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S:\Klanten\Nike FOS\General\Templates\Ordering schemes\Opening\"/>
    </mc:Choice>
  </mc:AlternateContent>
  <bookViews>
    <workbookView xWindow="2196" yWindow="1296" windowWidth="37536" windowHeight="25440" tabRatio="932" activeTab="2"/>
  </bookViews>
  <sheets>
    <sheet name="DEFINITIONS" sheetId="31" r:id="rId1"/>
    <sheet name="1.0+2.0 EN" sheetId="32" r:id="rId2"/>
    <sheet name=" 3.0 EN" sheetId="9" r:id="rId3"/>
    <sheet name="NIKE PRO" sheetId="29" state="hidden" r:id="rId4"/>
    <sheet name="ICON_WE_CEE " sheetId="61" r:id="rId5"/>
    <sheet name="OTHER Currencies WE" sheetId="10" r:id="rId6"/>
    <sheet name="OTHER Currencies CEE" sheetId="3" r:id="rId7"/>
    <sheet name="OTHER HW SIZES" sheetId="37" r:id="rId8"/>
    <sheet name="PLN Price Points" sheetId="48" r:id="rId9"/>
    <sheet name="DELETED SIGNAGE" sheetId="59" r:id="rId10"/>
    <sheet name=" 3.0 FI" sheetId="56" state="hidden" r:id="rId11"/>
    <sheet name="Heat Press" sheetId="14" state="hidden" r:id="rId12"/>
    <sheet name="Bra Fitting" sheetId="16" state="hidden" r:id="rId13"/>
  </sheets>
  <definedNames>
    <definedName name="_xlnm.Print_Area" localSheetId="2">' 3.0 EN'!$A$1:$AR$902</definedName>
    <definedName name="_xlnm.Print_Area" localSheetId="10">' 3.0 FI'!$A$1:$AS$860</definedName>
    <definedName name="_xlnm.Print_Area" localSheetId="1">'1.0+2.0 EN'!$D$1:$AW$346</definedName>
    <definedName name="_xlnm.Print_Area" localSheetId="4">'ICON_WE_CEE '!$A$3:$AE$11</definedName>
    <definedName name="_xlnm.Print_Area" localSheetId="7">'OTHER HW SIZES'!$A$1:$AS$70</definedName>
    <definedName name="_xlnm.Print_Area" localSheetId="8">'PLN Price Points'!$A$1:$AS$257</definedName>
  </definedNames>
  <calcPr calcId="152511"/>
  <customWorkbookViews>
    <customWorkbookView name="Elles Reis - Persoonlijke weergave" guid="{0286BC3A-F0D2-4331-A09C-8A61B280A622}" mergeInterval="0" personalView="1" maximized="1" xWindow="-8" yWindow="-8" windowWidth="1382" windowHeight="744" activeSheetId="1"/>
    <customWorkbookView name="Else Klick - Persoonlijke weergave" guid="{0AE9B63A-7104-4562-8DEE-5CC9D05F5C49}" mergeInterval="0" personalView="1" maximized="1" xWindow="-8" yWindow="-8" windowWidth="1382" windowHeight="744" activeSheetId="1"/>
    <customWorkbookView name="Roy Borgman - Persoonlijke weergave" guid="{F1CB721C-5D5A-914D-80BD-59210407CFDD}" mergeInterval="0" personalView="1" yWindow="54" windowWidth="2550" windowHeight="1363" activeSheetId="1"/>
    <customWorkbookView name="Mandy Ladru - Persoonlijke weergave" guid="{C37DB08C-BF39-4052-BE8F-6C6BFBCCB14B}" mergeInterval="0" personalView="1" maximized="1" xWindow="-8" yWindow="-8" windowWidth="1696" windowHeight="1026" activeSheetId="2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7" i="9" l="1"/>
  <c r="Y17" i="9"/>
  <c r="Z17" i="9"/>
  <c r="AA17" i="9"/>
  <c r="AB17" i="9"/>
  <c r="X319" i="9"/>
  <c r="Y319" i="9"/>
  <c r="Z319" i="9"/>
  <c r="AA319" i="9"/>
  <c r="AB319" i="9"/>
  <c r="X320" i="9"/>
  <c r="Y320" i="9"/>
  <c r="Z320" i="9"/>
  <c r="AA320" i="9"/>
  <c r="AB320" i="9"/>
  <c r="X321" i="9"/>
  <c r="Y321" i="9"/>
  <c r="Z321" i="9"/>
  <c r="AA321" i="9"/>
  <c r="AB321" i="9"/>
  <c r="AB318" i="9"/>
  <c r="AA318" i="9"/>
  <c r="Z318" i="9"/>
  <c r="Y318" i="9"/>
  <c r="X318" i="9"/>
  <c r="X329" i="9"/>
  <c r="Y329" i="9"/>
  <c r="Z329" i="9"/>
  <c r="AA329" i="9"/>
  <c r="AB329" i="9"/>
  <c r="X330" i="9"/>
  <c r="Y330" i="9"/>
  <c r="Z330" i="9"/>
  <c r="AA330" i="9"/>
  <c r="AB330" i="9"/>
  <c r="AB328" i="9"/>
  <c r="AA328" i="9"/>
  <c r="Z328" i="9"/>
  <c r="Y328" i="9"/>
  <c r="X328" i="9"/>
  <c r="X332" i="9"/>
  <c r="X339" i="9"/>
  <c r="X345" i="9"/>
  <c r="Y345" i="9"/>
  <c r="Z345" i="9"/>
  <c r="AA345" i="9"/>
  <c r="AB345" i="9"/>
  <c r="X346" i="9"/>
  <c r="Y346" i="9"/>
  <c r="Z346" i="9"/>
  <c r="AA346" i="9"/>
  <c r="AB346" i="9"/>
  <c r="X347" i="9"/>
  <c r="Y347" i="9"/>
  <c r="Z347" i="9"/>
  <c r="AA347" i="9"/>
  <c r="AB347" i="9"/>
  <c r="X348" i="9"/>
  <c r="Y348" i="9"/>
  <c r="Z348" i="9"/>
  <c r="AA348" i="9"/>
  <c r="AB348" i="9"/>
  <c r="X349" i="9"/>
  <c r="Y349" i="9"/>
  <c r="Z349" i="9"/>
  <c r="AA349" i="9"/>
  <c r="AB349" i="9"/>
  <c r="X350" i="9"/>
  <c r="Y350" i="9"/>
  <c r="Z350" i="9"/>
  <c r="AA350" i="9"/>
  <c r="AB350" i="9"/>
  <c r="X351" i="9"/>
  <c r="Y351" i="9"/>
  <c r="Z351" i="9"/>
  <c r="AA351" i="9"/>
  <c r="AB351" i="9"/>
  <c r="X352" i="9"/>
  <c r="Y352" i="9"/>
  <c r="Z352" i="9"/>
  <c r="AA352" i="9"/>
  <c r="AB352" i="9"/>
  <c r="X353" i="9"/>
  <c r="Y353" i="9"/>
  <c r="Z353" i="9"/>
  <c r="AA353" i="9"/>
  <c r="AB353" i="9"/>
  <c r="X354" i="9"/>
  <c r="Y354" i="9"/>
  <c r="Z354" i="9"/>
  <c r="AA354" i="9"/>
  <c r="AB354" i="9"/>
  <c r="X355" i="9"/>
  <c r="Y355" i="9"/>
  <c r="Z355" i="9"/>
  <c r="AA355" i="9"/>
  <c r="AB355" i="9"/>
  <c r="X356" i="9"/>
  <c r="Y356" i="9"/>
  <c r="Z356" i="9"/>
  <c r="AA356" i="9"/>
  <c r="AB356" i="9"/>
  <c r="X357" i="9"/>
  <c r="Y357" i="9"/>
  <c r="Z357" i="9"/>
  <c r="AA357" i="9"/>
  <c r="AB357" i="9"/>
  <c r="X358" i="9"/>
  <c r="Y358" i="9"/>
  <c r="Z358" i="9"/>
  <c r="AA358" i="9"/>
  <c r="AB358" i="9"/>
  <c r="X359" i="9"/>
  <c r="Y359" i="9"/>
  <c r="Z359" i="9"/>
  <c r="AA359" i="9"/>
  <c r="AB359" i="9"/>
  <c r="X360" i="9"/>
  <c r="Y360" i="9"/>
  <c r="Z360" i="9"/>
  <c r="AA360" i="9"/>
  <c r="AB360" i="9"/>
  <c r="X361" i="9"/>
  <c r="Y361" i="9"/>
  <c r="Z361" i="9"/>
  <c r="AA361" i="9"/>
  <c r="AB361" i="9"/>
  <c r="X362" i="9"/>
  <c r="Y362" i="9"/>
  <c r="Z362" i="9"/>
  <c r="AA362" i="9"/>
  <c r="AB362" i="9"/>
  <c r="X363" i="9"/>
  <c r="Y363" i="9"/>
  <c r="Z363" i="9"/>
  <c r="AA363" i="9"/>
  <c r="AB363" i="9"/>
  <c r="AB344" i="9"/>
  <c r="AA344" i="9"/>
  <c r="Z344" i="9"/>
  <c r="Y344" i="9"/>
  <c r="X344" i="9"/>
  <c r="Y429" i="9"/>
  <c r="U458" i="9"/>
  <c r="Y469" i="9"/>
  <c r="Y459" i="9"/>
  <c r="X473" i="9"/>
  <c r="Y473" i="9"/>
  <c r="Z473" i="9"/>
  <c r="AA473" i="9"/>
  <c r="AB473" i="9"/>
  <c r="X474" i="9"/>
  <c r="Y474" i="9"/>
  <c r="Z474" i="9"/>
  <c r="AA474" i="9"/>
  <c r="AB474" i="9"/>
  <c r="X475" i="9"/>
  <c r="Y475" i="9"/>
  <c r="Z475" i="9"/>
  <c r="AA475" i="9"/>
  <c r="AB475" i="9"/>
  <c r="X476" i="9"/>
  <c r="Y476" i="9"/>
  <c r="Z476" i="9"/>
  <c r="AA476" i="9"/>
  <c r="AB476" i="9"/>
  <c r="X477" i="9"/>
  <c r="Y477" i="9"/>
  <c r="Z477" i="9"/>
  <c r="AA477" i="9"/>
  <c r="AB477" i="9"/>
  <c r="X478" i="9"/>
  <c r="Y478" i="9"/>
  <c r="Z478" i="9"/>
  <c r="AA478" i="9"/>
  <c r="AB478" i="9"/>
  <c r="X479" i="9"/>
  <c r="Y479" i="9"/>
  <c r="Z479" i="9"/>
  <c r="AA479" i="9"/>
  <c r="AB479" i="9"/>
  <c r="X480" i="9"/>
  <c r="Y480" i="9"/>
  <c r="Z480" i="9"/>
  <c r="AA480" i="9"/>
  <c r="AB480" i="9"/>
  <c r="X481" i="9"/>
  <c r="Y481" i="9"/>
  <c r="Z481" i="9"/>
  <c r="AA481" i="9"/>
  <c r="AB481" i="9"/>
  <c r="X482" i="9"/>
  <c r="Y482" i="9"/>
  <c r="Z482" i="9"/>
  <c r="AA482" i="9"/>
  <c r="AB482" i="9"/>
  <c r="X483" i="9"/>
  <c r="Y483" i="9"/>
  <c r="Z483" i="9"/>
  <c r="AA483" i="9"/>
  <c r="AB483" i="9"/>
  <c r="X484" i="9"/>
  <c r="Y484" i="9"/>
  <c r="Z484" i="9"/>
  <c r="AA484" i="9"/>
  <c r="AB484" i="9"/>
  <c r="X485" i="9"/>
  <c r="Y485" i="9"/>
  <c r="Z485" i="9"/>
  <c r="AA485" i="9"/>
  <c r="AB485" i="9"/>
  <c r="X486" i="9"/>
  <c r="Y486" i="9"/>
  <c r="Z486" i="9"/>
  <c r="AA486" i="9"/>
  <c r="AB486" i="9"/>
  <c r="X487" i="9"/>
  <c r="Y487" i="9"/>
  <c r="Z487" i="9"/>
  <c r="AA487" i="9"/>
  <c r="AB487" i="9"/>
  <c r="X488" i="9"/>
  <c r="Y488" i="9"/>
  <c r="Z488" i="9"/>
  <c r="AA488" i="9"/>
  <c r="AB488" i="9"/>
  <c r="X489" i="9"/>
  <c r="Y489" i="9"/>
  <c r="Z489" i="9"/>
  <c r="AA489" i="9"/>
  <c r="AB489" i="9"/>
  <c r="X490" i="9"/>
  <c r="Y490" i="9"/>
  <c r="Z490" i="9"/>
  <c r="AA490" i="9"/>
  <c r="AB490" i="9"/>
  <c r="X491" i="9"/>
  <c r="Y491" i="9"/>
  <c r="Z491" i="9"/>
  <c r="AA491" i="9"/>
  <c r="AB491" i="9"/>
  <c r="X492" i="9"/>
  <c r="Y492" i="9"/>
  <c r="Z492" i="9"/>
  <c r="AA492" i="9"/>
  <c r="AB492" i="9"/>
  <c r="X493" i="9"/>
  <c r="Y493" i="9"/>
  <c r="Z493" i="9"/>
  <c r="AA493" i="9"/>
  <c r="AB493" i="9"/>
  <c r="X494" i="9"/>
  <c r="Y494" i="9"/>
  <c r="Z494" i="9"/>
  <c r="AA494" i="9"/>
  <c r="AB494" i="9"/>
  <c r="X495" i="9"/>
  <c r="Y495" i="9"/>
  <c r="Z495" i="9"/>
  <c r="AA495" i="9"/>
  <c r="AB495" i="9"/>
  <c r="X496" i="9"/>
  <c r="Y496" i="9"/>
  <c r="Z496" i="9"/>
  <c r="AA496" i="9"/>
  <c r="AB496" i="9"/>
  <c r="X497" i="9"/>
  <c r="Y497" i="9"/>
  <c r="Z497" i="9"/>
  <c r="AA497" i="9"/>
  <c r="AB497" i="9"/>
  <c r="X498" i="9"/>
  <c r="Y498" i="9"/>
  <c r="Z498" i="9"/>
  <c r="AA498" i="9"/>
  <c r="AB498" i="9"/>
  <c r="X499" i="9"/>
  <c r="Y499" i="9"/>
  <c r="Z499" i="9"/>
  <c r="AA499" i="9"/>
  <c r="AB499" i="9"/>
  <c r="X500" i="9"/>
  <c r="Y500" i="9"/>
  <c r="Z500" i="9"/>
  <c r="AA500" i="9"/>
  <c r="AB500" i="9"/>
  <c r="X501" i="9"/>
  <c r="Y501" i="9"/>
  <c r="Z501" i="9"/>
  <c r="AA501" i="9"/>
  <c r="AB501" i="9"/>
  <c r="X502" i="9"/>
  <c r="Y502" i="9"/>
  <c r="Z502" i="9"/>
  <c r="AA502" i="9"/>
  <c r="AB502" i="9"/>
  <c r="X503" i="9"/>
  <c r="Y503" i="9"/>
  <c r="Z503" i="9"/>
  <c r="AA503" i="9"/>
  <c r="AB503" i="9"/>
  <c r="X504" i="9"/>
  <c r="Y504" i="9"/>
  <c r="Z504" i="9"/>
  <c r="AA504" i="9"/>
  <c r="AB504" i="9"/>
  <c r="X505" i="9"/>
  <c r="Y505" i="9"/>
  <c r="Z505" i="9"/>
  <c r="AA505" i="9"/>
  <c r="AB505" i="9"/>
  <c r="X506" i="9"/>
  <c r="Y506" i="9"/>
  <c r="Z506" i="9"/>
  <c r="AA506" i="9"/>
  <c r="AB506" i="9"/>
  <c r="X507" i="9"/>
  <c r="Y507" i="9"/>
  <c r="Z507" i="9"/>
  <c r="AA507" i="9"/>
  <c r="AB507" i="9"/>
  <c r="X508" i="9"/>
  <c r="Y508" i="9"/>
  <c r="Z508" i="9"/>
  <c r="AA508" i="9"/>
  <c r="AB508" i="9"/>
  <c r="X509" i="9"/>
  <c r="Y509" i="9"/>
  <c r="Z509" i="9"/>
  <c r="AA509" i="9"/>
  <c r="AB509" i="9"/>
  <c r="X510" i="9"/>
  <c r="Y510" i="9"/>
  <c r="Z510" i="9"/>
  <c r="AA510" i="9"/>
  <c r="AB510" i="9"/>
  <c r="X511" i="9"/>
  <c r="Y511" i="9"/>
  <c r="Z511" i="9"/>
  <c r="AA511" i="9"/>
  <c r="AB511" i="9"/>
  <c r="X512" i="9"/>
  <c r="Y512" i="9"/>
  <c r="Z512" i="9"/>
  <c r="AA512" i="9"/>
  <c r="AB512" i="9"/>
  <c r="X513" i="9"/>
  <c r="Y513" i="9"/>
  <c r="Z513" i="9"/>
  <c r="AA513" i="9"/>
  <c r="AB513" i="9"/>
  <c r="AB472" i="9"/>
  <c r="AA472" i="9"/>
  <c r="Z472" i="9"/>
  <c r="Y472" i="9"/>
  <c r="X472" i="9"/>
  <c r="AB515" i="9"/>
  <c r="AA515" i="9"/>
  <c r="Z515" i="9"/>
  <c r="Y515" i="9"/>
  <c r="X515" i="9"/>
  <c r="X518" i="9"/>
  <c r="Y518" i="9"/>
  <c r="Z518" i="9"/>
  <c r="AA518" i="9"/>
  <c r="AB518" i="9"/>
  <c r="X519" i="9"/>
  <c r="Y519" i="9"/>
  <c r="Z519" i="9"/>
  <c r="AA519" i="9"/>
  <c r="AB519" i="9"/>
  <c r="X520" i="9"/>
  <c r="Y520" i="9"/>
  <c r="Z520" i="9"/>
  <c r="AA520" i="9"/>
  <c r="AB520" i="9"/>
  <c r="X521" i="9"/>
  <c r="Y521" i="9"/>
  <c r="Z521" i="9"/>
  <c r="AA521" i="9"/>
  <c r="AB521" i="9"/>
  <c r="X522" i="9"/>
  <c r="Y522" i="9"/>
  <c r="Z522" i="9"/>
  <c r="AA522" i="9"/>
  <c r="AB522" i="9"/>
  <c r="X523" i="9"/>
  <c r="Y523" i="9"/>
  <c r="Z523" i="9"/>
  <c r="AA523" i="9"/>
  <c r="AB523" i="9"/>
  <c r="X524" i="9"/>
  <c r="Y524" i="9"/>
  <c r="Z524" i="9"/>
  <c r="AA524" i="9"/>
  <c r="AB524" i="9"/>
  <c r="X525" i="9"/>
  <c r="Y525" i="9"/>
  <c r="Z525" i="9"/>
  <c r="AA525" i="9"/>
  <c r="AB525" i="9"/>
  <c r="X526" i="9"/>
  <c r="Y526" i="9"/>
  <c r="Z526" i="9"/>
  <c r="AA526" i="9"/>
  <c r="AB526" i="9"/>
  <c r="AB517" i="9"/>
  <c r="AA517" i="9"/>
  <c r="Z517" i="9"/>
  <c r="Y517" i="9"/>
  <c r="X517" i="9"/>
  <c r="X529" i="9"/>
  <c r="X534" i="9"/>
  <c r="X544" i="9"/>
  <c r="X546" i="9"/>
  <c r="X551" i="9"/>
  <c r="Y551" i="9"/>
  <c r="Z551" i="9"/>
  <c r="AA551" i="9"/>
  <c r="AB551" i="9"/>
  <c r="AB550" i="9"/>
  <c r="AA550" i="9"/>
  <c r="Z550" i="9"/>
  <c r="Y550" i="9"/>
  <c r="X550" i="9"/>
  <c r="AB549" i="9"/>
  <c r="AA549" i="9"/>
  <c r="Z549" i="9"/>
  <c r="Y549" i="9"/>
  <c r="X549" i="9"/>
  <c r="AB548" i="9"/>
  <c r="AA548" i="9"/>
  <c r="Z548" i="9"/>
  <c r="Y548" i="9"/>
  <c r="X548" i="9"/>
  <c r="X554" i="9"/>
  <c r="Y554" i="9"/>
  <c r="Z554" i="9"/>
  <c r="AA554" i="9"/>
  <c r="AB554" i="9"/>
  <c r="X555" i="9"/>
  <c r="Y555" i="9"/>
  <c r="Z555" i="9"/>
  <c r="AA555" i="9"/>
  <c r="AB555" i="9"/>
  <c r="AB553" i="9"/>
  <c r="AA553" i="9"/>
  <c r="Z553" i="9"/>
  <c r="Y553" i="9"/>
  <c r="X553" i="9"/>
  <c r="X558" i="9"/>
  <c r="X561" i="9"/>
  <c r="X571" i="9"/>
  <c r="X584" i="9"/>
  <c r="X577" i="9"/>
  <c r="AB589" i="9"/>
  <c r="AA589" i="9"/>
  <c r="Z589" i="9"/>
  <c r="Y589" i="9"/>
  <c r="X589" i="9"/>
  <c r="AB588" i="9"/>
  <c r="AA588" i="9"/>
  <c r="Z588" i="9"/>
  <c r="Y588" i="9"/>
  <c r="X588" i="9"/>
  <c r="AB587" i="9"/>
  <c r="AA587" i="9"/>
  <c r="Z587" i="9"/>
  <c r="Y587" i="9"/>
  <c r="X587" i="9"/>
  <c r="X592" i="9"/>
  <c r="Y592" i="9"/>
  <c r="Z592" i="9"/>
  <c r="AA592" i="9"/>
  <c r="AB592" i="9"/>
  <c r="X593" i="9"/>
  <c r="Y593" i="9"/>
  <c r="Z593" i="9"/>
  <c r="AA593" i="9"/>
  <c r="AB593" i="9"/>
  <c r="AB591" i="9"/>
  <c r="AA591" i="9"/>
  <c r="Z591" i="9"/>
  <c r="Y591" i="9"/>
  <c r="X591" i="9"/>
  <c r="X595" i="9"/>
  <c r="U610" i="9"/>
  <c r="U702" i="9"/>
  <c r="Y688" i="9"/>
  <c r="X703" i="9"/>
  <c r="R719" i="9"/>
  <c r="S719" i="9"/>
  <c r="T719" i="9"/>
  <c r="U719" i="9"/>
  <c r="Q719" i="9"/>
  <c r="Y720" i="9"/>
  <c r="Y727" i="9"/>
  <c r="R732" i="9"/>
  <c r="S732" i="9"/>
  <c r="T732" i="9"/>
  <c r="U732" i="9"/>
  <c r="Q732" i="9"/>
  <c r="Y751" i="9"/>
  <c r="Y741" i="9"/>
  <c r="X816" i="9"/>
  <c r="Y816" i="9"/>
  <c r="Z816" i="9"/>
  <c r="AA816" i="9"/>
  <c r="AB816" i="9"/>
  <c r="X817" i="9"/>
  <c r="Y817" i="9"/>
  <c r="Z817" i="9"/>
  <c r="AA817" i="9"/>
  <c r="AB817" i="9"/>
  <c r="X812" i="9"/>
  <c r="Y812" i="9"/>
  <c r="Z812" i="9"/>
  <c r="AA812" i="9"/>
  <c r="AB812" i="9"/>
  <c r="X813" i="9"/>
  <c r="Y813" i="9"/>
  <c r="Z813" i="9"/>
  <c r="AA813" i="9"/>
  <c r="AB813" i="9"/>
  <c r="X814" i="9"/>
  <c r="Y814" i="9"/>
  <c r="Z814" i="9"/>
  <c r="AA814" i="9"/>
  <c r="AB814" i="9"/>
  <c r="X815" i="9"/>
  <c r="Y815" i="9"/>
  <c r="Z815" i="9"/>
  <c r="AA815" i="9"/>
  <c r="AB815" i="9"/>
  <c r="AB811" i="9"/>
  <c r="AA811" i="9"/>
  <c r="Z811" i="9"/>
  <c r="Y811" i="9"/>
  <c r="X811" i="9"/>
  <c r="Z827" i="9"/>
  <c r="Y827" i="9"/>
  <c r="X827" i="9"/>
  <c r="X824" i="9"/>
  <c r="Y824" i="9"/>
  <c r="Z824" i="9"/>
  <c r="AA824" i="9"/>
  <c r="AB824" i="9"/>
  <c r="X825" i="9"/>
  <c r="Y825" i="9"/>
  <c r="Z825" i="9"/>
  <c r="AA825" i="9"/>
  <c r="AB825" i="9"/>
  <c r="X826" i="9"/>
  <c r="Y826" i="9"/>
  <c r="Z826" i="9"/>
  <c r="AA826" i="9"/>
  <c r="AB826" i="9"/>
  <c r="AA827" i="9"/>
  <c r="AB827" i="9"/>
  <c r="X828" i="9"/>
  <c r="Y828" i="9"/>
  <c r="Z828" i="9"/>
  <c r="AA828" i="9"/>
  <c r="AB828" i="9"/>
  <c r="X829" i="9"/>
  <c r="Y829" i="9"/>
  <c r="Z829" i="9"/>
  <c r="AA829" i="9"/>
  <c r="AB829" i="9"/>
  <c r="X830" i="9"/>
  <c r="Y830" i="9"/>
  <c r="Z830" i="9"/>
  <c r="AA830" i="9"/>
  <c r="AB830" i="9"/>
  <c r="AB823" i="9"/>
  <c r="AA823" i="9"/>
  <c r="Z823" i="9"/>
  <c r="Y823" i="9"/>
  <c r="X823" i="9"/>
  <c r="X901" i="9"/>
  <c r="Y901" i="9"/>
  <c r="Z901" i="9"/>
  <c r="AA901" i="9"/>
  <c r="AB901" i="9"/>
  <c r="AB900" i="9"/>
  <c r="AA900" i="9"/>
  <c r="Z900" i="9"/>
  <c r="Y900" i="9"/>
  <c r="X900" i="9"/>
  <c r="AA896" i="9"/>
  <c r="Z895" i="9"/>
  <c r="Y896" i="9"/>
  <c r="Y894" i="9"/>
  <c r="Y893" i="9"/>
  <c r="X896" i="9"/>
  <c r="X895" i="9"/>
  <c r="X894" i="9"/>
  <c r="AB893" i="9"/>
  <c r="AA893" i="9"/>
  <c r="Z893" i="9"/>
  <c r="X893" i="9"/>
  <c r="X897" i="9"/>
  <c r="X898" i="9"/>
  <c r="Y895" i="9"/>
  <c r="Y897" i="9"/>
  <c r="Y898" i="9"/>
  <c r="Z894" i="9"/>
  <c r="Z896" i="9"/>
  <c r="Z897" i="9"/>
  <c r="Z898" i="9"/>
  <c r="AA894" i="9"/>
  <c r="AA895" i="9"/>
  <c r="AA897" i="9"/>
  <c r="AA898" i="9"/>
  <c r="AB894" i="9"/>
  <c r="AB895" i="9"/>
  <c r="AB896" i="9"/>
  <c r="AB897" i="9"/>
  <c r="AB898" i="9"/>
  <c r="Q899" i="9" l="1"/>
  <c r="R899" i="9"/>
  <c r="S899" i="9"/>
  <c r="T899" i="9"/>
  <c r="U899" i="9"/>
  <c r="R822" i="9"/>
  <c r="S822" i="9"/>
  <c r="T822" i="9"/>
  <c r="U822" i="9"/>
  <c r="Q822" i="9"/>
  <c r="R735" i="9"/>
  <c r="S735" i="9"/>
  <c r="T735" i="9"/>
  <c r="U735" i="9"/>
  <c r="Q735" i="9"/>
  <c r="Q740" i="9"/>
  <c r="R726" i="9"/>
  <c r="S726" i="9"/>
  <c r="T726" i="9"/>
  <c r="U726" i="9"/>
  <c r="Q726" i="9"/>
  <c r="Q570" i="9"/>
  <c r="R566" i="9"/>
  <c r="S566" i="9"/>
  <c r="T566" i="9"/>
  <c r="U566" i="9"/>
  <c r="Q566" i="9"/>
  <c r="H566" i="9"/>
  <c r="AB565" i="9"/>
  <c r="AA565" i="9"/>
  <c r="Z565" i="9"/>
  <c r="Y565" i="9"/>
  <c r="X565" i="9"/>
  <c r="H565" i="9"/>
  <c r="A565" i="9" s="1"/>
  <c r="R556" i="9"/>
  <c r="S556" i="9"/>
  <c r="T556" i="9"/>
  <c r="U556" i="9"/>
  <c r="Q556" i="9"/>
  <c r="R552" i="9"/>
  <c r="S552" i="9"/>
  <c r="T552" i="9"/>
  <c r="U552" i="9"/>
  <c r="Q552" i="9"/>
  <c r="H552" i="9"/>
  <c r="R527" i="9"/>
  <c r="S527" i="9"/>
  <c r="T527" i="9"/>
  <c r="U527" i="9"/>
  <c r="Q527" i="9"/>
  <c r="H527" i="9"/>
  <c r="R516" i="9"/>
  <c r="S516" i="9"/>
  <c r="T516" i="9"/>
  <c r="U516" i="9"/>
  <c r="Q516" i="9"/>
  <c r="R514" i="9"/>
  <c r="S514" i="9"/>
  <c r="T514" i="9"/>
  <c r="U514" i="9"/>
  <c r="Q514" i="9"/>
  <c r="H516" i="9"/>
  <c r="A208" i="32"/>
  <c r="A209" i="32"/>
  <c r="A210" i="32"/>
  <c r="A211" i="32"/>
  <c r="A212" i="32"/>
  <c r="A213" i="32"/>
  <c r="A214" i="32"/>
  <c r="A215" i="32"/>
  <c r="A216" i="32"/>
  <c r="H208" i="32"/>
  <c r="H209" i="32"/>
  <c r="H210" i="32"/>
  <c r="H211" i="32"/>
  <c r="H212" i="32"/>
  <c r="H213" i="32"/>
  <c r="H214" i="32"/>
  <c r="H215" i="32"/>
  <c r="H216" i="32"/>
  <c r="H207" i="32"/>
  <c r="A207" i="32" s="1"/>
  <c r="Q198" i="32"/>
  <c r="R198" i="32"/>
  <c r="S198" i="32"/>
  <c r="T198" i="32"/>
  <c r="U198" i="32"/>
  <c r="X219" i="32"/>
  <c r="Y219" i="32"/>
  <c r="Z219" i="32"/>
  <c r="AA219" i="32"/>
  <c r="AB219" i="32"/>
  <c r="X220" i="32"/>
  <c r="Y220" i="32"/>
  <c r="Z220" i="32"/>
  <c r="AA220" i="32"/>
  <c r="AB220" i="32"/>
  <c r="X221" i="32"/>
  <c r="Y221" i="32"/>
  <c r="Z221" i="32"/>
  <c r="AA221" i="32"/>
  <c r="AB221" i="32"/>
  <c r="X222" i="32"/>
  <c r="Y222" i="32"/>
  <c r="Z222" i="32"/>
  <c r="AA222" i="32"/>
  <c r="AB222" i="32"/>
  <c r="X223" i="32"/>
  <c r="Y223" i="32"/>
  <c r="Z223" i="32"/>
  <c r="AA223" i="32"/>
  <c r="AB223" i="32"/>
  <c r="X224" i="32"/>
  <c r="Y224" i="32"/>
  <c r="Z224" i="32"/>
  <c r="AA224" i="32"/>
  <c r="AB224" i="32"/>
  <c r="X225" i="32"/>
  <c r="Y225" i="32"/>
  <c r="Z225" i="32"/>
  <c r="AA225" i="32"/>
  <c r="AB225" i="32"/>
  <c r="X226" i="32"/>
  <c r="Y226" i="32"/>
  <c r="Z226" i="32"/>
  <c r="AA226" i="32"/>
  <c r="AB226" i="32"/>
  <c r="X227" i="32"/>
  <c r="Y227" i="32"/>
  <c r="Z227" i="32"/>
  <c r="AA227" i="32"/>
  <c r="AB227" i="32"/>
  <c r="X228" i="32"/>
  <c r="Y228" i="32"/>
  <c r="Z228" i="32"/>
  <c r="AA228" i="32"/>
  <c r="AB228" i="32"/>
  <c r="X229" i="32"/>
  <c r="Y229" i="32"/>
  <c r="Z229" i="32"/>
  <c r="AA229" i="32"/>
  <c r="AB229" i="32"/>
  <c r="X230" i="32"/>
  <c r="Y230" i="32"/>
  <c r="Z230" i="32"/>
  <c r="AA230" i="32"/>
  <c r="AB230" i="32"/>
  <c r="X231" i="32"/>
  <c r="Y231" i="32"/>
  <c r="Z231" i="32"/>
  <c r="AA231" i="32"/>
  <c r="AB231" i="32"/>
  <c r="X232" i="32"/>
  <c r="Y232" i="32"/>
  <c r="Z232" i="32"/>
  <c r="AA232" i="32"/>
  <c r="AB232" i="32"/>
  <c r="X233" i="32"/>
  <c r="Y233" i="32"/>
  <c r="Z233" i="32"/>
  <c r="AA233" i="32"/>
  <c r="AB233" i="32"/>
  <c r="X234" i="32"/>
  <c r="Y234" i="32"/>
  <c r="Z234" i="32"/>
  <c r="AA234" i="32"/>
  <c r="AB234" i="32"/>
  <c r="X235" i="32"/>
  <c r="Y235" i="32"/>
  <c r="Z235" i="32"/>
  <c r="AA235" i="32"/>
  <c r="AB235" i="32"/>
  <c r="X236" i="32"/>
  <c r="Y236" i="32"/>
  <c r="Z236" i="32"/>
  <c r="AA236" i="32"/>
  <c r="AB236" i="32"/>
  <c r="X237" i="32"/>
  <c r="Y237" i="32"/>
  <c r="Z237" i="32"/>
  <c r="AA237" i="32"/>
  <c r="AB237" i="32"/>
  <c r="AB218" i="32"/>
  <c r="AA218" i="32"/>
  <c r="Z218" i="32"/>
  <c r="Y218" i="32"/>
  <c r="X218" i="32"/>
  <c r="U238" i="32" l="1"/>
  <c r="T238" i="32"/>
  <c r="S238" i="32"/>
  <c r="R238" i="32"/>
  <c r="Q238" i="32"/>
  <c r="H238" i="32"/>
  <c r="H237" i="32"/>
  <c r="A237" i="32" s="1"/>
  <c r="H236" i="32"/>
  <c r="A236" i="32" s="1"/>
  <c r="H235" i="32"/>
  <c r="A235" i="32" s="1"/>
  <c r="H234" i="32"/>
  <c r="A234" i="32" s="1"/>
  <c r="H233" i="32"/>
  <c r="A233" i="32"/>
  <c r="H232" i="32"/>
  <c r="A232" i="32" s="1"/>
  <c r="H231" i="32"/>
  <c r="A231" i="32" s="1"/>
  <c r="H230" i="32"/>
  <c r="A230" i="32" s="1"/>
  <c r="H229" i="32"/>
  <c r="A229" i="32" s="1"/>
  <c r="H228" i="32"/>
  <c r="A228" i="32" s="1"/>
  <c r="H227" i="32"/>
  <c r="A227" i="32" s="1"/>
  <c r="H226" i="32"/>
  <c r="A226" i="32" s="1"/>
  <c r="H225" i="32"/>
  <c r="A225" i="32" s="1"/>
  <c r="H224" i="32"/>
  <c r="A224" i="32" s="1"/>
  <c r="H223" i="32"/>
  <c r="A223" i="32" s="1"/>
  <c r="H222" i="32"/>
  <c r="A222" i="32" s="1"/>
  <c r="H221" i="32"/>
  <c r="A221" i="32"/>
  <c r="H220" i="32"/>
  <c r="A220" i="32" s="1"/>
  <c r="H219" i="32"/>
  <c r="A219" i="32" s="1"/>
  <c r="H218" i="32"/>
  <c r="A218" i="32" s="1"/>
  <c r="Q364" i="9"/>
  <c r="R364" i="9"/>
  <c r="S364" i="9"/>
  <c r="T364" i="9"/>
  <c r="U364" i="9"/>
  <c r="H352" i="9"/>
  <c r="A352" i="9" s="1"/>
  <c r="H353" i="9"/>
  <c r="A353" i="9" s="1"/>
  <c r="H354" i="9"/>
  <c r="A354" i="9" s="1"/>
  <c r="H355" i="9"/>
  <c r="A355" i="9" s="1"/>
  <c r="H356" i="9"/>
  <c r="A356" i="9" s="1"/>
  <c r="H357" i="9"/>
  <c r="A357" i="9" s="1"/>
  <c r="H358" i="9"/>
  <c r="A358" i="9" s="1"/>
  <c r="H359" i="9"/>
  <c r="A359" i="9" s="1"/>
  <c r="H360" i="9"/>
  <c r="A360" i="9" s="1"/>
  <c r="H361" i="9"/>
  <c r="A361" i="9" s="1"/>
  <c r="H362" i="9"/>
  <c r="A362" i="9" s="1"/>
  <c r="H363" i="9"/>
  <c r="A363" i="9" s="1"/>
  <c r="H143" i="59" l="1"/>
  <c r="A143" i="59" s="1"/>
  <c r="H897" i="9"/>
  <c r="A897" i="9" s="1"/>
  <c r="AB197" i="32" l="1"/>
  <c r="AA197" i="32"/>
  <c r="Z197" i="32"/>
  <c r="Y197" i="32"/>
  <c r="X197" i="32"/>
  <c r="H197" i="32"/>
  <c r="A197" i="32" s="1"/>
  <c r="AB196" i="32"/>
  <c r="AA196" i="32"/>
  <c r="Z196" i="32"/>
  <c r="Y196" i="32"/>
  <c r="X196" i="32"/>
  <c r="H196" i="32"/>
  <c r="A196" i="32" s="1"/>
  <c r="AB258" i="9"/>
  <c r="AA258" i="9"/>
  <c r="Z258" i="9"/>
  <c r="Y258" i="9"/>
  <c r="X258" i="9"/>
  <c r="H258" i="9"/>
  <c r="A258" i="9" s="1"/>
  <c r="AB259" i="9"/>
  <c r="AA259" i="9"/>
  <c r="Z259" i="9"/>
  <c r="Y259" i="9"/>
  <c r="X259" i="9"/>
  <c r="H259" i="9"/>
  <c r="A259" i="9" s="1"/>
  <c r="AB529" i="9" l="1"/>
  <c r="AA529" i="9"/>
  <c r="Z529" i="9"/>
  <c r="Y529" i="9"/>
  <c r="H529" i="9"/>
  <c r="A529" i="9" s="1"/>
  <c r="H513" i="9"/>
  <c r="A513" i="9" s="1"/>
  <c r="L18" i="16" l="1"/>
  <c r="I18" i="16"/>
  <c r="H18" i="16"/>
  <c r="G18" i="16"/>
  <c r="J16" i="14"/>
  <c r="G16" i="14"/>
  <c r="F16" i="14"/>
  <c r="E16" i="14"/>
  <c r="U860" i="56"/>
  <c r="T860" i="56"/>
  <c r="S860" i="56"/>
  <c r="R860" i="56"/>
  <c r="Q860" i="56"/>
  <c r="H860" i="56"/>
  <c r="H859" i="56"/>
  <c r="H858" i="56"/>
  <c r="U857" i="56"/>
  <c r="T857" i="56"/>
  <c r="S857" i="56"/>
  <c r="R857" i="56"/>
  <c r="Q857" i="56"/>
  <c r="H857" i="56"/>
  <c r="H856" i="56"/>
  <c r="A856" i="56"/>
  <c r="H855" i="56"/>
  <c r="A855" i="56" s="1"/>
  <c r="H854" i="56"/>
  <c r="A854" i="56" s="1"/>
  <c r="H853" i="56"/>
  <c r="A853" i="56" s="1"/>
  <c r="U852" i="56"/>
  <c r="T852" i="56"/>
  <c r="S852" i="56"/>
  <c r="R852" i="56"/>
  <c r="Q852" i="56"/>
  <c r="U826" i="56"/>
  <c r="T826" i="56"/>
  <c r="S826" i="56"/>
  <c r="R826" i="56"/>
  <c r="Q826" i="56"/>
  <c r="U819" i="56"/>
  <c r="T819" i="56"/>
  <c r="S819" i="56"/>
  <c r="R819" i="56"/>
  <c r="Q819" i="56"/>
  <c r="U813" i="56"/>
  <c r="T813" i="56"/>
  <c r="S813" i="56"/>
  <c r="R813" i="56"/>
  <c r="Q813" i="56"/>
  <c r="U802" i="56"/>
  <c r="T802" i="56"/>
  <c r="S802" i="56"/>
  <c r="R802" i="56"/>
  <c r="Q802" i="56"/>
  <c r="U795" i="56"/>
  <c r="T795" i="56"/>
  <c r="S795" i="56"/>
  <c r="R795" i="56"/>
  <c r="Q795" i="56"/>
  <c r="H794" i="56"/>
  <c r="A794" i="56" s="1"/>
  <c r="H793" i="56"/>
  <c r="A793" i="56" s="1"/>
  <c r="H792" i="56"/>
  <c r="A792" i="56" s="1"/>
  <c r="U791" i="56"/>
  <c r="T791" i="56"/>
  <c r="S791" i="56"/>
  <c r="R791" i="56"/>
  <c r="Q791" i="56"/>
  <c r="H791" i="56"/>
  <c r="H790" i="56"/>
  <c r="A790" i="56" s="1"/>
  <c r="H789" i="56"/>
  <c r="A789" i="56"/>
  <c r="H788" i="56"/>
  <c r="A788" i="56" s="1"/>
  <c r="H787" i="56"/>
  <c r="A787" i="56"/>
  <c r="H786" i="56"/>
  <c r="A786" i="56" s="1"/>
  <c r="H785" i="56"/>
  <c r="A785" i="56" s="1"/>
  <c r="H784" i="56"/>
  <c r="A784" i="56" s="1"/>
  <c r="H783" i="56"/>
  <c r="A783" i="56"/>
  <c r="U782" i="56"/>
  <c r="T782" i="56"/>
  <c r="S782" i="56"/>
  <c r="R782" i="56"/>
  <c r="Q782" i="56"/>
  <c r="H778" i="56"/>
  <c r="A778" i="56"/>
  <c r="U777" i="56"/>
  <c r="T777" i="56"/>
  <c r="S777" i="56"/>
  <c r="R777" i="56"/>
  <c r="Q777" i="56"/>
  <c r="H777" i="56"/>
  <c r="H776" i="56"/>
  <c r="A776" i="56"/>
  <c r="H775" i="56"/>
  <c r="A775" i="56" s="1"/>
  <c r="H774" i="56"/>
  <c r="A774" i="56"/>
  <c r="U773" i="56"/>
  <c r="T773" i="56"/>
  <c r="S773" i="56"/>
  <c r="R773" i="56"/>
  <c r="Q773" i="56"/>
  <c r="H773" i="56"/>
  <c r="H772" i="56"/>
  <c r="A772" i="56"/>
  <c r="H771" i="56"/>
  <c r="A771" i="56" s="1"/>
  <c r="H770" i="56"/>
  <c r="A770" i="56"/>
  <c r="H769" i="56"/>
  <c r="A769" i="56" s="1"/>
  <c r="H768" i="56"/>
  <c r="A768" i="56"/>
  <c r="H767" i="56"/>
  <c r="A767" i="56" s="1"/>
  <c r="U766" i="56"/>
  <c r="T766" i="56"/>
  <c r="S766" i="56"/>
  <c r="R766" i="56"/>
  <c r="Q766" i="56"/>
  <c r="H766" i="56"/>
  <c r="H765" i="56"/>
  <c r="A765" i="56" s="1"/>
  <c r="H764" i="56"/>
  <c r="A764" i="56"/>
  <c r="H763" i="56"/>
  <c r="A763" i="56" s="1"/>
  <c r="H762" i="56"/>
  <c r="A762" i="56"/>
  <c r="U761" i="56"/>
  <c r="T761" i="56"/>
  <c r="S761" i="56"/>
  <c r="R761" i="56"/>
  <c r="Q761" i="56"/>
  <c r="H761" i="56"/>
  <c r="H760" i="56"/>
  <c r="A760" i="56"/>
  <c r="H759" i="56"/>
  <c r="A759" i="56" s="1"/>
  <c r="H758" i="56"/>
  <c r="A758" i="56"/>
  <c r="H757" i="56"/>
  <c r="A757" i="56" s="1"/>
  <c r="H756" i="56"/>
  <c r="A756" i="56"/>
  <c r="H755" i="56"/>
  <c r="A755" i="56" s="1"/>
  <c r="U754" i="56"/>
  <c r="T754" i="56"/>
  <c r="S754" i="56"/>
  <c r="R754" i="56"/>
  <c r="Q754" i="56"/>
  <c r="H754" i="56"/>
  <c r="H753" i="56"/>
  <c r="A753" i="56" s="1"/>
  <c r="U752" i="56"/>
  <c r="T752" i="56"/>
  <c r="S752" i="56"/>
  <c r="R752" i="56"/>
  <c r="Q752" i="56"/>
  <c r="H752" i="56"/>
  <c r="H751" i="56"/>
  <c r="A751" i="56" s="1"/>
  <c r="H750" i="56"/>
  <c r="A750" i="56"/>
  <c r="U749" i="56"/>
  <c r="T749" i="56"/>
  <c r="S749" i="56"/>
  <c r="R749" i="56"/>
  <c r="Q749" i="56"/>
  <c r="H749" i="56"/>
  <c r="H748" i="56"/>
  <c r="A748" i="56"/>
  <c r="H747" i="56"/>
  <c r="A747" i="56" s="1"/>
  <c r="H746" i="56"/>
  <c r="A746" i="56"/>
  <c r="U745" i="56"/>
  <c r="T745" i="56"/>
  <c r="S745" i="56"/>
  <c r="R745" i="56"/>
  <c r="Q745" i="56"/>
  <c r="H745" i="56"/>
  <c r="H744" i="56"/>
  <c r="A744" i="56"/>
  <c r="H743" i="56"/>
  <c r="A743" i="56" s="1"/>
  <c r="U742" i="56"/>
  <c r="T742" i="56"/>
  <c r="S742" i="56"/>
  <c r="R742" i="56"/>
  <c r="Q742" i="56"/>
  <c r="H742" i="56"/>
  <c r="H741" i="56"/>
  <c r="A741" i="56" s="1"/>
  <c r="H740" i="56"/>
  <c r="A740" i="56"/>
  <c r="H739" i="56"/>
  <c r="A739" i="56" s="1"/>
  <c r="H738" i="56"/>
  <c r="A738" i="56"/>
  <c r="H737" i="56"/>
  <c r="A737" i="56" s="1"/>
  <c r="H736" i="56"/>
  <c r="A736" i="56"/>
  <c r="H735" i="56"/>
  <c r="A735" i="56" s="1"/>
  <c r="U734" i="56"/>
  <c r="T734" i="56"/>
  <c r="S734" i="56"/>
  <c r="R734" i="56"/>
  <c r="Q734" i="56"/>
  <c r="H734" i="56"/>
  <c r="H733" i="56"/>
  <c r="A733" i="56" s="1"/>
  <c r="H732" i="56"/>
  <c r="A732" i="56"/>
  <c r="U731" i="56"/>
  <c r="T731" i="56"/>
  <c r="S731" i="56"/>
  <c r="R731" i="56"/>
  <c r="Q731" i="56"/>
  <c r="H731" i="56"/>
  <c r="H730" i="56"/>
  <c r="A730" i="56"/>
  <c r="H729" i="56"/>
  <c r="A729" i="56" s="1"/>
  <c r="H728" i="56"/>
  <c r="A728" i="56"/>
  <c r="U727" i="56"/>
  <c r="T727" i="56"/>
  <c r="S727" i="56"/>
  <c r="R727" i="56"/>
  <c r="Q727" i="56"/>
  <c r="H727" i="56"/>
  <c r="H726" i="56"/>
  <c r="A726" i="56"/>
  <c r="H725" i="56"/>
  <c r="A725" i="56" s="1"/>
  <c r="H724" i="56"/>
  <c r="A724" i="56"/>
  <c r="H723" i="56"/>
  <c r="A723" i="56" s="1"/>
  <c r="U722" i="56"/>
  <c r="T722" i="56"/>
  <c r="S722" i="56"/>
  <c r="R722" i="56"/>
  <c r="Q722" i="56"/>
  <c r="H722" i="56"/>
  <c r="H721" i="56"/>
  <c r="A721" i="56" s="1"/>
  <c r="U720" i="56"/>
  <c r="T720" i="56"/>
  <c r="S720" i="56"/>
  <c r="R720" i="56"/>
  <c r="Q720" i="56"/>
  <c r="H720" i="56"/>
  <c r="H719" i="56"/>
  <c r="A719" i="56" s="1"/>
  <c r="H718" i="56"/>
  <c r="A718" i="56"/>
  <c r="H717" i="56"/>
  <c r="A717" i="56" s="1"/>
  <c r="U716" i="56"/>
  <c r="T716" i="56"/>
  <c r="S716" i="56"/>
  <c r="R716" i="56"/>
  <c r="Q716" i="56"/>
  <c r="H716" i="56"/>
  <c r="H715" i="56"/>
  <c r="A715" i="56" s="1"/>
  <c r="H714" i="56"/>
  <c r="A714" i="56"/>
  <c r="H713" i="56"/>
  <c r="A713" i="56" s="1"/>
  <c r="H712" i="56"/>
  <c r="A712" i="56"/>
  <c r="U711" i="56"/>
  <c r="T711" i="56"/>
  <c r="S711" i="56"/>
  <c r="R711" i="56"/>
  <c r="Q711" i="56"/>
  <c r="H711" i="56"/>
  <c r="AB710" i="56"/>
  <c r="AA710" i="56"/>
  <c r="Z710" i="56"/>
  <c r="Y710" i="56"/>
  <c r="X710" i="56"/>
  <c r="H710" i="56"/>
  <c r="A710" i="56" s="1"/>
  <c r="AB709" i="56"/>
  <c r="AA709" i="56"/>
  <c r="Z709" i="56"/>
  <c r="Y709" i="56"/>
  <c r="X709" i="56"/>
  <c r="H709" i="56"/>
  <c r="A709" i="56"/>
  <c r="AB708" i="56"/>
  <c r="AA708" i="56"/>
  <c r="Z708" i="56"/>
  <c r="Y708" i="56"/>
  <c r="X708" i="56"/>
  <c r="H708" i="56"/>
  <c r="A708" i="56" s="1"/>
  <c r="U707" i="56"/>
  <c r="T707" i="56"/>
  <c r="S707" i="56"/>
  <c r="R707" i="56"/>
  <c r="Q707" i="56"/>
  <c r="H707" i="56"/>
  <c r="AB706" i="56"/>
  <c r="AA706" i="56"/>
  <c r="Z706" i="56"/>
  <c r="Y706" i="56"/>
  <c r="X706" i="56"/>
  <c r="H706" i="56"/>
  <c r="A706" i="56"/>
  <c r="AB705" i="56"/>
  <c r="AA705" i="56"/>
  <c r="Z705" i="56"/>
  <c r="Y705" i="56"/>
  <c r="X705" i="56"/>
  <c r="H705" i="56"/>
  <c r="A705" i="56" s="1"/>
  <c r="AB704" i="56"/>
  <c r="AA704" i="56"/>
  <c r="Z704" i="56"/>
  <c r="Y704" i="56"/>
  <c r="X704" i="56"/>
  <c r="H704" i="56"/>
  <c r="A704" i="56" s="1"/>
  <c r="AB703" i="56"/>
  <c r="AA703" i="56"/>
  <c r="Z703" i="56"/>
  <c r="Y703" i="56"/>
  <c r="X703" i="56"/>
  <c r="H703" i="56"/>
  <c r="A703" i="56"/>
  <c r="AB702" i="56"/>
  <c r="AA702" i="56"/>
  <c r="Z702" i="56"/>
  <c r="Y702" i="56"/>
  <c r="X702" i="56"/>
  <c r="H702" i="56"/>
  <c r="A702" i="56"/>
  <c r="AB701" i="56"/>
  <c r="AA701" i="56"/>
  <c r="Z701" i="56"/>
  <c r="Y701" i="56"/>
  <c r="X701" i="56"/>
  <c r="H701" i="56"/>
  <c r="A701" i="56" s="1"/>
  <c r="AB700" i="56"/>
  <c r="AA700" i="56"/>
  <c r="Z700" i="56"/>
  <c r="Y700" i="56"/>
  <c r="X700" i="56"/>
  <c r="H700" i="56"/>
  <c r="A700" i="56"/>
  <c r="AB699" i="56"/>
  <c r="AA699" i="56"/>
  <c r="Z699" i="56"/>
  <c r="Y699" i="56"/>
  <c r="X699" i="56"/>
  <c r="H699" i="56"/>
  <c r="A699" i="56" s="1"/>
  <c r="AB698" i="56"/>
  <c r="AA698" i="56"/>
  <c r="Z698" i="56"/>
  <c r="Y698" i="56"/>
  <c r="X698" i="56"/>
  <c r="H698" i="56"/>
  <c r="A698" i="56"/>
  <c r="U697" i="56"/>
  <c r="T697" i="56"/>
  <c r="S697" i="56"/>
  <c r="R697" i="56"/>
  <c r="Q697" i="56"/>
  <c r="H697" i="56"/>
  <c r="AB696" i="56"/>
  <c r="AA696" i="56"/>
  <c r="Z696" i="56"/>
  <c r="Y696" i="56"/>
  <c r="X696" i="56"/>
  <c r="H696" i="56"/>
  <c r="A696" i="56" s="1"/>
  <c r="AB695" i="56"/>
  <c r="AA695" i="56"/>
  <c r="Z695" i="56"/>
  <c r="Y695" i="56"/>
  <c r="X695" i="56"/>
  <c r="H695" i="56"/>
  <c r="A695" i="56"/>
  <c r="AB694" i="56"/>
  <c r="AA694" i="56"/>
  <c r="Z694" i="56"/>
  <c r="Y694" i="56"/>
  <c r="X694" i="56"/>
  <c r="H694" i="56"/>
  <c r="A694" i="56" s="1"/>
  <c r="AB693" i="56"/>
  <c r="AA693" i="56"/>
  <c r="Z693" i="56"/>
  <c r="Y693" i="56"/>
  <c r="X693" i="56"/>
  <c r="H693" i="56"/>
  <c r="A693" i="56" s="1"/>
  <c r="AB692" i="56"/>
  <c r="AA692" i="56"/>
  <c r="Z692" i="56"/>
  <c r="Y692" i="56"/>
  <c r="X692" i="56"/>
  <c r="H692" i="56"/>
  <c r="A692" i="56" s="1"/>
  <c r="AB691" i="56"/>
  <c r="AA691" i="56"/>
  <c r="Z691" i="56"/>
  <c r="Y691" i="56"/>
  <c r="X691" i="56"/>
  <c r="H691" i="56"/>
  <c r="A691" i="56"/>
  <c r="AB690" i="56"/>
  <c r="AA690" i="56"/>
  <c r="Z690" i="56"/>
  <c r="Y690" i="56"/>
  <c r="X690" i="56"/>
  <c r="H690" i="56"/>
  <c r="A690" i="56" s="1"/>
  <c r="AB689" i="56"/>
  <c r="AA689" i="56"/>
  <c r="Z689" i="56"/>
  <c r="Y689" i="56"/>
  <c r="X689" i="56"/>
  <c r="H689" i="56"/>
  <c r="A689" i="56" s="1"/>
  <c r="AB688" i="56"/>
  <c r="AA688" i="56"/>
  <c r="Z688" i="56"/>
  <c r="Y688" i="56"/>
  <c r="X688" i="56"/>
  <c r="H688" i="56"/>
  <c r="A688" i="56" s="1"/>
  <c r="AB687" i="56"/>
  <c r="AA687" i="56"/>
  <c r="Z687" i="56"/>
  <c r="Y687" i="56"/>
  <c r="X687" i="56"/>
  <c r="H687" i="56"/>
  <c r="A687" i="56"/>
  <c r="AB686" i="56"/>
  <c r="AA686" i="56"/>
  <c r="Z686" i="56"/>
  <c r="Y686" i="56"/>
  <c r="X686" i="56"/>
  <c r="H686" i="56"/>
  <c r="A686" i="56" s="1"/>
  <c r="AB685" i="56"/>
  <c r="AA685" i="56"/>
  <c r="Z685" i="56"/>
  <c r="Y685" i="56"/>
  <c r="X685" i="56"/>
  <c r="H685" i="56"/>
  <c r="A685" i="56" s="1"/>
  <c r="AB684" i="56"/>
  <c r="AA684" i="56"/>
  <c r="Z684" i="56"/>
  <c r="Y684" i="56"/>
  <c r="X684" i="56"/>
  <c r="H684" i="56"/>
  <c r="A684" i="56"/>
  <c r="AB683" i="56"/>
  <c r="AA683" i="56"/>
  <c r="Z683" i="56"/>
  <c r="Y683" i="56"/>
  <c r="X683" i="56"/>
  <c r="H683" i="56"/>
  <c r="A683" i="56"/>
  <c r="AB682" i="56"/>
  <c r="AA682" i="56"/>
  <c r="Z682" i="56"/>
  <c r="Y682" i="56"/>
  <c r="X682" i="56"/>
  <c r="H682" i="56"/>
  <c r="A682" i="56" s="1"/>
  <c r="AB681" i="56"/>
  <c r="AA681" i="56"/>
  <c r="Z681" i="56"/>
  <c r="Y681" i="56"/>
  <c r="X681" i="56"/>
  <c r="H681" i="56"/>
  <c r="A681" i="56"/>
  <c r="AB680" i="56"/>
  <c r="AA680" i="56"/>
  <c r="Z680" i="56"/>
  <c r="Y680" i="56"/>
  <c r="X680" i="56"/>
  <c r="H680" i="56"/>
  <c r="A680" i="56" s="1"/>
  <c r="U679" i="56"/>
  <c r="T679" i="56"/>
  <c r="S679" i="56"/>
  <c r="R679" i="56"/>
  <c r="Q679" i="56"/>
  <c r="H679" i="56"/>
  <c r="AB678" i="56"/>
  <c r="AA678" i="56"/>
  <c r="Z678" i="56"/>
  <c r="Y678" i="56"/>
  <c r="X678" i="56"/>
  <c r="H678" i="56"/>
  <c r="A678" i="56"/>
  <c r="AB677" i="56"/>
  <c r="AA677" i="56"/>
  <c r="Z677" i="56"/>
  <c r="Y677" i="56"/>
  <c r="X677" i="56"/>
  <c r="H677" i="56"/>
  <c r="A677" i="56" s="1"/>
  <c r="AB676" i="56"/>
  <c r="AA676" i="56"/>
  <c r="Z676" i="56"/>
  <c r="Y676" i="56"/>
  <c r="X676" i="56"/>
  <c r="H676" i="56"/>
  <c r="A676" i="56"/>
  <c r="AB675" i="56"/>
  <c r="AA675" i="56"/>
  <c r="Z675" i="56"/>
  <c r="Y675" i="56"/>
  <c r="X675" i="56"/>
  <c r="H675" i="56"/>
  <c r="A675" i="56" s="1"/>
  <c r="AB674" i="56"/>
  <c r="AA674" i="56"/>
  <c r="Z674" i="56"/>
  <c r="Y674" i="56"/>
  <c r="X674" i="56"/>
  <c r="H674" i="56"/>
  <c r="A674" i="56" s="1"/>
  <c r="AB673" i="56"/>
  <c r="AA673" i="56"/>
  <c r="Z673" i="56"/>
  <c r="Y673" i="56"/>
  <c r="X673" i="56"/>
  <c r="H673" i="56"/>
  <c r="A673" i="56"/>
  <c r="AB672" i="56"/>
  <c r="AA672" i="56"/>
  <c r="Z672" i="56"/>
  <c r="Y672" i="56"/>
  <c r="X672" i="56"/>
  <c r="H672" i="56"/>
  <c r="A672" i="56"/>
  <c r="AB671" i="56"/>
  <c r="AA671" i="56"/>
  <c r="Z671" i="56"/>
  <c r="Y671" i="56"/>
  <c r="X671" i="56"/>
  <c r="H671" i="56"/>
  <c r="A671" i="56" s="1"/>
  <c r="AB670" i="56"/>
  <c r="AA670" i="56"/>
  <c r="Z670" i="56"/>
  <c r="Y670" i="56"/>
  <c r="X670" i="56"/>
  <c r="H670" i="56"/>
  <c r="A670" i="56"/>
  <c r="AB669" i="56"/>
  <c r="AA669" i="56"/>
  <c r="Z669" i="56"/>
  <c r="Y669" i="56"/>
  <c r="X669" i="56"/>
  <c r="H669" i="56"/>
  <c r="A669" i="56" s="1"/>
  <c r="AB668" i="56"/>
  <c r="AA668" i="56"/>
  <c r="Z668" i="56"/>
  <c r="Y668" i="56"/>
  <c r="X668" i="56"/>
  <c r="H668" i="56"/>
  <c r="A668" i="56"/>
  <c r="AB667" i="56"/>
  <c r="AA667" i="56"/>
  <c r="Z667" i="56"/>
  <c r="Y667" i="56"/>
  <c r="X667" i="56"/>
  <c r="H667" i="56"/>
  <c r="A667" i="56" s="1"/>
  <c r="AB666" i="56"/>
  <c r="AA666" i="56"/>
  <c r="Z666" i="56"/>
  <c r="Y666" i="56"/>
  <c r="X666" i="56"/>
  <c r="H666" i="56"/>
  <c r="A666" i="56" s="1"/>
  <c r="U665" i="56"/>
  <c r="T665" i="56"/>
  <c r="S665" i="56"/>
  <c r="R665" i="56"/>
  <c r="Q665" i="56"/>
  <c r="H665" i="56"/>
  <c r="AB664" i="56"/>
  <c r="AA664" i="56"/>
  <c r="Z664" i="56"/>
  <c r="Y664" i="56"/>
  <c r="X664" i="56"/>
  <c r="H664" i="56"/>
  <c r="A664" i="56" s="1"/>
  <c r="AB663" i="56"/>
  <c r="AA663" i="56"/>
  <c r="Z663" i="56"/>
  <c r="Y663" i="56"/>
  <c r="X663" i="56"/>
  <c r="H663" i="56"/>
  <c r="A663" i="56"/>
  <c r="AB662" i="56"/>
  <c r="AA662" i="56"/>
  <c r="Z662" i="56"/>
  <c r="Y662" i="56"/>
  <c r="X662" i="56"/>
  <c r="H662" i="56"/>
  <c r="A662" i="56" s="1"/>
  <c r="AB661" i="56"/>
  <c r="AA661" i="56"/>
  <c r="Z661" i="56"/>
  <c r="Y661" i="56"/>
  <c r="X661" i="56"/>
  <c r="H661" i="56"/>
  <c r="A661" i="56"/>
  <c r="AB660" i="56"/>
  <c r="AA660" i="56"/>
  <c r="Z660" i="56"/>
  <c r="Y660" i="56"/>
  <c r="X660" i="56"/>
  <c r="H660" i="56"/>
  <c r="A660" i="56" s="1"/>
  <c r="AB659" i="56"/>
  <c r="AA659" i="56"/>
  <c r="Z659" i="56"/>
  <c r="Y659" i="56"/>
  <c r="X659" i="56"/>
  <c r="H659" i="56"/>
  <c r="A659" i="56" s="1"/>
  <c r="AB658" i="56"/>
  <c r="AA658" i="56"/>
  <c r="Z658" i="56"/>
  <c r="Y658" i="56"/>
  <c r="X658" i="56"/>
  <c r="H658" i="56"/>
  <c r="A658" i="56" s="1"/>
  <c r="AB657" i="56"/>
  <c r="AA657" i="56"/>
  <c r="Z657" i="56"/>
  <c r="Y657" i="56"/>
  <c r="X657" i="56"/>
  <c r="H657" i="56"/>
  <c r="A657" i="56"/>
  <c r="AB656" i="56"/>
  <c r="AA656" i="56"/>
  <c r="Z656" i="56"/>
  <c r="Y656" i="56"/>
  <c r="X656" i="56"/>
  <c r="H656" i="56"/>
  <c r="A656" i="56" s="1"/>
  <c r="AB655" i="56"/>
  <c r="AA655" i="56"/>
  <c r="Z655" i="56"/>
  <c r="Y655" i="56"/>
  <c r="X655" i="56"/>
  <c r="H655" i="56"/>
  <c r="A655" i="56" s="1"/>
  <c r="AB654" i="56"/>
  <c r="AA654" i="56"/>
  <c r="Z654" i="56"/>
  <c r="Y654" i="56"/>
  <c r="X654" i="56"/>
  <c r="H654" i="56"/>
  <c r="A654" i="56"/>
  <c r="AB653" i="56"/>
  <c r="AA653" i="56"/>
  <c r="Z653" i="56"/>
  <c r="Y653" i="56"/>
  <c r="X653" i="56"/>
  <c r="H653" i="56"/>
  <c r="A653" i="56"/>
  <c r="AB652" i="56"/>
  <c r="AA652" i="56"/>
  <c r="Z652" i="56"/>
  <c r="Y652" i="56"/>
  <c r="X652" i="56"/>
  <c r="H652" i="56"/>
  <c r="A652" i="56" s="1"/>
  <c r="AB651" i="56"/>
  <c r="AA651" i="56"/>
  <c r="Z651" i="56"/>
  <c r="Y651" i="56"/>
  <c r="X651" i="56"/>
  <c r="H651" i="56"/>
  <c r="A651" i="56"/>
  <c r="AB650" i="56"/>
  <c r="AA650" i="56"/>
  <c r="Z650" i="56"/>
  <c r="Y650" i="56"/>
  <c r="X650" i="56"/>
  <c r="H650" i="56"/>
  <c r="A650" i="56"/>
  <c r="AB649" i="56"/>
  <c r="AA649" i="56"/>
  <c r="Z649" i="56"/>
  <c r="Y649" i="56"/>
  <c r="X649" i="56"/>
  <c r="H649" i="56"/>
  <c r="A649" i="56"/>
  <c r="AB648" i="56"/>
  <c r="AA648" i="56"/>
  <c r="Z648" i="56"/>
  <c r="Y648" i="56"/>
  <c r="X648" i="56"/>
  <c r="H648" i="56"/>
  <c r="A648" i="56" s="1"/>
  <c r="AB647" i="56"/>
  <c r="AA647" i="56"/>
  <c r="Z647" i="56"/>
  <c r="Y647" i="56"/>
  <c r="X647" i="56"/>
  <c r="H647" i="56"/>
  <c r="A647" i="56"/>
  <c r="AB646" i="56"/>
  <c r="AA646" i="56"/>
  <c r="Z646" i="56"/>
  <c r="Y646" i="56"/>
  <c r="X646" i="56"/>
  <c r="H646" i="56"/>
  <c r="A646" i="56" s="1"/>
  <c r="AB645" i="56"/>
  <c r="AA645" i="56"/>
  <c r="Z645" i="56"/>
  <c r="Y645" i="56"/>
  <c r="X645" i="56"/>
  <c r="H645" i="56"/>
  <c r="A645" i="56"/>
  <c r="AB644" i="56"/>
  <c r="AA644" i="56"/>
  <c r="Z644" i="56"/>
  <c r="Y644" i="56"/>
  <c r="X644" i="56"/>
  <c r="H644" i="56"/>
  <c r="A644" i="56" s="1"/>
  <c r="AB643" i="56"/>
  <c r="AA643" i="56"/>
  <c r="Z643" i="56"/>
  <c r="Y643" i="56"/>
  <c r="X643" i="56"/>
  <c r="H643" i="56"/>
  <c r="A643" i="56" s="1"/>
  <c r="AB642" i="56"/>
  <c r="AA642" i="56"/>
  <c r="Z642" i="56"/>
  <c r="Y642" i="56"/>
  <c r="X642" i="56"/>
  <c r="H642" i="56"/>
  <c r="A642" i="56"/>
  <c r="AB641" i="56"/>
  <c r="AA641" i="56"/>
  <c r="Z641" i="56"/>
  <c r="Y641" i="56"/>
  <c r="X641" i="56"/>
  <c r="H641" i="56"/>
  <c r="A641" i="56"/>
  <c r="AB640" i="56"/>
  <c r="AA640" i="56"/>
  <c r="Z640" i="56"/>
  <c r="Y640" i="56"/>
  <c r="X640" i="56"/>
  <c r="H640" i="56"/>
  <c r="A640" i="56" s="1"/>
  <c r="AB639" i="56"/>
  <c r="AA639" i="56"/>
  <c r="Z639" i="56"/>
  <c r="Y639" i="56"/>
  <c r="X639" i="56"/>
  <c r="H639" i="56"/>
  <c r="A639" i="56"/>
  <c r="AB638" i="56"/>
  <c r="AA638" i="56"/>
  <c r="Z638" i="56"/>
  <c r="Y638" i="56"/>
  <c r="X638" i="56"/>
  <c r="H638" i="56"/>
  <c r="A638" i="56" s="1"/>
  <c r="AB637" i="56"/>
  <c r="AA637" i="56"/>
  <c r="Z637" i="56"/>
  <c r="Y637" i="56"/>
  <c r="X637" i="56"/>
  <c r="H637" i="56"/>
  <c r="A637" i="56"/>
  <c r="AB636" i="56"/>
  <c r="AA636" i="56"/>
  <c r="Z636" i="56"/>
  <c r="Y636" i="56"/>
  <c r="X636" i="56"/>
  <c r="H636" i="56"/>
  <c r="A636" i="56" s="1"/>
  <c r="AB635" i="56"/>
  <c r="AA635" i="56"/>
  <c r="Z635" i="56"/>
  <c r="Y635" i="56"/>
  <c r="X635" i="56"/>
  <c r="H635" i="56"/>
  <c r="A635" i="56" s="1"/>
  <c r="AB634" i="56"/>
  <c r="AA634" i="56"/>
  <c r="Z634" i="56"/>
  <c r="Y634" i="56"/>
  <c r="X634" i="56"/>
  <c r="H634" i="56"/>
  <c r="A634" i="56"/>
  <c r="AB633" i="56"/>
  <c r="AA633" i="56"/>
  <c r="Z633" i="56"/>
  <c r="Y633" i="56"/>
  <c r="X633" i="56"/>
  <c r="H633" i="56"/>
  <c r="A633" i="56"/>
  <c r="AB632" i="56"/>
  <c r="AA632" i="56"/>
  <c r="Z632" i="56"/>
  <c r="Y632" i="56"/>
  <c r="X632" i="56"/>
  <c r="H632" i="56"/>
  <c r="A632" i="56" s="1"/>
  <c r="AB631" i="56"/>
  <c r="AA631" i="56"/>
  <c r="Z631" i="56"/>
  <c r="Y631" i="56"/>
  <c r="X631" i="56"/>
  <c r="H631" i="56"/>
  <c r="A631" i="56"/>
  <c r="AB630" i="56"/>
  <c r="AA630" i="56"/>
  <c r="Z630" i="56"/>
  <c r="Y630" i="56"/>
  <c r="X630" i="56"/>
  <c r="H630" i="56"/>
  <c r="A630" i="56" s="1"/>
  <c r="AB629" i="56"/>
  <c r="AA629" i="56"/>
  <c r="Z629" i="56"/>
  <c r="Y629" i="56"/>
  <c r="X629" i="56"/>
  <c r="H629" i="56"/>
  <c r="A629" i="56"/>
  <c r="AB628" i="56"/>
  <c r="AA628" i="56"/>
  <c r="Z628" i="56"/>
  <c r="Y628" i="56"/>
  <c r="X628" i="56"/>
  <c r="H628" i="56"/>
  <c r="A628" i="56" s="1"/>
  <c r="AB627" i="56"/>
  <c r="AA627" i="56"/>
  <c r="Z627" i="56"/>
  <c r="Y627" i="56"/>
  <c r="X627" i="56"/>
  <c r="H627" i="56"/>
  <c r="A627" i="56" s="1"/>
  <c r="AB626" i="56"/>
  <c r="AA626" i="56"/>
  <c r="Z626" i="56"/>
  <c r="Y626" i="56"/>
  <c r="X626" i="56"/>
  <c r="H626" i="56"/>
  <c r="A626" i="56"/>
  <c r="AB625" i="56"/>
  <c r="AA625" i="56"/>
  <c r="Z625" i="56"/>
  <c r="Y625" i="56"/>
  <c r="X625" i="56"/>
  <c r="H625" i="56"/>
  <c r="A625" i="56"/>
  <c r="AB624" i="56"/>
  <c r="AA624" i="56"/>
  <c r="Z624" i="56"/>
  <c r="Y624" i="56"/>
  <c r="X624" i="56"/>
  <c r="H624" i="56"/>
  <c r="A624" i="56" s="1"/>
  <c r="AB623" i="56"/>
  <c r="AA623" i="56"/>
  <c r="Z623" i="56"/>
  <c r="Y623" i="56"/>
  <c r="X623" i="56"/>
  <c r="H623" i="56"/>
  <c r="A623" i="56"/>
  <c r="AB622" i="56"/>
  <c r="AA622" i="56"/>
  <c r="Z622" i="56"/>
  <c r="Y622" i="56"/>
  <c r="X622" i="56"/>
  <c r="H622" i="56"/>
  <c r="A622" i="56"/>
  <c r="AB621" i="56"/>
  <c r="AA621" i="56"/>
  <c r="Z621" i="56"/>
  <c r="Y621" i="56"/>
  <c r="X621" i="56"/>
  <c r="H621" i="56"/>
  <c r="A621" i="56"/>
  <c r="AB620" i="56"/>
  <c r="AA620" i="56"/>
  <c r="Z620" i="56"/>
  <c r="Y620" i="56"/>
  <c r="X620" i="56"/>
  <c r="H620" i="56"/>
  <c r="A620" i="56" s="1"/>
  <c r="AB619" i="56"/>
  <c r="AA619" i="56"/>
  <c r="Z619" i="56"/>
  <c r="Y619" i="56"/>
  <c r="X619" i="56"/>
  <c r="H619" i="56"/>
  <c r="A619" i="56"/>
  <c r="AB618" i="56"/>
  <c r="AA618" i="56"/>
  <c r="Z618" i="56"/>
  <c r="Y618" i="56"/>
  <c r="X618" i="56"/>
  <c r="H618" i="56"/>
  <c r="A618" i="56"/>
  <c r="AB617" i="56"/>
  <c r="AA617" i="56"/>
  <c r="Z617" i="56"/>
  <c r="Y617" i="56"/>
  <c r="X617" i="56"/>
  <c r="H617" i="56"/>
  <c r="A617" i="56"/>
  <c r="AB616" i="56"/>
  <c r="AA616" i="56"/>
  <c r="Z616" i="56"/>
  <c r="Y616" i="56"/>
  <c r="X616" i="56"/>
  <c r="H616" i="56"/>
  <c r="A616" i="56" s="1"/>
  <c r="AB615" i="56"/>
  <c r="AA615" i="56"/>
  <c r="Z615" i="56"/>
  <c r="Y615" i="56"/>
  <c r="X615" i="56"/>
  <c r="H615" i="56"/>
  <c r="A615" i="56"/>
  <c r="AB614" i="56"/>
  <c r="AA614" i="56"/>
  <c r="Z614" i="56"/>
  <c r="Y614" i="56"/>
  <c r="X614" i="56"/>
  <c r="H614" i="56"/>
  <c r="A614" i="56" s="1"/>
  <c r="AB613" i="56"/>
  <c r="AA613" i="56"/>
  <c r="Z613" i="56"/>
  <c r="Y613" i="56"/>
  <c r="X613" i="56"/>
  <c r="H613" i="56"/>
  <c r="A613" i="56"/>
  <c r="AB612" i="56"/>
  <c r="AA612" i="56"/>
  <c r="Z612" i="56"/>
  <c r="Y612" i="56"/>
  <c r="X612" i="56"/>
  <c r="H612" i="56"/>
  <c r="A612" i="56" s="1"/>
  <c r="U611" i="56"/>
  <c r="T611" i="56"/>
  <c r="S611" i="56"/>
  <c r="R611" i="56"/>
  <c r="Q611" i="56"/>
  <c r="H611" i="56"/>
  <c r="AB610" i="56"/>
  <c r="AA610" i="56"/>
  <c r="Z610" i="56"/>
  <c r="Y610" i="56"/>
  <c r="X610" i="56"/>
  <c r="H610" i="56"/>
  <c r="A610" i="56"/>
  <c r="AB609" i="56"/>
  <c r="AA609" i="56"/>
  <c r="Z609" i="56"/>
  <c r="Y609" i="56"/>
  <c r="X609" i="56"/>
  <c r="H609" i="56"/>
  <c r="A609" i="56" s="1"/>
  <c r="AB608" i="56"/>
  <c r="AA608" i="56"/>
  <c r="Z608" i="56"/>
  <c r="Y608" i="56"/>
  <c r="X608" i="56"/>
  <c r="H608" i="56"/>
  <c r="A608" i="56"/>
  <c r="U607" i="56"/>
  <c r="T607" i="56"/>
  <c r="S607" i="56"/>
  <c r="R607" i="56"/>
  <c r="Q607" i="56"/>
  <c r="H607" i="56"/>
  <c r="AB606" i="56"/>
  <c r="AA606" i="56"/>
  <c r="Z606" i="56"/>
  <c r="Y606" i="56"/>
  <c r="X606" i="56"/>
  <c r="H606" i="56"/>
  <c r="A606" i="56" s="1"/>
  <c r="AB605" i="56"/>
  <c r="AA605" i="56"/>
  <c r="Z605" i="56"/>
  <c r="Y605" i="56"/>
  <c r="X605" i="56"/>
  <c r="H605" i="56"/>
  <c r="A605" i="56"/>
  <c r="AB604" i="56"/>
  <c r="AA604" i="56"/>
  <c r="Z604" i="56"/>
  <c r="Y604" i="56"/>
  <c r="X604" i="56"/>
  <c r="H604" i="56"/>
  <c r="A604" i="56" s="1"/>
  <c r="AB603" i="56"/>
  <c r="AA603" i="56"/>
  <c r="Z603" i="56"/>
  <c r="Y603" i="56"/>
  <c r="X603" i="56"/>
  <c r="H603" i="56"/>
  <c r="A603" i="56"/>
  <c r="AB602" i="56"/>
  <c r="AA602" i="56"/>
  <c r="Z602" i="56"/>
  <c r="Y602" i="56"/>
  <c r="X602" i="56"/>
  <c r="H602" i="56"/>
  <c r="A602" i="56" s="1"/>
  <c r="AB601" i="56"/>
  <c r="AA601" i="56"/>
  <c r="Z601" i="56"/>
  <c r="Y601" i="56"/>
  <c r="X601" i="56"/>
  <c r="H601" i="56"/>
  <c r="A601" i="56" s="1"/>
  <c r="AB600" i="56"/>
  <c r="AA600" i="56"/>
  <c r="Z600" i="56"/>
  <c r="Y600" i="56"/>
  <c r="X600" i="56"/>
  <c r="H600" i="56"/>
  <c r="A600" i="56"/>
  <c r="AB599" i="56"/>
  <c r="AA599" i="56"/>
  <c r="Z599" i="56"/>
  <c r="Y599" i="56"/>
  <c r="X599" i="56"/>
  <c r="H599" i="56"/>
  <c r="A599" i="56"/>
  <c r="AB598" i="56"/>
  <c r="AA598" i="56"/>
  <c r="Z598" i="56"/>
  <c r="Y598" i="56"/>
  <c r="X598" i="56"/>
  <c r="H598" i="56"/>
  <c r="A598" i="56" s="1"/>
  <c r="AB597" i="56"/>
  <c r="AA597" i="56"/>
  <c r="Z597" i="56"/>
  <c r="Y597" i="56"/>
  <c r="X597" i="56"/>
  <c r="H597" i="56"/>
  <c r="A597" i="56"/>
  <c r="U596" i="56"/>
  <c r="T596" i="56"/>
  <c r="S596" i="56"/>
  <c r="R596" i="56"/>
  <c r="Q596" i="56"/>
  <c r="H596" i="56"/>
  <c r="AB595" i="56"/>
  <c r="AA595" i="56"/>
  <c r="Z595" i="56"/>
  <c r="Y595" i="56"/>
  <c r="X595" i="56"/>
  <c r="H595" i="56"/>
  <c r="A595" i="56" s="1"/>
  <c r="AB594" i="56"/>
  <c r="AA594" i="56"/>
  <c r="Z594" i="56"/>
  <c r="Y594" i="56"/>
  <c r="X594" i="56"/>
  <c r="H594" i="56"/>
  <c r="A594" i="56"/>
  <c r="AB593" i="56"/>
  <c r="AA593" i="56"/>
  <c r="Z593" i="56"/>
  <c r="Y593" i="56"/>
  <c r="X593" i="56"/>
  <c r="H593" i="56"/>
  <c r="A593" i="56"/>
  <c r="U592" i="56"/>
  <c r="T592" i="56"/>
  <c r="S592" i="56"/>
  <c r="R592" i="56"/>
  <c r="Q592" i="56"/>
  <c r="H592" i="56"/>
  <c r="AB591" i="56"/>
  <c r="AA591" i="56"/>
  <c r="Z591" i="56"/>
  <c r="Y591" i="56"/>
  <c r="X591" i="56"/>
  <c r="H591" i="56"/>
  <c r="A591" i="56"/>
  <c r="AB590" i="56"/>
  <c r="AA590" i="56"/>
  <c r="Z590" i="56"/>
  <c r="Y590" i="56"/>
  <c r="X590" i="56"/>
  <c r="H590" i="56"/>
  <c r="A590" i="56"/>
  <c r="AB589" i="56"/>
  <c r="AA589" i="56"/>
  <c r="Z589" i="56"/>
  <c r="Y589" i="56"/>
  <c r="X589" i="56"/>
  <c r="H589" i="56"/>
  <c r="A589" i="56"/>
  <c r="AB588" i="56"/>
  <c r="AA588" i="56"/>
  <c r="Z588" i="56"/>
  <c r="Y588" i="56"/>
  <c r="X588" i="56"/>
  <c r="H588" i="56"/>
  <c r="A588" i="56" s="1"/>
  <c r="AB587" i="56"/>
  <c r="AA587" i="56"/>
  <c r="Z587" i="56"/>
  <c r="Y587" i="56"/>
  <c r="X587" i="56"/>
  <c r="H587" i="56"/>
  <c r="A587" i="56"/>
  <c r="AB586" i="56"/>
  <c r="AA586" i="56"/>
  <c r="Z586" i="56"/>
  <c r="Y586" i="56"/>
  <c r="X586" i="56"/>
  <c r="H586" i="56"/>
  <c r="A586" i="56" s="1"/>
  <c r="AB585" i="56"/>
  <c r="AA585" i="56"/>
  <c r="Z585" i="56"/>
  <c r="Y585" i="56"/>
  <c r="X585" i="56"/>
  <c r="H585" i="56"/>
  <c r="A585" i="56"/>
  <c r="U584" i="56"/>
  <c r="T584" i="56"/>
  <c r="S584" i="56"/>
  <c r="R584" i="56"/>
  <c r="Q584" i="56"/>
  <c r="H584" i="56"/>
  <c r="AB583" i="56"/>
  <c r="AA583" i="56"/>
  <c r="Z583" i="56"/>
  <c r="Y583" i="56"/>
  <c r="X583" i="56"/>
  <c r="H583" i="56"/>
  <c r="A583" i="56" s="1"/>
  <c r="U582" i="56"/>
  <c r="T582" i="56"/>
  <c r="S582" i="56"/>
  <c r="R582" i="56"/>
  <c r="Q582" i="56"/>
  <c r="H582" i="56"/>
  <c r="AB581" i="56"/>
  <c r="AA581" i="56"/>
  <c r="Z581" i="56"/>
  <c r="Y581" i="56"/>
  <c r="X581" i="56"/>
  <c r="H581" i="56"/>
  <c r="A581" i="56" s="1"/>
  <c r="AB580" i="56"/>
  <c r="AA580" i="56"/>
  <c r="Z580" i="56"/>
  <c r="Y580" i="56"/>
  <c r="X580" i="56"/>
  <c r="H580" i="56"/>
  <c r="A580" i="56" s="1"/>
  <c r="AB579" i="56"/>
  <c r="AA579" i="56"/>
  <c r="Z579" i="56"/>
  <c r="Y579" i="56"/>
  <c r="X579" i="56"/>
  <c r="H579" i="56"/>
  <c r="A579" i="56"/>
  <c r="U578" i="56"/>
  <c r="T578" i="56"/>
  <c r="S578" i="56"/>
  <c r="R578" i="56"/>
  <c r="Q578" i="56"/>
  <c r="H578" i="56"/>
  <c r="AB577" i="56"/>
  <c r="AA577" i="56"/>
  <c r="Z577" i="56"/>
  <c r="Y577" i="56"/>
  <c r="X577" i="56"/>
  <c r="H577" i="56"/>
  <c r="A577" i="56" s="1"/>
  <c r="AB576" i="56"/>
  <c r="AA576" i="56"/>
  <c r="Z576" i="56"/>
  <c r="Y576" i="56"/>
  <c r="X576" i="56"/>
  <c r="H576" i="56"/>
  <c r="A576" i="56"/>
  <c r="AB575" i="56"/>
  <c r="AA575" i="56"/>
  <c r="Z575" i="56"/>
  <c r="Y575" i="56"/>
  <c r="X575" i="56"/>
  <c r="H575" i="56"/>
  <c r="A575" i="56" s="1"/>
  <c r="U574" i="56"/>
  <c r="T574" i="56"/>
  <c r="S574" i="56"/>
  <c r="R574" i="56"/>
  <c r="Q574" i="56"/>
  <c r="H574" i="56"/>
  <c r="AB573" i="56"/>
  <c r="AA573" i="56"/>
  <c r="Z573" i="56"/>
  <c r="Y573" i="56"/>
  <c r="X573" i="56"/>
  <c r="H573" i="56"/>
  <c r="A573" i="56"/>
  <c r="AB572" i="56"/>
  <c r="AA572" i="56"/>
  <c r="Z572" i="56"/>
  <c r="Y572" i="56"/>
  <c r="X572" i="56"/>
  <c r="H572" i="56"/>
  <c r="A572" i="56" s="1"/>
  <c r="AB571" i="56"/>
  <c r="AA571" i="56"/>
  <c r="Z571" i="56"/>
  <c r="Y571" i="56"/>
  <c r="X571" i="56"/>
  <c r="H571" i="56"/>
  <c r="A571" i="56"/>
  <c r="U570" i="56"/>
  <c r="T570" i="56"/>
  <c r="S570" i="56"/>
  <c r="R570" i="56"/>
  <c r="Q570" i="56"/>
  <c r="H570" i="56"/>
  <c r="AB569" i="56"/>
  <c r="AA569" i="56"/>
  <c r="Z569" i="56"/>
  <c r="Y569" i="56"/>
  <c r="X569" i="56"/>
  <c r="H569" i="56"/>
  <c r="A569" i="56" s="1"/>
  <c r="AB568" i="56"/>
  <c r="AA568" i="56"/>
  <c r="Z568" i="56"/>
  <c r="Y568" i="56"/>
  <c r="X568" i="56"/>
  <c r="H568" i="56"/>
  <c r="A568" i="56" s="1"/>
  <c r="AB567" i="56"/>
  <c r="AA567" i="56"/>
  <c r="Z567" i="56"/>
  <c r="Y567" i="56"/>
  <c r="X567" i="56"/>
  <c r="H567" i="56"/>
  <c r="A567" i="56" s="1"/>
  <c r="U566" i="56"/>
  <c r="T566" i="56"/>
  <c r="S566" i="56"/>
  <c r="R566" i="56"/>
  <c r="Q566" i="56"/>
  <c r="H566" i="56"/>
  <c r="AB565" i="56"/>
  <c r="AA565" i="56"/>
  <c r="Z565" i="56"/>
  <c r="Y565" i="56"/>
  <c r="X565" i="56"/>
  <c r="H565" i="56"/>
  <c r="A565" i="56" s="1"/>
  <c r="AB564" i="56"/>
  <c r="AA564" i="56"/>
  <c r="Z564" i="56"/>
  <c r="Y564" i="56"/>
  <c r="X564" i="56"/>
  <c r="H564" i="56"/>
  <c r="A564" i="56" s="1"/>
  <c r="AB563" i="56"/>
  <c r="AA563" i="56"/>
  <c r="Z563" i="56"/>
  <c r="Y563" i="56"/>
  <c r="X563" i="56"/>
  <c r="H563" i="56"/>
  <c r="A563" i="56"/>
  <c r="U562" i="56"/>
  <c r="T562" i="56"/>
  <c r="S562" i="56"/>
  <c r="R562" i="56"/>
  <c r="Q562" i="56"/>
  <c r="H562" i="56"/>
  <c r="AB561" i="56"/>
  <c r="AA561" i="56"/>
  <c r="Z561" i="56"/>
  <c r="Y561" i="56"/>
  <c r="X561" i="56"/>
  <c r="H561" i="56"/>
  <c r="A561" i="56" s="1"/>
  <c r="U560" i="56"/>
  <c r="T560" i="56"/>
  <c r="S560" i="56"/>
  <c r="R560" i="56"/>
  <c r="Q560" i="56"/>
  <c r="H560" i="56"/>
  <c r="AB559" i="56"/>
  <c r="AA559" i="56"/>
  <c r="Z559" i="56"/>
  <c r="Y559" i="56"/>
  <c r="X559" i="56"/>
  <c r="H559" i="56"/>
  <c r="A559" i="56" s="1"/>
  <c r="AB558" i="56"/>
  <c r="AA558" i="56"/>
  <c r="Z558" i="56"/>
  <c r="Y558" i="56"/>
  <c r="X558" i="56"/>
  <c r="H558" i="56"/>
  <c r="A558" i="56" s="1"/>
  <c r="AB557" i="56"/>
  <c r="AA557" i="56"/>
  <c r="Z557" i="56"/>
  <c r="Y557" i="56"/>
  <c r="X557" i="56"/>
  <c r="H557" i="56"/>
  <c r="A557" i="56"/>
  <c r="AB556" i="56"/>
  <c r="AA556" i="56"/>
  <c r="Z556" i="56"/>
  <c r="Y556" i="56"/>
  <c r="X556" i="56"/>
  <c r="H556" i="56"/>
  <c r="A556" i="56" s="1"/>
  <c r="AB555" i="56"/>
  <c r="AA555" i="56"/>
  <c r="Z555" i="56"/>
  <c r="Y555" i="56"/>
  <c r="X555" i="56"/>
  <c r="H555" i="56"/>
  <c r="A555" i="56" s="1"/>
  <c r="AB554" i="56"/>
  <c r="AA554" i="56"/>
  <c r="Z554" i="56"/>
  <c r="Y554" i="56"/>
  <c r="X554" i="56"/>
  <c r="H554" i="56"/>
  <c r="A554" i="56" s="1"/>
  <c r="AB553" i="56"/>
  <c r="AA553" i="56"/>
  <c r="Z553" i="56"/>
  <c r="Y553" i="56"/>
  <c r="X553" i="56"/>
  <c r="H553" i="56"/>
  <c r="A553" i="56"/>
  <c r="AB552" i="56"/>
  <c r="AA552" i="56"/>
  <c r="Z552" i="56"/>
  <c r="Y552" i="56"/>
  <c r="X552" i="56"/>
  <c r="H552" i="56"/>
  <c r="A552" i="56" s="1"/>
  <c r="AB551" i="56"/>
  <c r="AA551" i="56"/>
  <c r="Z551" i="56"/>
  <c r="Y551" i="56"/>
  <c r="X551" i="56"/>
  <c r="H551" i="56"/>
  <c r="A551" i="56" s="1"/>
  <c r="U550" i="56"/>
  <c r="T550" i="56"/>
  <c r="S550" i="56"/>
  <c r="R550" i="56"/>
  <c r="Q550" i="56"/>
  <c r="H550" i="56"/>
  <c r="AB549" i="56"/>
  <c r="AA549" i="56"/>
  <c r="Z549" i="56"/>
  <c r="Y549" i="56"/>
  <c r="X549" i="56"/>
  <c r="H549" i="56"/>
  <c r="A549" i="56" s="1"/>
  <c r="AB548" i="56"/>
  <c r="AA548" i="56"/>
  <c r="Z548" i="56"/>
  <c r="Y548" i="56"/>
  <c r="X548" i="56"/>
  <c r="H548" i="56"/>
  <c r="A548" i="56"/>
  <c r="AB547" i="56"/>
  <c r="AA547" i="56"/>
  <c r="Z547" i="56"/>
  <c r="Y547" i="56"/>
  <c r="X547" i="56"/>
  <c r="H547" i="56"/>
  <c r="A547" i="56" s="1"/>
  <c r="AB546" i="56"/>
  <c r="AA546" i="56"/>
  <c r="Z546" i="56"/>
  <c r="Y546" i="56"/>
  <c r="X546" i="56"/>
  <c r="H546" i="56"/>
  <c r="A546" i="56"/>
  <c r="U545" i="56"/>
  <c r="T545" i="56"/>
  <c r="S545" i="56"/>
  <c r="R545" i="56"/>
  <c r="Q545" i="56"/>
  <c r="H545" i="56"/>
  <c r="AB544" i="56"/>
  <c r="AA544" i="56"/>
  <c r="Z544" i="56"/>
  <c r="Y544" i="56"/>
  <c r="X544" i="56"/>
  <c r="H544" i="56"/>
  <c r="A544" i="56" s="1"/>
  <c r="U543" i="56"/>
  <c r="T543" i="56"/>
  <c r="S543" i="56"/>
  <c r="R543" i="56"/>
  <c r="Q543" i="56"/>
  <c r="H543" i="56"/>
  <c r="AB542" i="56"/>
  <c r="AA542" i="56"/>
  <c r="Z542" i="56"/>
  <c r="Y542" i="56"/>
  <c r="X542" i="56"/>
  <c r="H542" i="56"/>
  <c r="A542" i="56"/>
  <c r="AB541" i="56"/>
  <c r="AA541" i="56"/>
  <c r="Z541" i="56"/>
  <c r="Y541" i="56"/>
  <c r="X541" i="56"/>
  <c r="H541" i="56"/>
  <c r="A541" i="56" s="1"/>
  <c r="AB540" i="56"/>
  <c r="AA540" i="56"/>
  <c r="Z540" i="56"/>
  <c r="Y540" i="56"/>
  <c r="X540" i="56"/>
  <c r="H540" i="56"/>
  <c r="A540" i="56"/>
  <c r="AB539" i="56"/>
  <c r="AA539" i="56"/>
  <c r="Z539" i="56"/>
  <c r="Y539" i="56"/>
  <c r="X539" i="56"/>
  <c r="H539" i="56"/>
  <c r="A539" i="56" s="1"/>
  <c r="AB538" i="56"/>
  <c r="AA538" i="56"/>
  <c r="Z538" i="56"/>
  <c r="Y538" i="56"/>
  <c r="X538" i="56"/>
  <c r="H538" i="56"/>
  <c r="A538" i="56" s="1"/>
  <c r="AB537" i="56"/>
  <c r="AA537" i="56"/>
  <c r="Z537" i="56"/>
  <c r="Y537" i="56"/>
  <c r="X537" i="56"/>
  <c r="H537" i="56"/>
  <c r="A537" i="56" s="1"/>
  <c r="AB536" i="56"/>
  <c r="AA536" i="56"/>
  <c r="Z536" i="56"/>
  <c r="Y536" i="56"/>
  <c r="X536" i="56"/>
  <c r="H536" i="56"/>
  <c r="A536" i="56"/>
  <c r="AB535" i="56"/>
  <c r="AA535" i="56"/>
  <c r="Z535" i="56"/>
  <c r="Y535" i="56"/>
  <c r="X535" i="56"/>
  <c r="H535" i="56"/>
  <c r="A535" i="56" s="1"/>
  <c r="AB534" i="56"/>
  <c r="AA534" i="56"/>
  <c r="Z534" i="56"/>
  <c r="Y534" i="56"/>
  <c r="X534" i="56"/>
  <c r="H534" i="56"/>
  <c r="A534" i="56" s="1"/>
  <c r="AB533" i="56"/>
  <c r="AA533" i="56"/>
  <c r="Z533" i="56"/>
  <c r="Y533" i="56"/>
  <c r="X533" i="56"/>
  <c r="H533" i="56"/>
  <c r="A533" i="56" s="1"/>
  <c r="AB532" i="56"/>
  <c r="AA532" i="56"/>
  <c r="Z532" i="56"/>
  <c r="Y532" i="56"/>
  <c r="X532" i="56"/>
  <c r="H532" i="56"/>
  <c r="A532" i="56"/>
  <c r="AB531" i="56"/>
  <c r="AA531" i="56"/>
  <c r="Z531" i="56"/>
  <c r="Y531" i="56"/>
  <c r="X531" i="56"/>
  <c r="H531" i="56"/>
  <c r="A531" i="56" s="1"/>
  <c r="AB530" i="56"/>
  <c r="AA530" i="56"/>
  <c r="Z530" i="56"/>
  <c r="Y530" i="56"/>
  <c r="X530" i="56"/>
  <c r="H530" i="56"/>
  <c r="A530" i="56" s="1"/>
  <c r="AB529" i="56"/>
  <c r="AA529" i="56"/>
  <c r="Z529" i="56"/>
  <c r="Y529" i="56"/>
  <c r="X529" i="56"/>
  <c r="H529" i="56"/>
  <c r="A529" i="56"/>
  <c r="AB528" i="56"/>
  <c r="AA528" i="56"/>
  <c r="Z528" i="56"/>
  <c r="Y528" i="56"/>
  <c r="X528" i="56"/>
  <c r="H528" i="56"/>
  <c r="A528" i="56"/>
  <c r="AB527" i="56"/>
  <c r="AA527" i="56"/>
  <c r="Z527" i="56"/>
  <c r="Y527" i="56"/>
  <c r="X527" i="56"/>
  <c r="H527" i="56"/>
  <c r="A527" i="56" s="1"/>
  <c r="AB526" i="56"/>
  <c r="AA526" i="56"/>
  <c r="Z526" i="56"/>
  <c r="Y526" i="56"/>
  <c r="X526" i="56"/>
  <c r="H526" i="56"/>
  <c r="A526" i="56"/>
  <c r="AB525" i="56"/>
  <c r="AA525" i="56"/>
  <c r="Z525" i="56"/>
  <c r="Y525" i="56"/>
  <c r="X525" i="56"/>
  <c r="H525" i="56"/>
  <c r="A525" i="56" s="1"/>
  <c r="AB524" i="56"/>
  <c r="AA524" i="56"/>
  <c r="Z524" i="56"/>
  <c r="Y524" i="56"/>
  <c r="X524" i="56"/>
  <c r="H524" i="56"/>
  <c r="A524" i="56"/>
  <c r="AB523" i="56"/>
  <c r="AA523" i="56"/>
  <c r="Z523" i="56"/>
  <c r="Y523" i="56"/>
  <c r="X523" i="56"/>
  <c r="H523" i="56"/>
  <c r="A523" i="56" s="1"/>
  <c r="AB522" i="56"/>
  <c r="AA522" i="56"/>
  <c r="Z522" i="56"/>
  <c r="Y522" i="56"/>
  <c r="X522" i="56"/>
  <c r="H522" i="56"/>
  <c r="A522" i="56" s="1"/>
  <c r="AB521" i="56"/>
  <c r="AA521" i="56"/>
  <c r="Z521" i="56"/>
  <c r="Y521" i="56"/>
  <c r="X521" i="56"/>
  <c r="H521" i="56"/>
  <c r="A521" i="56" s="1"/>
  <c r="AB520" i="56"/>
  <c r="AA520" i="56"/>
  <c r="Z520" i="56"/>
  <c r="Y520" i="56"/>
  <c r="X520" i="56"/>
  <c r="H520" i="56"/>
  <c r="A520" i="56"/>
  <c r="AB519" i="56"/>
  <c r="AA519" i="56"/>
  <c r="Z519" i="56"/>
  <c r="Y519" i="56"/>
  <c r="X519" i="56"/>
  <c r="H519" i="56"/>
  <c r="A519" i="56" s="1"/>
  <c r="AB518" i="56"/>
  <c r="AA518" i="56"/>
  <c r="Z518" i="56"/>
  <c r="Y518" i="56"/>
  <c r="X518" i="56"/>
  <c r="H518" i="56"/>
  <c r="A518" i="56" s="1"/>
  <c r="AB517" i="56"/>
  <c r="AA517" i="56"/>
  <c r="Z517" i="56"/>
  <c r="Y517" i="56"/>
  <c r="X517" i="56"/>
  <c r="H517" i="56"/>
  <c r="A517" i="56" s="1"/>
  <c r="AB516" i="56"/>
  <c r="AA516" i="56"/>
  <c r="Z516" i="56"/>
  <c r="Y516" i="56"/>
  <c r="X516" i="56"/>
  <c r="H516" i="56"/>
  <c r="A516" i="56"/>
  <c r="AB515" i="56"/>
  <c r="AA515" i="56"/>
  <c r="Z515" i="56"/>
  <c r="Y515" i="56"/>
  <c r="X515" i="56"/>
  <c r="H515" i="56"/>
  <c r="A515" i="56" s="1"/>
  <c r="AB514" i="56"/>
  <c r="AA514" i="56"/>
  <c r="Z514" i="56"/>
  <c r="Y514" i="56"/>
  <c r="X514" i="56"/>
  <c r="H514" i="56"/>
  <c r="A514" i="56" s="1"/>
  <c r="AB513" i="56"/>
  <c r="AA513" i="56"/>
  <c r="Z513" i="56"/>
  <c r="Y513" i="56"/>
  <c r="X513" i="56"/>
  <c r="H513" i="56"/>
  <c r="A513" i="56"/>
  <c r="AB512" i="56"/>
  <c r="AA512" i="56"/>
  <c r="Z512" i="56"/>
  <c r="Y512" i="56"/>
  <c r="X512" i="56"/>
  <c r="H512" i="56"/>
  <c r="A512" i="56"/>
  <c r="AB511" i="56"/>
  <c r="AA511" i="56"/>
  <c r="Z511" i="56"/>
  <c r="Y511" i="56"/>
  <c r="X511" i="56"/>
  <c r="H511" i="56"/>
  <c r="A511" i="56" s="1"/>
  <c r="AB510" i="56"/>
  <c r="AA510" i="56"/>
  <c r="Z510" i="56"/>
  <c r="Y510" i="56"/>
  <c r="X510" i="56"/>
  <c r="H510" i="56"/>
  <c r="A510" i="56"/>
  <c r="AB509" i="56"/>
  <c r="AA509" i="56"/>
  <c r="Z509" i="56"/>
  <c r="Y509" i="56"/>
  <c r="X509" i="56"/>
  <c r="H509" i="56"/>
  <c r="A509" i="56" s="1"/>
  <c r="AB508" i="56"/>
  <c r="AA508" i="56"/>
  <c r="Z508" i="56"/>
  <c r="Y508" i="56"/>
  <c r="X508" i="56"/>
  <c r="H508" i="56"/>
  <c r="A508" i="56"/>
  <c r="AB507" i="56"/>
  <c r="AA507" i="56"/>
  <c r="Z507" i="56"/>
  <c r="Y507" i="56"/>
  <c r="X507" i="56"/>
  <c r="H507" i="56"/>
  <c r="A507" i="56" s="1"/>
  <c r="U506" i="56"/>
  <c r="T506" i="56"/>
  <c r="S506" i="56"/>
  <c r="R506" i="56"/>
  <c r="Q506" i="56"/>
  <c r="H506" i="56"/>
  <c r="AB505" i="56"/>
  <c r="AA505" i="56"/>
  <c r="Z505" i="56"/>
  <c r="Y505" i="56"/>
  <c r="X505" i="56"/>
  <c r="H505" i="56"/>
  <c r="A505" i="56"/>
  <c r="AB504" i="56"/>
  <c r="AA504" i="56"/>
  <c r="Z504" i="56"/>
  <c r="Y504" i="56"/>
  <c r="X504" i="56"/>
  <c r="H504" i="56"/>
  <c r="A504" i="56" s="1"/>
  <c r="AB503" i="56"/>
  <c r="AA503" i="56"/>
  <c r="Z503" i="56"/>
  <c r="Y503" i="56"/>
  <c r="X503" i="56"/>
  <c r="H503" i="56"/>
  <c r="A503" i="56" s="1"/>
  <c r="AB502" i="56"/>
  <c r="AA502" i="56"/>
  <c r="Z502" i="56"/>
  <c r="Y502" i="56"/>
  <c r="X502" i="56"/>
  <c r="H502" i="56"/>
  <c r="A502" i="56" s="1"/>
  <c r="AB501" i="56"/>
  <c r="AA501" i="56"/>
  <c r="Z501" i="56"/>
  <c r="Y501" i="56"/>
  <c r="X501" i="56"/>
  <c r="H501" i="56"/>
  <c r="A501" i="56"/>
  <c r="AB500" i="56"/>
  <c r="AA500" i="56"/>
  <c r="Z500" i="56"/>
  <c r="Y500" i="56"/>
  <c r="X500" i="56"/>
  <c r="H500" i="56"/>
  <c r="A500" i="56" s="1"/>
  <c r="AB499" i="56"/>
  <c r="AA499" i="56"/>
  <c r="Z499" i="56"/>
  <c r="Y499" i="56"/>
  <c r="X499" i="56"/>
  <c r="H499" i="56"/>
  <c r="A499" i="56" s="1"/>
  <c r="AB498" i="56"/>
  <c r="AA498" i="56"/>
  <c r="Z498" i="56"/>
  <c r="Y498" i="56"/>
  <c r="X498" i="56"/>
  <c r="H498" i="56"/>
  <c r="A498" i="56"/>
  <c r="AB497" i="56"/>
  <c r="AA497" i="56"/>
  <c r="Z497" i="56"/>
  <c r="Y497" i="56"/>
  <c r="X497" i="56"/>
  <c r="H497" i="56"/>
  <c r="A497" i="56"/>
  <c r="AB496" i="56"/>
  <c r="AA496" i="56"/>
  <c r="Z496" i="56"/>
  <c r="Y496" i="56"/>
  <c r="X496" i="56"/>
  <c r="H496" i="56"/>
  <c r="A496" i="56" s="1"/>
  <c r="AB495" i="56"/>
  <c r="AA495" i="56"/>
  <c r="Z495" i="56"/>
  <c r="Y495" i="56"/>
  <c r="X495" i="56"/>
  <c r="H495" i="56"/>
  <c r="A495" i="56"/>
  <c r="AB494" i="56"/>
  <c r="AA494" i="56"/>
  <c r="Z494" i="56"/>
  <c r="Y494" i="56"/>
  <c r="X494" i="56"/>
  <c r="H494" i="56"/>
  <c r="A494" i="56"/>
  <c r="U493" i="56"/>
  <c r="T493" i="56"/>
  <c r="S493" i="56"/>
  <c r="R493" i="56"/>
  <c r="Q493" i="56"/>
  <c r="H493" i="56"/>
  <c r="AB492" i="56"/>
  <c r="AA492" i="56"/>
  <c r="Z492" i="56"/>
  <c r="Y492" i="56"/>
  <c r="X492" i="56"/>
  <c r="H492" i="56"/>
  <c r="A492" i="56"/>
  <c r="AB491" i="56"/>
  <c r="AA491" i="56"/>
  <c r="Z491" i="56"/>
  <c r="Y491" i="56"/>
  <c r="X491" i="56"/>
  <c r="H491" i="56"/>
  <c r="A491" i="56"/>
  <c r="AB490" i="56"/>
  <c r="AA490" i="56"/>
  <c r="Z490" i="56"/>
  <c r="Y490" i="56"/>
  <c r="X490" i="56"/>
  <c r="H490" i="56"/>
  <c r="A490" i="56"/>
  <c r="AB489" i="56"/>
  <c r="AA489" i="56"/>
  <c r="Z489" i="56"/>
  <c r="Y489" i="56"/>
  <c r="X489" i="56"/>
  <c r="H489" i="56"/>
  <c r="A489" i="56" s="1"/>
  <c r="AB488" i="56"/>
  <c r="AA488" i="56"/>
  <c r="Z488" i="56"/>
  <c r="Y488" i="56"/>
  <c r="X488" i="56"/>
  <c r="H488" i="56"/>
  <c r="A488" i="56" s="1"/>
  <c r="AB487" i="56"/>
  <c r="AA487" i="56"/>
  <c r="Z487" i="56"/>
  <c r="Y487" i="56"/>
  <c r="X487" i="56"/>
  <c r="H487" i="56"/>
  <c r="A487" i="56"/>
  <c r="AB486" i="56"/>
  <c r="AA486" i="56"/>
  <c r="Z486" i="56"/>
  <c r="Y486" i="56"/>
  <c r="X486" i="56"/>
  <c r="H486" i="56"/>
  <c r="A486" i="56"/>
  <c r="AB485" i="56"/>
  <c r="AA485" i="56"/>
  <c r="Z485" i="56"/>
  <c r="Y485" i="56"/>
  <c r="X485" i="56"/>
  <c r="H485" i="56"/>
  <c r="A485" i="56" s="1"/>
  <c r="AB484" i="56"/>
  <c r="AA484" i="56"/>
  <c r="Z484" i="56"/>
  <c r="Y484" i="56"/>
  <c r="X484" i="56"/>
  <c r="H484" i="56"/>
  <c r="A484" i="56" s="1"/>
  <c r="AB483" i="56"/>
  <c r="AA483" i="56"/>
  <c r="Z483" i="56"/>
  <c r="Y483" i="56"/>
  <c r="X483" i="56"/>
  <c r="H483" i="56"/>
  <c r="A483" i="56" s="1"/>
  <c r="AB482" i="56"/>
  <c r="AA482" i="56"/>
  <c r="Z482" i="56"/>
  <c r="Y482" i="56"/>
  <c r="X482" i="56"/>
  <c r="H482" i="56"/>
  <c r="A482" i="56"/>
  <c r="AB481" i="56"/>
  <c r="AA481" i="56"/>
  <c r="Z481" i="56"/>
  <c r="Y481" i="56"/>
  <c r="X481" i="56"/>
  <c r="H481" i="56"/>
  <c r="A481" i="56" s="1"/>
  <c r="AB480" i="56"/>
  <c r="AA480" i="56"/>
  <c r="Z480" i="56"/>
  <c r="Y480" i="56"/>
  <c r="X480" i="56"/>
  <c r="H480" i="56"/>
  <c r="A480" i="56" s="1"/>
  <c r="AB479" i="56"/>
  <c r="AA479" i="56"/>
  <c r="Z479" i="56"/>
  <c r="Y479" i="56"/>
  <c r="X479" i="56"/>
  <c r="H479" i="56"/>
  <c r="A479" i="56"/>
  <c r="AB478" i="56"/>
  <c r="AA478" i="56"/>
  <c r="Z478" i="56"/>
  <c r="Y478" i="56"/>
  <c r="X478" i="56"/>
  <c r="H478" i="56"/>
  <c r="A478" i="56"/>
  <c r="AB477" i="56"/>
  <c r="AA477" i="56"/>
  <c r="Z477" i="56"/>
  <c r="Y477" i="56"/>
  <c r="X477" i="56"/>
  <c r="H477" i="56"/>
  <c r="A477" i="56" s="1"/>
  <c r="AB476" i="56"/>
  <c r="AA476" i="56"/>
  <c r="Z476" i="56"/>
  <c r="Y476" i="56"/>
  <c r="X476" i="56"/>
  <c r="H476" i="56"/>
  <c r="A476" i="56"/>
  <c r="AB475" i="56"/>
  <c r="AA475" i="56"/>
  <c r="Z475" i="56"/>
  <c r="Y475" i="56"/>
  <c r="X475" i="56"/>
  <c r="H475" i="56"/>
  <c r="A475" i="56"/>
  <c r="AB474" i="56"/>
  <c r="AA474" i="56"/>
  <c r="Z474" i="56"/>
  <c r="Y474" i="56"/>
  <c r="X474" i="56"/>
  <c r="H474" i="56"/>
  <c r="A474" i="56"/>
  <c r="AB473" i="56"/>
  <c r="AA473" i="56"/>
  <c r="Z473" i="56"/>
  <c r="Y473" i="56"/>
  <c r="X473" i="56"/>
  <c r="H473" i="56"/>
  <c r="A473" i="56" s="1"/>
  <c r="AB472" i="56"/>
  <c r="AA472" i="56"/>
  <c r="Z472" i="56"/>
  <c r="Y472" i="56"/>
  <c r="X472" i="56"/>
  <c r="H472" i="56"/>
  <c r="A472" i="56" s="1"/>
  <c r="AB471" i="56"/>
  <c r="AA471" i="56"/>
  <c r="Z471" i="56"/>
  <c r="Y471" i="56"/>
  <c r="X471" i="56"/>
  <c r="H471" i="56"/>
  <c r="A471" i="56"/>
  <c r="AB470" i="56"/>
  <c r="AA470" i="56"/>
  <c r="Z470" i="56"/>
  <c r="Y470" i="56"/>
  <c r="X470" i="56"/>
  <c r="H470" i="56"/>
  <c r="A470" i="56"/>
  <c r="AB469" i="56"/>
  <c r="AA469" i="56"/>
  <c r="Z469" i="56"/>
  <c r="Y469" i="56"/>
  <c r="X469" i="56"/>
  <c r="H469" i="56"/>
  <c r="A469" i="56" s="1"/>
  <c r="AB468" i="56"/>
  <c r="AA468" i="56"/>
  <c r="Z468" i="56"/>
  <c r="Y468" i="56"/>
  <c r="X468" i="56"/>
  <c r="H468" i="56"/>
  <c r="A468" i="56" s="1"/>
  <c r="AB467" i="56"/>
  <c r="AA467" i="56"/>
  <c r="Z467" i="56"/>
  <c r="Y467" i="56"/>
  <c r="X467" i="56"/>
  <c r="H467" i="56"/>
  <c r="A467" i="56" s="1"/>
  <c r="AB466" i="56"/>
  <c r="AA466" i="56"/>
  <c r="Z466" i="56"/>
  <c r="Y466" i="56"/>
  <c r="X466" i="56"/>
  <c r="H466" i="56"/>
  <c r="A466" i="56"/>
  <c r="AB465" i="56"/>
  <c r="AA465" i="56"/>
  <c r="Z465" i="56"/>
  <c r="Y465" i="56"/>
  <c r="X465" i="56"/>
  <c r="H465" i="56"/>
  <c r="A465" i="56" s="1"/>
  <c r="AB464" i="56"/>
  <c r="AA464" i="56"/>
  <c r="Z464" i="56"/>
  <c r="Y464" i="56"/>
  <c r="X464" i="56"/>
  <c r="H464" i="56"/>
  <c r="A464" i="56" s="1"/>
  <c r="AB463" i="56"/>
  <c r="AA463" i="56"/>
  <c r="Z463" i="56"/>
  <c r="Y463" i="56"/>
  <c r="X463" i="56"/>
  <c r="H463" i="56"/>
  <c r="A463" i="56"/>
  <c r="AB462" i="56"/>
  <c r="AA462" i="56"/>
  <c r="Z462" i="56"/>
  <c r="Y462" i="56"/>
  <c r="X462" i="56"/>
  <c r="H462" i="56"/>
  <c r="A462" i="56"/>
  <c r="AB461" i="56"/>
  <c r="AA461" i="56"/>
  <c r="Z461" i="56"/>
  <c r="Y461" i="56"/>
  <c r="X461" i="56"/>
  <c r="H461" i="56"/>
  <c r="A461" i="56" s="1"/>
  <c r="AB460" i="56"/>
  <c r="AA460" i="56"/>
  <c r="Z460" i="56"/>
  <c r="Y460" i="56"/>
  <c r="X460" i="56"/>
  <c r="H460" i="56"/>
  <c r="A460" i="56"/>
  <c r="AB459" i="56"/>
  <c r="AA459" i="56"/>
  <c r="Z459" i="56"/>
  <c r="Y459" i="56"/>
  <c r="X459" i="56"/>
  <c r="H459" i="56"/>
  <c r="A459" i="56"/>
  <c r="AB458" i="56"/>
  <c r="AA458" i="56"/>
  <c r="Z458" i="56"/>
  <c r="Y458" i="56"/>
  <c r="X458" i="56"/>
  <c r="H458" i="56"/>
  <c r="A458" i="56"/>
  <c r="AB457" i="56"/>
  <c r="AA457" i="56"/>
  <c r="Z457" i="56"/>
  <c r="Y457" i="56"/>
  <c r="X457" i="56"/>
  <c r="H457" i="56"/>
  <c r="A457" i="56" s="1"/>
  <c r="AB456" i="56"/>
  <c r="AA456" i="56"/>
  <c r="Z456" i="56"/>
  <c r="Y456" i="56"/>
  <c r="X456" i="56"/>
  <c r="H456" i="56"/>
  <c r="A456" i="56" s="1"/>
  <c r="AB455" i="56"/>
  <c r="AA455" i="56"/>
  <c r="Z455" i="56"/>
  <c r="Y455" i="56"/>
  <c r="X455" i="56"/>
  <c r="H455" i="56"/>
  <c r="A455" i="56"/>
  <c r="AB454" i="56"/>
  <c r="AA454" i="56"/>
  <c r="Z454" i="56"/>
  <c r="Y454" i="56"/>
  <c r="X454" i="56"/>
  <c r="H454" i="56"/>
  <c r="A454" i="56"/>
  <c r="AB453" i="56"/>
  <c r="AA453" i="56"/>
  <c r="Z453" i="56"/>
  <c r="Y453" i="56"/>
  <c r="X453" i="56"/>
  <c r="H453" i="56"/>
  <c r="A453" i="56" s="1"/>
  <c r="AB452" i="56"/>
  <c r="AA452" i="56"/>
  <c r="Z452" i="56"/>
  <c r="Y452" i="56"/>
  <c r="X452" i="56"/>
  <c r="H452" i="56"/>
  <c r="A452" i="56" s="1"/>
  <c r="AB451" i="56"/>
  <c r="AA451" i="56"/>
  <c r="Z451" i="56"/>
  <c r="Y451" i="56"/>
  <c r="X451" i="56"/>
  <c r="H451" i="56"/>
  <c r="A451" i="56" s="1"/>
  <c r="AB450" i="56"/>
  <c r="AA450" i="56"/>
  <c r="Z450" i="56"/>
  <c r="Y450" i="56"/>
  <c r="X450" i="56"/>
  <c r="H450" i="56"/>
  <c r="A450" i="56"/>
  <c r="AB449" i="56"/>
  <c r="AA449" i="56"/>
  <c r="Z449" i="56"/>
  <c r="Y449" i="56"/>
  <c r="X449" i="56"/>
  <c r="H449" i="56"/>
  <c r="A449" i="56" s="1"/>
  <c r="AB448" i="56"/>
  <c r="AA448" i="56"/>
  <c r="Z448" i="56"/>
  <c r="Y448" i="56"/>
  <c r="X448" i="56"/>
  <c r="H448" i="56"/>
  <c r="A448" i="56" s="1"/>
  <c r="AB447" i="56"/>
  <c r="AA447" i="56"/>
  <c r="Z447" i="56"/>
  <c r="Y447" i="56"/>
  <c r="X447" i="56"/>
  <c r="H447" i="56"/>
  <c r="A447" i="56"/>
  <c r="AB446" i="56"/>
  <c r="AA446" i="56"/>
  <c r="Z446" i="56"/>
  <c r="Y446" i="56"/>
  <c r="X446" i="56"/>
  <c r="H446" i="56"/>
  <c r="A446" i="56"/>
  <c r="AB445" i="56"/>
  <c r="AA445" i="56"/>
  <c r="Z445" i="56"/>
  <c r="Y445" i="56"/>
  <c r="X445" i="56"/>
  <c r="H445" i="56"/>
  <c r="A445" i="56" s="1"/>
  <c r="AB444" i="56"/>
  <c r="AA444" i="56"/>
  <c r="Z444" i="56"/>
  <c r="Y444" i="56"/>
  <c r="X444" i="56"/>
  <c r="H444" i="56"/>
  <c r="A444" i="56"/>
  <c r="AB443" i="56"/>
  <c r="AA443" i="56"/>
  <c r="Z443" i="56"/>
  <c r="Y443" i="56"/>
  <c r="X443" i="56"/>
  <c r="H443" i="56"/>
  <c r="A443" i="56"/>
  <c r="AB442" i="56"/>
  <c r="AA442" i="56"/>
  <c r="Z442" i="56"/>
  <c r="Y442" i="56"/>
  <c r="X442" i="56"/>
  <c r="H442" i="56"/>
  <c r="A442" i="56"/>
  <c r="AB441" i="56"/>
  <c r="AA441" i="56"/>
  <c r="Z441" i="56"/>
  <c r="Y441" i="56"/>
  <c r="X441" i="56"/>
  <c r="H441" i="56"/>
  <c r="A441" i="56" s="1"/>
  <c r="AB440" i="56"/>
  <c r="AA440" i="56"/>
  <c r="Z440" i="56"/>
  <c r="Y440" i="56"/>
  <c r="X440" i="56"/>
  <c r="H440" i="56"/>
  <c r="A440" i="56" s="1"/>
  <c r="U439" i="56"/>
  <c r="T439" i="56"/>
  <c r="S439" i="56"/>
  <c r="R439" i="56"/>
  <c r="Q439" i="56"/>
  <c r="H439" i="56"/>
  <c r="AB438" i="56"/>
  <c r="AA438" i="56"/>
  <c r="Z438" i="56"/>
  <c r="Y438" i="56"/>
  <c r="X438" i="56"/>
  <c r="H438" i="56"/>
  <c r="A438" i="56" s="1"/>
  <c r="AB437" i="56"/>
  <c r="AA437" i="56"/>
  <c r="Z437" i="56"/>
  <c r="Y437" i="56"/>
  <c r="X437" i="56"/>
  <c r="H437" i="56"/>
  <c r="A437" i="56" s="1"/>
  <c r="AB436" i="56"/>
  <c r="AA436" i="56"/>
  <c r="Z436" i="56"/>
  <c r="Y436" i="56"/>
  <c r="X436" i="56"/>
  <c r="H436" i="56"/>
  <c r="A436" i="56" s="1"/>
  <c r="AB435" i="56"/>
  <c r="AA435" i="56"/>
  <c r="Z435" i="56"/>
  <c r="Y435" i="56"/>
  <c r="X435" i="56"/>
  <c r="H435" i="56"/>
  <c r="A435" i="56"/>
  <c r="AB434" i="56"/>
  <c r="AA434" i="56"/>
  <c r="Z434" i="56"/>
  <c r="Y434" i="56"/>
  <c r="X434" i="56"/>
  <c r="H434" i="56"/>
  <c r="A434" i="56" s="1"/>
  <c r="AB433" i="56"/>
  <c r="AA433" i="56"/>
  <c r="Z433" i="56"/>
  <c r="Y433" i="56"/>
  <c r="X433" i="56"/>
  <c r="H433" i="56"/>
  <c r="A433" i="56" s="1"/>
  <c r="AB432" i="56"/>
  <c r="AA432" i="56"/>
  <c r="Z432" i="56"/>
  <c r="Y432" i="56"/>
  <c r="X432" i="56"/>
  <c r="H432" i="56"/>
  <c r="A432" i="56"/>
  <c r="AB431" i="56"/>
  <c r="AA431" i="56"/>
  <c r="Z431" i="56"/>
  <c r="Y431" i="56"/>
  <c r="X431" i="56"/>
  <c r="H431" i="56"/>
  <c r="A431" i="56"/>
  <c r="AB430" i="56"/>
  <c r="AA430" i="56"/>
  <c r="Z430" i="56"/>
  <c r="Y430" i="56"/>
  <c r="X430" i="56"/>
  <c r="H430" i="56"/>
  <c r="A430" i="56" s="1"/>
  <c r="AB429" i="56"/>
  <c r="AA429" i="56"/>
  <c r="Z429" i="56"/>
  <c r="Y429" i="56"/>
  <c r="X429" i="56"/>
  <c r="H429" i="56"/>
  <c r="A429" i="56"/>
  <c r="AB428" i="56"/>
  <c r="AA428" i="56"/>
  <c r="Z428" i="56"/>
  <c r="Y428" i="56"/>
  <c r="X428" i="56"/>
  <c r="H428" i="56"/>
  <c r="A428" i="56"/>
  <c r="AB427" i="56"/>
  <c r="AA427" i="56"/>
  <c r="Z427" i="56"/>
  <c r="Y427" i="56"/>
  <c r="X427" i="56"/>
  <c r="H427" i="56"/>
  <c r="A427" i="56"/>
  <c r="AB426" i="56"/>
  <c r="AA426" i="56"/>
  <c r="Z426" i="56"/>
  <c r="Y426" i="56"/>
  <c r="X426" i="56"/>
  <c r="H426" i="56"/>
  <c r="A426" i="56" s="1"/>
  <c r="AB425" i="56"/>
  <c r="AA425" i="56"/>
  <c r="Z425" i="56"/>
  <c r="Y425" i="56"/>
  <c r="X425" i="56"/>
  <c r="H425" i="56"/>
  <c r="A425" i="56"/>
  <c r="AB424" i="56"/>
  <c r="AA424" i="56"/>
  <c r="Z424" i="56"/>
  <c r="Y424" i="56"/>
  <c r="X424" i="56"/>
  <c r="H424" i="56"/>
  <c r="A424" i="56" s="1"/>
  <c r="AB423" i="56"/>
  <c r="AA423" i="56"/>
  <c r="Z423" i="56"/>
  <c r="Y423" i="56"/>
  <c r="X423" i="56"/>
  <c r="H423" i="56"/>
  <c r="A423" i="56"/>
  <c r="AB422" i="56"/>
  <c r="AA422" i="56"/>
  <c r="Z422" i="56"/>
  <c r="Y422" i="56"/>
  <c r="X422" i="56"/>
  <c r="H422" i="56"/>
  <c r="A422" i="56" s="1"/>
  <c r="U421" i="56"/>
  <c r="T421" i="56"/>
  <c r="S421" i="56"/>
  <c r="R421" i="56"/>
  <c r="Q421" i="56"/>
  <c r="H421" i="56"/>
  <c r="AB420" i="56"/>
  <c r="AA420" i="56"/>
  <c r="Z420" i="56"/>
  <c r="Y420" i="56"/>
  <c r="X420" i="56"/>
  <c r="H420" i="56"/>
  <c r="A420" i="56"/>
  <c r="AB419" i="56"/>
  <c r="AA419" i="56"/>
  <c r="Z419" i="56"/>
  <c r="Y419" i="56"/>
  <c r="X419" i="56"/>
  <c r="H419" i="56"/>
  <c r="A419" i="56" s="1"/>
  <c r="AB418" i="56"/>
  <c r="AA418" i="56"/>
  <c r="Z418" i="56"/>
  <c r="Y418" i="56"/>
  <c r="X418" i="56"/>
  <c r="H418" i="56"/>
  <c r="A418" i="56" s="1"/>
  <c r="AB417" i="56"/>
  <c r="AA417" i="56"/>
  <c r="Z417" i="56"/>
  <c r="Y417" i="56"/>
  <c r="X417" i="56"/>
  <c r="H417" i="56"/>
  <c r="A417" i="56"/>
  <c r="AB416" i="56"/>
  <c r="AA416" i="56"/>
  <c r="Z416" i="56"/>
  <c r="Y416" i="56"/>
  <c r="X416" i="56"/>
  <c r="H416" i="56"/>
  <c r="A416" i="56"/>
  <c r="AB415" i="56"/>
  <c r="AA415" i="56"/>
  <c r="Z415" i="56"/>
  <c r="Y415" i="56"/>
  <c r="X415" i="56"/>
  <c r="H415" i="56"/>
  <c r="A415" i="56" s="1"/>
  <c r="AB414" i="56"/>
  <c r="AA414" i="56"/>
  <c r="Z414" i="56"/>
  <c r="Y414" i="56"/>
  <c r="X414" i="56"/>
  <c r="H414" i="56"/>
  <c r="A414" i="56"/>
  <c r="AB413" i="56"/>
  <c r="AA413" i="56"/>
  <c r="Z413" i="56"/>
  <c r="Y413" i="56"/>
  <c r="X413" i="56"/>
  <c r="H413" i="56"/>
  <c r="A413" i="56"/>
  <c r="AB412" i="56"/>
  <c r="AA412" i="56"/>
  <c r="Z412" i="56"/>
  <c r="Y412" i="56"/>
  <c r="X412" i="56"/>
  <c r="H412" i="56"/>
  <c r="A412" i="56"/>
  <c r="AB411" i="56"/>
  <c r="AA411" i="56"/>
  <c r="Z411" i="56"/>
  <c r="Y411" i="56"/>
  <c r="X411" i="56"/>
  <c r="H411" i="56"/>
  <c r="A411" i="56" s="1"/>
  <c r="AB410" i="56"/>
  <c r="AA410" i="56"/>
  <c r="Z410" i="56"/>
  <c r="Y410" i="56"/>
  <c r="X410" i="56"/>
  <c r="H410" i="56"/>
  <c r="A410" i="56"/>
  <c r="AB409" i="56"/>
  <c r="AA409" i="56"/>
  <c r="Z409" i="56"/>
  <c r="Y409" i="56"/>
  <c r="X409" i="56"/>
  <c r="H409" i="56"/>
  <c r="A409" i="56" s="1"/>
  <c r="AB408" i="56"/>
  <c r="AA408" i="56"/>
  <c r="Z408" i="56"/>
  <c r="Y408" i="56"/>
  <c r="X408" i="56"/>
  <c r="H408" i="56"/>
  <c r="A408" i="56"/>
  <c r="AB407" i="56"/>
  <c r="AA407" i="56"/>
  <c r="Z407" i="56"/>
  <c r="Y407" i="56"/>
  <c r="X407" i="56"/>
  <c r="H407" i="56"/>
  <c r="A407" i="56" s="1"/>
  <c r="AB406" i="56"/>
  <c r="AA406" i="56"/>
  <c r="Z406" i="56"/>
  <c r="Y406" i="56"/>
  <c r="X406" i="56"/>
  <c r="H406" i="56"/>
  <c r="A406" i="56" s="1"/>
  <c r="AB405" i="56"/>
  <c r="AA405" i="56"/>
  <c r="Z405" i="56"/>
  <c r="Y405" i="56"/>
  <c r="X405" i="56"/>
  <c r="H405" i="56"/>
  <c r="A405" i="56" s="1"/>
  <c r="AB404" i="56"/>
  <c r="AA404" i="56"/>
  <c r="Z404" i="56"/>
  <c r="Y404" i="56"/>
  <c r="X404" i="56"/>
  <c r="H404" i="56"/>
  <c r="A404" i="56"/>
  <c r="AB403" i="56"/>
  <c r="AA403" i="56"/>
  <c r="Z403" i="56"/>
  <c r="Y403" i="56"/>
  <c r="X403" i="56"/>
  <c r="H403" i="56"/>
  <c r="A403" i="56" s="1"/>
  <c r="U402" i="56"/>
  <c r="T402" i="56"/>
  <c r="S402" i="56"/>
  <c r="R402" i="56"/>
  <c r="Q402" i="56"/>
  <c r="H402" i="56"/>
  <c r="X401" i="56"/>
  <c r="Y401" i="56" s="1"/>
  <c r="Z401" i="56" s="1"/>
  <c r="AA401" i="56" s="1"/>
  <c r="AB401" i="56" s="1"/>
  <c r="H401" i="56"/>
  <c r="A401" i="56"/>
  <c r="X400" i="56"/>
  <c r="Y400" i="56"/>
  <c r="Z400" i="56" s="1"/>
  <c r="AA400" i="56" s="1"/>
  <c r="AB400" i="56" s="1"/>
  <c r="H400" i="56"/>
  <c r="A400" i="56" s="1"/>
  <c r="X399" i="56"/>
  <c r="Y399" i="56" s="1"/>
  <c r="Z399" i="56" s="1"/>
  <c r="AA399" i="56" s="1"/>
  <c r="AB399" i="56" s="1"/>
  <c r="H399" i="56"/>
  <c r="A399" i="56" s="1"/>
  <c r="X398" i="56"/>
  <c r="Y398" i="56"/>
  <c r="Z398" i="56"/>
  <c r="AA398" i="56" s="1"/>
  <c r="AB398" i="56" s="1"/>
  <c r="H398" i="56"/>
  <c r="A398" i="56"/>
  <c r="U397" i="56"/>
  <c r="T397" i="56"/>
  <c r="S397" i="56"/>
  <c r="R397" i="56"/>
  <c r="Q397" i="56"/>
  <c r="H397" i="56"/>
  <c r="X396" i="56"/>
  <c r="Y396" i="56"/>
  <c r="Z396" i="56"/>
  <c r="AA396" i="56" s="1"/>
  <c r="AB396" i="56" s="1"/>
  <c r="H396" i="56"/>
  <c r="A396" i="56" s="1"/>
  <c r="X395" i="56"/>
  <c r="Y395" i="56"/>
  <c r="Z395" i="56" s="1"/>
  <c r="AA395" i="56" s="1"/>
  <c r="AB395" i="56" s="1"/>
  <c r="H395" i="56"/>
  <c r="A395" i="56" s="1"/>
  <c r="X394" i="56"/>
  <c r="Y394" i="56" s="1"/>
  <c r="Z394" i="56" s="1"/>
  <c r="AA394" i="56" s="1"/>
  <c r="AB394" i="56" s="1"/>
  <c r="H394" i="56"/>
  <c r="A394" i="56"/>
  <c r="X393" i="56"/>
  <c r="Y393" i="56" s="1"/>
  <c r="Z393" i="56" s="1"/>
  <c r="AA393" i="56" s="1"/>
  <c r="AB393" i="56" s="1"/>
  <c r="H393" i="56"/>
  <c r="A393" i="56" s="1"/>
  <c r="X392" i="56"/>
  <c r="Y392" i="56" s="1"/>
  <c r="Z392" i="56" s="1"/>
  <c r="AA392" i="56" s="1"/>
  <c r="AB392" i="56" s="1"/>
  <c r="H392" i="56"/>
  <c r="A392" i="56" s="1"/>
  <c r="X391" i="56"/>
  <c r="Y391" i="56"/>
  <c r="Z391" i="56" s="1"/>
  <c r="AA391" i="56" s="1"/>
  <c r="AB391" i="56" s="1"/>
  <c r="H391" i="56"/>
  <c r="A391" i="56"/>
  <c r="U390" i="56"/>
  <c r="T390" i="56"/>
  <c r="S390" i="56"/>
  <c r="R390" i="56"/>
  <c r="Q390" i="56"/>
  <c r="H390" i="56"/>
  <c r="X389" i="56"/>
  <c r="Y389" i="56"/>
  <c r="Z389" i="56" s="1"/>
  <c r="AA389" i="56" s="1"/>
  <c r="AB389" i="56" s="1"/>
  <c r="H389" i="56"/>
  <c r="A389" i="56"/>
  <c r="X388" i="56"/>
  <c r="Y388" i="56"/>
  <c r="Z388" i="56"/>
  <c r="AA388" i="56"/>
  <c r="AB388" i="56" s="1"/>
  <c r="H388" i="56"/>
  <c r="A388" i="56" s="1"/>
  <c r="X387" i="56"/>
  <c r="Y387" i="56" s="1"/>
  <c r="Z387" i="56"/>
  <c r="AA387" i="56" s="1"/>
  <c r="AB387" i="56" s="1"/>
  <c r="H387" i="56"/>
  <c r="A387" i="56"/>
  <c r="U386" i="56"/>
  <c r="T386" i="56"/>
  <c r="S386" i="56"/>
  <c r="R386" i="56"/>
  <c r="Q386" i="56"/>
  <c r="H386" i="56"/>
  <c r="X385" i="56"/>
  <c r="Y385" i="56"/>
  <c r="Z385" i="56" s="1"/>
  <c r="AA385" i="56" s="1"/>
  <c r="AB385" i="56" s="1"/>
  <c r="H385" i="56"/>
  <c r="A385" i="56"/>
  <c r="X384" i="56"/>
  <c r="Y384" i="56" s="1"/>
  <c r="Z384" i="56" s="1"/>
  <c r="AA384" i="56" s="1"/>
  <c r="AB384" i="56" s="1"/>
  <c r="H384" i="56"/>
  <c r="A384" i="56"/>
  <c r="X383" i="56"/>
  <c r="Y383" i="56"/>
  <c r="Z383" i="56" s="1"/>
  <c r="AA383" i="56" s="1"/>
  <c r="AB383" i="56" s="1"/>
  <c r="H383" i="56"/>
  <c r="A383" i="56" s="1"/>
  <c r="X382" i="56"/>
  <c r="Y382" i="56" s="1"/>
  <c r="Z382" i="56" s="1"/>
  <c r="AA382" i="56" s="1"/>
  <c r="AB382" i="56" s="1"/>
  <c r="H382" i="56"/>
  <c r="A382" i="56"/>
  <c r="X381" i="56"/>
  <c r="Y381" i="56" s="1"/>
  <c r="Z381" i="56" s="1"/>
  <c r="AA381" i="56" s="1"/>
  <c r="AB381" i="56" s="1"/>
  <c r="H381" i="56"/>
  <c r="A381" i="56" s="1"/>
  <c r="X380" i="56"/>
  <c r="Y380" i="56" s="1"/>
  <c r="Z380" i="56" s="1"/>
  <c r="AA380" i="56" s="1"/>
  <c r="AB380" i="56" s="1"/>
  <c r="H380" i="56"/>
  <c r="A380" i="56" s="1"/>
  <c r="X379" i="56"/>
  <c r="Y379" i="56"/>
  <c r="Z379" i="56" s="1"/>
  <c r="AA379" i="56" s="1"/>
  <c r="AB379" i="56" s="1"/>
  <c r="H379" i="56"/>
  <c r="A379" i="56" s="1"/>
  <c r="X378" i="56"/>
  <c r="Y378" i="56" s="1"/>
  <c r="Z378" i="56" s="1"/>
  <c r="AA378" i="56" s="1"/>
  <c r="AB378" i="56" s="1"/>
  <c r="H378" i="56"/>
  <c r="A378" i="56"/>
  <c r="X377" i="56"/>
  <c r="Y377" i="56" s="1"/>
  <c r="Z377" i="56" s="1"/>
  <c r="AA377" i="56" s="1"/>
  <c r="AB377" i="56" s="1"/>
  <c r="H377" i="56"/>
  <c r="A377" i="56" s="1"/>
  <c r="X376" i="56"/>
  <c r="Y376" i="56" s="1"/>
  <c r="Z376" i="56" s="1"/>
  <c r="AA376" i="56" s="1"/>
  <c r="AB376" i="56" s="1"/>
  <c r="H376" i="56"/>
  <c r="A376" i="56" s="1"/>
  <c r="X375" i="56"/>
  <c r="Y375" i="56"/>
  <c r="Z375" i="56" s="1"/>
  <c r="AA375" i="56" s="1"/>
  <c r="AB375" i="56" s="1"/>
  <c r="H375" i="56"/>
  <c r="A375" i="56" s="1"/>
  <c r="X374" i="56"/>
  <c r="Y374" i="56" s="1"/>
  <c r="Z374" i="56" s="1"/>
  <c r="AA374" i="56" s="1"/>
  <c r="AB374" i="56" s="1"/>
  <c r="H374" i="56"/>
  <c r="A374" i="56"/>
  <c r="X373" i="56"/>
  <c r="Y373" i="56" s="1"/>
  <c r="Z373" i="56" s="1"/>
  <c r="AA373" i="56" s="1"/>
  <c r="AB373" i="56" s="1"/>
  <c r="H373" i="56"/>
  <c r="A373" i="56" s="1"/>
  <c r="X372" i="56"/>
  <c r="Y372" i="56" s="1"/>
  <c r="Z372" i="56" s="1"/>
  <c r="AA372" i="56" s="1"/>
  <c r="AB372" i="56" s="1"/>
  <c r="H372" i="56"/>
  <c r="A372" i="56" s="1"/>
  <c r="X371" i="56"/>
  <c r="Y371" i="56"/>
  <c r="Z371" i="56" s="1"/>
  <c r="AA371" i="56" s="1"/>
  <c r="AB371" i="56" s="1"/>
  <c r="H371" i="56"/>
  <c r="A371" i="56" s="1"/>
  <c r="X370" i="56"/>
  <c r="Y370" i="56" s="1"/>
  <c r="Z370" i="56" s="1"/>
  <c r="AA370" i="56" s="1"/>
  <c r="AB370" i="56" s="1"/>
  <c r="H370" i="56"/>
  <c r="A370" i="56"/>
  <c r="X369" i="56"/>
  <c r="Y369" i="56" s="1"/>
  <c r="Z369" i="56" s="1"/>
  <c r="AA369" i="56" s="1"/>
  <c r="AB369" i="56" s="1"/>
  <c r="H369" i="56"/>
  <c r="A369" i="56" s="1"/>
  <c r="X368" i="56"/>
  <c r="Y368" i="56" s="1"/>
  <c r="Z368" i="56" s="1"/>
  <c r="AA368" i="56" s="1"/>
  <c r="AB368" i="56" s="1"/>
  <c r="H368" i="56"/>
  <c r="A368" i="56" s="1"/>
  <c r="U367" i="56"/>
  <c r="T367" i="56"/>
  <c r="S367" i="56"/>
  <c r="R367" i="56"/>
  <c r="Q367" i="56"/>
  <c r="H367" i="56"/>
  <c r="X366" i="56"/>
  <c r="Y366" i="56" s="1"/>
  <c r="Z366" i="56" s="1"/>
  <c r="AA366" i="56" s="1"/>
  <c r="AB366" i="56" s="1"/>
  <c r="H366" i="56"/>
  <c r="A366" i="56" s="1"/>
  <c r="X365" i="56"/>
  <c r="Y365" i="56" s="1"/>
  <c r="Z365" i="56" s="1"/>
  <c r="AA365" i="56" s="1"/>
  <c r="AB365" i="56" s="1"/>
  <c r="H365" i="56"/>
  <c r="A365" i="56" s="1"/>
  <c r="X364" i="56"/>
  <c r="Y364" i="56"/>
  <c r="Z364" i="56" s="1"/>
  <c r="AA364" i="56" s="1"/>
  <c r="AB364" i="56" s="1"/>
  <c r="H364" i="56"/>
  <c r="A364" i="56" s="1"/>
  <c r="X363" i="56"/>
  <c r="Y363" i="56" s="1"/>
  <c r="Z363" i="56" s="1"/>
  <c r="AA363" i="56" s="1"/>
  <c r="AB363" i="56" s="1"/>
  <c r="H363" i="56"/>
  <c r="A363" i="56"/>
  <c r="X362" i="56"/>
  <c r="Y362" i="56" s="1"/>
  <c r="Z362" i="56" s="1"/>
  <c r="AA362" i="56" s="1"/>
  <c r="AB362" i="56" s="1"/>
  <c r="H362" i="56"/>
  <c r="A362" i="56" s="1"/>
  <c r="X361" i="56"/>
  <c r="Y361" i="56" s="1"/>
  <c r="Z361" i="56" s="1"/>
  <c r="AA361" i="56" s="1"/>
  <c r="AB361" i="56" s="1"/>
  <c r="H361" i="56"/>
  <c r="A361" i="56" s="1"/>
  <c r="X360" i="56"/>
  <c r="Y360" i="56"/>
  <c r="Z360" i="56" s="1"/>
  <c r="AA360" i="56" s="1"/>
  <c r="AB360" i="56" s="1"/>
  <c r="H360" i="56"/>
  <c r="A360" i="56" s="1"/>
  <c r="X359" i="56"/>
  <c r="Y359" i="56" s="1"/>
  <c r="Z359" i="56" s="1"/>
  <c r="AA359" i="56" s="1"/>
  <c r="AB359" i="56" s="1"/>
  <c r="H359" i="56"/>
  <c r="A359" i="56"/>
  <c r="X358" i="56"/>
  <c r="Y358" i="56" s="1"/>
  <c r="Z358" i="56" s="1"/>
  <c r="AA358" i="56" s="1"/>
  <c r="AB358" i="56" s="1"/>
  <c r="H358" i="56"/>
  <c r="A358" i="56" s="1"/>
  <c r="X357" i="56"/>
  <c r="Y357" i="56" s="1"/>
  <c r="Z357" i="56" s="1"/>
  <c r="AA357" i="56" s="1"/>
  <c r="AB357" i="56" s="1"/>
  <c r="H357" i="56"/>
  <c r="A357" i="56" s="1"/>
  <c r="X356" i="56"/>
  <c r="Y356" i="56"/>
  <c r="Z356" i="56" s="1"/>
  <c r="AA356" i="56" s="1"/>
  <c r="AB356" i="56" s="1"/>
  <c r="H356" i="56"/>
  <c r="A356" i="56" s="1"/>
  <c r="X355" i="56"/>
  <c r="Y355" i="56" s="1"/>
  <c r="Z355" i="56" s="1"/>
  <c r="AA355" i="56" s="1"/>
  <c r="AB355" i="56" s="1"/>
  <c r="H355" i="56"/>
  <c r="A355" i="56"/>
  <c r="X354" i="56"/>
  <c r="Y354" i="56" s="1"/>
  <c r="Z354" i="56" s="1"/>
  <c r="AA354" i="56" s="1"/>
  <c r="AB354" i="56" s="1"/>
  <c r="H354" i="56"/>
  <c r="A354" i="56" s="1"/>
  <c r="X353" i="56"/>
  <c r="Y353" i="56" s="1"/>
  <c r="Z353" i="56" s="1"/>
  <c r="AA353" i="56" s="1"/>
  <c r="AB353" i="56" s="1"/>
  <c r="H353" i="56"/>
  <c r="A353" i="56" s="1"/>
  <c r="X352" i="56"/>
  <c r="Y352" i="56"/>
  <c r="Z352" i="56" s="1"/>
  <c r="AA352" i="56" s="1"/>
  <c r="AB352" i="56" s="1"/>
  <c r="H352" i="56"/>
  <c r="A352" i="56" s="1"/>
  <c r="X351" i="56"/>
  <c r="Y351" i="56" s="1"/>
  <c r="Z351" i="56" s="1"/>
  <c r="AA351" i="56" s="1"/>
  <c r="AB351" i="56" s="1"/>
  <c r="H351" i="56"/>
  <c r="A351" i="56"/>
  <c r="X350" i="56"/>
  <c r="Y350" i="56" s="1"/>
  <c r="Z350" i="56" s="1"/>
  <c r="AA350" i="56" s="1"/>
  <c r="AB350" i="56" s="1"/>
  <c r="H350" i="56"/>
  <c r="A350" i="56" s="1"/>
  <c r="X349" i="56"/>
  <c r="Y349" i="56" s="1"/>
  <c r="Z349" i="56" s="1"/>
  <c r="AA349" i="56" s="1"/>
  <c r="AB349" i="56" s="1"/>
  <c r="H349" i="56"/>
  <c r="A349" i="56" s="1"/>
  <c r="U348" i="56"/>
  <c r="T348" i="56"/>
  <c r="S348" i="56"/>
  <c r="R348" i="56"/>
  <c r="Q348" i="56"/>
  <c r="H348" i="56"/>
  <c r="X347" i="56"/>
  <c r="Y347" i="56" s="1"/>
  <c r="Z347" i="56" s="1"/>
  <c r="AA347" i="56" s="1"/>
  <c r="AB347" i="56" s="1"/>
  <c r="H347" i="56"/>
  <c r="A347" i="56" s="1"/>
  <c r="X346" i="56"/>
  <c r="Y346" i="56" s="1"/>
  <c r="Z346" i="56" s="1"/>
  <c r="AA346" i="56" s="1"/>
  <c r="AB346" i="56" s="1"/>
  <c r="H346" i="56"/>
  <c r="A346" i="56" s="1"/>
  <c r="X345" i="56"/>
  <c r="Y345" i="56"/>
  <c r="Z345" i="56" s="1"/>
  <c r="AA345" i="56" s="1"/>
  <c r="AB345" i="56" s="1"/>
  <c r="H345" i="56"/>
  <c r="A345" i="56" s="1"/>
  <c r="U344" i="56"/>
  <c r="T344" i="56"/>
  <c r="S344" i="56"/>
  <c r="R344" i="56"/>
  <c r="Q344" i="56"/>
  <c r="H344" i="56"/>
  <c r="AB343" i="56"/>
  <c r="AA343" i="56"/>
  <c r="Z343" i="56"/>
  <c r="Y343" i="56"/>
  <c r="X343" i="56"/>
  <c r="H343" i="56"/>
  <c r="A343" i="56" s="1"/>
  <c r="AB342" i="56"/>
  <c r="AA342" i="56"/>
  <c r="Z342" i="56"/>
  <c r="Y342" i="56"/>
  <c r="X342" i="56"/>
  <c r="H342" i="56"/>
  <c r="A342" i="56" s="1"/>
  <c r="AB341" i="56"/>
  <c r="AA341" i="56"/>
  <c r="Z341" i="56"/>
  <c r="Y341" i="56"/>
  <c r="X341" i="56"/>
  <c r="H341" i="56"/>
  <c r="A341" i="56"/>
  <c r="U340" i="56"/>
  <c r="T340" i="56"/>
  <c r="S340" i="56"/>
  <c r="R340" i="56"/>
  <c r="Q340" i="56"/>
  <c r="H340" i="56"/>
  <c r="AB339" i="56"/>
  <c r="AA339" i="56"/>
  <c r="Z339" i="56"/>
  <c r="Y339" i="56"/>
  <c r="X339" i="56"/>
  <c r="H339" i="56"/>
  <c r="A339" i="56" s="1"/>
  <c r="AB338" i="56"/>
  <c r="AA338" i="56"/>
  <c r="Z338" i="56"/>
  <c r="Y338" i="56"/>
  <c r="X338" i="56"/>
  <c r="H338" i="56"/>
  <c r="A338" i="56"/>
  <c r="AB337" i="56"/>
  <c r="AA337" i="56"/>
  <c r="Z337" i="56"/>
  <c r="Y337" i="56"/>
  <c r="X337" i="56"/>
  <c r="H337" i="56"/>
  <c r="A337" i="56" s="1"/>
  <c r="AB336" i="56"/>
  <c r="AA336" i="56"/>
  <c r="Z336" i="56"/>
  <c r="Y336" i="56"/>
  <c r="X336" i="56"/>
  <c r="H336" i="56"/>
  <c r="A336" i="56" s="1"/>
  <c r="AB335" i="56"/>
  <c r="AA335" i="56"/>
  <c r="Z335" i="56"/>
  <c r="Y335" i="56"/>
  <c r="X335" i="56"/>
  <c r="H335" i="56"/>
  <c r="A335" i="56" s="1"/>
  <c r="AB334" i="56"/>
  <c r="AA334" i="56"/>
  <c r="Z334" i="56"/>
  <c r="Y334" i="56"/>
  <c r="X334" i="56"/>
  <c r="H334" i="56"/>
  <c r="A334" i="56"/>
  <c r="AB333" i="56"/>
  <c r="AA333" i="56"/>
  <c r="Z333" i="56"/>
  <c r="Y333" i="56"/>
  <c r="X333" i="56"/>
  <c r="H333" i="56"/>
  <c r="A333" i="56" s="1"/>
  <c r="AB332" i="56"/>
  <c r="AA332" i="56"/>
  <c r="Z332" i="56"/>
  <c r="Y332" i="56"/>
  <c r="X332" i="56"/>
  <c r="H332" i="56"/>
  <c r="A332" i="56" s="1"/>
  <c r="AB331" i="56"/>
  <c r="AA331" i="56"/>
  <c r="Z331" i="56"/>
  <c r="Y331" i="56"/>
  <c r="X331" i="56"/>
  <c r="H331" i="56"/>
  <c r="A331" i="56" s="1"/>
  <c r="AB330" i="56"/>
  <c r="AA330" i="56"/>
  <c r="Z330" i="56"/>
  <c r="Y330" i="56"/>
  <c r="X330" i="56"/>
  <c r="H330" i="56"/>
  <c r="A330" i="56"/>
  <c r="AB329" i="56"/>
  <c r="AA329" i="56"/>
  <c r="Z329" i="56"/>
  <c r="Y329" i="56"/>
  <c r="X329" i="56"/>
  <c r="H329" i="56"/>
  <c r="A329" i="56" s="1"/>
  <c r="AB328" i="56"/>
  <c r="AA328" i="56"/>
  <c r="Z328" i="56"/>
  <c r="Y328" i="56"/>
  <c r="X328" i="56"/>
  <c r="H328" i="56"/>
  <c r="A328" i="56" s="1"/>
  <c r="AB327" i="56"/>
  <c r="AA327" i="56"/>
  <c r="Z327" i="56"/>
  <c r="Y327" i="56"/>
  <c r="X327" i="56"/>
  <c r="H327" i="56"/>
  <c r="A327" i="56" s="1"/>
  <c r="AB326" i="56"/>
  <c r="AA326" i="56"/>
  <c r="Z326" i="56"/>
  <c r="Y326" i="56"/>
  <c r="X326" i="56"/>
  <c r="H326" i="56"/>
  <c r="A326" i="56"/>
  <c r="AB325" i="56"/>
  <c r="AA325" i="56"/>
  <c r="Z325" i="56"/>
  <c r="Y325" i="56"/>
  <c r="X325" i="56"/>
  <c r="H325" i="56"/>
  <c r="A325" i="56" s="1"/>
  <c r="AB324" i="56"/>
  <c r="AA324" i="56"/>
  <c r="Z324" i="56"/>
  <c r="Y324" i="56"/>
  <c r="X324" i="56"/>
  <c r="H324" i="56"/>
  <c r="A324" i="56" s="1"/>
  <c r="AB323" i="56"/>
  <c r="AA323" i="56"/>
  <c r="Z323" i="56"/>
  <c r="Y323" i="56"/>
  <c r="X323" i="56"/>
  <c r="H323" i="56"/>
  <c r="A323" i="56" s="1"/>
  <c r="AB322" i="56"/>
  <c r="AA322" i="56"/>
  <c r="Z322" i="56"/>
  <c r="Y322" i="56"/>
  <c r="X322" i="56"/>
  <c r="H322" i="56"/>
  <c r="A322" i="56"/>
  <c r="AB321" i="56"/>
  <c r="AA321" i="56"/>
  <c r="Z321" i="56"/>
  <c r="Y321" i="56"/>
  <c r="X321" i="56"/>
  <c r="H321" i="56"/>
  <c r="A321" i="56" s="1"/>
  <c r="AB320" i="56"/>
  <c r="AA320" i="56"/>
  <c r="Z320" i="56"/>
  <c r="Y320" i="56"/>
  <c r="X320" i="56"/>
  <c r="H320" i="56"/>
  <c r="A320" i="56" s="1"/>
  <c r="AB319" i="56"/>
  <c r="AA319" i="56"/>
  <c r="Z319" i="56"/>
  <c r="Y319" i="56"/>
  <c r="X319" i="56"/>
  <c r="H319" i="56"/>
  <c r="A319" i="56" s="1"/>
  <c r="AB318" i="56"/>
  <c r="AA318" i="56"/>
  <c r="Z318" i="56"/>
  <c r="Y318" i="56"/>
  <c r="X318" i="56"/>
  <c r="H318" i="56"/>
  <c r="A318" i="56"/>
  <c r="AB317" i="56"/>
  <c r="AA317" i="56"/>
  <c r="Z317" i="56"/>
  <c r="Y317" i="56"/>
  <c r="X317" i="56"/>
  <c r="H317" i="56"/>
  <c r="A317" i="56" s="1"/>
  <c r="AB316" i="56"/>
  <c r="AA316" i="56"/>
  <c r="Z316" i="56"/>
  <c r="Y316" i="56"/>
  <c r="X316" i="56"/>
  <c r="H316" i="56"/>
  <c r="A316" i="56" s="1"/>
  <c r="AB315" i="56"/>
  <c r="AA315" i="56"/>
  <c r="Z315" i="56"/>
  <c r="Y315" i="56"/>
  <c r="X315" i="56"/>
  <c r="H315" i="56"/>
  <c r="A315" i="56" s="1"/>
  <c r="AB314" i="56"/>
  <c r="AA314" i="56"/>
  <c r="Z314" i="56"/>
  <c r="Y314" i="56"/>
  <c r="X314" i="56"/>
  <c r="H314" i="56"/>
  <c r="A314" i="56"/>
  <c r="AB313" i="56"/>
  <c r="AA313" i="56"/>
  <c r="Z313" i="56"/>
  <c r="Y313" i="56"/>
  <c r="X313" i="56"/>
  <c r="H313" i="56"/>
  <c r="A313" i="56" s="1"/>
  <c r="AB312" i="56"/>
  <c r="AA312" i="56"/>
  <c r="Z312" i="56"/>
  <c r="Y312" i="56"/>
  <c r="X312" i="56"/>
  <c r="H312" i="56"/>
  <c r="A312" i="56" s="1"/>
  <c r="AB311" i="56"/>
  <c r="AA311" i="56"/>
  <c r="Z311" i="56"/>
  <c r="Y311" i="56"/>
  <c r="X311" i="56"/>
  <c r="H311" i="56"/>
  <c r="A311" i="56" s="1"/>
  <c r="AB310" i="56"/>
  <c r="AA310" i="56"/>
  <c r="Z310" i="56"/>
  <c r="Y310" i="56"/>
  <c r="X310" i="56"/>
  <c r="H310" i="56"/>
  <c r="A310" i="56"/>
  <c r="AB309" i="56"/>
  <c r="AA309" i="56"/>
  <c r="Z309" i="56"/>
  <c r="Y309" i="56"/>
  <c r="X309" i="56"/>
  <c r="H309" i="56"/>
  <c r="A309" i="56" s="1"/>
  <c r="AB308" i="56"/>
  <c r="AA308" i="56"/>
  <c r="Z308" i="56"/>
  <c r="Y308" i="56"/>
  <c r="X308" i="56"/>
  <c r="H308" i="56"/>
  <c r="A308" i="56" s="1"/>
  <c r="AB307" i="56"/>
  <c r="AA307" i="56"/>
  <c r="Z307" i="56"/>
  <c r="Y307" i="56"/>
  <c r="X307" i="56"/>
  <c r="H307" i="56"/>
  <c r="A307" i="56" s="1"/>
  <c r="U306" i="56"/>
  <c r="T306" i="56"/>
  <c r="S306" i="56"/>
  <c r="R306" i="56"/>
  <c r="Q306" i="56"/>
  <c r="H306" i="56"/>
  <c r="AB305" i="56"/>
  <c r="AA305" i="56"/>
  <c r="Z305" i="56"/>
  <c r="Y305" i="56"/>
  <c r="X305" i="56"/>
  <c r="H305" i="56"/>
  <c r="A305" i="56" s="1"/>
  <c r="AB304" i="56"/>
  <c r="AA304" i="56"/>
  <c r="Z304" i="56"/>
  <c r="Y304" i="56"/>
  <c r="X304" i="56"/>
  <c r="H304" i="56"/>
  <c r="A304" i="56" s="1"/>
  <c r="AB303" i="56"/>
  <c r="AA303" i="56"/>
  <c r="Z303" i="56"/>
  <c r="Y303" i="56"/>
  <c r="X303" i="56"/>
  <c r="H303" i="56"/>
  <c r="A303" i="56"/>
  <c r="AB302" i="56"/>
  <c r="AA302" i="56"/>
  <c r="Z302" i="56"/>
  <c r="Y302" i="56"/>
  <c r="X302" i="56"/>
  <c r="H302" i="56"/>
  <c r="A302" i="56"/>
  <c r="AB301" i="56"/>
  <c r="AA301" i="56"/>
  <c r="Z301" i="56"/>
  <c r="Y301" i="56"/>
  <c r="X301" i="56"/>
  <c r="H301" i="56"/>
  <c r="A301" i="56" s="1"/>
  <c r="AB300" i="56"/>
  <c r="AA300" i="56"/>
  <c r="Z300" i="56"/>
  <c r="Y300" i="56"/>
  <c r="X300" i="56"/>
  <c r="H300" i="56"/>
  <c r="A300" i="56" s="1"/>
  <c r="U299" i="56"/>
  <c r="T299" i="56"/>
  <c r="S299" i="56"/>
  <c r="R299" i="56"/>
  <c r="Q299" i="56"/>
  <c r="H299" i="56"/>
  <c r="AB298" i="56"/>
  <c r="AA298" i="56"/>
  <c r="Z298" i="56"/>
  <c r="Y298" i="56"/>
  <c r="X298" i="56"/>
  <c r="H298" i="56"/>
  <c r="A298" i="56" s="1"/>
  <c r="AB297" i="56"/>
  <c r="AA297" i="56"/>
  <c r="Z297" i="56"/>
  <c r="Y297" i="56"/>
  <c r="X297" i="56"/>
  <c r="H297" i="56"/>
  <c r="A297" i="56" s="1"/>
  <c r="AB296" i="56"/>
  <c r="AA296" i="56"/>
  <c r="Z296" i="56"/>
  <c r="Y296" i="56"/>
  <c r="X296" i="56"/>
  <c r="H296" i="56"/>
  <c r="A296" i="56"/>
  <c r="AB295" i="56"/>
  <c r="AA295" i="56"/>
  <c r="Z295" i="56"/>
  <c r="Y295" i="56"/>
  <c r="X295" i="56"/>
  <c r="H295" i="56"/>
  <c r="A295" i="56"/>
  <c r="AB294" i="56"/>
  <c r="AA294" i="56"/>
  <c r="Z294" i="56"/>
  <c r="Y294" i="56"/>
  <c r="X294" i="56"/>
  <c r="H294" i="56"/>
  <c r="A294" i="56" s="1"/>
  <c r="AB293" i="56"/>
  <c r="AA293" i="56"/>
  <c r="Z293" i="56"/>
  <c r="Y293" i="56"/>
  <c r="X293" i="56"/>
  <c r="H293" i="56"/>
  <c r="A293" i="56" s="1"/>
  <c r="AB292" i="56"/>
  <c r="AA292" i="56"/>
  <c r="Z292" i="56"/>
  <c r="Y292" i="56"/>
  <c r="X292" i="56"/>
  <c r="H292" i="56"/>
  <c r="A292" i="56"/>
  <c r="AB291" i="56"/>
  <c r="AA291" i="56"/>
  <c r="Z291" i="56"/>
  <c r="Y291" i="56"/>
  <c r="X291" i="56"/>
  <c r="H291" i="56"/>
  <c r="A291" i="56"/>
  <c r="AB290" i="56"/>
  <c r="AA290" i="56"/>
  <c r="Z290" i="56"/>
  <c r="Y290" i="56"/>
  <c r="X290" i="56"/>
  <c r="H290" i="56"/>
  <c r="A290" i="56" s="1"/>
  <c r="AB289" i="56"/>
  <c r="AA289" i="56"/>
  <c r="Z289" i="56"/>
  <c r="Y289" i="56"/>
  <c r="X289" i="56"/>
  <c r="H289" i="56"/>
  <c r="A289" i="56" s="1"/>
  <c r="U288" i="56"/>
  <c r="T288" i="56"/>
  <c r="S288" i="56"/>
  <c r="R288" i="56"/>
  <c r="Q288" i="56"/>
  <c r="H288" i="56"/>
  <c r="AB287" i="56"/>
  <c r="AA287" i="56"/>
  <c r="Z287" i="56"/>
  <c r="Y287" i="56"/>
  <c r="X287" i="56"/>
  <c r="H287" i="56"/>
  <c r="A287" i="56" s="1"/>
  <c r="AB286" i="56"/>
  <c r="AA286" i="56"/>
  <c r="Z286" i="56"/>
  <c r="Y286" i="56"/>
  <c r="X286" i="56"/>
  <c r="H286" i="56"/>
  <c r="A286" i="56" s="1"/>
  <c r="AB285" i="56"/>
  <c r="AA285" i="56"/>
  <c r="Z285" i="56"/>
  <c r="Y285" i="56"/>
  <c r="X285" i="56"/>
  <c r="H285" i="56"/>
  <c r="A285" i="56"/>
  <c r="AB284" i="56"/>
  <c r="AA284" i="56"/>
  <c r="Z284" i="56"/>
  <c r="Y284" i="56"/>
  <c r="X284" i="56"/>
  <c r="H284" i="56"/>
  <c r="A284" i="56"/>
  <c r="AB283" i="56"/>
  <c r="AA283" i="56"/>
  <c r="Z283" i="56"/>
  <c r="Y283" i="56"/>
  <c r="X283" i="56"/>
  <c r="H283" i="56"/>
  <c r="A283" i="56" s="1"/>
  <c r="AB282" i="56"/>
  <c r="AA282" i="56"/>
  <c r="Z282" i="56"/>
  <c r="Y282" i="56"/>
  <c r="X282" i="56"/>
  <c r="H282" i="56"/>
  <c r="A282" i="56" s="1"/>
  <c r="AB281" i="56"/>
  <c r="AA281" i="56"/>
  <c r="Z281" i="56"/>
  <c r="Y281" i="56"/>
  <c r="X281" i="56"/>
  <c r="H281" i="56"/>
  <c r="A281" i="56"/>
  <c r="U280" i="56"/>
  <c r="T280" i="56"/>
  <c r="S280" i="56"/>
  <c r="R280" i="56"/>
  <c r="Q280" i="56"/>
  <c r="H280" i="56"/>
  <c r="AB279" i="56"/>
  <c r="AA279" i="56"/>
  <c r="Z279" i="56"/>
  <c r="Y279" i="56"/>
  <c r="X279" i="56"/>
  <c r="H279" i="56"/>
  <c r="A279" i="56" s="1"/>
  <c r="AB278" i="56"/>
  <c r="AA278" i="56"/>
  <c r="Z278" i="56"/>
  <c r="Y278" i="56"/>
  <c r="X278" i="56"/>
  <c r="H278" i="56"/>
  <c r="A278" i="56"/>
  <c r="AB277" i="56"/>
  <c r="AA277" i="56"/>
  <c r="Z277" i="56"/>
  <c r="Y277" i="56"/>
  <c r="X277" i="56"/>
  <c r="H277" i="56"/>
  <c r="A277" i="56"/>
  <c r="AB276" i="56"/>
  <c r="AA276" i="56"/>
  <c r="Z276" i="56"/>
  <c r="Y276" i="56"/>
  <c r="X276" i="56"/>
  <c r="H276" i="56"/>
  <c r="A276" i="56" s="1"/>
  <c r="AB275" i="56"/>
  <c r="AA275" i="56"/>
  <c r="Z275" i="56"/>
  <c r="Y275" i="56"/>
  <c r="X275" i="56"/>
  <c r="H275" i="56"/>
  <c r="A275" i="56" s="1"/>
  <c r="AB274" i="56"/>
  <c r="AA274" i="56"/>
  <c r="Z274" i="56"/>
  <c r="Y274" i="56"/>
  <c r="X274" i="56"/>
  <c r="H274" i="56"/>
  <c r="A274" i="56"/>
  <c r="AB273" i="56"/>
  <c r="AA273" i="56"/>
  <c r="Z273" i="56"/>
  <c r="Y273" i="56"/>
  <c r="X273" i="56"/>
  <c r="H273" i="56"/>
  <c r="A273" i="56"/>
  <c r="AB272" i="56"/>
  <c r="AA272" i="56"/>
  <c r="Z272" i="56"/>
  <c r="Y272" i="56"/>
  <c r="X272" i="56"/>
  <c r="H272" i="56"/>
  <c r="A272" i="56" s="1"/>
  <c r="AB271" i="56"/>
  <c r="AA271" i="56"/>
  <c r="Z271" i="56"/>
  <c r="Y271" i="56"/>
  <c r="X271" i="56"/>
  <c r="H271" i="56"/>
  <c r="A271" i="56" s="1"/>
  <c r="AB270" i="56"/>
  <c r="AA270" i="56"/>
  <c r="Z270" i="56"/>
  <c r="Y270" i="56"/>
  <c r="X270" i="56"/>
  <c r="H270" i="56"/>
  <c r="A270" i="56"/>
  <c r="AB269" i="56"/>
  <c r="AA269" i="56"/>
  <c r="Z269" i="56"/>
  <c r="Y269" i="56"/>
  <c r="X269" i="56"/>
  <c r="H269" i="56"/>
  <c r="A269" i="56"/>
  <c r="AB268" i="56"/>
  <c r="AA268" i="56"/>
  <c r="Z268" i="56"/>
  <c r="Y268" i="56"/>
  <c r="X268" i="56"/>
  <c r="H268" i="56"/>
  <c r="A268" i="56" s="1"/>
  <c r="AB267" i="56"/>
  <c r="AA267" i="56"/>
  <c r="Z267" i="56"/>
  <c r="Y267" i="56"/>
  <c r="X267" i="56"/>
  <c r="H267" i="56"/>
  <c r="A267" i="56" s="1"/>
  <c r="AB266" i="56"/>
  <c r="AA266" i="56"/>
  <c r="Z266" i="56"/>
  <c r="Y266" i="56"/>
  <c r="X266" i="56"/>
  <c r="H266" i="56"/>
  <c r="A266" i="56"/>
  <c r="AB265" i="56"/>
  <c r="AA265" i="56"/>
  <c r="Z265" i="56"/>
  <c r="Y265" i="56"/>
  <c r="X265" i="56"/>
  <c r="H265" i="56"/>
  <c r="A265" i="56"/>
  <c r="AB264" i="56"/>
  <c r="AA264" i="56"/>
  <c r="Z264" i="56"/>
  <c r="Y264" i="56"/>
  <c r="X264" i="56"/>
  <c r="H264" i="56"/>
  <c r="A264" i="56" s="1"/>
  <c r="AB263" i="56"/>
  <c r="AA263" i="56"/>
  <c r="Z263" i="56"/>
  <c r="Y263" i="56"/>
  <c r="X263" i="56"/>
  <c r="H263" i="56"/>
  <c r="A263" i="56" s="1"/>
  <c r="AB262" i="56"/>
  <c r="AA262" i="56"/>
  <c r="Z262" i="56"/>
  <c r="Y262" i="56"/>
  <c r="X262" i="56"/>
  <c r="H262" i="56"/>
  <c r="A262" i="56"/>
  <c r="AB261" i="56"/>
  <c r="AA261" i="56"/>
  <c r="Z261" i="56"/>
  <c r="Y261" i="56"/>
  <c r="X261" i="56"/>
  <c r="H261" i="56"/>
  <c r="A261" i="56"/>
  <c r="AB260" i="56"/>
  <c r="AA260" i="56"/>
  <c r="Z260" i="56"/>
  <c r="Y260" i="56"/>
  <c r="X260" i="56"/>
  <c r="H260" i="56"/>
  <c r="A260" i="56" s="1"/>
  <c r="AB259" i="56"/>
  <c r="AA259" i="56"/>
  <c r="Z259" i="56"/>
  <c r="Y259" i="56"/>
  <c r="X259" i="56"/>
  <c r="H259" i="56"/>
  <c r="A259" i="56" s="1"/>
  <c r="AB258" i="56"/>
  <c r="AA258" i="56"/>
  <c r="Z258" i="56"/>
  <c r="Y258" i="56"/>
  <c r="X258" i="56"/>
  <c r="H258" i="56"/>
  <c r="A258" i="56"/>
  <c r="AB257" i="56"/>
  <c r="AA257" i="56"/>
  <c r="Z257" i="56"/>
  <c r="Y257" i="56"/>
  <c r="X257" i="56"/>
  <c r="H257" i="56"/>
  <c r="A257" i="56"/>
  <c r="AB256" i="56"/>
  <c r="AA256" i="56"/>
  <c r="Z256" i="56"/>
  <c r="Y256" i="56"/>
  <c r="X256" i="56"/>
  <c r="H256" i="56"/>
  <c r="A256" i="56" s="1"/>
  <c r="AB255" i="56"/>
  <c r="AA255" i="56"/>
  <c r="Z255" i="56"/>
  <c r="Y255" i="56"/>
  <c r="X255" i="56"/>
  <c r="H255" i="56"/>
  <c r="A255" i="56" s="1"/>
  <c r="AB254" i="56"/>
  <c r="AA254" i="56"/>
  <c r="Z254" i="56"/>
  <c r="Y254" i="56"/>
  <c r="X254" i="56"/>
  <c r="H254" i="56"/>
  <c r="A254" i="56"/>
  <c r="AB253" i="56"/>
  <c r="AA253" i="56"/>
  <c r="Z253" i="56"/>
  <c r="Y253" i="56"/>
  <c r="X253" i="56"/>
  <c r="H253" i="56"/>
  <c r="A253" i="56"/>
  <c r="AB252" i="56"/>
  <c r="AA252" i="56"/>
  <c r="Z252" i="56"/>
  <c r="Y252" i="56"/>
  <c r="X252" i="56"/>
  <c r="H252" i="56"/>
  <c r="A252" i="56" s="1"/>
  <c r="AB251" i="56"/>
  <c r="AA251" i="56"/>
  <c r="Z251" i="56"/>
  <c r="Y251" i="56"/>
  <c r="X251" i="56"/>
  <c r="H251" i="56"/>
  <c r="A251" i="56" s="1"/>
  <c r="AB250" i="56"/>
  <c r="AA250" i="56"/>
  <c r="Z250" i="56"/>
  <c r="Y250" i="56"/>
  <c r="X250" i="56"/>
  <c r="H250" i="56"/>
  <c r="A250" i="56"/>
  <c r="AB249" i="56"/>
  <c r="AA249" i="56"/>
  <c r="Z249" i="56"/>
  <c r="Y249" i="56"/>
  <c r="X249" i="56"/>
  <c r="H249" i="56"/>
  <c r="A249" i="56"/>
  <c r="AB248" i="56"/>
  <c r="AA248" i="56"/>
  <c r="Z248" i="56"/>
  <c r="Y248" i="56"/>
  <c r="X248" i="56"/>
  <c r="H248" i="56"/>
  <c r="A248" i="56" s="1"/>
  <c r="U247" i="56"/>
  <c r="T247" i="56"/>
  <c r="S247" i="56"/>
  <c r="R247" i="56"/>
  <c r="Q247" i="56"/>
  <c r="H247" i="56"/>
  <c r="AB246" i="56"/>
  <c r="AA246" i="56"/>
  <c r="Z246" i="56"/>
  <c r="Y246" i="56"/>
  <c r="X246" i="56"/>
  <c r="H246" i="56"/>
  <c r="A246" i="56"/>
  <c r="U245" i="56"/>
  <c r="T245" i="56"/>
  <c r="S245" i="56"/>
  <c r="R245" i="56"/>
  <c r="Q245" i="56"/>
  <c r="H245" i="56"/>
  <c r="AB244" i="56"/>
  <c r="AA244" i="56"/>
  <c r="Z244" i="56"/>
  <c r="Y244" i="56"/>
  <c r="X244" i="56"/>
  <c r="H244" i="56"/>
  <c r="A244" i="56"/>
  <c r="AB243" i="56"/>
  <c r="AA243" i="56"/>
  <c r="Z243" i="56"/>
  <c r="Y243" i="56"/>
  <c r="X243" i="56"/>
  <c r="H243" i="56"/>
  <c r="A243" i="56"/>
  <c r="AB242" i="56"/>
  <c r="AA242" i="56"/>
  <c r="Z242" i="56"/>
  <c r="Y242" i="56"/>
  <c r="X242" i="56"/>
  <c r="H242" i="56"/>
  <c r="A242" i="56" s="1"/>
  <c r="AB241" i="56"/>
  <c r="AA241" i="56"/>
  <c r="Z241" i="56"/>
  <c r="Y241" i="56"/>
  <c r="X241" i="56"/>
  <c r="H241" i="56"/>
  <c r="A241" i="56" s="1"/>
  <c r="AB240" i="56"/>
  <c r="AA240" i="56"/>
  <c r="Z240" i="56"/>
  <c r="Y240" i="56"/>
  <c r="X240" i="56"/>
  <c r="H240" i="56"/>
  <c r="A240" i="56"/>
  <c r="AB239" i="56"/>
  <c r="AA239" i="56"/>
  <c r="Z239" i="56"/>
  <c r="Y239" i="56"/>
  <c r="X239" i="56"/>
  <c r="H239" i="56"/>
  <c r="A239" i="56"/>
  <c r="AB238" i="56"/>
  <c r="AA238" i="56"/>
  <c r="Z238" i="56"/>
  <c r="Y238" i="56"/>
  <c r="X238" i="56"/>
  <c r="H238" i="56"/>
  <c r="A238" i="56" s="1"/>
  <c r="AB237" i="56"/>
  <c r="AA237" i="56"/>
  <c r="Z237" i="56"/>
  <c r="Y237" i="56"/>
  <c r="X237" i="56"/>
  <c r="H237" i="56"/>
  <c r="A237" i="56" s="1"/>
  <c r="AB236" i="56"/>
  <c r="AA236" i="56"/>
  <c r="Z236" i="56"/>
  <c r="Y236" i="56"/>
  <c r="X236" i="56"/>
  <c r="H236" i="56"/>
  <c r="A236" i="56"/>
  <c r="AB235" i="56"/>
  <c r="AA235" i="56"/>
  <c r="Z235" i="56"/>
  <c r="Y235" i="56"/>
  <c r="X235" i="56"/>
  <c r="H235" i="56"/>
  <c r="A235" i="56"/>
  <c r="AB234" i="56"/>
  <c r="AA234" i="56"/>
  <c r="Z234" i="56"/>
  <c r="Y234" i="56"/>
  <c r="X234" i="56"/>
  <c r="H234" i="56"/>
  <c r="A234" i="56" s="1"/>
  <c r="AB233" i="56"/>
  <c r="AA233" i="56"/>
  <c r="Z233" i="56"/>
  <c r="Y233" i="56"/>
  <c r="X233" i="56"/>
  <c r="H233" i="56"/>
  <c r="A233" i="56" s="1"/>
  <c r="AB232" i="56"/>
  <c r="AA232" i="56"/>
  <c r="Z232" i="56"/>
  <c r="Y232" i="56"/>
  <c r="X232" i="56"/>
  <c r="H232" i="56"/>
  <c r="A232" i="56"/>
  <c r="AB231" i="56"/>
  <c r="AA231" i="56"/>
  <c r="Z231" i="56"/>
  <c r="Y231" i="56"/>
  <c r="X231" i="56"/>
  <c r="H231" i="56"/>
  <c r="A231" i="56"/>
  <c r="AB230" i="56"/>
  <c r="AA230" i="56"/>
  <c r="Z230" i="56"/>
  <c r="Y230" i="56"/>
  <c r="X230" i="56"/>
  <c r="H230" i="56"/>
  <c r="A230" i="56" s="1"/>
  <c r="AB229" i="56"/>
  <c r="AA229" i="56"/>
  <c r="Z229" i="56"/>
  <c r="Y229" i="56"/>
  <c r="X229" i="56"/>
  <c r="H229" i="56"/>
  <c r="A229" i="56" s="1"/>
  <c r="AB228" i="56"/>
  <c r="AA228" i="56"/>
  <c r="Z228" i="56"/>
  <c r="Y228" i="56"/>
  <c r="X228" i="56"/>
  <c r="H228" i="56"/>
  <c r="A228" i="56"/>
  <c r="AB227" i="56"/>
  <c r="AA227" i="56"/>
  <c r="Z227" i="56"/>
  <c r="Y227" i="56"/>
  <c r="X227" i="56"/>
  <c r="H227" i="56"/>
  <c r="A227" i="56"/>
  <c r="AB226" i="56"/>
  <c r="AA226" i="56"/>
  <c r="Z226" i="56"/>
  <c r="Y226" i="56"/>
  <c r="X226" i="56"/>
  <c r="H226" i="56"/>
  <c r="A226" i="56" s="1"/>
  <c r="AB225" i="56"/>
  <c r="AA225" i="56"/>
  <c r="Z225" i="56"/>
  <c r="Y225" i="56"/>
  <c r="X225" i="56"/>
  <c r="H225" i="56"/>
  <c r="A225" i="56" s="1"/>
  <c r="AB224" i="56"/>
  <c r="AA224" i="56"/>
  <c r="Z224" i="56"/>
  <c r="Y224" i="56"/>
  <c r="X224" i="56"/>
  <c r="H224" i="56"/>
  <c r="A224" i="56"/>
  <c r="AB223" i="56"/>
  <c r="AA223" i="56"/>
  <c r="Z223" i="56"/>
  <c r="Y223" i="56"/>
  <c r="X223" i="56"/>
  <c r="H223" i="56"/>
  <c r="A223" i="56"/>
  <c r="AB222" i="56"/>
  <c r="AA222" i="56"/>
  <c r="Z222" i="56"/>
  <c r="Y222" i="56"/>
  <c r="X222" i="56"/>
  <c r="H222" i="56"/>
  <c r="A222" i="56" s="1"/>
  <c r="AB221" i="56"/>
  <c r="AA221" i="56"/>
  <c r="Z221" i="56"/>
  <c r="Y221" i="56"/>
  <c r="X221" i="56"/>
  <c r="H221" i="56"/>
  <c r="A221" i="56" s="1"/>
  <c r="AB220" i="56"/>
  <c r="AA220" i="56"/>
  <c r="Z220" i="56"/>
  <c r="Y220" i="56"/>
  <c r="X220" i="56"/>
  <c r="H220" i="56"/>
  <c r="A220" i="56"/>
  <c r="AB219" i="56"/>
  <c r="AA219" i="56"/>
  <c r="Z219" i="56"/>
  <c r="Y219" i="56"/>
  <c r="X219" i="56"/>
  <c r="H219" i="56"/>
  <c r="A219" i="56"/>
  <c r="AB218" i="56"/>
  <c r="AA218" i="56"/>
  <c r="Z218" i="56"/>
  <c r="Y218" i="56"/>
  <c r="X218" i="56"/>
  <c r="H218" i="56"/>
  <c r="A218" i="56" s="1"/>
  <c r="AB217" i="56"/>
  <c r="AA217" i="56"/>
  <c r="Z217" i="56"/>
  <c r="Y217" i="56"/>
  <c r="X217" i="56"/>
  <c r="H217" i="56"/>
  <c r="A217" i="56" s="1"/>
  <c r="AB216" i="56"/>
  <c r="AA216" i="56"/>
  <c r="Z216" i="56"/>
  <c r="Y216" i="56"/>
  <c r="X216" i="56"/>
  <c r="H216" i="56"/>
  <c r="A216" i="56"/>
  <c r="AB215" i="56"/>
  <c r="AA215" i="56"/>
  <c r="Z215" i="56"/>
  <c r="Y215" i="56"/>
  <c r="X215" i="56"/>
  <c r="H215" i="56"/>
  <c r="A215" i="56"/>
  <c r="AB214" i="56"/>
  <c r="AA214" i="56"/>
  <c r="Z214" i="56"/>
  <c r="Y214" i="56"/>
  <c r="X214" i="56"/>
  <c r="H214" i="56"/>
  <c r="A214" i="56" s="1"/>
  <c r="AB213" i="56"/>
  <c r="AA213" i="56"/>
  <c r="Z213" i="56"/>
  <c r="Y213" i="56"/>
  <c r="X213" i="56"/>
  <c r="H213" i="56"/>
  <c r="A213" i="56" s="1"/>
  <c r="AB212" i="56"/>
  <c r="AA212" i="56"/>
  <c r="Z212" i="56"/>
  <c r="Y212" i="56"/>
  <c r="X212" i="56"/>
  <c r="H212" i="56"/>
  <c r="A212" i="56"/>
  <c r="AB211" i="56"/>
  <c r="AA211" i="56"/>
  <c r="Z211" i="56"/>
  <c r="Y211" i="56"/>
  <c r="X211" i="56"/>
  <c r="H211" i="56"/>
  <c r="A211" i="56"/>
  <c r="AB210" i="56"/>
  <c r="AA210" i="56"/>
  <c r="Z210" i="56"/>
  <c r="Y210" i="56"/>
  <c r="X210" i="56"/>
  <c r="H210" i="56"/>
  <c r="A210" i="56" s="1"/>
  <c r="AB209" i="56"/>
  <c r="AA209" i="56"/>
  <c r="Z209" i="56"/>
  <c r="Y209" i="56"/>
  <c r="X209" i="56"/>
  <c r="H209" i="56"/>
  <c r="A209" i="56" s="1"/>
  <c r="AB208" i="56"/>
  <c r="AA208" i="56"/>
  <c r="Z208" i="56"/>
  <c r="Y208" i="56"/>
  <c r="X208" i="56"/>
  <c r="H208" i="56"/>
  <c r="A208" i="56"/>
  <c r="AB207" i="56"/>
  <c r="AA207" i="56"/>
  <c r="Z207" i="56"/>
  <c r="Y207" i="56"/>
  <c r="X207" i="56"/>
  <c r="H207" i="56"/>
  <c r="A207" i="56"/>
  <c r="AB206" i="56"/>
  <c r="AA206" i="56"/>
  <c r="Z206" i="56"/>
  <c r="Y206" i="56"/>
  <c r="X206" i="56"/>
  <c r="H206" i="56"/>
  <c r="A206" i="56" s="1"/>
  <c r="AB205" i="56"/>
  <c r="AA205" i="56"/>
  <c r="Z205" i="56"/>
  <c r="Y205" i="56"/>
  <c r="X205" i="56"/>
  <c r="H205" i="56"/>
  <c r="A205" i="56" s="1"/>
  <c r="AB204" i="56"/>
  <c r="AA204" i="56"/>
  <c r="Z204" i="56"/>
  <c r="Y204" i="56"/>
  <c r="X204" i="56"/>
  <c r="H204" i="56"/>
  <c r="A204" i="56"/>
  <c r="AB203" i="56"/>
  <c r="AA203" i="56"/>
  <c r="Z203" i="56"/>
  <c r="Y203" i="56"/>
  <c r="X203" i="56"/>
  <c r="H203" i="56"/>
  <c r="A203" i="56"/>
  <c r="AB202" i="56"/>
  <c r="AA202" i="56"/>
  <c r="Z202" i="56"/>
  <c r="Y202" i="56"/>
  <c r="X202" i="56"/>
  <c r="H202" i="56"/>
  <c r="A202" i="56" s="1"/>
  <c r="AB201" i="56"/>
  <c r="AA201" i="56"/>
  <c r="Z201" i="56"/>
  <c r="Y201" i="56"/>
  <c r="X201" i="56"/>
  <c r="H201" i="56"/>
  <c r="A201" i="56" s="1"/>
  <c r="AB200" i="56"/>
  <c r="AA200" i="56"/>
  <c r="Z200" i="56"/>
  <c r="Y200" i="56"/>
  <c r="X200" i="56"/>
  <c r="H200" i="56"/>
  <c r="A200" i="56"/>
  <c r="AB199" i="56"/>
  <c r="AA199" i="56"/>
  <c r="Z199" i="56"/>
  <c r="Y199" i="56"/>
  <c r="X199" i="56"/>
  <c r="H199" i="56"/>
  <c r="A199" i="56"/>
  <c r="AB198" i="56"/>
  <c r="AA198" i="56"/>
  <c r="Z198" i="56"/>
  <c r="Y198" i="56"/>
  <c r="X198" i="56"/>
  <c r="H198" i="56"/>
  <c r="A198" i="56" s="1"/>
  <c r="AB197" i="56"/>
  <c r="AA197" i="56"/>
  <c r="Z197" i="56"/>
  <c r="Y197" i="56"/>
  <c r="X197" i="56"/>
  <c r="H197" i="56"/>
  <c r="A197" i="56" s="1"/>
  <c r="AB196" i="56"/>
  <c r="AA196" i="56"/>
  <c r="Z196" i="56"/>
  <c r="Y196" i="56"/>
  <c r="X196" i="56"/>
  <c r="H196" i="56"/>
  <c r="A196" i="56"/>
  <c r="AB195" i="56"/>
  <c r="AA195" i="56"/>
  <c r="Z195" i="56"/>
  <c r="Y195" i="56"/>
  <c r="X195" i="56"/>
  <c r="H195" i="56"/>
  <c r="A195" i="56"/>
  <c r="AB194" i="56"/>
  <c r="AA194" i="56"/>
  <c r="Z194" i="56"/>
  <c r="Y194" i="56"/>
  <c r="X194" i="56"/>
  <c r="H194" i="56"/>
  <c r="A194" i="56" s="1"/>
  <c r="AB193" i="56"/>
  <c r="AA193" i="56"/>
  <c r="Z193" i="56"/>
  <c r="Y193" i="56"/>
  <c r="X193" i="56"/>
  <c r="H193" i="56"/>
  <c r="A193" i="56" s="1"/>
  <c r="AB192" i="56"/>
  <c r="AA192" i="56"/>
  <c r="Z192" i="56"/>
  <c r="Y192" i="56"/>
  <c r="X192" i="56"/>
  <c r="H192" i="56"/>
  <c r="A192" i="56"/>
  <c r="AB191" i="56"/>
  <c r="AA191" i="56"/>
  <c r="Z191" i="56"/>
  <c r="Y191" i="56"/>
  <c r="X191" i="56"/>
  <c r="H191" i="56"/>
  <c r="A191" i="56"/>
  <c r="AB190" i="56"/>
  <c r="AA190" i="56"/>
  <c r="Z190" i="56"/>
  <c r="Y190" i="56"/>
  <c r="X190" i="56"/>
  <c r="H190" i="56"/>
  <c r="A190" i="56" s="1"/>
  <c r="AB189" i="56"/>
  <c r="AA189" i="56"/>
  <c r="Z189" i="56"/>
  <c r="Y189" i="56"/>
  <c r="X189" i="56"/>
  <c r="H189" i="56"/>
  <c r="A189" i="56" s="1"/>
  <c r="AB188" i="56"/>
  <c r="AA188" i="56"/>
  <c r="Z188" i="56"/>
  <c r="Y188" i="56"/>
  <c r="X188" i="56"/>
  <c r="H188" i="56"/>
  <c r="A188" i="56"/>
  <c r="AB187" i="56"/>
  <c r="AA187" i="56"/>
  <c r="Z187" i="56"/>
  <c r="Y187" i="56"/>
  <c r="X187" i="56"/>
  <c r="H187" i="56"/>
  <c r="A187" i="56"/>
  <c r="AB186" i="56"/>
  <c r="AA186" i="56"/>
  <c r="Z186" i="56"/>
  <c r="Y186" i="56"/>
  <c r="X186" i="56"/>
  <c r="H186" i="56"/>
  <c r="A186" i="56" s="1"/>
  <c r="AB185" i="56"/>
  <c r="AA185" i="56"/>
  <c r="Z185" i="56"/>
  <c r="Y185" i="56"/>
  <c r="X185" i="56"/>
  <c r="H185" i="56"/>
  <c r="A185" i="56" s="1"/>
  <c r="AB184" i="56"/>
  <c r="AA184" i="56"/>
  <c r="Z184" i="56"/>
  <c r="Y184" i="56"/>
  <c r="X184" i="56"/>
  <c r="H184" i="56"/>
  <c r="A184" i="56"/>
  <c r="AB183" i="56"/>
  <c r="AA183" i="56"/>
  <c r="Z183" i="56"/>
  <c r="Y183" i="56"/>
  <c r="X183" i="56"/>
  <c r="H183" i="56"/>
  <c r="A183" i="56"/>
  <c r="AB182" i="56"/>
  <c r="AA182" i="56"/>
  <c r="Z182" i="56"/>
  <c r="Y182" i="56"/>
  <c r="X182" i="56"/>
  <c r="H182" i="56"/>
  <c r="A182" i="56" s="1"/>
  <c r="AB181" i="56"/>
  <c r="AA181" i="56"/>
  <c r="Z181" i="56"/>
  <c r="Y181" i="56"/>
  <c r="X181" i="56"/>
  <c r="H181" i="56"/>
  <c r="A181" i="56" s="1"/>
  <c r="AB180" i="56"/>
  <c r="AA180" i="56"/>
  <c r="Z180" i="56"/>
  <c r="Y180" i="56"/>
  <c r="X180" i="56"/>
  <c r="H180" i="56"/>
  <c r="A180" i="56"/>
  <c r="AB179" i="56"/>
  <c r="AA179" i="56"/>
  <c r="Z179" i="56"/>
  <c r="Y179" i="56"/>
  <c r="X179" i="56"/>
  <c r="H179" i="56"/>
  <c r="A179" i="56"/>
  <c r="AB178" i="56"/>
  <c r="AA178" i="56"/>
  <c r="Z178" i="56"/>
  <c r="Y178" i="56"/>
  <c r="X178" i="56"/>
  <c r="H178" i="56"/>
  <c r="A178" i="56" s="1"/>
  <c r="AB177" i="56"/>
  <c r="AA177" i="56"/>
  <c r="Z177" i="56"/>
  <c r="Y177" i="56"/>
  <c r="X177" i="56"/>
  <c r="H177" i="56"/>
  <c r="A177" i="56" s="1"/>
  <c r="AB176" i="56"/>
  <c r="AA176" i="56"/>
  <c r="Z176" i="56"/>
  <c r="Y176" i="56"/>
  <c r="X176" i="56"/>
  <c r="H176" i="56"/>
  <c r="A176" i="56"/>
  <c r="AB175" i="56"/>
  <c r="AA175" i="56"/>
  <c r="Z175" i="56"/>
  <c r="Y175" i="56"/>
  <c r="X175" i="56"/>
  <c r="H175" i="56"/>
  <c r="A175" i="56"/>
  <c r="AB174" i="56"/>
  <c r="AA174" i="56"/>
  <c r="Z174" i="56"/>
  <c r="Y174" i="56"/>
  <c r="X174" i="56"/>
  <c r="H174" i="56"/>
  <c r="A174" i="56" s="1"/>
  <c r="AB173" i="56"/>
  <c r="AA173" i="56"/>
  <c r="Z173" i="56"/>
  <c r="Y173" i="56"/>
  <c r="X173" i="56"/>
  <c r="H173" i="56"/>
  <c r="A173" i="56" s="1"/>
  <c r="AB172" i="56"/>
  <c r="AA172" i="56"/>
  <c r="Z172" i="56"/>
  <c r="Y172" i="56"/>
  <c r="X172" i="56"/>
  <c r="H172" i="56"/>
  <c r="A172" i="56"/>
  <c r="AB171" i="56"/>
  <c r="AA171" i="56"/>
  <c r="Z171" i="56"/>
  <c r="Y171" i="56"/>
  <c r="X171" i="56"/>
  <c r="H171" i="56"/>
  <c r="A171" i="56"/>
  <c r="AB170" i="56"/>
  <c r="AA170" i="56"/>
  <c r="Z170" i="56"/>
  <c r="Y170" i="56"/>
  <c r="X170" i="56"/>
  <c r="H170" i="56"/>
  <c r="A170" i="56" s="1"/>
  <c r="AB169" i="56"/>
  <c r="AA169" i="56"/>
  <c r="Z169" i="56"/>
  <c r="Y169" i="56"/>
  <c r="X169" i="56"/>
  <c r="H169" i="56"/>
  <c r="A169" i="56" s="1"/>
  <c r="AB168" i="56"/>
  <c r="AA168" i="56"/>
  <c r="Z168" i="56"/>
  <c r="Y168" i="56"/>
  <c r="X168" i="56"/>
  <c r="H168" i="56"/>
  <c r="A168" i="56"/>
  <c r="AB167" i="56"/>
  <c r="AA167" i="56"/>
  <c r="Z167" i="56"/>
  <c r="Y167" i="56"/>
  <c r="X167" i="56"/>
  <c r="H167" i="56"/>
  <c r="A167" i="56"/>
  <c r="AB166" i="56"/>
  <c r="AA166" i="56"/>
  <c r="Z166" i="56"/>
  <c r="Y166" i="56"/>
  <c r="X166" i="56"/>
  <c r="H166" i="56"/>
  <c r="A166" i="56" s="1"/>
  <c r="AB165" i="56"/>
  <c r="AA165" i="56"/>
  <c r="Z165" i="56"/>
  <c r="Y165" i="56"/>
  <c r="X165" i="56"/>
  <c r="H165" i="56"/>
  <c r="A165" i="56" s="1"/>
  <c r="AB164" i="56"/>
  <c r="AA164" i="56"/>
  <c r="Z164" i="56"/>
  <c r="Y164" i="56"/>
  <c r="X164" i="56"/>
  <c r="H164" i="56"/>
  <c r="A164" i="56"/>
  <c r="AB163" i="56"/>
  <c r="AA163" i="56"/>
  <c r="Z163" i="56"/>
  <c r="Y163" i="56"/>
  <c r="X163" i="56"/>
  <c r="H163" i="56"/>
  <c r="A163" i="56"/>
  <c r="AB162" i="56"/>
  <c r="AA162" i="56"/>
  <c r="Z162" i="56"/>
  <c r="Y162" i="56"/>
  <c r="X162" i="56"/>
  <c r="H162" i="56"/>
  <c r="A162" i="56" s="1"/>
  <c r="AB161" i="56"/>
  <c r="AA161" i="56"/>
  <c r="Z161" i="56"/>
  <c r="Y161" i="56"/>
  <c r="X161" i="56"/>
  <c r="H161" i="56"/>
  <c r="A161" i="56" s="1"/>
  <c r="AB160" i="56"/>
  <c r="AA160" i="56"/>
  <c r="Z160" i="56"/>
  <c r="Y160" i="56"/>
  <c r="X160" i="56"/>
  <c r="H160" i="56"/>
  <c r="A160" i="56"/>
  <c r="AB159" i="56"/>
  <c r="AA159" i="56"/>
  <c r="Z159" i="56"/>
  <c r="Y159" i="56"/>
  <c r="X159" i="56"/>
  <c r="H159" i="56"/>
  <c r="A159" i="56"/>
  <c r="AB158" i="56"/>
  <c r="AA158" i="56"/>
  <c r="Z158" i="56"/>
  <c r="Y158" i="56"/>
  <c r="X158" i="56"/>
  <c r="H158" i="56"/>
  <c r="A158" i="56" s="1"/>
  <c r="AB157" i="56"/>
  <c r="AA157" i="56"/>
  <c r="Z157" i="56"/>
  <c r="Y157" i="56"/>
  <c r="X157" i="56"/>
  <c r="H157" i="56"/>
  <c r="A157" i="56" s="1"/>
  <c r="AB156" i="56"/>
  <c r="AA156" i="56"/>
  <c r="Z156" i="56"/>
  <c r="Y156" i="56"/>
  <c r="X156" i="56"/>
  <c r="H156" i="56"/>
  <c r="A156" i="56"/>
  <c r="AB155" i="56"/>
  <c r="AA155" i="56"/>
  <c r="Z155" i="56"/>
  <c r="Y155" i="56"/>
  <c r="X155" i="56"/>
  <c r="H155" i="56"/>
  <c r="A155" i="56"/>
  <c r="AB154" i="56"/>
  <c r="AA154" i="56"/>
  <c r="Z154" i="56"/>
  <c r="Y154" i="56"/>
  <c r="X154" i="56"/>
  <c r="H154" i="56"/>
  <c r="A154" i="56" s="1"/>
  <c r="AB153" i="56"/>
  <c r="AA153" i="56"/>
  <c r="Z153" i="56"/>
  <c r="Y153" i="56"/>
  <c r="X153" i="56"/>
  <c r="H153" i="56"/>
  <c r="A153" i="56" s="1"/>
  <c r="AB152" i="56"/>
  <c r="AA152" i="56"/>
  <c r="Z152" i="56"/>
  <c r="Y152" i="56"/>
  <c r="X152" i="56"/>
  <c r="H152" i="56"/>
  <c r="A152" i="56"/>
  <c r="AB151" i="56"/>
  <c r="AA151" i="56"/>
  <c r="Z151" i="56"/>
  <c r="Y151" i="56"/>
  <c r="X151" i="56"/>
  <c r="H151" i="56"/>
  <c r="A151" i="56"/>
  <c r="AB150" i="56"/>
  <c r="AA150" i="56"/>
  <c r="Z150" i="56"/>
  <c r="Y150" i="56"/>
  <c r="X150" i="56"/>
  <c r="H150" i="56"/>
  <c r="A150" i="56" s="1"/>
  <c r="AB149" i="56"/>
  <c r="AA149" i="56"/>
  <c r="Z149" i="56"/>
  <c r="Y149" i="56"/>
  <c r="X149" i="56"/>
  <c r="H149" i="56"/>
  <c r="A149" i="56" s="1"/>
  <c r="AB148" i="56"/>
  <c r="AA148" i="56"/>
  <c r="Z148" i="56"/>
  <c r="Y148" i="56"/>
  <c r="X148" i="56"/>
  <c r="H148" i="56"/>
  <c r="A148" i="56"/>
  <c r="AB147" i="56"/>
  <c r="AA147" i="56"/>
  <c r="Z147" i="56"/>
  <c r="Y147" i="56"/>
  <c r="X147" i="56"/>
  <c r="H147" i="56"/>
  <c r="A147" i="56"/>
  <c r="AB146" i="56"/>
  <c r="AA146" i="56"/>
  <c r="Z146" i="56"/>
  <c r="Y146" i="56"/>
  <c r="X146" i="56"/>
  <c r="H146" i="56"/>
  <c r="A146" i="56" s="1"/>
  <c r="AB145" i="56"/>
  <c r="AA145" i="56"/>
  <c r="Z145" i="56"/>
  <c r="Y145" i="56"/>
  <c r="X145" i="56"/>
  <c r="H145" i="56"/>
  <c r="A145" i="56" s="1"/>
  <c r="AB144" i="56"/>
  <c r="AA144" i="56"/>
  <c r="Z144" i="56"/>
  <c r="Y144" i="56"/>
  <c r="X144" i="56"/>
  <c r="H144" i="56"/>
  <c r="A144" i="56"/>
  <c r="AB143" i="56"/>
  <c r="AA143" i="56"/>
  <c r="Z143" i="56"/>
  <c r="Y143" i="56"/>
  <c r="X143" i="56"/>
  <c r="H143" i="56"/>
  <c r="A143" i="56"/>
  <c r="AB142" i="56"/>
  <c r="AA142" i="56"/>
  <c r="Z142" i="56"/>
  <c r="Y142" i="56"/>
  <c r="X142" i="56"/>
  <c r="H142" i="56"/>
  <c r="A142" i="56" s="1"/>
  <c r="AB141" i="56"/>
  <c r="AA141" i="56"/>
  <c r="Z141" i="56"/>
  <c r="Y141" i="56"/>
  <c r="X141" i="56"/>
  <c r="H141" i="56"/>
  <c r="A141" i="56" s="1"/>
  <c r="AB140" i="56"/>
  <c r="AA140" i="56"/>
  <c r="Z140" i="56"/>
  <c r="Y140" i="56"/>
  <c r="X140" i="56"/>
  <c r="H140" i="56"/>
  <c r="A140" i="56"/>
  <c r="AB139" i="56"/>
  <c r="AA139" i="56"/>
  <c r="Z139" i="56"/>
  <c r="Y139" i="56"/>
  <c r="X139" i="56"/>
  <c r="H139" i="56"/>
  <c r="A139" i="56"/>
  <c r="AB138" i="56"/>
  <c r="AA138" i="56"/>
  <c r="Z138" i="56"/>
  <c r="Y138" i="56"/>
  <c r="X138" i="56"/>
  <c r="H138" i="56"/>
  <c r="A138" i="56" s="1"/>
  <c r="AB137" i="56"/>
  <c r="AA137" i="56"/>
  <c r="Z137" i="56"/>
  <c r="Y137" i="56"/>
  <c r="X137" i="56"/>
  <c r="H137" i="56"/>
  <c r="A137" i="56" s="1"/>
  <c r="AB136" i="56"/>
  <c r="AA136" i="56"/>
  <c r="Z136" i="56"/>
  <c r="Y136" i="56"/>
  <c r="X136" i="56"/>
  <c r="H136" i="56"/>
  <c r="A136" i="56"/>
  <c r="AB135" i="56"/>
  <c r="AA135" i="56"/>
  <c r="Z135" i="56"/>
  <c r="Y135" i="56"/>
  <c r="X135" i="56"/>
  <c r="H135" i="56"/>
  <c r="A135" i="56"/>
  <c r="AB134" i="56"/>
  <c r="AA134" i="56"/>
  <c r="Z134" i="56"/>
  <c r="Y134" i="56"/>
  <c r="X134" i="56"/>
  <c r="H134" i="56"/>
  <c r="A134" i="56" s="1"/>
  <c r="AB133" i="56"/>
  <c r="AA133" i="56"/>
  <c r="Z133" i="56"/>
  <c r="Y133" i="56"/>
  <c r="X133" i="56"/>
  <c r="H133" i="56"/>
  <c r="A133" i="56" s="1"/>
  <c r="AB132" i="56"/>
  <c r="AA132" i="56"/>
  <c r="Z132" i="56"/>
  <c r="Y132" i="56"/>
  <c r="X132" i="56"/>
  <c r="H132" i="56"/>
  <c r="A132" i="56"/>
  <c r="AB131" i="56"/>
  <c r="AA131" i="56"/>
  <c r="Z131" i="56"/>
  <c r="Y131" i="56"/>
  <c r="X131" i="56"/>
  <c r="H131" i="56"/>
  <c r="A131" i="56"/>
  <c r="AB130" i="56"/>
  <c r="AA130" i="56"/>
  <c r="Z130" i="56"/>
  <c r="Y130" i="56"/>
  <c r="X130" i="56"/>
  <c r="H130" i="56"/>
  <c r="A130" i="56" s="1"/>
  <c r="AB129" i="56"/>
  <c r="AA129" i="56"/>
  <c r="Z129" i="56"/>
  <c r="Y129" i="56"/>
  <c r="X129" i="56"/>
  <c r="H129" i="56"/>
  <c r="A129" i="56" s="1"/>
  <c r="AB128" i="56"/>
  <c r="AA128" i="56"/>
  <c r="Z128" i="56"/>
  <c r="Y128" i="56"/>
  <c r="X128" i="56"/>
  <c r="H128" i="56"/>
  <c r="A128" i="56"/>
  <c r="AB127" i="56"/>
  <c r="AA127" i="56"/>
  <c r="Z127" i="56"/>
  <c r="Y127" i="56"/>
  <c r="X127" i="56"/>
  <c r="H127" i="56"/>
  <c r="A127" i="56"/>
  <c r="AB126" i="56"/>
  <c r="AA126" i="56"/>
  <c r="Z126" i="56"/>
  <c r="Y126" i="56"/>
  <c r="X126" i="56"/>
  <c r="H126" i="56"/>
  <c r="A126" i="56" s="1"/>
  <c r="AB125" i="56"/>
  <c r="AA125" i="56"/>
  <c r="Z125" i="56"/>
  <c r="Y125" i="56"/>
  <c r="X125" i="56"/>
  <c r="H125" i="56"/>
  <c r="A125" i="56" s="1"/>
  <c r="AB124" i="56"/>
  <c r="AA124" i="56"/>
  <c r="Z124" i="56"/>
  <c r="Y124" i="56"/>
  <c r="X124" i="56"/>
  <c r="H124" i="56"/>
  <c r="A124" i="56"/>
  <c r="AB123" i="56"/>
  <c r="AA123" i="56"/>
  <c r="Z123" i="56"/>
  <c r="Y123" i="56"/>
  <c r="X123" i="56"/>
  <c r="H123" i="56"/>
  <c r="A123" i="56"/>
  <c r="AB122" i="56"/>
  <c r="AA122" i="56"/>
  <c r="Z122" i="56"/>
  <c r="Y122" i="56"/>
  <c r="X122" i="56"/>
  <c r="H122" i="56"/>
  <c r="A122" i="56" s="1"/>
  <c r="AB121" i="56"/>
  <c r="AA121" i="56"/>
  <c r="Z121" i="56"/>
  <c r="Y121" i="56"/>
  <c r="X121" i="56"/>
  <c r="H121" i="56"/>
  <c r="A121" i="56" s="1"/>
  <c r="AB120" i="56"/>
  <c r="AA120" i="56"/>
  <c r="Z120" i="56"/>
  <c r="Y120" i="56"/>
  <c r="X120" i="56"/>
  <c r="H120" i="56"/>
  <c r="A120" i="56"/>
  <c r="AB119" i="56"/>
  <c r="AA119" i="56"/>
  <c r="Z119" i="56"/>
  <c r="Y119" i="56"/>
  <c r="X119" i="56"/>
  <c r="H119" i="56"/>
  <c r="A119" i="56"/>
  <c r="AB118" i="56"/>
  <c r="AA118" i="56"/>
  <c r="Z118" i="56"/>
  <c r="Y118" i="56"/>
  <c r="X118" i="56"/>
  <c r="H118" i="56"/>
  <c r="A118" i="56" s="1"/>
  <c r="AB117" i="56"/>
  <c r="AA117" i="56"/>
  <c r="Z117" i="56"/>
  <c r="Y117" i="56"/>
  <c r="X117" i="56"/>
  <c r="H117" i="56"/>
  <c r="A117" i="56" s="1"/>
  <c r="AB116" i="56"/>
  <c r="AA116" i="56"/>
  <c r="Z116" i="56"/>
  <c r="Y116" i="56"/>
  <c r="X116" i="56"/>
  <c r="H116" i="56"/>
  <c r="A116" i="56"/>
  <c r="AB115" i="56"/>
  <c r="AA115" i="56"/>
  <c r="Z115" i="56"/>
  <c r="Y115" i="56"/>
  <c r="X115" i="56"/>
  <c r="H115" i="56"/>
  <c r="A115" i="56"/>
  <c r="AB114" i="56"/>
  <c r="AA114" i="56"/>
  <c r="Z114" i="56"/>
  <c r="Y114" i="56"/>
  <c r="X114" i="56"/>
  <c r="H114" i="56"/>
  <c r="A114" i="56" s="1"/>
  <c r="AB113" i="56"/>
  <c r="AA113" i="56"/>
  <c r="Z113" i="56"/>
  <c r="Y113" i="56"/>
  <c r="X113" i="56"/>
  <c r="H113" i="56"/>
  <c r="A113" i="56" s="1"/>
  <c r="AB112" i="56"/>
  <c r="AA112" i="56"/>
  <c r="Z112" i="56"/>
  <c r="Y112" i="56"/>
  <c r="X112" i="56"/>
  <c r="H112" i="56"/>
  <c r="A112" i="56"/>
  <c r="AB111" i="56"/>
  <c r="AA111" i="56"/>
  <c r="Z111" i="56"/>
  <c r="Y111" i="56"/>
  <c r="X111" i="56"/>
  <c r="H111" i="56"/>
  <c r="A111" i="56"/>
  <c r="AB110" i="56"/>
  <c r="AA110" i="56"/>
  <c r="Z110" i="56"/>
  <c r="Y110" i="56"/>
  <c r="X110" i="56"/>
  <c r="H110" i="56"/>
  <c r="A110" i="56" s="1"/>
  <c r="AB109" i="56"/>
  <c r="AA109" i="56"/>
  <c r="Z109" i="56"/>
  <c r="Y109" i="56"/>
  <c r="X109" i="56"/>
  <c r="H109" i="56"/>
  <c r="A109" i="56" s="1"/>
  <c r="AB108" i="56"/>
  <c r="AA108" i="56"/>
  <c r="Z108" i="56"/>
  <c r="Y108" i="56"/>
  <c r="X108" i="56"/>
  <c r="H108" i="56"/>
  <c r="A108" i="56"/>
  <c r="AB107" i="56"/>
  <c r="AA107" i="56"/>
  <c r="Z107" i="56"/>
  <c r="Y107" i="56"/>
  <c r="X107" i="56"/>
  <c r="H107" i="56"/>
  <c r="A107" i="56"/>
  <c r="AB106" i="56"/>
  <c r="AA106" i="56"/>
  <c r="Z106" i="56"/>
  <c r="Y106" i="56"/>
  <c r="X106" i="56"/>
  <c r="H106" i="56"/>
  <c r="A106" i="56" s="1"/>
  <c r="AB105" i="56"/>
  <c r="AA105" i="56"/>
  <c r="Z105" i="56"/>
  <c r="Y105" i="56"/>
  <c r="X105" i="56"/>
  <c r="H105" i="56"/>
  <c r="A105" i="56" s="1"/>
  <c r="AB104" i="56"/>
  <c r="AA104" i="56"/>
  <c r="Z104" i="56"/>
  <c r="Y104" i="56"/>
  <c r="X104" i="56"/>
  <c r="H104" i="56"/>
  <c r="A104" i="56"/>
  <c r="AB103" i="56"/>
  <c r="AA103" i="56"/>
  <c r="Z103" i="56"/>
  <c r="Y103" i="56"/>
  <c r="X103" i="56"/>
  <c r="H103" i="56"/>
  <c r="A103" i="56"/>
  <c r="AB102" i="56"/>
  <c r="AA102" i="56"/>
  <c r="Z102" i="56"/>
  <c r="Y102" i="56"/>
  <c r="X102" i="56"/>
  <c r="H102" i="56"/>
  <c r="A102" i="56" s="1"/>
  <c r="AB101" i="56"/>
  <c r="AA101" i="56"/>
  <c r="Z101" i="56"/>
  <c r="Y101" i="56"/>
  <c r="X101" i="56"/>
  <c r="H101" i="56"/>
  <c r="A101" i="56" s="1"/>
  <c r="AB100" i="56"/>
  <c r="AA100" i="56"/>
  <c r="Z100" i="56"/>
  <c r="Y100" i="56"/>
  <c r="X100" i="56"/>
  <c r="H100" i="56"/>
  <c r="A100" i="56"/>
  <c r="AB99" i="56"/>
  <c r="AA99" i="56"/>
  <c r="Z99" i="56"/>
  <c r="Y99" i="56"/>
  <c r="X99" i="56"/>
  <c r="H99" i="56"/>
  <c r="A99" i="56"/>
  <c r="AB98" i="56"/>
  <c r="AA98" i="56"/>
  <c r="Z98" i="56"/>
  <c r="Y98" i="56"/>
  <c r="X98" i="56"/>
  <c r="H98" i="56"/>
  <c r="A98" i="56" s="1"/>
  <c r="AB97" i="56"/>
  <c r="AA97" i="56"/>
  <c r="Z97" i="56"/>
  <c r="Y97" i="56"/>
  <c r="X97" i="56"/>
  <c r="H97" i="56"/>
  <c r="A97" i="56" s="1"/>
  <c r="U96" i="56"/>
  <c r="T96" i="56"/>
  <c r="S96" i="56"/>
  <c r="R96" i="56"/>
  <c r="Q96" i="56"/>
  <c r="H96" i="56"/>
  <c r="AB95" i="56"/>
  <c r="AA95" i="56"/>
  <c r="Z95" i="56"/>
  <c r="Y95" i="56"/>
  <c r="X95" i="56"/>
  <c r="H95" i="56"/>
  <c r="A95" i="56" s="1"/>
  <c r="AB94" i="56"/>
  <c r="AA94" i="56"/>
  <c r="Z94" i="56"/>
  <c r="Y94" i="56"/>
  <c r="X94" i="56"/>
  <c r="H94" i="56"/>
  <c r="A94" i="56" s="1"/>
  <c r="AB93" i="56"/>
  <c r="AA93" i="56"/>
  <c r="Z93" i="56"/>
  <c r="Y93" i="56"/>
  <c r="X93" i="56"/>
  <c r="H93" i="56"/>
  <c r="A93" i="56"/>
  <c r="AB92" i="56"/>
  <c r="AA92" i="56"/>
  <c r="Z92" i="56"/>
  <c r="Y92" i="56"/>
  <c r="X92" i="56"/>
  <c r="H92" i="56"/>
  <c r="A92" i="56"/>
  <c r="AB91" i="56"/>
  <c r="AA91" i="56"/>
  <c r="Z91" i="56"/>
  <c r="Y91" i="56"/>
  <c r="X91" i="56"/>
  <c r="H91" i="56"/>
  <c r="A91" i="56" s="1"/>
  <c r="AB90" i="56"/>
  <c r="AA90" i="56"/>
  <c r="Z90" i="56"/>
  <c r="Y90" i="56"/>
  <c r="X90" i="56"/>
  <c r="H90" i="56"/>
  <c r="A90" i="56" s="1"/>
  <c r="AB89" i="56"/>
  <c r="AA89" i="56"/>
  <c r="Z89" i="56"/>
  <c r="Y89" i="56"/>
  <c r="X89" i="56"/>
  <c r="H89" i="56"/>
  <c r="A89" i="56"/>
  <c r="AB88" i="56"/>
  <c r="AA88" i="56"/>
  <c r="Z88" i="56"/>
  <c r="Y88" i="56"/>
  <c r="X88" i="56"/>
  <c r="H88" i="56"/>
  <c r="A88" i="56"/>
  <c r="AB87" i="56"/>
  <c r="AA87" i="56"/>
  <c r="Z87" i="56"/>
  <c r="Y87" i="56"/>
  <c r="X87" i="56"/>
  <c r="H87" i="56"/>
  <c r="A87" i="56" s="1"/>
  <c r="AB86" i="56"/>
  <c r="AA86" i="56"/>
  <c r="Z86" i="56"/>
  <c r="Y86" i="56"/>
  <c r="X86" i="56"/>
  <c r="H86" i="56"/>
  <c r="A86" i="56" s="1"/>
  <c r="AB85" i="56"/>
  <c r="AA85" i="56"/>
  <c r="Z85" i="56"/>
  <c r="Y85" i="56"/>
  <c r="X85" i="56"/>
  <c r="H85" i="56"/>
  <c r="A85" i="56"/>
  <c r="AB84" i="56"/>
  <c r="AA84" i="56"/>
  <c r="Z84" i="56"/>
  <c r="Y84" i="56"/>
  <c r="X84" i="56"/>
  <c r="H84" i="56"/>
  <c r="A84" i="56"/>
  <c r="AB83" i="56"/>
  <c r="AA83" i="56"/>
  <c r="Z83" i="56"/>
  <c r="Y83" i="56"/>
  <c r="X83" i="56"/>
  <c r="H83" i="56"/>
  <c r="A83" i="56" s="1"/>
  <c r="AB82" i="56"/>
  <c r="AA82" i="56"/>
  <c r="Z82" i="56"/>
  <c r="Y82" i="56"/>
  <c r="X82" i="56"/>
  <c r="H82" i="56"/>
  <c r="A82" i="56" s="1"/>
  <c r="U81" i="56"/>
  <c r="T81" i="56"/>
  <c r="S81" i="56"/>
  <c r="R81" i="56"/>
  <c r="Q81" i="56"/>
  <c r="H81" i="56"/>
  <c r="AB80" i="56"/>
  <c r="AA80" i="56"/>
  <c r="Z80" i="56"/>
  <c r="Y80" i="56"/>
  <c r="X80" i="56"/>
  <c r="H80" i="56"/>
  <c r="A80" i="56" s="1"/>
  <c r="AB79" i="56"/>
  <c r="AA79" i="56"/>
  <c r="Z79" i="56"/>
  <c r="Y79" i="56"/>
  <c r="X79" i="56"/>
  <c r="H79" i="56"/>
  <c r="A79" i="56" s="1"/>
  <c r="AB78" i="56"/>
  <c r="AA78" i="56"/>
  <c r="Z78" i="56"/>
  <c r="Y78" i="56"/>
  <c r="X78" i="56"/>
  <c r="H78" i="56"/>
  <c r="A78" i="56"/>
  <c r="AB77" i="56"/>
  <c r="AA77" i="56"/>
  <c r="Z77" i="56"/>
  <c r="Y77" i="56"/>
  <c r="X77" i="56"/>
  <c r="H77" i="56"/>
  <c r="A77" i="56"/>
  <c r="AB76" i="56"/>
  <c r="AA76" i="56"/>
  <c r="Z76" i="56"/>
  <c r="Y76" i="56"/>
  <c r="X76" i="56"/>
  <c r="H76" i="56"/>
  <c r="A76" i="56" s="1"/>
  <c r="AB75" i="56"/>
  <c r="AA75" i="56"/>
  <c r="Z75" i="56"/>
  <c r="Y75" i="56"/>
  <c r="X75" i="56"/>
  <c r="H75" i="56"/>
  <c r="A75" i="56" s="1"/>
  <c r="AB74" i="56"/>
  <c r="AA74" i="56"/>
  <c r="Z74" i="56"/>
  <c r="Y74" i="56"/>
  <c r="X74" i="56"/>
  <c r="H74" i="56"/>
  <c r="A74" i="56"/>
  <c r="AB73" i="56"/>
  <c r="AA73" i="56"/>
  <c r="Z73" i="56"/>
  <c r="Y73" i="56"/>
  <c r="X73" i="56"/>
  <c r="H73" i="56"/>
  <c r="A73" i="56"/>
  <c r="AB72" i="56"/>
  <c r="AA72" i="56"/>
  <c r="Z72" i="56"/>
  <c r="Y72" i="56"/>
  <c r="X72" i="56"/>
  <c r="H72" i="56"/>
  <c r="A72" i="56" s="1"/>
  <c r="AB71" i="56"/>
  <c r="AA71" i="56"/>
  <c r="Z71" i="56"/>
  <c r="Y71" i="56"/>
  <c r="X71" i="56"/>
  <c r="H71" i="56"/>
  <c r="A71" i="56" s="1"/>
  <c r="AB70" i="56"/>
  <c r="AA70" i="56"/>
  <c r="Z70" i="56"/>
  <c r="Y70" i="56"/>
  <c r="X70" i="56"/>
  <c r="H70" i="56"/>
  <c r="A70" i="56"/>
  <c r="AB69" i="56"/>
  <c r="AA69" i="56"/>
  <c r="Z69" i="56"/>
  <c r="Y69" i="56"/>
  <c r="X69" i="56"/>
  <c r="H69" i="56"/>
  <c r="A69" i="56"/>
  <c r="AB68" i="56"/>
  <c r="AA68" i="56"/>
  <c r="Z68" i="56"/>
  <c r="Y68" i="56"/>
  <c r="X68" i="56"/>
  <c r="H68" i="56"/>
  <c r="A68" i="56" s="1"/>
  <c r="AB67" i="56"/>
  <c r="AA67" i="56"/>
  <c r="Z67" i="56"/>
  <c r="Y67" i="56"/>
  <c r="X67" i="56"/>
  <c r="H67" i="56"/>
  <c r="A67" i="56" s="1"/>
  <c r="AB66" i="56"/>
  <c r="AA66" i="56"/>
  <c r="Z66" i="56"/>
  <c r="Y66" i="56"/>
  <c r="X66" i="56"/>
  <c r="H66" i="56"/>
  <c r="A66" i="56"/>
  <c r="AB65" i="56"/>
  <c r="AA65" i="56"/>
  <c r="Z65" i="56"/>
  <c r="Y65" i="56"/>
  <c r="X65" i="56"/>
  <c r="H65" i="56"/>
  <c r="A65" i="56"/>
  <c r="AB64" i="56"/>
  <c r="AA64" i="56"/>
  <c r="Z64" i="56"/>
  <c r="Y64" i="56"/>
  <c r="X64" i="56"/>
  <c r="H64" i="56"/>
  <c r="A64" i="56" s="1"/>
  <c r="AB63" i="56"/>
  <c r="AA63" i="56"/>
  <c r="Z63" i="56"/>
  <c r="Y63" i="56"/>
  <c r="X63" i="56"/>
  <c r="H63" i="56"/>
  <c r="A63" i="56" s="1"/>
  <c r="AB62" i="56"/>
  <c r="AA62" i="56"/>
  <c r="Z62" i="56"/>
  <c r="Y62" i="56"/>
  <c r="X62" i="56"/>
  <c r="H62" i="56"/>
  <c r="A62" i="56"/>
  <c r="AB61" i="56"/>
  <c r="AA61" i="56"/>
  <c r="Z61" i="56"/>
  <c r="Y61" i="56"/>
  <c r="X61" i="56"/>
  <c r="H61" i="56"/>
  <c r="A61" i="56"/>
  <c r="U60" i="56"/>
  <c r="T60" i="56"/>
  <c r="S60" i="56"/>
  <c r="R60" i="56"/>
  <c r="Q60" i="56"/>
  <c r="H60" i="56"/>
  <c r="AB59" i="56"/>
  <c r="AA59" i="56"/>
  <c r="Z59" i="56"/>
  <c r="Y59" i="56"/>
  <c r="X59" i="56"/>
  <c r="H59" i="56"/>
  <c r="A59" i="56"/>
  <c r="AB58" i="56"/>
  <c r="AA58" i="56"/>
  <c r="Z58" i="56"/>
  <c r="Y58" i="56"/>
  <c r="X58" i="56"/>
  <c r="H58" i="56"/>
  <c r="A58" i="56"/>
  <c r="AB57" i="56"/>
  <c r="AA57" i="56"/>
  <c r="Z57" i="56"/>
  <c r="Y57" i="56"/>
  <c r="X57" i="56"/>
  <c r="H57" i="56"/>
  <c r="A57" i="56" s="1"/>
  <c r="AB56" i="56"/>
  <c r="AA56" i="56"/>
  <c r="Z56" i="56"/>
  <c r="Y56" i="56"/>
  <c r="X56" i="56"/>
  <c r="H56" i="56"/>
  <c r="A56" i="56" s="1"/>
  <c r="AB55" i="56"/>
  <c r="AA55" i="56"/>
  <c r="Z55" i="56"/>
  <c r="Y55" i="56"/>
  <c r="X55" i="56"/>
  <c r="H55" i="56"/>
  <c r="A55" i="56"/>
  <c r="AB54" i="56"/>
  <c r="AA54" i="56"/>
  <c r="Z54" i="56"/>
  <c r="Y54" i="56"/>
  <c r="X54" i="56"/>
  <c r="H54" i="56"/>
  <c r="A54" i="56"/>
  <c r="AB53" i="56"/>
  <c r="AA53" i="56"/>
  <c r="Z53" i="56"/>
  <c r="Y53" i="56"/>
  <c r="X53" i="56"/>
  <c r="H53" i="56"/>
  <c r="A53" i="56" s="1"/>
  <c r="AB52" i="56"/>
  <c r="AA52" i="56"/>
  <c r="Z52" i="56"/>
  <c r="Y52" i="56"/>
  <c r="X52" i="56"/>
  <c r="H52" i="56"/>
  <c r="A52" i="56" s="1"/>
  <c r="AB51" i="56"/>
  <c r="AA51" i="56"/>
  <c r="Z51" i="56"/>
  <c r="Y51" i="56"/>
  <c r="X51" i="56"/>
  <c r="H51" i="56"/>
  <c r="A51" i="56"/>
  <c r="AB50" i="56"/>
  <c r="AA50" i="56"/>
  <c r="Z50" i="56"/>
  <c r="Y50" i="56"/>
  <c r="X50" i="56"/>
  <c r="H50" i="56"/>
  <c r="A50" i="56"/>
  <c r="AB49" i="56"/>
  <c r="AA49" i="56"/>
  <c r="Z49" i="56"/>
  <c r="Y49" i="56"/>
  <c r="X49" i="56"/>
  <c r="H49" i="56"/>
  <c r="A49" i="56" s="1"/>
  <c r="AB48" i="56"/>
  <c r="AA48" i="56"/>
  <c r="Z48" i="56"/>
  <c r="Y48" i="56"/>
  <c r="X48" i="56"/>
  <c r="H48" i="56"/>
  <c r="A48" i="56" s="1"/>
  <c r="AB47" i="56"/>
  <c r="AA47" i="56"/>
  <c r="Z47" i="56"/>
  <c r="Y47" i="56"/>
  <c r="X47" i="56"/>
  <c r="H47" i="56"/>
  <c r="A47" i="56"/>
  <c r="AB46" i="56"/>
  <c r="AA46" i="56"/>
  <c r="Z46" i="56"/>
  <c r="Y46" i="56"/>
  <c r="X46" i="56"/>
  <c r="H46" i="56"/>
  <c r="A46" i="56"/>
  <c r="U45" i="56"/>
  <c r="T45" i="56"/>
  <c r="S45" i="56"/>
  <c r="R45" i="56"/>
  <c r="Q45" i="56"/>
  <c r="H45" i="56"/>
  <c r="AB44" i="56"/>
  <c r="AA44" i="56"/>
  <c r="Z44" i="56"/>
  <c r="Y44" i="56"/>
  <c r="X44" i="56"/>
  <c r="H44" i="56"/>
  <c r="A44" i="56"/>
  <c r="AB43" i="56"/>
  <c r="AA43" i="56"/>
  <c r="Z43" i="56"/>
  <c r="Y43" i="56"/>
  <c r="X43" i="56"/>
  <c r="H43" i="56"/>
  <c r="A43" i="56"/>
  <c r="AB42" i="56"/>
  <c r="AA42" i="56"/>
  <c r="Z42" i="56"/>
  <c r="Y42" i="56"/>
  <c r="X42" i="56"/>
  <c r="H42" i="56"/>
  <c r="A42" i="56" s="1"/>
  <c r="AB41" i="56"/>
  <c r="AA41" i="56"/>
  <c r="Z41" i="56"/>
  <c r="Y41" i="56"/>
  <c r="X41" i="56"/>
  <c r="H41" i="56"/>
  <c r="A41" i="56" s="1"/>
  <c r="AB40" i="56"/>
  <c r="AA40" i="56"/>
  <c r="Z40" i="56"/>
  <c r="Y40" i="56"/>
  <c r="X40" i="56"/>
  <c r="H40" i="56"/>
  <c r="A40" i="56"/>
  <c r="AB39" i="56"/>
  <c r="AA39" i="56"/>
  <c r="Z39" i="56"/>
  <c r="Y39" i="56"/>
  <c r="X39" i="56"/>
  <c r="H39" i="56"/>
  <c r="A39" i="56"/>
  <c r="AB38" i="56"/>
  <c r="AA38" i="56"/>
  <c r="Z38" i="56"/>
  <c r="Y38" i="56"/>
  <c r="X38" i="56"/>
  <c r="H38" i="56"/>
  <c r="A38" i="56" s="1"/>
  <c r="AB37" i="56"/>
  <c r="AA37" i="56"/>
  <c r="Z37" i="56"/>
  <c r="Y37" i="56"/>
  <c r="X37" i="56"/>
  <c r="H37" i="56"/>
  <c r="A37" i="56" s="1"/>
  <c r="AB36" i="56"/>
  <c r="AA36" i="56"/>
  <c r="Z36" i="56"/>
  <c r="Y36" i="56"/>
  <c r="X36" i="56"/>
  <c r="H36" i="56"/>
  <c r="A36" i="56"/>
  <c r="AB35" i="56"/>
  <c r="AA35" i="56"/>
  <c r="Z35" i="56"/>
  <c r="Y35" i="56"/>
  <c r="X35" i="56"/>
  <c r="H35" i="56"/>
  <c r="A35" i="56"/>
  <c r="AB34" i="56"/>
  <c r="AA34" i="56"/>
  <c r="Z34" i="56"/>
  <c r="Y34" i="56"/>
  <c r="X34" i="56"/>
  <c r="H34" i="56"/>
  <c r="A34" i="56" s="1"/>
  <c r="AB33" i="56"/>
  <c r="AA33" i="56"/>
  <c r="Z33" i="56"/>
  <c r="Y33" i="56"/>
  <c r="X33" i="56"/>
  <c r="H33" i="56"/>
  <c r="A33" i="56" s="1"/>
  <c r="AB32" i="56"/>
  <c r="AA32" i="56"/>
  <c r="Z32" i="56"/>
  <c r="Y32" i="56"/>
  <c r="X32" i="56"/>
  <c r="H32" i="56"/>
  <c r="A32" i="56"/>
  <c r="AB31" i="56"/>
  <c r="AA31" i="56"/>
  <c r="Z31" i="56"/>
  <c r="Y31" i="56"/>
  <c r="X31" i="56"/>
  <c r="H31" i="56"/>
  <c r="A31" i="56"/>
  <c r="AB30" i="56"/>
  <c r="AA30" i="56"/>
  <c r="Z30" i="56"/>
  <c r="Y30" i="56"/>
  <c r="X30" i="56"/>
  <c r="H30" i="56"/>
  <c r="A30" i="56" s="1"/>
  <c r="AB29" i="56"/>
  <c r="AA29" i="56"/>
  <c r="Z29" i="56"/>
  <c r="Y29" i="56"/>
  <c r="X29" i="56"/>
  <c r="H29" i="56"/>
  <c r="A29" i="56" s="1"/>
  <c r="AB28" i="56"/>
  <c r="AA28" i="56"/>
  <c r="Z28" i="56"/>
  <c r="Y28" i="56"/>
  <c r="X28" i="56"/>
  <c r="H28" i="56"/>
  <c r="A28" i="56"/>
  <c r="AB27" i="56"/>
  <c r="AA27" i="56"/>
  <c r="Z27" i="56"/>
  <c r="Y27" i="56"/>
  <c r="X27" i="56"/>
  <c r="H27" i="56"/>
  <c r="A27" i="56"/>
  <c r="AB26" i="56"/>
  <c r="AA26" i="56"/>
  <c r="Z26" i="56"/>
  <c r="Y26" i="56"/>
  <c r="X26" i="56"/>
  <c r="H26" i="56"/>
  <c r="A26" i="56" s="1"/>
  <c r="AB25" i="56"/>
  <c r="AA25" i="56"/>
  <c r="Z25" i="56"/>
  <c r="Y25" i="56"/>
  <c r="X25" i="56"/>
  <c r="H25" i="56"/>
  <c r="A25" i="56" s="1"/>
  <c r="AB24" i="56"/>
  <c r="AA24" i="56"/>
  <c r="Z24" i="56"/>
  <c r="Y24" i="56"/>
  <c r="X24" i="56"/>
  <c r="H24" i="56"/>
  <c r="A24" i="56"/>
  <c r="AB23" i="56"/>
  <c r="AA23" i="56"/>
  <c r="Z23" i="56"/>
  <c r="Y23" i="56"/>
  <c r="X23" i="56"/>
  <c r="H23" i="56"/>
  <c r="A23" i="56"/>
  <c r="U22" i="56"/>
  <c r="T22" i="56"/>
  <c r="S22" i="56"/>
  <c r="R22" i="56"/>
  <c r="Q22" i="56"/>
  <c r="U19" i="56"/>
  <c r="T19" i="56"/>
  <c r="S19" i="56"/>
  <c r="R19" i="56"/>
  <c r="Q19" i="56"/>
  <c r="H19" i="56"/>
  <c r="AB18" i="56"/>
  <c r="AA18" i="56"/>
  <c r="Z18" i="56"/>
  <c r="Y18" i="56"/>
  <c r="X18" i="56"/>
  <c r="H18" i="56"/>
  <c r="A18" i="56" s="1"/>
  <c r="H17" i="56"/>
  <c r="A17" i="56"/>
  <c r="AB16" i="56"/>
  <c r="AA16" i="56"/>
  <c r="Z16" i="56"/>
  <c r="Y16" i="56"/>
  <c r="X16" i="56"/>
  <c r="H16" i="56"/>
  <c r="A16" i="56" s="1"/>
  <c r="AB15" i="56"/>
  <c r="AA15" i="56"/>
  <c r="Z15" i="56"/>
  <c r="Y15" i="56"/>
  <c r="X15" i="56"/>
  <c r="H15" i="56"/>
  <c r="A15" i="56" s="1"/>
  <c r="AB14" i="56"/>
  <c r="AA14" i="56"/>
  <c r="Z14" i="56"/>
  <c r="Y14" i="56"/>
  <c r="X14" i="56"/>
  <c r="H14" i="56"/>
  <c r="A14" i="56"/>
  <c r="AB13" i="56"/>
  <c r="AA13" i="56"/>
  <c r="Z13" i="56"/>
  <c r="Y13" i="56"/>
  <c r="X13" i="56"/>
  <c r="H13" i="56"/>
  <c r="A13" i="56"/>
  <c r="U12" i="56"/>
  <c r="T12" i="56"/>
  <c r="S12" i="56"/>
  <c r="R12" i="56"/>
  <c r="Q12" i="56"/>
  <c r="H12" i="56"/>
  <c r="AB11" i="56"/>
  <c r="AA11" i="56"/>
  <c r="Z11" i="56"/>
  <c r="Y11" i="56"/>
  <c r="X11" i="56"/>
  <c r="H11" i="56"/>
  <c r="A11" i="56"/>
  <c r="AB10" i="56"/>
  <c r="AA10" i="56"/>
  <c r="Z10" i="56"/>
  <c r="Y10" i="56"/>
  <c r="X10" i="56"/>
  <c r="H10" i="56"/>
  <c r="A10" i="56"/>
  <c r="AB9" i="56"/>
  <c r="AA9" i="56"/>
  <c r="Z9" i="56"/>
  <c r="Y9" i="56"/>
  <c r="X9" i="56"/>
  <c r="H9" i="56"/>
  <c r="A9" i="56" s="1"/>
  <c r="AB8" i="56"/>
  <c r="AA8" i="56"/>
  <c r="Z8" i="56"/>
  <c r="Y8" i="56"/>
  <c r="X8" i="56"/>
  <c r="H8" i="56"/>
  <c r="A8" i="56" s="1"/>
  <c r="AB7" i="56"/>
  <c r="AA7" i="56"/>
  <c r="Z7" i="56"/>
  <c r="Y7" i="56"/>
  <c r="X7" i="56"/>
  <c r="H7" i="56"/>
  <c r="A7" i="56"/>
  <c r="AB6" i="56"/>
  <c r="AA6" i="56"/>
  <c r="Z6" i="56"/>
  <c r="Y6" i="56"/>
  <c r="X6" i="56"/>
  <c r="H6" i="56"/>
  <c r="A6" i="56"/>
  <c r="H5" i="56"/>
  <c r="U257" i="48"/>
  <c r="T257" i="48"/>
  <c r="S257" i="48"/>
  <c r="R257" i="48"/>
  <c r="Q257" i="48"/>
  <c r="H257" i="48"/>
  <c r="AB256" i="48"/>
  <c r="AA256" i="48"/>
  <c r="Z256" i="48"/>
  <c r="Y256" i="48"/>
  <c r="X256" i="48"/>
  <c r="H256" i="48"/>
  <c r="A256" i="48"/>
  <c r="AB255" i="48"/>
  <c r="AA255" i="48"/>
  <c r="Z255" i="48"/>
  <c r="Y255" i="48"/>
  <c r="X255" i="48"/>
  <c r="H255" i="48"/>
  <c r="A255" i="48" s="1"/>
  <c r="AB254" i="48"/>
  <c r="AA254" i="48"/>
  <c r="Z254" i="48"/>
  <c r="Y254" i="48"/>
  <c r="X254" i="48"/>
  <c r="H254" i="48"/>
  <c r="A254" i="48" s="1"/>
  <c r="U253" i="48"/>
  <c r="T253" i="48"/>
  <c r="S253" i="48"/>
  <c r="R253" i="48"/>
  <c r="Q253" i="48"/>
  <c r="H253" i="48"/>
  <c r="AB252" i="48"/>
  <c r="AA252" i="48"/>
  <c r="Z252" i="48"/>
  <c r="Y252" i="48"/>
  <c r="X252" i="48"/>
  <c r="H252" i="48"/>
  <c r="A252" i="48" s="1"/>
  <c r="AB251" i="48"/>
  <c r="AA251" i="48"/>
  <c r="Z251" i="48"/>
  <c r="Y251" i="48"/>
  <c r="X251" i="48"/>
  <c r="H251" i="48"/>
  <c r="A251" i="48" s="1"/>
  <c r="AB250" i="48"/>
  <c r="AA250" i="48"/>
  <c r="Z250" i="48"/>
  <c r="Y250" i="48"/>
  <c r="X250" i="48"/>
  <c r="H250" i="48"/>
  <c r="A250" i="48"/>
  <c r="AB249" i="48"/>
  <c r="AA249" i="48"/>
  <c r="Z249" i="48"/>
  <c r="Y249" i="48"/>
  <c r="X249" i="48"/>
  <c r="H249" i="48"/>
  <c r="A249" i="48"/>
  <c r="AB248" i="48"/>
  <c r="AA248" i="48"/>
  <c r="Z248" i="48"/>
  <c r="Y248" i="48"/>
  <c r="X248" i="48"/>
  <c r="H248" i="48"/>
  <c r="A248" i="48" s="1"/>
  <c r="AB247" i="48"/>
  <c r="AA247" i="48"/>
  <c r="Z247" i="48"/>
  <c r="Y247" i="48"/>
  <c r="X247" i="48"/>
  <c r="H247" i="48"/>
  <c r="A247" i="48" s="1"/>
  <c r="AB246" i="48"/>
  <c r="AA246" i="48"/>
  <c r="Z246" i="48"/>
  <c r="Y246" i="48"/>
  <c r="X246" i="48"/>
  <c r="H246" i="48"/>
  <c r="A246" i="48"/>
  <c r="AB245" i="48"/>
  <c r="AA245" i="48"/>
  <c r="Z245" i="48"/>
  <c r="Y245" i="48"/>
  <c r="X245" i="48"/>
  <c r="H245" i="48"/>
  <c r="A245" i="48"/>
  <c r="AB244" i="48"/>
  <c r="AA244" i="48"/>
  <c r="Z244" i="48"/>
  <c r="Y244" i="48"/>
  <c r="X244" i="48"/>
  <c r="H244" i="48"/>
  <c r="A244" i="48" s="1"/>
  <c r="AB243" i="48"/>
  <c r="AA243" i="48"/>
  <c r="Z243" i="48"/>
  <c r="Y243" i="48"/>
  <c r="X243" i="48"/>
  <c r="H243" i="48"/>
  <c r="A243" i="48" s="1"/>
  <c r="AB242" i="48"/>
  <c r="AA242" i="48"/>
  <c r="Z242" i="48"/>
  <c r="Y242" i="48"/>
  <c r="X242" i="48"/>
  <c r="H242" i="48"/>
  <c r="A242" i="48"/>
  <c r="AB241" i="48"/>
  <c r="AA241" i="48"/>
  <c r="Z241" i="48"/>
  <c r="Y241" i="48"/>
  <c r="X241" i="48"/>
  <c r="H241" i="48"/>
  <c r="A241" i="48"/>
  <c r="AB240" i="48"/>
  <c r="AA240" i="48"/>
  <c r="Z240" i="48"/>
  <c r="Y240" i="48"/>
  <c r="X240" i="48"/>
  <c r="H240" i="48"/>
  <c r="A240" i="48" s="1"/>
  <c r="AB239" i="48"/>
  <c r="AA239" i="48"/>
  <c r="Z239" i="48"/>
  <c r="Y239" i="48"/>
  <c r="X239" i="48"/>
  <c r="H239" i="48"/>
  <c r="A239" i="48" s="1"/>
  <c r="AB238" i="48"/>
  <c r="AA238" i="48"/>
  <c r="Z238" i="48"/>
  <c r="Y238" i="48"/>
  <c r="X238" i="48"/>
  <c r="H238" i="48"/>
  <c r="A238" i="48"/>
  <c r="AB237" i="48"/>
  <c r="AA237" i="48"/>
  <c r="Z237" i="48"/>
  <c r="Y237" i="48"/>
  <c r="X237" i="48"/>
  <c r="H237" i="48"/>
  <c r="A237" i="48"/>
  <c r="AB236" i="48"/>
  <c r="AA236" i="48"/>
  <c r="Z236" i="48"/>
  <c r="Y236" i="48"/>
  <c r="X236" i="48"/>
  <c r="H236" i="48"/>
  <c r="A236" i="48" s="1"/>
  <c r="AB235" i="48"/>
  <c r="AA235" i="48"/>
  <c r="Z235" i="48"/>
  <c r="Y235" i="48"/>
  <c r="X235" i="48"/>
  <c r="H235" i="48"/>
  <c r="A235" i="48" s="1"/>
  <c r="AB234" i="48"/>
  <c r="AA234" i="48"/>
  <c r="Z234" i="48"/>
  <c r="Y234" i="48"/>
  <c r="X234" i="48"/>
  <c r="H234" i="48"/>
  <c r="A234" i="48"/>
  <c r="AB233" i="48"/>
  <c r="AA233" i="48"/>
  <c r="Z233" i="48"/>
  <c r="Y233" i="48"/>
  <c r="X233" i="48"/>
  <c r="H233" i="48"/>
  <c r="A233" i="48"/>
  <c r="AB232" i="48"/>
  <c r="AA232" i="48"/>
  <c r="Z232" i="48"/>
  <c r="Y232" i="48"/>
  <c r="X232" i="48"/>
  <c r="H232" i="48"/>
  <c r="A232" i="48" s="1"/>
  <c r="AB231" i="48"/>
  <c r="AA231" i="48"/>
  <c r="Z231" i="48"/>
  <c r="Y231" i="48"/>
  <c r="X231" i="48"/>
  <c r="H231" i="48"/>
  <c r="A231" i="48" s="1"/>
  <c r="AB230" i="48"/>
  <c r="AA230" i="48"/>
  <c r="Z230" i="48"/>
  <c r="Y230" i="48"/>
  <c r="X230" i="48"/>
  <c r="H230" i="48"/>
  <c r="A230" i="48"/>
  <c r="AB229" i="48"/>
  <c r="AA229" i="48"/>
  <c r="Z229" i="48"/>
  <c r="Y229" i="48"/>
  <c r="X229" i="48"/>
  <c r="H229" i="48"/>
  <c r="A229" i="48"/>
  <c r="AB228" i="48"/>
  <c r="AA228" i="48"/>
  <c r="Z228" i="48"/>
  <c r="Y228" i="48"/>
  <c r="X228" i="48"/>
  <c r="H228" i="48"/>
  <c r="A228" i="48" s="1"/>
  <c r="AB227" i="48"/>
  <c r="AA227" i="48"/>
  <c r="Z227" i="48"/>
  <c r="Y227" i="48"/>
  <c r="X227" i="48"/>
  <c r="H227" i="48"/>
  <c r="A227" i="48" s="1"/>
  <c r="AB226" i="48"/>
  <c r="AA226" i="48"/>
  <c r="Z226" i="48"/>
  <c r="Y226" i="48"/>
  <c r="X226" i="48"/>
  <c r="H226" i="48"/>
  <c r="A226" i="48"/>
  <c r="AB225" i="48"/>
  <c r="AA225" i="48"/>
  <c r="Z225" i="48"/>
  <c r="Y225" i="48"/>
  <c r="X225" i="48"/>
  <c r="H225" i="48"/>
  <c r="A225" i="48"/>
  <c r="AB224" i="48"/>
  <c r="AA224" i="48"/>
  <c r="Z224" i="48"/>
  <c r="Y224" i="48"/>
  <c r="X224" i="48"/>
  <c r="H224" i="48"/>
  <c r="A224" i="48" s="1"/>
  <c r="AB223" i="48"/>
  <c r="AA223" i="48"/>
  <c r="Z223" i="48"/>
  <c r="Y223" i="48"/>
  <c r="X223" i="48"/>
  <c r="H223" i="48"/>
  <c r="A223" i="48" s="1"/>
  <c r="AB222" i="48"/>
  <c r="AA222" i="48"/>
  <c r="Z222" i="48"/>
  <c r="Y222" i="48"/>
  <c r="X222" i="48"/>
  <c r="H222" i="48"/>
  <c r="A222" i="48"/>
  <c r="AB221" i="48"/>
  <c r="AA221" i="48"/>
  <c r="Z221" i="48"/>
  <c r="Y221" i="48"/>
  <c r="X221" i="48"/>
  <c r="H221" i="48"/>
  <c r="A221" i="48"/>
  <c r="AB220" i="48"/>
  <c r="AA220" i="48"/>
  <c r="Z220" i="48"/>
  <c r="Y220" i="48"/>
  <c r="X220" i="48"/>
  <c r="H220" i="48"/>
  <c r="A220" i="48" s="1"/>
  <c r="AB219" i="48"/>
  <c r="AA219" i="48"/>
  <c r="Z219" i="48"/>
  <c r="Y219" i="48"/>
  <c r="X219" i="48"/>
  <c r="H219" i="48"/>
  <c r="A219" i="48" s="1"/>
  <c r="AB218" i="48"/>
  <c r="AA218" i="48"/>
  <c r="Z218" i="48"/>
  <c r="Y218" i="48"/>
  <c r="X218" i="48"/>
  <c r="H218" i="48"/>
  <c r="A218" i="48"/>
  <c r="AB217" i="48"/>
  <c r="AA217" i="48"/>
  <c r="Z217" i="48"/>
  <c r="Y217" i="48"/>
  <c r="X217" i="48"/>
  <c r="H217" i="48"/>
  <c r="A217" i="48"/>
  <c r="AB216" i="48"/>
  <c r="AA216" i="48"/>
  <c r="Z216" i="48"/>
  <c r="Y216" i="48"/>
  <c r="X216" i="48"/>
  <c r="H216" i="48"/>
  <c r="A216" i="48" s="1"/>
  <c r="AB215" i="48"/>
  <c r="AA215" i="48"/>
  <c r="Z215" i="48"/>
  <c r="Y215" i="48"/>
  <c r="X215" i="48"/>
  <c r="H215" i="48"/>
  <c r="A215" i="48" s="1"/>
  <c r="AB214" i="48"/>
  <c r="AA214" i="48"/>
  <c r="Z214" i="48"/>
  <c r="Y214" i="48"/>
  <c r="X214" i="48"/>
  <c r="H214" i="48"/>
  <c r="A214" i="48"/>
  <c r="AB213" i="48"/>
  <c r="AA213" i="48"/>
  <c r="Z213" i="48"/>
  <c r="Y213" i="48"/>
  <c r="X213" i="48"/>
  <c r="H213" i="48"/>
  <c r="A213" i="48"/>
  <c r="AB212" i="48"/>
  <c r="AA212" i="48"/>
  <c r="Z212" i="48"/>
  <c r="Y212" i="48"/>
  <c r="X212" i="48"/>
  <c r="H212" i="48"/>
  <c r="A212" i="48" s="1"/>
  <c r="AB211" i="48"/>
  <c r="AA211" i="48"/>
  <c r="Z211" i="48"/>
  <c r="Y211" i="48"/>
  <c r="X211" i="48"/>
  <c r="H211" i="48"/>
  <c r="A211" i="48" s="1"/>
  <c r="AB210" i="48"/>
  <c r="AA210" i="48"/>
  <c r="Z210" i="48"/>
  <c r="Y210" i="48"/>
  <c r="X210" i="48"/>
  <c r="H210" i="48"/>
  <c r="A210" i="48"/>
  <c r="AB209" i="48"/>
  <c r="AA209" i="48"/>
  <c r="Z209" i="48"/>
  <c r="Y209" i="48"/>
  <c r="X209" i="48"/>
  <c r="H209" i="48"/>
  <c r="A209" i="48"/>
  <c r="AB208" i="48"/>
  <c r="AA208" i="48"/>
  <c r="Z208" i="48"/>
  <c r="Y208" i="48"/>
  <c r="X208" i="48"/>
  <c r="H208" i="48"/>
  <c r="A208" i="48" s="1"/>
  <c r="AB207" i="48"/>
  <c r="AA207" i="48"/>
  <c r="Z207" i="48"/>
  <c r="Y207" i="48"/>
  <c r="X207" i="48"/>
  <c r="H207" i="48"/>
  <c r="A207" i="48" s="1"/>
  <c r="AB206" i="48"/>
  <c r="AA206" i="48"/>
  <c r="Z206" i="48"/>
  <c r="Y206" i="48"/>
  <c r="X206" i="48"/>
  <c r="H206" i="48"/>
  <c r="A206" i="48"/>
  <c r="AB205" i="48"/>
  <c r="AA205" i="48"/>
  <c r="Z205" i="48"/>
  <c r="Y205" i="48"/>
  <c r="X205" i="48"/>
  <c r="H205" i="48"/>
  <c r="A205" i="48"/>
  <c r="AB204" i="48"/>
  <c r="AA204" i="48"/>
  <c r="Z204" i="48"/>
  <c r="Y204" i="48"/>
  <c r="X204" i="48"/>
  <c r="H204" i="48"/>
  <c r="A204" i="48" s="1"/>
  <c r="AB203" i="48"/>
  <c r="AA203" i="48"/>
  <c r="Z203" i="48"/>
  <c r="Y203" i="48"/>
  <c r="X203" i="48"/>
  <c r="H203" i="48"/>
  <c r="A203" i="48" s="1"/>
  <c r="AB202" i="48"/>
  <c r="AA202" i="48"/>
  <c r="Z202" i="48"/>
  <c r="Y202" i="48"/>
  <c r="X202" i="48"/>
  <c r="H202" i="48"/>
  <c r="A202" i="48"/>
  <c r="AB201" i="48"/>
  <c r="AA201" i="48"/>
  <c r="Z201" i="48"/>
  <c r="Y201" i="48"/>
  <c r="X201" i="48"/>
  <c r="H201" i="48"/>
  <c r="A201" i="48"/>
  <c r="AB200" i="48"/>
  <c r="AA200" i="48"/>
  <c r="Z200" i="48"/>
  <c r="Y200" i="48"/>
  <c r="X200" i="48"/>
  <c r="H200" i="48"/>
  <c r="A200" i="48" s="1"/>
  <c r="AB199" i="48"/>
  <c r="AA199" i="48"/>
  <c r="Z199" i="48"/>
  <c r="Y199" i="48"/>
  <c r="X199" i="48"/>
  <c r="H199" i="48"/>
  <c r="A199" i="48" s="1"/>
  <c r="AB198" i="48"/>
  <c r="AA198" i="48"/>
  <c r="Z198" i="48"/>
  <c r="Y198" i="48"/>
  <c r="X198" i="48"/>
  <c r="H198" i="48"/>
  <c r="A198" i="48"/>
  <c r="AB197" i="48"/>
  <c r="AA197" i="48"/>
  <c r="Z197" i="48"/>
  <c r="Y197" i="48"/>
  <c r="X197" i="48"/>
  <c r="H197" i="48"/>
  <c r="A197" i="48"/>
  <c r="AB196" i="48"/>
  <c r="AA196" i="48"/>
  <c r="Z196" i="48"/>
  <c r="Y196" i="48"/>
  <c r="X196" i="48"/>
  <c r="H196" i="48"/>
  <c r="A196" i="48" s="1"/>
  <c r="AB195" i="48"/>
  <c r="AA195" i="48"/>
  <c r="Z195" i="48"/>
  <c r="Y195" i="48"/>
  <c r="X195" i="48"/>
  <c r="H195" i="48"/>
  <c r="A195" i="48" s="1"/>
  <c r="AB194" i="48"/>
  <c r="AA194" i="48"/>
  <c r="Z194" i="48"/>
  <c r="Y194" i="48"/>
  <c r="X194" i="48"/>
  <c r="H194" i="48"/>
  <c r="A194" i="48"/>
  <c r="AB193" i="48"/>
  <c r="AA193" i="48"/>
  <c r="Z193" i="48"/>
  <c r="Y193" i="48"/>
  <c r="X193" i="48"/>
  <c r="H193" i="48"/>
  <c r="A193" i="48"/>
  <c r="AB192" i="48"/>
  <c r="AA192" i="48"/>
  <c r="Z192" i="48"/>
  <c r="Y192" i="48"/>
  <c r="X192" i="48"/>
  <c r="H192" i="48"/>
  <c r="A192" i="48" s="1"/>
  <c r="AB191" i="48"/>
  <c r="AA191" i="48"/>
  <c r="Z191" i="48"/>
  <c r="Y191" i="48"/>
  <c r="X191" i="48"/>
  <c r="H191" i="48"/>
  <c r="A191" i="48" s="1"/>
  <c r="AB190" i="48"/>
  <c r="AA190" i="48"/>
  <c r="Z190" i="48"/>
  <c r="Y190" i="48"/>
  <c r="X190" i="48"/>
  <c r="H190" i="48"/>
  <c r="A190" i="48"/>
  <c r="AB189" i="48"/>
  <c r="AA189" i="48"/>
  <c r="Z189" i="48"/>
  <c r="Y189" i="48"/>
  <c r="X189" i="48"/>
  <c r="H189" i="48"/>
  <c r="A189" i="48"/>
  <c r="AB188" i="48"/>
  <c r="AA188" i="48"/>
  <c r="Z188" i="48"/>
  <c r="Y188" i="48"/>
  <c r="X188" i="48"/>
  <c r="H188" i="48"/>
  <c r="A188" i="48" s="1"/>
  <c r="AB187" i="48"/>
  <c r="AA187" i="48"/>
  <c r="Z187" i="48"/>
  <c r="Y187" i="48"/>
  <c r="X187" i="48"/>
  <c r="H187" i="48"/>
  <c r="A187" i="48" s="1"/>
  <c r="AB186" i="48"/>
  <c r="AA186" i="48"/>
  <c r="Z186" i="48"/>
  <c r="Y186" i="48"/>
  <c r="X186" i="48"/>
  <c r="H186" i="48"/>
  <c r="A186" i="48"/>
  <c r="AB185" i="48"/>
  <c r="AA185" i="48"/>
  <c r="Z185" i="48"/>
  <c r="Y185" i="48"/>
  <c r="X185" i="48"/>
  <c r="H185" i="48"/>
  <c r="A185" i="48"/>
  <c r="AB184" i="48"/>
  <c r="AA184" i="48"/>
  <c r="Z184" i="48"/>
  <c r="Y184" i="48"/>
  <c r="X184" i="48"/>
  <c r="H184" i="48"/>
  <c r="A184" i="48" s="1"/>
  <c r="AB183" i="48"/>
  <c r="AA183" i="48"/>
  <c r="Z183" i="48"/>
  <c r="Y183" i="48"/>
  <c r="X183" i="48"/>
  <c r="H183" i="48"/>
  <c r="A183" i="48" s="1"/>
  <c r="AB182" i="48"/>
  <c r="AA182" i="48"/>
  <c r="Z182" i="48"/>
  <c r="Y182" i="48"/>
  <c r="X182" i="48"/>
  <c r="H182" i="48"/>
  <c r="A182" i="48"/>
  <c r="U181" i="48"/>
  <c r="T181" i="48"/>
  <c r="S181" i="48"/>
  <c r="R181" i="48"/>
  <c r="Q181" i="48"/>
  <c r="H181" i="48"/>
  <c r="AB180" i="48"/>
  <c r="AA180" i="48"/>
  <c r="Z180" i="48"/>
  <c r="Y180" i="48"/>
  <c r="X180" i="48"/>
  <c r="H180" i="48"/>
  <c r="A180" i="48" s="1"/>
  <c r="AB179" i="48"/>
  <c r="AA179" i="48"/>
  <c r="Z179" i="48"/>
  <c r="Y179" i="48"/>
  <c r="X179" i="48"/>
  <c r="H179" i="48"/>
  <c r="A179" i="48"/>
  <c r="AB178" i="48"/>
  <c r="AA178" i="48"/>
  <c r="Z178" i="48"/>
  <c r="Y178" i="48"/>
  <c r="X178" i="48"/>
  <c r="H178" i="48"/>
  <c r="A178" i="48"/>
  <c r="AB177" i="48"/>
  <c r="AA177" i="48"/>
  <c r="Z177" i="48"/>
  <c r="Y177" i="48"/>
  <c r="X177" i="48"/>
  <c r="H177" i="48"/>
  <c r="A177" i="48" s="1"/>
  <c r="AB176" i="48"/>
  <c r="AA176" i="48"/>
  <c r="Z176" i="48"/>
  <c r="Y176" i="48"/>
  <c r="X176" i="48"/>
  <c r="H176" i="48"/>
  <c r="A176" i="48" s="1"/>
  <c r="AB175" i="48"/>
  <c r="AA175" i="48"/>
  <c r="Z175" i="48"/>
  <c r="Y175" i="48"/>
  <c r="X175" i="48"/>
  <c r="H175" i="48"/>
  <c r="A175" i="48"/>
  <c r="AB174" i="48"/>
  <c r="AA174" i="48"/>
  <c r="Z174" i="48"/>
  <c r="Y174" i="48"/>
  <c r="X174" i="48"/>
  <c r="H174" i="48"/>
  <c r="A174" i="48"/>
  <c r="AB173" i="48"/>
  <c r="AA173" i="48"/>
  <c r="Z173" i="48"/>
  <c r="Y173" i="48"/>
  <c r="X173" i="48"/>
  <c r="H173" i="48"/>
  <c r="A173" i="48" s="1"/>
  <c r="AB172" i="48"/>
  <c r="AA172" i="48"/>
  <c r="Z172" i="48"/>
  <c r="Y172" i="48"/>
  <c r="X172" i="48"/>
  <c r="H172" i="48"/>
  <c r="A172" i="48" s="1"/>
  <c r="AB171" i="48"/>
  <c r="AA171" i="48"/>
  <c r="Z171" i="48"/>
  <c r="Y171" i="48"/>
  <c r="X171" i="48"/>
  <c r="H171" i="48"/>
  <c r="A171" i="48"/>
  <c r="AB170" i="48"/>
  <c r="AA170" i="48"/>
  <c r="Z170" i="48"/>
  <c r="Y170" i="48"/>
  <c r="X170" i="48"/>
  <c r="H170" i="48"/>
  <c r="A170" i="48"/>
  <c r="AB169" i="48"/>
  <c r="AA169" i="48"/>
  <c r="Z169" i="48"/>
  <c r="Y169" i="48"/>
  <c r="X169" i="48"/>
  <c r="H169" i="48"/>
  <c r="A169" i="48" s="1"/>
  <c r="AB168" i="48"/>
  <c r="AA168" i="48"/>
  <c r="Z168" i="48"/>
  <c r="Y168" i="48"/>
  <c r="X168" i="48"/>
  <c r="H168" i="48"/>
  <c r="A168" i="48" s="1"/>
  <c r="AB167" i="48"/>
  <c r="AA167" i="48"/>
  <c r="Z167" i="48"/>
  <c r="Y167" i="48"/>
  <c r="X167" i="48"/>
  <c r="H167" i="48"/>
  <c r="A167" i="48"/>
  <c r="AB166" i="48"/>
  <c r="AA166" i="48"/>
  <c r="Z166" i="48"/>
  <c r="Y166" i="48"/>
  <c r="X166" i="48"/>
  <c r="H166" i="48"/>
  <c r="A166" i="48"/>
  <c r="AB165" i="48"/>
  <c r="AA165" i="48"/>
  <c r="Z165" i="48"/>
  <c r="Y165" i="48"/>
  <c r="X165" i="48"/>
  <c r="H165" i="48"/>
  <c r="A165" i="48" s="1"/>
  <c r="AB164" i="48"/>
  <c r="AA164" i="48"/>
  <c r="Z164" i="48"/>
  <c r="Y164" i="48"/>
  <c r="X164" i="48"/>
  <c r="H164" i="48"/>
  <c r="A164" i="48" s="1"/>
  <c r="AB163" i="48"/>
  <c r="AA163" i="48"/>
  <c r="Z163" i="48"/>
  <c r="Y163" i="48"/>
  <c r="X163" i="48"/>
  <c r="H163" i="48"/>
  <c r="A163" i="48"/>
  <c r="AB162" i="48"/>
  <c r="AA162" i="48"/>
  <c r="Z162" i="48"/>
  <c r="Y162" i="48"/>
  <c r="X162" i="48"/>
  <c r="H162" i="48"/>
  <c r="A162" i="48"/>
  <c r="AB161" i="48"/>
  <c r="AA161" i="48"/>
  <c r="Z161" i="48"/>
  <c r="Y161" i="48"/>
  <c r="X161" i="48"/>
  <c r="H161" i="48"/>
  <c r="A161" i="48" s="1"/>
  <c r="AB160" i="48"/>
  <c r="AA160" i="48"/>
  <c r="Z160" i="48"/>
  <c r="Y160" i="48"/>
  <c r="X160" i="48"/>
  <c r="H160" i="48"/>
  <c r="A160" i="48" s="1"/>
  <c r="AB159" i="48"/>
  <c r="AA159" i="48"/>
  <c r="Z159" i="48"/>
  <c r="Y159" i="48"/>
  <c r="X159" i="48"/>
  <c r="H159" i="48"/>
  <c r="A159" i="48"/>
  <c r="AB158" i="48"/>
  <c r="AA158" i="48"/>
  <c r="Z158" i="48"/>
  <c r="Y158" i="48"/>
  <c r="X158" i="48"/>
  <c r="H158" i="48"/>
  <c r="A158" i="48"/>
  <c r="AB157" i="48"/>
  <c r="AA157" i="48"/>
  <c r="Z157" i="48"/>
  <c r="Y157" i="48"/>
  <c r="X157" i="48"/>
  <c r="H157" i="48"/>
  <c r="A157" i="48" s="1"/>
  <c r="AB156" i="48"/>
  <c r="AA156" i="48"/>
  <c r="Z156" i="48"/>
  <c r="Y156" i="48"/>
  <c r="X156" i="48"/>
  <c r="H156" i="48"/>
  <c r="A156" i="48" s="1"/>
  <c r="AB155" i="48"/>
  <c r="AA155" i="48"/>
  <c r="Z155" i="48"/>
  <c r="Y155" i="48"/>
  <c r="X155" i="48"/>
  <c r="H155" i="48"/>
  <c r="A155" i="48"/>
  <c r="AB154" i="48"/>
  <c r="AA154" i="48"/>
  <c r="Z154" i="48"/>
  <c r="Y154" i="48"/>
  <c r="X154" i="48"/>
  <c r="H154" i="48"/>
  <c r="A154" i="48"/>
  <c r="AB153" i="48"/>
  <c r="AA153" i="48"/>
  <c r="Z153" i="48"/>
  <c r="Y153" i="48"/>
  <c r="X153" i="48"/>
  <c r="H153" i="48"/>
  <c r="A153" i="48" s="1"/>
  <c r="AB152" i="48"/>
  <c r="AA152" i="48"/>
  <c r="Z152" i="48"/>
  <c r="Y152" i="48"/>
  <c r="X152" i="48"/>
  <c r="H152" i="48"/>
  <c r="A152" i="48" s="1"/>
  <c r="AB151" i="48"/>
  <c r="AA151" i="48"/>
  <c r="Z151" i="48"/>
  <c r="Y151" i="48"/>
  <c r="X151" i="48"/>
  <c r="H151" i="48"/>
  <c r="A151" i="48"/>
  <c r="AB150" i="48"/>
  <c r="AA150" i="48"/>
  <c r="Z150" i="48"/>
  <c r="Y150" i="48"/>
  <c r="X150" i="48"/>
  <c r="H150" i="48"/>
  <c r="A150" i="48"/>
  <c r="AB149" i="48"/>
  <c r="AA149" i="48"/>
  <c r="Z149" i="48"/>
  <c r="Y149" i="48"/>
  <c r="X149" i="48"/>
  <c r="H149" i="48"/>
  <c r="A149" i="48" s="1"/>
  <c r="AB148" i="48"/>
  <c r="AA148" i="48"/>
  <c r="Z148" i="48"/>
  <c r="Y148" i="48"/>
  <c r="X148" i="48"/>
  <c r="H148" i="48"/>
  <c r="A148" i="48" s="1"/>
  <c r="AB147" i="48"/>
  <c r="AA147" i="48"/>
  <c r="Z147" i="48"/>
  <c r="Y147" i="48"/>
  <c r="X147" i="48"/>
  <c r="H147" i="48"/>
  <c r="A147" i="48"/>
  <c r="AB146" i="48"/>
  <c r="AA146" i="48"/>
  <c r="Z146" i="48"/>
  <c r="Y146" i="48"/>
  <c r="X146" i="48"/>
  <c r="H146" i="48"/>
  <c r="A146" i="48"/>
  <c r="AB145" i="48"/>
  <c r="AA145" i="48"/>
  <c r="Z145" i="48"/>
  <c r="Y145" i="48"/>
  <c r="X145" i="48"/>
  <c r="H145" i="48"/>
  <c r="A145" i="48" s="1"/>
  <c r="AB144" i="48"/>
  <c r="AA144" i="48"/>
  <c r="Z144" i="48"/>
  <c r="Y144" i="48"/>
  <c r="X144" i="48"/>
  <c r="H144" i="48"/>
  <c r="A144" i="48" s="1"/>
  <c r="AB143" i="48"/>
  <c r="AA143" i="48"/>
  <c r="Z143" i="48"/>
  <c r="Y143" i="48"/>
  <c r="X143" i="48"/>
  <c r="H143" i="48"/>
  <c r="A143" i="48"/>
  <c r="AB142" i="48"/>
  <c r="AA142" i="48"/>
  <c r="Z142" i="48"/>
  <c r="Y142" i="48"/>
  <c r="X142" i="48"/>
  <c r="H142" i="48"/>
  <c r="A142" i="48"/>
  <c r="AB141" i="48"/>
  <c r="AA141" i="48"/>
  <c r="Z141" i="48"/>
  <c r="Y141" i="48"/>
  <c r="X141" i="48"/>
  <c r="H141" i="48"/>
  <c r="A141" i="48" s="1"/>
  <c r="AB140" i="48"/>
  <c r="AA140" i="48"/>
  <c r="Z140" i="48"/>
  <c r="Y140" i="48"/>
  <c r="X140" i="48"/>
  <c r="H140" i="48"/>
  <c r="A140" i="48" s="1"/>
  <c r="AB139" i="48"/>
  <c r="AA139" i="48"/>
  <c r="Z139" i="48"/>
  <c r="Y139" i="48"/>
  <c r="X139" i="48"/>
  <c r="H139" i="48"/>
  <c r="A139" i="48"/>
  <c r="AB138" i="48"/>
  <c r="AA138" i="48"/>
  <c r="Z138" i="48"/>
  <c r="Y138" i="48"/>
  <c r="X138" i="48"/>
  <c r="H138" i="48"/>
  <c r="A138" i="48"/>
  <c r="AB137" i="48"/>
  <c r="AA137" i="48"/>
  <c r="Z137" i="48"/>
  <c r="Y137" i="48"/>
  <c r="X137" i="48"/>
  <c r="H137" i="48"/>
  <c r="A137" i="48" s="1"/>
  <c r="AB136" i="48"/>
  <c r="AA136" i="48"/>
  <c r="Z136" i="48"/>
  <c r="Y136" i="48"/>
  <c r="X136" i="48"/>
  <c r="H136" i="48"/>
  <c r="A136" i="48" s="1"/>
  <c r="AB135" i="48"/>
  <c r="AA135" i="48"/>
  <c r="Z135" i="48"/>
  <c r="Y135" i="48"/>
  <c r="X135" i="48"/>
  <c r="H135" i="48"/>
  <c r="A135" i="48"/>
  <c r="AB134" i="48"/>
  <c r="AA134" i="48"/>
  <c r="Z134" i="48"/>
  <c r="Y134" i="48"/>
  <c r="X134" i="48"/>
  <c r="H134" i="48"/>
  <c r="A134" i="48"/>
  <c r="AB133" i="48"/>
  <c r="AA133" i="48"/>
  <c r="Z133" i="48"/>
  <c r="Y133" i="48"/>
  <c r="X133" i="48"/>
  <c r="H133" i="48"/>
  <c r="A133" i="48" s="1"/>
  <c r="AB132" i="48"/>
  <c r="AA132" i="48"/>
  <c r="Z132" i="48"/>
  <c r="Y132" i="48"/>
  <c r="X132" i="48"/>
  <c r="H132" i="48"/>
  <c r="A132" i="48" s="1"/>
  <c r="AB131" i="48"/>
  <c r="AA131" i="48"/>
  <c r="Z131" i="48"/>
  <c r="Y131" i="48"/>
  <c r="X131" i="48"/>
  <c r="H131" i="48"/>
  <c r="A131" i="48"/>
  <c r="AB130" i="48"/>
  <c r="AA130" i="48"/>
  <c r="Z130" i="48"/>
  <c r="Y130" i="48"/>
  <c r="X130" i="48"/>
  <c r="H130" i="48"/>
  <c r="A130" i="48"/>
  <c r="AB129" i="48"/>
  <c r="AA129" i="48"/>
  <c r="Z129" i="48"/>
  <c r="Y129" i="48"/>
  <c r="X129" i="48"/>
  <c r="H129" i="48"/>
  <c r="A129" i="48" s="1"/>
  <c r="AB128" i="48"/>
  <c r="AA128" i="48"/>
  <c r="Z128" i="48"/>
  <c r="Y128" i="48"/>
  <c r="X128" i="48"/>
  <c r="H128" i="48"/>
  <c r="A128" i="48" s="1"/>
  <c r="AB127" i="48"/>
  <c r="AA127" i="48"/>
  <c r="Z127" i="48"/>
  <c r="Y127" i="48"/>
  <c r="X127" i="48"/>
  <c r="H127" i="48"/>
  <c r="A127" i="48"/>
  <c r="AB126" i="48"/>
  <c r="AA126" i="48"/>
  <c r="Z126" i="48"/>
  <c r="Y126" i="48"/>
  <c r="X126" i="48"/>
  <c r="H126" i="48"/>
  <c r="A126" i="48"/>
  <c r="AB125" i="48"/>
  <c r="AA125" i="48"/>
  <c r="Z125" i="48"/>
  <c r="Y125" i="48"/>
  <c r="X125" i="48"/>
  <c r="H125" i="48"/>
  <c r="A125" i="48" s="1"/>
  <c r="AB124" i="48"/>
  <c r="AA124" i="48"/>
  <c r="Z124" i="48"/>
  <c r="Y124" i="48"/>
  <c r="X124" i="48"/>
  <c r="H124" i="48"/>
  <c r="A124" i="48" s="1"/>
  <c r="AB123" i="48"/>
  <c r="AA123" i="48"/>
  <c r="Z123" i="48"/>
  <c r="Y123" i="48"/>
  <c r="X123" i="48"/>
  <c r="H123" i="48"/>
  <c r="A123" i="48"/>
  <c r="AB122" i="48"/>
  <c r="AA122" i="48"/>
  <c r="Z122" i="48"/>
  <c r="Y122" i="48"/>
  <c r="X122" i="48"/>
  <c r="H122" i="48"/>
  <c r="A122" i="48"/>
  <c r="AB121" i="48"/>
  <c r="AA121" i="48"/>
  <c r="Z121" i="48"/>
  <c r="Y121" i="48"/>
  <c r="X121" i="48"/>
  <c r="H121" i="48"/>
  <c r="A121" i="48" s="1"/>
  <c r="AB120" i="48"/>
  <c r="AA120" i="48"/>
  <c r="Z120" i="48"/>
  <c r="Y120" i="48"/>
  <c r="X120" i="48"/>
  <c r="H120" i="48"/>
  <c r="A120" i="48" s="1"/>
  <c r="AB119" i="48"/>
  <c r="AA119" i="48"/>
  <c r="Z119" i="48"/>
  <c r="Y119" i="48"/>
  <c r="X119" i="48"/>
  <c r="H119" i="48"/>
  <c r="A119" i="48"/>
  <c r="AB118" i="48"/>
  <c r="AA118" i="48"/>
  <c r="Z118" i="48"/>
  <c r="Y118" i="48"/>
  <c r="X118" i="48"/>
  <c r="H118" i="48"/>
  <c r="A118" i="48"/>
  <c r="AB117" i="48"/>
  <c r="AA117" i="48"/>
  <c r="Z117" i="48"/>
  <c r="Y117" i="48"/>
  <c r="X117" i="48"/>
  <c r="H117" i="48"/>
  <c r="A117" i="48" s="1"/>
  <c r="AB116" i="48"/>
  <c r="AA116" i="48"/>
  <c r="Z116" i="48"/>
  <c r="Y116" i="48"/>
  <c r="X116" i="48"/>
  <c r="H116" i="48"/>
  <c r="A116" i="48" s="1"/>
  <c r="AB115" i="48"/>
  <c r="AA115" i="48"/>
  <c r="Z115" i="48"/>
  <c r="Y115" i="48"/>
  <c r="X115" i="48"/>
  <c r="H115" i="48"/>
  <c r="A115" i="48"/>
  <c r="AB114" i="48"/>
  <c r="AA114" i="48"/>
  <c r="Z114" i="48"/>
  <c r="Y114" i="48"/>
  <c r="X114" i="48"/>
  <c r="H114" i="48"/>
  <c r="A114" i="48"/>
  <c r="AB113" i="48"/>
  <c r="AA113" i="48"/>
  <c r="Z113" i="48"/>
  <c r="Y113" i="48"/>
  <c r="X113" i="48"/>
  <c r="H113" i="48"/>
  <c r="A113" i="48" s="1"/>
  <c r="AB112" i="48"/>
  <c r="AA112" i="48"/>
  <c r="Z112" i="48"/>
  <c r="Y112" i="48"/>
  <c r="X112" i="48"/>
  <c r="H112" i="48"/>
  <c r="A112" i="48" s="1"/>
  <c r="AB111" i="48"/>
  <c r="AA111" i="48"/>
  <c r="Z111" i="48"/>
  <c r="Y111" i="48"/>
  <c r="X111" i="48"/>
  <c r="H111" i="48"/>
  <c r="A111" i="48"/>
  <c r="AB110" i="48"/>
  <c r="AA110" i="48"/>
  <c r="Z110" i="48"/>
  <c r="Y110" i="48"/>
  <c r="X110" i="48"/>
  <c r="H110" i="48"/>
  <c r="A110" i="48"/>
  <c r="U109" i="48"/>
  <c r="T109" i="48"/>
  <c r="S109" i="48"/>
  <c r="R109" i="48"/>
  <c r="Q109" i="48"/>
  <c r="H109" i="48"/>
  <c r="AB108" i="48"/>
  <c r="AA108" i="48"/>
  <c r="Z108" i="48"/>
  <c r="Y108" i="48"/>
  <c r="X108" i="48"/>
  <c r="H108" i="48"/>
  <c r="A108" i="48"/>
  <c r="AB107" i="48"/>
  <c r="AA107" i="48"/>
  <c r="Z107" i="48"/>
  <c r="Y107" i="48"/>
  <c r="X107" i="48"/>
  <c r="H107" i="48"/>
  <c r="A107" i="48"/>
  <c r="AB106" i="48"/>
  <c r="AA106" i="48"/>
  <c r="Z106" i="48"/>
  <c r="Y106" i="48"/>
  <c r="X106" i="48"/>
  <c r="H106" i="48"/>
  <c r="A106" i="48" s="1"/>
  <c r="AB105" i="48"/>
  <c r="AA105" i="48"/>
  <c r="Z105" i="48"/>
  <c r="Y105" i="48"/>
  <c r="X105" i="48"/>
  <c r="H105" i="48"/>
  <c r="A105" i="48" s="1"/>
  <c r="AB104" i="48"/>
  <c r="AA104" i="48"/>
  <c r="Z104" i="48"/>
  <c r="Y104" i="48"/>
  <c r="X104" i="48"/>
  <c r="H104" i="48"/>
  <c r="A104" i="48"/>
  <c r="AB103" i="48"/>
  <c r="AA103" i="48"/>
  <c r="Z103" i="48"/>
  <c r="Y103" i="48"/>
  <c r="X103" i="48"/>
  <c r="H103" i="48"/>
  <c r="A103" i="48"/>
  <c r="AB102" i="48"/>
  <c r="AA102" i="48"/>
  <c r="Z102" i="48"/>
  <c r="Y102" i="48"/>
  <c r="X102" i="48"/>
  <c r="H102" i="48"/>
  <c r="A102" i="48" s="1"/>
  <c r="AB101" i="48"/>
  <c r="AA101" i="48"/>
  <c r="Z101" i="48"/>
  <c r="Y101" i="48"/>
  <c r="X101" i="48"/>
  <c r="H101" i="48"/>
  <c r="A101" i="48" s="1"/>
  <c r="AB100" i="48"/>
  <c r="AA100" i="48"/>
  <c r="Z100" i="48"/>
  <c r="Y100" i="48"/>
  <c r="X100" i="48"/>
  <c r="H100" i="48"/>
  <c r="A100" i="48"/>
  <c r="AB99" i="48"/>
  <c r="AA99" i="48"/>
  <c r="Z99" i="48"/>
  <c r="Y99" i="48"/>
  <c r="X99" i="48"/>
  <c r="H99" i="48"/>
  <c r="A99" i="48"/>
  <c r="AB98" i="48"/>
  <c r="AA98" i="48"/>
  <c r="Z98" i="48"/>
  <c r="Y98" i="48"/>
  <c r="X98" i="48"/>
  <c r="H98" i="48"/>
  <c r="A98" i="48" s="1"/>
  <c r="AB97" i="48"/>
  <c r="AA97" i="48"/>
  <c r="Z97" i="48"/>
  <c r="Y97" i="48"/>
  <c r="X97" i="48"/>
  <c r="H97" i="48"/>
  <c r="A97" i="48" s="1"/>
  <c r="AB96" i="48"/>
  <c r="AA96" i="48"/>
  <c r="Z96" i="48"/>
  <c r="Y96" i="48"/>
  <c r="X96" i="48"/>
  <c r="H96" i="48"/>
  <c r="A96" i="48"/>
  <c r="AB95" i="48"/>
  <c r="AA95" i="48"/>
  <c r="Z95" i="48"/>
  <c r="Y95" i="48"/>
  <c r="X95" i="48"/>
  <c r="H95" i="48"/>
  <c r="A95" i="48"/>
  <c r="AB94" i="48"/>
  <c r="AA94" i="48"/>
  <c r="Z94" i="48"/>
  <c r="Y94" i="48"/>
  <c r="X94" i="48"/>
  <c r="H94" i="48"/>
  <c r="A94" i="48" s="1"/>
  <c r="AB93" i="48"/>
  <c r="AA93" i="48"/>
  <c r="Z93" i="48"/>
  <c r="Y93" i="48"/>
  <c r="X93" i="48"/>
  <c r="H93" i="48"/>
  <c r="A93" i="48" s="1"/>
  <c r="AB92" i="48"/>
  <c r="AA92" i="48"/>
  <c r="Z92" i="48"/>
  <c r="Y92" i="48"/>
  <c r="X92" i="48"/>
  <c r="H92" i="48"/>
  <c r="A92" i="48"/>
  <c r="AB91" i="48"/>
  <c r="AA91" i="48"/>
  <c r="Z91" i="48"/>
  <c r="Y91" i="48"/>
  <c r="X91" i="48"/>
  <c r="H91" i="48"/>
  <c r="A91" i="48"/>
  <c r="AB90" i="48"/>
  <c r="AA90" i="48"/>
  <c r="Z90" i="48"/>
  <c r="Y90" i="48"/>
  <c r="X90" i="48"/>
  <c r="H90" i="48"/>
  <c r="A90" i="48" s="1"/>
  <c r="AB89" i="48"/>
  <c r="AA89" i="48"/>
  <c r="Z89" i="48"/>
  <c r="Y89" i="48"/>
  <c r="X89" i="48"/>
  <c r="H89" i="48"/>
  <c r="A89" i="48" s="1"/>
  <c r="AB88" i="48"/>
  <c r="AA88" i="48"/>
  <c r="Z88" i="48"/>
  <c r="Y88" i="48"/>
  <c r="X88" i="48"/>
  <c r="H88" i="48"/>
  <c r="A88" i="48"/>
  <c r="AB87" i="48"/>
  <c r="AA87" i="48"/>
  <c r="Z87" i="48"/>
  <c r="Y87" i="48"/>
  <c r="X87" i="48"/>
  <c r="H87" i="48"/>
  <c r="A87" i="48"/>
  <c r="AB86" i="48"/>
  <c r="AA86" i="48"/>
  <c r="Z86" i="48"/>
  <c r="Y86" i="48"/>
  <c r="X86" i="48"/>
  <c r="H86" i="48"/>
  <c r="A86" i="48" s="1"/>
  <c r="AB85" i="48"/>
  <c r="AA85" i="48"/>
  <c r="Z85" i="48"/>
  <c r="Y85" i="48"/>
  <c r="X85" i="48"/>
  <c r="H85" i="48"/>
  <c r="A85" i="48" s="1"/>
  <c r="AB84" i="48"/>
  <c r="AA84" i="48"/>
  <c r="Z84" i="48"/>
  <c r="Y84" i="48"/>
  <c r="X84" i="48"/>
  <c r="H84" i="48"/>
  <c r="A84" i="48"/>
  <c r="AB83" i="48"/>
  <c r="AA83" i="48"/>
  <c r="Z83" i="48"/>
  <c r="Y83" i="48"/>
  <c r="X83" i="48"/>
  <c r="H83" i="48"/>
  <c r="A83" i="48"/>
  <c r="AB82" i="48"/>
  <c r="AA82" i="48"/>
  <c r="Z82" i="48"/>
  <c r="Y82" i="48"/>
  <c r="X82" i="48"/>
  <c r="H82" i="48"/>
  <c r="A82" i="48" s="1"/>
  <c r="AB81" i="48"/>
  <c r="AA81" i="48"/>
  <c r="Z81" i="48"/>
  <c r="Y81" i="48"/>
  <c r="X81" i="48"/>
  <c r="H81" i="48"/>
  <c r="A81" i="48" s="1"/>
  <c r="AB80" i="48"/>
  <c r="AA80" i="48"/>
  <c r="Z80" i="48"/>
  <c r="Y80" i="48"/>
  <c r="X80" i="48"/>
  <c r="H80" i="48"/>
  <c r="A80" i="48"/>
  <c r="AB79" i="48"/>
  <c r="AA79" i="48"/>
  <c r="Z79" i="48"/>
  <c r="Y79" i="48"/>
  <c r="X79" i="48"/>
  <c r="H79" i="48"/>
  <c r="A79" i="48"/>
  <c r="AB78" i="48"/>
  <c r="AA78" i="48"/>
  <c r="Z78" i="48"/>
  <c r="Y78" i="48"/>
  <c r="X78" i="48"/>
  <c r="H78" i="48"/>
  <c r="A78" i="48" s="1"/>
  <c r="AB77" i="48"/>
  <c r="AA77" i="48"/>
  <c r="Z77" i="48"/>
  <c r="Y77" i="48"/>
  <c r="X77" i="48"/>
  <c r="H77" i="48"/>
  <c r="A77" i="48" s="1"/>
  <c r="AB76" i="48"/>
  <c r="AA76" i="48"/>
  <c r="Z76" i="48"/>
  <c r="Y76" i="48"/>
  <c r="X76" i="48"/>
  <c r="H76" i="48"/>
  <c r="A76" i="48"/>
  <c r="AB75" i="48"/>
  <c r="AA75" i="48"/>
  <c r="Z75" i="48"/>
  <c r="Y75" i="48"/>
  <c r="X75" i="48"/>
  <c r="H75" i="48"/>
  <c r="A75" i="48"/>
  <c r="AB74" i="48"/>
  <c r="AA74" i="48"/>
  <c r="Z74" i="48"/>
  <c r="Y74" i="48"/>
  <c r="X74" i="48"/>
  <c r="H74" i="48"/>
  <c r="A74" i="48" s="1"/>
  <c r="AB73" i="48"/>
  <c r="AA73" i="48"/>
  <c r="Z73" i="48"/>
  <c r="Y73" i="48"/>
  <c r="X73" i="48"/>
  <c r="H73" i="48"/>
  <c r="A73" i="48" s="1"/>
  <c r="AB72" i="48"/>
  <c r="AA72" i="48"/>
  <c r="Z72" i="48"/>
  <c r="Y72" i="48"/>
  <c r="X72" i="48"/>
  <c r="H72" i="48"/>
  <c r="A72" i="48"/>
  <c r="AB71" i="48"/>
  <c r="AA71" i="48"/>
  <c r="Z71" i="48"/>
  <c r="Y71" i="48"/>
  <c r="X71" i="48"/>
  <c r="H71" i="48"/>
  <c r="A71" i="48"/>
  <c r="AB70" i="48"/>
  <c r="AA70" i="48"/>
  <c r="Z70" i="48"/>
  <c r="Y70" i="48"/>
  <c r="X70" i="48"/>
  <c r="H70" i="48"/>
  <c r="A70" i="48" s="1"/>
  <c r="AB69" i="48"/>
  <c r="AA69" i="48"/>
  <c r="Z69" i="48"/>
  <c r="Y69" i="48"/>
  <c r="X69" i="48"/>
  <c r="H69" i="48"/>
  <c r="A69" i="48" s="1"/>
  <c r="AB68" i="48"/>
  <c r="AA68" i="48"/>
  <c r="Z68" i="48"/>
  <c r="Y68" i="48"/>
  <c r="X68" i="48"/>
  <c r="H68" i="48"/>
  <c r="A68" i="48"/>
  <c r="AB67" i="48"/>
  <c r="AA67" i="48"/>
  <c r="Z67" i="48"/>
  <c r="Y67" i="48"/>
  <c r="X67" i="48"/>
  <c r="H67" i="48"/>
  <c r="A67" i="48"/>
  <c r="AB66" i="48"/>
  <c r="AA66" i="48"/>
  <c r="Z66" i="48"/>
  <c r="Y66" i="48"/>
  <c r="X66" i="48"/>
  <c r="H66" i="48"/>
  <c r="A66" i="48" s="1"/>
  <c r="AB65" i="48"/>
  <c r="AA65" i="48"/>
  <c r="Z65" i="48"/>
  <c r="Y65" i="48"/>
  <c r="X65" i="48"/>
  <c r="H65" i="48"/>
  <c r="A65" i="48" s="1"/>
  <c r="AB64" i="48"/>
  <c r="AA64" i="48"/>
  <c r="Z64" i="48"/>
  <c r="Y64" i="48"/>
  <c r="X64" i="48"/>
  <c r="H64" i="48"/>
  <c r="A64" i="48"/>
  <c r="AB63" i="48"/>
  <c r="AA63" i="48"/>
  <c r="Z63" i="48"/>
  <c r="Y63" i="48"/>
  <c r="X63" i="48"/>
  <c r="H63" i="48"/>
  <c r="A63" i="48"/>
  <c r="AB62" i="48"/>
  <c r="AA62" i="48"/>
  <c r="Z62" i="48"/>
  <c r="Y62" i="48"/>
  <c r="X62" i="48"/>
  <c r="H62" i="48"/>
  <c r="A62" i="48" s="1"/>
  <c r="AB61" i="48"/>
  <c r="AA61" i="48"/>
  <c r="Z61" i="48"/>
  <c r="Y61" i="48"/>
  <c r="X61" i="48"/>
  <c r="H61" i="48"/>
  <c r="A61" i="48" s="1"/>
  <c r="AB60" i="48"/>
  <c r="AA60" i="48"/>
  <c r="Z60" i="48"/>
  <c r="Y60" i="48"/>
  <c r="X60" i="48"/>
  <c r="H60" i="48"/>
  <c r="A60" i="48"/>
  <c r="AB59" i="48"/>
  <c r="AA59" i="48"/>
  <c r="Z59" i="48"/>
  <c r="Y59" i="48"/>
  <c r="X59" i="48"/>
  <c r="H59" i="48"/>
  <c r="A59" i="48"/>
  <c r="AB58" i="48"/>
  <c r="AA58" i="48"/>
  <c r="Z58" i="48"/>
  <c r="Y58" i="48"/>
  <c r="X58" i="48"/>
  <c r="H58" i="48"/>
  <c r="A58" i="48" s="1"/>
  <c r="AB57" i="48"/>
  <c r="AA57" i="48"/>
  <c r="Z57" i="48"/>
  <c r="Y57" i="48"/>
  <c r="X57" i="48"/>
  <c r="H57" i="48"/>
  <c r="A57" i="48" s="1"/>
  <c r="AB56" i="48"/>
  <c r="AA56" i="48"/>
  <c r="Z56" i="48"/>
  <c r="Y56" i="48"/>
  <c r="X56" i="48"/>
  <c r="H56" i="48"/>
  <c r="A56" i="48"/>
  <c r="AB55" i="48"/>
  <c r="AA55" i="48"/>
  <c r="Z55" i="48"/>
  <c r="Y55" i="48"/>
  <c r="X55" i="48"/>
  <c r="H55" i="48"/>
  <c r="A55" i="48"/>
  <c r="AB54" i="48"/>
  <c r="AA54" i="48"/>
  <c r="Z54" i="48"/>
  <c r="Y54" i="48"/>
  <c r="X54" i="48"/>
  <c r="H54" i="48"/>
  <c r="A54" i="48" s="1"/>
  <c r="AB53" i="48"/>
  <c r="AA53" i="48"/>
  <c r="Z53" i="48"/>
  <c r="Y53" i="48"/>
  <c r="X53" i="48"/>
  <c r="H53" i="48"/>
  <c r="A53" i="48" s="1"/>
  <c r="AB52" i="48"/>
  <c r="AA52" i="48"/>
  <c r="Z52" i="48"/>
  <c r="Y52" i="48"/>
  <c r="X52" i="48"/>
  <c r="H52" i="48"/>
  <c r="A52" i="48"/>
  <c r="AB51" i="48"/>
  <c r="AA51" i="48"/>
  <c r="Z51" i="48"/>
  <c r="Y51" i="48"/>
  <c r="X51" i="48"/>
  <c r="H51" i="48"/>
  <c r="A51" i="48"/>
  <c r="AB50" i="48"/>
  <c r="AA50" i="48"/>
  <c r="Z50" i="48"/>
  <c r="Y50" i="48"/>
  <c r="X50" i="48"/>
  <c r="H50" i="48"/>
  <c r="A50" i="48" s="1"/>
  <c r="AB49" i="48"/>
  <c r="AA49" i="48"/>
  <c r="Z49" i="48"/>
  <c r="Y49" i="48"/>
  <c r="X49" i="48"/>
  <c r="H49" i="48"/>
  <c r="A49" i="48" s="1"/>
  <c r="AB48" i="48"/>
  <c r="AA48" i="48"/>
  <c r="Z48" i="48"/>
  <c r="Y48" i="48"/>
  <c r="X48" i="48"/>
  <c r="H48" i="48"/>
  <c r="A48" i="48"/>
  <c r="AB47" i="48"/>
  <c r="AA47" i="48"/>
  <c r="Z47" i="48"/>
  <c r="Y47" i="48"/>
  <c r="X47" i="48"/>
  <c r="H47" i="48"/>
  <c r="A47" i="48"/>
  <c r="AB46" i="48"/>
  <c r="AA46" i="48"/>
  <c r="Z46" i="48"/>
  <c r="Y46" i="48"/>
  <c r="X46" i="48"/>
  <c r="H46" i="48"/>
  <c r="A46" i="48" s="1"/>
  <c r="AB45" i="48"/>
  <c r="AA45" i="48"/>
  <c r="Z45" i="48"/>
  <c r="Y45" i="48"/>
  <c r="X45" i="48"/>
  <c r="H45" i="48"/>
  <c r="A45" i="48" s="1"/>
  <c r="AB44" i="48"/>
  <c r="AA44" i="48"/>
  <c r="Z44" i="48"/>
  <c r="Y44" i="48"/>
  <c r="X44" i="48"/>
  <c r="H44" i="48"/>
  <c r="A44" i="48"/>
  <c r="AB43" i="48"/>
  <c r="AA43" i="48"/>
  <c r="Z43" i="48"/>
  <c r="Y43" i="48"/>
  <c r="X43" i="48"/>
  <c r="H43" i="48"/>
  <c r="A43" i="48"/>
  <c r="AB42" i="48"/>
  <c r="AA42" i="48"/>
  <c r="Z42" i="48"/>
  <c r="Y42" i="48"/>
  <c r="X42" i="48"/>
  <c r="H42" i="48"/>
  <c r="A42" i="48" s="1"/>
  <c r="AB41" i="48"/>
  <c r="AA41" i="48"/>
  <c r="Z41" i="48"/>
  <c r="Y41" i="48"/>
  <c r="X41" i="48"/>
  <c r="H41" i="48"/>
  <c r="A41" i="48" s="1"/>
  <c r="AB40" i="48"/>
  <c r="AA40" i="48"/>
  <c r="Z40" i="48"/>
  <c r="Y40" i="48"/>
  <c r="X40" i="48"/>
  <c r="H40" i="48"/>
  <c r="A40" i="48"/>
  <c r="AB39" i="48"/>
  <c r="AA39" i="48"/>
  <c r="Z39" i="48"/>
  <c r="Y39" i="48"/>
  <c r="X39" i="48"/>
  <c r="H39" i="48"/>
  <c r="A39" i="48"/>
  <c r="AB38" i="48"/>
  <c r="AA38" i="48"/>
  <c r="Z38" i="48"/>
  <c r="Y38" i="48"/>
  <c r="X38" i="48"/>
  <c r="H38" i="48"/>
  <c r="A38" i="48" s="1"/>
  <c r="AB37" i="48"/>
  <c r="AA37" i="48"/>
  <c r="Z37" i="48"/>
  <c r="Y37" i="48"/>
  <c r="X37" i="48"/>
  <c r="H37" i="48"/>
  <c r="A37" i="48" s="1"/>
  <c r="AB36" i="48"/>
  <c r="AA36" i="48"/>
  <c r="Z36" i="48"/>
  <c r="Y36" i="48"/>
  <c r="X36" i="48"/>
  <c r="H36" i="48"/>
  <c r="A36" i="48"/>
  <c r="AB35" i="48"/>
  <c r="AA35" i="48"/>
  <c r="Z35" i="48"/>
  <c r="Y35" i="48"/>
  <c r="X35" i="48"/>
  <c r="H35" i="48"/>
  <c r="A35" i="48"/>
  <c r="AB34" i="48"/>
  <c r="AA34" i="48"/>
  <c r="Z34" i="48"/>
  <c r="Y34" i="48"/>
  <c r="X34" i="48"/>
  <c r="H34" i="48"/>
  <c r="A34" i="48" s="1"/>
  <c r="AB33" i="48"/>
  <c r="AA33" i="48"/>
  <c r="Z33" i="48"/>
  <c r="Y33" i="48"/>
  <c r="X33" i="48"/>
  <c r="H33" i="48"/>
  <c r="A33" i="48" s="1"/>
  <c r="AB32" i="48"/>
  <c r="AA32" i="48"/>
  <c r="Z32" i="48"/>
  <c r="Y32" i="48"/>
  <c r="X32" i="48"/>
  <c r="H32" i="48"/>
  <c r="A32" i="48"/>
  <c r="AB31" i="48"/>
  <c r="AA31" i="48"/>
  <c r="Z31" i="48"/>
  <c r="Y31" i="48"/>
  <c r="X31" i="48"/>
  <c r="H31" i="48"/>
  <c r="A31" i="48"/>
  <c r="AB30" i="48"/>
  <c r="AA30" i="48"/>
  <c r="Z30" i="48"/>
  <c r="Y30" i="48"/>
  <c r="X30" i="48"/>
  <c r="H30" i="48"/>
  <c r="A30" i="48" s="1"/>
  <c r="AB29" i="48"/>
  <c r="AA29" i="48"/>
  <c r="Z29" i="48"/>
  <c r="Y29" i="48"/>
  <c r="X29" i="48"/>
  <c r="H29" i="48"/>
  <c r="A29" i="48" s="1"/>
  <c r="AB28" i="48"/>
  <c r="AA28" i="48"/>
  <c r="Z28" i="48"/>
  <c r="Y28" i="48"/>
  <c r="X28" i="48"/>
  <c r="H28" i="48"/>
  <c r="A28" i="48"/>
  <c r="AB27" i="48"/>
  <c r="AA27" i="48"/>
  <c r="Z27" i="48"/>
  <c r="Y27" i="48"/>
  <c r="X27" i="48"/>
  <c r="H27" i="48"/>
  <c r="A27" i="48"/>
  <c r="AB26" i="48"/>
  <c r="AA26" i="48"/>
  <c r="Z26" i="48"/>
  <c r="Y26" i="48"/>
  <c r="X26" i="48"/>
  <c r="H26" i="48"/>
  <c r="A26" i="48" s="1"/>
  <c r="AB25" i="48"/>
  <c r="AA25" i="48"/>
  <c r="Z25" i="48"/>
  <c r="Y25" i="48"/>
  <c r="X25" i="48"/>
  <c r="H25" i="48"/>
  <c r="A25" i="48" s="1"/>
  <c r="AB24" i="48"/>
  <c r="AA24" i="48"/>
  <c r="Z24" i="48"/>
  <c r="Y24" i="48"/>
  <c r="X24" i="48"/>
  <c r="H24" i="48"/>
  <c r="A24" i="48"/>
  <c r="AB23" i="48"/>
  <c r="AA23" i="48"/>
  <c r="Z23" i="48"/>
  <c r="Y23" i="48"/>
  <c r="X23" i="48"/>
  <c r="H23" i="48"/>
  <c r="A23" i="48"/>
  <c r="AB22" i="48"/>
  <c r="AA22" i="48"/>
  <c r="Z22" i="48"/>
  <c r="Y22" i="48"/>
  <c r="X22" i="48"/>
  <c r="H22" i="48"/>
  <c r="A22" i="48" s="1"/>
  <c r="AB21" i="48"/>
  <c r="AA21" i="48"/>
  <c r="Z21" i="48"/>
  <c r="Y21" i="48"/>
  <c r="X21" i="48"/>
  <c r="H21" i="48"/>
  <c r="A21" i="48" s="1"/>
  <c r="AB20" i="48"/>
  <c r="AA20" i="48"/>
  <c r="Z20" i="48"/>
  <c r="Y20" i="48"/>
  <c r="X20" i="48"/>
  <c r="H20" i="48"/>
  <c r="A20" i="48"/>
  <c r="AB19" i="48"/>
  <c r="AA19" i="48"/>
  <c r="Z19" i="48"/>
  <c r="Y19" i="48"/>
  <c r="X19" i="48"/>
  <c r="H19" i="48"/>
  <c r="A19" i="48"/>
  <c r="AB18" i="48"/>
  <c r="AA18" i="48"/>
  <c r="Z18" i="48"/>
  <c r="Y18" i="48"/>
  <c r="X18" i="48"/>
  <c r="H18" i="48"/>
  <c r="A18" i="48" s="1"/>
  <c r="AB17" i="48"/>
  <c r="AA17" i="48"/>
  <c r="Z17" i="48"/>
  <c r="Y17" i="48"/>
  <c r="X17" i="48"/>
  <c r="H17" i="48"/>
  <c r="A17" i="48" s="1"/>
  <c r="AB16" i="48"/>
  <c r="AA16" i="48"/>
  <c r="Z16" i="48"/>
  <c r="Y16" i="48"/>
  <c r="X16" i="48"/>
  <c r="H16" i="48"/>
  <c r="A16" i="48"/>
  <c r="AB15" i="48"/>
  <c r="AA15" i="48"/>
  <c r="Z15" i="48"/>
  <c r="Y15" i="48"/>
  <c r="X15" i="48"/>
  <c r="H15" i="48"/>
  <c r="A15" i="48"/>
  <c r="AB14" i="48"/>
  <c r="AA14" i="48"/>
  <c r="Z14" i="48"/>
  <c r="Y14" i="48"/>
  <c r="X14" i="48"/>
  <c r="H14" i="48"/>
  <c r="A14" i="48" s="1"/>
  <c r="AB13" i="48"/>
  <c r="AA13" i="48"/>
  <c r="Z13" i="48"/>
  <c r="Y13" i="48"/>
  <c r="X13" i="48"/>
  <c r="H13" i="48"/>
  <c r="A13" i="48" s="1"/>
  <c r="AB12" i="48"/>
  <c r="AA12" i="48"/>
  <c r="Z12" i="48"/>
  <c r="Y12" i="48"/>
  <c r="X12" i="48"/>
  <c r="H12" i="48"/>
  <c r="A12" i="48"/>
  <c r="AB11" i="48"/>
  <c r="AA11" i="48"/>
  <c r="Z11" i="48"/>
  <c r="Y11" i="48"/>
  <c r="X11" i="48"/>
  <c r="H11" i="48"/>
  <c r="A11" i="48"/>
  <c r="AB10" i="48"/>
  <c r="AA10" i="48"/>
  <c r="Z10" i="48"/>
  <c r="Y10" i="48"/>
  <c r="X10" i="48"/>
  <c r="H10" i="48"/>
  <c r="A10" i="48" s="1"/>
  <c r="AB9" i="48"/>
  <c r="AA9" i="48"/>
  <c r="Z9" i="48"/>
  <c r="Y9" i="48"/>
  <c r="X9" i="48"/>
  <c r="H9" i="48"/>
  <c r="A9" i="48" s="1"/>
  <c r="AB8" i="48"/>
  <c r="AA8" i="48"/>
  <c r="Z8" i="48"/>
  <c r="Y8" i="48"/>
  <c r="X8" i="48"/>
  <c r="H8" i="48"/>
  <c r="A8" i="48"/>
  <c r="AB7" i="48"/>
  <c r="AA7" i="48"/>
  <c r="Z7" i="48"/>
  <c r="Y7" i="48"/>
  <c r="X7" i="48"/>
  <c r="H7" i="48"/>
  <c r="A7" i="48"/>
  <c r="AB6" i="48"/>
  <c r="AA6" i="48"/>
  <c r="Z6" i="48"/>
  <c r="Y6" i="48"/>
  <c r="X6" i="48"/>
  <c r="H6" i="48"/>
  <c r="A6" i="48" s="1"/>
  <c r="H5" i="48"/>
  <c r="J2410" i="3"/>
  <c r="I2410" i="3"/>
  <c r="H2410" i="3"/>
  <c r="G2410" i="3"/>
  <c r="F2410" i="3"/>
  <c r="P2409" i="3"/>
  <c r="O2409" i="3"/>
  <c r="N2409" i="3"/>
  <c r="M2409" i="3"/>
  <c r="L2409" i="3"/>
  <c r="P2408" i="3"/>
  <c r="O2408" i="3"/>
  <c r="N2408" i="3"/>
  <c r="M2408" i="3"/>
  <c r="L2408" i="3"/>
  <c r="P2407" i="3"/>
  <c r="O2407" i="3"/>
  <c r="N2407" i="3"/>
  <c r="M2407" i="3"/>
  <c r="L2407" i="3"/>
  <c r="P2406" i="3"/>
  <c r="O2406" i="3"/>
  <c r="N2406" i="3"/>
  <c r="M2406" i="3"/>
  <c r="L2406" i="3"/>
  <c r="P2405" i="3"/>
  <c r="O2405" i="3"/>
  <c r="N2405" i="3"/>
  <c r="M2405" i="3"/>
  <c r="L2405" i="3"/>
  <c r="P2404" i="3"/>
  <c r="O2404" i="3"/>
  <c r="N2404" i="3"/>
  <c r="M2404" i="3"/>
  <c r="L2404" i="3"/>
  <c r="P2403" i="3"/>
  <c r="O2403" i="3"/>
  <c r="N2403" i="3"/>
  <c r="M2403" i="3"/>
  <c r="L2403" i="3"/>
  <c r="P2402" i="3"/>
  <c r="O2402" i="3"/>
  <c r="N2402" i="3"/>
  <c r="M2402" i="3"/>
  <c r="L2402" i="3"/>
  <c r="P2401" i="3"/>
  <c r="O2401" i="3"/>
  <c r="N2401" i="3"/>
  <c r="M2401" i="3"/>
  <c r="L2401" i="3"/>
  <c r="P2400" i="3"/>
  <c r="O2400" i="3"/>
  <c r="N2400" i="3"/>
  <c r="M2400" i="3"/>
  <c r="L2400" i="3"/>
  <c r="P2399" i="3"/>
  <c r="O2399" i="3"/>
  <c r="N2399" i="3"/>
  <c r="M2399" i="3"/>
  <c r="L2399" i="3"/>
  <c r="P2398" i="3"/>
  <c r="O2398" i="3"/>
  <c r="N2398" i="3"/>
  <c r="M2398" i="3"/>
  <c r="L2398" i="3"/>
  <c r="P2397" i="3"/>
  <c r="O2397" i="3"/>
  <c r="N2397" i="3"/>
  <c r="M2397" i="3"/>
  <c r="L2397" i="3"/>
  <c r="P2396" i="3"/>
  <c r="O2396" i="3"/>
  <c r="N2396" i="3"/>
  <c r="M2396" i="3"/>
  <c r="L2396" i="3"/>
  <c r="P2395" i="3"/>
  <c r="O2395" i="3"/>
  <c r="N2395" i="3"/>
  <c r="M2395" i="3"/>
  <c r="L2395" i="3"/>
  <c r="P2394" i="3"/>
  <c r="O2394" i="3"/>
  <c r="N2394" i="3"/>
  <c r="M2394" i="3"/>
  <c r="L2394" i="3"/>
  <c r="P2393" i="3"/>
  <c r="O2393" i="3"/>
  <c r="N2393" i="3"/>
  <c r="M2393" i="3"/>
  <c r="L2393" i="3"/>
  <c r="P2392" i="3"/>
  <c r="O2392" i="3"/>
  <c r="N2392" i="3"/>
  <c r="M2392" i="3"/>
  <c r="L2392" i="3"/>
  <c r="P2391" i="3"/>
  <c r="O2391" i="3"/>
  <c r="N2391" i="3"/>
  <c r="M2391" i="3"/>
  <c r="L2391" i="3"/>
  <c r="P2390" i="3"/>
  <c r="O2390" i="3"/>
  <c r="N2390" i="3"/>
  <c r="M2390" i="3"/>
  <c r="L2390" i="3"/>
  <c r="P2389" i="3"/>
  <c r="O2389" i="3"/>
  <c r="N2389" i="3"/>
  <c r="M2389" i="3"/>
  <c r="L2389" i="3"/>
  <c r="P2388" i="3"/>
  <c r="O2388" i="3"/>
  <c r="N2388" i="3"/>
  <c r="M2388" i="3"/>
  <c r="L2388" i="3"/>
  <c r="P2387" i="3"/>
  <c r="O2387" i="3"/>
  <c r="N2387" i="3"/>
  <c r="M2387" i="3"/>
  <c r="L2387" i="3"/>
  <c r="P2386" i="3"/>
  <c r="O2386" i="3"/>
  <c r="N2386" i="3"/>
  <c r="M2386" i="3"/>
  <c r="L2386" i="3"/>
  <c r="P2385" i="3"/>
  <c r="O2385" i="3"/>
  <c r="N2385" i="3"/>
  <c r="M2385" i="3"/>
  <c r="L2385" i="3"/>
  <c r="P2384" i="3"/>
  <c r="O2384" i="3"/>
  <c r="N2384" i="3"/>
  <c r="M2384" i="3"/>
  <c r="L2384" i="3"/>
  <c r="P2383" i="3"/>
  <c r="O2383" i="3"/>
  <c r="N2383" i="3"/>
  <c r="M2383" i="3"/>
  <c r="L2383" i="3"/>
  <c r="P2382" i="3"/>
  <c r="O2382" i="3"/>
  <c r="N2382" i="3"/>
  <c r="M2382" i="3"/>
  <c r="L2382" i="3"/>
  <c r="P2381" i="3"/>
  <c r="O2381" i="3"/>
  <c r="N2381" i="3"/>
  <c r="M2381" i="3"/>
  <c r="L2381" i="3"/>
  <c r="P2380" i="3"/>
  <c r="O2380" i="3"/>
  <c r="N2380" i="3"/>
  <c r="M2380" i="3"/>
  <c r="L2380" i="3"/>
  <c r="P2379" i="3"/>
  <c r="O2379" i="3"/>
  <c r="N2379" i="3"/>
  <c r="M2379" i="3"/>
  <c r="L2379" i="3"/>
  <c r="P2378" i="3"/>
  <c r="O2378" i="3"/>
  <c r="N2378" i="3"/>
  <c r="M2378" i="3"/>
  <c r="L2378" i="3"/>
  <c r="P2377" i="3"/>
  <c r="O2377" i="3"/>
  <c r="N2377" i="3"/>
  <c r="M2377" i="3"/>
  <c r="L2377" i="3"/>
  <c r="P2376" i="3"/>
  <c r="O2376" i="3"/>
  <c r="N2376" i="3"/>
  <c r="M2376" i="3"/>
  <c r="L2376" i="3"/>
  <c r="P2375" i="3"/>
  <c r="O2375" i="3"/>
  <c r="N2375" i="3"/>
  <c r="M2375" i="3"/>
  <c r="L2375" i="3"/>
  <c r="P2374" i="3"/>
  <c r="O2374" i="3"/>
  <c r="N2374" i="3"/>
  <c r="M2374" i="3"/>
  <c r="L2374" i="3"/>
  <c r="P2373" i="3"/>
  <c r="O2373" i="3"/>
  <c r="N2373" i="3"/>
  <c r="M2373" i="3"/>
  <c r="L2373" i="3"/>
  <c r="P2372" i="3"/>
  <c r="O2372" i="3"/>
  <c r="N2372" i="3"/>
  <c r="M2372" i="3"/>
  <c r="L2372" i="3"/>
  <c r="P2371" i="3"/>
  <c r="O2371" i="3"/>
  <c r="N2371" i="3"/>
  <c r="M2371" i="3"/>
  <c r="L2371" i="3"/>
  <c r="P2370" i="3"/>
  <c r="O2370" i="3"/>
  <c r="N2370" i="3"/>
  <c r="M2370" i="3"/>
  <c r="L2370" i="3"/>
  <c r="P2369" i="3"/>
  <c r="O2369" i="3"/>
  <c r="N2369" i="3"/>
  <c r="M2369" i="3"/>
  <c r="L2369" i="3"/>
  <c r="P2368" i="3"/>
  <c r="O2368" i="3"/>
  <c r="N2368" i="3"/>
  <c r="M2368" i="3"/>
  <c r="L2368" i="3"/>
  <c r="P2367" i="3"/>
  <c r="O2367" i="3"/>
  <c r="N2367" i="3"/>
  <c r="M2367" i="3"/>
  <c r="L2367" i="3"/>
  <c r="P2366" i="3"/>
  <c r="O2366" i="3"/>
  <c r="N2366" i="3"/>
  <c r="M2366" i="3"/>
  <c r="L2366" i="3"/>
  <c r="P2365" i="3"/>
  <c r="O2365" i="3"/>
  <c r="N2365" i="3"/>
  <c r="M2365" i="3"/>
  <c r="L2365" i="3"/>
  <c r="P2364" i="3"/>
  <c r="O2364" i="3"/>
  <c r="N2364" i="3"/>
  <c r="M2364" i="3"/>
  <c r="L2364" i="3"/>
  <c r="P2363" i="3"/>
  <c r="O2363" i="3"/>
  <c r="N2363" i="3"/>
  <c r="M2363" i="3"/>
  <c r="L2363" i="3"/>
  <c r="P2362" i="3"/>
  <c r="O2362" i="3"/>
  <c r="N2362" i="3"/>
  <c r="M2362" i="3"/>
  <c r="L2362" i="3"/>
  <c r="P2361" i="3"/>
  <c r="O2361" i="3"/>
  <c r="N2361" i="3"/>
  <c r="M2361" i="3"/>
  <c r="L2361" i="3"/>
  <c r="P2360" i="3"/>
  <c r="O2360" i="3"/>
  <c r="N2360" i="3"/>
  <c r="M2360" i="3"/>
  <c r="L2360" i="3"/>
  <c r="P2359" i="3"/>
  <c r="O2359" i="3"/>
  <c r="N2359" i="3"/>
  <c r="M2359" i="3"/>
  <c r="L2359" i="3"/>
  <c r="P2358" i="3"/>
  <c r="O2358" i="3"/>
  <c r="N2358" i="3"/>
  <c r="M2358" i="3"/>
  <c r="L2358" i="3"/>
  <c r="P2357" i="3"/>
  <c r="O2357" i="3"/>
  <c r="N2357" i="3"/>
  <c r="M2357" i="3"/>
  <c r="L2357" i="3"/>
  <c r="P2356" i="3"/>
  <c r="O2356" i="3"/>
  <c r="N2356" i="3"/>
  <c r="M2356" i="3"/>
  <c r="L2356" i="3"/>
  <c r="P2355" i="3"/>
  <c r="O2355" i="3"/>
  <c r="N2355" i="3"/>
  <c r="M2355" i="3"/>
  <c r="L2355" i="3"/>
  <c r="P2354" i="3"/>
  <c r="O2354" i="3"/>
  <c r="N2354" i="3"/>
  <c r="M2354" i="3"/>
  <c r="L2354" i="3"/>
  <c r="P2353" i="3"/>
  <c r="O2353" i="3"/>
  <c r="N2353" i="3"/>
  <c r="M2353" i="3"/>
  <c r="L2353" i="3"/>
  <c r="P2352" i="3"/>
  <c r="O2352" i="3"/>
  <c r="N2352" i="3"/>
  <c r="M2352" i="3"/>
  <c r="L2352" i="3"/>
  <c r="P2351" i="3"/>
  <c r="O2351" i="3"/>
  <c r="N2351" i="3"/>
  <c r="M2351" i="3"/>
  <c r="L2351" i="3"/>
  <c r="P2350" i="3"/>
  <c r="O2350" i="3"/>
  <c r="N2350" i="3"/>
  <c r="M2350" i="3"/>
  <c r="L2350" i="3"/>
  <c r="P2349" i="3"/>
  <c r="O2349" i="3"/>
  <c r="N2349" i="3"/>
  <c r="M2349" i="3"/>
  <c r="L2349" i="3"/>
  <c r="P2348" i="3"/>
  <c r="O2348" i="3"/>
  <c r="N2348" i="3"/>
  <c r="M2348" i="3"/>
  <c r="L2348" i="3"/>
  <c r="P2347" i="3"/>
  <c r="O2347" i="3"/>
  <c r="N2347" i="3"/>
  <c r="M2347" i="3"/>
  <c r="L2347" i="3"/>
  <c r="P2346" i="3"/>
  <c r="O2346" i="3"/>
  <c r="N2346" i="3"/>
  <c r="M2346" i="3"/>
  <c r="L2346" i="3"/>
  <c r="P2345" i="3"/>
  <c r="O2345" i="3"/>
  <c r="N2345" i="3"/>
  <c r="M2345" i="3"/>
  <c r="L2345" i="3"/>
  <c r="P2344" i="3"/>
  <c r="O2344" i="3"/>
  <c r="N2344" i="3"/>
  <c r="M2344" i="3"/>
  <c r="L2344" i="3"/>
  <c r="P2343" i="3"/>
  <c r="O2343" i="3"/>
  <c r="N2343" i="3"/>
  <c r="M2343" i="3"/>
  <c r="L2343" i="3"/>
  <c r="P2342" i="3"/>
  <c r="O2342" i="3"/>
  <c r="N2342" i="3"/>
  <c r="M2342" i="3"/>
  <c r="L2342" i="3"/>
  <c r="P2341" i="3"/>
  <c r="O2341" i="3"/>
  <c r="N2341" i="3"/>
  <c r="M2341" i="3"/>
  <c r="L2341" i="3"/>
  <c r="P2340" i="3"/>
  <c r="O2340" i="3"/>
  <c r="N2340" i="3"/>
  <c r="M2340" i="3"/>
  <c r="L2340" i="3"/>
  <c r="P2339" i="3"/>
  <c r="O2339" i="3"/>
  <c r="N2339" i="3"/>
  <c r="M2339" i="3"/>
  <c r="L2339" i="3"/>
  <c r="P2338" i="3"/>
  <c r="O2338" i="3"/>
  <c r="N2338" i="3"/>
  <c r="M2338" i="3"/>
  <c r="L2338" i="3"/>
  <c r="P2337" i="3"/>
  <c r="O2337" i="3"/>
  <c r="N2337" i="3"/>
  <c r="M2337" i="3"/>
  <c r="L2337" i="3"/>
  <c r="P2336" i="3"/>
  <c r="O2336" i="3"/>
  <c r="N2336" i="3"/>
  <c r="M2336" i="3"/>
  <c r="L2336" i="3"/>
  <c r="P2335" i="3"/>
  <c r="O2335" i="3"/>
  <c r="N2335" i="3"/>
  <c r="M2335" i="3"/>
  <c r="L2335" i="3"/>
  <c r="P2334" i="3"/>
  <c r="O2334" i="3"/>
  <c r="N2334" i="3"/>
  <c r="M2334" i="3"/>
  <c r="L2334" i="3"/>
  <c r="P2333" i="3"/>
  <c r="O2333" i="3"/>
  <c r="N2333" i="3"/>
  <c r="M2333" i="3"/>
  <c r="L2333" i="3"/>
  <c r="P2332" i="3"/>
  <c r="O2332" i="3"/>
  <c r="N2332" i="3"/>
  <c r="M2332" i="3"/>
  <c r="L2332" i="3"/>
  <c r="P2331" i="3"/>
  <c r="O2331" i="3"/>
  <c r="N2331" i="3"/>
  <c r="M2331" i="3"/>
  <c r="L2331" i="3"/>
  <c r="P2330" i="3"/>
  <c r="O2330" i="3"/>
  <c r="N2330" i="3"/>
  <c r="M2330" i="3"/>
  <c r="L2330" i="3"/>
  <c r="P2329" i="3"/>
  <c r="O2329" i="3"/>
  <c r="N2329" i="3"/>
  <c r="M2329" i="3"/>
  <c r="L2329" i="3"/>
  <c r="P2328" i="3"/>
  <c r="O2328" i="3"/>
  <c r="N2328" i="3"/>
  <c r="M2328" i="3"/>
  <c r="L2328" i="3"/>
  <c r="P2327" i="3"/>
  <c r="O2327" i="3"/>
  <c r="N2327" i="3"/>
  <c r="M2327" i="3"/>
  <c r="L2327" i="3"/>
  <c r="P2326" i="3"/>
  <c r="O2326" i="3"/>
  <c r="N2326" i="3"/>
  <c r="M2326" i="3"/>
  <c r="L2326" i="3"/>
  <c r="P2325" i="3"/>
  <c r="O2325" i="3"/>
  <c r="N2325" i="3"/>
  <c r="M2325" i="3"/>
  <c r="L2325" i="3"/>
  <c r="P2324" i="3"/>
  <c r="O2324" i="3"/>
  <c r="N2324" i="3"/>
  <c r="M2324" i="3"/>
  <c r="L2324" i="3"/>
  <c r="P2323" i="3"/>
  <c r="O2323" i="3"/>
  <c r="N2323" i="3"/>
  <c r="M2323" i="3"/>
  <c r="L2323" i="3"/>
  <c r="P2322" i="3"/>
  <c r="O2322" i="3"/>
  <c r="N2322" i="3"/>
  <c r="M2322" i="3"/>
  <c r="L2322" i="3"/>
  <c r="P2321" i="3"/>
  <c r="O2321" i="3"/>
  <c r="N2321" i="3"/>
  <c r="M2321" i="3"/>
  <c r="L2321" i="3"/>
  <c r="P2320" i="3"/>
  <c r="O2320" i="3"/>
  <c r="N2320" i="3"/>
  <c r="M2320" i="3"/>
  <c r="L2320" i="3"/>
  <c r="P2319" i="3"/>
  <c r="O2319" i="3"/>
  <c r="N2319" i="3"/>
  <c r="M2319" i="3"/>
  <c r="L2319" i="3"/>
  <c r="P2318" i="3"/>
  <c r="O2318" i="3"/>
  <c r="N2318" i="3"/>
  <c r="M2318" i="3"/>
  <c r="L2318" i="3"/>
  <c r="P2317" i="3"/>
  <c r="O2317" i="3"/>
  <c r="N2317" i="3"/>
  <c r="M2317" i="3"/>
  <c r="L2317" i="3"/>
  <c r="P2316" i="3"/>
  <c r="O2316" i="3"/>
  <c r="N2316" i="3"/>
  <c r="M2316" i="3"/>
  <c r="L2316" i="3"/>
  <c r="P2315" i="3"/>
  <c r="O2315" i="3"/>
  <c r="N2315" i="3"/>
  <c r="M2315" i="3"/>
  <c r="L2315" i="3"/>
  <c r="P2314" i="3"/>
  <c r="O2314" i="3"/>
  <c r="N2314" i="3"/>
  <c r="M2314" i="3"/>
  <c r="L2314" i="3"/>
  <c r="P2313" i="3"/>
  <c r="O2313" i="3"/>
  <c r="N2313" i="3"/>
  <c r="M2313" i="3"/>
  <c r="L2313" i="3"/>
  <c r="P2312" i="3"/>
  <c r="O2312" i="3"/>
  <c r="N2312" i="3"/>
  <c r="M2312" i="3"/>
  <c r="L2312" i="3"/>
  <c r="J2311" i="3"/>
  <c r="I2311" i="3"/>
  <c r="H2311" i="3"/>
  <c r="G2311" i="3"/>
  <c r="F2311" i="3"/>
  <c r="P2310" i="3"/>
  <c r="O2310" i="3"/>
  <c r="N2310" i="3"/>
  <c r="M2310" i="3"/>
  <c r="L2310" i="3"/>
  <c r="P2309" i="3"/>
  <c r="O2309" i="3"/>
  <c r="N2309" i="3"/>
  <c r="M2309" i="3"/>
  <c r="L2309" i="3"/>
  <c r="P2308" i="3"/>
  <c r="O2308" i="3"/>
  <c r="N2308" i="3"/>
  <c r="M2308" i="3"/>
  <c r="L2308" i="3"/>
  <c r="P2307" i="3"/>
  <c r="O2307" i="3"/>
  <c r="N2307" i="3"/>
  <c r="M2307" i="3"/>
  <c r="L2307" i="3"/>
  <c r="P2306" i="3"/>
  <c r="O2306" i="3"/>
  <c r="N2306" i="3"/>
  <c r="M2306" i="3"/>
  <c r="L2306" i="3"/>
  <c r="P2305" i="3"/>
  <c r="O2305" i="3"/>
  <c r="N2305" i="3"/>
  <c r="M2305" i="3"/>
  <c r="L2305" i="3"/>
  <c r="P2304" i="3"/>
  <c r="O2304" i="3"/>
  <c r="N2304" i="3"/>
  <c r="M2304" i="3"/>
  <c r="L2304" i="3"/>
  <c r="P2303" i="3"/>
  <c r="O2303" i="3"/>
  <c r="N2303" i="3"/>
  <c r="M2303" i="3"/>
  <c r="L2303" i="3"/>
  <c r="P2302" i="3"/>
  <c r="O2302" i="3"/>
  <c r="N2302" i="3"/>
  <c r="M2302" i="3"/>
  <c r="L2302" i="3"/>
  <c r="P2301" i="3"/>
  <c r="O2301" i="3"/>
  <c r="N2301" i="3"/>
  <c r="M2301" i="3"/>
  <c r="L2301" i="3"/>
  <c r="P2300" i="3"/>
  <c r="O2300" i="3"/>
  <c r="N2300" i="3"/>
  <c r="M2300" i="3"/>
  <c r="L2300" i="3"/>
  <c r="P2299" i="3"/>
  <c r="O2299" i="3"/>
  <c r="N2299" i="3"/>
  <c r="M2299" i="3"/>
  <c r="L2299" i="3"/>
  <c r="P2298" i="3"/>
  <c r="O2298" i="3"/>
  <c r="N2298" i="3"/>
  <c r="M2298" i="3"/>
  <c r="L2298" i="3"/>
  <c r="P2297" i="3"/>
  <c r="O2297" i="3"/>
  <c r="N2297" i="3"/>
  <c r="M2297" i="3"/>
  <c r="L2297" i="3"/>
  <c r="P2296" i="3"/>
  <c r="O2296" i="3"/>
  <c r="N2296" i="3"/>
  <c r="M2296" i="3"/>
  <c r="L2296" i="3"/>
  <c r="P2295" i="3"/>
  <c r="O2295" i="3"/>
  <c r="N2295" i="3"/>
  <c r="M2295" i="3"/>
  <c r="L2295" i="3"/>
  <c r="P2294" i="3"/>
  <c r="O2294" i="3"/>
  <c r="N2294" i="3"/>
  <c r="M2294" i="3"/>
  <c r="L2294" i="3"/>
  <c r="P2293" i="3"/>
  <c r="O2293" i="3"/>
  <c r="N2293" i="3"/>
  <c r="M2293" i="3"/>
  <c r="L2293" i="3"/>
  <c r="P2292" i="3"/>
  <c r="O2292" i="3"/>
  <c r="N2292" i="3"/>
  <c r="M2292" i="3"/>
  <c r="L2292" i="3"/>
  <c r="P2291" i="3"/>
  <c r="O2291" i="3"/>
  <c r="N2291" i="3"/>
  <c r="M2291" i="3"/>
  <c r="L2291" i="3"/>
  <c r="P2290" i="3"/>
  <c r="O2290" i="3"/>
  <c r="N2290" i="3"/>
  <c r="M2290" i="3"/>
  <c r="L2290" i="3"/>
  <c r="P2289" i="3"/>
  <c r="O2289" i="3"/>
  <c r="N2289" i="3"/>
  <c r="M2289" i="3"/>
  <c r="L2289" i="3"/>
  <c r="P2288" i="3"/>
  <c r="O2288" i="3"/>
  <c r="N2288" i="3"/>
  <c r="M2288" i="3"/>
  <c r="L2288" i="3"/>
  <c r="P2287" i="3"/>
  <c r="O2287" i="3"/>
  <c r="N2287" i="3"/>
  <c r="M2287" i="3"/>
  <c r="L2287" i="3"/>
  <c r="P2286" i="3"/>
  <c r="O2286" i="3"/>
  <c r="N2286" i="3"/>
  <c r="M2286" i="3"/>
  <c r="L2286" i="3"/>
  <c r="P2285" i="3"/>
  <c r="O2285" i="3"/>
  <c r="N2285" i="3"/>
  <c r="M2285" i="3"/>
  <c r="L2285" i="3"/>
  <c r="P2284" i="3"/>
  <c r="O2284" i="3"/>
  <c r="N2284" i="3"/>
  <c r="M2284" i="3"/>
  <c r="L2284" i="3"/>
  <c r="P2283" i="3"/>
  <c r="O2283" i="3"/>
  <c r="N2283" i="3"/>
  <c r="M2283" i="3"/>
  <c r="L2283" i="3"/>
  <c r="P2282" i="3"/>
  <c r="O2282" i="3"/>
  <c r="N2282" i="3"/>
  <c r="M2282" i="3"/>
  <c r="L2282" i="3"/>
  <c r="P2281" i="3"/>
  <c r="O2281" i="3"/>
  <c r="N2281" i="3"/>
  <c r="M2281" i="3"/>
  <c r="L2281" i="3"/>
  <c r="P2280" i="3"/>
  <c r="O2280" i="3"/>
  <c r="N2280" i="3"/>
  <c r="M2280" i="3"/>
  <c r="L2280" i="3"/>
  <c r="P2279" i="3"/>
  <c r="O2279" i="3"/>
  <c r="N2279" i="3"/>
  <c r="M2279" i="3"/>
  <c r="L2279" i="3"/>
  <c r="P2278" i="3"/>
  <c r="O2278" i="3"/>
  <c r="N2278" i="3"/>
  <c r="M2278" i="3"/>
  <c r="L2278" i="3"/>
  <c r="P2277" i="3"/>
  <c r="O2277" i="3"/>
  <c r="N2277" i="3"/>
  <c r="M2277" i="3"/>
  <c r="L2277" i="3"/>
  <c r="P2276" i="3"/>
  <c r="O2276" i="3"/>
  <c r="N2276" i="3"/>
  <c r="M2276" i="3"/>
  <c r="L2276" i="3"/>
  <c r="P2275" i="3"/>
  <c r="O2275" i="3"/>
  <c r="N2275" i="3"/>
  <c r="M2275" i="3"/>
  <c r="L2275" i="3"/>
  <c r="P2274" i="3"/>
  <c r="O2274" i="3"/>
  <c r="N2274" i="3"/>
  <c r="M2274" i="3"/>
  <c r="L2274" i="3"/>
  <c r="P2273" i="3"/>
  <c r="O2273" i="3"/>
  <c r="N2273" i="3"/>
  <c r="M2273" i="3"/>
  <c r="L2273" i="3"/>
  <c r="P2272" i="3"/>
  <c r="O2272" i="3"/>
  <c r="N2272" i="3"/>
  <c r="M2272" i="3"/>
  <c r="L2272" i="3"/>
  <c r="P2271" i="3"/>
  <c r="O2271" i="3"/>
  <c r="N2271" i="3"/>
  <c r="M2271" i="3"/>
  <c r="L2271" i="3"/>
  <c r="P2270" i="3"/>
  <c r="O2270" i="3"/>
  <c r="N2270" i="3"/>
  <c r="M2270" i="3"/>
  <c r="L2270" i="3"/>
  <c r="P2269" i="3"/>
  <c r="O2269" i="3"/>
  <c r="N2269" i="3"/>
  <c r="M2269" i="3"/>
  <c r="L2269" i="3"/>
  <c r="P2268" i="3"/>
  <c r="O2268" i="3"/>
  <c r="N2268" i="3"/>
  <c r="M2268" i="3"/>
  <c r="L2268" i="3"/>
  <c r="P2267" i="3"/>
  <c r="O2267" i="3"/>
  <c r="N2267" i="3"/>
  <c r="M2267" i="3"/>
  <c r="L2267" i="3"/>
  <c r="P2266" i="3"/>
  <c r="O2266" i="3"/>
  <c r="N2266" i="3"/>
  <c r="M2266" i="3"/>
  <c r="L2266" i="3"/>
  <c r="P2265" i="3"/>
  <c r="O2265" i="3"/>
  <c r="N2265" i="3"/>
  <c r="M2265" i="3"/>
  <c r="L2265" i="3"/>
  <c r="P2264" i="3"/>
  <c r="O2264" i="3"/>
  <c r="N2264" i="3"/>
  <c r="M2264" i="3"/>
  <c r="L2264" i="3"/>
  <c r="P2263" i="3"/>
  <c r="O2263" i="3"/>
  <c r="N2263" i="3"/>
  <c r="M2263" i="3"/>
  <c r="L2263" i="3"/>
  <c r="P2262" i="3"/>
  <c r="O2262" i="3"/>
  <c r="N2262" i="3"/>
  <c r="M2262" i="3"/>
  <c r="L2262" i="3"/>
  <c r="P2261" i="3"/>
  <c r="O2261" i="3"/>
  <c r="N2261" i="3"/>
  <c r="M2261" i="3"/>
  <c r="L2261" i="3"/>
  <c r="P2260" i="3"/>
  <c r="O2260" i="3"/>
  <c r="N2260" i="3"/>
  <c r="M2260" i="3"/>
  <c r="L2260" i="3"/>
  <c r="P2259" i="3"/>
  <c r="O2259" i="3"/>
  <c r="N2259" i="3"/>
  <c r="M2259" i="3"/>
  <c r="L2259" i="3"/>
  <c r="P2258" i="3"/>
  <c r="O2258" i="3"/>
  <c r="N2258" i="3"/>
  <c r="M2258" i="3"/>
  <c r="L2258" i="3"/>
  <c r="P2257" i="3"/>
  <c r="O2257" i="3"/>
  <c r="N2257" i="3"/>
  <c r="M2257" i="3"/>
  <c r="L2257" i="3"/>
  <c r="P2256" i="3"/>
  <c r="O2256" i="3"/>
  <c r="N2256" i="3"/>
  <c r="M2256" i="3"/>
  <c r="L2256" i="3"/>
  <c r="P2255" i="3"/>
  <c r="O2255" i="3"/>
  <c r="N2255" i="3"/>
  <c r="M2255" i="3"/>
  <c r="L2255" i="3"/>
  <c r="P2254" i="3"/>
  <c r="O2254" i="3"/>
  <c r="N2254" i="3"/>
  <c r="M2254" i="3"/>
  <c r="L2254" i="3"/>
  <c r="P2253" i="3"/>
  <c r="O2253" i="3"/>
  <c r="N2253" i="3"/>
  <c r="M2253" i="3"/>
  <c r="L2253" i="3"/>
  <c r="P2252" i="3"/>
  <c r="O2252" i="3"/>
  <c r="N2252" i="3"/>
  <c r="M2252" i="3"/>
  <c r="L2252" i="3"/>
  <c r="P2251" i="3"/>
  <c r="O2251" i="3"/>
  <c r="N2251" i="3"/>
  <c r="M2251" i="3"/>
  <c r="L2251" i="3"/>
  <c r="P2250" i="3"/>
  <c r="O2250" i="3"/>
  <c r="N2250" i="3"/>
  <c r="M2250" i="3"/>
  <c r="L2250" i="3"/>
  <c r="P2249" i="3"/>
  <c r="O2249" i="3"/>
  <c r="N2249" i="3"/>
  <c r="M2249" i="3"/>
  <c r="L2249" i="3"/>
  <c r="P2248" i="3"/>
  <c r="O2248" i="3"/>
  <c r="N2248" i="3"/>
  <c r="M2248" i="3"/>
  <c r="L2248" i="3"/>
  <c r="P2247" i="3"/>
  <c r="O2247" i="3"/>
  <c r="N2247" i="3"/>
  <c r="M2247" i="3"/>
  <c r="L2247" i="3"/>
  <c r="P2246" i="3"/>
  <c r="O2246" i="3"/>
  <c r="N2246" i="3"/>
  <c r="M2246" i="3"/>
  <c r="L2246" i="3"/>
  <c r="P2245" i="3"/>
  <c r="O2245" i="3"/>
  <c r="N2245" i="3"/>
  <c r="M2245" i="3"/>
  <c r="L2245" i="3"/>
  <c r="P2244" i="3"/>
  <c r="O2244" i="3"/>
  <c r="N2244" i="3"/>
  <c r="M2244" i="3"/>
  <c r="L2244" i="3"/>
  <c r="P2243" i="3"/>
  <c r="O2243" i="3"/>
  <c r="N2243" i="3"/>
  <c r="M2243" i="3"/>
  <c r="L2243" i="3"/>
  <c r="P2242" i="3"/>
  <c r="O2242" i="3"/>
  <c r="N2242" i="3"/>
  <c r="M2242" i="3"/>
  <c r="L2242" i="3"/>
  <c r="P2241" i="3"/>
  <c r="O2241" i="3"/>
  <c r="N2241" i="3"/>
  <c r="M2241" i="3"/>
  <c r="L2241" i="3"/>
  <c r="P2240" i="3"/>
  <c r="O2240" i="3"/>
  <c r="N2240" i="3"/>
  <c r="M2240" i="3"/>
  <c r="L2240" i="3"/>
  <c r="P2239" i="3"/>
  <c r="O2239" i="3"/>
  <c r="N2239" i="3"/>
  <c r="M2239" i="3"/>
  <c r="L2239" i="3"/>
  <c r="P2238" i="3"/>
  <c r="O2238" i="3"/>
  <c r="N2238" i="3"/>
  <c r="M2238" i="3"/>
  <c r="L2238" i="3"/>
  <c r="P2237" i="3"/>
  <c r="O2237" i="3"/>
  <c r="N2237" i="3"/>
  <c r="M2237" i="3"/>
  <c r="L2237" i="3"/>
  <c r="P2236" i="3"/>
  <c r="O2236" i="3"/>
  <c r="N2236" i="3"/>
  <c r="M2236" i="3"/>
  <c r="L2236" i="3"/>
  <c r="P2235" i="3"/>
  <c r="O2235" i="3"/>
  <c r="N2235" i="3"/>
  <c r="M2235" i="3"/>
  <c r="L2235" i="3"/>
  <c r="P2234" i="3"/>
  <c r="O2234" i="3"/>
  <c r="N2234" i="3"/>
  <c r="M2234" i="3"/>
  <c r="L2234" i="3"/>
  <c r="P2233" i="3"/>
  <c r="O2233" i="3"/>
  <c r="N2233" i="3"/>
  <c r="M2233" i="3"/>
  <c r="L2233" i="3"/>
  <c r="P2232" i="3"/>
  <c r="O2232" i="3"/>
  <c r="N2232" i="3"/>
  <c r="M2232" i="3"/>
  <c r="L2232" i="3"/>
  <c r="P2231" i="3"/>
  <c r="O2231" i="3"/>
  <c r="N2231" i="3"/>
  <c r="M2231" i="3"/>
  <c r="L2231" i="3"/>
  <c r="P2230" i="3"/>
  <c r="O2230" i="3"/>
  <c r="N2230" i="3"/>
  <c r="M2230" i="3"/>
  <c r="L2230" i="3"/>
  <c r="P2229" i="3"/>
  <c r="O2229" i="3"/>
  <c r="N2229" i="3"/>
  <c r="M2229" i="3"/>
  <c r="L2229" i="3"/>
  <c r="P2228" i="3"/>
  <c r="O2228" i="3"/>
  <c r="N2228" i="3"/>
  <c r="M2228" i="3"/>
  <c r="L2228" i="3"/>
  <c r="P2227" i="3"/>
  <c r="O2227" i="3"/>
  <c r="N2227" i="3"/>
  <c r="M2227" i="3"/>
  <c r="L2227" i="3"/>
  <c r="P2226" i="3"/>
  <c r="O2226" i="3"/>
  <c r="N2226" i="3"/>
  <c r="M2226" i="3"/>
  <c r="L2226" i="3"/>
  <c r="P2225" i="3"/>
  <c r="O2225" i="3"/>
  <c r="N2225" i="3"/>
  <c r="M2225" i="3"/>
  <c r="L2225" i="3"/>
  <c r="P2224" i="3"/>
  <c r="O2224" i="3"/>
  <c r="N2224" i="3"/>
  <c r="M2224" i="3"/>
  <c r="L2224" i="3"/>
  <c r="P2223" i="3"/>
  <c r="O2223" i="3"/>
  <c r="N2223" i="3"/>
  <c r="M2223" i="3"/>
  <c r="L2223" i="3"/>
  <c r="P2222" i="3"/>
  <c r="O2222" i="3"/>
  <c r="N2222" i="3"/>
  <c r="M2222" i="3"/>
  <c r="L2222" i="3"/>
  <c r="P2221" i="3"/>
  <c r="O2221" i="3"/>
  <c r="N2221" i="3"/>
  <c r="M2221" i="3"/>
  <c r="L2221" i="3"/>
  <c r="P2220" i="3"/>
  <c r="O2220" i="3"/>
  <c r="N2220" i="3"/>
  <c r="M2220" i="3"/>
  <c r="L2220" i="3"/>
  <c r="P2219" i="3"/>
  <c r="O2219" i="3"/>
  <c r="N2219" i="3"/>
  <c r="M2219" i="3"/>
  <c r="L2219" i="3"/>
  <c r="P2218" i="3"/>
  <c r="O2218" i="3"/>
  <c r="N2218" i="3"/>
  <c r="M2218" i="3"/>
  <c r="L2218" i="3"/>
  <c r="P2217" i="3"/>
  <c r="O2217" i="3"/>
  <c r="N2217" i="3"/>
  <c r="M2217" i="3"/>
  <c r="L2217" i="3"/>
  <c r="P2216" i="3"/>
  <c r="O2216" i="3"/>
  <c r="N2216" i="3"/>
  <c r="M2216" i="3"/>
  <c r="L2216" i="3"/>
  <c r="P2215" i="3"/>
  <c r="O2215" i="3"/>
  <c r="N2215" i="3"/>
  <c r="M2215" i="3"/>
  <c r="L2215" i="3"/>
  <c r="P2214" i="3"/>
  <c r="O2214" i="3"/>
  <c r="N2214" i="3"/>
  <c r="M2214" i="3"/>
  <c r="L2214" i="3"/>
  <c r="P2213" i="3"/>
  <c r="O2213" i="3"/>
  <c r="N2213" i="3"/>
  <c r="M2213" i="3"/>
  <c r="L2213" i="3"/>
  <c r="P2212" i="3"/>
  <c r="O2212" i="3"/>
  <c r="N2212" i="3"/>
  <c r="M2212" i="3"/>
  <c r="L2212" i="3"/>
  <c r="J2211" i="3"/>
  <c r="I2211" i="3"/>
  <c r="H2211" i="3"/>
  <c r="G2211" i="3"/>
  <c r="F2211" i="3"/>
  <c r="P2210" i="3"/>
  <c r="O2210" i="3"/>
  <c r="N2210" i="3"/>
  <c r="M2210" i="3"/>
  <c r="L2210" i="3"/>
  <c r="P2209" i="3"/>
  <c r="O2209" i="3"/>
  <c r="N2209" i="3"/>
  <c r="M2209" i="3"/>
  <c r="L2209" i="3"/>
  <c r="P2208" i="3"/>
  <c r="O2208" i="3"/>
  <c r="N2208" i="3"/>
  <c r="M2208" i="3"/>
  <c r="L2208" i="3"/>
  <c r="P2207" i="3"/>
  <c r="O2207" i="3"/>
  <c r="N2207" i="3"/>
  <c r="M2207" i="3"/>
  <c r="L2207" i="3"/>
  <c r="P2206" i="3"/>
  <c r="O2206" i="3"/>
  <c r="N2206" i="3"/>
  <c r="M2206" i="3"/>
  <c r="L2206" i="3"/>
  <c r="P2205" i="3"/>
  <c r="O2205" i="3"/>
  <c r="N2205" i="3"/>
  <c r="M2205" i="3"/>
  <c r="L2205" i="3"/>
  <c r="P2204" i="3"/>
  <c r="O2204" i="3"/>
  <c r="N2204" i="3"/>
  <c r="M2204" i="3"/>
  <c r="L2204" i="3"/>
  <c r="P2203" i="3"/>
  <c r="O2203" i="3"/>
  <c r="N2203" i="3"/>
  <c r="M2203" i="3"/>
  <c r="L2203" i="3"/>
  <c r="P2202" i="3"/>
  <c r="O2202" i="3"/>
  <c r="N2202" i="3"/>
  <c r="M2202" i="3"/>
  <c r="L2202" i="3"/>
  <c r="P2201" i="3"/>
  <c r="O2201" i="3"/>
  <c r="N2201" i="3"/>
  <c r="M2201" i="3"/>
  <c r="L2201" i="3"/>
  <c r="P2200" i="3"/>
  <c r="O2200" i="3"/>
  <c r="N2200" i="3"/>
  <c r="M2200" i="3"/>
  <c r="L2200" i="3"/>
  <c r="P2199" i="3"/>
  <c r="O2199" i="3"/>
  <c r="N2199" i="3"/>
  <c r="M2199" i="3"/>
  <c r="L2199" i="3"/>
  <c r="P2198" i="3"/>
  <c r="O2198" i="3"/>
  <c r="N2198" i="3"/>
  <c r="M2198" i="3"/>
  <c r="L2198" i="3"/>
  <c r="P2197" i="3"/>
  <c r="O2197" i="3"/>
  <c r="N2197" i="3"/>
  <c r="M2197" i="3"/>
  <c r="L2197" i="3"/>
  <c r="P2196" i="3"/>
  <c r="O2196" i="3"/>
  <c r="N2196" i="3"/>
  <c r="M2196" i="3"/>
  <c r="L2196" i="3"/>
  <c r="P2195" i="3"/>
  <c r="O2195" i="3"/>
  <c r="N2195" i="3"/>
  <c r="M2195" i="3"/>
  <c r="L2195" i="3"/>
  <c r="P2194" i="3"/>
  <c r="O2194" i="3"/>
  <c r="N2194" i="3"/>
  <c r="M2194" i="3"/>
  <c r="L2194" i="3"/>
  <c r="P2193" i="3"/>
  <c r="O2193" i="3"/>
  <c r="N2193" i="3"/>
  <c r="M2193" i="3"/>
  <c r="L2193" i="3"/>
  <c r="P2192" i="3"/>
  <c r="O2192" i="3"/>
  <c r="N2192" i="3"/>
  <c r="M2192" i="3"/>
  <c r="L2192" i="3"/>
  <c r="P2191" i="3"/>
  <c r="O2191" i="3"/>
  <c r="N2191" i="3"/>
  <c r="M2191" i="3"/>
  <c r="L2191" i="3"/>
  <c r="P2190" i="3"/>
  <c r="O2190" i="3"/>
  <c r="N2190" i="3"/>
  <c r="M2190" i="3"/>
  <c r="L2190" i="3"/>
  <c r="P2189" i="3"/>
  <c r="O2189" i="3"/>
  <c r="N2189" i="3"/>
  <c r="M2189" i="3"/>
  <c r="L2189" i="3"/>
  <c r="P2188" i="3"/>
  <c r="O2188" i="3"/>
  <c r="N2188" i="3"/>
  <c r="M2188" i="3"/>
  <c r="L2188" i="3"/>
  <c r="P2187" i="3"/>
  <c r="O2187" i="3"/>
  <c r="N2187" i="3"/>
  <c r="M2187" i="3"/>
  <c r="L2187" i="3"/>
  <c r="P2186" i="3"/>
  <c r="O2186" i="3"/>
  <c r="N2186" i="3"/>
  <c r="M2186" i="3"/>
  <c r="L2186" i="3"/>
  <c r="P2185" i="3"/>
  <c r="O2185" i="3"/>
  <c r="N2185" i="3"/>
  <c r="M2185" i="3"/>
  <c r="L2185" i="3"/>
  <c r="P2184" i="3"/>
  <c r="O2184" i="3"/>
  <c r="N2184" i="3"/>
  <c r="M2184" i="3"/>
  <c r="L2184" i="3"/>
  <c r="P2183" i="3"/>
  <c r="O2183" i="3"/>
  <c r="N2183" i="3"/>
  <c r="M2183" i="3"/>
  <c r="L2183" i="3"/>
  <c r="P2182" i="3"/>
  <c r="O2182" i="3"/>
  <c r="N2182" i="3"/>
  <c r="M2182" i="3"/>
  <c r="L2182" i="3"/>
  <c r="P2181" i="3"/>
  <c r="O2181" i="3"/>
  <c r="N2181" i="3"/>
  <c r="M2181" i="3"/>
  <c r="L2181" i="3"/>
  <c r="P2180" i="3"/>
  <c r="O2180" i="3"/>
  <c r="N2180" i="3"/>
  <c r="M2180" i="3"/>
  <c r="L2180" i="3"/>
  <c r="P2179" i="3"/>
  <c r="O2179" i="3"/>
  <c r="N2179" i="3"/>
  <c r="M2179" i="3"/>
  <c r="L2179" i="3"/>
  <c r="P2178" i="3"/>
  <c r="O2178" i="3"/>
  <c r="N2178" i="3"/>
  <c r="M2178" i="3"/>
  <c r="L2178" i="3"/>
  <c r="P2177" i="3"/>
  <c r="O2177" i="3"/>
  <c r="N2177" i="3"/>
  <c r="M2177" i="3"/>
  <c r="L2177" i="3"/>
  <c r="P2176" i="3"/>
  <c r="O2176" i="3"/>
  <c r="N2176" i="3"/>
  <c r="M2176" i="3"/>
  <c r="L2176" i="3"/>
  <c r="P2175" i="3"/>
  <c r="O2175" i="3"/>
  <c r="N2175" i="3"/>
  <c r="M2175" i="3"/>
  <c r="L2175" i="3"/>
  <c r="P2174" i="3"/>
  <c r="O2174" i="3"/>
  <c r="N2174" i="3"/>
  <c r="M2174" i="3"/>
  <c r="L2174" i="3"/>
  <c r="P2173" i="3"/>
  <c r="O2173" i="3"/>
  <c r="N2173" i="3"/>
  <c r="M2173" i="3"/>
  <c r="L2173" i="3"/>
  <c r="P2172" i="3"/>
  <c r="O2172" i="3"/>
  <c r="N2172" i="3"/>
  <c r="M2172" i="3"/>
  <c r="L2172" i="3"/>
  <c r="P2171" i="3"/>
  <c r="O2171" i="3"/>
  <c r="N2171" i="3"/>
  <c r="M2171" i="3"/>
  <c r="L2171" i="3"/>
  <c r="P2170" i="3"/>
  <c r="O2170" i="3"/>
  <c r="N2170" i="3"/>
  <c r="M2170" i="3"/>
  <c r="L2170" i="3"/>
  <c r="P2169" i="3"/>
  <c r="O2169" i="3"/>
  <c r="N2169" i="3"/>
  <c r="M2169" i="3"/>
  <c r="L2169" i="3"/>
  <c r="P2168" i="3"/>
  <c r="O2168" i="3"/>
  <c r="N2168" i="3"/>
  <c r="M2168" i="3"/>
  <c r="L2168" i="3"/>
  <c r="P2167" i="3"/>
  <c r="O2167" i="3"/>
  <c r="N2167" i="3"/>
  <c r="M2167" i="3"/>
  <c r="L2167" i="3"/>
  <c r="P2166" i="3"/>
  <c r="O2166" i="3"/>
  <c r="N2166" i="3"/>
  <c r="M2166" i="3"/>
  <c r="L2166" i="3"/>
  <c r="P2165" i="3"/>
  <c r="O2165" i="3"/>
  <c r="N2165" i="3"/>
  <c r="M2165" i="3"/>
  <c r="L2165" i="3"/>
  <c r="P2164" i="3"/>
  <c r="O2164" i="3"/>
  <c r="N2164" i="3"/>
  <c r="M2164" i="3"/>
  <c r="L2164" i="3"/>
  <c r="P2163" i="3"/>
  <c r="O2163" i="3"/>
  <c r="N2163" i="3"/>
  <c r="M2163" i="3"/>
  <c r="L2163" i="3"/>
  <c r="P2162" i="3"/>
  <c r="O2162" i="3"/>
  <c r="N2162" i="3"/>
  <c r="M2162" i="3"/>
  <c r="L2162" i="3"/>
  <c r="P2161" i="3"/>
  <c r="O2161" i="3"/>
  <c r="N2161" i="3"/>
  <c r="M2161" i="3"/>
  <c r="L2161" i="3"/>
  <c r="P2160" i="3"/>
  <c r="O2160" i="3"/>
  <c r="N2160" i="3"/>
  <c r="M2160" i="3"/>
  <c r="L2160" i="3"/>
  <c r="P2159" i="3"/>
  <c r="O2159" i="3"/>
  <c r="N2159" i="3"/>
  <c r="M2159" i="3"/>
  <c r="L2159" i="3"/>
  <c r="P2158" i="3"/>
  <c r="O2158" i="3"/>
  <c r="N2158" i="3"/>
  <c r="M2158" i="3"/>
  <c r="L2158" i="3"/>
  <c r="P2157" i="3"/>
  <c r="O2157" i="3"/>
  <c r="N2157" i="3"/>
  <c r="M2157" i="3"/>
  <c r="L2157" i="3"/>
  <c r="P2156" i="3"/>
  <c r="O2156" i="3"/>
  <c r="N2156" i="3"/>
  <c r="M2156" i="3"/>
  <c r="L2156" i="3"/>
  <c r="P2155" i="3"/>
  <c r="O2155" i="3"/>
  <c r="N2155" i="3"/>
  <c r="M2155" i="3"/>
  <c r="L2155" i="3"/>
  <c r="P2154" i="3"/>
  <c r="O2154" i="3"/>
  <c r="N2154" i="3"/>
  <c r="M2154" i="3"/>
  <c r="L2154" i="3"/>
  <c r="P2153" i="3"/>
  <c r="O2153" i="3"/>
  <c r="N2153" i="3"/>
  <c r="M2153" i="3"/>
  <c r="L2153" i="3"/>
  <c r="P2152" i="3"/>
  <c r="O2152" i="3"/>
  <c r="N2152" i="3"/>
  <c r="M2152" i="3"/>
  <c r="L2152" i="3"/>
  <c r="P2151" i="3"/>
  <c r="O2151" i="3"/>
  <c r="N2151" i="3"/>
  <c r="M2151" i="3"/>
  <c r="L2151" i="3"/>
  <c r="P2150" i="3"/>
  <c r="O2150" i="3"/>
  <c r="N2150" i="3"/>
  <c r="M2150" i="3"/>
  <c r="L2150" i="3"/>
  <c r="P2149" i="3"/>
  <c r="O2149" i="3"/>
  <c r="N2149" i="3"/>
  <c r="M2149" i="3"/>
  <c r="L2149" i="3"/>
  <c r="P2148" i="3"/>
  <c r="O2148" i="3"/>
  <c r="N2148" i="3"/>
  <c r="M2148" i="3"/>
  <c r="L2148" i="3"/>
  <c r="P2147" i="3"/>
  <c r="O2147" i="3"/>
  <c r="N2147" i="3"/>
  <c r="M2147" i="3"/>
  <c r="L2147" i="3"/>
  <c r="P2146" i="3"/>
  <c r="O2146" i="3"/>
  <c r="N2146" i="3"/>
  <c r="M2146" i="3"/>
  <c r="L2146" i="3"/>
  <c r="P2145" i="3"/>
  <c r="O2145" i="3"/>
  <c r="N2145" i="3"/>
  <c r="M2145" i="3"/>
  <c r="L2145" i="3"/>
  <c r="P2144" i="3"/>
  <c r="O2144" i="3"/>
  <c r="N2144" i="3"/>
  <c r="M2144" i="3"/>
  <c r="L2144" i="3"/>
  <c r="P2143" i="3"/>
  <c r="O2143" i="3"/>
  <c r="N2143" i="3"/>
  <c r="M2143" i="3"/>
  <c r="L2143" i="3"/>
  <c r="P2142" i="3"/>
  <c r="O2142" i="3"/>
  <c r="N2142" i="3"/>
  <c r="M2142" i="3"/>
  <c r="L2142" i="3"/>
  <c r="P2141" i="3"/>
  <c r="O2141" i="3"/>
  <c r="N2141" i="3"/>
  <c r="M2141" i="3"/>
  <c r="L2141" i="3"/>
  <c r="P2140" i="3"/>
  <c r="O2140" i="3"/>
  <c r="N2140" i="3"/>
  <c r="M2140" i="3"/>
  <c r="L2140" i="3"/>
  <c r="P2139" i="3"/>
  <c r="O2139" i="3"/>
  <c r="N2139" i="3"/>
  <c r="M2139" i="3"/>
  <c r="L2139" i="3"/>
  <c r="P2138" i="3"/>
  <c r="O2138" i="3"/>
  <c r="N2138" i="3"/>
  <c r="M2138" i="3"/>
  <c r="L2138" i="3"/>
  <c r="P2137" i="3"/>
  <c r="O2137" i="3"/>
  <c r="N2137" i="3"/>
  <c r="M2137" i="3"/>
  <c r="L2137" i="3"/>
  <c r="P2136" i="3"/>
  <c r="O2136" i="3"/>
  <c r="N2136" i="3"/>
  <c r="M2136" i="3"/>
  <c r="L2136" i="3"/>
  <c r="P2135" i="3"/>
  <c r="O2135" i="3"/>
  <c r="N2135" i="3"/>
  <c r="M2135" i="3"/>
  <c r="L2135" i="3"/>
  <c r="P2134" i="3"/>
  <c r="O2134" i="3"/>
  <c r="N2134" i="3"/>
  <c r="M2134" i="3"/>
  <c r="L2134" i="3"/>
  <c r="P2133" i="3"/>
  <c r="O2133" i="3"/>
  <c r="N2133" i="3"/>
  <c r="M2133" i="3"/>
  <c r="L2133" i="3"/>
  <c r="P2132" i="3"/>
  <c r="O2132" i="3"/>
  <c r="N2132" i="3"/>
  <c r="M2132" i="3"/>
  <c r="L2132" i="3"/>
  <c r="P2131" i="3"/>
  <c r="O2131" i="3"/>
  <c r="N2131" i="3"/>
  <c r="M2131" i="3"/>
  <c r="L2131" i="3"/>
  <c r="P2130" i="3"/>
  <c r="O2130" i="3"/>
  <c r="N2130" i="3"/>
  <c r="M2130" i="3"/>
  <c r="L2130" i="3"/>
  <c r="P2129" i="3"/>
  <c r="O2129" i="3"/>
  <c r="N2129" i="3"/>
  <c r="M2129" i="3"/>
  <c r="L2129" i="3"/>
  <c r="P2128" i="3"/>
  <c r="O2128" i="3"/>
  <c r="N2128" i="3"/>
  <c r="M2128" i="3"/>
  <c r="L2128" i="3"/>
  <c r="P2127" i="3"/>
  <c r="O2127" i="3"/>
  <c r="N2127" i="3"/>
  <c r="M2127" i="3"/>
  <c r="L2127" i="3"/>
  <c r="P2126" i="3"/>
  <c r="O2126" i="3"/>
  <c r="N2126" i="3"/>
  <c r="M2126" i="3"/>
  <c r="L2126" i="3"/>
  <c r="P2125" i="3"/>
  <c r="O2125" i="3"/>
  <c r="N2125" i="3"/>
  <c r="M2125" i="3"/>
  <c r="L2125" i="3"/>
  <c r="P2124" i="3"/>
  <c r="O2124" i="3"/>
  <c r="N2124" i="3"/>
  <c r="M2124" i="3"/>
  <c r="L2124" i="3"/>
  <c r="P2123" i="3"/>
  <c r="O2123" i="3"/>
  <c r="N2123" i="3"/>
  <c r="M2123" i="3"/>
  <c r="L2123" i="3"/>
  <c r="P2122" i="3"/>
  <c r="O2122" i="3"/>
  <c r="N2122" i="3"/>
  <c r="M2122" i="3"/>
  <c r="L2122" i="3"/>
  <c r="P2121" i="3"/>
  <c r="O2121" i="3"/>
  <c r="N2121" i="3"/>
  <c r="M2121" i="3"/>
  <c r="L2121" i="3"/>
  <c r="P2120" i="3"/>
  <c r="O2120" i="3"/>
  <c r="N2120" i="3"/>
  <c r="M2120" i="3"/>
  <c r="L2120" i="3"/>
  <c r="P2119" i="3"/>
  <c r="O2119" i="3"/>
  <c r="N2119" i="3"/>
  <c r="M2119" i="3"/>
  <c r="L2119" i="3"/>
  <c r="J2118" i="3"/>
  <c r="I2118" i="3"/>
  <c r="H2118" i="3"/>
  <c r="G2118" i="3"/>
  <c r="F2118" i="3"/>
  <c r="P2117" i="3"/>
  <c r="O2117" i="3"/>
  <c r="N2117" i="3"/>
  <c r="M2117" i="3"/>
  <c r="L2117" i="3"/>
  <c r="P2116" i="3"/>
  <c r="O2116" i="3"/>
  <c r="N2116" i="3"/>
  <c r="M2116" i="3"/>
  <c r="L2116" i="3"/>
  <c r="P2115" i="3"/>
  <c r="O2115" i="3"/>
  <c r="N2115" i="3"/>
  <c r="M2115" i="3"/>
  <c r="L2115" i="3"/>
  <c r="P2114" i="3"/>
  <c r="O2114" i="3"/>
  <c r="N2114" i="3"/>
  <c r="M2114" i="3"/>
  <c r="L2114" i="3"/>
  <c r="P2113" i="3"/>
  <c r="O2113" i="3"/>
  <c r="N2113" i="3"/>
  <c r="M2113" i="3"/>
  <c r="L2113" i="3"/>
  <c r="P2112" i="3"/>
  <c r="O2112" i="3"/>
  <c r="N2112" i="3"/>
  <c r="M2112" i="3"/>
  <c r="L2112" i="3"/>
  <c r="P2111" i="3"/>
  <c r="O2111" i="3"/>
  <c r="N2111" i="3"/>
  <c r="M2111" i="3"/>
  <c r="L2111" i="3"/>
  <c r="P2110" i="3"/>
  <c r="O2110" i="3"/>
  <c r="N2110" i="3"/>
  <c r="M2110" i="3"/>
  <c r="L2110" i="3"/>
  <c r="P2109" i="3"/>
  <c r="O2109" i="3"/>
  <c r="N2109" i="3"/>
  <c r="M2109" i="3"/>
  <c r="L2109" i="3"/>
  <c r="P2108" i="3"/>
  <c r="O2108" i="3"/>
  <c r="N2108" i="3"/>
  <c r="M2108" i="3"/>
  <c r="L2108" i="3"/>
  <c r="P2107" i="3"/>
  <c r="O2107" i="3"/>
  <c r="N2107" i="3"/>
  <c r="M2107" i="3"/>
  <c r="L2107" i="3"/>
  <c r="P2106" i="3"/>
  <c r="O2106" i="3"/>
  <c r="N2106" i="3"/>
  <c r="M2106" i="3"/>
  <c r="L2106" i="3"/>
  <c r="P2105" i="3"/>
  <c r="O2105" i="3"/>
  <c r="N2105" i="3"/>
  <c r="M2105" i="3"/>
  <c r="L2105" i="3"/>
  <c r="P2104" i="3"/>
  <c r="O2104" i="3"/>
  <c r="N2104" i="3"/>
  <c r="M2104" i="3"/>
  <c r="L2104" i="3"/>
  <c r="P2103" i="3"/>
  <c r="O2103" i="3"/>
  <c r="N2103" i="3"/>
  <c r="M2103" i="3"/>
  <c r="L2103" i="3"/>
  <c r="P2102" i="3"/>
  <c r="O2102" i="3"/>
  <c r="N2102" i="3"/>
  <c r="M2102" i="3"/>
  <c r="L2102" i="3"/>
  <c r="P2101" i="3"/>
  <c r="O2101" i="3"/>
  <c r="N2101" i="3"/>
  <c r="M2101" i="3"/>
  <c r="L2101" i="3"/>
  <c r="P2100" i="3"/>
  <c r="O2100" i="3"/>
  <c r="N2100" i="3"/>
  <c r="M2100" i="3"/>
  <c r="L2100" i="3"/>
  <c r="P2099" i="3"/>
  <c r="O2099" i="3"/>
  <c r="N2099" i="3"/>
  <c r="M2099" i="3"/>
  <c r="L2099" i="3"/>
  <c r="P2098" i="3"/>
  <c r="O2098" i="3"/>
  <c r="N2098" i="3"/>
  <c r="M2098" i="3"/>
  <c r="L2098" i="3"/>
  <c r="P2097" i="3"/>
  <c r="O2097" i="3"/>
  <c r="N2097" i="3"/>
  <c r="M2097" i="3"/>
  <c r="L2097" i="3"/>
  <c r="P2096" i="3"/>
  <c r="O2096" i="3"/>
  <c r="N2096" i="3"/>
  <c r="M2096" i="3"/>
  <c r="L2096" i="3"/>
  <c r="P2095" i="3"/>
  <c r="O2095" i="3"/>
  <c r="N2095" i="3"/>
  <c r="M2095" i="3"/>
  <c r="L2095" i="3"/>
  <c r="P2094" i="3"/>
  <c r="O2094" i="3"/>
  <c r="N2094" i="3"/>
  <c r="M2094" i="3"/>
  <c r="L2094" i="3"/>
  <c r="P2093" i="3"/>
  <c r="O2093" i="3"/>
  <c r="N2093" i="3"/>
  <c r="M2093" i="3"/>
  <c r="L2093" i="3"/>
  <c r="P2092" i="3"/>
  <c r="O2092" i="3"/>
  <c r="N2092" i="3"/>
  <c r="M2092" i="3"/>
  <c r="L2092" i="3"/>
  <c r="P2091" i="3"/>
  <c r="O2091" i="3"/>
  <c r="N2091" i="3"/>
  <c r="M2091" i="3"/>
  <c r="L2091" i="3"/>
  <c r="P2090" i="3"/>
  <c r="O2090" i="3"/>
  <c r="N2090" i="3"/>
  <c r="M2090" i="3"/>
  <c r="L2090" i="3"/>
  <c r="P2089" i="3"/>
  <c r="O2089" i="3"/>
  <c r="N2089" i="3"/>
  <c r="M2089" i="3"/>
  <c r="L2089" i="3"/>
  <c r="P2088" i="3"/>
  <c r="O2088" i="3"/>
  <c r="N2088" i="3"/>
  <c r="M2088" i="3"/>
  <c r="L2088" i="3"/>
  <c r="P2087" i="3"/>
  <c r="O2087" i="3"/>
  <c r="N2087" i="3"/>
  <c r="M2087" i="3"/>
  <c r="L2087" i="3"/>
  <c r="P2086" i="3"/>
  <c r="O2086" i="3"/>
  <c r="N2086" i="3"/>
  <c r="M2086" i="3"/>
  <c r="L2086" i="3"/>
  <c r="P2085" i="3"/>
  <c r="O2085" i="3"/>
  <c r="N2085" i="3"/>
  <c r="M2085" i="3"/>
  <c r="L2085" i="3"/>
  <c r="P2084" i="3"/>
  <c r="O2084" i="3"/>
  <c r="N2084" i="3"/>
  <c r="M2084" i="3"/>
  <c r="L2084" i="3"/>
  <c r="P2083" i="3"/>
  <c r="O2083" i="3"/>
  <c r="N2083" i="3"/>
  <c r="M2083" i="3"/>
  <c r="L2083" i="3"/>
  <c r="P2082" i="3"/>
  <c r="O2082" i="3"/>
  <c r="N2082" i="3"/>
  <c r="M2082" i="3"/>
  <c r="L2082" i="3"/>
  <c r="P2081" i="3"/>
  <c r="O2081" i="3"/>
  <c r="N2081" i="3"/>
  <c r="M2081" i="3"/>
  <c r="L2081" i="3"/>
  <c r="P2080" i="3"/>
  <c r="O2080" i="3"/>
  <c r="N2080" i="3"/>
  <c r="M2080" i="3"/>
  <c r="L2080" i="3"/>
  <c r="P2079" i="3"/>
  <c r="O2079" i="3"/>
  <c r="N2079" i="3"/>
  <c r="M2079" i="3"/>
  <c r="L2079" i="3"/>
  <c r="P2078" i="3"/>
  <c r="O2078" i="3"/>
  <c r="N2078" i="3"/>
  <c r="M2078" i="3"/>
  <c r="L2078" i="3"/>
  <c r="P2077" i="3"/>
  <c r="O2077" i="3"/>
  <c r="N2077" i="3"/>
  <c r="M2077" i="3"/>
  <c r="L2077" i="3"/>
  <c r="P2076" i="3"/>
  <c r="O2076" i="3"/>
  <c r="N2076" i="3"/>
  <c r="M2076" i="3"/>
  <c r="L2076" i="3"/>
  <c r="P2075" i="3"/>
  <c r="O2075" i="3"/>
  <c r="N2075" i="3"/>
  <c r="M2075" i="3"/>
  <c r="L2075" i="3"/>
  <c r="P2074" i="3"/>
  <c r="O2074" i="3"/>
  <c r="N2074" i="3"/>
  <c r="M2074" i="3"/>
  <c r="L2074" i="3"/>
  <c r="P2073" i="3"/>
  <c r="O2073" i="3"/>
  <c r="N2073" i="3"/>
  <c r="M2073" i="3"/>
  <c r="L2073" i="3"/>
  <c r="P2072" i="3"/>
  <c r="O2072" i="3"/>
  <c r="N2072" i="3"/>
  <c r="M2072" i="3"/>
  <c r="L2072" i="3"/>
  <c r="P2071" i="3"/>
  <c r="O2071" i="3"/>
  <c r="N2071" i="3"/>
  <c r="M2071" i="3"/>
  <c r="L2071" i="3"/>
  <c r="P2070" i="3"/>
  <c r="O2070" i="3"/>
  <c r="N2070" i="3"/>
  <c r="M2070" i="3"/>
  <c r="L2070" i="3"/>
  <c r="P2069" i="3"/>
  <c r="O2069" i="3"/>
  <c r="N2069" i="3"/>
  <c r="M2069" i="3"/>
  <c r="L2069" i="3"/>
  <c r="P2068" i="3"/>
  <c r="O2068" i="3"/>
  <c r="N2068" i="3"/>
  <c r="M2068" i="3"/>
  <c r="L2068" i="3"/>
  <c r="P2067" i="3"/>
  <c r="O2067" i="3"/>
  <c r="N2067" i="3"/>
  <c r="M2067" i="3"/>
  <c r="L2067" i="3"/>
  <c r="P2066" i="3"/>
  <c r="O2066" i="3"/>
  <c r="N2066" i="3"/>
  <c r="M2066" i="3"/>
  <c r="L2066" i="3"/>
  <c r="P2065" i="3"/>
  <c r="O2065" i="3"/>
  <c r="N2065" i="3"/>
  <c r="M2065" i="3"/>
  <c r="L2065" i="3"/>
  <c r="P2064" i="3"/>
  <c r="O2064" i="3"/>
  <c r="N2064" i="3"/>
  <c r="M2064" i="3"/>
  <c r="L2064" i="3"/>
  <c r="P2063" i="3"/>
  <c r="O2063" i="3"/>
  <c r="N2063" i="3"/>
  <c r="M2063" i="3"/>
  <c r="L2063" i="3"/>
  <c r="P2062" i="3"/>
  <c r="O2062" i="3"/>
  <c r="N2062" i="3"/>
  <c r="M2062" i="3"/>
  <c r="L2062" i="3"/>
  <c r="P2061" i="3"/>
  <c r="O2061" i="3"/>
  <c r="N2061" i="3"/>
  <c r="M2061" i="3"/>
  <c r="L2061" i="3"/>
  <c r="P2060" i="3"/>
  <c r="O2060" i="3"/>
  <c r="N2060" i="3"/>
  <c r="M2060" i="3"/>
  <c r="L2060" i="3"/>
  <c r="J2059" i="3"/>
  <c r="I2059" i="3"/>
  <c r="H2059" i="3"/>
  <c r="G2059" i="3"/>
  <c r="F2059" i="3"/>
  <c r="P2058" i="3"/>
  <c r="O2058" i="3"/>
  <c r="N2058" i="3"/>
  <c r="M2058" i="3"/>
  <c r="L2058" i="3"/>
  <c r="P2057" i="3"/>
  <c r="O2057" i="3"/>
  <c r="N2057" i="3"/>
  <c r="M2057" i="3"/>
  <c r="L2057" i="3"/>
  <c r="P2056" i="3"/>
  <c r="O2056" i="3"/>
  <c r="N2056" i="3"/>
  <c r="M2056" i="3"/>
  <c r="L2056" i="3"/>
  <c r="P2055" i="3"/>
  <c r="O2055" i="3"/>
  <c r="N2055" i="3"/>
  <c r="M2055" i="3"/>
  <c r="L2055" i="3"/>
  <c r="P2054" i="3"/>
  <c r="O2054" i="3"/>
  <c r="N2054" i="3"/>
  <c r="M2054" i="3"/>
  <c r="L2054" i="3"/>
  <c r="P2053" i="3"/>
  <c r="O2053" i="3"/>
  <c r="N2053" i="3"/>
  <c r="M2053" i="3"/>
  <c r="L2053" i="3"/>
  <c r="P2052" i="3"/>
  <c r="O2052" i="3"/>
  <c r="N2052" i="3"/>
  <c r="M2052" i="3"/>
  <c r="L2052" i="3"/>
  <c r="P2051" i="3"/>
  <c r="O2051" i="3"/>
  <c r="N2051" i="3"/>
  <c r="M2051" i="3"/>
  <c r="L2051" i="3"/>
  <c r="P2050" i="3"/>
  <c r="O2050" i="3"/>
  <c r="N2050" i="3"/>
  <c r="M2050" i="3"/>
  <c r="L2050" i="3"/>
  <c r="P2049" i="3"/>
  <c r="O2049" i="3"/>
  <c r="N2049" i="3"/>
  <c r="M2049" i="3"/>
  <c r="L2049" i="3"/>
  <c r="P2048" i="3"/>
  <c r="O2048" i="3"/>
  <c r="N2048" i="3"/>
  <c r="M2048" i="3"/>
  <c r="L2048" i="3"/>
  <c r="P2047" i="3"/>
  <c r="O2047" i="3"/>
  <c r="N2047" i="3"/>
  <c r="M2047" i="3"/>
  <c r="L2047" i="3"/>
  <c r="P2046" i="3"/>
  <c r="O2046" i="3"/>
  <c r="N2046" i="3"/>
  <c r="M2046" i="3"/>
  <c r="L2046" i="3"/>
  <c r="P2045" i="3"/>
  <c r="O2045" i="3"/>
  <c r="N2045" i="3"/>
  <c r="M2045" i="3"/>
  <c r="L2045" i="3"/>
  <c r="P2044" i="3"/>
  <c r="O2044" i="3"/>
  <c r="N2044" i="3"/>
  <c r="M2044" i="3"/>
  <c r="L2044" i="3"/>
  <c r="P2043" i="3"/>
  <c r="O2043" i="3"/>
  <c r="N2043" i="3"/>
  <c r="M2043" i="3"/>
  <c r="L2043" i="3"/>
  <c r="P2042" i="3"/>
  <c r="O2042" i="3"/>
  <c r="N2042" i="3"/>
  <c r="M2042" i="3"/>
  <c r="L2042" i="3"/>
  <c r="P2041" i="3"/>
  <c r="O2041" i="3"/>
  <c r="N2041" i="3"/>
  <c r="M2041" i="3"/>
  <c r="L2041" i="3"/>
  <c r="P2040" i="3"/>
  <c r="O2040" i="3"/>
  <c r="N2040" i="3"/>
  <c r="M2040" i="3"/>
  <c r="L2040" i="3"/>
  <c r="P2039" i="3"/>
  <c r="O2039" i="3"/>
  <c r="N2039" i="3"/>
  <c r="M2039" i="3"/>
  <c r="L2039" i="3"/>
  <c r="P2038" i="3"/>
  <c r="O2038" i="3"/>
  <c r="N2038" i="3"/>
  <c r="M2038" i="3"/>
  <c r="L2038" i="3"/>
  <c r="P2037" i="3"/>
  <c r="O2037" i="3"/>
  <c r="N2037" i="3"/>
  <c r="M2037" i="3"/>
  <c r="L2037" i="3"/>
  <c r="P2036" i="3"/>
  <c r="O2036" i="3"/>
  <c r="N2036" i="3"/>
  <c r="M2036" i="3"/>
  <c r="L2036" i="3"/>
  <c r="P2035" i="3"/>
  <c r="O2035" i="3"/>
  <c r="N2035" i="3"/>
  <c r="M2035" i="3"/>
  <c r="L2035" i="3"/>
  <c r="P2034" i="3"/>
  <c r="O2034" i="3"/>
  <c r="N2034" i="3"/>
  <c r="M2034" i="3"/>
  <c r="L2034" i="3"/>
  <c r="P2033" i="3"/>
  <c r="O2033" i="3"/>
  <c r="N2033" i="3"/>
  <c r="M2033" i="3"/>
  <c r="L2033" i="3"/>
  <c r="P2032" i="3"/>
  <c r="O2032" i="3"/>
  <c r="N2032" i="3"/>
  <c r="M2032" i="3"/>
  <c r="L2032" i="3"/>
  <c r="P2031" i="3"/>
  <c r="O2031" i="3"/>
  <c r="N2031" i="3"/>
  <c r="M2031" i="3"/>
  <c r="L2031" i="3"/>
  <c r="P2030" i="3"/>
  <c r="O2030" i="3"/>
  <c r="N2030" i="3"/>
  <c r="M2030" i="3"/>
  <c r="L2030" i="3"/>
  <c r="P2029" i="3"/>
  <c r="O2029" i="3"/>
  <c r="N2029" i="3"/>
  <c r="M2029" i="3"/>
  <c r="L2029" i="3"/>
  <c r="P2028" i="3"/>
  <c r="O2028" i="3"/>
  <c r="N2028" i="3"/>
  <c r="M2028" i="3"/>
  <c r="L2028" i="3"/>
  <c r="P2027" i="3"/>
  <c r="O2027" i="3"/>
  <c r="N2027" i="3"/>
  <c r="M2027" i="3"/>
  <c r="L2027" i="3"/>
  <c r="P2026" i="3"/>
  <c r="O2026" i="3"/>
  <c r="N2026" i="3"/>
  <c r="M2026" i="3"/>
  <c r="L2026" i="3"/>
  <c r="P2025" i="3"/>
  <c r="O2025" i="3"/>
  <c r="N2025" i="3"/>
  <c r="M2025" i="3"/>
  <c r="L2025" i="3"/>
  <c r="P2024" i="3"/>
  <c r="O2024" i="3"/>
  <c r="N2024" i="3"/>
  <c r="M2024" i="3"/>
  <c r="L2024" i="3"/>
  <c r="P2023" i="3"/>
  <c r="O2023" i="3"/>
  <c r="N2023" i="3"/>
  <c r="M2023" i="3"/>
  <c r="L2023" i="3"/>
  <c r="P2022" i="3"/>
  <c r="O2022" i="3"/>
  <c r="N2022" i="3"/>
  <c r="M2022" i="3"/>
  <c r="L2022" i="3"/>
  <c r="P2021" i="3"/>
  <c r="O2021" i="3"/>
  <c r="N2021" i="3"/>
  <c r="M2021" i="3"/>
  <c r="L2021" i="3"/>
  <c r="P2020" i="3"/>
  <c r="O2020" i="3"/>
  <c r="N2020" i="3"/>
  <c r="M2020" i="3"/>
  <c r="L2020" i="3"/>
  <c r="P2019" i="3"/>
  <c r="O2019" i="3"/>
  <c r="N2019" i="3"/>
  <c r="M2019" i="3"/>
  <c r="L2019" i="3"/>
  <c r="P2018" i="3"/>
  <c r="O2018" i="3"/>
  <c r="N2018" i="3"/>
  <c r="M2018" i="3"/>
  <c r="L2018" i="3"/>
  <c r="P2017" i="3"/>
  <c r="O2017" i="3"/>
  <c r="N2017" i="3"/>
  <c r="M2017" i="3"/>
  <c r="L2017" i="3"/>
  <c r="P2016" i="3"/>
  <c r="O2016" i="3"/>
  <c r="N2016" i="3"/>
  <c r="M2016" i="3"/>
  <c r="L2016" i="3"/>
  <c r="P2015" i="3"/>
  <c r="O2015" i="3"/>
  <c r="N2015" i="3"/>
  <c r="M2015" i="3"/>
  <c r="L2015" i="3"/>
  <c r="P2014" i="3"/>
  <c r="O2014" i="3"/>
  <c r="N2014" i="3"/>
  <c r="M2014" i="3"/>
  <c r="L2014" i="3"/>
  <c r="P2013" i="3"/>
  <c r="O2013" i="3"/>
  <c r="N2013" i="3"/>
  <c r="M2013" i="3"/>
  <c r="L2013" i="3"/>
  <c r="P2012" i="3"/>
  <c r="O2012" i="3"/>
  <c r="N2012" i="3"/>
  <c r="M2012" i="3"/>
  <c r="L2012" i="3"/>
  <c r="P2011" i="3"/>
  <c r="O2011" i="3"/>
  <c r="N2011" i="3"/>
  <c r="M2011" i="3"/>
  <c r="L2011" i="3"/>
  <c r="P2010" i="3"/>
  <c r="O2010" i="3"/>
  <c r="N2010" i="3"/>
  <c r="M2010" i="3"/>
  <c r="L2010" i="3"/>
  <c r="P2009" i="3"/>
  <c r="O2009" i="3"/>
  <c r="N2009" i="3"/>
  <c r="M2009" i="3"/>
  <c r="L2009" i="3"/>
  <c r="P2008" i="3"/>
  <c r="O2008" i="3"/>
  <c r="N2008" i="3"/>
  <c r="M2008" i="3"/>
  <c r="L2008" i="3"/>
  <c r="P2007" i="3"/>
  <c r="O2007" i="3"/>
  <c r="N2007" i="3"/>
  <c r="M2007" i="3"/>
  <c r="L2007" i="3"/>
  <c r="P2006" i="3"/>
  <c r="O2006" i="3"/>
  <c r="N2006" i="3"/>
  <c r="M2006" i="3"/>
  <c r="L2006" i="3"/>
  <c r="P2005" i="3"/>
  <c r="O2005" i="3"/>
  <c r="N2005" i="3"/>
  <c r="M2005" i="3"/>
  <c r="L2005" i="3"/>
  <c r="P2004" i="3"/>
  <c r="O2004" i="3"/>
  <c r="N2004" i="3"/>
  <c r="M2004" i="3"/>
  <c r="L2004" i="3"/>
  <c r="J2003" i="3"/>
  <c r="I2003" i="3"/>
  <c r="H2003" i="3"/>
  <c r="G2003" i="3"/>
  <c r="F2003" i="3"/>
  <c r="P2002" i="3"/>
  <c r="O2002" i="3"/>
  <c r="N2002" i="3"/>
  <c r="M2002" i="3"/>
  <c r="L2002" i="3"/>
  <c r="P2001" i="3"/>
  <c r="O2001" i="3"/>
  <c r="N2001" i="3"/>
  <c r="M2001" i="3"/>
  <c r="L2001" i="3"/>
  <c r="P2000" i="3"/>
  <c r="O2000" i="3"/>
  <c r="N2000" i="3"/>
  <c r="M2000" i="3"/>
  <c r="L2000" i="3"/>
  <c r="P1999" i="3"/>
  <c r="O1999" i="3"/>
  <c r="N1999" i="3"/>
  <c r="M1999" i="3"/>
  <c r="L1999" i="3"/>
  <c r="P1998" i="3"/>
  <c r="O1998" i="3"/>
  <c r="N1998" i="3"/>
  <c r="M1998" i="3"/>
  <c r="L1998" i="3"/>
  <c r="P1997" i="3"/>
  <c r="O1997" i="3"/>
  <c r="N1997" i="3"/>
  <c r="M1997" i="3"/>
  <c r="L1997" i="3"/>
  <c r="P1996" i="3"/>
  <c r="O1996" i="3"/>
  <c r="N1996" i="3"/>
  <c r="M1996" i="3"/>
  <c r="L1996" i="3"/>
  <c r="P1995" i="3"/>
  <c r="O1995" i="3"/>
  <c r="N1995" i="3"/>
  <c r="M1995" i="3"/>
  <c r="L1995" i="3"/>
  <c r="P1994" i="3"/>
  <c r="O1994" i="3"/>
  <c r="N1994" i="3"/>
  <c r="M1994" i="3"/>
  <c r="L1994" i="3"/>
  <c r="P1993" i="3"/>
  <c r="O1993" i="3"/>
  <c r="N1993" i="3"/>
  <c r="M1993" i="3"/>
  <c r="L1993" i="3"/>
  <c r="P1992" i="3"/>
  <c r="O1992" i="3"/>
  <c r="N1992" i="3"/>
  <c r="M1992" i="3"/>
  <c r="L1992" i="3"/>
  <c r="P1991" i="3"/>
  <c r="O1991" i="3"/>
  <c r="N1991" i="3"/>
  <c r="M1991" i="3"/>
  <c r="L1991" i="3"/>
  <c r="P1990" i="3"/>
  <c r="O1990" i="3"/>
  <c r="N1990" i="3"/>
  <c r="M1990" i="3"/>
  <c r="L1990" i="3"/>
  <c r="P1989" i="3"/>
  <c r="O1989" i="3"/>
  <c r="N1989" i="3"/>
  <c r="M1989" i="3"/>
  <c r="L1989" i="3"/>
  <c r="P1988" i="3"/>
  <c r="O1988" i="3"/>
  <c r="N1988" i="3"/>
  <c r="M1988" i="3"/>
  <c r="L1988" i="3"/>
  <c r="P1987" i="3"/>
  <c r="O1987" i="3"/>
  <c r="N1987" i="3"/>
  <c r="M1987" i="3"/>
  <c r="L1987" i="3"/>
  <c r="P1986" i="3"/>
  <c r="O1986" i="3"/>
  <c r="N1986" i="3"/>
  <c r="M1986" i="3"/>
  <c r="L1986" i="3"/>
  <c r="P1985" i="3"/>
  <c r="O1985" i="3"/>
  <c r="N1985" i="3"/>
  <c r="M1985" i="3"/>
  <c r="L1985" i="3"/>
  <c r="P1984" i="3"/>
  <c r="O1984" i="3"/>
  <c r="N1984" i="3"/>
  <c r="M1984" i="3"/>
  <c r="L1984" i="3"/>
  <c r="P1983" i="3"/>
  <c r="O1983" i="3"/>
  <c r="N1983" i="3"/>
  <c r="M1983" i="3"/>
  <c r="L1983" i="3"/>
  <c r="P1982" i="3"/>
  <c r="O1982" i="3"/>
  <c r="N1982" i="3"/>
  <c r="M1982" i="3"/>
  <c r="L1982" i="3"/>
  <c r="P1981" i="3"/>
  <c r="O1981" i="3"/>
  <c r="N1981" i="3"/>
  <c r="M1981" i="3"/>
  <c r="L1981" i="3"/>
  <c r="P1980" i="3"/>
  <c r="O1980" i="3"/>
  <c r="N1980" i="3"/>
  <c r="M1980" i="3"/>
  <c r="L1980" i="3"/>
  <c r="P1979" i="3"/>
  <c r="O1979" i="3"/>
  <c r="N1979" i="3"/>
  <c r="M1979" i="3"/>
  <c r="L1979" i="3"/>
  <c r="P1978" i="3"/>
  <c r="O1978" i="3"/>
  <c r="N1978" i="3"/>
  <c r="M1978" i="3"/>
  <c r="L1978" i="3"/>
  <c r="P1977" i="3"/>
  <c r="O1977" i="3"/>
  <c r="N1977" i="3"/>
  <c r="M1977" i="3"/>
  <c r="L1977" i="3"/>
  <c r="P1976" i="3"/>
  <c r="O1976" i="3"/>
  <c r="N1976" i="3"/>
  <c r="M1976" i="3"/>
  <c r="L1976" i="3"/>
  <c r="P1975" i="3"/>
  <c r="O1975" i="3"/>
  <c r="N1975" i="3"/>
  <c r="M1975" i="3"/>
  <c r="L1975" i="3"/>
  <c r="P1974" i="3"/>
  <c r="O1974" i="3"/>
  <c r="N1974" i="3"/>
  <c r="M1974" i="3"/>
  <c r="L1974" i="3"/>
  <c r="P1973" i="3"/>
  <c r="O1973" i="3"/>
  <c r="N1973" i="3"/>
  <c r="M1973" i="3"/>
  <c r="L1973" i="3"/>
  <c r="P1972" i="3"/>
  <c r="O1972" i="3"/>
  <c r="N1972" i="3"/>
  <c r="M1972" i="3"/>
  <c r="L1972" i="3"/>
  <c r="P1971" i="3"/>
  <c r="O1971" i="3"/>
  <c r="N1971" i="3"/>
  <c r="M1971" i="3"/>
  <c r="L1971" i="3"/>
  <c r="P1970" i="3"/>
  <c r="O1970" i="3"/>
  <c r="N1970" i="3"/>
  <c r="M1970" i="3"/>
  <c r="L1970" i="3"/>
  <c r="P1969" i="3"/>
  <c r="O1969" i="3"/>
  <c r="N1969" i="3"/>
  <c r="M1969" i="3"/>
  <c r="L1969" i="3"/>
  <c r="P1968" i="3"/>
  <c r="O1968" i="3"/>
  <c r="N1968" i="3"/>
  <c r="M1968" i="3"/>
  <c r="L1968" i="3"/>
  <c r="P1967" i="3"/>
  <c r="O1967" i="3"/>
  <c r="N1967" i="3"/>
  <c r="M1967" i="3"/>
  <c r="L1967" i="3"/>
  <c r="P1966" i="3"/>
  <c r="O1966" i="3"/>
  <c r="N1966" i="3"/>
  <c r="M1966" i="3"/>
  <c r="L1966" i="3"/>
  <c r="P1965" i="3"/>
  <c r="O1965" i="3"/>
  <c r="N1965" i="3"/>
  <c r="M1965" i="3"/>
  <c r="L1965" i="3"/>
  <c r="P1964" i="3"/>
  <c r="O1964" i="3"/>
  <c r="N1964" i="3"/>
  <c r="M1964" i="3"/>
  <c r="L1964" i="3"/>
  <c r="P1963" i="3"/>
  <c r="O1963" i="3"/>
  <c r="N1963" i="3"/>
  <c r="M1963" i="3"/>
  <c r="L1963" i="3"/>
  <c r="P1962" i="3"/>
  <c r="O1962" i="3"/>
  <c r="N1962" i="3"/>
  <c r="M1962" i="3"/>
  <c r="L1962" i="3"/>
  <c r="P1961" i="3"/>
  <c r="O1961" i="3"/>
  <c r="N1961" i="3"/>
  <c r="M1961" i="3"/>
  <c r="L1961" i="3"/>
  <c r="P1960" i="3"/>
  <c r="O1960" i="3"/>
  <c r="N1960" i="3"/>
  <c r="M1960" i="3"/>
  <c r="L1960" i="3"/>
  <c r="P1959" i="3"/>
  <c r="O1959" i="3"/>
  <c r="N1959" i="3"/>
  <c r="M1959" i="3"/>
  <c r="L1959" i="3"/>
  <c r="P1958" i="3"/>
  <c r="O1958" i="3"/>
  <c r="N1958" i="3"/>
  <c r="M1958" i="3"/>
  <c r="L1958" i="3"/>
  <c r="P1957" i="3"/>
  <c r="O1957" i="3"/>
  <c r="N1957" i="3"/>
  <c r="M1957" i="3"/>
  <c r="L1957" i="3"/>
  <c r="P1956" i="3"/>
  <c r="O1956" i="3"/>
  <c r="N1956" i="3"/>
  <c r="M1956" i="3"/>
  <c r="L1956" i="3"/>
  <c r="P1955" i="3"/>
  <c r="O1955" i="3"/>
  <c r="N1955" i="3"/>
  <c r="M1955" i="3"/>
  <c r="L1955" i="3"/>
  <c r="P1954" i="3"/>
  <c r="O1954" i="3"/>
  <c r="N1954" i="3"/>
  <c r="M1954" i="3"/>
  <c r="L1954" i="3"/>
  <c r="P1953" i="3"/>
  <c r="O1953" i="3"/>
  <c r="N1953" i="3"/>
  <c r="M1953" i="3"/>
  <c r="L1953" i="3"/>
  <c r="P1952" i="3"/>
  <c r="O1952" i="3"/>
  <c r="N1952" i="3"/>
  <c r="M1952" i="3"/>
  <c r="L1952" i="3"/>
  <c r="P1951" i="3"/>
  <c r="O1951" i="3"/>
  <c r="N1951" i="3"/>
  <c r="M1951" i="3"/>
  <c r="L1951" i="3"/>
  <c r="P1950" i="3"/>
  <c r="O1950" i="3"/>
  <c r="N1950" i="3"/>
  <c r="M1950" i="3"/>
  <c r="L1950" i="3"/>
  <c r="P1949" i="3"/>
  <c r="O1949" i="3"/>
  <c r="N1949" i="3"/>
  <c r="M1949" i="3"/>
  <c r="L1949" i="3"/>
  <c r="P1948" i="3"/>
  <c r="O1948" i="3"/>
  <c r="N1948" i="3"/>
  <c r="M1948" i="3"/>
  <c r="L1948" i="3"/>
  <c r="P1947" i="3"/>
  <c r="O1947" i="3"/>
  <c r="N1947" i="3"/>
  <c r="M1947" i="3"/>
  <c r="L1947" i="3"/>
  <c r="P1946" i="3"/>
  <c r="O1946" i="3"/>
  <c r="N1946" i="3"/>
  <c r="M1946" i="3"/>
  <c r="L1946" i="3"/>
  <c r="P1945" i="3"/>
  <c r="O1945" i="3"/>
  <c r="N1945" i="3"/>
  <c r="M1945" i="3"/>
  <c r="L1945" i="3"/>
  <c r="P1944" i="3"/>
  <c r="O1944" i="3"/>
  <c r="N1944" i="3"/>
  <c r="M1944" i="3"/>
  <c r="L1944" i="3"/>
  <c r="P1943" i="3"/>
  <c r="O1943" i="3"/>
  <c r="N1943" i="3"/>
  <c r="M1943" i="3"/>
  <c r="L1943" i="3"/>
  <c r="P1942" i="3"/>
  <c r="O1942" i="3"/>
  <c r="N1942" i="3"/>
  <c r="M1942" i="3"/>
  <c r="L1942" i="3"/>
  <c r="P1941" i="3"/>
  <c r="O1941" i="3"/>
  <c r="N1941" i="3"/>
  <c r="M1941" i="3"/>
  <c r="L1941" i="3"/>
  <c r="P1940" i="3"/>
  <c r="O1940" i="3"/>
  <c r="N1940" i="3"/>
  <c r="M1940" i="3"/>
  <c r="L1940" i="3"/>
  <c r="P1939" i="3"/>
  <c r="O1939" i="3"/>
  <c r="N1939" i="3"/>
  <c r="M1939" i="3"/>
  <c r="L1939" i="3"/>
  <c r="P1938" i="3"/>
  <c r="O1938" i="3"/>
  <c r="N1938" i="3"/>
  <c r="M1938" i="3"/>
  <c r="L1938" i="3"/>
  <c r="P1937" i="3"/>
  <c r="O1937" i="3"/>
  <c r="N1937" i="3"/>
  <c r="M1937" i="3"/>
  <c r="L1937" i="3"/>
  <c r="P1936" i="3"/>
  <c r="O1936" i="3"/>
  <c r="N1936" i="3"/>
  <c r="M1936" i="3"/>
  <c r="L1936" i="3"/>
  <c r="P1935" i="3"/>
  <c r="O1935" i="3"/>
  <c r="N1935" i="3"/>
  <c r="M1935" i="3"/>
  <c r="L1935" i="3"/>
  <c r="P1934" i="3"/>
  <c r="O1934" i="3"/>
  <c r="N1934" i="3"/>
  <c r="M1934" i="3"/>
  <c r="L1934" i="3"/>
  <c r="P1933" i="3"/>
  <c r="O1933" i="3"/>
  <c r="N1933" i="3"/>
  <c r="M1933" i="3"/>
  <c r="L1933" i="3"/>
  <c r="P1932" i="3"/>
  <c r="O1932" i="3"/>
  <c r="N1932" i="3"/>
  <c r="M1932" i="3"/>
  <c r="L1932" i="3"/>
  <c r="P1931" i="3"/>
  <c r="O1931" i="3"/>
  <c r="N1931" i="3"/>
  <c r="M1931" i="3"/>
  <c r="L1931" i="3"/>
  <c r="P1930" i="3"/>
  <c r="O1930" i="3"/>
  <c r="N1930" i="3"/>
  <c r="M1930" i="3"/>
  <c r="L1930" i="3"/>
  <c r="P1929" i="3"/>
  <c r="O1929" i="3"/>
  <c r="N1929" i="3"/>
  <c r="M1929" i="3"/>
  <c r="L1929" i="3"/>
  <c r="P1928" i="3"/>
  <c r="O1928" i="3"/>
  <c r="N1928" i="3"/>
  <c r="M1928" i="3"/>
  <c r="L1928" i="3"/>
  <c r="P1927" i="3"/>
  <c r="O1927" i="3"/>
  <c r="N1927" i="3"/>
  <c r="M1927" i="3"/>
  <c r="L1927" i="3"/>
  <c r="P1926" i="3"/>
  <c r="O1926" i="3"/>
  <c r="N1926" i="3"/>
  <c r="M1926" i="3"/>
  <c r="L1926" i="3"/>
  <c r="P1925" i="3"/>
  <c r="O1925" i="3"/>
  <c r="N1925" i="3"/>
  <c r="M1925" i="3"/>
  <c r="L1925" i="3"/>
  <c r="P1924" i="3"/>
  <c r="O1924" i="3"/>
  <c r="N1924" i="3"/>
  <c r="M1924" i="3"/>
  <c r="L1924" i="3"/>
  <c r="P1923" i="3"/>
  <c r="O1923" i="3"/>
  <c r="N1923" i="3"/>
  <c r="M1923" i="3"/>
  <c r="L1923" i="3"/>
  <c r="P1922" i="3"/>
  <c r="O1922" i="3"/>
  <c r="N1922" i="3"/>
  <c r="M1922" i="3"/>
  <c r="L1922" i="3"/>
  <c r="P1921" i="3"/>
  <c r="O1921" i="3"/>
  <c r="N1921" i="3"/>
  <c r="M1921" i="3"/>
  <c r="L1921" i="3"/>
  <c r="P1920" i="3"/>
  <c r="O1920" i="3"/>
  <c r="N1920" i="3"/>
  <c r="M1920" i="3"/>
  <c r="L1920" i="3"/>
  <c r="P1919" i="3"/>
  <c r="O1919" i="3"/>
  <c r="N1919" i="3"/>
  <c r="M1919" i="3"/>
  <c r="L1919" i="3"/>
  <c r="J1918" i="3"/>
  <c r="I1918" i="3"/>
  <c r="H1918" i="3"/>
  <c r="G1918" i="3"/>
  <c r="F1918" i="3"/>
  <c r="P1917" i="3"/>
  <c r="O1917" i="3"/>
  <c r="N1917" i="3"/>
  <c r="M1917" i="3"/>
  <c r="L1917" i="3"/>
  <c r="P1916" i="3"/>
  <c r="O1916" i="3"/>
  <c r="N1916" i="3"/>
  <c r="M1916" i="3"/>
  <c r="L1916" i="3"/>
  <c r="P1915" i="3"/>
  <c r="O1915" i="3"/>
  <c r="N1915" i="3"/>
  <c r="M1915" i="3"/>
  <c r="L1915" i="3"/>
  <c r="P1914" i="3"/>
  <c r="O1914" i="3"/>
  <c r="N1914" i="3"/>
  <c r="M1914" i="3"/>
  <c r="L1914" i="3"/>
  <c r="P1913" i="3"/>
  <c r="O1913" i="3"/>
  <c r="N1913" i="3"/>
  <c r="M1913" i="3"/>
  <c r="L1913" i="3"/>
  <c r="P1912" i="3"/>
  <c r="O1912" i="3"/>
  <c r="N1912" i="3"/>
  <c r="M1912" i="3"/>
  <c r="L1912" i="3"/>
  <c r="P1911" i="3"/>
  <c r="O1911" i="3"/>
  <c r="N1911" i="3"/>
  <c r="M1911" i="3"/>
  <c r="L1911" i="3"/>
  <c r="P1910" i="3"/>
  <c r="O1910" i="3"/>
  <c r="N1910" i="3"/>
  <c r="M1910" i="3"/>
  <c r="L1910" i="3"/>
  <c r="P1909" i="3"/>
  <c r="O1909" i="3"/>
  <c r="N1909" i="3"/>
  <c r="M1909" i="3"/>
  <c r="L1909" i="3"/>
  <c r="P1908" i="3"/>
  <c r="O1908" i="3"/>
  <c r="N1908" i="3"/>
  <c r="M1908" i="3"/>
  <c r="L1908" i="3"/>
  <c r="P1907" i="3"/>
  <c r="O1907" i="3"/>
  <c r="N1907" i="3"/>
  <c r="M1907" i="3"/>
  <c r="L1907" i="3"/>
  <c r="P1906" i="3"/>
  <c r="O1906" i="3"/>
  <c r="N1906" i="3"/>
  <c r="M1906" i="3"/>
  <c r="L1906" i="3"/>
  <c r="P1905" i="3"/>
  <c r="O1905" i="3"/>
  <c r="N1905" i="3"/>
  <c r="M1905" i="3"/>
  <c r="L1905" i="3"/>
  <c r="P1904" i="3"/>
  <c r="O1904" i="3"/>
  <c r="N1904" i="3"/>
  <c r="M1904" i="3"/>
  <c r="L1904" i="3"/>
  <c r="P1903" i="3"/>
  <c r="O1903" i="3"/>
  <c r="N1903" i="3"/>
  <c r="M1903" i="3"/>
  <c r="L1903" i="3"/>
  <c r="P1902" i="3"/>
  <c r="O1902" i="3"/>
  <c r="N1902" i="3"/>
  <c r="M1902" i="3"/>
  <c r="L1902" i="3"/>
  <c r="P1901" i="3"/>
  <c r="O1901" i="3"/>
  <c r="N1901" i="3"/>
  <c r="M1901" i="3"/>
  <c r="L1901" i="3"/>
  <c r="P1900" i="3"/>
  <c r="O1900" i="3"/>
  <c r="N1900" i="3"/>
  <c r="M1900" i="3"/>
  <c r="L1900" i="3"/>
  <c r="P1899" i="3"/>
  <c r="O1899" i="3"/>
  <c r="N1899" i="3"/>
  <c r="M1899" i="3"/>
  <c r="L1899" i="3"/>
  <c r="P1898" i="3"/>
  <c r="O1898" i="3"/>
  <c r="N1898" i="3"/>
  <c r="M1898" i="3"/>
  <c r="L1898" i="3"/>
  <c r="P1897" i="3"/>
  <c r="O1897" i="3"/>
  <c r="N1897" i="3"/>
  <c r="M1897" i="3"/>
  <c r="L1897" i="3"/>
  <c r="P1896" i="3"/>
  <c r="O1896" i="3"/>
  <c r="N1896" i="3"/>
  <c r="M1896" i="3"/>
  <c r="L1896" i="3"/>
  <c r="P1895" i="3"/>
  <c r="O1895" i="3"/>
  <c r="N1895" i="3"/>
  <c r="M1895" i="3"/>
  <c r="L1895" i="3"/>
  <c r="P1894" i="3"/>
  <c r="O1894" i="3"/>
  <c r="N1894" i="3"/>
  <c r="M1894" i="3"/>
  <c r="L1894" i="3"/>
  <c r="P1893" i="3"/>
  <c r="O1893" i="3"/>
  <c r="N1893" i="3"/>
  <c r="M1893" i="3"/>
  <c r="L1893" i="3"/>
  <c r="P1892" i="3"/>
  <c r="O1892" i="3"/>
  <c r="N1892" i="3"/>
  <c r="M1892" i="3"/>
  <c r="L1892" i="3"/>
  <c r="P1891" i="3"/>
  <c r="O1891" i="3"/>
  <c r="N1891" i="3"/>
  <c r="M1891" i="3"/>
  <c r="L1891" i="3"/>
  <c r="P1890" i="3"/>
  <c r="O1890" i="3"/>
  <c r="N1890" i="3"/>
  <c r="M1890" i="3"/>
  <c r="L1890" i="3"/>
  <c r="P1889" i="3"/>
  <c r="O1889" i="3"/>
  <c r="N1889" i="3"/>
  <c r="M1889" i="3"/>
  <c r="L1889" i="3"/>
  <c r="P1888" i="3"/>
  <c r="O1888" i="3"/>
  <c r="N1888" i="3"/>
  <c r="M1888" i="3"/>
  <c r="L1888" i="3"/>
  <c r="P1887" i="3"/>
  <c r="O1887" i="3"/>
  <c r="N1887" i="3"/>
  <c r="M1887" i="3"/>
  <c r="L1887" i="3"/>
  <c r="P1886" i="3"/>
  <c r="O1886" i="3"/>
  <c r="N1886" i="3"/>
  <c r="M1886" i="3"/>
  <c r="L1886" i="3"/>
  <c r="P1885" i="3"/>
  <c r="O1885" i="3"/>
  <c r="N1885" i="3"/>
  <c r="M1885" i="3"/>
  <c r="L1885" i="3"/>
  <c r="P1884" i="3"/>
  <c r="O1884" i="3"/>
  <c r="N1884" i="3"/>
  <c r="M1884" i="3"/>
  <c r="L1884" i="3"/>
  <c r="P1883" i="3"/>
  <c r="O1883" i="3"/>
  <c r="N1883" i="3"/>
  <c r="M1883" i="3"/>
  <c r="L1883" i="3"/>
  <c r="P1882" i="3"/>
  <c r="O1882" i="3"/>
  <c r="N1882" i="3"/>
  <c r="M1882" i="3"/>
  <c r="L1882" i="3"/>
  <c r="P1881" i="3"/>
  <c r="O1881" i="3"/>
  <c r="N1881" i="3"/>
  <c r="M1881" i="3"/>
  <c r="L1881" i="3"/>
  <c r="P1880" i="3"/>
  <c r="O1880" i="3"/>
  <c r="N1880" i="3"/>
  <c r="M1880" i="3"/>
  <c r="L1880" i="3"/>
  <c r="P1879" i="3"/>
  <c r="O1879" i="3"/>
  <c r="N1879" i="3"/>
  <c r="M1879" i="3"/>
  <c r="L1879" i="3"/>
  <c r="P1878" i="3"/>
  <c r="O1878" i="3"/>
  <c r="N1878" i="3"/>
  <c r="M1878" i="3"/>
  <c r="L1878" i="3"/>
  <c r="P1877" i="3"/>
  <c r="O1877" i="3"/>
  <c r="N1877" i="3"/>
  <c r="M1877" i="3"/>
  <c r="L1877" i="3"/>
  <c r="P1876" i="3"/>
  <c r="O1876" i="3"/>
  <c r="N1876" i="3"/>
  <c r="M1876" i="3"/>
  <c r="L1876" i="3"/>
  <c r="P1875" i="3"/>
  <c r="O1875" i="3"/>
  <c r="N1875" i="3"/>
  <c r="M1875" i="3"/>
  <c r="L1875" i="3"/>
  <c r="P1874" i="3"/>
  <c r="O1874" i="3"/>
  <c r="N1874" i="3"/>
  <c r="M1874" i="3"/>
  <c r="L1874" i="3"/>
  <c r="P1873" i="3"/>
  <c r="O1873" i="3"/>
  <c r="N1873" i="3"/>
  <c r="M1873" i="3"/>
  <c r="L1873" i="3"/>
  <c r="P1872" i="3"/>
  <c r="O1872" i="3"/>
  <c r="N1872" i="3"/>
  <c r="M1872" i="3"/>
  <c r="L1872" i="3"/>
  <c r="P1871" i="3"/>
  <c r="O1871" i="3"/>
  <c r="N1871" i="3"/>
  <c r="M1871" i="3"/>
  <c r="L1871" i="3"/>
  <c r="P1870" i="3"/>
  <c r="O1870" i="3"/>
  <c r="N1870" i="3"/>
  <c r="M1870" i="3"/>
  <c r="L1870" i="3"/>
  <c r="P1869" i="3"/>
  <c r="O1869" i="3"/>
  <c r="N1869" i="3"/>
  <c r="M1869" i="3"/>
  <c r="L1869" i="3"/>
  <c r="P1868" i="3"/>
  <c r="O1868" i="3"/>
  <c r="N1868" i="3"/>
  <c r="M1868" i="3"/>
  <c r="L1868" i="3"/>
  <c r="P1867" i="3"/>
  <c r="O1867" i="3"/>
  <c r="N1867" i="3"/>
  <c r="M1867" i="3"/>
  <c r="L1867" i="3"/>
  <c r="P1866" i="3"/>
  <c r="O1866" i="3"/>
  <c r="N1866" i="3"/>
  <c r="M1866" i="3"/>
  <c r="L1866" i="3"/>
  <c r="P1865" i="3"/>
  <c r="O1865" i="3"/>
  <c r="N1865" i="3"/>
  <c r="M1865" i="3"/>
  <c r="L1865" i="3"/>
  <c r="P1864" i="3"/>
  <c r="O1864" i="3"/>
  <c r="N1864" i="3"/>
  <c r="M1864" i="3"/>
  <c r="L1864" i="3"/>
  <c r="P1863" i="3"/>
  <c r="O1863" i="3"/>
  <c r="N1863" i="3"/>
  <c r="M1863" i="3"/>
  <c r="L1863" i="3"/>
  <c r="P1862" i="3"/>
  <c r="O1862" i="3"/>
  <c r="N1862" i="3"/>
  <c r="M1862" i="3"/>
  <c r="L1862" i="3"/>
  <c r="P1861" i="3"/>
  <c r="O1861" i="3"/>
  <c r="N1861" i="3"/>
  <c r="M1861" i="3"/>
  <c r="L1861" i="3"/>
  <c r="P1860" i="3"/>
  <c r="O1860" i="3"/>
  <c r="N1860" i="3"/>
  <c r="M1860" i="3"/>
  <c r="L1860" i="3"/>
  <c r="P1859" i="3"/>
  <c r="O1859" i="3"/>
  <c r="N1859" i="3"/>
  <c r="M1859" i="3"/>
  <c r="L1859" i="3"/>
  <c r="P1858" i="3"/>
  <c r="O1858" i="3"/>
  <c r="N1858" i="3"/>
  <c r="M1858" i="3"/>
  <c r="L1858" i="3"/>
  <c r="P1857" i="3"/>
  <c r="O1857" i="3"/>
  <c r="N1857" i="3"/>
  <c r="M1857" i="3"/>
  <c r="L1857" i="3"/>
  <c r="P1856" i="3"/>
  <c r="O1856" i="3"/>
  <c r="N1856" i="3"/>
  <c r="M1856" i="3"/>
  <c r="L1856" i="3"/>
  <c r="P1855" i="3"/>
  <c r="O1855" i="3"/>
  <c r="N1855" i="3"/>
  <c r="M1855" i="3"/>
  <c r="L1855" i="3"/>
  <c r="P1854" i="3"/>
  <c r="O1854" i="3"/>
  <c r="N1854" i="3"/>
  <c r="M1854" i="3"/>
  <c r="L1854" i="3"/>
  <c r="P1853" i="3"/>
  <c r="O1853" i="3"/>
  <c r="N1853" i="3"/>
  <c r="M1853" i="3"/>
  <c r="L1853" i="3"/>
  <c r="P1852" i="3"/>
  <c r="O1852" i="3"/>
  <c r="N1852" i="3"/>
  <c r="M1852" i="3"/>
  <c r="L1852" i="3"/>
  <c r="P1851" i="3"/>
  <c r="O1851" i="3"/>
  <c r="N1851" i="3"/>
  <c r="M1851" i="3"/>
  <c r="L1851" i="3"/>
  <c r="P1850" i="3"/>
  <c r="O1850" i="3"/>
  <c r="N1850" i="3"/>
  <c r="M1850" i="3"/>
  <c r="L1850" i="3"/>
  <c r="P1849" i="3"/>
  <c r="O1849" i="3"/>
  <c r="N1849" i="3"/>
  <c r="M1849" i="3"/>
  <c r="L1849" i="3"/>
  <c r="P1848" i="3"/>
  <c r="O1848" i="3"/>
  <c r="N1848" i="3"/>
  <c r="M1848" i="3"/>
  <c r="L1848" i="3"/>
  <c r="P1847" i="3"/>
  <c r="O1847" i="3"/>
  <c r="N1847" i="3"/>
  <c r="M1847" i="3"/>
  <c r="L1847" i="3"/>
  <c r="J1846" i="3"/>
  <c r="I1846" i="3"/>
  <c r="H1846" i="3"/>
  <c r="G1846" i="3"/>
  <c r="F1846" i="3"/>
  <c r="P1845" i="3"/>
  <c r="O1845" i="3"/>
  <c r="N1845" i="3"/>
  <c r="M1845" i="3"/>
  <c r="L1845" i="3"/>
  <c r="P1844" i="3"/>
  <c r="O1844" i="3"/>
  <c r="N1844" i="3"/>
  <c r="M1844" i="3"/>
  <c r="L1844" i="3"/>
  <c r="P1843" i="3"/>
  <c r="O1843" i="3"/>
  <c r="N1843" i="3"/>
  <c r="M1843" i="3"/>
  <c r="L1843" i="3"/>
  <c r="P1842" i="3"/>
  <c r="O1842" i="3"/>
  <c r="N1842" i="3"/>
  <c r="M1842" i="3"/>
  <c r="L1842" i="3"/>
  <c r="P1841" i="3"/>
  <c r="O1841" i="3"/>
  <c r="N1841" i="3"/>
  <c r="M1841" i="3"/>
  <c r="L1841" i="3"/>
  <c r="P1840" i="3"/>
  <c r="O1840" i="3"/>
  <c r="N1840" i="3"/>
  <c r="M1840" i="3"/>
  <c r="L1840" i="3"/>
  <c r="P1839" i="3"/>
  <c r="O1839" i="3"/>
  <c r="N1839" i="3"/>
  <c r="M1839" i="3"/>
  <c r="L1839" i="3"/>
  <c r="P1838" i="3"/>
  <c r="O1838" i="3"/>
  <c r="N1838" i="3"/>
  <c r="M1838" i="3"/>
  <c r="L1838" i="3"/>
  <c r="P1837" i="3"/>
  <c r="O1837" i="3"/>
  <c r="N1837" i="3"/>
  <c r="M1837" i="3"/>
  <c r="L1837" i="3"/>
  <c r="P1836" i="3"/>
  <c r="O1836" i="3"/>
  <c r="N1836" i="3"/>
  <c r="M1836" i="3"/>
  <c r="L1836" i="3"/>
  <c r="P1835" i="3"/>
  <c r="O1835" i="3"/>
  <c r="N1835" i="3"/>
  <c r="M1835" i="3"/>
  <c r="L1835" i="3"/>
  <c r="P1834" i="3"/>
  <c r="O1834" i="3"/>
  <c r="N1834" i="3"/>
  <c r="M1834" i="3"/>
  <c r="L1834" i="3"/>
  <c r="P1833" i="3"/>
  <c r="O1833" i="3"/>
  <c r="N1833" i="3"/>
  <c r="M1833" i="3"/>
  <c r="L1833" i="3"/>
  <c r="P1832" i="3"/>
  <c r="O1832" i="3"/>
  <c r="N1832" i="3"/>
  <c r="M1832" i="3"/>
  <c r="L1832" i="3"/>
  <c r="P1831" i="3"/>
  <c r="O1831" i="3"/>
  <c r="N1831" i="3"/>
  <c r="M1831" i="3"/>
  <c r="L1831" i="3"/>
  <c r="P1830" i="3"/>
  <c r="O1830" i="3"/>
  <c r="N1830" i="3"/>
  <c r="M1830" i="3"/>
  <c r="L1830" i="3"/>
  <c r="P1829" i="3"/>
  <c r="O1829" i="3"/>
  <c r="N1829" i="3"/>
  <c r="M1829" i="3"/>
  <c r="L1829" i="3"/>
  <c r="P1828" i="3"/>
  <c r="O1828" i="3"/>
  <c r="N1828" i="3"/>
  <c r="M1828" i="3"/>
  <c r="L1828" i="3"/>
  <c r="P1827" i="3"/>
  <c r="O1827" i="3"/>
  <c r="N1827" i="3"/>
  <c r="M1827" i="3"/>
  <c r="L1827" i="3"/>
  <c r="P1826" i="3"/>
  <c r="O1826" i="3"/>
  <c r="N1826" i="3"/>
  <c r="M1826" i="3"/>
  <c r="L1826" i="3"/>
  <c r="P1825" i="3"/>
  <c r="O1825" i="3"/>
  <c r="N1825" i="3"/>
  <c r="M1825" i="3"/>
  <c r="L1825" i="3"/>
  <c r="P1824" i="3"/>
  <c r="O1824" i="3"/>
  <c r="N1824" i="3"/>
  <c r="M1824" i="3"/>
  <c r="L1824" i="3"/>
  <c r="P1823" i="3"/>
  <c r="O1823" i="3"/>
  <c r="N1823" i="3"/>
  <c r="M1823" i="3"/>
  <c r="L1823" i="3"/>
  <c r="P1822" i="3"/>
  <c r="O1822" i="3"/>
  <c r="N1822" i="3"/>
  <c r="M1822" i="3"/>
  <c r="L1822" i="3"/>
  <c r="P1821" i="3"/>
  <c r="O1821" i="3"/>
  <c r="N1821" i="3"/>
  <c r="M1821" i="3"/>
  <c r="L1821" i="3"/>
  <c r="P1820" i="3"/>
  <c r="O1820" i="3"/>
  <c r="N1820" i="3"/>
  <c r="M1820" i="3"/>
  <c r="L1820" i="3"/>
  <c r="P1819" i="3"/>
  <c r="O1819" i="3"/>
  <c r="N1819" i="3"/>
  <c r="M1819" i="3"/>
  <c r="L1819" i="3"/>
  <c r="P1818" i="3"/>
  <c r="O1818" i="3"/>
  <c r="N1818" i="3"/>
  <c r="M1818" i="3"/>
  <c r="L1818" i="3"/>
  <c r="P1817" i="3"/>
  <c r="O1817" i="3"/>
  <c r="N1817" i="3"/>
  <c r="M1817" i="3"/>
  <c r="L1817" i="3"/>
  <c r="P1816" i="3"/>
  <c r="O1816" i="3"/>
  <c r="N1816" i="3"/>
  <c r="M1816" i="3"/>
  <c r="L1816" i="3"/>
  <c r="P1815" i="3"/>
  <c r="O1815" i="3"/>
  <c r="N1815" i="3"/>
  <c r="M1815" i="3"/>
  <c r="L1815" i="3"/>
  <c r="P1814" i="3"/>
  <c r="O1814" i="3"/>
  <c r="N1814" i="3"/>
  <c r="M1814" i="3"/>
  <c r="L1814" i="3"/>
  <c r="P1813" i="3"/>
  <c r="O1813" i="3"/>
  <c r="N1813" i="3"/>
  <c r="M1813" i="3"/>
  <c r="L1813" i="3"/>
  <c r="P1812" i="3"/>
  <c r="O1812" i="3"/>
  <c r="N1812" i="3"/>
  <c r="M1812" i="3"/>
  <c r="L1812" i="3"/>
  <c r="P1811" i="3"/>
  <c r="O1811" i="3"/>
  <c r="N1811" i="3"/>
  <c r="M1811" i="3"/>
  <c r="L1811" i="3"/>
  <c r="P1810" i="3"/>
  <c r="O1810" i="3"/>
  <c r="N1810" i="3"/>
  <c r="M1810" i="3"/>
  <c r="L1810" i="3"/>
  <c r="P1809" i="3"/>
  <c r="O1809" i="3"/>
  <c r="N1809" i="3"/>
  <c r="M1809" i="3"/>
  <c r="L1809" i="3"/>
  <c r="P1808" i="3"/>
  <c r="O1808" i="3"/>
  <c r="N1808" i="3"/>
  <c r="M1808" i="3"/>
  <c r="L1808" i="3"/>
  <c r="P1807" i="3"/>
  <c r="O1807" i="3"/>
  <c r="N1807" i="3"/>
  <c r="M1807" i="3"/>
  <c r="L1807" i="3"/>
  <c r="P1806" i="3"/>
  <c r="O1806" i="3"/>
  <c r="N1806" i="3"/>
  <c r="M1806" i="3"/>
  <c r="L1806" i="3"/>
  <c r="P1805" i="3"/>
  <c r="O1805" i="3"/>
  <c r="N1805" i="3"/>
  <c r="M1805" i="3"/>
  <c r="L1805" i="3"/>
  <c r="P1804" i="3"/>
  <c r="O1804" i="3"/>
  <c r="N1804" i="3"/>
  <c r="M1804" i="3"/>
  <c r="L1804" i="3"/>
  <c r="P1803" i="3"/>
  <c r="O1803" i="3"/>
  <c r="N1803" i="3"/>
  <c r="M1803" i="3"/>
  <c r="L1803" i="3"/>
  <c r="P1802" i="3"/>
  <c r="O1802" i="3"/>
  <c r="N1802" i="3"/>
  <c r="M1802" i="3"/>
  <c r="L1802" i="3"/>
  <c r="P1801" i="3"/>
  <c r="O1801" i="3"/>
  <c r="N1801" i="3"/>
  <c r="M1801" i="3"/>
  <c r="L1801" i="3"/>
  <c r="P1800" i="3"/>
  <c r="O1800" i="3"/>
  <c r="N1800" i="3"/>
  <c r="M1800" i="3"/>
  <c r="L1800" i="3"/>
  <c r="P1799" i="3"/>
  <c r="O1799" i="3"/>
  <c r="N1799" i="3"/>
  <c r="M1799" i="3"/>
  <c r="L1799" i="3"/>
  <c r="P1798" i="3"/>
  <c r="O1798" i="3"/>
  <c r="N1798" i="3"/>
  <c r="M1798" i="3"/>
  <c r="L1798" i="3"/>
  <c r="P1797" i="3"/>
  <c r="O1797" i="3"/>
  <c r="N1797" i="3"/>
  <c r="M1797" i="3"/>
  <c r="L1797" i="3"/>
  <c r="P1796" i="3"/>
  <c r="O1796" i="3"/>
  <c r="N1796" i="3"/>
  <c r="M1796" i="3"/>
  <c r="L1796" i="3"/>
  <c r="P1795" i="3"/>
  <c r="O1795" i="3"/>
  <c r="N1795" i="3"/>
  <c r="M1795" i="3"/>
  <c r="L1795" i="3"/>
  <c r="P1794" i="3"/>
  <c r="O1794" i="3"/>
  <c r="N1794" i="3"/>
  <c r="M1794" i="3"/>
  <c r="L1794" i="3"/>
  <c r="P1793" i="3"/>
  <c r="O1793" i="3"/>
  <c r="N1793" i="3"/>
  <c r="M1793" i="3"/>
  <c r="L1793" i="3"/>
  <c r="P1792" i="3"/>
  <c r="O1792" i="3"/>
  <c r="N1792" i="3"/>
  <c r="M1792" i="3"/>
  <c r="L1792" i="3"/>
  <c r="P1791" i="3"/>
  <c r="O1791" i="3"/>
  <c r="N1791" i="3"/>
  <c r="M1791" i="3"/>
  <c r="L1791" i="3"/>
  <c r="P1790" i="3"/>
  <c r="O1790" i="3"/>
  <c r="N1790" i="3"/>
  <c r="M1790" i="3"/>
  <c r="L1790" i="3"/>
  <c r="P1789" i="3"/>
  <c r="O1789" i="3"/>
  <c r="N1789" i="3"/>
  <c r="M1789" i="3"/>
  <c r="L1789" i="3"/>
  <c r="P1788" i="3"/>
  <c r="O1788" i="3"/>
  <c r="N1788" i="3"/>
  <c r="M1788" i="3"/>
  <c r="L1788" i="3"/>
  <c r="P1787" i="3"/>
  <c r="O1787" i="3"/>
  <c r="N1787" i="3"/>
  <c r="M1787" i="3"/>
  <c r="L1787" i="3"/>
  <c r="P1786" i="3"/>
  <c r="O1786" i="3"/>
  <c r="N1786" i="3"/>
  <c r="M1786" i="3"/>
  <c r="L1786" i="3"/>
  <c r="P1785" i="3"/>
  <c r="O1785" i="3"/>
  <c r="N1785" i="3"/>
  <c r="M1785" i="3"/>
  <c r="L1785" i="3"/>
  <c r="P1784" i="3"/>
  <c r="O1784" i="3"/>
  <c r="N1784" i="3"/>
  <c r="M1784" i="3"/>
  <c r="L1784" i="3"/>
  <c r="P1783" i="3"/>
  <c r="O1783" i="3"/>
  <c r="N1783" i="3"/>
  <c r="M1783" i="3"/>
  <c r="L1783" i="3"/>
  <c r="P1782" i="3"/>
  <c r="O1782" i="3"/>
  <c r="N1782" i="3"/>
  <c r="M1782" i="3"/>
  <c r="L1782" i="3"/>
  <c r="P1781" i="3"/>
  <c r="O1781" i="3"/>
  <c r="N1781" i="3"/>
  <c r="M1781" i="3"/>
  <c r="L1781" i="3"/>
  <c r="P1780" i="3"/>
  <c r="O1780" i="3"/>
  <c r="N1780" i="3"/>
  <c r="M1780" i="3"/>
  <c r="L1780" i="3"/>
  <c r="P1779" i="3"/>
  <c r="O1779" i="3"/>
  <c r="N1779" i="3"/>
  <c r="M1779" i="3"/>
  <c r="L1779" i="3"/>
  <c r="P1778" i="3"/>
  <c r="O1778" i="3"/>
  <c r="N1778" i="3"/>
  <c r="M1778" i="3"/>
  <c r="L1778" i="3"/>
  <c r="P1777" i="3"/>
  <c r="O1777" i="3"/>
  <c r="N1777" i="3"/>
  <c r="M1777" i="3"/>
  <c r="L1777" i="3"/>
  <c r="P1776" i="3"/>
  <c r="O1776" i="3"/>
  <c r="N1776" i="3"/>
  <c r="M1776" i="3"/>
  <c r="L1776" i="3"/>
  <c r="P1775" i="3"/>
  <c r="O1775" i="3"/>
  <c r="N1775" i="3"/>
  <c r="M1775" i="3"/>
  <c r="L1775" i="3"/>
  <c r="P1774" i="3"/>
  <c r="O1774" i="3"/>
  <c r="N1774" i="3"/>
  <c r="M1774" i="3"/>
  <c r="L1774" i="3"/>
  <c r="P1773" i="3"/>
  <c r="O1773" i="3"/>
  <c r="N1773" i="3"/>
  <c r="M1773" i="3"/>
  <c r="L1773" i="3"/>
  <c r="P1772" i="3"/>
  <c r="O1772" i="3"/>
  <c r="N1772" i="3"/>
  <c r="M1772" i="3"/>
  <c r="L1772" i="3"/>
  <c r="P1771" i="3"/>
  <c r="O1771" i="3"/>
  <c r="N1771" i="3"/>
  <c r="M1771" i="3"/>
  <c r="L1771" i="3"/>
  <c r="P1770" i="3"/>
  <c r="O1770" i="3"/>
  <c r="N1770" i="3"/>
  <c r="M1770" i="3"/>
  <c r="L1770" i="3"/>
  <c r="P1769" i="3"/>
  <c r="O1769" i="3"/>
  <c r="N1769" i="3"/>
  <c r="M1769" i="3"/>
  <c r="L1769" i="3"/>
  <c r="P1768" i="3"/>
  <c r="O1768" i="3"/>
  <c r="N1768" i="3"/>
  <c r="M1768" i="3"/>
  <c r="L1768" i="3"/>
  <c r="P1767" i="3"/>
  <c r="O1767" i="3"/>
  <c r="N1767" i="3"/>
  <c r="M1767" i="3"/>
  <c r="L1767" i="3"/>
  <c r="P1766" i="3"/>
  <c r="O1766" i="3"/>
  <c r="N1766" i="3"/>
  <c r="M1766" i="3"/>
  <c r="L1766" i="3"/>
  <c r="P1765" i="3"/>
  <c r="O1765" i="3"/>
  <c r="N1765" i="3"/>
  <c r="M1765" i="3"/>
  <c r="L1765" i="3"/>
  <c r="J1764" i="3"/>
  <c r="I1764" i="3"/>
  <c r="H1764" i="3"/>
  <c r="G1764" i="3"/>
  <c r="F1764" i="3"/>
  <c r="P1763" i="3"/>
  <c r="O1763" i="3"/>
  <c r="N1763" i="3"/>
  <c r="M1763" i="3"/>
  <c r="L1763" i="3"/>
  <c r="P1762" i="3"/>
  <c r="O1762" i="3"/>
  <c r="N1762" i="3"/>
  <c r="M1762" i="3"/>
  <c r="L1762" i="3"/>
  <c r="P1761" i="3"/>
  <c r="O1761" i="3"/>
  <c r="N1761" i="3"/>
  <c r="M1761" i="3"/>
  <c r="L1761" i="3"/>
  <c r="P1760" i="3"/>
  <c r="O1760" i="3"/>
  <c r="N1760" i="3"/>
  <c r="M1760" i="3"/>
  <c r="L1760" i="3"/>
  <c r="P1759" i="3"/>
  <c r="O1759" i="3"/>
  <c r="N1759" i="3"/>
  <c r="M1759" i="3"/>
  <c r="L1759" i="3"/>
  <c r="P1758" i="3"/>
  <c r="O1758" i="3"/>
  <c r="N1758" i="3"/>
  <c r="M1758" i="3"/>
  <c r="L1758" i="3"/>
  <c r="P1757" i="3"/>
  <c r="O1757" i="3"/>
  <c r="N1757" i="3"/>
  <c r="M1757" i="3"/>
  <c r="L1757" i="3"/>
  <c r="P1756" i="3"/>
  <c r="O1756" i="3"/>
  <c r="N1756" i="3"/>
  <c r="M1756" i="3"/>
  <c r="L1756" i="3"/>
  <c r="P1755" i="3"/>
  <c r="O1755" i="3"/>
  <c r="N1755" i="3"/>
  <c r="M1755" i="3"/>
  <c r="L1755" i="3"/>
  <c r="P1754" i="3"/>
  <c r="O1754" i="3"/>
  <c r="N1754" i="3"/>
  <c r="M1754" i="3"/>
  <c r="L1754" i="3"/>
  <c r="P1753" i="3"/>
  <c r="O1753" i="3"/>
  <c r="N1753" i="3"/>
  <c r="M1753" i="3"/>
  <c r="L1753" i="3"/>
  <c r="P1752" i="3"/>
  <c r="O1752" i="3"/>
  <c r="N1752" i="3"/>
  <c r="M1752" i="3"/>
  <c r="L1752" i="3"/>
  <c r="P1751" i="3"/>
  <c r="O1751" i="3"/>
  <c r="N1751" i="3"/>
  <c r="M1751" i="3"/>
  <c r="L1751" i="3"/>
  <c r="P1750" i="3"/>
  <c r="O1750" i="3"/>
  <c r="N1750" i="3"/>
  <c r="M1750" i="3"/>
  <c r="L1750" i="3"/>
  <c r="P1749" i="3"/>
  <c r="O1749" i="3"/>
  <c r="N1749" i="3"/>
  <c r="M1749" i="3"/>
  <c r="L1749" i="3"/>
  <c r="P1748" i="3"/>
  <c r="O1748" i="3"/>
  <c r="N1748" i="3"/>
  <c r="M1748" i="3"/>
  <c r="L1748" i="3"/>
  <c r="P1747" i="3"/>
  <c r="O1747" i="3"/>
  <c r="N1747" i="3"/>
  <c r="M1747" i="3"/>
  <c r="L1747" i="3"/>
  <c r="P1746" i="3"/>
  <c r="O1746" i="3"/>
  <c r="N1746" i="3"/>
  <c r="M1746" i="3"/>
  <c r="L1746" i="3"/>
  <c r="P1745" i="3"/>
  <c r="O1745" i="3"/>
  <c r="N1745" i="3"/>
  <c r="M1745" i="3"/>
  <c r="L1745" i="3"/>
  <c r="P1744" i="3"/>
  <c r="O1744" i="3"/>
  <c r="N1744" i="3"/>
  <c r="M1744" i="3"/>
  <c r="L1744" i="3"/>
  <c r="P1743" i="3"/>
  <c r="O1743" i="3"/>
  <c r="N1743" i="3"/>
  <c r="M1743" i="3"/>
  <c r="L1743" i="3"/>
  <c r="P1742" i="3"/>
  <c r="O1742" i="3"/>
  <c r="N1742" i="3"/>
  <c r="M1742" i="3"/>
  <c r="L1742" i="3"/>
  <c r="P1741" i="3"/>
  <c r="O1741" i="3"/>
  <c r="N1741" i="3"/>
  <c r="M1741" i="3"/>
  <c r="L1741" i="3"/>
  <c r="P1740" i="3"/>
  <c r="O1740" i="3"/>
  <c r="N1740" i="3"/>
  <c r="M1740" i="3"/>
  <c r="L1740" i="3"/>
  <c r="P1739" i="3"/>
  <c r="O1739" i="3"/>
  <c r="N1739" i="3"/>
  <c r="M1739" i="3"/>
  <c r="L1739" i="3"/>
  <c r="P1738" i="3"/>
  <c r="O1738" i="3"/>
  <c r="N1738" i="3"/>
  <c r="M1738" i="3"/>
  <c r="L1738" i="3"/>
  <c r="P1737" i="3"/>
  <c r="O1737" i="3"/>
  <c r="N1737" i="3"/>
  <c r="M1737" i="3"/>
  <c r="L1737" i="3"/>
  <c r="P1736" i="3"/>
  <c r="O1736" i="3"/>
  <c r="N1736" i="3"/>
  <c r="M1736" i="3"/>
  <c r="L1736" i="3"/>
  <c r="P1735" i="3"/>
  <c r="O1735" i="3"/>
  <c r="N1735" i="3"/>
  <c r="M1735" i="3"/>
  <c r="L1735" i="3"/>
  <c r="P1734" i="3"/>
  <c r="O1734" i="3"/>
  <c r="N1734" i="3"/>
  <c r="M1734" i="3"/>
  <c r="L1734" i="3"/>
  <c r="P1733" i="3"/>
  <c r="O1733" i="3"/>
  <c r="N1733" i="3"/>
  <c r="M1733" i="3"/>
  <c r="L1733" i="3"/>
  <c r="P1732" i="3"/>
  <c r="O1732" i="3"/>
  <c r="N1732" i="3"/>
  <c r="M1732" i="3"/>
  <c r="L1732" i="3"/>
  <c r="P1731" i="3"/>
  <c r="O1731" i="3"/>
  <c r="N1731" i="3"/>
  <c r="M1731" i="3"/>
  <c r="L1731" i="3"/>
  <c r="P1730" i="3"/>
  <c r="O1730" i="3"/>
  <c r="N1730" i="3"/>
  <c r="M1730" i="3"/>
  <c r="L1730" i="3"/>
  <c r="P1729" i="3"/>
  <c r="O1729" i="3"/>
  <c r="N1729" i="3"/>
  <c r="M1729" i="3"/>
  <c r="L1729" i="3"/>
  <c r="P1728" i="3"/>
  <c r="O1728" i="3"/>
  <c r="N1728" i="3"/>
  <c r="M1728" i="3"/>
  <c r="L1728" i="3"/>
  <c r="P1727" i="3"/>
  <c r="O1727" i="3"/>
  <c r="N1727" i="3"/>
  <c r="M1727" i="3"/>
  <c r="L1727" i="3"/>
  <c r="P1726" i="3"/>
  <c r="O1726" i="3"/>
  <c r="N1726" i="3"/>
  <c r="M1726" i="3"/>
  <c r="L1726" i="3"/>
  <c r="P1725" i="3"/>
  <c r="O1725" i="3"/>
  <c r="N1725" i="3"/>
  <c r="M1725" i="3"/>
  <c r="L1725" i="3"/>
  <c r="P1724" i="3"/>
  <c r="O1724" i="3"/>
  <c r="N1724" i="3"/>
  <c r="M1724" i="3"/>
  <c r="L1724" i="3"/>
  <c r="P1723" i="3"/>
  <c r="O1723" i="3"/>
  <c r="N1723" i="3"/>
  <c r="M1723" i="3"/>
  <c r="L1723" i="3"/>
  <c r="P1722" i="3"/>
  <c r="O1722" i="3"/>
  <c r="N1722" i="3"/>
  <c r="M1722" i="3"/>
  <c r="L1722" i="3"/>
  <c r="P1721" i="3"/>
  <c r="O1721" i="3"/>
  <c r="N1721" i="3"/>
  <c r="M1721" i="3"/>
  <c r="L1721" i="3"/>
  <c r="P1720" i="3"/>
  <c r="O1720" i="3"/>
  <c r="N1720" i="3"/>
  <c r="M1720" i="3"/>
  <c r="L1720" i="3"/>
  <c r="P1719" i="3"/>
  <c r="O1719" i="3"/>
  <c r="N1719" i="3"/>
  <c r="M1719" i="3"/>
  <c r="L1719" i="3"/>
  <c r="P1718" i="3"/>
  <c r="O1718" i="3"/>
  <c r="N1718" i="3"/>
  <c r="M1718" i="3"/>
  <c r="L1718" i="3"/>
  <c r="P1717" i="3"/>
  <c r="O1717" i="3"/>
  <c r="N1717" i="3"/>
  <c r="M1717" i="3"/>
  <c r="L1717" i="3"/>
  <c r="P1716" i="3"/>
  <c r="O1716" i="3"/>
  <c r="N1716" i="3"/>
  <c r="M1716" i="3"/>
  <c r="L1716" i="3"/>
  <c r="P1715" i="3"/>
  <c r="O1715" i="3"/>
  <c r="N1715" i="3"/>
  <c r="M1715" i="3"/>
  <c r="L1715" i="3"/>
  <c r="P1714" i="3"/>
  <c r="O1714" i="3"/>
  <c r="N1714" i="3"/>
  <c r="M1714" i="3"/>
  <c r="L1714" i="3"/>
  <c r="P1713" i="3"/>
  <c r="O1713" i="3"/>
  <c r="N1713" i="3"/>
  <c r="M1713" i="3"/>
  <c r="L1713" i="3"/>
  <c r="P1712" i="3"/>
  <c r="O1712" i="3"/>
  <c r="N1712" i="3"/>
  <c r="M1712" i="3"/>
  <c r="L1712" i="3"/>
  <c r="P1711" i="3"/>
  <c r="O1711" i="3"/>
  <c r="N1711" i="3"/>
  <c r="M1711" i="3"/>
  <c r="L1711" i="3"/>
  <c r="P1710" i="3"/>
  <c r="O1710" i="3"/>
  <c r="N1710" i="3"/>
  <c r="M1710" i="3"/>
  <c r="L1710" i="3"/>
  <c r="P1709" i="3"/>
  <c r="O1709" i="3"/>
  <c r="N1709" i="3"/>
  <c r="M1709" i="3"/>
  <c r="L1709" i="3"/>
  <c r="P1708" i="3"/>
  <c r="O1708" i="3"/>
  <c r="N1708" i="3"/>
  <c r="M1708" i="3"/>
  <c r="L1708" i="3"/>
  <c r="P1707" i="3"/>
  <c r="O1707" i="3"/>
  <c r="N1707" i="3"/>
  <c r="M1707" i="3"/>
  <c r="L1707" i="3"/>
  <c r="P1706" i="3"/>
  <c r="O1706" i="3"/>
  <c r="N1706" i="3"/>
  <c r="M1706" i="3"/>
  <c r="L1706" i="3"/>
  <c r="P1705" i="3"/>
  <c r="O1705" i="3"/>
  <c r="N1705" i="3"/>
  <c r="M1705" i="3"/>
  <c r="L1705" i="3"/>
  <c r="P1704" i="3"/>
  <c r="O1704" i="3"/>
  <c r="N1704" i="3"/>
  <c r="M1704" i="3"/>
  <c r="L1704" i="3"/>
  <c r="P1703" i="3"/>
  <c r="O1703" i="3"/>
  <c r="N1703" i="3"/>
  <c r="M1703" i="3"/>
  <c r="L1703" i="3"/>
  <c r="P1702" i="3"/>
  <c r="O1702" i="3"/>
  <c r="N1702" i="3"/>
  <c r="M1702" i="3"/>
  <c r="L1702" i="3"/>
  <c r="P1701" i="3"/>
  <c r="O1701" i="3"/>
  <c r="N1701" i="3"/>
  <c r="M1701" i="3"/>
  <c r="L1701" i="3"/>
  <c r="P1700" i="3"/>
  <c r="O1700" i="3"/>
  <c r="N1700" i="3"/>
  <c r="M1700" i="3"/>
  <c r="L1700" i="3"/>
  <c r="P1699" i="3"/>
  <c r="O1699" i="3"/>
  <c r="N1699" i="3"/>
  <c r="M1699" i="3"/>
  <c r="L1699" i="3"/>
  <c r="P1698" i="3"/>
  <c r="O1698" i="3"/>
  <c r="N1698" i="3"/>
  <c r="M1698" i="3"/>
  <c r="L1698" i="3"/>
  <c r="P1697" i="3"/>
  <c r="O1697" i="3"/>
  <c r="N1697" i="3"/>
  <c r="M1697" i="3"/>
  <c r="L1697" i="3"/>
  <c r="P1696" i="3"/>
  <c r="O1696" i="3"/>
  <c r="N1696" i="3"/>
  <c r="M1696" i="3"/>
  <c r="L1696" i="3"/>
  <c r="P1695" i="3"/>
  <c r="O1695" i="3"/>
  <c r="N1695" i="3"/>
  <c r="M1695" i="3"/>
  <c r="L1695" i="3"/>
  <c r="P1694" i="3"/>
  <c r="O1694" i="3"/>
  <c r="N1694" i="3"/>
  <c r="M1694" i="3"/>
  <c r="L1694" i="3"/>
  <c r="P1693" i="3"/>
  <c r="O1693" i="3"/>
  <c r="N1693" i="3"/>
  <c r="M1693" i="3"/>
  <c r="L1693" i="3"/>
  <c r="P1692" i="3"/>
  <c r="O1692" i="3"/>
  <c r="N1692" i="3"/>
  <c r="M1692" i="3"/>
  <c r="L1692" i="3"/>
  <c r="P1691" i="3"/>
  <c r="O1691" i="3"/>
  <c r="N1691" i="3"/>
  <c r="M1691" i="3"/>
  <c r="L1691" i="3"/>
  <c r="P1690" i="3"/>
  <c r="O1690" i="3"/>
  <c r="N1690" i="3"/>
  <c r="M1690" i="3"/>
  <c r="L1690" i="3"/>
  <c r="P1689" i="3"/>
  <c r="O1689" i="3"/>
  <c r="N1689" i="3"/>
  <c r="M1689" i="3"/>
  <c r="L1689" i="3"/>
  <c r="P1688" i="3"/>
  <c r="O1688" i="3"/>
  <c r="N1688" i="3"/>
  <c r="M1688" i="3"/>
  <c r="L1688" i="3"/>
  <c r="P1687" i="3"/>
  <c r="O1687" i="3"/>
  <c r="N1687" i="3"/>
  <c r="M1687" i="3"/>
  <c r="L1687" i="3"/>
  <c r="P1686" i="3"/>
  <c r="O1686" i="3"/>
  <c r="N1686" i="3"/>
  <c r="M1686" i="3"/>
  <c r="L1686" i="3"/>
  <c r="P1685" i="3"/>
  <c r="O1685" i="3"/>
  <c r="N1685" i="3"/>
  <c r="M1685" i="3"/>
  <c r="L1685" i="3"/>
  <c r="P1684" i="3"/>
  <c r="O1684" i="3"/>
  <c r="N1684" i="3"/>
  <c r="M1684" i="3"/>
  <c r="L1684" i="3"/>
  <c r="P1683" i="3"/>
  <c r="O1683" i="3"/>
  <c r="N1683" i="3"/>
  <c r="M1683" i="3"/>
  <c r="L1683" i="3"/>
  <c r="P1682" i="3"/>
  <c r="O1682" i="3"/>
  <c r="N1682" i="3"/>
  <c r="M1682" i="3"/>
  <c r="L1682" i="3"/>
  <c r="P1681" i="3"/>
  <c r="O1681" i="3"/>
  <c r="N1681" i="3"/>
  <c r="M1681" i="3"/>
  <c r="L1681" i="3"/>
  <c r="P1680" i="3"/>
  <c r="O1680" i="3"/>
  <c r="N1680" i="3"/>
  <c r="M1680" i="3"/>
  <c r="L1680" i="3"/>
  <c r="P1679" i="3"/>
  <c r="O1679" i="3"/>
  <c r="N1679" i="3"/>
  <c r="M1679" i="3"/>
  <c r="L1679" i="3"/>
  <c r="P1678" i="3"/>
  <c r="O1678" i="3"/>
  <c r="N1678" i="3"/>
  <c r="M1678" i="3"/>
  <c r="L1678" i="3"/>
  <c r="P1677" i="3"/>
  <c r="O1677" i="3"/>
  <c r="N1677" i="3"/>
  <c r="M1677" i="3"/>
  <c r="L1677" i="3"/>
  <c r="P1676" i="3"/>
  <c r="O1676" i="3"/>
  <c r="N1676" i="3"/>
  <c r="M1676" i="3"/>
  <c r="L1676" i="3"/>
  <c r="P1675" i="3"/>
  <c r="O1675" i="3"/>
  <c r="N1675" i="3"/>
  <c r="M1675" i="3"/>
  <c r="L1675" i="3"/>
  <c r="P1674" i="3"/>
  <c r="O1674" i="3"/>
  <c r="N1674" i="3"/>
  <c r="M1674" i="3"/>
  <c r="L1674" i="3"/>
  <c r="P1673" i="3"/>
  <c r="O1673" i="3"/>
  <c r="N1673" i="3"/>
  <c r="M1673" i="3"/>
  <c r="L1673" i="3"/>
  <c r="P1672" i="3"/>
  <c r="O1672" i="3"/>
  <c r="N1672" i="3"/>
  <c r="M1672" i="3"/>
  <c r="L1672" i="3"/>
  <c r="P1671" i="3"/>
  <c r="O1671" i="3"/>
  <c r="N1671" i="3"/>
  <c r="M1671" i="3"/>
  <c r="L1671" i="3"/>
  <c r="P1670" i="3"/>
  <c r="O1670" i="3"/>
  <c r="N1670" i="3"/>
  <c r="M1670" i="3"/>
  <c r="L1670" i="3"/>
  <c r="P1669" i="3"/>
  <c r="O1669" i="3"/>
  <c r="N1669" i="3"/>
  <c r="M1669" i="3"/>
  <c r="L1669" i="3"/>
  <c r="P1668" i="3"/>
  <c r="O1668" i="3"/>
  <c r="N1668" i="3"/>
  <c r="M1668" i="3"/>
  <c r="L1668" i="3"/>
  <c r="P1667" i="3"/>
  <c r="O1667" i="3"/>
  <c r="N1667" i="3"/>
  <c r="M1667" i="3"/>
  <c r="L1667" i="3"/>
  <c r="P1666" i="3"/>
  <c r="O1666" i="3"/>
  <c r="N1666" i="3"/>
  <c r="M1666" i="3"/>
  <c r="L1666" i="3"/>
  <c r="J1665" i="3"/>
  <c r="I1665" i="3"/>
  <c r="H1665" i="3"/>
  <c r="G1665" i="3"/>
  <c r="F1665" i="3"/>
  <c r="P1664" i="3"/>
  <c r="O1664" i="3"/>
  <c r="N1664" i="3"/>
  <c r="M1664" i="3"/>
  <c r="L1664" i="3"/>
  <c r="P1663" i="3"/>
  <c r="O1663" i="3"/>
  <c r="N1663" i="3"/>
  <c r="M1663" i="3"/>
  <c r="L1663" i="3"/>
  <c r="P1662" i="3"/>
  <c r="O1662" i="3"/>
  <c r="N1662" i="3"/>
  <c r="M1662" i="3"/>
  <c r="L1662" i="3"/>
  <c r="P1661" i="3"/>
  <c r="O1661" i="3"/>
  <c r="N1661" i="3"/>
  <c r="M1661" i="3"/>
  <c r="L1661" i="3"/>
  <c r="P1660" i="3"/>
  <c r="O1660" i="3"/>
  <c r="N1660" i="3"/>
  <c r="M1660" i="3"/>
  <c r="L1660" i="3"/>
  <c r="P1659" i="3"/>
  <c r="O1659" i="3"/>
  <c r="N1659" i="3"/>
  <c r="M1659" i="3"/>
  <c r="L1659" i="3"/>
  <c r="P1658" i="3"/>
  <c r="O1658" i="3"/>
  <c r="N1658" i="3"/>
  <c r="M1658" i="3"/>
  <c r="L1658" i="3"/>
  <c r="P1657" i="3"/>
  <c r="O1657" i="3"/>
  <c r="N1657" i="3"/>
  <c r="M1657" i="3"/>
  <c r="L1657" i="3"/>
  <c r="P1656" i="3"/>
  <c r="O1656" i="3"/>
  <c r="N1656" i="3"/>
  <c r="M1656" i="3"/>
  <c r="L1656" i="3"/>
  <c r="P1655" i="3"/>
  <c r="O1655" i="3"/>
  <c r="N1655" i="3"/>
  <c r="M1655" i="3"/>
  <c r="L1655" i="3"/>
  <c r="P1654" i="3"/>
  <c r="O1654" i="3"/>
  <c r="N1654" i="3"/>
  <c r="M1654" i="3"/>
  <c r="L1654" i="3"/>
  <c r="P1653" i="3"/>
  <c r="O1653" i="3"/>
  <c r="N1653" i="3"/>
  <c r="M1653" i="3"/>
  <c r="L1653" i="3"/>
  <c r="P1652" i="3"/>
  <c r="O1652" i="3"/>
  <c r="N1652" i="3"/>
  <c r="M1652" i="3"/>
  <c r="L1652" i="3"/>
  <c r="P1651" i="3"/>
  <c r="O1651" i="3"/>
  <c r="N1651" i="3"/>
  <c r="M1651" i="3"/>
  <c r="L1651" i="3"/>
  <c r="P1650" i="3"/>
  <c r="O1650" i="3"/>
  <c r="N1650" i="3"/>
  <c r="M1650" i="3"/>
  <c r="L1650" i="3"/>
  <c r="P1649" i="3"/>
  <c r="O1649" i="3"/>
  <c r="N1649" i="3"/>
  <c r="M1649" i="3"/>
  <c r="L1649" i="3"/>
  <c r="P1648" i="3"/>
  <c r="O1648" i="3"/>
  <c r="N1648" i="3"/>
  <c r="M1648" i="3"/>
  <c r="L1648" i="3"/>
  <c r="P1647" i="3"/>
  <c r="O1647" i="3"/>
  <c r="N1647" i="3"/>
  <c r="M1647" i="3"/>
  <c r="L1647" i="3"/>
  <c r="P1646" i="3"/>
  <c r="O1646" i="3"/>
  <c r="N1646" i="3"/>
  <c r="M1646" i="3"/>
  <c r="L1646" i="3"/>
  <c r="P1645" i="3"/>
  <c r="O1645" i="3"/>
  <c r="N1645" i="3"/>
  <c r="M1645" i="3"/>
  <c r="L1645" i="3"/>
  <c r="P1644" i="3"/>
  <c r="O1644" i="3"/>
  <c r="N1644" i="3"/>
  <c r="M1644" i="3"/>
  <c r="L1644" i="3"/>
  <c r="P1643" i="3"/>
  <c r="O1643" i="3"/>
  <c r="N1643" i="3"/>
  <c r="M1643" i="3"/>
  <c r="L1643" i="3"/>
  <c r="P1642" i="3"/>
  <c r="O1642" i="3"/>
  <c r="N1642" i="3"/>
  <c r="M1642" i="3"/>
  <c r="L1642" i="3"/>
  <c r="P1641" i="3"/>
  <c r="O1641" i="3"/>
  <c r="N1641" i="3"/>
  <c r="M1641" i="3"/>
  <c r="L1641" i="3"/>
  <c r="P1640" i="3"/>
  <c r="O1640" i="3"/>
  <c r="N1640" i="3"/>
  <c r="M1640" i="3"/>
  <c r="L1640" i="3"/>
  <c r="P1639" i="3"/>
  <c r="O1639" i="3"/>
  <c r="N1639" i="3"/>
  <c r="M1639" i="3"/>
  <c r="L1639" i="3"/>
  <c r="P1638" i="3"/>
  <c r="O1638" i="3"/>
  <c r="N1638" i="3"/>
  <c r="M1638" i="3"/>
  <c r="L1638" i="3"/>
  <c r="P1637" i="3"/>
  <c r="O1637" i="3"/>
  <c r="N1637" i="3"/>
  <c r="M1637" i="3"/>
  <c r="L1637" i="3"/>
  <c r="P1636" i="3"/>
  <c r="O1636" i="3"/>
  <c r="N1636" i="3"/>
  <c r="M1636" i="3"/>
  <c r="L1636" i="3"/>
  <c r="P1635" i="3"/>
  <c r="O1635" i="3"/>
  <c r="N1635" i="3"/>
  <c r="M1635" i="3"/>
  <c r="L1635" i="3"/>
  <c r="P1634" i="3"/>
  <c r="O1634" i="3"/>
  <c r="N1634" i="3"/>
  <c r="M1634" i="3"/>
  <c r="L1634" i="3"/>
  <c r="P1633" i="3"/>
  <c r="O1633" i="3"/>
  <c r="N1633" i="3"/>
  <c r="M1633" i="3"/>
  <c r="L1633" i="3"/>
  <c r="P1632" i="3"/>
  <c r="O1632" i="3"/>
  <c r="N1632" i="3"/>
  <c r="M1632" i="3"/>
  <c r="L1632" i="3"/>
  <c r="P1631" i="3"/>
  <c r="O1631" i="3"/>
  <c r="N1631" i="3"/>
  <c r="M1631" i="3"/>
  <c r="L1631" i="3"/>
  <c r="P1630" i="3"/>
  <c r="O1630" i="3"/>
  <c r="N1630" i="3"/>
  <c r="M1630" i="3"/>
  <c r="L1630" i="3"/>
  <c r="P1629" i="3"/>
  <c r="O1629" i="3"/>
  <c r="N1629" i="3"/>
  <c r="M1629" i="3"/>
  <c r="L1629" i="3"/>
  <c r="P1628" i="3"/>
  <c r="O1628" i="3"/>
  <c r="N1628" i="3"/>
  <c r="M1628" i="3"/>
  <c r="L1628" i="3"/>
  <c r="P1627" i="3"/>
  <c r="O1627" i="3"/>
  <c r="N1627" i="3"/>
  <c r="M1627" i="3"/>
  <c r="L1627" i="3"/>
  <c r="P1626" i="3"/>
  <c r="O1626" i="3"/>
  <c r="N1626" i="3"/>
  <c r="M1626" i="3"/>
  <c r="L1626" i="3"/>
  <c r="P1625" i="3"/>
  <c r="O1625" i="3"/>
  <c r="N1625" i="3"/>
  <c r="M1625" i="3"/>
  <c r="L1625" i="3"/>
  <c r="P1624" i="3"/>
  <c r="O1624" i="3"/>
  <c r="N1624" i="3"/>
  <c r="M1624" i="3"/>
  <c r="L1624" i="3"/>
  <c r="P1623" i="3"/>
  <c r="O1623" i="3"/>
  <c r="N1623" i="3"/>
  <c r="M1623" i="3"/>
  <c r="L1623" i="3"/>
  <c r="P1622" i="3"/>
  <c r="O1622" i="3"/>
  <c r="N1622" i="3"/>
  <c r="M1622" i="3"/>
  <c r="L1622" i="3"/>
  <c r="P1621" i="3"/>
  <c r="O1621" i="3"/>
  <c r="N1621" i="3"/>
  <c r="M1621" i="3"/>
  <c r="L1621" i="3"/>
  <c r="P1620" i="3"/>
  <c r="O1620" i="3"/>
  <c r="N1620" i="3"/>
  <c r="M1620" i="3"/>
  <c r="L1620" i="3"/>
  <c r="P1619" i="3"/>
  <c r="O1619" i="3"/>
  <c r="N1619" i="3"/>
  <c r="M1619" i="3"/>
  <c r="L1619" i="3"/>
  <c r="P1618" i="3"/>
  <c r="O1618" i="3"/>
  <c r="N1618" i="3"/>
  <c r="M1618" i="3"/>
  <c r="L1618" i="3"/>
  <c r="P1617" i="3"/>
  <c r="O1617" i="3"/>
  <c r="N1617" i="3"/>
  <c r="M1617" i="3"/>
  <c r="L1617" i="3"/>
  <c r="P1616" i="3"/>
  <c r="O1616" i="3"/>
  <c r="N1616" i="3"/>
  <c r="M1616" i="3"/>
  <c r="L1616" i="3"/>
  <c r="P1615" i="3"/>
  <c r="O1615" i="3"/>
  <c r="N1615" i="3"/>
  <c r="M1615" i="3"/>
  <c r="L1615" i="3"/>
  <c r="P1614" i="3"/>
  <c r="O1614" i="3"/>
  <c r="N1614" i="3"/>
  <c r="M1614" i="3"/>
  <c r="L1614" i="3"/>
  <c r="P1613" i="3"/>
  <c r="O1613" i="3"/>
  <c r="N1613" i="3"/>
  <c r="M1613" i="3"/>
  <c r="L1613" i="3"/>
  <c r="P1612" i="3"/>
  <c r="O1612" i="3"/>
  <c r="N1612" i="3"/>
  <c r="M1612" i="3"/>
  <c r="L1612" i="3"/>
  <c r="P1611" i="3"/>
  <c r="O1611" i="3"/>
  <c r="N1611" i="3"/>
  <c r="M1611" i="3"/>
  <c r="L1611" i="3"/>
  <c r="P1610" i="3"/>
  <c r="O1610" i="3"/>
  <c r="N1610" i="3"/>
  <c r="M1610" i="3"/>
  <c r="L1610" i="3"/>
  <c r="P1609" i="3"/>
  <c r="O1609" i="3"/>
  <c r="N1609" i="3"/>
  <c r="M1609" i="3"/>
  <c r="L1609" i="3"/>
  <c r="P1608" i="3"/>
  <c r="O1608" i="3"/>
  <c r="N1608" i="3"/>
  <c r="M1608" i="3"/>
  <c r="L1608" i="3"/>
  <c r="P1607" i="3"/>
  <c r="O1607" i="3"/>
  <c r="N1607" i="3"/>
  <c r="M1607" i="3"/>
  <c r="L1607" i="3"/>
  <c r="P1606" i="3"/>
  <c r="O1606" i="3"/>
  <c r="N1606" i="3"/>
  <c r="M1606" i="3"/>
  <c r="L1606" i="3"/>
  <c r="P1605" i="3"/>
  <c r="O1605" i="3"/>
  <c r="N1605" i="3"/>
  <c r="M1605" i="3"/>
  <c r="L1605" i="3"/>
  <c r="P1604" i="3"/>
  <c r="O1604" i="3"/>
  <c r="N1604" i="3"/>
  <c r="M1604" i="3"/>
  <c r="L1604" i="3"/>
  <c r="P1603" i="3"/>
  <c r="O1603" i="3"/>
  <c r="N1603" i="3"/>
  <c r="M1603" i="3"/>
  <c r="L1603" i="3"/>
  <c r="P1602" i="3"/>
  <c r="O1602" i="3"/>
  <c r="N1602" i="3"/>
  <c r="M1602" i="3"/>
  <c r="L1602" i="3"/>
  <c r="P1601" i="3"/>
  <c r="O1601" i="3"/>
  <c r="N1601" i="3"/>
  <c r="M1601" i="3"/>
  <c r="L1601" i="3"/>
  <c r="P1600" i="3"/>
  <c r="O1600" i="3"/>
  <c r="N1600" i="3"/>
  <c r="M1600" i="3"/>
  <c r="L1600" i="3"/>
  <c r="P1599" i="3"/>
  <c r="O1599" i="3"/>
  <c r="N1599" i="3"/>
  <c r="M1599" i="3"/>
  <c r="L1599" i="3"/>
  <c r="P1598" i="3"/>
  <c r="O1598" i="3"/>
  <c r="N1598" i="3"/>
  <c r="M1598" i="3"/>
  <c r="L1598" i="3"/>
  <c r="P1597" i="3"/>
  <c r="O1597" i="3"/>
  <c r="N1597" i="3"/>
  <c r="M1597" i="3"/>
  <c r="L1597" i="3"/>
  <c r="P1596" i="3"/>
  <c r="O1596" i="3"/>
  <c r="N1596" i="3"/>
  <c r="M1596" i="3"/>
  <c r="L1596" i="3"/>
  <c r="P1595" i="3"/>
  <c r="O1595" i="3"/>
  <c r="N1595" i="3"/>
  <c r="M1595" i="3"/>
  <c r="L1595" i="3"/>
  <c r="P1594" i="3"/>
  <c r="O1594" i="3"/>
  <c r="N1594" i="3"/>
  <c r="M1594" i="3"/>
  <c r="L1594" i="3"/>
  <c r="P1593" i="3"/>
  <c r="O1593" i="3"/>
  <c r="N1593" i="3"/>
  <c r="M1593" i="3"/>
  <c r="L1593" i="3"/>
  <c r="P1592" i="3"/>
  <c r="O1592" i="3"/>
  <c r="N1592" i="3"/>
  <c r="M1592" i="3"/>
  <c r="L1592" i="3"/>
  <c r="P1591" i="3"/>
  <c r="O1591" i="3"/>
  <c r="N1591" i="3"/>
  <c r="M1591" i="3"/>
  <c r="L1591" i="3"/>
  <c r="P1590" i="3"/>
  <c r="O1590" i="3"/>
  <c r="N1590" i="3"/>
  <c r="M1590" i="3"/>
  <c r="L1590" i="3"/>
  <c r="P1589" i="3"/>
  <c r="O1589" i="3"/>
  <c r="N1589" i="3"/>
  <c r="M1589" i="3"/>
  <c r="L1589" i="3"/>
  <c r="P1588" i="3"/>
  <c r="O1588" i="3"/>
  <c r="N1588" i="3"/>
  <c r="M1588" i="3"/>
  <c r="L1588" i="3"/>
  <c r="P1587" i="3"/>
  <c r="O1587" i="3"/>
  <c r="N1587" i="3"/>
  <c r="M1587" i="3"/>
  <c r="L1587" i="3"/>
  <c r="P1586" i="3"/>
  <c r="O1586" i="3"/>
  <c r="N1586" i="3"/>
  <c r="M1586" i="3"/>
  <c r="L1586" i="3"/>
  <c r="P1585" i="3"/>
  <c r="O1585" i="3"/>
  <c r="N1585" i="3"/>
  <c r="M1585" i="3"/>
  <c r="L1585" i="3"/>
  <c r="P1584" i="3"/>
  <c r="O1584" i="3"/>
  <c r="N1584" i="3"/>
  <c r="M1584" i="3"/>
  <c r="L1584" i="3"/>
  <c r="P1583" i="3"/>
  <c r="O1583" i="3"/>
  <c r="N1583" i="3"/>
  <c r="M1583" i="3"/>
  <c r="L1583" i="3"/>
  <c r="P1582" i="3"/>
  <c r="O1582" i="3"/>
  <c r="N1582" i="3"/>
  <c r="M1582" i="3"/>
  <c r="L1582" i="3"/>
  <c r="P1581" i="3"/>
  <c r="O1581" i="3"/>
  <c r="N1581" i="3"/>
  <c r="M1581" i="3"/>
  <c r="L1581" i="3"/>
  <c r="P1580" i="3"/>
  <c r="O1580" i="3"/>
  <c r="N1580" i="3"/>
  <c r="M1580" i="3"/>
  <c r="L1580" i="3"/>
  <c r="P1579" i="3"/>
  <c r="O1579" i="3"/>
  <c r="N1579" i="3"/>
  <c r="M1579" i="3"/>
  <c r="L1579" i="3"/>
  <c r="P1578" i="3"/>
  <c r="O1578" i="3"/>
  <c r="N1578" i="3"/>
  <c r="M1578" i="3"/>
  <c r="L1578" i="3"/>
  <c r="P1577" i="3"/>
  <c r="O1577" i="3"/>
  <c r="N1577" i="3"/>
  <c r="M1577" i="3"/>
  <c r="L1577" i="3"/>
  <c r="P1576" i="3"/>
  <c r="O1576" i="3"/>
  <c r="N1576" i="3"/>
  <c r="M1576" i="3"/>
  <c r="L1576" i="3"/>
  <c r="P1575" i="3"/>
  <c r="O1575" i="3"/>
  <c r="N1575" i="3"/>
  <c r="M1575" i="3"/>
  <c r="L1575" i="3"/>
  <c r="P1574" i="3"/>
  <c r="O1574" i="3"/>
  <c r="N1574" i="3"/>
  <c r="M1574" i="3"/>
  <c r="L1574" i="3"/>
  <c r="P1573" i="3"/>
  <c r="O1573" i="3"/>
  <c r="N1573" i="3"/>
  <c r="M1573" i="3"/>
  <c r="L1573" i="3"/>
  <c r="P1572" i="3"/>
  <c r="O1572" i="3"/>
  <c r="N1572" i="3"/>
  <c r="M1572" i="3"/>
  <c r="L1572" i="3"/>
  <c r="P1571" i="3"/>
  <c r="O1571" i="3"/>
  <c r="N1571" i="3"/>
  <c r="M1571" i="3"/>
  <c r="L1571" i="3"/>
  <c r="P1570" i="3"/>
  <c r="O1570" i="3"/>
  <c r="N1570" i="3"/>
  <c r="M1570" i="3"/>
  <c r="L1570" i="3"/>
  <c r="P1569" i="3"/>
  <c r="O1569" i="3"/>
  <c r="N1569" i="3"/>
  <c r="M1569" i="3"/>
  <c r="L1569" i="3"/>
  <c r="P1568" i="3"/>
  <c r="O1568" i="3"/>
  <c r="N1568" i="3"/>
  <c r="M1568" i="3"/>
  <c r="L1568" i="3"/>
  <c r="P1567" i="3"/>
  <c r="O1567" i="3"/>
  <c r="N1567" i="3"/>
  <c r="M1567" i="3"/>
  <c r="L1567" i="3"/>
  <c r="J1566" i="3"/>
  <c r="I1566" i="3"/>
  <c r="H1566" i="3"/>
  <c r="G1566" i="3"/>
  <c r="F1566" i="3"/>
  <c r="P1565" i="3"/>
  <c r="O1565" i="3"/>
  <c r="N1565" i="3"/>
  <c r="M1565" i="3"/>
  <c r="L1565" i="3"/>
  <c r="P1564" i="3"/>
  <c r="O1564" i="3"/>
  <c r="N1564" i="3"/>
  <c r="M1564" i="3"/>
  <c r="L1564" i="3"/>
  <c r="P1563" i="3"/>
  <c r="O1563" i="3"/>
  <c r="N1563" i="3"/>
  <c r="M1563" i="3"/>
  <c r="L1563" i="3"/>
  <c r="P1562" i="3"/>
  <c r="O1562" i="3"/>
  <c r="N1562" i="3"/>
  <c r="M1562" i="3"/>
  <c r="L1562" i="3"/>
  <c r="P1561" i="3"/>
  <c r="O1561" i="3"/>
  <c r="N1561" i="3"/>
  <c r="M1561" i="3"/>
  <c r="L1561" i="3"/>
  <c r="P1560" i="3"/>
  <c r="O1560" i="3"/>
  <c r="N1560" i="3"/>
  <c r="M1560" i="3"/>
  <c r="L1560" i="3"/>
  <c r="P1559" i="3"/>
  <c r="O1559" i="3"/>
  <c r="N1559" i="3"/>
  <c r="M1559" i="3"/>
  <c r="L1559" i="3"/>
  <c r="P1558" i="3"/>
  <c r="O1558" i="3"/>
  <c r="N1558" i="3"/>
  <c r="M1558" i="3"/>
  <c r="L1558" i="3"/>
  <c r="P1557" i="3"/>
  <c r="O1557" i="3"/>
  <c r="N1557" i="3"/>
  <c r="M1557" i="3"/>
  <c r="L1557" i="3"/>
  <c r="P1556" i="3"/>
  <c r="O1556" i="3"/>
  <c r="N1556" i="3"/>
  <c r="M1556" i="3"/>
  <c r="L1556" i="3"/>
  <c r="P1555" i="3"/>
  <c r="O1555" i="3"/>
  <c r="N1555" i="3"/>
  <c r="M1555" i="3"/>
  <c r="L1555" i="3"/>
  <c r="P1554" i="3"/>
  <c r="O1554" i="3"/>
  <c r="N1554" i="3"/>
  <c r="M1554" i="3"/>
  <c r="L1554" i="3"/>
  <c r="P1553" i="3"/>
  <c r="O1553" i="3"/>
  <c r="N1553" i="3"/>
  <c r="M1553" i="3"/>
  <c r="L1553" i="3"/>
  <c r="P1552" i="3"/>
  <c r="O1552" i="3"/>
  <c r="N1552" i="3"/>
  <c r="M1552" i="3"/>
  <c r="L1552" i="3"/>
  <c r="P1551" i="3"/>
  <c r="O1551" i="3"/>
  <c r="N1551" i="3"/>
  <c r="M1551" i="3"/>
  <c r="L1551" i="3"/>
  <c r="P1550" i="3"/>
  <c r="O1550" i="3"/>
  <c r="N1550" i="3"/>
  <c r="M1550" i="3"/>
  <c r="L1550" i="3"/>
  <c r="P1549" i="3"/>
  <c r="O1549" i="3"/>
  <c r="N1549" i="3"/>
  <c r="M1549" i="3"/>
  <c r="L1549" i="3"/>
  <c r="P1548" i="3"/>
  <c r="O1548" i="3"/>
  <c r="N1548" i="3"/>
  <c r="M1548" i="3"/>
  <c r="L1548" i="3"/>
  <c r="P1547" i="3"/>
  <c r="O1547" i="3"/>
  <c r="N1547" i="3"/>
  <c r="M1547" i="3"/>
  <c r="L1547" i="3"/>
  <c r="P1546" i="3"/>
  <c r="O1546" i="3"/>
  <c r="N1546" i="3"/>
  <c r="M1546" i="3"/>
  <c r="L1546" i="3"/>
  <c r="P1545" i="3"/>
  <c r="O1545" i="3"/>
  <c r="N1545" i="3"/>
  <c r="M1545" i="3"/>
  <c r="L1545" i="3"/>
  <c r="P1544" i="3"/>
  <c r="O1544" i="3"/>
  <c r="N1544" i="3"/>
  <c r="M1544" i="3"/>
  <c r="L1544" i="3"/>
  <c r="P1543" i="3"/>
  <c r="O1543" i="3"/>
  <c r="N1543" i="3"/>
  <c r="M1543" i="3"/>
  <c r="L1543" i="3"/>
  <c r="P1542" i="3"/>
  <c r="O1542" i="3"/>
  <c r="N1542" i="3"/>
  <c r="M1542" i="3"/>
  <c r="L1542" i="3"/>
  <c r="P1541" i="3"/>
  <c r="O1541" i="3"/>
  <c r="N1541" i="3"/>
  <c r="M1541" i="3"/>
  <c r="L1541" i="3"/>
  <c r="P1540" i="3"/>
  <c r="O1540" i="3"/>
  <c r="N1540" i="3"/>
  <c r="M1540" i="3"/>
  <c r="L1540" i="3"/>
  <c r="P1539" i="3"/>
  <c r="O1539" i="3"/>
  <c r="N1539" i="3"/>
  <c r="M1539" i="3"/>
  <c r="L1539" i="3"/>
  <c r="P1538" i="3"/>
  <c r="O1538" i="3"/>
  <c r="N1538" i="3"/>
  <c r="M1538" i="3"/>
  <c r="L1538" i="3"/>
  <c r="P1537" i="3"/>
  <c r="O1537" i="3"/>
  <c r="N1537" i="3"/>
  <c r="M1537" i="3"/>
  <c r="L1537" i="3"/>
  <c r="P1536" i="3"/>
  <c r="O1536" i="3"/>
  <c r="N1536" i="3"/>
  <c r="M1536" i="3"/>
  <c r="L1536" i="3"/>
  <c r="P1535" i="3"/>
  <c r="O1535" i="3"/>
  <c r="N1535" i="3"/>
  <c r="M1535" i="3"/>
  <c r="L1535" i="3"/>
  <c r="P1534" i="3"/>
  <c r="O1534" i="3"/>
  <c r="N1534" i="3"/>
  <c r="M1534" i="3"/>
  <c r="L1534" i="3"/>
  <c r="P1533" i="3"/>
  <c r="O1533" i="3"/>
  <c r="N1533" i="3"/>
  <c r="M1533" i="3"/>
  <c r="L1533" i="3"/>
  <c r="P1532" i="3"/>
  <c r="O1532" i="3"/>
  <c r="N1532" i="3"/>
  <c r="M1532" i="3"/>
  <c r="L1532" i="3"/>
  <c r="P1531" i="3"/>
  <c r="O1531" i="3"/>
  <c r="N1531" i="3"/>
  <c r="M1531" i="3"/>
  <c r="L1531" i="3"/>
  <c r="P1530" i="3"/>
  <c r="O1530" i="3"/>
  <c r="N1530" i="3"/>
  <c r="M1530" i="3"/>
  <c r="L1530" i="3"/>
  <c r="P1529" i="3"/>
  <c r="O1529" i="3"/>
  <c r="N1529" i="3"/>
  <c r="M1529" i="3"/>
  <c r="L1529" i="3"/>
  <c r="P1528" i="3"/>
  <c r="O1528" i="3"/>
  <c r="N1528" i="3"/>
  <c r="M1528" i="3"/>
  <c r="L1528" i="3"/>
  <c r="P1527" i="3"/>
  <c r="O1527" i="3"/>
  <c r="N1527" i="3"/>
  <c r="M1527" i="3"/>
  <c r="L1527" i="3"/>
  <c r="P1526" i="3"/>
  <c r="O1526" i="3"/>
  <c r="N1526" i="3"/>
  <c r="M1526" i="3"/>
  <c r="L1526" i="3"/>
  <c r="P1525" i="3"/>
  <c r="O1525" i="3"/>
  <c r="N1525" i="3"/>
  <c r="M1525" i="3"/>
  <c r="L1525" i="3"/>
  <c r="P1524" i="3"/>
  <c r="O1524" i="3"/>
  <c r="N1524" i="3"/>
  <c r="M1524" i="3"/>
  <c r="L1524" i="3"/>
  <c r="P1523" i="3"/>
  <c r="O1523" i="3"/>
  <c r="N1523" i="3"/>
  <c r="M1523" i="3"/>
  <c r="L1523" i="3"/>
  <c r="P1522" i="3"/>
  <c r="O1522" i="3"/>
  <c r="N1522" i="3"/>
  <c r="M1522" i="3"/>
  <c r="L1522" i="3"/>
  <c r="P1521" i="3"/>
  <c r="O1521" i="3"/>
  <c r="N1521" i="3"/>
  <c r="M1521" i="3"/>
  <c r="L1521" i="3"/>
  <c r="P1520" i="3"/>
  <c r="O1520" i="3"/>
  <c r="N1520" i="3"/>
  <c r="M1520" i="3"/>
  <c r="L1520" i="3"/>
  <c r="P1519" i="3"/>
  <c r="O1519" i="3"/>
  <c r="N1519" i="3"/>
  <c r="M1519" i="3"/>
  <c r="L1519" i="3"/>
  <c r="P1518" i="3"/>
  <c r="O1518" i="3"/>
  <c r="N1518" i="3"/>
  <c r="M1518" i="3"/>
  <c r="L1518" i="3"/>
  <c r="P1517" i="3"/>
  <c r="O1517" i="3"/>
  <c r="N1517" i="3"/>
  <c r="M1517" i="3"/>
  <c r="L1517" i="3"/>
  <c r="P1516" i="3"/>
  <c r="O1516" i="3"/>
  <c r="N1516" i="3"/>
  <c r="M1516" i="3"/>
  <c r="L1516" i="3"/>
  <c r="P1515" i="3"/>
  <c r="O1515" i="3"/>
  <c r="N1515" i="3"/>
  <c r="M1515" i="3"/>
  <c r="L1515" i="3"/>
  <c r="P1514" i="3"/>
  <c r="O1514" i="3"/>
  <c r="N1514" i="3"/>
  <c r="M1514" i="3"/>
  <c r="L1514" i="3"/>
  <c r="P1513" i="3"/>
  <c r="O1513" i="3"/>
  <c r="N1513" i="3"/>
  <c r="M1513" i="3"/>
  <c r="L1513" i="3"/>
  <c r="P1512" i="3"/>
  <c r="O1512" i="3"/>
  <c r="N1512" i="3"/>
  <c r="M1512" i="3"/>
  <c r="L1512" i="3"/>
  <c r="P1511" i="3"/>
  <c r="O1511" i="3"/>
  <c r="N1511" i="3"/>
  <c r="M1511" i="3"/>
  <c r="L1511" i="3"/>
  <c r="P1510" i="3"/>
  <c r="O1510" i="3"/>
  <c r="N1510" i="3"/>
  <c r="M1510" i="3"/>
  <c r="L1510" i="3"/>
  <c r="P1509" i="3"/>
  <c r="O1509" i="3"/>
  <c r="N1509" i="3"/>
  <c r="M1509" i="3"/>
  <c r="L1509" i="3"/>
  <c r="P1508" i="3"/>
  <c r="O1508" i="3"/>
  <c r="N1508" i="3"/>
  <c r="M1508" i="3"/>
  <c r="L1508" i="3"/>
  <c r="P1507" i="3"/>
  <c r="O1507" i="3"/>
  <c r="N1507" i="3"/>
  <c r="M1507" i="3"/>
  <c r="L1507" i="3"/>
  <c r="P1506" i="3"/>
  <c r="O1506" i="3"/>
  <c r="N1506" i="3"/>
  <c r="M1506" i="3"/>
  <c r="L1506" i="3"/>
  <c r="P1505" i="3"/>
  <c r="O1505" i="3"/>
  <c r="N1505" i="3"/>
  <c r="M1505" i="3"/>
  <c r="L1505" i="3"/>
  <c r="P1504" i="3"/>
  <c r="O1504" i="3"/>
  <c r="N1504" i="3"/>
  <c r="M1504" i="3"/>
  <c r="L1504" i="3"/>
  <c r="P1503" i="3"/>
  <c r="O1503" i="3"/>
  <c r="N1503" i="3"/>
  <c r="M1503" i="3"/>
  <c r="L1503" i="3"/>
  <c r="P1502" i="3"/>
  <c r="O1502" i="3"/>
  <c r="N1502" i="3"/>
  <c r="M1502" i="3"/>
  <c r="L1502" i="3"/>
  <c r="P1501" i="3"/>
  <c r="O1501" i="3"/>
  <c r="N1501" i="3"/>
  <c r="M1501" i="3"/>
  <c r="L1501" i="3"/>
  <c r="P1500" i="3"/>
  <c r="O1500" i="3"/>
  <c r="N1500" i="3"/>
  <c r="M1500" i="3"/>
  <c r="L1500" i="3"/>
  <c r="P1499" i="3"/>
  <c r="O1499" i="3"/>
  <c r="N1499" i="3"/>
  <c r="M1499" i="3"/>
  <c r="L1499" i="3"/>
  <c r="P1498" i="3"/>
  <c r="O1498" i="3"/>
  <c r="N1498" i="3"/>
  <c r="M1498" i="3"/>
  <c r="L1498" i="3"/>
  <c r="P1497" i="3"/>
  <c r="O1497" i="3"/>
  <c r="N1497" i="3"/>
  <c r="M1497" i="3"/>
  <c r="L1497" i="3"/>
  <c r="P1496" i="3"/>
  <c r="O1496" i="3"/>
  <c r="N1496" i="3"/>
  <c r="M1496" i="3"/>
  <c r="L1496" i="3"/>
  <c r="P1495" i="3"/>
  <c r="O1495" i="3"/>
  <c r="N1495" i="3"/>
  <c r="M1495" i="3"/>
  <c r="L1495" i="3"/>
  <c r="P1494" i="3"/>
  <c r="O1494" i="3"/>
  <c r="N1494" i="3"/>
  <c r="M1494" i="3"/>
  <c r="L1494" i="3"/>
  <c r="P1493" i="3"/>
  <c r="O1493" i="3"/>
  <c r="N1493" i="3"/>
  <c r="M1493" i="3"/>
  <c r="L1493" i="3"/>
  <c r="P1492" i="3"/>
  <c r="O1492" i="3"/>
  <c r="N1492" i="3"/>
  <c r="M1492" i="3"/>
  <c r="L1492" i="3"/>
  <c r="P1491" i="3"/>
  <c r="O1491" i="3"/>
  <c r="N1491" i="3"/>
  <c r="M1491" i="3"/>
  <c r="L1491" i="3"/>
  <c r="P1490" i="3"/>
  <c r="O1490" i="3"/>
  <c r="N1490" i="3"/>
  <c r="M1490" i="3"/>
  <c r="L1490" i="3"/>
  <c r="P1489" i="3"/>
  <c r="O1489" i="3"/>
  <c r="N1489" i="3"/>
  <c r="M1489" i="3"/>
  <c r="L1489" i="3"/>
  <c r="P1488" i="3"/>
  <c r="O1488" i="3"/>
  <c r="N1488" i="3"/>
  <c r="M1488" i="3"/>
  <c r="L1488" i="3"/>
  <c r="P1487" i="3"/>
  <c r="O1487" i="3"/>
  <c r="N1487" i="3"/>
  <c r="M1487" i="3"/>
  <c r="L1487" i="3"/>
  <c r="P1486" i="3"/>
  <c r="O1486" i="3"/>
  <c r="N1486" i="3"/>
  <c r="M1486" i="3"/>
  <c r="L1486" i="3"/>
  <c r="P1485" i="3"/>
  <c r="O1485" i="3"/>
  <c r="N1485" i="3"/>
  <c r="M1485" i="3"/>
  <c r="L1485" i="3"/>
  <c r="P1484" i="3"/>
  <c r="O1484" i="3"/>
  <c r="N1484" i="3"/>
  <c r="M1484" i="3"/>
  <c r="L1484" i="3"/>
  <c r="P1483" i="3"/>
  <c r="O1483" i="3"/>
  <c r="N1483" i="3"/>
  <c r="M1483" i="3"/>
  <c r="L1483" i="3"/>
  <c r="P1482" i="3"/>
  <c r="O1482" i="3"/>
  <c r="N1482" i="3"/>
  <c r="M1482" i="3"/>
  <c r="L1482" i="3"/>
  <c r="P1481" i="3"/>
  <c r="O1481" i="3"/>
  <c r="N1481" i="3"/>
  <c r="M1481" i="3"/>
  <c r="L1481" i="3"/>
  <c r="P1480" i="3"/>
  <c r="O1480" i="3"/>
  <c r="N1480" i="3"/>
  <c r="M1480" i="3"/>
  <c r="L1480" i="3"/>
  <c r="P1479" i="3"/>
  <c r="O1479" i="3"/>
  <c r="N1479" i="3"/>
  <c r="M1479" i="3"/>
  <c r="L1479" i="3"/>
  <c r="P1478" i="3"/>
  <c r="O1478" i="3"/>
  <c r="N1478" i="3"/>
  <c r="M1478" i="3"/>
  <c r="L1478" i="3"/>
  <c r="P1477" i="3"/>
  <c r="O1477" i="3"/>
  <c r="N1477" i="3"/>
  <c r="M1477" i="3"/>
  <c r="L1477" i="3"/>
  <c r="P1476" i="3"/>
  <c r="O1476" i="3"/>
  <c r="N1476" i="3"/>
  <c r="M1476" i="3"/>
  <c r="L1476" i="3"/>
  <c r="P1475" i="3"/>
  <c r="O1475" i="3"/>
  <c r="N1475" i="3"/>
  <c r="M1475" i="3"/>
  <c r="L1475" i="3"/>
  <c r="P1474" i="3"/>
  <c r="O1474" i="3"/>
  <c r="N1474" i="3"/>
  <c r="M1474" i="3"/>
  <c r="L1474" i="3"/>
  <c r="P1473" i="3"/>
  <c r="O1473" i="3"/>
  <c r="N1473" i="3"/>
  <c r="M1473" i="3"/>
  <c r="L1473" i="3"/>
  <c r="P1472" i="3"/>
  <c r="O1472" i="3"/>
  <c r="N1472" i="3"/>
  <c r="M1472" i="3"/>
  <c r="L1472" i="3"/>
  <c r="P1471" i="3"/>
  <c r="O1471" i="3"/>
  <c r="N1471" i="3"/>
  <c r="M1471" i="3"/>
  <c r="L1471" i="3"/>
  <c r="P1470" i="3"/>
  <c r="O1470" i="3"/>
  <c r="N1470" i="3"/>
  <c r="M1470" i="3"/>
  <c r="L1470" i="3"/>
  <c r="P1469" i="3"/>
  <c r="O1469" i="3"/>
  <c r="N1469" i="3"/>
  <c r="M1469" i="3"/>
  <c r="L1469" i="3"/>
  <c r="P1468" i="3"/>
  <c r="O1468" i="3"/>
  <c r="N1468" i="3"/>
  <c r="M1468" i="3"/>
  <c r="L1468" i="3"/>
  <c r="P1467" i="3"/>
  <c r="O1467" i="3"/>
  <c r="N1467" i="3"/>
  <c r="M1467" i="3"/>
  <c r="L1467" i="3"/>
  <c r="J1466" i="3"/>
  <c r="I1466" i="3"/>
  <c r="H1466" i="3"/>
  <c r="G1466" i="3"/>
  <c r="F1466" i="3"/>
  <c r="P1465" i="3"/>
  <c r="O1465" i="3"/>
  <c r="N1465" i="3"/>
  <c r="M1465" i="3"/>
  <c r="L1465" i="3"/>
  <c r="P1464" i="3"/>
  <c r="O1464" i="3"/>
  <c r="N1464" i="3"/>
  <c r="M1464" i="3"/>
  <c r="L1464" i="3"/>
  <c r="P1463" i="3"/>
  <c r="O1463" i="3"/>
  <c r="N1463" i="3"/>
  <c r="M1463" i="3"/>
  <c r="L1463" i="3"/>
  <c r="P1462" i="3"/>
  <c r="O1462" i="3"/>
  <c r="N1462" i="3"/>
  <c r="M1462" i="3"/>
  <c r="L1462" i="3"/>
  <c r="P1461" i="3"/>
  <c r="O1461" i="3"/>
  <c r="N1461" i="3"/>
  <c r="M1461" i="3"/>
  <c r="L1461" i="3"/>
  <c r="P1460" i="3"/>
  <c r="O1460" i="3"/>
  <c r="N1460" i="3"/>
  <c r="M1460" i="3"/>
  <c r="L1460" i="3"/>
  <c r="P1459" i="3"/>
  <c r="O1459" i="3"/>
  <c r="N1459" i="3"/>
  <c r="M1459" i="3"/>
  <c r="L1459" i="3"/>
  <c r="P1458" i="3"/>
  <c r="O1458" i="3"/>
  <c r="N1458" i="3"/>
  <c r="M1458" i="3"/>
  <c r="L1458" i="3"/>
  <c r="P1457" i="3"/>
  <c r="O1457" i="3"/>
  <c r="N1457" i="3"/>
  <c r="M1457" i="3"/>
  <c r="L1457" i="3"/>
  <c r="P1456" i="3"/>
  <c r="O1456" i="3"/>
  <c r="N1456" i="3"/>
  <c r="M1456" i="3"/>
  <c r="L1456" i="3"/>
  <c r="P1455" i="3"/>
  <c r="O1455" i="3"/>
  <c r="N1455" i="3"/>
  <c r="M1455" i="3"/>
  <c r="L1455" i="3"/>
  <c r="P1454" i="3"/>
  <c r="O1454" i="3"/>
  <c r="N1454" i="3"/>
  <c r="M1454" i="3"/>
  <c r="L1454" i="3"/>
  <c r="P1453" i="3"/>
  <c r="O1453" i="3"/>
  <c r="N1453" i="3"/>
  <c r="M1453" i="3"/>
  <c r="L1453" i="3"/>
  <c r="P1452" i="3"/>
  <c r="O1452" i="3"/>
  <c r="N1452" i="3"/>
  <c r="M1452" i="3"/>
  <c r="L1452" i="3"/>
  <c r="P1451" i="3"/>
  <c r="O1451" i="3"/>
  <c r="N1451" i="3"/>
  <c r="M1451" i="3"/>
  <c r="L1451" i="3"/>
  <c r="P1450" i="3"/>
  <c r="O1450" i="3"/>
  <c r="N1450" i="3"/>
  <c r="M1450" i="3"/>
  <c r="L1450" i="3"/>
  <c r="P1449" i="3"/>
  <c r="O1449" i="3"/>
  <c r="N1449" i="3"/>
  <c r="M1449" i="3"/>
  <c r="L1449" i="3"/>
  <c r="P1448" i="3"/>
  <c r="O1448" i="3"/>
  <c r="N1448" i="3"/>
  <c r="M1448" i="3"/>
  <c r="L1448" i="3"/>
  <c r="P1447" i="3"/>
  <c r="O1447" i="3"/>
  <c r="N1447" i="3"/>
  <c r="M1447" i="3"/>
  <c r="L1447" i="3"/>
  <c r="P1446" i="3"/>
  <c r="O1446" i="3"/>
  <c r="N1446" i="3"/>
  <c r="M1446" i="3"/>
  <c r="L1446" i="3"/>
  <c r="P1445" i="3"/>
  <c r="O1445" i="3"/>
  <c r="N1445" i="3"/>
  <c r="M1445" i="3"/>
  <c r="L1445" i="3"/>
  <c r="P1444" i="3"/>
  <c r="O1444" i="3"/>
  <c r="N1444" i="3"/>
  <c r="M1444" i="3"/>
  <c r="L1444" i="3"/>
  <c r="P1443" i="3"/>
  <c r="O1443" i="3"/>
  <c r="N1443" i="3"/>
  <c r="M1443" i="3"/>
  <c r="L1443" i="3"/>
  <c r="P1442" i="3"/>
  <c r="O1442" i="3"/>
  <c r="N1442" i="3"/>
  <c r="M1442" i="3"/>
  <c r="L1442" i="3"/>
  <c r="P1441" i="3"/>
  <c r="O1441" i="3"/>
  <c r="N1441" i="3"/>
  <c r="M1441" i="3"/>
  <c r="L1441" i="3"/>
  <c r="P1440" i="3"/>
  <c r="O1440" i="3"/>
  <c r="N1440" i="3"/>
  <c r="M1440" i="3"/>
  <c r="L1440" i="3"/>
  <c r="P1439" i="3"/>
  <c r="O1439" i="3"/>
  <c r="N1439" i="3"/>
  <c r="M1439" i="3"/>
  <c r="L1439" i="3"/>
  <c r="P1438" i="3"/>
  <c r="O1438" i="3"/>
  <c r="N1438" i="3"/>
  <c r="M1438" i="3"/>
  <c r="L1438" i="3"/>
  <c r="P1437" i="3"/>
  <c r="O1437" i="3"/>
  <c r="N1437" i="3"/>
  <c r="M1437" i="3"/>
  <c r="L1437" i="3"/>
  <c r="P1436" i="3"/>
  <c r="O1436" i="3"/>
  <c r="N1436" i="3"/>
  <c r="M1436" i="3"/>
  <c r="L1436" i="3"/>
  <c r="P1435" i="3"/>
  <c r="O1435" i="3"/>
  <c r="N1435" i="3"/>
  <c r="M1435" i="3"/>
  <c r="L1435" i="3"/>
  <c r="P1434" i="3"/>
  <c r="O1434" i="3"/>
  <c r="N1434" i="3"/>
  <c r="M1434" i="3"/>
  <c r="L1434" i="3"/>
  <c r="P1433" i="3"/>
  <c r="O1433" i="3"/>
  <c r="N1433" i="3"/>
  <c r="M1433" i="3"/>
  <c r="L1433" i="3"/>
  <c r="P1432" i="3"/>
  <c r="O1432" i="3"/>
  <c r="N1432" i="3"/>
  <c r="M1432" i="3"/>
  <c r="L1432" i="3"/>
  <c r="P1431" i="3"/>
  <c r="O1431" i="3"/>
  <c r="N1431" i="3"/>
  <c r="M1431" i="3"/>
  <c r="L1431" i="3"/>
  <c r="P1430" i="3"/>
  <c r="O1430" i="3"/>
  <c r="N1430" i="3"/>
  <c r="M1430" i="3"/>
  <c r="L1430" i="3"/>
  <c r="P1429" i="3"/>
  <c r="O1429" i="3"/>
  <c r="N1429" i="3"/>
  <c r="M1429" i="3"/>
  <c r="L1429" i="3"/>
  <c r="P1428" i="3"/>
  <c r="O1428" i="3"/>
  <c r="N1428" i="3"/>
  <c r="M1428" i="3"/>
  <c r="L1428" i="3"/>
  <c r="P1427" i="3"/>
  <c r="O1427" i="3"/>
  <c r="N1427" i="3"/>
  <c r="M1427" i="3"/>
  <c r="L1427" i="3"/>
  <c r="P1426" i="3"/>
  <c r="O1426" i="3"/>
  <c r="N1426" i="3"/>
  <c r="M1426" i="3"/>
  <c r="L1426" i="3"/>
  <c r="P1425" i="3"/>
  <c r="O1425" i="3"/>
  <c r="N1425" i="3"/>
  <c r="M1425" i="3"/>
  <c r="L1425" i="3"/>
  <c r="P1424" i="3"/>
  <c r="O1424" i="3"/>
  <c r="N1424" i="3"/>
  <c r="M1424" i="3"/>
  <c r="L1424" i="3"/>
  <c r="P1423" i="3"/>
  <c r="O1423" i="3"/>
  <c r="N1423" i="3"/>
  <c r="M1423" i="3"/>
  <c r="L1423" i="3"/>
  <c r="P1422" i="3"/>
  <c r="O1422" i="3"/>
  <c r="N1422" i="3"/>
  <c r="M1422" i="3"/>
  <c r="L1422" i="3"/>
  <c r="P1421" i="3"/>
  <c r="O1421" i="3"/>
  <c r="N1421" i="3"/>
  <c r="M1421" i="3"/>
  <c r="L1421" i="3"/>
  <c r="P1420" i="3"/>
  <c r="O1420" i="3"/>
  <c r="N1420" i="3"/>
  <c r="M1420" i="3"/>
  <c r="L1420" i="3"/>
  <c r="P1419" i="3"/>
  <c r="O1419" i="3"/>
  <c r="N1419" i="3"/>
  <c r="M1419" i="3"/>
  <c r="L1419" i="3"/>
  <c r="P1418" i="3"/>
  <c r="O1418" i="3"/>
  <c r="N1418" i="3"/>
  <c r="M1418" i="3"/>
  <c r="L1418" i="3"/>
  <c r="P1417" i="3"/>
  <c r="O1417" i="3"/>
  <c r="N1417" i="3"/>
  <c r="M1417" i="3"/>
  <c r="L1417" i="3"/>
  <c r="P1416" i="3"/>
  <c r="O1416" i="3"/>
  <c r="N1416" i="3"/>
  <c r="M1416" i="3"/>
  <c r="L1416" i="3"/>
  <c r="P1415" i="3"/>
  <c r="O1415" i="3"/>
  <c r="N1415" i="3"/>
  <c r="M1415" i="3"/>
  <c r="L1415" i="3"/>
  <c r="P1414" i="3"/>
  <c r="O1414" i="3"/>
  <c r="N1414" i="3"/>
  <c r="M1414" i="3"/>
  <c r="L1414" i="3"/>
  <c r="P1413" i="3"/>
  <c r="O1413" i="3"/>
  <c r="N1413" i="3"/>
  <c r="M1413" i="3"/>
  <c r="L1413" i="3"/>
  <c r="P1412" i="3"/>
  <c r="O1412" i="3"/>
  <c r="N1412" i="3"/>
  <c r="M1412" i="3"/>
  <c r="L1412" i="3"/>
  <c r="P1411" i="3"/>
  <c r="O1411" i="3"/>
  <c r="N1411" i="3"/>
  <c r="M1411" i="3"/>
  <c r="L1411" i="3"/>
  <c r="P1410" i="3"/>
  <c r="O1410" i="3"/>
  <c r="N1410" i="3"/>
  <c r="M1410" i="3"/>
  <c r="L1410" i="3"/>
  <c r="P1409" i="3"/>
  <c r="O1409" i="3"/>
  <c r="N1409" i="3"/>
  <c r="M1409" i="3"/>
  <c r="L1409" i="3"/>
  <c r="P1408" i="3"/>
  <c r="O1408" i="3"/>
  <c r="N1408" i="3"/>
  <c r="M1408" i="3"/>
  <c r="L1408" i="3"/>
  <c r="P1407" i="3"/>
  <c r="O1407" i="3"/>
  <c r="N1407" i="3"/>
  <c r="M1407" i="3"/>
  <c r="L1407" i="3"/>
  <c r="P1406" i="3"/>
  <c r="O1406" i="3"/>
  <c r="N1406" i="3"/>
  <c r="M1406" i="3"/>
  <c r="L1406" i="3"/>
  <c r="P1405" i="3"/>
  <c r="O1405" i="3"/>
  <c r="N1405" i="3"/>
  <c r="M1405" i="3"/>
  <c r="L1405" i="3"/>
  <c r="P1404" i="3"/>
  <c r="O1404" i="3"/>
  <c r="N1404" i="3"/>
  <c r="M1404" i="3"/>
  <c r="L1404" i="3"/>
  <c r="P1403" i="3"/>
  <c r="O1403" i="3"/>
  <c r="N1403" i="3"/>
  <c r="M1403" i="3"/>
  <c r="L1403" i="3"/>
  <c r="P1402" i="3"/>
  <c r="O1402" i="3"/>
  <c r="N1402" i="3"/>
  <c r="M1402" i="3"/>
  <c r="L1402" i="3"/>
  <c r="P1401" i="3"/>
  <c r="O1401" i="3"/>
  <c r="N1401" i="3"/>
  <c r="M1401" i="3"/>
  <c r="L1401" i="3"/>
  <c r="P1400" i="3"/>
  <c r="O1400" i="3"/>
  <c r="N1400" i="3"/>
  <c r="M1400" i="3"/>
  <c r="L1400" i="3"/>
  <c r="P1399" i="3"/>
  <c r="O1399" i="3"/>
  <c r="N1399" i="3"/>
  <c r="M1399" i="3"/>
  <c r="L1399" i="3"/>
  <c r="P1398" i="3"/>
  <c r="O1398" i="3"/>
  <c r="N1398" i="3"/>
  <c r="M1398" i="3"/>
  <c r="L1398" i="3"/>
  <c r="P1397" i="3"/>
  <c r="O1397" i="3"/>
  <c r="N1397" i="3"/>
  <c r="M1397" i="3"/>
  <c r="L1397" i="3"/>
  <c r="P1396" i="3"/>
  <c r="O1396" i="3"/>
  <c r="N1396" i="3"/>
  <c r="M1396" i="3"/>
  <c r="L1396" i="3"/>
  <c r="P1395" i="3"/>
  <c r="O1395" i="3"/>
  <c r="N1395" i="3"/>
  <c r="M1395" i="3"/>
  <c r="L1395" i="3"/>
  <c r="P1394" i="3"/>
  <c r="O1394" i="3"/>
  <c r="N1394" i="3"/>
  <c r="M1394" i="3"/>
  <c r="L1394" i="3"/>
  <c r="P1393" i="3"/>
  <c r="O1393" i="3"/>
  <c r="N1393" i="3"/>
  <c r="M1393" i="3"/>
  <c r="L1393" i="3"/>
  <c r="P1392" i="3"/>
  <c r="O1392" i="3"/>
  <c r="N1392" i="3"/>
  <c r="M1392" i="3"/>
  <c r="L1392" i="3"/>
  <c r="P1391" i="3"/>
  <c r="O1391" i="3"/>
  <c r="N1391" i="3"/>
  <c r="M1391" i="3"/>
  <c r="L1391" i="3"/>
  <c r="P1390" i="3"/>
  <c r="O1390" i="3"/>
  <c r="N1390" i="3"/>
  <c r="M1390" i="3"/>
  <c r="L1390" i="3"/>
  <c r="P1389" i="3"/>
  <c r="O1389" i="3"/>
  <c r="N1389" i="3"/>
  <c r="M1389" i="3"/>
  <c r="L1389" i="3"/>
  <c r="P1388" i="3"/>
  <c r="O1388" i="3"/>
  <c r="N1388" i="3"/>
  <c r="M1388" i="3"/>
  <c r="L1388" i="3"/>
  <c r="P1387" i="3"/>
  <c r="O1387" i="3"/>
  <c r="N1387" i="3"/>
  <c r="M1387" i="3"/>
  <c r="L1387" i="3"/>
  <c r="P1386" i="3"/>
  <c r="O1386" i="3"/>
  <c r="N1386" i="3"/>
  <c r="M1386" i="3"/>
  <c r="L1386" i="3"/>
  <c r="P1385" i="3"/>
  <c r="O1385" i="3"/>
  <c r="N1385" i="3"/>
  <c r="M1385" i="3"/>
  <c r="L1385" i="3"/>
  <c r="P1384" i="3"/>
  <c r="O1384" i="3"/>
  <c r="N1384" i="3"/>
  <c r="M1384" i="3"/>
  <c r="L1384" i="3"/>
  <c r="P1383" i="3"/>
  <c r="O1383" i="3"/>
  <c r="N1383" i="3"/>
  <c r="M1383" i="3"/>
  <c r="L1383" i="3"/>
  <c r="P1382" i="3"/>
  <c r="O1382" i="3"/>
  <c r="N1382" i="3"/>
  <c r="M1382" i="3"/>
  <c r="L1382" i="3"/>
  <c r="P1381" i="3"/>
  <c r="O1381" i="3"/>
  <c r="N1381" i="3"/>
  <c r="M1381" i="3"/>
  <c r="L1381" i="3"/>
  <c r="P1380" i="3"/>
  <c r="O1380" i="3"/>
  <c r="N1380" i="3"/>
  <c r="M1380" i="3"/>
  <c r="L1380" i="3"/>
  <c r="P1379" i="3"/>
  <c r="O1379" i="3"/>
  <c r="N1379" i="3"/>
  <c r="M1379" i="3"/>
  <c r="L1379" i="3"/>
  <c r="P1378" i="3"/>
  <c r="O1378" i="3"/>
  <c r="N1378" i="3"/>
  <c r="M1378" i="3"/>
  <c r="L1378" i="3"/>
  <c r="P1377" i="3"/>
  <c r="O1377" i="3"/>
  <c r="N1377" i="3"/>
  <c r="M1377" i="3"/>
  <c r="L1377" i="3"/>
  <c r="P1376" i="3"/>
  <c r="O1376" i="3"/>
  <c r="N1376" i="3"/>
  <c r="M1376" i="3"/>
  <c r="L1376" i="3"/>
  <c r="P1375" i="3"/>
  <c r="O1375" i="3"/>
  <c r="N1375" i="3"/>
  <c r="M1375" i="3"/>
  <c r="L1375" i="3"/>
  <c r="P1374" i="3"/>
  <c r="O1374" i="3"/>
  <c r="N1374" i="3"/>
  <c r="M1374" i="3"/>
  <c r="L1374" i="3"/>
  <c r="P1373" i="3"/>
  <c r="O1373" i="3"/>
  <c r="N1373" i="3"/>
  <c r="M1373" i="3"/>
  <c r="L1373" i="3"/>
  <c r="P1372" i="3"/>
  <c r="O1372" i="3"/>
  <c r="N1372" i="3"/>
  <c r="M1372" i="3"/>
  <c r="L1372" i="3"/>
  <c r="P1371" i="3"/>
  <c r="O1371" i="3"/>
  <c r="N1371" i="3"/>
  <c r="M1371" i="3"/>
  <c r="L1371" i="3"/>
  <c r="P1370" i="3"/>
  <c r="O1370" i="3"/>
  <c r="N1370" i="3"/>
  <c r="M1370" i="3"/>
  <c r="L1370" i="3"/>
  <c r="P1369" i="3"/>
  <c r="O1369" i="3"/>
  <c r="N1369" i="3"/>
  <c r="M1369" i="3"/>
  <c r="L1369" i="3"/>
  <c r="P1368" i="3"/>
  <c r="O1368" i="3"/>
  <c r="N1368" i="3"/>
  <c r="M1368" i="3"/>
  <c r="L1368" i="3"/>
  <c r="P1367" i="3"/>
  <c r="O1367" i="3"/>
  <c r="N1367" i="3"/>
  <c r="M1367" i="3"/>
  <c r="L1367" i="3"/>
  <c r="P1366" i="3"/>
  <c r="O1366" i="3"/>
  <c r="N1366" i="3"/>
  <c r="M1366" i="3"/>
  <c r="L1366" i="3"/>
  <c r="P1365" i="3"/>
  <c r="O1365" i="3"/>
  <c r="N1365" i="3"/>
  <c r="M1365" i="3"/>
  <c r="L1365" i="3"/>
  <c r="J1364" i="3"/>
  <c r="I1364" i="3"/>
  <c r="H1364" i="3"/>
  <c r="G1364" i="3"/>
  <c r="F1364" i="3"/>
  <c r="P1363" i="3"/>
  <c r="O1363" i="3"/>
  <c r="N1363" i="3"/>
  <c r="M1363" i="3"/>
  <c r="L1363" i="3"/>
  <c r="P1362" i="3"/>
  <c r="O1362" i="3"/>
  <c r="N1362" i="3"/>
  <c r="M1362" i="3"/>
  <c r="L1362" i="3"/>
  <c r="P1361" i="3"/>
  <c r="O1361" i="3"/>
  <c r="N1361" i="3"/>
  <c r="M1361" i="3"/>
  <c r="L1361" i="3"/>
  <c r="P1360" i="3"/>
  <c r="O1360" i="3"/>
  <c r="N1360" i="3"/>
  <c r="M1360" i="3"/>
  <c r="L1360" i="3"/>
  <c r="P1359" i="3"/>
  <c r="O1359" i="3"/>
  <c r="N1359" i="3"/>
  <c r="M1359" i="3"/>
  <c r="L1359" i="3"/>
  <c r="P1358" i="3"/>
  <c r="O1358" i="3"/>
  <c r="N1358" i="3"/>
  <c r="M1358" i="3"/>
  <c r="L1358" i="3"/>
  <c r="P1357" i="3"/>
  <c r="O1357" i="3"/>
  <c r="N1357" i="3"/>
  <c r="M1357" i="3"/>
  <c r="L1357" i="3"/>
  <c r="P1356" i="3"/>
  <c r="O1356" i="3"/>
  <c r="N1356" i="3"/>
  <c r="M1356" i="3"/>
  <c r="L1356" i="3"/>
  <c r="P1355" i="3"/>
  <c r="O1355" i="3"/>
  <c r="N1355" i="3"/>
  <c r="M1355" i="3"/>
  <c r="L1355" i="3"/>
  <c r="P1354" i="3"/>
  <c r="O1354" i="3"/>
  <c r="N1354" i="3"/>
  <c r="M1354" i="3"/>
  <c r="L1354" i="3"/>
  <c r="P1353" i="3"/>
  <c r="O1353" i="3"/>
  <c r="N1353" i="3"/>
  <c r="M1353" i="3"/>
  <c r="L1353" i="3"/>
  <c r="P1352" i="3"/>
  <c r="O1352" i="3"/>
  <c r="N1352" i="3"/>
  <c r="M1352" i="3"/>
  <c r="L1352" i="3"/>
  <c r="P1351" i="3"/>
  <c r="O1351" i="3"/>
  <c r="N1351" i="3"/>
  <c r="M1351" i="3"/>
  <c r="L1351" i="3"/>
  <c r="P1350" i="3"/>
  <c r="O1350" i="3"/>
  <c r="N1350" i="3"/>
  <c r="M1350" i="3"/>
  <c r="L1350" i="3"/>
  <c r="P1349" i="3"/>
  <c r="O1349" i="3"/>
  <c r="N1349" i="3"/>
  <c r="M1349" i="3"/>
  <c r="L1349" i="3"/>
  <c r="P1348" i="3"/>
  <c r="O1348" i="3"/>
  <c r="N1348" i="3"/>
  <c r="M1348" i="3"/>
  <c r="L1348" i="3"/>
  <c r="P1347" i="3"/>
  <c r="O1347" i="3"/>
  <c r="N1347" i="3"/>
  <c r="M1347" i="3"/>
  <c r="L1347" i="3"/>
  <c r="P1346" i="3"/>
  <c r="O1346" i="3"/>
  <c r="N1346" i="3"/>
  <c r="M1346" i="3"/>
  <c r="L1346" i="3"/>
  <c r="P1345" i="3"/>
  <c r="O1345" i="3"/>
  <c r="N1345" i="3"/>
  <c r="M1345" i="3"/>
  <c r="L1345" i="3"/>
  <c r="P1344" i="3"/>
  <c r="O1344" i="3"/>
  <c r="N1344" i="3"/>
  <c r="M1344" i="3"/>
  <c r="L1344" i="3"/>
  <c r="P1343" i="3"/>
  <c r="O1343" i="3"/>
  <c r="N1343" i="3"/>
  <c r="M1343" i="3"/>
  <c r="L1343" i="3"/>
  <c r="P1342" i="3"/>
  <c r="O1342" i="3"/>
  <c r="N1342" i="3"/>
  <c r="M1342" i="3"/>
  <c r="L1342" i="3"/>
  <c r="P1341" i="3"/>
  <c r="O1341" i="3"/>
  <c r="N1341" i="3"/>
  <c r="M1341" i="3"/>
  <c r="L1341" i="3"/>
  <c r="P1340" i="3"/>
  <c r="O1340" i="3"/>
  <c r="N1340" i="3"/>
  <c r="M1340" i="3"/>
  <c r="L1340" i="3"/>
  <c r="P1339" i="3"/>
  <c r="O1339" i="3"/>
  <c r="N1339" i="3"/>
  <c r="M1339" i="3"/>
  <c r="L1339" i="3"/>
  <c r="P1338" i="3"/>
  <c r="O1338" i="3"/>
  <c r="N1338" i="3"/>
  <c r="M1338" i="3"/>
  <c r="L1338" i="3"/>
  <c r="P1337" i="3"/>
  <c r="O1337" i="3"/>
  <c r="N1337" i="3"/>
  <c r="M1337" i="3"/>
  <c r="L1337" i="3"/>
  <c r="P1336" i="3"/>
  <c r="O1336" i="3"/>
  <c r="N1336" i="3"/>
  <c r="M1336" i="3"/>
  <c r="L1336" i="3"/>
  <c r="P1335" i="3"/>
  <c r="O1335" i="3"/>
  <c r="N1335" i="3"/>
  <c r="M1335" i="3"/>
  <c r="L1335" i="3"/>
  <c r="P1334" i="3"/>
  <c r="O1334" i="3"/>
  <c r="N1334" i="3"/>
  <c r="M1334" i="3"/>
  <c r="L1334" i="3"/>
  <c r="P1333" i="3"/>
  <c r="O1333" i="3"/>
  <c r="N1333" i="3"/>
  <c r="M1333" i="3"/>
  <c r="L1333" i="3"/>
  <c r="P1332" i="3"/>
  <c r="O1332" i="3"/>
  <c r="N1332" i="3"/>
  <c r="M1332" i="3"/>
  <c r="L1332" i="3"/>
  <c r="P1331" i="3"/>
  <c r="O1331" i="3"/>
  <c r="N1331" i="3"/>
  <c r="M1331" i="3"/>
  <c r="L1331" i="3"/>
  <c r="P1330" i="3"/>
  <c r="O1330" i="3"/>
  <c r="N1330" i="3"/>
  <c r="M1330" i="3"/>
  <c r="L1330" i="3"/>
  <c r="P1329" i="3"/>
  <c r="O1329" i="3"/>
  <c r="N1329" i="3"/>
  <c r="M1329" i="3"/>
  <c r="L1329" i="3"/>
  <c r="P1328" i="3"/>
  <c r="O1328" i="3"/>
  <c r="N1328" i="3"/>
  <c r="M1328" i="3"/>
  <c r="L1328" i="3"/>
  <c r="P1327" i="3"/>
  <c r="O1327" i="3"/>
  <c r="N1327" i="3"/>
  <c r="M1327" i="3"/>
  <c r="L1327" i="3"/>
  <c r="P1326" i="3"/>
  <c r="O1326" i="3"/>
  <c r="N1326" i="3"/>
  <c r="M1326" i="3"/>
  <c r="L1326" i="3"/>
  <c r="P1325" i="3"/>
  <c r="O1325" i="3"/>
  <c r="N1325" i="3"/>
  <c r="M1325" i="3"/>
  <c r="L1325" i="3"/>
  <c r="P1324" i="3"/>
  <c r="O1324" i="3"/>
  <c r="N1324" i="3"/>
  <c r="M1324" i="3"/>
  <c r="L1324" i="3"/>
  <c r="P1323" i="3"/>
  <c r="O1323" i="3"/>
  <c r="N1323" i="3"/>
  <c r="M1323" i="3"/>
  <c r="L1323" i="3"/>
  <c r="P1322" i="3"/>
  <c r="O1322" i="3"/>
  <c r="N1322" i="3"/>
  <c r="M1322" i="3"/>
  <c r="L1322" i="3"/>
  <c r="P1321" i="3"/>
  <c r="O1321" i="3"/>
  <c r="N1321" i="3"/>
  <c r="M1321" i="3"/>
  <c r="L1321" i="3"/>
  <c r="P1320" i="3"/>
  <c r="O1320" i="3"/>
  <c r="N1320" i="3"/>
  <c r="M1320" i="3"/>
  <c r="L1320" i="3"/>
  <c r="P1319" i="3"/>
  <c r="O1319" i="3"/>
  <c r="N1319" i="3"/>
  <c r="M1319" i="3"/>
  <c r="L1319" i="3"/>
  <c r="P1318" i="3"/>
  <c r="O1318" i="3"/>
  <c r="N1318" i="3"/>
  <c r="M1318" i="3"/>
  <c r="L1318" i="3"/>
  <c r="P1317" i="3"/>
  <c r="O1317" i="3"/>
  <c r="N1317" i="3"/>
  <c r="M1317" i="3"/>
  <c r="L1317" i="3"/>
  <c r="P1316" i="3"/>
  <c r="O1316" i="3"/>
  <c r="N1316" i="3"/>
  <c r="M1316" i="3"/>
  <c r="L1316" i="3"/>
  <c r="P1315" i="3"/>
  <c r="O1315" i="3"/>
  <c r="N1315" i="3"/>
  <c r="M1315" i="3"/>
  <c r="L1315" i="3"/>
  <c r="P1314" i="3"/>
  <c r="O1314" i="3"/>
  <c r="N1314" i="3"/>
  <c r="M1314" i="3"/>
  <c r="L1314" i="3"/>
  <c r="P1313" i="3"/>
  <c r="O1313" i="3"/>
  <c r="N1313" i="3"/>
  <c r="M1313" i="3"/>
  <c r="L1313" i="3"/>
  <c r="P1312" i="3"/>
  <c r="O1312" i="3"/>
  <c r="N1312" i="3"/>
  <c r="M1312" i="3"/>
  <c r="L1312" i="3"/>
  <c r="P1311" i="3"/>
  <c r="O1311" i="3"/>
  <c r="N1311" i="3"/>
  <c r="M1311" i="3"/>
  <c r="L1311" i="3"/>
  <c r="P1310" i="3"/>
  <c r="O1310" i="3"/>
  <c r="N1310" i="3"/>
  <c r="M1310" i="3"/>
  <c r="L1310" i="3"/>
  <c r="P1309" i="3"/>
  <c r="O1309" i="3"/>
  <c r="N1309" i="3"/>
  <c r="M1309" i="3"/>
  <c r="L1309" i="3"/>
  <c r="P1308" i="3"/>
  <c r="O1308" i="3"/>
  <c r="N1308" i="3"/>
  <c r="M1308" i="3"/>
  <c r="L1308" i="3"/>
  <c r="P1307" i="3"/>
  <c r="O1307" i="3"/>
  <c r="N1307" i="3"/>
  <c r="M1307" i="3"/>
  <c r="L1307" i="3"/>
  <c r="P1306" i="3"/>
  <c r="O1306" i="3"/>
  <c r="N1306" i="3"/>
  <c r="M1306" i="3"/>
  <c r="L1306" i="3"/>
  <c r="P1305" i="3"/>
  <c r="O1305" i="3"/>
  <c r="N1305" i="3"/>
  <c r="M1305" i="3"/>
  <c r="L1305" i="3"/>
  <c r="P1304" i="3"/>
  <c r="O1304" i="3"/>
  <c r="N1304" i="3"/>
  <c r="M1304" i="3"/>
  <c r="L1304" i="3"/>
  <c r="P1303" i="3"/>
  <c r="O1303" i="3"/>
  <c r="N1303" i="3"/>
  <c r="M1303" i="3"/>
  <c r="L1303" i="3"/>
  <c r="P1302" i="3"/>
  <c r="O1302" i="3"/>
  <c r="N1302" i="3"/>
  <c r="M1302" i="3"/>
  <c r="L1302" i="3"/>
  <c r="P1301" i="3"/>
  <c r="O1301" i="3"/>
  <c r="N1301" i="3"/>
  <c r="M1301" i="3"/>
  <c r="L1301" i="3"/>
  <c r="P1300" i="3"/>
  <c r="O1300" i="3"/>
  <c r="N1300" i="3"/>
  <c r="M1300" i="3"/>
  <c r="L1300" i="3"/>
  <c r="P1299" i="3"/>
  <c r="O1299" i="3"/>
  <c r="N1299" i="3"/>
  <c r="M1299" i="3"/>
  <c r="L1299" i="3"/>
  <c r="P1298" i="3"/>
  <c r="O1298" i="3"/>
  <c r="N1298" i="3"/>
  <c r="M1298" i="3"/>
  <c r="L1298" i="3"/>
  <c r="P1297" i="3"/>
  <c r="O1297" i="3"/>
  <c r="N1297" i="3"/>
  <c r="M1297" i="3"/>
  <c r="L1297" i="3"/>
  <c r="P1296" i="3"/>
  <c r="O1296" i="3"/>
  <c r="N1296" i="3"/>
  <c r="M1296" i="3"/>
  <c r="L1296" i="3"/>
  <c r="P1295" i="3"/>
  <c r="O1295" i="3"/>
  <c r="N1295" i="3"/>
  <c r="M1295" i="3"/>
  <c r="L1295" i="3"/>
  <c r="P1294" i="3"/>
  <c r="O1294" i="3"/>
  <c r="N1294" i="3"/>
  <c r="M1294" i="3"/>
  <c r="L1294" i="3"/>
  <c r="P1293" i="3"/>
  <c r="O1293" i="3"/>
  <c r="N1293" i="3"/>
  <c r="M1293" i="3"/>
  <c r="L1293" i="3"/>
  <c r="P1292" i="3"/>
  <c r="O1292" i="3"/>
  <c r="N1292" i="3"/>
  <c r="M1292" i="3"/>
  <c r="L1292" i="3"/>
  <c r="P1291" i="3"/>
  <c r="O1291" i="3"/>
  <c r="N1291" i="3"/>
  <c r="M1291" i="3"/>
  <c r="L1291" i="3"/>
  <c r="P1290" i="3"/>
  <c r="O1290" i="3"/>
  <c r="N1290" i="3"/>
  <c r="M1290" i="3"/>
  <c r="L1290" i="3"/>
  <c r="P1289" i="3"/>
  <c r="O1289" i="3"/>
  <c r="N1289" i="3"/>
  <c r="M1289" i="3"/>
  <c r="L1289" i="3"/>
  <c r="P1288" i="3"/>
  <c r="O1288" i="3"/>
  <c r="N1288" i="3"/>
  <c r="M1288" i="3"/>
  <c r="L1288" i="3"/>
  <c r="P1287" i="3"/>
  <c r="O1287" i="3"/>
  <c r="N1287" i="3"/>
  <c r="M1287" i="3"/>
  <c r="L1287" i="3"/>
  <c r="P1286" i="3"/>
  <c r="O1286" i="3"/>
  <c r="N1286" i="3"/>
  <c r="M1286" i="3"/>
  <c r="L1286" i="3"/>
  <c r="P1285" i="3"/>
  <c r="O1285" i="3"/>
  <c r="N1285" i="3"/>
  <c r="M1285" i="3"/>
  <c r="L1285" i="3"/>
  <c r="P1284" i="3"/>
  <c r="O1284" i="3"/>
  <c r="N1284" i="3"/>
  <c r="M1284" i="3"/>
  <c r="L1284" i="3"/>
  <c r="P1283" i="3"/>
  <c r="O1283" i="3"/>
  <c r="N1283" i="3"/>
  <c r="M1283" i="3"/>
  <c r="L1283" i="3"/>
  <c r="J1282" i="3"/>
  <c r="I1282" i="3"/>
  <c r="H1282" i="3"/>
  <c r="G1282" i="3"/>
  <c r="F1282" i="3"/>
  <c r="P1281" i="3"/>
  <c r="O1281" i="3"/>
  <c r="N1281" i="3"/>
  <c r="M1281" i="3"/>
  <c r="L1281" i="3"/>
  <c r="P1280" i="3"/>
  <c r="O1280" i="3"/>
  <c r="N1280" i="3"/>
  <c r="M1280" i="3"/>
  <c r="L1280" i="3"/>
  <c r="P1279" i="3"/>
  <c r="O1279" i="3"/>
  <c r="N1279" i="3"/>
  <c r="M1279" i="3"/>
  <c r="L1279" i="3"/>
  <c r="P1278" i="3"/>
  <c r="O1278" i="3"/>
  <c r="N1278" i="3"/>
  <c r="M1278" i="3"/>
  <c r="L1278" i="3"/>
  <c r="P1277" i="3"/>
  <c r="O1277" i="3"/>
  <c r="N1277" i="3"/>
  <c r="M1277" i="3"/>
  <c r="L1277" i="3"/>
  <c r="P1276" i="3"/>
  <c r="O1276" i="3"/>
  <c r="N1276" i="3"/>
  <c r="M1276" i="3"/>
  <c r="L1276" i="3"/>
  <c r="P1275" i="3"/>
  <c r="O1275" i="3"/>
  <c r="N1275" i="3"/>
  <c r="M1275" i="3"/>
  <c r="L1275" i="3"/>
  <c r="P1274" i="3"/>
  <c r="O1274" i="3"/>
  <c r="N1274" i="3"/>
  <c r="M1274" i="3"/>
  <c r="L1274" i="3"/>
  <c r="P1273" i="3"/>
  <c r="O1273" i="3"/>
  <c r="N1273" i="3"/>
  <c r="M1273" i="3"/>
  <c r="L1273" i="3"/>
  <c r="P1272" i="3"/>
  <c r="O1272" i="3"/>
  <c r="N1272" i="3"/>
  <c r="M1272" i="3"/>
  <c r="L1272" i="3"/>
  <c r="P1271" i="3"/>
  <c r="O1271" i="3"/>
  <c r="N1271" i="3"/>
  <c r="M1271" i="3"/>
  <c r="L1271" i="3"/>
  <c r="P1270" i="3"/>
  <c r="O1270" i="3"/>
  <c r="N1270" i="3"/>
  <c r="M1270" i="3"/>
  <c r="L1270" i="3"/>
  <c r="P1269" i="3"/>
  <c r="O1269" i="3"/>
  <c r="N1269" i="3"/>
  <c r="M1269" i="3"/>
  <c r="L1269" i="3"/>
  <c r="P1268" i="3"/>
  <c r="O1268" i="3"/>
  <c r="N1268" i="3"/>
  <c r="M1268" i="3"/>
  <c r="L1268" i="3"/>
  <c r="P1267" i="3"/>
  <c r="O1267" i="3"/>
  <c r="N1267" i="3"/>
  <c r="M1267" i="3"/>
  <c r="L1267" i="3"/>
  <c r="P1266" i="3"/>
  <c r="O1266" i="3"/>
  <c r="N1266" i="3"/>
  <c r="M1266" i="3"/>
  <c r="L1266" i="3"/>
  <c r="P1265" i="3"/>
  <c r="O1265" i="3"/>
  <c r="N1265" i="3"/>
  <c r="M1265" i="3"/>
  <c r="L1265" i="3"/>
  <c r="P1264" i="3"/>
  <c r="O1264" i="3"/>
  <c r="N1264" i="3"/>
  <c r="M1264" i="3"/>
  <c r="L1264" i="3"/>
  <c r="P1263" i="3"/>
  <c r="O1263" i="3"/>
  <c r="N1263" i="3"/>
  <c r="M1263" i="3"/>
  <c r="L1263" i="3"/>
  <c r="P1262" i="3"/>
  <c r="O1262" i="3"/>
  <c r="N1262" i="3"/>
  <c r="M1262" i="3"/>
  <c r="L1262" i="3"/>
  <c r="P1261" i="3"/>
  <c r="O1261" i="3"/>
  <c r="N1261" i="3"/>
  <c r="M1261" i="3"/>
  <c r="L1261" i="3"/>
  <c r="P1260" i="3"/>
  <c r="O1260" i="3"/>
  <c r="N1260" i="3"/>
  <c r="M1260" i="3"/>
  <c r="L1260" i="3"/>
  <c r="P1259" i="3"/>
  <c r="O1259" i="3"/>
  <c r="N1259" i="3"/>
  <c r="M1259" i="3"/>
  <c r="L1259" i="3"/>
  <c r="P1258" i="3"/>
  <c r="O1258" i="3"/>
  <c r="N1258" i="3"/>
  <c r="M1258" i="3"/>
  <c r="L1258" i="3"/>
  <c r="P1257" i="3"/>
  <c r="O1257" i="3"/>
  <c r="N1257" i="3"/>
  <c r="M1257" i="3"/>
  <c r="L1257" i="3"/>
  <c r="P1256" i="3"/>
  <c r="O1256" i="3"/>
  <c r="N1256" i="3"/>
  <c r="M1256" i="3"/>
  <c r="L1256" i="3"/>
  <c r="P1255" i="3"/>
  <c r="O1255" i="3"/>
  <c r="N1255" i="3"/>
  <c r="M1255" i="3"/>
  <c r="L1255" i="3"/>
  <c r="P1254" i="3"/>
  <c r="O1254" i="3"/>
  <c r="N1254" i="3"/>
  <c r="M1254" i="3"/>
  <c r="L1254" i="3"/>
  <c r="P1253" i="3"/>
  <c r="O1253" i="3"/>
  <c r="N1253" i="3"/>
  <c r="M1253" i="3"/>
  <c r="L1253" i="3"/>
  <c r="P1252" i="3"/>
  <c r="O1252" i="3"/>
  <c r="N1252" i="3"/>
  <c r="M1252" i="3"/>
  <c r="L1252" i="3"/>
  <c r="P1251" i="3"/>
  <c r="O1251" i="3"/>
  <c r="N1251" i="3"/>
  <c r="M1251" i="3"/>
  <c r="L1251" i="3"/>
  <c r="P1250" i="3"/>
  <c r="O1250" i="3"/>
  <c r="N1250" i="3"/>
  <c r="M1250" i="3"/>
  <c r="L1250" i="3"/>
  <c r="P1249" i="3"/>
  <c r="O1249" i="3"/>
  <c r="N1249" i="3"/>
  <c r="M1249" i="3"/>
  <c r="L1249" i="3"/>
  <c r="P1248" i="3"/>
  <c r="O1248" i="3"/>
  <c r="N1248" i="3"/>
  <c r="M1248" i="3"/>
  <c r="L1248" i="3"/>
  <c r="P1247" i="3"/>
  <c r="O1247" i="3"/>
  <c r="N1247" i="3"/>
  <c r="M1247" i="3"/>
  <c r="L1247" i="3"/>
  <c r="P1246" i="3"/>
  <c r="O1246" i="3"/>
  <c r="N1246" i="3"/>
  <c r="M1246" i="3"/>
  <c r="L1246" i="3"/>
  <c r="P1245" i="3"/>
  <c r="O1245" i="3"/>
  <c r="N1245" i="3"/>
  <c r="M1245" i="3"/>
  <c r="L1245" i="3"/>
  <c r="P1244" i="3"/>
  <c r="O1244" i="3"/>
  <c r="N1244" i="3"/>
  <c r="M1244" i="3"/>
  <c r="L1244" i="3"/>
  <c r="P1243" i="3"/>
  <c r="O1243" i="3"/>
  <c r="N1243" i="3"/>
  <c r="M1243" i="3"/>
  <c r="L1243" i="3"/>
  <c r="P1242" i="3"/>
  <c r="O1242" i="3"/>
  <c r="N1242" i="3"/>
  <c r="M1242" i="3"/>
  <c r="L1242" i="3"/>
  <c r="P1241" i="3"/>
  <c r="O1241" i="3"/>
  <c r="N1241" i="3"/>
  <c r="M1241" i="3"/>
  <c r="L1241" i="3"/>
  <c r="P1240" i="3"/>
  <c r="O1240" i="3"/>
  <c r="N1240" i="3"/>
  <c r="M1240" i="3"/>
  <c r="L1240" i="3"/>
  <c r="P1239" i="3"/>
  <c r="O1239" i="3"/>
  <c r="N1239" i="3"/>
  <c r="M1239" i="3"/>
  <c r="L1239" i="3"/>
  <c r="P1238" i="3"/>
  <c r="O1238" i="3"/>
  <c r="N1238" i="3"/>
  <c r="M1238" i="3"/>
  <c r="L1238" i="3"/>
  <c r="P1237" i="3"/>
  <c r="O1237" i="3"/>
  <c r="N1237" i="3"/>
  <c r="M1237" i="3"/>
  <c r="L1237" i="3"/>
  <c r="P1236" i="3"/>
  <c r="O1236" i="3"/>
  <c r="N1236" i="3"/>
  <c r="M1236" i="3"/>
  <c r="L1236" i="3"/>
  <c r="P1235" i="3"/>
  <c r="O1235" i="3"/>
  <c r="N1235" i="3"/>
  <c r="M1235" i="3"/>
  <c r="L1235" i="3"/>
  <c r="P1234" i="3"/>
  <c r="O1234" i="3"/>
  <c r="N1234" i="3"/>
  <c r="M1234" i="3"/>
  <c r="L1234" i="3"/>
  <c r="P1233" i="3"/>
  <c r="O1233" i="3"/>
  <c r="N1233" i="3"/>
  <c r="M1233" i="3"/>
  <c r="L1233" i="3"/>
  <c r="P1232" i="3"/>
  <c r="O1232" i="3"/>
  <c r="N1232" i="3"/>
  <c r="M1232" i="3"/>
  <c r="L1232" i="3"/>
  <c r="P1231" i="3"/>
  <c r="O1231" i="3"/>
  <c r="N1231" i="3"/>
  <c r="M1231" i="3"/>
  <c r="L1231" i="3"/>
  <c r="P1230" i="3"/>
  <c r="O1230" i="3"/>
  <c r="N1230" i="3"/>
  <c r="M1230" i="3"/>
  <c r="L1230" i="3"/>
  <c r="P1229" i="3"/>
  <c r="O1229" i="3"/>
  <c r="N1229" i="3"/>
  <c r="M1229" i="3"/>
  <c r="L1229" i="3"/>
  <c r="P1228" i="3"/>
  <c r="O1228" i="3"/>
  <c r="N1228" i="3"/>
  <c r="M1228" i="3"/>
  <c r="L1228" i="3"/>
  <c r="P1227" i="3"/>
  <c r="O1227" i="3"/>
  <c r="N1227" i="3"/>
  <c r="M1227" i="3"/>
  <c r="L1227" i="3"/>
  <c r="P1226" i="3"/>
  <c r="O1226" i="3"/>
  <c r="N1226" i="3"/>
  <c r="M1226" i="3"/>
  <c r="L1226" i="3"/>
  <c r="P1225" i="3"/>
  <c r="O1225" i="3"/>
  <c r="N1225" i="3"/>
  <c r="M1225" i="3"/>
  <c r="L1225" i="3"/>
  <c r="P1224" i="3"/>
  <c r="O1224" i="3"/>
  <c r="N1224" i="3"/>
  <c r="M1224" i="3"/>
  <c r="L1224" i="3"/>
  <c r="P1223" i="3"/>
  <c r="O1223" i="3"/>
  <c r="N1223" i="3"/>
  <c r="M1223" i="3"/>
  <c r="L1223" i="3"/>
  <c r="P1222" i="3"/>
  <c r="O1222" i="3"/>
  <c r="N1222" i="3"/>
  <c r="M1222" i="3"/>
  <c r="L1222" i="3"/>
  <c r="J1221" i="3"/>
  <c r="I1221" i="3"/>
  <c r="H1221" i="3"/>
  <c r="G1221" i="3"/>
  <c r="F1221" i="3"/>
  <c r="P1220" i="3"/>
  <c r="O1220" i="3"/>
  <c r="N1220" i="3"/>
  <c r="M1220" i="3"/>
  <c r="L1220" i="3"/>
  <c r="P1219" i="3"/>
  <c r="O1219" i="3"/>
  <c r="N1219" i="3"/>
  <c r="M1219" i="3"/>
  <c r="L1219" i="3"/>
  <c r="P1218" i="3"/>
  <c r="O1218" i="3"/>
  <c r="N1218" i="3"/>
  <c r="M1218" i="3"/>
  <c r="L1218" i="3"/>
  <c r="P1217" i="3"/>
  <c r="O1217" i="3"/>
  <c r="N1217" i="3"/>
  <c r="M1217" i="3"/>
  <c r="L1217" i="3"/>
  <c r="P1216" i="3"/>
  <c r="O1216" i="3"/>
  <c r="N1216" i="3"/>
  <c r="M1216" i="3"/>
  <c r="L1216" i="3"/>
  <c r="P1215" i="3"/>
  <c r="O1215" i="3"/>
  <c r="N1215" i="3"/>
  <c r="M1215" i="3"/>
  <c r="L1215" i="3"/>
  <c r="P1214" i="3"/>
  <c r="O1214" i="3"/>
  <c r="N1214" i="3"/>
  <c r="M1214" i="3"/>
  <c r="L1214" i="3"/>
  <c r="P1213" i="3"/>
  <c r="O1213" i="3"/>
  <c r="N1213" i="3"/>
  <c r="M1213" i="3"/>
  <c r="L1213" i="3"/>
  <c r="P1212" i="3"/>
  <c r="O1212" i="3"/>
  <c r="N1212" i="3"/>
  <c r="M1212" i="3"/>
  <c r="L1212" i="3"/>
  <c r="P1211" i="3"/>
  <c r="O1211" i="3"/>
  <c r="N1211" i="3"/>
  <c r="M1211" i="3"/>
  <c r="L1211" i="3"/>
  <c r="P1210" i="3"/>
  <c r="O1210" i="3"/>
  <c r="N1210" i="3"/>
  <c r="M1210" i="3"/>
  <c r="L1210" i="3"/>
  <c r="P1209" i="3"/>
  <c r="O1209" i="3"/>
  <c r="N1209" i="3"/>
  <c r="M1209" i="3"/>
  <c r="L1209" i="3"/>
  <c r="P1208" i="3"/>
  <c r="O1208" i="3"/>
  <c r="N1208" i="3"/>
  <c r="M1208" i="3"/>
  <c r="L1208" i="3"/>
  <c r="P1207" i="3"/>
  <c r="O1207" i="3"/>
  <c r="N1207" i="3"/>
  <c r="M1207" i="3"/>
  <c r="L1207" i="3"/>
  <c r="P1206" i="3"/>
  <c r="O1206" i="3"/>
  <c r="N1206" i="3"/>
  <c r="M1206" i="3"/>
  <c r="L1206" i="3"/>
  <c r="P1205" i="3"/>
  <c r="O1205" i="3"/>
  <c r="N1205" i="3"/>
  <c r="M1205" i="3"/>
  <c r="L1205" i="3"/>
  <c r="P1204" i="3"/>
  <c r="O1204" i="3"/>
  <c r="N1204" i="3"/>
  <c r="M1204" i="3"/>
  <c r="L1204" i="3"/>
  <c r="P1203" i="3"/>
  <c r="O1203" i="3"/>
  <c r="N1203" i="3"/>
  <c r="M1203" i="3"/>
  <c r="L1203" i="3"/>
  <c r="P1202" i="3"/>
  <c r="O1202" i="3"/>
  <c r="N1202" i="3"/>
  <c r="M1202" i="3"/>
  <c r="L1202" i="3"/>
  <c r="P1201" i="3"/>
  <c r="O1201" i="3"/>
  <c r="N1201" i="3"/>
  <c r="M1201" i="3"/>
  <c r="L1201" i="3"/>
  <c r="P1200" i="3"/>
  <c r="O1200" i="3"/>
  <c r="N1200" i="3"/>
  <c r="M1200" i="3"/>
  <c r="L1200" i="3"/>
  <c r="P1199" i="3"/>
  <c r="O1199" i="3"/>
  <c r="N1199" i="3"/>
  <c r="M1199" i="3"/>
  <c r="L1199" i="3"/>
  <c r="P1198" i="3"/>
  <c r="O1198" i="3"/>
  <c r="N1198" i="3"/>
  <c r="M1198" i="3"/>
  <c r="L1198" i="3"/>
  <c r="P1197" i="3"/>
  <c r="O1197" i="3"/>
  <c r="N1197" i="3"/>
  <c r="M1197" i="3"/>
  <c r="L1197" i="3"/>
  <c r="P1196" i="3"/>
  <c r="O1196" i="3"/>
  <c r="N1196" i="3"/>
  <c r="M1196" i="3"/>
  <c r="L1196" i="3"/>
  <c r="P1195" i="3"/>
  <c r="O1195" i="3"/>
  <c r="N1195" i="3"/>
  <c r="M1195" i="3"/>
  <c r="L1195" i="3"/>
  <c r="P1194" i="3"/>
  <c r="O1194" i="3"/>
  <c r="N1194" i="3"/>
  <c r="M1194" i="3"/>
  <c r="L1194" i="3"/>
  <c r="P1193" i="3"/>
  <c r="O1193" i="3"/>
  <c r="N1193" i="3"/>
  <c r="M1193" i="3"/>
  <c r="L1193" i="3"/>
  <c r="P1192" i="3"/>
  <c r="O1192" i="3"/>
  <c r="N1192" i="3"/>
  <c r="M1192" i="3"/>
  <c r="L1192" i="3"/>
  <c r="P1191" i="3"/>
  <c r="O1191" i="3"/>
  <c r="N1191" i="3"/>
  <c r="M1191" i="3"/>
  <c r="L1191" i="3"/>
  <c r="P1190" i="3"/>
  <c r="O1190" i="3"/>
  <c r="N1190" i="3"/>
  <c r="M1190" i="3"/>
  <c r="L1190" i="3"/>
  <c r="P1189" i="3"/>
  <c r="O1189" i="3"/>
  <c r="N1189" i="3"/>
  <c r="M1189" i="3"/>
  <c r="L1189" i="3"/>
  <c r="P1188" i="3"/>
  <c r="O1188" i="3"/>
  <c r="N1188" i="3"/>
  <c r="M1188" i="3"/>
  <c r="L1188" i="3"/>
  <c r="P1187" i="3"/>
  <c r="O1187" i="3"/>
  <c r="N1187" i="3"/>
  <c r="M1187" i="3"/>
  <c r="L1187" i="3"/>
  <c r="P1186" i="3"/>
  <c r="O1186" i="3"/>
  <c r="N1186" i="3"/>
  <c r="M1186" i="3"/>
  <c r="L1186" i="3"/>
  <c r="P1185" i="3"/>
  <c r="O1185" i="3"/>
  <c r="N1185" i="3"/>
  <c r="M1185" i="3"/>
  <c r="L1185" i="3"/>
  <c r="P1184" i="3"/>
  <c r="O1184" i="3"/>
  <c r="N1184" i="3"/>
  <c r="M1184" i="3"/>
  <c r="L1184" i="3"/>
  <c r="P1183" i="3"/>
  <c r="O1183" i="3"/>
  <c r="N1183" i="3"/>
  <c r="M1183" i="3"/>
  <c r="L1183" i="3"/>
  <c r="P1182" i="3"/>
  <c r="O1182" i="3"/>
  <c r="N1182" i="3"/>
  <c r="M1182" i="3"/>
  <c r="L1182" i="3"/>
  <c r="P1181" i="3"/>
  <c r="O1181" i="3"/>
  <c r="N1181" i="3"/>
  <c r="M1181" i="3"/>
  <c r="L1181" i="3"/>
  <c r="P1180" i="3"/>
  <c r="O1180" i="3"/>
  <c r="N1180" i="3"/>
  <c r="M1180" i="3"/>
  <c r="L1180" i="3"/>
  <c r="P1179" i="3"/>
  <c r="O1179" i="3"/>
  <c r="N1179" i="3"/>
  <c r="M1179" i="3"/>
  <c r="L1179" i="3"/>
  <c r="P1178" i="3"/>
  <c r="O1178" i="3"/>
  <c r="N1178" i="3"/>
  <c r="M1178" i="3"/>
  <c r="L1178" i="3"/>
  <c r="P1177" i="3"/>
  <c r="O1177" i="3"/>
  <c r="N1177" i="3"/>
  <c r="M1177" i="3"/>
  <c r="L1177" i="3"/>
  <c r="P1176" i="3"/>
  <c r="O1176" i="3"/>
  <c r="N1176" i="3"/>
  <c r="M1176" i="3"/>
  <c r="L1176" i="3"/>
  <c r="P1175" i="3"/>
  <c r="O1175" i="3"/>
  <c r="N1175" i="3"/>
  <c r="M1175" i="3"/>
  <c r="L1175" i="3"/>
  <c r="P1174" i="3"/>
  <c r="O1174" i="3"/>
  <c r="N1174" i="3"/>
  <c r="M1174" i="3"/>
  <c r="L1174" i="3"/>
  <c r="P1173" i="3"/>
  <c r="O1173" i="3"/>
  <c r="N1173" i="3"/>
  <c r="M1173" i="3"/>
  <c r="L1173" i="3"/>
  <c r="P1172" i="3"/>
  <c r="O1172" i="3"/>
  <c r="N1172" i="3"/>
  <c r="M1172" i="3"/>
  <c r="L1172" i="3"/>
  <c r="P1171" i="3"/>
  <c r="O1171" i="3"/>
  <c r="N1171" i="3"/>
  <c r="M1171" i="3"/>
  <c r="L1171" i="3"/>
  <c r="P1170" i="3"/>
  <c r="O1170" i="3"/>
  <c r="N1170" i="3"/>
  <c r="M1170" i="3"/>
  <c r="L1170" i="3"/>
  <c r="P1169" i="3"/>
  <c r="O1169" i="3"/>
  <c r="N1169" i="3"/>
  <c r="M1169" i="3"/>
  <c r="L1169" i="3"/>
  <c r="P1168" i="3"/>
  <c r="O1168" i="3"/>
  <c r="N1168" i="3"/>
  <c r="M1168" i="3"/>
  <c r="L1168" i="3"/>
  <c r="P1167" i="3"/>
  <c r="O1167" i="3"/>
  <c r="N1167" i="3"/>
  <c r="M1167" i="3"/>
  <c r="L1167" i="3"/>
  <c r="P1166" i="3"/>
  <c r="O1166" i="3"/>
  <c r="N1166" i="3"/>
  <c r="M1166" i="3"/>
  <c r="L1166" i="3"/>
  <c r="J1165" i="3"/>
  <c r="I1165" i="3"/>
  <c r="H1165" i="3"/>
  <c r="G1165" i="3"/>
  <c r="F1165" i="3"/>
  <c r="P1164" i="3"/>
  <c r="O1164" i="3"/>
  <c r="N1164" i="3"/>
  <c r="M1164" i="3"/>
  <c r="L1164" i="3"/>
  <c r="P1163" i="3"/>
  <c r="O1163" i="3"/>
  <c r="N1163" i="3"/>
  <c r="M1163" i="3"/>
  <c r="L1163" i="3"/>
  <c r="P1162" i="3"/>
  <c r="O1162" i="3"/>
  <c r="N1162" i="3"/>
  <c r="M1162" i="3"/>
  <c r="L1162" i="3"/>
  <c r="P1161" i="3"/>
  <c r="O1161" i="3"/>
  <c r="N1161" i="3"/>
  <c r="M1161" i="3"/>
  <c r="L1161" i="3"/>
  <c r="P1160" i="3"/>
  <c r="O1160" i="3"/>
  <c r="N1160" i="3"/>
  <c r="M1160" i="3"/>
  <c r="L1160" i="3"/>
  <c r="P1159" i="3"/>
  <c r="O1159" i="3"/>
  <c r="N1159" i="3"/>
  <c r="M1159" i="3"/>
  <c r="L1159" i="3"/>
  <c r="P1158" i="3"/>
  <c r="O1158" i="3"/>
  <c r="N1158" i="3"/>
  <c r="M1158" i="3"/>
  <c r="L1158" i="3"/>
  <c r="P1157" i="3"/>
  <c r="O1157" i="3"/>
  <c r="N1157" i="3"/>
  <c r="M1157" i="3"/>
  <c r="L1157" i="3"/>
  <c r="P1156" i="3"/>
  <c r="O1156" i="3"/>
  <c r="N1156" i="3"/>
  <c r="M1156" i="3"/>
  <c r="L1156" i="3"/>
  <c r="P1155" i="3"/>
  <c r="O1155" i="3"/>
  <c r="N1155" i="3"/>
  <c r="M1155" i="3"/>
  <c r="L1155" i="3"/>
  <c r="P1154" i="3"/>
  <c r="O1154" i="3"/>
  <c r="N1154" i="3"/>
  <c r="M1154" i="3"/>
  <c r="L1154" i="3"/>
  <c r="P1153" i="3"/>
  <c r="O1153" i="3"/>
  <c r="N1153" i="3"/>
  <c r="M1153" i="3"/>
  <c r="L1153" i="3"/>
  <c r="P1152" i="3"/>
  <c r="O1152" i="3"/>
  <c r="N1152" i="3"/>
  <c r="M1152" i="3"/>
  <c r="L1152" i="3"/>
  <c r="P1151" i="3"/>
  <c r="O1151" i="3"/>
  <c r="N1151" i="3"/>
  <c r="M1151" i="3"/>
  <c r="L1151" i="3"/>
  <c r="P1150" i="3"/>
  <c r="O1150" i="3"/>
  <c r="N1150" i="3"/>
  <c r="M1150" i="3"/>
  <c r="L1150" i="3"/>
  <c r="P1149" i="3"/>
  <c r="O1149" i="3"/>
  <c r="N1149" i="3"/>
  <c r="M1149" i="3"/>
  <c r="L1149" i="3"/>
  <c r="P1148" i="3"/>
  <c r="O1148" i="3"/>
  <c r="N1148" i="3"/>
  <c r="M1148" i="3"/>
  <c r="L1148" i="3"/>
  <c r="P1147" i="3"/>
  <c r="O1147" i="3"/>
  <c r="N1147" i="3"/>
  <c r="M1147" i="3"/>
  <c r="L1147" i="3"/>
  <c r="P1146" i="3"/>
  <c r="O1146" i="3"/>
  <c r="N1146" i="3"/>
  <c r="M1146" i="3"/>
  <c r="L1146" i="3"/>
  <c r="P1145" i="3"/>
  <c r="O1145" i="3"/>
  <c r="N1145" i="3"/>
  <c r="M1145" i="3"/>
  <c r="L1145" i="3"/>
  <c r="P1144" i="3"/>
  <c r="O1144" i="3"/>
  <c r="N1144" i="3"/>
  <c r="M1144" i="3"/>
  <c r="L1144" i="3"/>
  <c r="P1143" i="3"/>
  <c r="O1143" i="3"/>
  <c r="N1143" i="3"/>
  <c r="M1143" i="3"/>
  <c r="L1143" i="3"/>
  <c r="P1142" i="3"/>
  <c r="O1142" i="3"/>
  <c r="N1142" i="3"/>
  <c r="M1142" i="3"/>
  <c r="L1142" i="3"/>
  <c r="P1141" i="3"/>
  <c r="O1141" i="3"/>
  <c r="N1141" i="3"/>
  <c r="M1141" i="3"/>
  <c r="L1141" i="3"/>
  <c r="P1140" i="3"/>
  <c r="O1140" i="3"/>
  <c r="N1140" i="3"/>
  <c r="M1140" i="3"/>
  <c r="L1140" i="3"/>
  <c r="P1139" i="3"/>
  <c r="O1139" i="3"/>
  <c r="N1139" i="3"/>
  <c r="M1139" i="3"/>
  <c r="L1139" i="3"/>
  <c r="P1138" i="3"/>
  <c r="O1138" i="3"/>
  <c r="N1138" i="3"/>
  <c r="M1138" i="3"/>
  <c r="L1138" i="3"/>
  <c r="P1137" i="3"/>
  <c r="O1137" i="3"/>
  <c r="N1137" i="3"/>
  <c r="M1137" i="3"/>
  <c r="L1137" i="3"/>
  <c r="P1136" i="3"/>
  <c r="O1136" i="3"/>
  <c r="N1136" i="3"/>
  <c r="M1136" i="3"/>
  <c r="L1136" i="3"/>
  <c r="P1135" i="3"/>
  <c r="O1135" i="3"/>
  <c r="N1135" i="3"/>
  <c r="M1135" i="3"/>
  <c r="L1135" i="3"/>
  <c r="P1134" i="3"/>
  <c r="O1134" i="3"/>
  <c r="N1134" i="3"/>
  <c r="M1134" i="3"/>
  <c r="L1134" i="3"/>
  <c r="P1133" i="3"/>
  <c r="O1133" i="3"/>
  <c r="N1133" i="3"/>
  <c r="M1133" i="3"/>
  <c r="L1133" i="3"/>
  <c r="P1132" i="3"/>
  <c r="O1132" i="3"/>
  <c r="N1132" i="3"/>
  <c r="M1132" i="3"/>
  <c r="L1132" i="3"/>
  <c r="P1131" i="3"/>
  <c r="O1131" i="3"/>
  <c r="N1131" i="3"/>
  <c r="M1131" i="3"/>
  <c r="L1131" i="3"/>
  <c r="P1130" i="3"/>
  <c r="O1130" i="3"/>
  <c r="N1130" i="3"/>
  <c r="M1130" i="3"/>
  <c r="L1130" i="3"/>
  <c r="P1129" i="3"/>
  <c r="O1129" i="3"/>
  <c r="N1129" i="3"/>
  <c r="M1129" i="3"/>
  <c r="L1129" i="3"/>
  <c r="P1128" i="3"/>
  <c r="O1128" i="3"/>
  <c r="N1128" i="3"/>
  <c r="M1128" i="3"/>
  <c r="L1128" i="3"/>
  <c r="P1127" i="3"/>
  <c r="O1127" i="3"/>
  <c r="N1127" i="3"/>
  <c r="M1127" i="3"/>
  <c r="L1127" i="3"/>
  <c r="P1126" i="3"/>
  <c r="O1126" i="3"/>
  <c r="N1126" i="3"/>
  <c r="M1126" i="3"/>
  <c r="L1126" i="3"/>
  <c r="P1125" i="3"/>
  <c r="O1125" i="3"/>
  <c r="N1125" i="3"/>
  <c r="M1125" i="3"/>
  <c r="L1125" i="3"/>
  <c r="P1124" i="3"/>
  <c r="O1124" i="3"/>
  <c r="N1124" i="3"/>
  <c r="M1124" i="3"/>
  <c r="L1124" i="3"/>
  <c r="P1123" i="3"/>
  <c r="O1123" i="3"/>
  <c r="N1123" i="3"/>
  <c r="M1123" i="3"/>
  <c r="L1123" i="3"/>
  <c r="P1122" i="3"/>
  <c r="O1122" i="3"/>
  <c r="N1122" i="3"/>
  <c r="M1122" i="3"/>
  <c r="L1122" i="3"/>
  <c r="P1121" i="3"/>
  <c r="O1121" i="3"/>
  <c r="N1121" i="3"/>
  <c r="M1121" i="3"/>
  <c r="L1121" i="3"/>
  <c r="P1120" i="3"/>
  <c r="O1120" i="3"/>
  <c r="N1120" i="3"/>
  <c r="M1120" i="3"/>
  <c r="L1120" i="3"/>
  <c r="P1119" i="3"/>
  <c r="O1119" i="3"/>
  <c r="N1119" i="3"/>
  <c r="M1119" i="3"/>
  <c r="L1119" i="3"/>
  <c r="P1118" i="3"/>
  <c r="O1118" i="3"/>
  <c r="N1118" i="3"/>
  <c r="M1118" i="3"/>
  <c r="L1118" i="3"/>
  <c r="P1117" i="3"/>
  <c r="O1117" i="3"/>
  <c r="N1117" i="3"/>
  <c r="M1117" i="3"/>
  <c r="L1117" i="3"/>
  <c r="P1116" i="3"/>
  <c r="O1116" i="3"/>
  <c r="N1116" i="3"/>
  <c r="M1116" i="3"/>
  <c r="L1116" i="3"/>
  <c r="P1115" i="3"/>
  <c r="O1115" i="3"/>
  <c r="N1115" i="3"/>
  <c r="M1115" i="3"/>
  <c r="L1115" i="3"/>
  <c r="P1114" i="3"/>
  <c r="O1114" i="3"/>
  <c r="N1114" i="3"/>
  <c r="M1114" i="3"/>
  <c r="L1114" i="3"/>
  <c r="P1113" i="3"/>
  <c r="O1113" i="3"/>
  <c r="N1113" i="3"/>
  <c r="M1113" i="3"/>
  <c r="L1113" i="3"/>
  <c r="P1112" i="3"/>
  <c r="O1112" i="3"/>
  <c r="N1112" i="3"/>
  <c r="M1112" i="3"/>
  <c r="L1112" i="3"/>
  <c r="P1111" i="3"/>
  <c r="O1111" i="3"/>
  <c r="N1111" i="3"/>
  <c r="M1111" i="3"/>
  <c r="L1111" i="3"/>
  <c r="P1110" i="3"/>
  <c r="O1110" i="3"/>
  <c r="N1110" i="3"/>
  <c r="M1110" i="3"/>
  <c r="L1110" i="3"/>
  <c r="P1109" i="3"/>
  <c r="O1109" i="3"/>
  <c r="N1109" i="3"/>
  <c r="M1109" i="3"/>
  <c r="L1109" i="3"/>
  <c r="P1108" i="3"/>
  <c r="O1108" i="3"/>
  <c r="N1108" i="3"/>
  <c r="M1108" i="3"/>
  <c r="L1108" i="3"/>
  <c r="P1107" i="3"/>
  <c r="O1107" i="3"/>
  <c r="N1107" i="3"/>
  <c r="M1107" i="3"/>
  <c r="L1107" i="3"/>
  <c r="P1106" i="3"/>
  <c r="O1106" i="3"/>
  <c r="N1106" i="3"/>
  <c r="M1106" i="3"/>
  <c r="L1106" i="3"/>
  <c r="P1105" i="3"/>
  <c r="O1105" i="3"/>
  <c r="N1105" i="3"/>
  <c r="M1105" i="3"/>
  <c r="L1105" i="3"/>
  <c r="P1104" i="3"/>
  <c r="O1104" i="3"/>
  <c r="N1104" i="3"/>
  <c r="M1104" i="3"/>
  <c r="L1104" i="3"/>
  <c r="P1103" i="3"/>
  <c r="O1103" i="3"/>
  <c r="N1103" i="3"/>
  <c r="M1103" i="3"/>
  <c r="L1103" i="3"/>
  <c r="P1102" i="3"/>
  <c r="O1102" i="3"/>
  <c r="N1102" i="3"/>
  <c r="M1102" i="3"/>
  <c r="L1102" i="3"/>
  <c r="P1101" i="3"/>
  <c r="O1101" i="3"/>
  <c r="N1101" i="3"/>
  <c r="M1101" i="3"/>
  <c r="L1101" i="3"/>
  <c r="P1100" i="3"/>
  <c r="O1100" i="3"/>
  <c r="N1100" i="3"/>
  <c r="M1100" i="3"/>
  <c r="L1100" i="3"/>
  <c r="P1099" i="3"/>
  <c r="O1099" i="3"/>
  <c r="N1099" i="3"/>
  <c r="M1099" i="3"/>
  <c r="L1099" i="3"/>
  <c r="P1098" i="3"/>
  <c r="O1098" i="3"/>
  <c r="N1098" i="3"/>
  <c r="M1098" i="3"/>
  <c r="L1098" i="3"/>
  <c r="P1097" i="3"/>
  <c r="O1097" i="3"/>
  <c r="N1097" i="3"/>
  <c r="M1097" i="3"/>
  <c r="L1097" i="3"/>
  <c r="P1096" i="3"/>
  <c r="O1096" i="3"/>
  <c r="N1096" i="3"/>
  <c r="M1096" i="3"/>
  <c r="L1096" i="3"/>
  <c r="P1095" i="3"/>
  <c r="O1095" i="3"/>
  <c r="N1095" i="3"/>
  <c r="M1095" i="3"/>
  <c r="L1095" i="3"/>
  <c r="P1094" i="3"/>
  <c r="O1094" i="3"/>
  <c r="N1094" i="3"/>
  <c r="M1094" i="3"/>
  <c r="L1094" i="3"/>
  <c r="P1093" i="3"/>
  <c r="O1093" i="3"/>
  <c r="N1093" i="3"/>
  <c r="M1093" i="3"/>
  <c r="L1093" i="3"/>
  <c r="P1092" i="3"/>
  <c r="O1092" i="3"/>
  <c r="N1092" i="3"/>
  <c r="M1092" i="3"/>
  <c r="L1092" i="3"/>
  <c r="P1091" i="3"/>
  <c r="O1091" i="3"/>
  <c r="N1091" i="3"/>
  <c r="M1091" i="3"/>
  <c r="L1091" i="3"/>
  <c r="P1090" i="3"/>
  <c r="O1090" i="3"/>
  <c r="N1090" i="3"/>
  <c r="M1090" i="3"/>
  <c r="L1090" i="3"/>
  <c r="P1089" i="3"/>
  <c r="O1089" i="3"/>
  <c r="N1089" i="3"/>
  <c r="M1089" i="3"/>
  <c r="L1089" i="3"/>
  <c r="P1088" i="3"/>
  <c r="O1088" i="3"/>
  <c r="N1088" i="3"/>
  <c r="M1088" i="3"/>
  <c r="L1088" i="3"/>
  <c r="P1087" i="3"/>
  <c r="O1087" i="3"/>
  <c r="N1087" i="3"/>
  <c r="M1087" i="3"/>
  <c r="L1087" i="3"/>
  <c r="P1086" i="3"/>
  <c r="O1086" i="3"/>
  <c r="N1086" i="3"/>
  <c r="M1086" i="3"/>
  <c r="L1086" i="3"/>
  <c r="P1085" i="3"/>
  <c r="O1085" i="3"/>
  <c r="N1085" i="3"/>
  <c r="M1085" i="3"/>
  <c r="L1085" i="3"/>
  <c r="P1084" i="3"/>
  <c r="O1084" i="3"/>
  <c r="N1084" i="3"/>
  <c r="M1084" i="3"/>
  <c r="L1084" i="3"/>
  <c r="P1083" i="3"/>
  <c r="O1083" i="3"/>
  <c r="N1083" i="3"/>
  <c r="M1083" i="3"/>
  <c r="L1083" i="3"/>
  <c r="P1082" i="3"/>
  <c r="O1082" i="3"/>
  <c r="N1082" i="3"/>
  <c r="M1082" i="3"/>
  <c r="L1082" i="3"/>
  <c r="P1081" i="3"/>
  <c r="O1081" i="3"/>
  <c r="N1081" i="3"/>
  <c r="M1081" i="3"/>
  <c r="L1081" i="3"/>
  <c r="J1080" i="3"/>
  <c r="I1080" i="3"/>
  <c r="H1080" i="3"/>
  <c r="G1080" i="3"/>
  <c r="F1080" i="3"/>
  <c r="P1079" i="3"/>
  <c r="O1079" i="3"/>
  <c r="N1079" i="3"/>
  <c r="M1079" i="3"/>
  <c r="L1079" i="3"/>
  <c r="P1078" i="3"/>
  <c r="O1078" i="3"/>
  <c r="N1078" i="3"/>
  <c r="M1078" i="3"/>
  <c r="L1078" i="3"/>
  <c r="P1077" i="3"/>
  <c r="O1077" i="3"/>
  <c r="N1077" i="3"/>
  <c r="M1077" i="3"/>
  <c r="L1077" i="3"/>
  <c r="P1076" i="3"/>
  <c r="O1076" i="3"/>
  <c r="N1076" i="3"/>
  <c r="M1076" i="3"/>
  <c r="L1076" i="3"/>
  <c r="P1075" i="3"/>
  <c r="O1075" i="3"/>
  <c r="N1075" i="3"/>
  <c r="M1075" i="3"/>
  <c r="L1075" i="3"/>
  <c r="P1074" i="3"/>
  <c r="O1074" i="3"/>
  <c r="N1074" i="3"/>
  <c r="M1074" i="3"/>
  <c r="L1074" i="3"/>
  <c r="P1073" i="3"/>
  <c r="O1073" i="3"/>
  <c r="N1073" i="3"/>
  <c r="M1073" i="3"/>
  <c r="L1073" i="3"/>
  <c r="P1072" i="3"/>
  <c r="O1072" i="3"/>
  <c r="N1072" i="3"/>
  <c r="M1072" i="3"/>
  <c r="L1072" i="3"/>
  <c r="P1071" i="3"/>
  <c r="O1071" i="3"/>
  <c r="N1071" i="3"/>
  <c r="M1071" i="3"/>
  <c r="L1071" i="3"/>
  <c r="P1070" i="3"/>
  <c r="O1070" i="3"/>
  <c r="N1070" i="3"/>
  <c r="M1070" i="3"/>
  <c r="L1070" i="3"/>
  <c r="P1069" i="3"/>
  <c r="O1069" i="3"/>
  <c r="N1069" i="3"/>
  <c r="M1069" i="3"/>
  <c r="L1069" i="3"/>
  <c r="P1068" i="3"/>
  <c r="O1068" i="3"/>
  <c r="N1068" i="3"/>
  <c r="M1068" i="3"/>
  <c r="L1068" i="3"/>
  <c r="P1067" i="3"/>
  <c r="O1067" i="3"/>
  <c r="N1067" i="3"/>
  <c r="M1067" i="3"/>
  <c r="L1067" i="3"/>
  <c r="P1066" i="3"/>
  <c r="O1066" i="3"/>
  <c r="N1066" i="3"/>
  <c r="M1066" i="3"/>
  <c r="L1066" i="3"/>
  <c r="P1065" i="3"/>
  <c r="O1065" i="3"/>
  <c r="N1065" i="3"/>
  <c r="M1065" i="3"/>
  <c r="L1065" i="3"/>
  <c r="P1064" i="3"/>
  <c r="O1064" i="3"/>
  <c r="N1064" i="3"/>
  <c r="M1064" i="3"/>
  <c r="L1064" i="3"/>
  <c r="P1063" i="3"/>
  <c r="O1063" i="3"/>
  <c r="N1063" i="3"/>
  <c r="M1063" i="3"/>
  <c r="L1063" i="3"/>
  <c r="P1062" i="3"/>
  <c r="O1062" i="3"/>
  <c r="N1062" i="3"/>
  <c r="M1062" i="3"/>
  <c r="L1062" i="3"/>
  <c r="P1061" i="3"/>
  <c r="O1061" i="3"/>
  <c r="N1061" i="3"/>
  <c r="M1061" i="3"/>
  <c r="L1061" i="3"/>
  <c r="P1060" i="3"/>
  <c r="O1060" i="3"/>
  <c r="N1060" i="3"/>
  <c r="M1060" i="3"/>
  <c r="L1060" i="3"/>
  <c r="P1059" i="3"/>
  <c r="O1059" i="3"/>
  <c r="N1059" i="3"/>
  <c r="M1059" i="3"/>
  <c r="L1059" i="3"/>
  <c r="P1058" i="3"/>
  <c r="O1058" i="3"/>
  <c r="N1058" i="3"/>
  <c r="M1058" i="3"/>
  <c r="L1058" i="3"/>
  <c r="P1057" i="3"/>
  <c r="O1057" i="3"/>
  <c r="N1057" i="3"/>
  <c r="M1057" i="3"/>
  <c r="L1057" i="3"/>
  <c r="P1056" i="3"/>
  <c r="O1056" i="3"/>
  <c r="N1056" i="3"/>
  <c r="M1056" i="3"/>
  <c r="L1056" i="3"/>
  <c r="P1055" i="3"/>
  <c r="O1055" i="3"/>
  <c r="N1055" i="3"/>
  <c r="M1055" i="3"/>
  <c r="L1055" i="3"/>
  <c r="P1054" i="3"/>
  <c r="O1054" i="3"/>
  <c r="N1054" i="3"/>
  <c r="M1054" i="3"/>
  <c r="L1054" i="3"/>
  <c r="P1053" i="3"/>
  <c r="O1053" i="3"/>
  <c r="N1053" i="3"/>
  <c r="M1053" i="3"/>
  <c r="L1053" i="3"/>
  <c r="P1052" i="3"/>
  <c r="O1052" i="3"/>
  <c r="N1052" i="3"/>
  <c r="M1052" i="3"/>
  <c r="L1052" i="3"/>
  <c r="P1051" i="3"/>
  <c r="O1051" i="3"/>
  <c r="N1051" i="3"/>
  <c r="M1051" i="3"/>
  <c r="L1051" i="3"/>
  <c r="P1050" i="3"/>
  <c r="O1050" i="3"/>
  <c r="N1050" i="3"/>
  <c r="M1050" i="3"/>
  <c r="L1050" i="3"/>
  <c r="P1049" i="3"/>
  <c r="O1049" i="3"/>
  <c r="N1049" i="3"/>
  <c r="M1049" i="3"/>
  <c r="L1049" i="3"/>
  <c r="P1048" i="3"/>
  <c r="O1048" i="3"/>
  <c r="N1048" i="3"/>
  <c r="M1048" i="3"/>
  <c r="L1048" i="3"/>
  <c r="P1047" i="3"/>
  <c r="O1047" i="3"/>
  <c r="N1047" i="3"/>
  <c r="M1047" i="3"/>
  <c r="L1047" i="3"/>
  <c r="P1046" i="3"/>
  <c r="O1046" i="3"/>
  <c r="N1046" i="3"/>
  <c r="M1046" i="3"/>
  <c r="L1046" i="3"/>
  <c r="P1045" i="3"/>
  <c r="O1045" i="3"/>
  <c r="N1045" i="3"/>
  <c r="M1045" i="3"/>
  <c r="L1045" i="3"/>
  <c r="P1044" i="3"/>
  <c r="O1044" i="3"/>
  <c r="N1044" i="3"/>
  <c r="M1044" i="3"/>
  <c r="L1044" i="3"/>
  <c r="P1043" i="3"/>
  <c r="O1043" i="3"/>
  <c r="N1043" i="3"/>
  <c r="M1043" i="3"/>
  <c r="L1043" i="3"/>
  <c r="P1042" i="3"/>
  <c r="O1042" i="3"/>
  <c r="N1042" i="3"/>
  <c r="M1042" i="3"/>
  <c r="L1042" i="3"/>
  <c r="P1041" i="3"/>
  <c r="O1041" i="3"/>
  <c r="N1041" i="3"/>
  <c r="M1041" i="3"/>
  <c r="L1041" i="3"/>
  <c r="P1040" i="3"/>
  <c r="O1040" i="3"/>
  <c r="N1040" i="3"/>
  <c r="M1040" i="3"/>
  <c r="L1040" i="3"/>
  <c r="P1039" i="3"/>
  <c r="O1039" i="3"/>
  <c r="N1039" i="3"/>
  <c r="M1039" i="3"/>
  <c r="L1039" i="3"/>
  <c r="P1038" i="3"/>
  <c r="O1038" i="3"/>
  <c r="N1038" i="3"/>
  <c r="M1038" i="3"/>
  <c r="L1038" i="3"/>
  <c r="P1037" i="3"/>
  <c r="O1037" i="3"/>
  <c r="N1037" i="3"/>
  <c r="M1037" i="3"/>
  <c r="L1037" i="3"/>
  <c r="P1036" i="3"/>
  <c r="O1036" i="3"/>
  <c r="N1036" i="3"/>
  <c r="M1036" i="3"/>
  <c r="L1036" i="3"/>
  <c r="P1035" i="3"/>
  <c r="O1035" i="3"/>
  <c r="N1035" i="3"/>
  <c r="M1035" i="3"/>
  <c r="L1035" i="3"/>
  <c r="P1034" i="3"/>
  <c r="O1034" i="3"/>
  <c r="N1034" i="3"/>
  <c r="M1034" i="3"/>
  <c r="L1034" i="3"/>
  <c r="P1033" i="3"/>
  <c r="O1033" i="3"/>
  <c r="N1033" i="3"/>
  <c r="M1033" i="3"/>
  <c r="L1033" i="3"/>
  <c r="P1032" i="3"/>
  <c r="O1032" i="3"/>
  <c r="N1032" i="3"/>
  <c r="M1032" i="3"/>
  <c r="L1032" i="3"/>
  <c r="P1031" i="3"/>
  <c r="O1031" i="3"/>
  <c r="N1031" i="3"/>
  <c r="M1031" i="3"/>
  <c r="L1031" i="3"/>
  <c r="P1030" i="3"/>
  <c r="O1030" i="3"/>
  <c r="N1030" i="3"/>
  <c r="M1030" i="3"/>
  <c r="L1030" i="3"/>
  <c r="P1029" i="3"/>
  <c r="O1029" i="3"/>
  <c r="N1029" i="3"/>
  <c r="M1029" i="3"/>
  <c r="L1029" i="3"/>
  <c r="P1028" i="3"/>
  <c r="O1028" i="3"/>
  <c r="N1028" i="3"/>
  <c r="M1028" i="3"/>
  <c r="L1028" i="3"/>
  <c r="P1027" i="3"/>
  <c r="O1027" i="3"/>
  <c r="N1027" i="3"/>
  <c r="M1027" i="3"/>
  <c r="L1027" i="3"/>
  <c r="P1026" i="3"/>
  <c r="O1026" i="3"/>
  <c r="N1026" i="3"/>
  <c r="M1026" i="3"/>
  <c r="L1026" i="3"/>
  <c r="P1025" i="3"/>
  <c r="O1025" i="3"/>
  <c r="N1025" i="3"/>
  <c r="M1025" i="3"/>
  <c r="L1025" i="3"/>
  <c r="P1024" i="3"/>
  <c r="O1024" i="3"/>
  <c r="N1024" i="3"/>
  <c r="M1024" i="3"/>
  <c r="L1024" i="3"/>
  <c r="P1023" i="3"/>
  <c r="O1023" i="3"/>
  <c r="N1023" i="3"/>
  <c r="M1023" i="3"/>
  <c r="L1023" i="3"/>
  <c r="P1022" i="3"/>
  <c r="O1022" i="3"/>
  <c r="N1022" i="3"/>
  <c r="M1022" i="3"/>
  <c r="L1022" i="3"/>
  <c r="P1021" i="3"/>
  <c r="O1021" i="3"/>
  <c r="N1021" i="3"/>
  <c r="M1021" i="3"/>
  <c r="L1021" i="3"/>
  <c r="P1020" i="3"/>
  <c r="O1020" i="3"/>
  <c r="N1020" i="3"/>
  <c r="M1020" i="3"/>
  <c r="L1020" i="3"/>
  <c r="P1019" i="3"/>
  <c r="O1019" i="3"/>
  <c r="N1019" i="3"/>
  <c r="M1019" i="3"/>
  <c r="L1019" i="3"/>
  <c r="P1018" i="3"/>
  <c r="O1018" i="3"/>
  <c r="N1018" i="3"/>
  <c r="M1018" i="3"/>
  <c r="L1018" i="3"/>
  <c r="P1017" i="3"/>
  <c r="O1017" i="3"/>
  <c r="N1017" i="3"/>
  <c r="M1017" i="3"/>
  <c r="L1017" i="3"/>
  <c r="P1016" i="3"/>
  <c r="O1016" i="3"/>
  <c r="N1016" i="3"/>
  <c r="M1016" i="3"/>
  <c r="L1016" i="3"/>
  <c r="P1015" i="3"/>
  <c r="O1015" i="3"/>
  <c r="N1015" i="3"/>
  <c r="M1015" i="3"/>
  <c r="L1015" i="3"/>
  <c r="P1014" i="3"/>
  <c r="O1014" i="3"/>
  <c r="N1014" i="3"/>
  <c r="M1014" i="3"/>
  <c r="L1014" i="3"/>
  <c r="P1013" i="3"/>
  <c r="O1013" i="3"/>
  <c r="N1013" i="3"/>
  <c r="M1013" i="3"/>
  <c r="L1013" i="3"/>
  <c r="P1012" i="3"/>
  <c r="O1012" i="3"/>
  <c r="N1012" i="3"/>
  <c r="M1012" i="3"/>
  <c r="L1012" i="3"/>
  <c r="P1011" i="3"/>
  <c r="O1011" i="3"/>
  <c r="N1011" i="3"/>
  <c r="M1011" i="3"/>
  <c r="L1011" i="3"/>
  <c r="P1010" i="3"/>
  <c r="O1010" i="3"/>
  <c r="N1010" i="3"/>
  <c r="M1010" i="3"/>
  <c r="L1010" i="3"/>
  <c r="P1009" i="3"/>
  <c r="O1009" i="3"/>
  <c r="N1009" i="3"/>
  <c r="M1009" i="3"/>
  <c r="L1009" i="3"/>
  <c r="J1008" i="3"/>
  <c r="I1008" i="3"/>
  <c r="H1008" i="3"/>
  <c r="G1008" i="3"/>
  <c r="F1008" i="3"/>
  <c r="P1007" i="3"/>
  <c r="O1007" i="3"/>
  <c r="N1007" i="3"/>
  <c r="M1007" i="3"/>
  <c r="L1007" i="3"/>
  <c r="P1006" i="3"/>
  <c r="O1006" i="3"/>
  <c r="N1006" i="3"/>
  <c r="M1006" i="3"/>
  <c r="L1006" i="3"/>
  <c r="P1005" i="3"/>
  <c r="O1005" i="3"/>
  <c r="N1005" i="3"/>
  <c r="M1005" i="3"/>
  <c r="L1005" i="3"/>
  <c r="P1004" i="3"/>
  <c r="O1004" i="3"/>
  <c r="N1004" i="3"/>
  <c r="M1004" i="3"/>
  <c r="L1004" i="3"/>
  <c r="P1003" i="3"/>
  <c r="O1003" i="3"/>
  <c r="N1003" i="3"/>
  <c r="M1003" i="3"/>
  <c r="L1003" i="3"/>
  <c r="P1002" i="3"/>
  <c r="O1002" i="3"/>
  <c r="N1002" i="3"/>
  <c r="M1002" i="3"/>
  <c r="L1002" i="3"/>
  <c r="P1001" i="3"/>
  <c r="O1001" i="3"/>
  <c r="N1001" i="3"/>
  <c r="M1001" i="3"/>
  <c r="L1001" i="3"/>
  <c r="P1000" i="3"/>
  <c r="O1000" i="3"/>
  <c r="N1000" i="3"/>
  <c r="M1000" i="3"/>
  <c r="L1000" i="3"/>
  <c r="P999" i="3"/>
  <c r="O999" i="3"/>
  <c r="N999" i="3"/>
  <c r="M999" i="3"/>
  <c r="L999" i="3"/>
  <c r="P998" i="3"/>
  <c r="O998" i="3"/>
  <c r="N998" i="3"/>
  <c r="M998" i="3"/>
  <c r="L998" i="3"/>
  <c r="P997" i="3"/>
  <c r="O997" i="3"/>
  <c r="N997" i="3"/>
  <c r="M997" i="3"/>
  <c r="L997" i="3"/>
  <c r="P996" i="3"/>
  <c r="O996" i="3"/>
  <c r="N996" i="3"/>
  <c r="M996" i="3"/>
  <c r="L996" i="3"/>
  <c r="P995" i="3"/>
  <c r="O995" i="3"/>
  <c r="N995" i="3"/>
  <c r="M995" i="3"/>
  <c r="L995" i="3"/>
  <c r="P994" i="3"/>
  <c r="O994" i="3"/>
  <c r="N994" i="3"/>
  <c r="M994" i="3"/>
  <c r="L994" i="3"/>
  <c r="P993" i="3"/>
  <c r="O993" i="3"/>
  <c r="N993" i="3"/>
  <c r="M993" i="3"/>
  <c r="L993" i="3"/>
  <c r="P992" i="3"/>
  <c r="O992" i="3"/>
  <c r="N992" i="3"/>
  <c r="M992" i="3"/>
  <c r="L992" i="3"/>
  <c r="P991" i="3"/>
  <c r="O991" i="3"/>
  <c r="N991" i="3"/>
  <c r="M991" i="3"/>
  <c r="L991" i="3"/>
  <c r="P990" i="3"/>
  <c r="O990" i="3"/>
  <c r="N990" i="3"/>
  <c r="M990" i="3"/>
  <c r="L990" i="3"/>
  <c r="P989" i="3"/>
  <c r="O989" i="3"/>
  <c r="N989" i="3"/>
  <c r="M989" i="3"/>
  <c r="L989" i="3"/>
  <c r="P988" i="3"/>
  <c r="O988" i="3"/>
  <c r="N988" i="3"/>
  <c r="M988" i="3"/>
  <c r="L988" i="3"/>
  <c r="P987" i="3"/>
  <c r="O987" i="3"/>
  <c r="N987" i="3"/>
  <c r="M987" i="3"/>
  <c r="L987" i="3"/>
  <c r="P986" i="3"/>
  <c r="O986" i="3"/>
  <c r="N986" i="3"/>
  <c r="M986" i="3"/>
  <c r="L986" i="3"/>
  <c r="P985" i="3"/>
  <c r="O985" i="3"/>
  <c r="N985" i="3"/>
  <c r="M985" i="3"/>
  <c r="L985" i="3"/>
  <c r="P984" i="3"/>
  <c r="O984" i="3"/>
  <c r="N984" i="3"/>
  <c r="M984" i="3"/>
  <c r="L984" i="3"/>
  <c r="P983" i="3"/>
  <c r="O983" i="3"/>
  <c r="N983" i="3"/>
  <c r="M983" i="3"/>
  <c r="L983" i="3"/>
  <c r="P982" i="3"/>
  <c r="O982" i="3"/>
  <c r="N982" i="3"/>
  <c r="M982" i="3"/>
  <c r="L982" i="3"/>
  <c r="P981" i="3"/>
  <c r="O981" i="3"/>
  <c r="N981" i="3"/>
  <c r="M981" i="3"/>
  <c r="L981" i="3"/>
  <c r="P980" i="3"/>
  <c r="O980" i="3"/>
  <c r="N980" i="3"/>
  <c r="M980" i="3"/>
  <c r="L980" i="3"/>
  <c r="P979" i="3"/>
  <c r="O979" i="3"/>
  <c r="N979" i="3"/>
  <c r="M979" i="3"/>
  <c r="L979" i="3"/>
  <c r="P978" i="3"/>
  <c r="O978" i="3"/>
  <c r="N978" i="3"/>
  <c r="M978" i="3"/>
  <c r="L978" i="3"/>
  <c r="P977" i="3"/>
  <c r="O977" i="3"/>
  <c r="N977" i="3"/>
  <c r="M977" i="3"/>
  <c r="L977" i="3"/>
  <c r="P976" i="3"/>
  <c r="O976" i="3"/>
  <c r="N976" i="3"/>
  <c r="M976" i="3"/>
  <c r="L976" i="3"/>
  <c r="P975" i="3"/>
  <c r="O975" i="3"/>
  <c r="N975" i="3"/>
  <c r="M975" i="3"/>
  <c r="L975" i="3"/>
  <c r="P974" i="3"/>
  <c r="O974" i="3"/>
  <c r="N974" i="3"/>
  <c r="M974" i="3"/>
  <c r="L974" i="3"/>
  <c r="P973" i="3"/>
  <c r="O973" i="3"/>
  <c r="N973" i="3"/>
  <c r="M973" i="3"/>
  <c r="L973" i="3"/>
  <c r="P972" i="3"/>
  <c r="O972" i="3"/>
  <c r="N972" i="3"/>
  <c r="M972" i="3"/>
  <c r="L972" i="3"/>
  <c r="P971" i="3"/>
  <c r="O971" i="3"/>
  <c r="N971" i="3"/>
  <c r="M971" i="3"/>
  <c r="L971" i="3"/>
  <c r="P970" i="3"/>
  <c r="O970" i="3"/>
  <c r="N970" i="3"/>
  <c r="M970" i="3"/>
  <c r="L970" i="3"/>
  <c r="P969" i="3"/>
  <c r="O969" i="3"/>
  <c r="N969" i="3"/>
  <c r="M969" i="3"/>
  <c r="L969" i="3"/>
  <c r="P968" i="3"/>
  <c r="O968" i="3"/>
  <c r="N968" i="3"/>
  <c r="M968" i="3"/>
  <c r="L968" i="3"/>
  <c r="P967" i="3"/>
  <c r="O967" i="3"/>
  <c r="N967" i="3"/>
  <c r="M967" i="3"/>
  <c r="L967" i="3"/>
  <c r="P966" i="3"/>
  <c r="O966" i="3"/>
  <c r="N966" i="3"/>
  <c r="M966" i="3"/>
  <c r="L966" i="3"/>
  <c r="P965" i="3"/>
  <c r="O965" i="3"/>
  <c r="N965" i="3"/>
  <c r="M965" i="3"/>
  <c r="L965" i="3"/>
  <c r="P964" i="3"/>
  <c r="O964" i="3"/>
  <c r="N964" i="3"/>
  <c r="M964" i="3"/>
  <c r="L964" i="3"/>
  <c r="P963" i="3"/>
  <c r="O963" i="3"/>
  <c r="N963" i="3"/>
  <c r="M963" i="3"/>
  <c r="L963" i="3"/>
  <c r="P962" i="3"/>
  <c r="O962" i="3"/>
  <c r="N962" i="3"/>
  <c r="M962" i="3"/>
  <c r="L962" i="3"/>
  <c r="P961" i="3"/>
  <c r="O961" i="3"/>
  <c r="N961" i="3"/>
  <c r="M961" i="3"/>
  <c r="L961" i="3"/>
  <c r="P960" i="3"/>
  <c r="O960" i="3"/>
  <c r="N960" i="3"/>
  <c r="M960" i="3"/>
  <c r="L960" i="3"/>
  <c r="P959" i="3"/>
  <c r="O959" i="3"/>
  <c r="N959" i="3"/>
  <c r="M959" i="3"/>
  <c r="L959" i="3"/>
  <c r="P958" i="3"/>
  <c r="O958" i="3"/>
  <c r="N958" i="3"/>
  <c r="M958" i="3"/>
  <c r="L958" i="3"/>
  <c r="P957" i="3"/>
  <c r="O957" i="3"/>
  <c r="N957" i="3"/>
  <c r="M957" i="3"/>
  <c r="L957" i="3"/>
  <c r="P956" i="3"/>
  <c r="O956" i="3"/>
  <c r="N956" i="3"/>
  <c r="M956" i="3"/>
  <c r="L956" i="3"/>
  <c r="P955" i="3"/>
  <c r="O955" i="3"/>
  <c r="N955" i="3"/>
  <c r="M955" i="3"/>
  <c r="L955" i="3"/>
  <c r="P954" i="3"/>
  <c r="O954" i="3"/>
  <c r="N954" i="3"/>
  <c r="M954" i="3"/>
  <c r="L954" i="3"/>
  <c r="P953" i="3"/>
  <c r="O953" i="3"/>
  <c r="N953" i="3"/>
  <c r="M953" i="3"/>
  <c r="L953" i="3"/>
  <c r="P952" i="3"/>
  <c r="O952" i="3"/>
  <c r="N952" i="3"/>
  <c r="M952" i="3"/>
  <c r="L952" i="3"/>
  <c r="P951" i="3"/>
  <c r="O951" i="3"/>
  <c r="N951" i="3"/>
  <c r="M951" i="3"/>
  <c r="L951" i="3"/>
  <c r="P950" i="3"/>
  <c r="O950" i="3"/>
  <c r="N950" i="3"/>
  <c r="M950" i="3"/>
  <c r="L950" i="3"/>
  <c r="P949" i="3"/>
  <c r="O949" i="3"/>
  <c r="N949" i="3"/>
  <c r="M949" i="3"/>
  <c r="L949" i="3"/>
  <c r="P948" i="3"/>
  <c r="O948" i="3"/>
  <c r="N948" i="3"/>
  <c r="M948" i="3"/>
  <c r="L948" i="3"/>
  <c r="P947" i="3"/>
  <c r="O947" i="3"/>
  <c r="N947" i="3"/>
  <c r="M947" i="3"/>
  <c r="L947" i="3"/>
  <c r="P946" i="3"/>
  <c r="O946" i="3"/>
  <c r="N946" i="3"/>
  <c r="M946" i="3"/>
  <c r="L946" i="3"/>
  <c r="P945" i="3"/>
  <c r="O945" i="3"/>
  <c r="N945" i="3"/>
  <c r="M945" i="3"/>
  <c r="L945" i="3"/>
  <c r="P944" i="3"/>
  <c r="O944" i="3"/>
  <c r="N944" i="3"/>
  <c r="M944" i="3"/>
  <c r="L944" i="3"/>
  <c r="P943" i="3"/>
  <c r="O943" i="3"/>
  <c r="N943" i="3"/>
  <c r="M943" i="3"/>
  <c r="L943" i="3"/>
  <c r="P942" i="3"/>
  <c r="O942" i="3"/>
  <c r="N942" i="3"/>
  <c r="M942" i="3"/>
  <c r="L942" i="3"/>
  <c r="P941" i="3"/>
  <c r="O941" i="3"/>
  <c r="N941" i="3"/>
  <c r="M941" i="3"/>
  <c r="L941" i="3"/>
  <c r="P940" i="3"/>
  <c r="O940" i="3"/>
  <c r="N940" i="3"/>
  <c r="M940" i="3"/>
  <c r="L940" i="3"/>
  <c r="P939" i="3"/>
  <c r="O939" i="3"/>
  <c r="N939" i="3"/>
  <c r="M939" i="3"/>
  <c r="L939" i="3"/>
  <c r="P938" i="3"/>
  <c r="O938" i="3"/>
  <c r="N938" i="3"/>
  <c r="M938" i="3"/>
  <c r="L938" i="3"/>
  <c r="P937" i="3"/>
  <c r="O937" i="3"/>
  <c r="N937" i="3"/>
  <c r="M937" i="3"/>
  <c r="L937" i="3"/>
  <c r="P936" i="3"/>
  <c r="O936" i="3"/>
  <c r="N936" i="3"/>
  <c r="M936" i="3"/>
  <c r="L936" i="3"/>
  <c r="P935" i="3"/>
  <c r="O935" i="3"/>
  <c r="N935" i="3"/>
  <c r="M935" i="3"/>
  <c r="L935" i="3"/>
  <c r="P934" i="3"/>
  <c r="O934" i="3"/>
  <c r="N934" i="3"/>
  <c r="M934" i="3"/>
  <c r="L934" i="3"/>
  <c r="P933" i="3"/>
  <c r="O933" i="3"/>
  <c r="N933" i="3"/>
  <c r="M933" i="3"/>
  <c r="L933" i="3"/>
  <c r="P932" i="3"/>
  <c r="O932" i="3"/>
  <c r="N932" i="3"/>
  <c r="M932" i="3"/>
  <c r="L932" i="3"/>
  <c r="P931" i="3"/>
  <c r="O931" i="3"/>
  <c r="N931" i="3"/>
  <c r="M931" i="3"/>
  <c r="L931" i="3"/>
  <c r="P930" i="3"/>
  <c r="O930" i="3"/>
  <c r="N930" i="3"/>
  <c r="M930" i="3"/>
  <c r="L930" i="3"/>
  <c r="P929" i="3"/>
  <c r="O929" i="3"/>
  <c r="N929" i="3"/>
  <c r="M929" i="3"/>
  <c r="L929" i="3"/>
  <c r="P928" i="3"/>
  <c r="O928" i="3"/>
  <c r="N928" i="3"/>
  <c r="M928" i="3"/>
  <c r="L928" i="3"/>
  <c r="P927" i="3"/>
  <c r="O927" i="3"/>
  <c r="N927" i="3"/>
  <c r="M927" i="3"/>
  <c r="L927" i="3"/>
  <c r="P926" i="3"/>
  <c r="O926" i="3"/>
  <c r="N926" i="3"/>
  <c r="M926" i="3"/>
  <c r="L926" i="3"/>
  <c r="P925" i="3"/>
  <c r="O925" i="3"/>
  <c r="N925" i="3"/>
  <c r="M925" i="3"/>
  <c r="L925" i="3"/>
  <c r="P924" i="3"/>
  <c r="O924" i="3"/>
  <c r="N924" i="3"/>
  <c r="M924" i="3"/>
  <c r="L924" i="3"/>
  <c r="P923" i="3"/>
  <c r="O923" i="3"/>
  <c r="N923" i="3"/>
  <c r="M923" i="3"/>
  <c r="L923" i="3"/>
  <c r="P922" i="3"/>
  <c r="O922" i="3"/>
  <c r="N922" i="3"/>
  <c r="M922" i="3"/>
  <c r="L922" i="3"/>
  <c r="P921" i="3"/>
  <c r="O921" i="3"/>
  <c r="N921" i="3"/>
  <c r="M921" i="3"/>
  <c r="L921" i="3"/>
  <c r="P920" i="3"/>
  <c r="O920" i="3"/>
  <c r="N920" i="3"/>
  <c r="M920" i="3"/>
  <c r="L920" i="3"/>
  <c r="P919" i="3"/>
  <c r="O919" i="3"/>
  <c r="N919" i="3"/>
  <c r="M919" i="3"/>
  <c r="L919" i="3"/>
  <c r="P918" i="3"/>
  <c r="O918" i="3"/>
  <c r="N918" i="3"/>
  <c r="M918" i="3"/>
  <c r="L918" i="3"/>
  <c r="P917" i="3"/>
  <c r="O917" i="3"/>
  <c r="N917" i="3"/>
  <c r="M917" i="3"/>
  <c r="L917" i="3"/>
  <c r="P916" i="3"/>
  <c r="O916" i="3"/>
  <c r="N916" i="3"/>
  <c r="M916" i="3"/>
  <c r="L916" i="3"/>
  <c r="P915" i="3"/>
  <c r="O915" i="3"/>
  <c r="N915" i="3"/>
  <c r="M915" i="3"/>
  <c r="L915" i="3"/>
  <c r="P914" i="3"/>
  <c r="O914" i="3"/>
  <c r="N914" i="3"/>
  <c r="M914" i="3"/>
  <c r="L914" i="3"/>
  <c r="P913" i="3"/>
  <c r="O913" i="3"/>
  <c r="N913" i="3"/>
  <c r="M913" i="3"/>
  <c r="L913" i="3"/>
  <c r="P912" i="3"/>
  <c r="O912" i="3"/>
  <c r="N912" i="3"/>
  <c r="M912" i="3"/>
  <c r="L912" i="3"/>
  <c r="P911" i="3"/>
  <c r="O911" i="3"/>
  <c r="N911" i="3"/>
  <c r="M911" i="3"/>
  <c r="L911" i="3"/>
  <c r="P910" i="3"/>
  <c r="O910" i="3"/>
  <c r="N910" i="3"/>
  <c r="M910" i="3"/>
  <c r="L910" i="3"/>
  <c r="J909" i="3"/>
  <c r="I909" i="3"/>
  <c r="H909" i="3"/>
  <c r="G909" i="3"/>
  <c r="F909" i="3"/>
  <c r="P908" i="3"/>
  <c r="O908" i="3"/>
  <c r="N908" i="3"/>
  <c r="M908" i="3"/>
  <c r="L908" i="3"/>
  <c r="P907" i="3"/>
  <c r="O907" i="3"/>
  <c r="N907" i="3"/>
  <c r="M907" i="3"/>
  <c r="L907" i="3"/>
  <c r="P906" i="3"/>
  <c r="O906" i="3"/>
  <c r="N906" i="3"/>
  <c r="M906" i="3"/>
  <c r="L906" i="3"/>
  <c r="P905" i="3"/>
  <c r="O905" i="3"/>
  <c r="N905" i="3"/>
  <c r="M905" i="3"/>
  <c r="L905" i="3"/>
  <c r="P904" i="3"/>
  <c r="O904" i="3"/>
  <c r="N904" i="3"/>
  <c r="M904" i="3"/>
  <c r="L904" i="3"/>
  <c r="P903" i="3"/>
  <c r="O903" i="3"/>
  <c r="N903" i="3"/>
  <c r="M903" i="3"/>
  <c r="L903" i="3"/>
  <c r="P902" i="3"/>
  <c r="O902" i="3"/>
  <c r="N902" i="3"/>
  <c r="M902" i="3"/>
  <c r="L902" i="3"/>
  <c r="P901" i="3"/>
  <c r="O901" i="3"/>
  <c r="N901" i="3"/>
  <c r="M901" i="3"/>
  <c r="L901" i="3"/>
  <c r="P900" i="3"/>
  <c r="O900" i="3"/>
  <c r="N900" i="3"/>
  <c r="M900" i="3"/>
  <c r="L900" i="3"/>
  <c r="P899" i="3"/>
  <c r="O899" i="3"/>
  <c r="N899" i="3"/>
  <c r="M899" i="3"/>
  <c r="L899" i="3"/>
  <c r="P898" i="3"/>
  <c r="O898" i="3"/>
  <c r="N898" i="3"/>
  <c r="M898" i="3"/>
  <c r="L898" i="3"/>
  <c r="P897" i="3"/>
  <c r="O897" i="3"/>
  <c r="N897" i="3"/>
  <c r="M897" i="3"/>
  <c r="L897" i="3"/>
  <c r="P896" i="3"/>
  <c r="O896" i="3"/>
  <c r="N896" i="3"/>
  <c r="M896" i="3"/>
  <c r="L896" i="3"/>
  <c r="P895" i="3"/>
  <c r="O895" i="3"/>
  <c r="N895" i="3"/>
  <c r="M895" i="3"/>
  <c r="L895" i="3"/>
  <c r="P894" i="3"/>
  <c r="O894" i="3"/>
  <c r="N894" i="3"/>
  <c r="M894" i="3"/>
  <c r="L894" i="3"/>
  <c r="P893" i="3"/>
  <c r="O893" i="3"/>
  <c r="N893" i="3"/>
  <c r="M893" i="3"/>
  <c r="L893" i="3"/>
  <c r="P892" i="3"/>
  <c r="O892" i="3"/>
  <c r="N892" i="3"/>
  <c r="M892" i="3"/>
  <c r="L892" i="3"/>
  <c r="P891" i="3"/>
  <c r="O891" i="3"/>
  <c r="N891" i="3"/>
  <c r="M891" i="3"/>
  <c r="L891" i="3"/>
  <c r="P890" i="3"/>
  <c r="O890" i="3"/>
  <c r="N890" i="3"/>
  <c r="M890" i="3"/>
  <c r="L890" i="3"/>
  <c r="P889" i="3"/>
  <c r="O889" i="3"/>
  <c r="N889" i="3"/>
  <c r="M889" i="3"/>
  <c r="L889" i="3"/>
  <c r="P888" i="3"/>
  <c r="O888" i="3"/>
  <c r="N888" i="3"/>
  <c r="M888" i="3"/>
  <c r="L888" i="3"/>
  <c r="P887" i="3"/>
  <c r="O887" i="3"/>
  <c r="N887" i="3"/>
  <c r="M887" i="3"/>
  <c r="L887" i="3"/>
  <c r="P886" i="3"/>
  <c r="O886" i="3"/>
  <c r="N886" i="3"/>
  <c r="M886" i="3"/>
  <c r="L886" i="3"/>
  <c r="P885" i="3"/>
  <c r="O885" i="3"/>
  <c r="N885" i="3"/>
  <c r="M885" i="3"/>
  <c r="L885" i="3"/>
  <c r="P884" i="3"/>
  <c r="O884" i="3"/>
  <c r="N884" i="3"/>
  <c r="M884" i="3"/>
  <c r="L884" i="3"/>
  <c r="P883" i="3"/>
  <c r="O883" i="3"/>
  <c r="N883" i="3"/>
  <c r="M883" i="3"/>
  <c r="L883" i="3"/>
  <c r="P882" i="3"/>
  <c r="O882" i="3"/>
  <c r="N882" i="3"/>
  <c r="M882" i="3"/>
  <c r="L882" i="3"/>
  <c r="P881" i="3"/>
  <c r="O881" i="3"/>
  <c r="N881" i="3"/>
  <c r="M881" i="3"/>
  <c r="L881" i="3"/>
  <c r="P880" i="3"/>
  <c r="O880" i="3"/>
  <c r="N880" i="3"/>
  <c r="M880" i="3"/>
  <c r="L880" i="3"/>
  <c r="P879" i="3"/>
  <c r="O879" i="3"/>
  <c r="N879" i="3"/>
  <c r="M879" i="3"/>
  <c r="L879" i="3"/>
  <c r="P878" i="3"/>
  <c r="O878" i="3"/>
  <c r="N878" i="3"/>
  <c r="M878" i="3"/>
  <c r="L878" i="3"/>
  <c r="P877" i="3"/>
  <c r="O877" i="3"/>
  <c r="N877" i="3"/>
  <c r="M877" i="3"/>
  <c r="L877" i="3"/>
  <c r="P876" i="3"/>
  <c r="O876" i="3"/>
  <c r="N876" i="3"/>
  <c r="M876" i="3"/>
  <c r="L876" i="3"/>
  <c r="P875" i="3"/>
  <c r="O875" i="3"/>
  <c r="N875" i="3"/>
  <c r="M875" i="3"/>
  <c r="L875" i="3"/>
  <c r="P874" i="3"/>
  <c r="O874" i="3"/>
  <c r="N874" i="3"/>
  <c r="M874" i="3"/>
  <c r="L874" i="3"/>
  <c r="P873" i="3"/>
  <c r="O873" i="3"/>
  <c r="N873" i="3"/>
  <c r="M873" i="3"/>
  <c r="L873" i="3"/>
  <c r="P872" i="3"/>
  <c r="O872" i="3"/>
  <c r="N872" i="3"/>
  <c r="M872" i="3"/>
  <c r="L872" i="3"/>
  <c r="P871" i="3"/>
  <c r="O871" i="3"/>
  <c r="N871" i="3"/>
  <c r="M871" i="3"/>
  <c r="L871" i="3"/>
  <c r="P870" i="3"/>
  <c r="O870" i="3"/>
  <c r="N870" i="3"/>
  <c r="M870" i="3"/>
  <c r="L870" i="3"/>
  <c r="P869" i="3"/>
  <c r="O869" i="3"/>
  <c r="N869" i="3"/>
  <c r="M869" i="3"/>
  <c r="L869" i="3"/>
  <c r="P868" i="3"/>
  <c r="O868" i="3"/>
  <c r="N868" i="3"/>
  <c r="M868" i="3"/>
  <c r="L868" i="3"/>
  <c r="P867" i="3"/>
  <c r="O867" i="3"/>
  <c r="N867" i="3"/>
  <c r="M867" i="3"/>
  <c r="L867" i="3"/>
  <c r="P866" i="3"/>
  <c r="O866" i="3"/>
  <c r="N866" i="3"/>
  <c r="M866" i="3"/>
  <c r="L866" i="3"/>
  <c r="P865" i="3"/>
  <c r="O865" i="3"/>
  <c r="N865" i="3"/>
  <c r="M865" i="3"/>
  <c r="L865" i="3"/>
  <c r="P864" i="3"/>
  <c r="O864" i="3"/>
  <c r="N864" i="3"/>
  <c r="M864" i="3"/>
  <c r="L864" i="3"/>
  <c r="P863" i="3"/>
  <c r="O863" i="3"/>
  <c r="N863" i="3"/>
  <c r="M863" i="3"/>
  <c r="L863" i="3"/>
  <c r="P862" i="3"/>
  <c r="O862" i="3"/>
  <c r="N862" i="3"/>
  <c r="M862" i="3"/>
  <c r="L862" i="3"/>
  <c r="P861" i="3"/>
  <c r="O861" i="3"/>
  <c r="N861" i="3"/>
  <c r="M861" i="3"/>
  <c r="L861" i="3"/>
  <c r="P860" i="3"/>
  <c r="O860" i="3"/>
  <c r="N860" i="3"/>
  <c r="M860" i="3"/>
  <c r="L860" i="3"/>
  <c r="P859" i="3"/>
  <c r="O859" i="3"/>
  <c r="N859" i="3"/>
  <c r="M859" i="3"/>
  <c r="L859" i="3"/>
  <c r="P858" i="3"/>
  <c r="O858" i="3"/>
  <c r="N858" i="3"/>
  <c r="M858" i="3"/>
  <c r="L858" i="3"/>
  <c r="P857" i="3"/>
  <c r="O857" i="3"/>
  <c r="N857" i="3"/>
  <c r="M857" i="3"/>
  <c r="L857" i="3"/>
  <c r="P856" i="3"/>
  <c r="O856" i="3"/>
  <c r="N856" i="3"/>
  <c r="M856" i="3"/>
  <c r="L856" i="3"/>
  <c r="P855" i="3"/>
  <c r="O855" i="3"/>
  <c r="N855" i="3"/>
  <c r="M855" i="3"/>
  <c r="L855" i="3"/>
  <c r="P854" i="3"/>
  <c r="O854" i="3"/>
  <c r="N854" i="3"/>
  <c r="M854" i="3"/>
  <c r="L854" i="3"/>
  <c r="P853" i="3"/>
  <c r="O853" i="3"/>
  <c r="N853" i="3"/>
  <c r="M853" i="3"/>
  <c r="L853" i="3"/>
  <c r="P852" i="3"/>
  <c r="O852" i="3"/>
  <c r="N852" i="3"/>
  <c r="M852" i="3"/>
  <c r="L852" i="3"/>
  <c r="P851" i="3"/>
  <c r="O851" i="3"/>
  <c r="N851" i="3"/>
  <c r="M851" i="3"/>
  <c r="L851" i="3"/>
  <c r="P850" i="3"/>
  <c r="O850" i="3"/>
  <c r="N850" i="3"/>
  <c r="M850" i="3"/>
  <c r="L850" i="3"/>
  <c r="P849" i="3"/>
  <c r="O849" i="3"/>
  <c r="N849" i="3"/>
  <c r="M849" i="3"/>
  <c r="L849" i="3"/>
  <c r="P848" i="3"/>
  <c r="O848" i="3"/>
  <c r="N848" i="3"/>
  <c r="M848" i="3"/>
  <c r="L848" i="3"/>
  <c r="P847" i="3"/>
  <c r="O847" i="3"/>
  <c r="N847" i="3"/>
  <c r="M847" i="3"/>
  <c r="L847" i="3"/>
  <c r="P846" i="3"/>
  <c r="O846" i="3"/>
  <c r="N846" i="3"/>
  <c r="M846" i="3"/>
  <c r="L846" i="3"/>
  <c r="P845" i="3"/>
  <c r="O845" i="3"/>
  <c r="N845" i="3"/>
  <c r="M845" i="3"/>
  <c r="L845" i="3"/>
  <c r="P844" i="3"/>
  <c r="O844" i="3"/>
  <c r="N844" i="3"/>
  <c r="M844" i="3"/>
  <c r="L844" i="3"/>
  <c r="P843" i="3"/>
  <c r="O843" i="3"/>
  <c r="N843" i="3"/>
  <c r="M843" i="3"/>
  <c r="L843" i="3"/>
  <c r="P842" i="3"/>
  <c r="O842" i="3"/>
  <c r="N842" i="3"/>
  <c r="M842" i="3"/>
  <c r="L842" i="3"/>
  <c r="P841" i="3"/>
  <c r="O841" i="3"/>
  <c r="N841" i="3"/>
  <c r="M841" i="3"/>
  <c r="L841" i="3"/>
  <c r="P840" i="3"/>
  <c r="O840" i="3"/>
  <c r="N840" i="3"/>
  <c r="M840" i="3"/>
  <c r="L840" i="3"/>
  <c r="P839" i="3"/>
  <c r="O839" i="3"/>
  <c r="N839" i="3"/>
  <c r="M839" i="3"/>
  <c r="L839" i="3"/>
  <c r="P838" i="3"/>
  <c r="O838" i="3"/>
  <c r="N838" i="3"/>
  <c r="M838" i="3"/>
  <c r="L838" i="3"/>
  <c r="P837" i="3"/>
  <c r="O837" i="3"/>
  <c r="N837" i="3"/>
  <c r="M837" i="3"/>
  <c r="L837" i="3"/>
  <c r="P836" i="3"/>
  <c r="O836" i="3"/>
  <c r="N836" i="3"/>
  <c r="M836" i="3"/>
  <c r="L836" i="3"/>
  <c r="P835" i="3"/>
  <c r="O835" i="3"/>
  <c r="N835" i="3"/>
  <c r="M835" i="3"/>
  <c r="L835" i="3"/>
  <c r="P834" i="3"/>
  <c r="O834" i="3"/>
  <c r="N834" i="3"/>
  <c r="M834" i="3"/>
  <c r="L834" i="3"/>
  <c r="P833" i="3"/>
  <c r="O833" i="3"/>
  <c r="N833" i="3"/>
  <c r="M833" i="3"/>
  <c r="L833" i="3"/>
  <c r="P832" i="3"/>
  <c r="O832" i="3"/>
  <c r="N832" i="3"/>
  <c r="M832" i="3"/>
  <c r="L832" i="3"/>
  <c r="P831" i="3"/>
  <c r="O831" i="3"/>
  <c r="N831" i="3"/>
  <c r="M831" i="3"/>
  <c r="L831" i="3"/>
  <c r="P830" i="3"/>
  <c r="O830" i="3"/>
  <c r="N830" i="3"/>
  <c r="M830" i="3"/>
  <c r="L830" i="3"/>
  <c r="P829" i="3"/>
  <c r="O829" i="3"/>
  <c r="N829" i="3"/>
  <c r="M829" i="3"/>
  <c r="L829" i="3"/>
  <c r="P828" i="3"/>
  <c r="O828" i="3"/>
  <c r="N828" i="3"/>
  <c r="M828" i="3"/>
  <c r="L828" i="3"/>
  <c r="P827" i="3"/>
  <c r="O827" i="3"/>
  <c r="N827" i="3"/>
  <c r="M827" i="3"/>
  <c r="L827" i="3"/>
  <c r="P826" i="3"/>
  <c r="O826" i="3"/>
  <c r="N826" i="3"/>
  <c r="M826" i="3"/>
  <c r="L826" i="3"/>
  <c r="P825" i="3"/>
  <c r="O825" i="3"/>
  <c r="N825" i="3"/>
  <c r="M825" i="3"/>
  <c r="L825" i="3"/>
  <c r="P824" i="3"/>
  <c r="O824" i="3"/>
  <c r="N824" i="3"/>
  <c r="M824" i="3"/>
  <c r="L824" i="3"/>
  <c r="P823" i="3"/>
  <c r="O823" i="3"/>
  <c r="N823" i="3"/>
  <c r="M823" i="3"/>
  <c r="L823" i="3"/>
  <c r="P822" i="3"/>
  <c r="O822" i="3"/>
  <c r="N822" i="3"/>
  <c r="M822" i="3"/>
  <c r="L822" i="3"/>
  <c r="P821" i="3"/>
  <c r="O821" i="3"/>
  <c r="N821" i="3"/>
  <c r="M821" i="3"/>
  <c r="L821" i="3"/>
  <c r="P820" i="3"/>
  <c r="O820" i="3"/>
  <c r="N820" i="3"/>
  <c r="M820" i="3"/>
  <c r="L820" i="3"/>
  <c r="P819" i="3"/>
  <c r="O819" i="3"/>
  <c r="N819" i="3"/>
  <c r="M819" i="3"/>
  <c r="L819" i="3"/>
  <c r="P818" i="3"/>
  <c r="O818" i="3"/>
  <c r="N818" i="3"/>
  <c r="M818" i="3"/>
  <c r="L818" i="3"/>
  <c r="P817" i="3"/>
  <c r="O817" i="3"/>
  <c r="N817" i="3"/>
  <c r="M817" i="3"/>
  <c r="L817" i="3"/>
  <c r="P816" i="3"/>
  <c r="O816" i="3"/>
  <c r="N816" i="3"/>
  <c r="M816" i="3"/>
  <c r="L816" i="3"/>
  <c r="P815" i="3"/>
  <c r="O815" i="3"/>
  <c r="N815" i="3"/>
  <c r="M815" i="3"/>
  <c r="L815" i="3"/>
  <c r="P814" i="3"/>
  <c r="O814" i="3"/>
  <c r="N814" i="3"/>
  <c r="M814" i="3"/>
  <c r="L814" i="3"/>
  <c r="P813" i="3"/>
  <c r="O813" i="3"/>
  <c r="N813" i="3"/>
  <c r="M813" i="3"/>
  <c r="L813" i="3"/>
  <c r="P812" i="3"/>
  <c r="O812" i="3"/>
  <c r="N812" i="3"/>
  <c r="M812" i="3"/>
  <c r="L812" i="3"/>
  <c r="P811" i="3"/>
  <c r="O811" i="3"/>
  <c r="N811" i="3"/>
  <c r="M811" i="3"/>
  <c r="L811" i="3"/>
  <c r="J810" i="3"/>
  <c r="I810" i="3"/>
  <c r="H810" i="3"/>
  <c r="G810" i="3"/>
  <c r="F810" i="3"/>
  <c r="P809" i="3"/>
  <c r="O809" i="3"/>
  <c r="N809" i="3"/>
  <c r="M809" i="3"/>
  <c r="L809" i="3"/>
  <c r="P808" i="3"/>
  <c r="O808" i="3"/>
  <c r="N808" i="3"/>
  <c r="M808" i="3"/>
  <c r="L808" i="3"/>
  <c r="P807" i="3"/>
  <c r="O807" i="3"/>
  <c r="N807" i="3"/>
  <c r="M807" i="3"/>
  <c r="L807" i="3"/>
  <c r="P806" i="3"/>
  <c r="O806" i="3"/>
  <c r="N806" i="3"/>
  <c r="M806" i="3"/>
  <c r="L806" i="3"/>
  <c r="P805" i="3"/>
  <c r="O805" i="3"/>
  <c r="N805" i="3"/>
  <c r="M805" i="3"/>
  <c r="L805" i="3"/>
  <c r="P804" i="3"/>
  <c r="O804" i="3"/>
  <c r="N804" i="3"/>
  <c r="M804" i="3"/>
  <c r="L804" i="3"/>
  <c r="P803" i="3"/>
  <c r="O803" i="3"/>
  <c r="N803" i="3"/>
  <c r="M803" i="3"/>
  <c r="L803" i="3"/>
  <c r="P802" i="3"/>
  <c r="O802" i="3"/>
  <c r="N802" i="3"/>
  <c r="M802" i="3"/>
  <c r="L802" i="3"/>
  <c r="P801" i="3"/>
  <c r="O801" i="3"/>
  <c r="N801" i="3"/>
  <c r="M801" i="3"/>
  <c r="L801" i="3"/>
  <c r="P800" i="3"/>
  <c r="O800" i="3"/>
  <c r="N800" i="3"/>
  <c r="M800" i="3"/>
  <c r="L800" i="3"/>
  <c r="P799" i="3"/>
  <c r="O799" i="3"/>
  <c r="N799" i="3"/>
  <c r="M799" i="3"/>
  <c r="L799" i="3"/>
  <c r="P798" i="3"/>
  <c r="O798" i="3"/>
  <c r="N798" i="3"/>
  <c r="M798" i="3"/>
  <c r="L798" i="3"/>
  <c r="P797" i="3"/>
  <c r="O797" i="3"/>
  <c r="N797" i="3"/>
  <c r="M797" i="3"/>
  <c r="L797" i="3"/>
  <c r="P796" i="3"/>
  <c r="O796" i="3"/>
  <c r="N796" i="3"/>
  <c r="M796" i="3"/>
  <c r="L796" i="3"/>
  <c r="P795" i="3"/>
  <c r="O795" i="3"/>
  <c r="N795" i="3"/>
  <c r="M795" i="3"/>
  <c r="L795" i="3"/>
  <c r="P794" i="3"/>
  <c r="O794" i="3"/>
  <c r="N794" i="3"/>
  <c r="M794" i="3"/>
  <c r="L794" i="3"/>
  <c r="P793" i="3"/>
  <c r="O793" i="3"/>
  <c r="N793" i="3"/>
  <c r="M793" i="3"/>
  <c r="L793" i="3"/>
  <c r="P792" i="3"/>
  <c r="O792" i="3"/>
  <c r="N792" i="3"/>
  <c r="M792" i="3"/>
  <c r="L792" i="3"/>
  <c r="P791" i="3"/>
  <c r="O791" i="3"/>
  <c r="N791" i="3"/>
  <c r="M791" i="3"/>
  <c r="L791" i="3"/>
  <c r="P790" i="3"/>
  <c r="O790" i="3"/>
  <c r="N790" i="3"/>
  <c r="M790" i="3"/>
  <c r="L790" i="3"/>
  <c r="P789" i="3"/>
  <c r="O789" i="3"/>
  <c r="N789" i="3"/>
  <c r="M789" i="3"/>
  <c r="L789" i="3"/>
  <c r="P788" i="3"/>
  <c r="O788" i="3"/>
  <c r="N788" i="3"/>
  <c r="M788" i="3"/>
  <c r="L788" i="3"/>
  <c r="P787" i="3"/>
  <c r="O787" i="3"/>
  <c r="N787" i="3"/>
  <c r="M787" i="3"/>
  <c r="L787" i="3"/>
  <c r="P786" i="3"/>
  <c r="O786" i="3"/>
  <c r="N786" i="3"/>
  <c r="M786" i="3"/>
  <c r="L786" i="3"/>
  <c r="P785" i="3"/>
  <c r="O785" i="3"/>
  <c r="N785" i="3"/>
  <c r="M785" i="3"/>
  <c r="L785" i="3"/>
  <c r="P784" i="3"/>
  <c r="O784" i="3"/>
  <c r="N784" i="3"/>
  <c r="M784" i="3"/>
  <c r="L784" i="3"/>
  <c r="P783" i="3"/>
  <c r="O783" i="3"/>
  <c r="N783" i="3"/>
  <c r="M783" i="3"/>
  <c r="L783" i="3"/>
  <c r="P782" i="3"/>
  <c r="O782" i="3"/>
  <c r="N782" i="3"/>
  <c r="M782" i="3"/>
  <c r="L782" i="3"/>
  <c r="P781" i="3"/>
  <c r="O781" i="3"/>
  <c r="N781" i="3"/>
  <c r="M781" i="3"/>
  <c r="L781" i="3"/>
  <c r="P780" i="3"/>
  <c r="O780" i="3"/>
  <c r="N780" i="3"/>
  <c r="M780" i="3"/>
  <c r="L780" i="3"/>
  <c r="P779" i="3"/>
  <c r="O779" i="3"/>
  <c r="N779" i="3"/>
  <c r="M779" i="3"/>
  <c r="L779" i="3"/>
  <c r="P778" i="3"/>
  <c r="O778" i="3"/>
  <c r="N778" i="3"/>
  <c r="M778" i="3"/>
  <c r="L778" i="3"/>
  <c r="P777" i="3"/>
  <c r="O777" i="3"/>
  <c r="N777" i="3"/>
  <c r="M777" i="3"/>
  <c r="L777" i="3"/>
  <c r="P776" i="3"/>
  <c r="O776" i="3"/>
  <c r="N776" i="3"/>
  <c r="M776" i="3"/>
  <c r="L776" i="3"/>
  <c r="P775" i="3"/>
  <c r="O775" i="3"/>
  <c r="N775" i="3"/>
  <c r="M775" i="3"/>
  <c r="L775" i="3"/>
  <c r="P774" i="3"/>
  <c r="O774" i="3"/>
  <c r="N774" i="3"/>
  <c r="M774" i="3"/>
  <c r="L774" i="3"/>
  <c r="P773" i="3"/>
  <c r="O773" i="3"/>
  <c r="N773" i="3"/>
  <c r="M773" i="3"/>
  <c r="L773" i="3"/>
  <c r="P772" i="3"/>
  <c r="O772" i="3"/>
  <c r="N772" i="3"/>
  <c r="M772" i="3"/>
  <c r="L772" i="3"/>
  <c r="P771" i="3"/>
  <c r="O771" i="3"/>
  <c r="N771" i="3"/>
  <c r="M771" i="3"/>
  <c r="L771" i="3"/>
  <c r="P770" i="3"/>
  <c r="O770" i="3"/>
  <c r="N770" i="3"/>
  <c r="M770" i="3"/>
  <c r="L770" i="3"/>
  <c r="P769" i="3"/>
  <c r="O769" i="3"/>
  <c r="N769" i="3"/>
  <c r="M769" i="3"/>
  <c r="L769" i="3"/>
  <c r="P768" i="3"/>
  <c r="O768" i="3"/>
  <c r="N768" i="3"/>
  <c r="M768" i="3"/>
  <c r="L768" i="3"/>
  <c r="P767" i="3"/>
  <c r="O767" i="3"/>
  <c r="N767" i="3"/>
  <c r="M767" i="3"/>
  <c r="L767" i="3"/>
  <c r="P766" i="3"/>
  <c r="O766" i="3"/>
  <c r="N766" i="3"/>
  <c r="M766" i="3"/>
  <c r="L766" i="3"/>
  <c r="P765" i="3"/>
  <c r="O765" i="3"/>
  <c r="N765" i="3"/>
  <c r="M765" i="3"/>
  <c r="L765" i="3"/>
  <c r="P764" i="3"/>
  <c r="O764" i="3"/>
  <c r="N764" i="3"/>
  <c r="M764" i="3"/>
  <c r="L764" i="3"/>
  <c r="P763" i="3"/>
  <c r="O763" i="3"/>
  <c r="N763" i="3"/>
  <c r="M763" i="3"/>
  <c r="L763" i="3"/>
  <c r="P762" i="3"/>
  <c r="O762" i="3"/>
  <c r="N762" i="3"/>
  <c r="M762" i="3"/>
  <c r="L762" i="3"/>
  <c r="P761" i="3"/>
  <c r="O761" i="3"/>
  <c r="N761" i="3"/>
  <c r="M761" i="3"/>
  <c r="L761" i="3"/>
  <c r="P760" i="3"/>
  <c r="O760" i="3"/>
  <c r="N760" i="3"/>
  <c r="M760" i="3"/>
  <c r="L760" i="3"/>
  <c r="P759" i="3"/>
  <c r="O759" i="3"/>
  <c r="N759" i="3"/>
  <c r="M759" i="3"/>
  <c r="L759" i="3"/>
  <c r="P758" i="3"/>
  <c r="O758" i="3"/>
  <c r="N758" i="3"/>
  <c r="M758" i="3"/>
  <c r="L758" i="3"/>
  <c r="P757" i="3"/>
  <c r="O757" i="3"/>
  <c r="N757" i="3"/>
  <c r="M757" i="3"/>
  <c r="L757" i="3"/>
  <c r="P756" i="3"/>
  <c r="O756" i="3"/>
  <c r="N756" i="3"/>
  <c r="M756" i="3"/>
  <c r="L756" i="3"/>
  <c r="P755" i="3"/>
  <c r="O755" i="3"/>
  <c r="N755" i="3"/>
  <c r="M755" i="3"/>
  <c r="L755" i="3"/>
  <c r="P754" i="3"/>
  <c r="O754" i="3"/>
  <c r="N754" i="3"/>
  <c r="M754" i="3"/>
  <c r="L754" i="3"/>
  <c r="P753" i="3"/>
  <c r="O753" i="3"/>
  <c r="N753" i="3"/>
  <c r="M753" i="3"/>
  <c r="L753" i="3"/>
  <c r="P752" i="3"/>
  <c r="O752" i="3"/>
  <c r="N752" i="3"/>
  <c r="M752" i="3"/>
  <c r="L752" i="3"/>
  <c r="P751" i="3"/>
  <c r="O751" i="3"/>
  <c r="N751" i="3"/>
  <c r="M751" i="3"/>
  <c r="L751" i="3"/>
  <c r="P750" i="3"/>
  <c r="O750" i="3"/>
  <c r="N750" i="3"/>
  <c r="M750" i="3"/>
  <c r="L750" i="3"/>
  <c r="P749" i="3"/>
  <c r="O749" i="3"/>
  <c r="N749" i="3"/>
  <c r="M749" i="3"/>
  <c r="L749" i="3"/>
  <c r="P748" i="3"/>
  <c r="O748" i="3"/>
  <c r="N748" i="3"/>
  <c r="M748" i="3"/>
  <c r="L748" i="3"/>
  <c r="P747" i="3"/>
  <c r="O747" i="3"/>
  <c r="N747" i="3"/>
  <c r="M747" i="3"/>
  <c r="L747" i="3"/>
  <c r="P746" i="3"/>
  <c r="O746" i="3"/>
  <c r="N746" i="3"/>
  <c r="M746" i="3"/>
  <c r="L746" i="3"/>
  <c r="P745" i="3"/>
  <c r="O745" i="3"/>
  <c r="N745" i="3"/>
  <c r="M745" i="3"/>
  <c r="L745" i="3"/>
  <c r="P744" i="3"/>
  <c r="O744" i="3"/>
  <c r="N744" i="3"/>
  <c r="M744" i="3"/>
  <c r="L744" i="3"/>
  <c r="P743" i="3"/>
  <c r="O743" i="3"/>
  <c r="N743" i="3"/>
  <c r="M743" i="3"/>
  <c r="L743" i="3"/>
  <c r="P742" i="3"/>
  <c r="O742" i="3"/>
  <c r="N742" i="3"/>
  <c r="M742" i="3"/>
  <c r="L742" i="3"/>
  <c r="P741" i="3"/>
  <c r="O741" i="3"/>
  <c r="N741" i="3"/>
  <c r="M741" i="3"/>
  <c r="L741" i="3"/>
  <c r="P740" i="3"/>
  <c r="O740" i="3"/>
  <c r="N740" i="3"/>
  <c r="M740" i="3"/>
  <c r="L740" i="3"/>
  <c r="P739" i="3"/>
  <c r="O739" i="3"/>
  <c r="N739" i="3"/>
  <c r="M739" i="3"/>
  <c r="L739" i="3"/>
  <c r="P738" i="3"/>
  <c r="O738" i="3"/>
  <c r="N738" i="3"/>
  <c r="M738" i="3"/>
  <c r="L738" i="3"/>
  <c r="P737" i="3"/>
  <c r="O737" i="3"/>
  <c r="N737" i="3"/>
  <c r="M737" i="3"/>
  <c r="L737" i="3"/>
  <c r="P736" i="3"/>
  <c r="O736" i="3"/>
  <c r="N736" i="3"/>
  <c r="M736" i="3"/>
  <c r="L736" i="3"/>
  <c r="P735" i="3"/>
  <c r="O735" i="3"/>
  <c r="N735" i="3"/>
  <c r="M735" i="3"/>
  <c r="L735" i="3"/>
  <c r="P734" i="3"/>
  <c r="O734" i="3"/>
  <c r="N734" i="3"/>
  <c r="M734" i="3"/>
  <c r="L734" i="3"/>
  <c r="P733" i="3"/>
  <c r="O733" i="3"/>
  <c r="N733" i="3"/>
  <c r="M733" i="3"/>
  <c r="L733" i="3"/>
  <c r="P732" i="3"/>
  <c r="O732" i="3"/>
  <c r="N732" i="3"/>
  <c r="M732" i="3"/>
  <c r="L732" i="3"/>
  <c r="P731" i="3"/>
  <c r="O731" i="3"/>
  <c r="N731" i="3"/>
  <c r="M731" i="3"/>
  <c r="L731" i="3"/>
  <c r="P730" i="3"/>
  <c r="O730" i="3"/>
  <c r="N730" i="3"/>
  <c r="M730" i="3"/>
  <c r="L730" i="3"/>
  <c r="P729" i="3"/>
  <c r="O729" i="3"/>
  <c r="N729" i="3"/>
  <c r="M729" i="3"/>
  <c r="L729" i="3"/>
  <c r="P728" i="3"/>
  <c r="O728" i="3"/>
  <c r="N728" i="3"/>
  <c r="M728" i="3"/>
  <c r="L728" i="3"/>
  <c r="P727" i="3"/>
  <c r="O727" i="3"/>
  <c r="N727" i="3"/>
  <c r="M727" i="3"/>
  <c r="L727" i="3"/>
  <c r="P726" i="3"/>
  <c r="O726" i="3"/>
  <c r="N726" i="3"/>
  <c r="M726" i="3"/>
  <c r="L726" i="3"/>
  <c r="P725" i="3"/>
  <c r="O725" i="3"/>
  <c r="N725" i="3"/>
  <c r="M725" i="3"/>
  <c r="L725" i="3"/>
  <c r="P724" i="3"/>
  <c r="O724" i="3"/>
  <c r="N724" i="3"/>
  <c r="M724" i="3"/>
  <c r="L724" i="3"/>
  <c r="P723" i="3"/>
  <c r="O723" i="3"/>
  <c r="N723" i="3"/>
  <c r="M723" i="3"/>
  <c r="L723" i="3"/>
  <c r="P722" i="3"/>
  <c r="O722" i="3"/>
  <c r="N722" i="3"/>
  <c r="M722" i="3"/>
  <c r="L722" i="3"/>
  <c r="P721" i="3"/>
  <c r="O721" i="3"/>
  <c r="N721" i="3"/>
  <c r="M721" i="3"/>
  <c r="L721" i="3"/>
  <c r="P720" i="3"/>
  <c r="O720" i="3"/>
  <c r="N720" i="3"/>
  <c r="M720" i="3"/>
  <c r="L720" i="3"/>
  <c r="P719" i="3"/>
  <c r="O719" i="3"/>
  <c r="N719" i="3"/>
  <c r="M719" i="3"/>
  <c r="L719" i="3"/>
  <c r="P718" i="3"/>
  <c r="O718" i="3"/>
  <c r="N718" i="3"/>
  <c r="M718" i="3"/>
  <c r="L718" i="3"/>
  <c r="P717" i="3"/>
  <c r="O717" i="3"/>
  <c r="N717" i="3"/>
  <c r="M717" i="3"/>
  <c r="L717" i="3"/>
  <c r="P716" i="3"/>
  <c r="O716" i="3"/>
  <c r="N716" i="3"/>
  <c r="M716" i="3"/>
  <c r="L716" i="3"/>
  <c r="P715" i="3"/>
  <c r="O715" i="3"/>
  <c r="N715" i="3"/>
  <c r="M715" i="3"/>
  <c r="L715" i="3"/>
  <c r="P714" i="3"/>
  <c r="O714" i="3"/>
  <c r="N714" i="3"/>
  <c r="M714" i="3"/>
  <c r="L714" i="3"/>
  <c r="P713" i="3"/>
  <c r="O713" i="3"/>
  <c r="N713" i="3"/>
  <c r="M713" i="3"/>
  <c r="L713" i="3"/>
  <c r="P712" i="3"/>
  <c r="O712" i="3"/>
  <c r="N712" i="3"/>
  <c r="M712" i="3"/>
  <c r="L712" i="3"/>
  <c r="P711" i="3"/>
  <c r="O711" i="3"/>
  <c r="N711" i="3"/>
  <c r="M711" i="3"/>
  <c r="L711" i="3"/>
  <c r="J710" i="3"/>
  <c r="I710" i="3"/>
  <c r="H710" i="3"/>
  <c r="G710" i="3"/>
  <c r="F710" i="3"/>
  <c r="P709" i="3"/>
  <c r="O709" i="3"/>
  <c r="N709" i="3"/>
  <c r="M709" i="3"/>
  <c r="L709" i="3"/>
  <c r="P708" i="3"/>
  <c r="O708" i="3"/>
  <c r="N708" i="3"/>
  <c r="M708" i="3"/>
  <c r="L708" i="3"/>
  <c r="P707" i="3"/>
  <c r="O707" i="3"/>
  <c r="N707" i="3"/>
  <c r="M707" i="3"/>
  <c r="L707" i="3"/>
  <c r="P706" i="3"/>
  <c r="O706" i="3"/>
  <c r="N706" i="3"/>
  <c r="M706" i="3"/>
  <c r="L706" i="3"/>
  <c r="P705" i="3"/>
  <c r="O705" i="3"/>
  <c r="N705" i="3"/>
  <c r="M705" i="3"/>
  <c r="L705" i="3"/>
  <c r="P704" i="3"/>
  <c r="O704" i="3"/>
  <c r="N704" i="3"/>
  <c r="M704" i="3"/>
  <c r="L704" i="3"/>
  <c r="P703" i="3"/>
  <c r="O703" i="3"/>
  <c r="N703" i="3"/>
  <c r="M703" i="3"/>
  <c r="L703" i="3"/>
  <c r="P702" i="3"/>
  <c r="O702" i="3"/>
  <c r="N702" i="3"/>
  <c r="M702" i="3"/>
  <c r="L702" i="3"/>
  <c r="P701" i="3"/>
  <c r="O701" i="3"/>
  <c r="N701" i="3"/>
  <c r="M701" i="3"/>
  <c r="L701" i="3"/>
  <c r="P700" i="3"/>
  <c r="O700" i="3"/>
  <c r="N700" i="3"/>
  <c r="M700" i="3"/>
  <c r="L700" i="3"/>
  <c r="P699" i="3"/>
  <c r="O699" i="3"/>
  <c r="N699" i="3"/>
  <c r="M699" i="3"/>
  <c r="L699" i="3"/>
  <c r="P698" i="3"/>
  <c r="O698" i="3"/>
  <c r="N698" i="3"/>
  <c r="M698" i="3"/>
  <c r="L698" i="3"/>
  <c r="P697" i="3"/>
  <c r="O697" i="3"/>
  <c r="N697" i="3"/>
  <c r="M697" i="3"/>
  <c r="L697" i="3"/>
  <c r="P696" i="3"/>
  <c r="O696" i="3"/>
  <c r="N696" i="3"/>
  <c r="M696" i="3"/>
  <c r="L696" i="3"/>
  <c r="P695" i="3"/>
  <c r="O695" i="3"/>
  <c r="N695" i="3"/>
  <c r="M695" i="3"/>
  <c r="L695" i="3"/>
  <c r="P694" i="3"/>
  <c r="O694" i="3"/>
  <c r="N694" i="3"/>
  <c r="M694" i="3"/>
  <c r="L694" i="3"/>
  <c r="P693" i="3"/>
  <c r="O693" i="3"/>
  <c r="N693" i="3"/>
  <c r="M693" i="3"/>
  <c r="L693" i="3"/>
  <c r="P692" i="3"/>
  <c r="O692" i="3"/>
  <c r="N692" i="3"/>
  <c r="M692" i="3"/>
  <c r="L692" i="3"/>
  <c r="P691" i="3"/>
  <c r="O691" i="3"/>
  <c r="N691" i="3"/>
  <c r="M691" i="3"/>
  <c r="L691" i="3"/>
  <c r="P690" i="3"/>
  <c r="O690" i="3"/>
  <c r="N690" i="3"/>
  <c r="M690" i="3"/>
  <c r="L690" i="3"/>
  <c r="P689" i="3"/>
  <c r="O689" i="3"/>
  <c r="N689" i="3"/>
  <c r="M689" i="3"/>
  <c r="L689" i="3"/>
  <c r="P688" i="3"/>
  <c r="O688" i="3"/>
  <c r="N688" i="3"/>
  <c r="M688" i="3"/>
  <c r="L688" i="3"/>
  <c r="P687" i="3"/>
  <c r="O687" i="3"/>
  <c r="N687" i="3"/>
  <c r="M687" i="3"/>
  <c r="L687" i="3"/>
  <c r="P686" i="3"/>
  <c r="O686" i="3"/>
  <c r="N686" i="3"/>
  <c r="M686" i="3"/>
  <c r="L686" i="3"/>
  <c r="P685" i="3"/>
  <c r="O685" i="3"/>
  <c r="N685" i="3"/>
  <c r="M685" i="3"/>
  <c r="L685" i="3"/>
  <c r="P684" i="3"/>
  <c r="O684" i="3"/>
  <c r="N684" i="3"/>
  <c r="M684" i="3"/>
  <c r="L684" i="3"/>
  <c r="P683" i="3"/>
  <c r="O683" i="3"/>
  <c r="N683" i="3"/>
  <c r="M683" i="3"/>
  <c r="L683" i="3"/>
  <c r="P682" i="3"/>
  <c r="O682" i="3"/>
  <c r="N682" i="3"/>
  <c r="M682" i="3"/>
  <c r="L682" i="3"/>
  <c r="P681" i="3"/>
  <c r="O681" i="3"/>
  <c r="N681" i="3"/>
  <c r="M681" i="3"/>
  <c r="L681" i="3"/>
  <c r="P680" i="3"/>
  <c r="O680" i="3"/>
  <c r="N680" i="3"/>
  <c r="M680" i="3"/>
  <c r="L680" i="3"/>
  <c r="P679" i="3"/>
  <c r="O679" i="3"/>
  <c r="N679" i="3"/>
  <c r="M679" i="3"/>
  <c r="L679" i="3"/>
  <c r="P678" i="3"/>
  <c r="O678" i="3"/>
  <c r="N678" i="3"/>
  <c r="M678" i="3"/>
  <c r="L678" i="3"/>
  <c r="P677" i="3"/>
  <c r="O677" i="3"/>
  <c r="N677" i="3"/>
  <c r="M677" i="3"/>
  <c r="L677" i="3"/>
  <c r="P676" i="3"/>
  <c r="O676" i="3"/>
  <c r="N676" i="3"/>
  <c r="M676" i="3"/>
  <c r="L676" i="3"/>
  <c r="P675" i="3"/>
  <c r="O675" i="3"/>
  <c r="N675" i="3"/>
  <c r="M675" i="3"/>
  <c r="L675" i="3"/>
  <c r="P674" i="3"/>
  <c r="O674" i="3"/>
  <c r="N674" i="3"/>
  <c r="M674" i="3"/>
  <c r="L674" i="3"/>
  <c r="P673" i="3"/>
  <c r="O673" i="3"/>
  <c r="N673" i="3"/>
  <c r="M673" i="3"/>
  <c r="L673" i="3"/>
  <c r="P672" i="3"/>
  <c r="O672" i="3"/>
  <c r="N672" i="3"/>
  <c r="M672" i="3"/>
  <c r="L672" i="3"/>
  <c r="P671" i="3"/>
  <c r="O671" i="3"/>
  <c r="N671" i="3"/>
  <c r="M671" i="3"/>
  <c r="L671" i="3"/>
  <c r="P670" i="3"/>
  <c r="O670" i="3"/>
  <c r="N670" i="3"/>
  <c r="M670" i="3"/>
  <c r="L670" i="3"/>
  <c r="P669" i="3"/>
  <c r="O669" i="3"/>
  <c r="N669" i="3"/>
  <c r="M669" i="3"/>
  <c r="L669" i="3"/>
  <c r="P668" i="3"/>
  <c r="O668" i="3"/>
  <c r="N668" i="3"/>
  <c r="M668" i="3"/>
  <c r="L668" i="3"/>
  <c r="P667" i="3"/>
  <c r="O667" i="3"/>
  <c r="N667" i="3"/>
  <c r="M667" i="3"/>
  <c r="L667" i="3"/>
  <c r="P666" i="3"/>
  <c r="O666" i="3"/>
  <c r="N666" i="3"/>
  <c r="M666" i="3"/>
  <c r="L666" i="3"/>
  <c r="P665" i="3"/>
  <c r="O665" i="3"/>
  <c r="N665" i="3"/>
  <c r="M665" i="3"/>
  <c r="L665" i="3"/>
  <c r="P664" i="3"/>
  <c r="O664" i="3"/>
  <c r="N664" i="3"/>
  <c r="M664" i="3"/>
  <c r="L664" i="3"/>
  <c r="P663" i="3"/>
  <c r="O663" i="3"/>
  <c r="N663" i="3"/>
  <c r="M663" i="3"/>
  <c r="L663" i="3"/>
  <c r="P662" i="3"/>
  <c r="O662" i="3"/>
  <c r="N662" i="3"/>
  <c r="M662" i="3"/>
  <c r="L662" i="3"/>
  <c r="P661" i="3"/>
  <c r="O661" i="3"/>
  <c r="N661" i="3"/>
  <c r="M661" i="3"/>
  <c r="L661" i="3"/>
  <c r="P660" i="3"/>
  <c r="O660" i="3"/>
  <c r="N660" i="3"/>
  <c r="M660" i="3"/>
  <c r="L660" i="3"/>
  <c r="P659" i="3"/>
  <c r="O659" i="3"/>
  <c r="N659" i="3"/>
  <c r="M659" i="3"/>
  <c r="L659" i="3"/>
  <c r="P658" i="3"/>
  <c r="O658" i="3"/>
  <c r="N658" i="3"/>
  <c r="M658" i="3"/>
  <c r="L658" i="3"/>
  <c r="P657" i="3"/>
  <c r="O657" i="3"/>
  <c r="N657" i="3"/>
  <c r="M657" i="3"/>
  <c r="L657" i="3"/>
  <c r="P656" i="3"/>
  <c r="O656" i="3"/>
  <c r="N656" i="3"/>
  <c r="M656" i="3"/>
  <c r="L656" i="3"/>
  <c r="P655" i="3"/>
  <c r="O655" i="3"/>
  <c r="N655" i="3"/>
  <c r="M655" i="3"/>
  <c r="L655" i="3"/>
  <c r="P654" i="3"/>
  <c r="O654" i="3"/>
  <c r="N654" i="3"/>
  <c r="M654" i="3"/>
  <c r="L654" i="3"/>
  <c r="P653" i="3"/>
  <c r="O653" i="3"/>
  <c r="N653" i="3"/>
  <c r="M653" i="3"/>
  <c r="L653" i="3"/>
  <c r="P652" i="3"/>
  <c r="O652" i="3"/>
  <c r="N652" i="3"/>
  <c r="M652" i="3"/>
  <c r="L652" i="3"/>
  <c r="P651" i="3"/>
  <c r="O651" i="3"/>
  <c r="N651" i="3"/>
  <c r="M651" i="3"/>
  <c r="L651" i="3"/>
  <c r="P650" i="3"/>
  <c r="O650" i="3"/>
  <c r="N650" i="3"/>
  <c r="M650" i="3"/>
  <c r="L650" i="3"/>
  <c r="P649" i="3"/>
  <c r="O649" i="3"/>
  <c r="N649" i="3"/>
  <c r="M649" i="3"/>
  <c r="L649" i="3"/>
  <c r="P648" i="3"/>
  <c r="O648" i="3"/>
  <c r="N648" i="3"/>
  <c r="M648" i="3"/>
  <c r="L648" i="3"/>
  <c r="P647" i="3"/>
  <c r="O647" i="3"/>
  <c r="N647" i="3"/>
  <c r="M647" i="3"/>
  <c r="L647" i="3"/>
  <c r="P646" i="3"/>
  <c r="O646" i="3"/>
  <c r="N646" i="3"/>
  <c r="M646" i="3"/>
  <c r="L646" i="3"/>
  <c r="P645" i="3"/>
  <c r="O645" i="3"/>
  <c r="N645" i="3"/>
  <c r="M645" i="3"/>
  <c r="L645" i="3"/>
  <c r="P644" i="3"/>
  <c r="O644" i="3"/>
  <c r="N644" i="3"/>
  <c r="M644" i="3"/>
  <c r="L644" i="3"/>
  <c r="P643" i="3"/>
  <c r="O643" i="3"/>
  <c r="N643" i="3"/>
  <c r="M643" i="3"/>
  <c r="L643" i="3"/>
  <c r="P642" i="3"/>
  <c r="O642" i="3"/>
  <c r="N642" i="3"/>
  <c r="M642" i="3"/>
  <c r="L642" i="3"/>
  <c r="P641" i="3"/>
  <c r="O641" i="3"/>
  <c r="N641" i="3"/>
  <c r="M641" i="3"/>
  <c r="L641" i="3"/>
  <c r="P640" i="3"/>
  <c r="O640" i="3"/>
  <c r="N640" i="3"/>
  <c r="M640" i="3"/>
  <c r="L640" i="3"/>
  <c r="P639" i="3"/>
  <c r="O639" i="3"/>
  <c r="N639" i="3"/>
  <c r="M639" i="3"/>
  <c r="L639" i="3"/>
  <c r="P638" i="3"/>
  <c r="O638" i="3"/>
  <c r="N638" i="3"/>
  <c r="M638" i="3"/>
  <c r="L638" i="3"/>
  <c r="P637" i="3"/>
  <c r="O637" i="3"/>
  <c r="N637" i="3"/>
  <c r="M637" i="3"/>
  <c r="L637" i="3"/>
  <c r="P636" i="3"/>
  <c r="O636" i="3"/>
  <c r="N636" i="3"/>
  <c r="M636" i="3"/>
  <c r="L636" i="3"/>
  <c r="P635" i="3"/>
  <c r="O635" i="3"/>
  <c r="N635" i="3"/>
  <c r="M635" i="3"/>
  <c r="L635" i="3"/>
  <c r="P634" i="3"/>
  <c r="O634" i="3"/>
  <c r="N634" i="3"/>
  <c r="M634" i="3"/>
  <c r="L634" i="3"/>
  <c r="P633" i="3"/>
  <c r="O633" i="3"/>
  <c r="N633" i="3"/>
  <c r="M633" i="3"/>
  <c r="L633" i="3"/>
  <c r="P632" i="3"/>
  <c r="O632" i="3"/>
  <c r="N632" i="3"/>
  <c r="M632" i="3"/>
  <c r="L632" i="3"/>
  <c r="P631" i="3"/>
  <c r="O631" i="3"/>
  <c r="N631" i="3"/>
  <c r="M631" i="3"/>
  <c r="L631" i="3"/>
  <c r="P630" i="3"/>
  <c r="O630" i="3"/>
  <c r="N630" i="3"/>
  <c r="M630" i="3"/>
  <c r="L630" i="3"/>
  <c r="P629" i="3"/>
  <c r="O629" i="3"/>
  <c r="N629" i="3"/>
  <c r="M629" i="3"/>
  <c r="L629" i="3"/>
  <c r="P628" i="3"/>
  <c r="O628" i="3"/>
  <c r="N628" i="3"/>
  <c r="M628" i="3"/>
  <c r="L628" i="3"/>
  <c r="P627" i="3"/>
  <c r="O627" i="3"/>
  <c r="N627" i="3"/>
  <c r="M627" i="3"/>
  <c r="L627" i="3"/>
  <c r="P626" i="3"/>
  <c r="O626" i="3"/>
  <c r="N626" i="3"/>
  <c r="M626" i="3"/>
  <c r="L626" i="3"/>
  <c r="P625" i="3"/>
  <c r="O625" i="3"/>
  <c r="N625" i="3"/>
  <c r="M625" i="3"/>
  <c r="L625" i="3"/>
  <c r="P624" i="3"/>
  <c r="O624" i="3"/>
  <c r="N624" i="3"/>
  <c r="M624" i="3"/>
  <c r="L624" i="3"/>
  <c r="P623" i="3"/>
  <c r="O623" i="3"/>
  <c r="N623" i="3"/>
  <c r="M623" i="3"/>
  <c r="L623" i="3"/>
  <c r="P622" i="3"/>
  <c r="O622" i="3"/>
  <c r="N622" i="3"/>
  <c r="M622" i="3"/>
  <c r="L622" i="3"/>
  <c r="P621" i="3"/>
  <c r="O621" i="3"/>
  <c r="N621" i="3"/>
  <c r="M621" i="3"/>
  <c r="L621" i="3"/>
  <c r="P620" i="3"/>
  <c r="O620" i="3"/>
  <c r="N620" i="3"/>
  <c r="M620" i="3"/>
  <c r="L620" i="3"/>
  <c r="P619" i="3"/>
  <c r="O619" i="3"/>
  <c r="N619" i="3"/>
  <c r="M619" i="3"/>
  <c r="L619" i="3"/>
  <c r="P618" i="3"/>
  <c r="O618" i="3"/>
  <c r="N618" i="3"/>
  <c r="M618" i="3"/>
  <c r="L618" i="3"/>
  <c r="P617" i="3"/>
  <c r="O617" i="3"/>
  <c r="N617" i="3"/>
  <c r="M617" i="3"/>
  <c r="L617" i="3"/>
  <c r="P616" i="3"/>
  <c r="O616" i="3"/>
  <c r="N616" i="3"/>
  <c r="M616" i="3"/>
  <c r="L616" i="3"/>
  <c r="P615" i="3"/>
  <c r="O615" i="3"/>
  <c r="N615" i="3"/>
  <c r="M615" i="3"/>
  <c r="L615" i="3"/>
  <c r="P614" i="3"/>
  <c r="O614" i="3"/>
  <c r="N614" i="3"/>
  <c r="M614" i="3"/>
  <c r="L614" i="3"/>
  <c r="P613" i="3"/>
  <c r="O613" i="3"/>
  <c r="N613" i="3"/>
  <c r="M613" i="3"/>
  <c r="L613" i="3"/>
  <c r="P612" i="3"/>
  <c r="O612" i="3"/>
  <c r="N612" i="3"/>
  <c r="M612" i="3"/>
  <c r="L612" i="3"/>
  <c r="P611" i="3"/>
  <c r="O611" i="3"/>
  <c r="N611" i="3"/>
  <c r="M611" i="3"/>
  <c r="L611" i="3"/>
  <c r="P610" i="3"/>
  <c r="O610" i="3"/>
  <c r="N610" i="3"/>
  <c r="M610" i="3"/>
  <c r="L610" i="3"/>
  <c r="P609" i="3"/>
  <c r="O609" i="3"/>
  <c r="N609" i="3"/>
  <c r="M609" i="3"/>
  <c r="L609" i="3"/>
  <c r="P608" i="3"/>
  <c r="O608" i="3"/>
  <c r="N608" i="3"/>
  <c r="M608" i="3"/>
  <c r="L608" i="3"/>
  <c r="P607" i="3"/>
  <c r="O607" i="3"/>
  <c r="N607" i="3"/>
  <c r="M607" i="3"/>
  <c r="L607" i="3"/>
  <c r="P606" i="3"/>
  <c r="O606" i="3"/>
  <c r="N606" i="3"/>
  <c r="M606" i="3"/>
  <c r="L606" i="3"/>
  <c r="P605" i="3"/>
  <c r="O605" i="3"/>
  <c r="N605" i="3"/>
  <c r="M605" i="3"/>
  <c r="L605" i="3"/>
  <c r="P604" i="3"/>
  <c r="O604" i="3"/>
  <c r="N604" i="3"/>
  <c r="M604" i="3"/>
  <c r="L604" i="3"/>
  <c r="P603" i="3"/>
  <c r="O603" i="3"/>
  <c r="N603" i="3"/>
  <c r="M603" i="3"/>
  <c r="L603" i="3"/>
  <c r="P602" i="3"/>
  <c r="O602" i="3"/>
  <c r="N602" i="3"/>
  <c r="M602" i="3"/>
  <c r="L602" i="3"/>
  <c r="P601" i="3"/>
  <c r="O601" i="3"/>
  <c r="N601" i="3"/>
  <c r="M601" i="3"/>
  <c r="L601" i="3"/>
  <c r="P600" i="3"/>
  <c r="O600" i="3"/>
  <c r="N600" i="3"/>
  <c r="M600" i="3"/>
  <c r="L600" i="3"/>
  <c r="P599" i="3"/>
  <c r="O599" i="3"/>
  <c r="N599" i="3"/>
  <c r="M599" i="3"/>
  <c r="L599" i="3"/>
  <c r="P598" i="3"/>
  <c r="O598" i="3"/>
  <c r="N598" i="3"/>
  <c r="M598" i="3"/>
  <c r="L598" i="3"/>
  <c r="P597" i="3"/>
  <c r="O597" i="3"/>
  <c r="N597" i="3"/>
  <c r="M597" i="3"/>
  <c r="L597" i="3"/>
  <c r="P596" i="3"/>
  <c r="O596" i="3"/>
  <c r="N596" i="3"/>
  <c r="M596" i="3"/>
  <c r="L596" i="3"/>
  <c r="P595" i="3"/>
  <c r="O595" i="3"/>
  <c r="N595" i="3"/>
  <c r="M595" i="3"/>
  <c r="L595" i="3"/>
  <c r="P594" i="3"/>
  <c r="O594" i="3"/>
  <c r="N594" i="3"/>
  <c r="M594" i="3"/>
  <c r="L594" i="3"/>
  <c r="P593" i="3"/>
  <c r="O593" i="3"/>
  <c r="N593" i="3"/>
  <c r="M593" i="3"/>
  <c r="L593" i="3"/>
  <c r="P592" i="3"/>
  <c r="O592" i="3"/>
  <c r="N592" i="3"/>
  <c r="M592" i="3"/>
  <c r="L592" i="3"/>
  <c r="P591" i="3"/>
  <c r="O591" i="3"/>
  <c r="N591" i="3"/>
  <c r="M591" i="3"/>
  <c r="L591" i="3"/>
  <c r="P590" i="3"/>
  <c r="O590" i="3"/>
  <c r="N590" i="3"/>
  <c r="M590" i="3"/>
  <c r="L590" i="3"/>
  <c r="P589" i="3"/>
  <c r="O589" i="3"/>
  <c r="N589" i="3"/>
  <c r="M589" i="3"/>
  <c r="L589" i="3"/>
  <c r="P588" i="3"/>
  <c r="O588" i="3"/>
  <c r="N588" i="3"/>
  <c r="M588" i="3"/>
  <c r="L588" i="3"/>
  <c r="P587" i="3"/>
  <c r="O587" i="3"/>
  <c r="N587" i="3"/>
  <c r="M587" i="3"/>
  <c r="L587" i="3"/>
  <c r="P586" i="3"/>
  <c r="O586" i="3"/>
  <c r="N586" i="3"/>
  <c r="M586" i="3"/>
  <c r="L586" i="3"/>
  <c r="P585" i="3"/>
  <c r="O585" i="3"/>
  <c r="N585" i="3"/>
  <c r="M585" i="3"/>
  <c r="L585" i="3"/>
  <c r="P584" i="3"/>
  <c r="O584" i="3"/>
  <c r="N584" i="3"/>
  <c r="M584" i="3"/>
  <c r="L584" i="3"/>
  <c r="P583" i="3"/>
  <c r="O583" i="3"/>
  <c r="N583" i="3"/>
  <c r="M583" i="3"/>
  <c r="L583" i="3"/>
  <c r="P582" i="3"/>
  <c r="O582" i="3"/>
  <c r="N582" i="3"/>
  <c r="M582" i="3"/>
  <c r="L582" i="3"/>
  <c r="P581" i="3"/>
  <c r="O581" i="3"/>
  <c r="N581" i="3"/>
  <c r="M581" i="3"/>
  <c r="L581" i="3"/>
  <c r="P580" i="3"/>
  <c r="O580" i="3"/>
  <c r="N580" i="3"/>
  <c r="M580" i="3"/>
  <c r="L580" i="3"/>
  <c r="P579" i="3"/>
  <c r="O579" i="3"/>
  <c r="N579" i="3"/>
  <c r="M579" i="3"/>
  <c r="L579" i="3"/>
  <c r="P578" i="3"/>
  <c r="O578" i="3"/>
  <c r="N578" i="3"/>
  <c r="M578" i="3"/>
  <c r="L578" i="3"/>
  <c r="P577" i="3"/>
  <c r="O577" i="3"/>
  <c r="N577" i="3"/>
  <c r="M577" i="3"/>
  <c r="L577" i="3"/>
  <c r="P576" i="3"/>
  <c r="O576" i="3"/>
  <c r="N576" i="3"/>
  <c r="M576" i="3"/>
  <c r="L576" i="3"/>
  <c r="P575" i="3"/>
  <c r="O575" i="3"/>
  <c r="N575" i="3"/>
  <c r="M575" i="3"/>
  <c r="L575" i="3"/>
  <c r="P574" i="3"/>
  <c r="O574" i="3"/>
  <c r="N574" i="3"/>
  <c r="M574" i="3"/>
  <c r="L574" i="3"/>
  <c r="J573" i="3"/>
  <c r="I573" i="3"/>
  <c r="H573" i="3"/>
  <c r="G573" i="3"/>
  <c r="F573" i="3"/>
  <c r="P572" i="3"/>
  <c r="O572" i="3"/>
  <c r="N572" i="3"/>
  <c r="M572" i="3"/>
  <c r="L572" i="3"/>
  <c r="P571" i="3"/>
  <c r="O571" i="3"/>
  <c r="N571" i="3"/>
  <c r="M571" i="3"/>
  <c r="L571" i="3"/>
  <c r="P570" i="3"/>
  <c r="O570" i="3"/>
  <c r="N570" i="3"/>
  <c r="M570" i="3"/>
  <c r="L570" i="3"/>
  <c r="P569" i="3"/>
  <c r="O569" i="3"/>
  <c r="N569" i="3"/>
  <c r="M569" i="3"/>
  <c r="L569" i="3"/>
  <c r="P568" i="3"/>
  <c r="O568" i="3"/>
  <c r="N568" i="3"/>
  <c r="M568" i="3"/>
  <c r="L568" i="3"/>
  <c r="P567" i="3"/>
  <c r="O567" i="3"/>
  <c r="N567" i="3"/>
  <c r="M567" i="3"/>
  <c r="L567" i="3"/>
  <c r="P566" i="3"/>
  <c r="O566" i="3"/>
  <c r="N566" i="3"/>
  <c r="M566" i="3"/>
  <c r="L566" i="3"/>
  <c r="P565" i="3"/>
  <c r="O565" i="3"/>
  <c r="N565" i="3"/>
  <c r="M565" i="3"/>
  <c r="L565" i="3"/>
  <c r="P564" i="3"/>
  <c r="O564" i="3"/>
  <c r="N564" i="3"/>
  <c r="M564" i="3"/>
  <c r="L564" i="3"/>
  <c r="P563" i="3"/>
  <c r="O563" i="3"/>
  <c r="N563" i="3"/>
  <c r="M563" i="3"/>
  <c r="L563" i="3"/>
  <c r="P562" i="3"/>
  <c r="O562" i="3"/>
  <c r="N562" i="3"/>
  <c r="M562" i="3"/>
  <c r="L562" i="3"/>
  <c r="P561" i="3"/>
  <c r="O561" i="3"/>
  <c r="N561" i="3"/>
  <c r="M561" i="3"/>
  <c r="L561" i="3"/>
  <c r="P560" i="3"/>
  <c r="O560" i="3"/>
  <c r="N560" i="3"/>
  <c r="M560" i="3"/>
  <c r="L560" i="3"/>
  <c r="P559" i="3"/>
  <c r="O559" i="3"/>
  <c r="N559" i="3"/>
  <c r="M559" i="3"/>
  <c r="L559" i="3"/>
  <c r="P558" i="3"/>
  <c r="O558" i="3"/>
  <c r="N558" i="3"/>
  <c r="M558" i="3"/>
  <c r="L558" i="3"/>
  <c r="P557" i="3"/>
  <c r="O557" i="3"/>
  <c r="N557" i="3"/>
  <c r="M557" i="3"/>
  <c r="L557" i="3"/>
  <c r="P556" i="3"/>
  <c r="O556" i="3"/>
  <c r="N556" i="3"/>
  <c r="M556" i="3"/>
  <c r="L556" i="3"/>
  <c r="P555" i="3"/>
  <c r="O555" i="3"/>
  <c r="N555" i="3"/>
  <c r="M555" i="3"/>
  <c r="L555" i="3"/>
  <c r="P554" i="3"/>
  <c r="O554" i="3"/>
  <c r="N554" i="3"/>
  <c r="M554" i="3"/>
  <c r="L554" i="3"/>
  <c r="P553" i="3"/>
  <c r="O553" i="3"/>
  <c r="N553" i="3"/>
  <c r="M553" i="3"/>
  <c r="L553" i="3"/>
  <c r="P552" i="3"/>
  <c r="O552" i="3"/>
  <c r="N552" i="3"/>
  <c r="M552" i="3"/>
  <c r="L552" i="3"/>
  <c r="P551" i="3"/>
  <c r="O551" i="3"/>
  <c r="N551" i="3"/>
  <c r="M551" i="3"/>
  <c r="L551" i="3"/>
  <c r="P550" i="3"/>
  <c r="O550" i="3"/>
  <c r="N550" i="3"/>
  <c r="M550" i="3"/>
  <c r="L550" i="3"/>
  <c r="P549" i="3"/>
  <c r="O549" i="3"/>
  <c r="N549" i="3"/>
  <c r="M549" i="3"/>
  <c r="L549" i="3"/>
  <c r="P548" i="3"/>
  <c r="O548" i="3"/>
  <c r="N548" i="3"/>
  <c r="M548" i="3"/>
  <c r="L548" i="3"/>
  <c r="P547" i="3"/>
  <c r="O547" i="3"/>
  <c r="N547" i="3"/>
  <c r="M547" i="3"/>
  <c r="L547" i="3"/>
  <c r="P546" i="3"/>
  <c r="O546" i="3"/>
  <c r="N546" i="3"/>
  <c r="M546" i="3"/>
  <c r="L546" i="3"/>
  <c r="P545" i="3"/>
  <c r="O545" i="3"/>
  <c r="N545" i="3"/>
  <c r="M545" i="3"/>
  <c r="L545" i="3"/>
  <c r="P544" i="3"/>
  <c r="O544" i="3"/>
  <c r="N544" i="3"/>
  <c r="M544" i="3"/>
  <c r="L544" i="3"/>
  <c r="P543" i="3"/>
  <c r="O543" i="3"/>
  <c r="N543" i="3"/>
  <c r="M543" i="3"/>
  <c r="L543" i="3"/>
  <c r="P542" i="3"/>
  <c r="O542" i="3"/>
  <c r="N542" i="3"/>
  <c r="M542" i="3"/>
  <c r="L542" i="3"/>
  <c r="P541" i="3"/>
  <c r="O541" i="3"/>
  <c r="N541" i="3"/>
  <c r="M541" i="3"/>
  <c r="L541" i="3"/>
  <c r="P540" i="3"/>
  <c r="O540" i="3"/>
  <c r="N540" i="3"/>
  <c r="M540" i="3"/>
  <c r="L540" i="3"/>
  <c r="P539" i="3"/>
  <c r="O539" i="3"/>
  <c r="N539" i="3"/>
  <c r="M539" i="3"/>
  <c r="L539" i="3"/>
  <c r="P538" i="3"/>
  <c r="O538" i="3"/>
  <c r="N538" i="3"/>
  <c r="M538" i="3"/>
  <c r="L538" i="3"/>
  <c r="P537" i="3"/>
  <c r="O537" i="3"/>
  <c r="N537" i="3"/>
  <c r="M537" i="3"/>
  <c r="L537" i="3"/>
  <c r="P536" i="3"/>
  <c r="O536" i="3"/>
  <c r="N536" i="3"/>
  <c r="M536" i="3"/>
  <c r="L536" i="3"/>
  <c r="P535" i="3"/>
  <c r="O535" i="3"/>
  <c r="N535" i="3"/>
  <c r="M535" i="3"/>
  <c r="L535" i="3"/>
  <c r="P534" i="3"/>
  <c r="O534" i="3"/>
  <c r="N534" i="3"/>
  <c r="M534" i="3"/>
  <c r="L534" i="3"/>
  <c r="P533" i="3"/>
  <c r="O533" i="3"/>
  <c r="N533" i="3"/>
  <c r="M533" i="3"/>
  <c r="L533" i="3"/>
  <c r="P532" i="3"/>
  <c r="O532" i="3"/>
  <c r="N532" i="3"/>
  <c r="M532" i="3"/>
  <c r="L532" i="3"/>
  <c r="P531" i="3"/>
  <c r="O531" i="3"/>
  <c r="N531" i="3"/>
  <c r="M531" i="3"/>
  <c r="L531" i="3"/>
  <c r="P530" i="3"/>
  <c r="O530" i="3"/>
  <c r="N530" i="3"/>
  <c r="M530" i="3"/>
  <c r="L530" i="3"/>
  <c r="P529" i="3"/>
  <c r="O529" i="3"/>
  <c r="N529" i="3"/>
  <c r="M529" i="3"/>
  <c r="L529" i="3"/>
  <c r="P528" i="3"/>
  <c r="O528" i="3"/>
  <c r="N528" i="3"/>
  <c r="M528" i="3"/>
  <c r="L528" i="3"/>
  <c r="P527" i="3"/>
  <c r="O527" i="3"/>
  <c r="N527" i="3"/>
  <c r="M527" i="3"/>
  <c r="L527" i="3"/>
  <c r="P526" i="3"/>
  <c r="O526" i="3"/>
  <c r="N526" i="3"/>
  <c r="M526" i="3"/>
  <c r="L526" i="3"/>
  <c r="P525" i="3"/>
  <c r="O525" i="3"/>
  <c r="N525" i="3"/>
  <c r="M525" i="3"/>
  <c r="L525" i="3"/>
  <c r="P524" i="3"/>
  <c r="O524" i="3"/>
  <c r="N524" i="3"/>
  <c r="M524" i="3"/>
  <c r="L524" i="3"/>
  <c r="P523" i="3"/>
  <c r="O523" i="3"/>
  <c r="N523" i="3"/>
  <c r="M523" i="3"/>
  <c r="L523" i="3"/>
  <c r="P522" i="3"/>
  <c r="O522" i="3"/>
  <c r="N522" i="3"/>
  <c r="M522" i="3"/>
  <c r="L522" i="3"/>
  <c r="P521" i="3"/>
  <c r="O521" i="3"/>
  <c r="N521" i="3"/>
  <c r="M521" i="3"/>
  <c r="L521" i="3"/>
  <c r="P520" i="3"/>
  <c r="O520" i="3"/>
  <c r="N520" i="3"/>
  <c r="M520" i="3"/>
  <c r="L520" i="3"/>
  <c r="P519" i="3"/>
  <c r="O519" i="3"/>
  <c r="N519" i="3"/>
  <c r="M519" i="3"/>
  <c r="L519" i="3"/>
  <c r="P518" i="3"/>
  <c r="O518" i="3"/>
  <c r="N518" i="3"/>
  <c r="M518" i="3"/>
  <c r="L518" i="3"/>
  <c r="P517" i="3"/>
  <c r="O517" i="3"/>
  <c r="N517" i="3"/>
  <c r="M517" i="3"/>
  <c r="L517" i="3"/>
  <c r="P516" i="3"/>
  <c r="O516" i="3"/>
  <c r="N516" i="3"/>
  <c r="M516" i="3"/>
  <c r="L516" i="3"/>
  <c r="P515" i="3"/>
  <c r="O515" i="3"/>
  <c r="N515" i="3"/>
  <c r="M515" i="3"/>
  <c r="L515" i="3"/>
  <c r="P514" i="3"/>
  <c r="O514" i="3"/>
  <c r="N514" i="3"/>
  <c r="M514" i="3"/>
  <c r="L514" i="3"/>
  <c r="P513" i="3"/>
  <c r="O513" i="3"/>
  <c r="N513" i="3"/>
  <c r="M513" i="3"/>
  <c r="L513" i="3"/>
  <c r="P512" i="3"/>
  <c r="O512" i="3"/>
  <c r="N512" i="3"/>
  <c r="M512" i="3"/>
  <c r="L512" i="3"/>
  <c r="P511" i="3"/>
  <c r="O511" i="3"/>
  <c r="N511" i="3"/>
  <c r="M511" i="3"/>
  <c r="L511" i="3"/>
  <c r="P510" i="3"/>
  <c r="O510" i="3"/>
  <c r="N510" i="3"/>
  <c r="M510" i="3"/>
  <c r="L510" i="3"/>
  <c r="P509" i="3"/>
  <c r="O509" i="3"/>
  <c r="N509" i="3"/>
  <c r="M509" i="3"/>
  <c r="L509" i="3"/>
  <c r="P508" i="3"/>
  <c r="O508" i="3"/>
  <c r="N508" i="3"/>
  <c r="M508" i="3"/>
  <c r="L508" i="3"/>
  <c r="P507" i="3"/>
  <c r="O507" i="3"/>
  <c r="N507" i="3"/>
  <c r="M507" i="3"/>
  <c r="L507" i="3"/>
  <c r="P506" i="3"/>
  <c r="O506" i="3"/>
  <c r="N506" i="3"/>
  <c r="M506" i="3"/>
  <c r="L506" i="3"/>
  <c r="P505" i="3"/>
  <c r="O505" i="3"/>
  <c r="N505" i="3"/>
  <c r="M505" i="3"/>
  <c r="L505" i="3"/>
  <c r="P504" i="3"/>
  <c r="O504" i="3"/>
  <c r="N504" i="3"/>
  <c r="M504" i="3"/>
  <c r="L504" i="3"/>
  <c r="P503" i="3"/>
  <c r="O503" i="3"/>
  <c r="N503" i="3"/>
  <c r="M503" i="3"/>
  <c r="L503" i="3"/>
  <c r="P502" i="3"/>
  <c r="O502" i="3"/>
  <c r="N502" i="3"/>
  <c r="M502" i="3"/>
  <c r="L502" i="3"/>
  <c r="P501" i="3"/>
  <c r="O501" i="3"/>
  <c r="N501" i="3"/>
  <c r="M501" i="3"/>
  <c r="L501" i="3"/>
  <c r="P500" i="3"/>
  <c r="O500" i="3"/>
  <c r="N500" i="3"/>
  <c r="M500" i="3"/>
  <c r="L500" i="3"/>
  <c r="P499" i="3"/>
  <c r="O499" i="3"/>
  <c r="N499" i="3"/>
  <c r="M499" i="3"/>
  <c r="L499" i="3"/>
  <c r="P498" i="3"/>
  <c r="O498" i="3"/>
  <c r="N498" i="3"/>
  <c r="M498" i="3"/>
  <c r="L498" i="3"/>
  <c r="P497" i="3"/>
  <c r="O497" i="3"/>
  <c r="N497" i="3"/>
  <c r="M497" i="3"/>
  <c r="L497" i="3"/>
  <c r="P496" i="3"/>
  <c r="O496" i="3"/>
  <c r="N496" i="3"/>
  <c r="M496" i="3"/>
  <c r="L496" i="3"/>
  <c r="P495" i="3"/>
  <c r="O495" i="3"/>
  <c r="N495" i="3"/>
  <c r="M495" i="3"/>
  <c r="L495" i="3"/>
  <c r="P494" i="3"/>
  <c r="O494" i="3"/>
  <c r="N494" i="3"/>
  <c r="M494" i="3"/>
  <c r="L494" i="3"/>
  <c r="P493" i="3"/>
  <c r="O493" i="3"/>
  <c r="N493" i="3"/>
  <c r="M493" i="3"/>
  <c r="L493" i="3"/>
  <c r="P492" i="3"/>
  <c r="O492" i="3"/>
  <c r="N492" i="3"/>
  <c r="M492" i="3"/>
  <c r="L492" i="3"/>
  <c r="P491" i="3"/>
  <c r="O491" i="3"/>
  <c r="N491" i="3"/>
  <c r="M491" i="3"/>
  <c r="L491" i="3"/>
  <c r="P490" i="3"/>
  <c r="O490" i="3"/>
  <c r="N490" i="3"/>
  <c r="M490" i="3"/>
  <c r="L490" i="3"/>
  <c r="P489" i="3"/>
  <c r="O489" i="3"/>
  <c r="N489" i="3"/>
  <c r="M489" i="3"/>
  <c r="L489" i="3"/>
  <c r="P488" i="3"/>
  <c r="O488" i="3"/>
  <c r="N488" i="3"/>
  <c r="M488" i="3"/>
  <c r="L488" i="3"/>
  <c r="P487" i="3"/>
  <c r="O487" i="3"/>
  <c r="N487" i="3"/>
  <c r="M487" i="3"/>
  <c r="L487" i="3"/>
  <c r="P486" i="3"/>
  <c r="O486" i="3"/>
  <c r="N486" i="3"/>
  <c r="M486" i="3"/>
  <c r="L486" i="3"/>
  <c r="P485" i="3"/>
  <c r="O485" i="3"/>
  <c r="N485" i="3"/>
  <c r="M485" i="3"/>
  <c r="L485" i="3"/>
  <c r="P484" i="3"/>
  <c r="O484" i="3"/>
  <c r="N484" i="3"/>
  <c r="M484" i="3"/>
  <c r="L484" i="3"/>
  <c r="P483" i="3"/>
  <c r="O483" i="3"/>
  <c r="N483" i="3"/>
  <c r="M483" i="3"/>
  <c r="L483" i="3"/>
  <c r="P482" i="3"/>
  <c r="O482" i="3"/>
  <c r="N482" i="3"/>
  <c r="M482" i="3"/>
  <c r="L482" i="3"/>
  <c r="P481" i="3"/>
  <c r="O481" i="3"/>
  <c r="N481" i="3"/>
  <c r="M481" i="3"/>
  <c r="L481" i="3"/>
  <c r="P480" i="3"/>
  <c r="O480" i="3"/>
  <c r="N480" i="3"/>
  <c r="M480" i="3"/>
  <c r="L480" i="3"/>
  <c r="P479" i="3"/>
  <c r="O479" i="3"/>
  <c r="N479" i="3"/>
  <c r="M479" i="3"/>
  <c r="L479" i="3"/>
  <c r="P478" i="3"/>
  <c r="O478" i="3"/>
  <c r="N478" i="3"/>
  <c r="M478" i="3"/>
  <c r="L478" i="3"/>
  <c r="P477" i="3"/>
  <c r="O477" i="3"/>
  <c r="N477" i="3"/>
  <c r="M477" i="3"/>
  <c r="L477" i="3"/>
  <c r="P476" i="3"/>
  <c r="O476" i="3"/>
  <c r="N476" i="3"/>
  <c r="M476" i="3"/>
  <c r="L476" i="3"/>
  <c r="P475" i="3"/>
  <c r="O475" i="3"/>
  <c r="N475" i="3"/>
  <c r="M475" i="3"/>
  <c r="L475" i="3"/>
  <c r="P474" i="3"/>
  <c r="O474" i="3"/>
  <c r="N474" i="3"/>
  <c r="M474" i="3"/>
  <c r="L474" i="3"/>
  <c r="P473" i="3"/>
  <c r="O473" i="3"/>
  <c r="N473" i="3"/>
  <c r="M473" i="3"/>
  <c r="L473" i="3"/>
  <c r="J472" i="3"/>
  <c r="I472" i="3"/>
  <c r="H472" i="3"/>
  <c r="G472" i="3"/>
  <c r="F472" i="3"/>
  <c r="P471" i="3"/>
  <c r="O471" i="3"/>
  <c r="N471" i="3"/>
  <c r="M471" i="3"/>
  <c r="L471" i="3"/>
  <c r="P470" i="3"/>
  <c r="O470" i="3"/>
  <c r="N470" i="3"/>
  <c r="M470" i="3"/>
  <c r="L470" i="3"/>
  <c r="P469" i="3"/>
  <c r="O469" i="3"/>
  <c r="N469" i="3"/>
  <c r="M469" i="3"/>
  <c r="L469" i="3"/>
  <c r="P468" i="3"/>
  <c r="O468" i="3"/>
  <c r="N468" i="3"/>
  <c r="M468" i="3"/>
  <c r="L468" i="3"/>
  <c r="P467" i="3"/>
  <c r="O467" i="3"/>
  <c r="N467" i="3"/>
  <c r="M467" i="3"/>
  <c r="L467" i="3"/>
  <c r="P466" i="3"/>
  <c r="O466" i="3"/>
  <c r="N466" i="3"/>
  <c r="M466" i="3"/>
  <c r="L466" i="3"/>
  <c r="P465" i="3"/>
  <c r="O465" i="3"/>
  <c r="N465" i="3"/>
  <c r="M465" i="3"/>
  <c r="L465" i="3"/>
  <c r="P464" i="3"/>
  <c r="O464" i="3"/>
  <c r="N464" i="3"/>
  <c r="M464" i="3"/>
  <c r="L464" i="3"/>
  <c r="P463" i="3"/>
  <c r="O463" i="3"/>
  <c r="N463" i="3"/>
  <c r="M463" i="3"/>
  <c r="L463" i="3"/>
  <c r="P462" i="3"/>
  <c r="O462" i="3"/>
  <c r="N462" i="3"/>
  <c r="M462" i="3"/>
  <c r="L462" i="3"/>
  <c r="P461" i="3"/>
  <c r="O461" i="3"/>
  <c r="N461" i="3"/>
  <c r="M461" i="3"/>
  <c r="L461" i="3"/>
  <c r="P460" i="3"/>
  <c r="O460" i="3"/>
  <c r="N460" i="3"/>
  <c r="M460" i="3"/>
  <c r="L460" i="3"/>
  <c r="P459" i="3"/>
  <c r="O459" i="3"/>
  <c r="N459" i="3"/>
  <c r="M459" i="3"/>
  <c r="L459" i="3"/>
  <c r="P458" i="3"/>
  <c r="O458" i="3"/>
  <c r="N458" i="3"/>
  <c r="M458" i="3"/>
  <c r="L458" i="3"/>
  <c r="P457" i="3"/>
  <c r="O457" i="3"/>
  <c r="N457" i="3"/>
  <c r="M457" i="3"/>
  <c r="L457" i="3"/>
  <c r="P456" i="3"/>
  <c r="O456" i="3"/>
  <c r="N456" i="3"/>
  <c r="M456" i="3"/>
  <c r="L456" i="3"/>
  <c r="P455" i="3"/>
  <c r="O455" i="3"/>
  <c r="N455" i="3"/>
  <c r="M455" i="3"/>
  <c r="L455" i="3"/>
  <c r="P454" i="3"/>
  <c r="O454" i="3"/>
  <c r="N454" i="3"/>
  <c r="M454" i="3"/>
  <c r="L454" i="3"/>
  <c r="P453" i="3"/>
  <c r="O453" i="3"/>
  <c r="N453" i="3"/>
  <c r="M453" i="3"/>
  <c r="L453" i="3"/>
  <c r="P452" i="3"/>
  <c r="O452" i="3"/>
  <c r="N452" i="3"/>
  <c r="M452" i="3"/>
  <c r="L452" i="3"/>
  <c r="P451" i="3"/>
  <c r="O451" i="3"/>
  <c r="N451" i="3"/>
  <c r="M451" i="3"/>
  <c r="L451" i="3"/>
  <c r="P450" i="3"/>
  <c r="O450" i="3"/>
  <c r="N450" i="3"/>
  <c r="M450" i="3"/>
  <c r="L450" i="3"/>
  <c r="P449" i="3"/>
  <c r="O449" i="3"/>
  <c r="N449" i="3"/>
  <c r="M449" i="3"/>
  <c r="L449" i="3"/>
  <c r="P448" i="3"/>
  <c r="O448" i="3"/>
  <c r="N448" i="3"/>
  <c r="M448" i="3"/>
  <c r="L448" i="3"/>
  <c r="P447" i="3"/>
  <c r="O447" i="3"/>
  <c r="N447" i="3"/>
  <c r="M447" i="3"/>
  <c r="L447" i="3"/>
  <c r="P446" i="3"/>
  <c r="O446" i="3"/>
  <c r="N446" i="3"/>
  <c r="M446" i="3"/>
  <c r="L446" i="3"/>
  <c r="P445" i="3"/>
  <c r="O445" i="3"/>
  <c r="N445" i="3"/>
  <c r="M445" i="3"/>
  <c r="L445" i="3"/>
  <c r="P444" i="3"/>
  <c r="O444" i="3"/>
  <c r="N444" i="3"/>
  <c r="M444" i="3"/>
  <c r="L444" i="3"/>
  <c r="P443" i="3"/>
  <c r="O443" i="3"/>
  <c r="N443" i="3"/>
  <c r="M443" i="3"/>
  <c r="L443" i="3"/>
  <c r="P442" i="3"/>
  <c r="O442" i="3"/>
  <c r="N442" i="3"/>
  <c r="M442" i="3"/>
  <c r="L442" i="3"/>
  <c r="P441" i="3"/>
  <c r="O441" i="3"/>
  <c r="N441" i="3"/>
  <c r="M441" i="3"/>
  <c r="L441" i="3"/>
  <c r="P440" i="3"/>
  <c r="O440" i="3"/>
  <c r="N440" i="3"/>
  <c r="M440" i="3"/>
  <c r="L440" i="3"/>
  <c r="P439" i="3"/>
  <c r="O439" i="3"/>
  <c r="N439" i="3"/>
  <c r="M439" i="3"/>
  <c r="L439" i="3"/>
  <c r="P438" i="3"/>
  <c r="O438" i="3"/>
  <c r="N438" i="3"/>
  <c r="M438" i="3"/>
  <c r="L438" i="3"/>
  <c r="P437" i="3"/>
  <c r="O437" i="3"/>
  <c r="N437" i="3"/>
  <c r="M437" i="3"/>
  <c r="L437" i="3"/>
  <c r="P436" i="3"/>
  <c r="O436" i="3"/>
  <c r="N436" i="3"/>
  <c r="M436" i="3"/>
  <c r="L436" i="3"/>
  <c r="P435" i="3"/>
  <c r="O435" i="3"/>
  <c r="N435" i="3"/>
  <c r="M435" i="3"/>
  <c r="L435" i="3"/>
  <c r="P434" i="3"/>
  <c r="O434" i="3"/>
  <c r="N434" i="3"/>
  <c r="M434" i="3"/>
  <c r="L434" i="3"/>
  <c r="P433" i="3"/>
  <c r="O433" i="3"/>
  <c r="N433" i="3"/>
  <c r="M433" i="3"/>
  <c r="L433" i="3"/>
  <c r="P432" i="3"/>
  <c r="O432" i="3"/>
  <c r="N432" i="3"/>
  <c r="M432" i="3"/>
  <c r="L432" i="3"/>
  <c r="P431" i="3"/>
  <c r="O431" i="3"/>
  <c r="N431" i="3"/>
  <c r="M431" i="3"/>
  <c r="L431" i="3"/>
  <c r="P430" i="3"/>
  <c r="O430" i="3"/>
  <c r="N430" i="3"/>
  <c r="M430" i="3"/>
  <c r="L430" i="3"/>
  <c r="P429" i="3"/>
  <c r="O429" i="3"/>
  <c r="N429" i="3"/>
  <c r="M429" i="3"/>
  <c r="L429" i="3"/>
  <c r="P428" i="3"/>
  <c r="O428" i="3"/>
  <c r="N428" i="3"/>
  <c r="M428" i="3"/>
  <c r="L428" i="3"/>
  <c r="P427" i="3"/>
  <c r="O427" i="3"/>
  <c r="N427" i="3"/>
  <c r="M427" i="3"/>
  <c r="L427" i="3"/>
  <c r="P426" i="3"/>
  <c r="O426" i="3"/>
  <c r="N426" i="3"/>
  <c r="M426" i="3"/>
  <c r="L426" i="3"/>
  <c r="P425" i="3"/>
  <c r="O425" i="3"/>
  <c r="N425" i="3"/>
  <c r="M425" i="3"/>
  <c r="L425" i="3"/>
  <c r="P424" i="3"/>
  <c r="O424" i="3"/>
  <c r="N424" i="3"/>
  <c r="M424" i="3"/>
  <c r="L424" i="3"/>
  <c r="P423" i="3"/>
  <c r="O423" i="3"/>
  <c r="N423" i="3"/>
  <c r="M423" i="3"/>
  <c r="L423" i="3"/>
  <c r="P422" i="3"/>
  <c r="O422" i="3"/>
  <c r="N422" i="3"/>
  <c r="M422" i="3"/>
  <c r="L422" i="3"/>
  <c r="P421" i="3"/>
  <c r="O421" i="3"/>
  <c r="N421" i="3"/>
  <c r="M421" i="3"/>
  <c r="L421" i="3"/>
  <c r="P420" i="3"/>
  <c r="O420" i="3"/>
  <c r="N420" i="3"/>
  <c r="M420" i="3"/>
  <c r="L420" i="3"/>
  <c r="P419" i="3"/>
  <c r="O419" i="3"/>
  <c r="N419" i="3"/>
  <c r="M419" i="3"/>
  <c r="L419" i="3"/>
  <c r="P418" i="3"/>
  <c r="O418" i="3"/>
  <c r="N418" i="3"/>
  <c r="M418" i="3"/>
  <c r="L418" i="3"/>
  <c r="P417" i="3"/>
  <c r="O417" i="3"/>
  <c r="N417" i="3"/>
  <c r="M417" i="3"/>
  <c r="L417" i="3"/>
  <c r="J416" i="3"/>
  <c r="I416" i="3"/>
  <c r="H416" i="3"/>
  <c r="G416" i="3"/>
  <c r="F416" i="3"/>
  <c r="P415" i="3"/>
  <c r="O415" i="3"/>
  <c r="N415" i="3"/>
  <c r="M415" i="3"/>
  <c r="L415" i="3"/>
  <c r="P414" i="3"/>
  <c r="O414" i="3"/>
  <c r="N414" i="3"/>
  <c r="M414" i="3"/>
  <c r="L414" i="3"/>
  <c r="P413" i="3"/>
  <c r="O413" i="3"/>
  <c r="N413" i="3"/>
  <c r="M413" i="3"/>
  <c r="L413" i="3"/>
  <c r="P412" i="3"/>
  <c r="O412" i="3"/>
  <c r="N412" i="3"/>
  <c r="M412" i="3"/>
  <c r="L412" i="3"/>
  <c r="P411" i="3"/>
  <c r="O411" i="3"/>
  <c r="N411" i="3"/>
  <c r="M411" i="3"/>
  <c r="L411" i="3"/>
  <c r="P410" i="3"/>
  <c r="O410" i="3"/>
  <c r="N410" i="3"/>
  <c r="M410" i="3"/>
  <c r="L410" i="3"/>
  <c r="P409" i="3"/>
  <c r="O409" i="3"/>
  <c r="N409" i="3"/>
  <c r="M409" i="3"/>
  <c r="L409" i="3"/>
  <c r="P408" i="3"/>
  <c r="O408" i="3"/>
  <c r="N408" i="3"/>
  <c r="M408" i="3"/>
  <c r="L408" i="3"/>
  <c r="P407" i="3"/>
  <c r="O407" i="3"/>
  <c r="N407" i="3"/>
  <c r="M407" i="3"/>
  <c r="L407" i="3"/>
  <c r="P406" i="3"/>
  <c r="O406" i="3"/>
  <c r="N406" i="3"/>
  <c r="M406" i="3"/>
  <c r="L406" i="3"/>
  <c r="P405" i="3"/>
  <c r="O405" i="3"/>
  <c r="N405" i="3"/>
  <c r="M405" i="3"/>
  <c r="L405" i="3"/>
  <c r="P404" i="3"/>
  <c r="O404" i="3"/>
  <c r="N404" i="3"/>
  <c r="M404" i="3"/>
  <c r="L404" i="3"/>
  <c r="P403" i="3"/>
  <c r="O403" i="3"/>
  <c r="N403" i="3"/>
  <c r="M403" i="3"/>
  <c r="L403" i="3"/>
  <c r="P402" i="3"/>
  <c r="O402" i="3"/>
  <c r="N402" i="3"/>
  <c r="M402" i="3"/>
  <c r="L402" i="3"/>
  <c r="P401" i="3"/>
  <c r="O401" i="3"/>
  <c r="N401" i="3"/>
  <c r="M401" i="3"/>
  <c r="L401" i="3"/>
  <c r="P400" i="3"/>
  <c r="O400" i="3"/>
  <c r="N400" i="3"/>
  <c r="M400" i="3"/>
  <c r="L400" i="3"/>
  <c r="P399" i="3"/>
  <c r="O399" i="3"/>
  <c r="N399" i="3"/>
  <c r="M399" i="3"/>
  <c r="L399" i="3"/>
  <c r="P398" i="3"/>
  <c r="O398" i="3"/>
  <c r="N398" i="3"/>
  <c r="M398" i="3"/>
  <c r="L398" i="3"/>
  <c r="P397" i="3"/>
  <c r="O397" i="3"/>
  <c r="N397" i="3"/>
  <c r="M397" i="3"/>
  <c r="L397" i="3"/>
  <c r="P396" i="3"/>
  <c r="O396" i="3"/>
  <c r="N396" i="3"/>
  <c r="M396" i="3"/>
  <c r="L396" i="3"/>
  <c r="P395" i="3"/>
  <c r="O395" i="3"/>
  <c r="N395" i="3"/>
  <c r="M395" i="3"/>
  <c r="L395" i="3"/>
  <c r="P394" i="3"/>
  <c r="O394" i="3"/>
  <c r="N394" i="3"/>
  <c r="M394" i="3"/>
  <c r="L394" i="3"/>
  <c r="P393" i="3"/>
  <c r="O393" i="3"/>
  <c r="N393" i="3"/>
  <c r="M393" i="3"/>
  <c r="L393" i="3"/>
  <c r="P392" i="3"/>
  <c r="O392" i="3"/>
  <c r="N392" i="3"/>
  <c r="M392" i="3"/>
  <c r="L392" i="3"/>
  <c r="P391" i="3"/>
  <c r="O391" i="3"/>
  <c r="N391" i="3"/>
  <c r="M391" i="3"/>
  <c r="L391" i="3"/>
  <c r="P390" i="3"/>
  <c r="O390" i="3"/>
  <c r="N390" i="3"/>
  <c r="M390" i="3"/>
  <c r="L390" i="3"/>
  <c r="P389" i="3"/>
  <c r="O389" i="3"/>
  <c r="N389" i="3"/>
  <c r="M389" i="3"/>
  <c r="L389" i="3"/>
  <c r="P388" i="3"/>
  <c r="O388" i="3"/>
  <c r="N388" i="3"/>
  <c r="M388" i="3"/>
  <c r="L388" i="3"/>
  <c r="P387" i="3"/>
  <c r="O387" i="3"/>
  <c r="N387" i="3"/>
  <c r="M387" i="3"/>
  <c r="L387" i="3"/>
  <c r="P386" i="3"/>
  <c r="O386" i="3"/>
  <c r="N386" i="3"/>
  <c r="M386" i="3"/>
  <c r="L386" i="3"/>
  <c r="P385" i="3"/>
  <c r="O385" i="3"/>
  <c r="N385" i="3"/>
  <c r="M385" i="3"/>
  <c r="L385" i="3"/>
  <c r="P384" i="3"/>
  <c r="O384" i="3"/>
  <c r="N384" i="3"/>
  <c r="M384" i="3"/>
  <c r="L384" i="3"/>
  <c r="P383" i="3"/>
  <c r="O383" i="3"/>
  <c r="N383" i="3"/>
  <c r="M383" i="3"/>
  <c r="L383" i="3"/>
  <c r="P382" i="3"/>
  <c r="O382" i="3"/>
  <c r="N382" i="3"/>
  <c r="M382" i="3"/>
  <c r="L382" i="3"/>
  <c r="P381" i="3"/>
  <c r="O381" i="3"/>
  <c r="N381" i="3"/>
  <c r="M381" i="3"/>
  <c r="L381" i="3"/>
  <c r="P380" i="3"/>
  <c r="O380" i="3"/>
  <c r="N380" i="3"/>
  <c r="M380" i="3"/>
  <c r="L380" i="3"/>
  <c r="P379" i="3"/>
  <c r="O379" i="3"/>
  <c r="N379" i="3"/>
  <c r="M379" i="3"/>
  <c r="L379" i="3"/>
  <c r="P378" i="3"/>
  <c r="O378" i="3"/>
  <c r="N378" i="3"/>
  <c r="M378" i="3"/>
  <c r="L378" i="3"/>
  <c r="P377" i="3"/>
  <c r="O377" i="3"/>
  <c r="N377" i="3"/>
  <c r="M377" i="3"/>
  <c r="L377" i="3"/>
  <c r="P376" i="3"/>
  <c r="O376" i="3"/>
  <c r="N376" i="3"/>
  <c r="M376" i="3"/>
  <c r="L376" i="3"/>
  <c r="P375" i="3"/>
  <c r="O375" i="3"/>
  <c r="N375" i="3"/>
  <c r="M375" i="3"/>
  <c r="L375" i="3"/>
  <c r="P374" i="3"/>
  <c r="O374" i="3"/>
  <c r="N374" i="3"/>
  <c r="M374" i="3"/>
  <c r="L374" i="3"/>
  <c r="P373" i="3"/>
  <c r="O373" i="3"/>
  <c r="N373" i="3"/>
  <c r="M373" i="3"/>
  <c r="L373" i="3"/>
  <c r="P372" i="3"/>
  <c r="O372" i="3"/>
  <c r="N372" i="3"/>
  <c r="M372" i="3"/>
  <c r="L372" i="3"/>
  <c r="P371" i="3"/>
  <c r="O371" i="3"/>
  <c r="N371" i="3"/>
  <c r="M371" i="3"/>
  <c r="L371" i="3"/>
  <c r="P370" i="3"/>
  <c r="O370" i="3"/>
  <c r="N370" i="3"/>
  <c r="M370" i="3"/>
  <c r="L370" i="3"/>
  <c r="P369" i="3"/>
  <c r="O369" i="3"/>
  <c r="N369" i="3"/>
  <c r="M369" i="3"/>
  <c r="L369" i="3"/>
  <c r="P368" i="3"/>
  <c r="O368" i="3"/>
  <c r="N368" i="3"/>
  <c r="M368" i="3"/>
  <c r="L368" i="3"/>
  <c r="P367" i="3"/>
  <c r="O367" i="3"/>
  <c r="N367" i="3"/>
  <c r="M367" i="3"/>
  <c r="L367" i="3"/>
  <c r="P366" i="3"/>
  <c r="O366" i="3"/>
  <c r="N366" i="3"/>
  <c r="M366" i="3"/>
  <c r="L366" i="3"/>
  <c r="P365" i="3"/>
  <c r="O365" i="3"/>
  <c r="N365" i="3"/>
  <c r="M365" i="3"/>
  <c r="L365" i="3"/>
  <c r="P364" i="3"/>
  <c r="O364" i="3"/>
  <c r="N364" i="3"/>
  <c r="M364" i="3"/>
  <c r="L364" i="3"/>
  <c r="P363" i="3"/>
  <c r="O363" i="3"/>
  <c r="N363" i="3"/>
  <c r="M363" i="3"/>
  <c r="L363" i="3"/>
  <c r="P362" i="3"/>
  <c r="O362" i="3"/>
  <c r="N362" i="3"/>
  <c r="M362" i="3"/>
  <c r="L362" i="3"/>
  <c r="P361" i="3"/>
  <c r="O361" i="3"/>
  <c r="N361" i="3"/>
  <c r="M361" i="3"/>
  <c r="L361" i="3"/>
  <c r="P360" i="3"/>
  <c r="O360" i="3"/>
  <c r="N360" i="3"/>
  <c r="M360" i="3"/>
  <c r="L360" i="3"/>
  <c r="P359" i="3"/>
  <c r="O359" i="3"/>
  <c r="N359" i="3"/>
  <c r="M359" i="3"/>
  <c r="L359" i="3"/>
  <c r="P358" i="3"/>
  <c r="O358" i="3"/>
  <c r="N358" i="3"/>
  <c r="M358" i="3"/>
  <c r="L358" i="3"/>
  <c r="P357" i="3"/>
  <c r="O357" i="3"/>
  <c r="N357" i="3"/>
  <c r="M357" i="3"/>
  <c r="L357" i="3"/>
  <c r="P356" i="3"/>
  <c r="O356" i="3"/>
  <c r="N356" i="3"/>
  <c r="M356" i="3"/>
  <c r="L356" i="3"/>
  <c r="P355" i="3"/>
  <c r="O355" i="3"/>
  <c r="N355" i="3"/>
  <c r="M355" i="3"/>
  <c r="L355" i="3"/>
  <c r="P354" i="3"/>
  <c r="O354" i="3"/>
  <c r="N354" i="3"/>
  <c r="M354" i="3"/>
  <c r="L354" i="3"/>
  <c r="P353" i="3"/>
  <c r="O353" i="3"/>
  <c r="N353" i="3"/>
  <c r="M353" i="3"/>
  <c r="L353" i="3"/>
  <c r="P352" i="3"/>
  <c r="O352" i="3"/>
  <c r="N352" i="3"/>
  <c r="M352" i="3"/>
  <c r="L352" i="3"/>
  <c r="P351" i="3"/>
  <c r="O351" i="3"/>
  <c r="N351" i="3"/>
  <c r="M351" i="3"/>
  <c r="L351" i="3"/>
  <c r="P350" i="3"/>
  <c r="O350" i="3"/>
  <c r="N350" i="3"/>
  <c r="M350" i="3"/>
  <c r="L350" i="3"/>
  <c r="P349" i="3"/>
  <c r="O349" i="3"/>
  <c r="N349" i="3"/>
  <c r="M349" i="3"/>
  <c r="L349" i="3"/>
  <c r="P348" i="3"/>
  <c r="O348" i="3"/>
  <c r="N348" i="3"/>
  <c r="M348" i="3"/>
  <c r="L348" i="3"/>
  <c r="P347" i="3"/>
  <c r="O347" i="3"/>
  <c r="N347" i="3"/>
  <c r="M347" i="3"/>
  <c r="L347" i="3"/>
  <c r="P346" i="3"/>
  <c r="O346" i="3"/>
  <c r="N346" i="3"/>
  <c r="M346" i="3"/>
  <c r="L346" i="3"/>
  <c r="P345" i="3"/>
  <c r="O345" i="3"/>
  <c r="N345" i="3"/>
  <c r="M345" i="3"/>
  <c r="L345" i="3"/>
  <c r="P344" i="3"/>
  <c r="O344" i="3"/>
  <c r="N344" i="3"/>
  <c r="M344" i="3"/>
  <c r="L344" i="3"/>
  <c r="P343" i="3"/>
  <c r="O343" i="3"/>
  <c r="N343" i="3"/>
  <c r="M343" i="3"/>
  <c r="L343" i="3"/>
  <c r="P342" i="3"/>
  <c r="O342" i="3"/>
  <c r="N342" i="3"/>
  <c r="M342" i="3"/>
  <c r="L342" i="3"/>
  <c r="P341" i="3"/>
  <c r="O341" i="3"/>
  <c r="N341" i="3"/>
  <c r="M341" i="3"/>
  <c r="L341" i="3"/>
  <c r="P340" i="3"/>
  <c r="O340" i="3"/>
  <c r="N340" i="3"/>
  <c r="M340" i="3"/>
  <c r="L340" i="3"/>
  <c r="P339" i="3"/>
  <c r="O339" i="3"/>
  <c r="N339" i="3"/>
  <c r="M339" i="3"/>
  <c r="L339" i="3"/>
  <c r="P338" i="3"/>
  <c r="O338" i="3"/>
  <c r="N338" i="3"/>
  <c r="M338" i="3"/>
  <c r="L338" i="3"/>
  <c r="P337" i="3"/>
  <c r="O337" i="3"/>
  <c r="N337" i="3"/>
  <c r="M337" i="3"/>
  <c r="L337" i="3"/>
  <c r="P336" i="3"/>
  <c r="O336" i="3"/>
  <c r="N336" i="3"/>
  <c r="M336" i="3"/>
  <c r="L336" i="3"/>
  <c r="P335" i="3"/>
  <c r="O335" i="3"/>
  <c r="N335" i="3"/>
  <c r="M335" i="3"/>
  <c r="L335" i="3"/>
  <c r="P334" i="3"/>
  <c r="O334" i="3"/>
  <c r="N334" i="3"/>
  <c r="M334" i="3"/>
  <c r="L334" i="3"/>
  <c r="P333" i="3"/>
  <c r="O333" i="3"/>
  <c r="N333" i="3"/>
  <c r="M333" i="3"/>
  <c r="L333" i="3"/>
  <c r="P332" i="3"/>
  <c r="O332" i="3"/>
  <c r="N332" i="3"/>
  <c r="M332" i="3"/>
  <c r="L332" i="3"/>
  <c r="J331" i="3"/>
  <c r="I331" i="3"/>
  <c r="H331" i="3"/>
  <c r="G331" i="3"/>
  <c r="F331" i="3"/>
  <c r="P330" i="3"/>
  <c r="O330" i="3"/>
  <c r="N330" i="3"/>
  <c r="M330" i="3"/>
  <c r="L330" i="3"/>
  <c r="P329" i="3"/>
  <c r="O329" i="3"/>
  <c r="N329" i="3"/>
  <c r="M329" i="3"/>
  <c r="L329" i="3"/>
  <c r="P328" i="3"/>
  <c r="O328" i="3"/>
  <c r="N328" i="3"/>
  <c r="M328" i="3"/>
  <c r="L328" i="3"/>
  <c r="P327" i="3"/>
  <c r="O327" i="3"/>
  <c r="N327" i="3"/>
  <c r="M327" i="3"/>
  <c r="L327" i="3"/>
  <c r="P326" i="3"/>
  <c r="O326" i="3"/>
  <c r="N326" i="3"/>
  <c r="M326" i="3"/>
  <c r="L326" i="3"/>
  <c r="P325" i="3"/>
  <c r="O325" i="3"/>
  <c r="N325" i="3"/>
  <c r="M325" i="3"/>
  <c r="L325" i="3"/>
  <c r="P324" i="3"/>
  <c r="O324" i="3"/>
  <c r="N324" i="3"/>
  <c r="M324" i="3"/>
  <c r="L324" i="3"/>
  <c r="P323" i="3"/>
  <c r="O323" i="3"/>
  <c r="N323" i="3"/>
  <c r="M323" i="3"/>
  <c r="L323" i="3"/>
  <c r="P322" i="3"/>
  <c r="O322" i="3"/>
  <c r="N322" i="3"/>
  <c r="M322" i="3"/>
  <c r="L322" i="3"/>
  <c r="P321" i="3"/>
  <c r="O321" i="3"/>
  <c r="N321" i="3"/>
  <c r="M321" i="3"/>
  <c r="L321" i="3"/>
  <c r="P320" i="3"/>
  <c r="O320" i="3"/>
  <c r="N320" i="3"/>
  <c r="M320" i="3"/>
  <c r="L320" i="3"/>
  <c r="P319" i="3"/>
  <c r="O319" i="3"/>
  <c r="N319" i="3"/>
  <c r="M319" i="3"/>
  <c r="L319" i="3"/>
  <c r="P318" i="3"/>
  <c r="O318" i="3"/>
  <c r="N318" i="3"/>
  <c r="M318" i="3"/>
  <c r="L318" i="3"/>
  <c r="P317" i="3"/>
  <c r="O317" i="3"/>
  <c r="N317" i="3"/>
  <c r="M317" i="3"/>
  <c r="L317" i="3"/>
  <c r="P316" i="3"/>
  <c r="O316" i="3"/>
  <c r="N316" i="3"/>
  <c r="M316" i="3"/>
  <c r="L316" i="3"/>
  <c r="P315" i="3"/>
  <c r="O315" i="3"/>
  <c r="N315" i="3"/>
  <c r="M315" i="3"/>
  <c r="L315" i="3"/>
  <c r="P314" i="3"/>
  <c r="O314" i="3"/>
  <c r="N314" i="3"/>
  <c r="M314" i="3"/>
  <c r="L314" i="3"/>
  <c r="P313" i="3"/>
  <c r="O313" i="3"/>
  <c r="N313" i="3"/>
  <c r="M313" i="3"/>
  <c r="L313" i="3"/>
  <c r="P312" i="3"/>
  <c r="O312" i="3"/>
  <c r="N312" i="3"/>
  <c r="M312" i="3"/>
  <c r="L312" i="3"/>
  <c r="P311" i="3"/>
  <c r="O311" i="3"/>
  <c r="N311" i="3"/>
  <c r="M311" i="3"/>
  <c r="L311" i="3"/>
  <c r="P310" i="3"/>
  <c r="O310" i="3"/>
  <c r="N310" i="3"/>
  <c r="M310" i="3"/>
  <c r="L310" i="3"/>
  <c r="P309" i="3"/>
  <c r="O309" i="3"/>
  <c r="N309" i="3"/>
  <c r="M309" i="3"/>
  <c r="L309" i="3"/>
  <c r="P308" i="3"/>
  <c r="O308" i="3"/>
  <c r="N308" i="3"/>
  <c r="M308" i="3"/>
  <c r="L308" i="3"/>
  <c r="P307" i="3"/>
  <c r="O307" i="3"/>
  <c r="N307" i="3"/>
  <c r="M307" i="3"/>
  <c r="L307" i="3"/>
  <c r="P306" i="3"/>
  <c r="O306" i="3"/>
  <c r="N306" i="3"/>
  <c r="M306" i="3"/>
  <c r="L306" i="3"/>
  <c r="P305" i="3"/>
  <c r="O305" i="3"/>
  <c r="N305" i="3"/>
  <c r="M305" i="3"/>
  <c r="L305" i="3"/>
  <c r="P304" i="3"/>
  <c r="O304" i="3"/>
  <c r="N304" i="3"/>
  <c r="M304" i="3"/>
  <c r="L304" i="3"/>
  <c r="P303" i="3"/>
  <c r="O303" i="3"/>
  <c r="N303" i="3"/>
  <c r="M303" i="3"/>
  <c r="L303" i="3"/>
  <c r="P302" i="3"/>
  <c r="O302" i="3"/>
  <c r="N302" i="3"/>
  <c r="M302" i="3"/>
  <c r="L302" i="3"/>
  <c r="P301" i="3"/>
  <c r="O301" i="3"/>
  <c r="N301" i="3"/>
  <c r="M301" i="3"/>
  <c r="L301" i="3"/>
  <c r="P300" i="3"/>
  <c r="O300" i="3"/>
  <c r="N300" i="3"/>
  <c r="M300" i="3"/>
  <c r="L300" i="3"/>
  <c r="P299" i="3"/>
  <c r="O299" i="3"/>
  <c r="N299" i="3"/>
  <c r="M299" i="3"/>
  <c r="L299" i="3"/>
  <c r="P298" i="3"/>
  <c r="O298" i="3"/>
  <c r="N298" i="3"/>
  <c r="M298" i="3"/>
  <c r="L298" i="3"/>
  <c r="P297" i="3"/>
  <c r="O297" i="3"/>
  <c r="N297" i="3"/>
  <c r="M297" i="3"/>
  <c r="L297" i="3"/>
  <c r="P296" i="3"/>
  <c r="O296" i="3"/>
  <c r="N296" i="3"/>
  <c r="M296" i="3"/>
  <c r="L296" i="3"/>
  <c r="P295" i="3"/>
  <c r="O295" i="3"/>
  <c r="N295" i="3"/>
  <c r="M295" i="3"/>
  <c r="L295" i="3"/>
  <c r="P294" i="3"/>
  <c r="O294" i="3"/>
  <c r="N294" i="3"/>
  <c r="M294" i="3"/>
  <c r="L294" i="3"/>
  <c r="P293" i="3"/>
  <c r="O293" i="3"/>
  <c r="N293" i="3"/>
  <c r="M293" i="3"/>
  <c r="L293" i="3"/>
  <c r="P292" i="3"/>
  <c r="O292" i="3"/>
  <c r="N292" i="3"/>
  <c r="M292" i="3"/>
  <c r="L292" i="3"/>
  <c r="P291" i="3"/>
  <c r="O291" i="3"/>
  <c r="N291" i="3"/>
  <c r="M291" i="3"/>
  <c r="L291" i="3"/>
  <c r="P290" i="3"/>
  <c r="O290" i="3"/>
  <c r="N290" i="3"/>
  <c r="M290" i="3"/>
  <c r="L290" i="3"/>
  <c r="P289" i="3"/>
  <c r="O289" i="3"/>
  <c r="N289" i="3"/>
  <c r="M289" i="3"/>
  <c r="L289" i="3"/>
  <c r="P288" i="3"/>
  <c r="O288" i="3"/>
  <c r="N288" i="3"/>
  <c r="M288" i="3"/>
  <c r="L288" i="3"/>
  <c r="P287" i="3"/>
  <c r="O287" i="3"/>
  <c r="N287" i="3"/>
  <c r="M287" i="3"/>
  <c r="L287" i="3"/>
  <c r="P286" i="3"/>
  <c r="O286" i="3"/>
  <c r="N286" i="3"/>
  <c r="M286" i="3"/>
  <c r="L286" i="3"/>
  <c r="P285" i="3"/>
  <c r="O285" i="3"/>
  <c r="N285" i="3"/>
  <c r="M285" i="3"/>
  <c r="L285" i="3"/>
  <c r="P284" i="3"/>
  <c r="O284" i="3"/>
  <c r="N284" i="3"/>
  <c r="M284" i="3"/>
  <c r="L284" i="3"/>
  <c r="P283" i="3"/>
  <c r="O283" i="3"/>
  <c r="N283" i="3"/>
  <c r="M283" i="3"/>
  <c r="L283" i="3"/>
  <c r="P282" i="3"/>
  <c r="O282" i="3"/>
  <c r="N282" i="3"/>
  <c r="M282" i="3"/>
  <c r="L282" i="3"/>
  <c r="P281" i="3"/>
  <c r="O281" i="3"/>
  <c r="N281" i="3"/>
  <c r="M281" i="3"/>
  <c r="L281" i="3"/>
  <c r="P280" i="3"/>
  <c r="O280" i="3"/>
  <c r="N280" i="3"/>
  <c r="M280" i="3"/>
  <c r="L280" i="3"/>
  <c r="P279" i="3"/>
  <c r="O279" i="3"/>
  <c r="N279" i="3"/>
  <c r="M279" i="3"/>
  <c r="L279" i="3"/>
  <c r="P278" i="3"/>
  <c r="O278" i="3"/>
  <c r="N278" i="3"/>
  <c r="M278" i="3"/>
  <c r="L278" i="3"/>
  <c r="P277" i="3"/>
  <c r="O277" i="3"/>
  <c r="N277" i="3"/>
  <c r="M277" i="3"/>
  <c r="L277" i="3"/>
  <c r="P276" i="3"/>
  <c r="O276" i="3"/>
  <c r="N276" i="3"/>
  <c r="M276" i="3"/>
  <c r="L276" i="3"/>
  <c r="P275" i="3"/>
  <c r="O275" i="3"/>
  <c r="N275" i="3"/>
  <c r="M275" i="3"/>
  <c r="L275" i="3"/>
  <c r="P274" i="3"/>
  <c r="O274" i="3"/>
  <c r="N274" i="3"/>
  <c r="M274" i="3"/>
  <c r="L274" i="3"/>
  <c r="P273" i="3"/>
  <c r="O273" i="3"/>
  <c r="N273" i="3"/>
  <c r="M273" i="3"/>
  <c r="L273" i="3"/>
  <c r="P272" i="3"/>
  <c r="O272" i="3"/>
  <c r="N272" i="3"/>
  <c r="M272" i="3"/>
  <c r="L272" i="3"/>
  <c r="P271" i="3"/>
  <c r="O271" i="3"/>
  <c r="N271" i="3"/>
  <c r="M271" i="3"/>
  <c r="L271" i="3"/>
  <c r="P270" i="3"/>
  <c r="O270" i="3"/>
  <c r="N270" i="3"/>
  <c r="M270" i="3"/>
  <c r="L270" i="3"/>
  <c r="P269" i="3"/>
  <c r="O269" i="3"/>
  <c r="N269" i="3"/>
  <c r="M269" i="3"/>
  <c r="L269" i="3"/>
  <c r="P268" i="3"/>
  <c r="O268" i="3"/>
  <c r="N268" i="3"/>
  <c r="M268" i="3"/>
  <c r="L268" i="3"/>
  <c r="P267" i="3"/>
  <c r="O267" i="3"/>
  <c r="N267" i="3"/>
  <c r="M267" i="3"/>
  <c r="L267" i="3"/>
  <c r="P266" i="3"/>
  <c r="O266" i="3"/>
  <c r="N266" i="3"/>
  <c r="M266" i="3"/>
  <c r="L266" i="3"/>
  <c r="P265" i="3"/>
  <c r="O265" i="3"/>
  <c r="N265" i="3"/>
  <c r="M265" i="3"/>
  <c r="L265" i="3"/>
  <c r="P264" i="3"/>
  <c r="O264" i="3"/>
  <c r="N264" i="3"/>
  <c r="M264" i="3"/>
  <c r="L264" i="3"/>
  <c r="P263" i="3"/>
  <c r="O263" i="3"/>
  <c r="N263" i="3"/>
  <c r="M263" i="3"/>
  <c r="L263" i="3"/>
  <c r="P262" i="3"/>
  <c r="O262" i="3"/>
  <c r="N262" i="3"/>
  <c r="M262" i="3"/>
  <c r="L262" i="3"/>
  <c r="P261" i="3"/>
  <c r="O261" i="3"/>
  <c r="N261" i="3"/>
  <c r="M261" i="3"/>
  <c r="L261" i="3"/>
  <c r="P260" i="3"/>
  <c r="O260" i="3"/>
  <c r="N260" i="3"/>
  <c r="M260" i="3"/>
  <c r="L260" i="3"/>
  <c r="J259" i="3"/>
  <c r="I259" i="3"/>
  <c r="H259" i="3"/>
  <c r="G259" i="3"/>
  <c r="F259" i="3"/>
  <c r="P258" i="3"/>
  <c r="O258" i="3"/>
  <c r="N258" i="3"/>
  <c r="M258" i="3"/>
  <c r="L258" i="3"/>
  <c r="P257" i="3"/>
  <c r="O257" i="3"/>
  <c r="N257" i="3"/>
  <c r="M257" i="3"/>
  <c r="L257" i="3"/>
  <c r="P256" i="3"/>
  <c r="O256" i="3"/>
  <c r="N256" i="3"/>
  <c r="M256" i="3"/>
  <c r="L256" i="3"/>
  <c r="P255" i="3"/>
  <c r="O255" i="3"/>
  <c r="N255" i="3"/>
  <c r="M255" i="3"/>
  <c r="L255" i="3"/>
  <c r="P254" i="3"/>
  <c r="O254" i="3"/>
  <c r="N254" i="3"/>
  <c r="M254" i="3"/>
  <c r="L254" i="3"/>
  <c r="P253" i="3"/>
  <c r="O253" i="3"/>
  <c r="N253" i="3"/>
  <c r="M253" i="3"/>
  <c r="L253" i="3"/>
  <c r="P252" i="3"/>
  <c r="O252" i="3"/>
  <c r="N252" i="3"/>
  <c r="M252" i="3"/>
  <c r="L252" i="3"/>
  <c r="P251" i="3"/>
  <c r="O251" i="3"/>
  <c r="N251" i="3"/>
  <c r="M251" i="3"/>
  <c r="L251" i="3"/>
  <c r="P250" i="3"/>
  <c r="O250" i="3"/>
  <c r="N250" i="3"/>
  <c r="M250" i="3"/>
  <c r="L250" i="3"/>
  <c r="P249" i="3"/>
  <c r="O249" i="3"/>
  <c r="N249" i="3"/>
  <c r="M249" i="3"/>
  <c r="L249" i="3"/>
  <c r="P248" i="3"/>
  <c r="O248" i="3"/>
  <c r="N248" i="3"/>
  <c r="M248" i="3"/>
  <c r="L248" i="3"/>
  <c r="P247" i="3"/>
  <c r="O247" i="3"/>
  <c r="N247" i="3"/>
  <c r="M247" i="3"/>
  <c r="L247" i="3"/>
  <c r="P246" i="3"/>
  <c r="O246" i="3"/>
  <c r="N246" i="3"/>
  <c r="M246" i="3"/>
  <c r="L246" i="3"/>
  <c r="P245" i="3"/>
  <c r="O245" i="3"/>
  <c r="N245" i="3"/>
  <c r="M245" i="3"/>
  <c r="L245" i="3"/>
  <c r="P244" i="3"/>
  <c r="O244" i="3"/>
  <c r="N244" i="3"/>
  <c r="M244" i="3"/>
  <c r="L244" i="3"/>
  <c r="P243" i="3"/>
  <c r="O243" i="3"/>
  <c r="N243" i="3"/>
  <c r="M243" i="3"/>
  <c r="L243" i="3"/>
  <c r="P242" i="3"/>
  <c r="O242" i="3"/>
  <c r="N242" i="3"/>
  <c r="M242" i="3"/>
  <c r="L242" i="3"/>
  <c r="P241" i="3"/>
  <c r="O241" i="3"/>
  <c r="N241" i="3"/>
  <c r="M241" i="3"/>
  <c r="L241" i="3"/>
  <c r="P240" i="3"/>
  <c r="O240" i="3"/>
  <c r="N240" i="3"/>
  <c r="M240" i="3"/>
  <c r="L240" i="3"/>
  <c r="P239" i="3"/>
  <c r="O239" i="3"/>
  <c r="N239" i="3"/>
  <c r="M239" i="3"/>
  <c r="L239" i="3"/>
  <c r="P238" i="3"/>
  <c r="O238" i="3"/>
  <c r="N238" i="3"/>
  <c r="M238" i="3"/>
  <c r="L238" i="3"/>
  <c r="P237" i="3"/>
  <c r="O237" i="3"/>
  <c r="N237" i="3"/>
  <c r="M237" i="3"/>
  <c r="L237" i="3"/>
  <c r="P236" i="3"/>
  <c r="O236" i="3"/>
  <c r="N236" i="3"/>
  <c r="M236" i="3"/>
  <c r="L236" i="3"/>
  <c r="P235" i="3"/>
  <c r="O235" i="3"/>
  <c r="N235" i="3"/>
  <c r="M235" i="3"/>
  <c r="L235" i="3"/>
  <c r="P234" i="3"/>
  <c r="O234" i="3"/>
  <c r="N234" i="3"/>
  <c r="M234" i="3"/>
  <c r="L234" i="3"/>
  <c r="P233" i="3"/>
  <c r="O233" i="3"/>
  <c r="N233" i="3"/>
  <c r="M233" i="3"/>
  <c r="L233" i="3"/>
  <c r="P232" i="3"/>
  <c r="O232" i="3"/>
  <c r="N232" i="3"/>
  <c r="M232" i="3"/>
  <c r="L232" i="3"/>
  <c r="P231" i="3"/>
  <c r="O231" i="3"/>
  <c r="N231" i="3"/>
  <c r="M231" i="3"/>
  <c r="L231" i="3"/>
  <c r="P230" i="3"/>
  <c r="O230" i="3"/>
  <c r="N230" i="3"/>
  <c r="M230" i="3"/>
  <c r="L230" i="3"/>
  <c r="P229" i="3"/>
  <c r="O229" i="3"/>
  <c r="N229" i="3"/>
  <c r="M229" i="3"/>
  <c r="L229" i="3"/>
  <c r="P228" i="3"/>
  <c r="O228" i="3"/>
  <c r="N228" i="3"/>
  <c r="M228" i="3"/>
  <c r="L228" i="3"/>
  <c r="P227" i="3"/>
  <c r="O227" i="3"/>
  <c r="N227" i="3"/>
  <c r="M227" i="3"/>
  <c r="L227" i="3"/>
  <c r="P226" i="3"/>
  <c r="O226" i="3"/>
  <c r="N226" i="3"/>
  <c r="M226" i="3"/>
  <c r="L226" i="3"/>
  <c r="P225" i="3"/>
  <c r="O225" i="3"/>
  <c r="N225" i="3"/>
  <c r="M225" i="3"/>
  <c r="L225" i="3"/>
  <c r="P224" i="3"/>
  <c r="O224" i="3"/>
  <c r="N224" i="3"/>
  <c r="M224" i="3"/>
  <c r="L224" i="3"/>
  <c r="P223" i="3"/>
  <c r="O223" i="3"/>
  <c r="N223" i="3"/>
  <c r="M223" i="3"/>
  <c r="L223" i="3"/>
  <c r="P222" i="3"/>
  <c r="O222" i="3"/>
  <c r="N222" i="3"/>
  <c r="M222" i="3"/>
  <c r="L222" i="3"/>
  <c r="P221" i="3"/>
  <c r="O221" i="3"/>
  <c r="N221" i="3"/>
  <c r="M221" i="3"/>
  <c r="L221" i="3"/>
  <c r="P220" i="3"/>
  <c r="O220" i="3"/>
  <c r="N220" i="3"/>
  <c r="M220" i="3"/>
  <c r="L220" i="3"/>
  <c r="P219" i="3"/>
  <c r="O219" i="3"/>
  <c r="N219" i="3"/>
  <c r="M219" i="3"/>
  <c r="L219" i="3"/>
  <c r="P218" i="3"/>
  <c r="O218" i="3"/>
  <c r="N218" i="3"/>
  <c r="M218" i="3"/>
  <c r="L218" i="3"/>
  <c r="P217" i="3"/>
  <c r="O217" i="3"/>
  <c r="N217" i="3"/>
  <c r="M217" i="3"/>
  <c r="L217" i="3"/>
  <c r="P216" i="3"/>
  <c r="O216" i="3"/>
  <c r="N216" i="3"/>
  <c r="M216" i="3"/>
  <c r="L216" i="3"/>
  <c r="P215" i="3"/>
  <c r="O215" i="3"/>
  <c r="N215" i="3"/>
  <c r="M215" i="3"/>
  <c r="L215" i="3"/>
  <c r="P214" i="3"/>
  <c r="O214" i="3"/>
  <c r="N214" i="3"/>
  <c r="M214" i="3"/>
  <c r="L214" i="3"/>
  <c r="P213" i="3"/>
  <c r="O213" i="3"/>
  <c r="N213" i="3"/>
  <c r="M213" i="3"/>
  <c r="L213" i="3"/>
  <c r="P212" i="3"/>
  <c r="O212" i="3"/>
  <c r="N212" i="3"/>
  <c r="M212" i="3"/>
  <c r="L212" i="3"/>
  <c r="P211" i="3"/>
  <c r="O211" i="3"/>
  <c r="N211" i="3"/>
  <c r="M211" i="3"/>
  <c r="L211" i="3"/>
  <c r="P210" i="3"/>
  <c r="O210" i="3"/>
  <c r="N210" i="3"/>
  <c r="M210" i="3"/>
  <c r="L210" i="3"/>
  <c r="P209" i="3"/>
  <c r="O209" i="3"/>
  <c r="N209" i="3"/>
  <c r="M209" i="3"/>
  <c r="L209" i="3"/>
  <c r="P208" i="3"/>
  <c r="O208" i="3"/>
  <c r="N208" i="3"/>
  <c r="M208" i="3"/>
  <c r="L208" i="3"/>
  <c r="P207" i="3"/>
  <c r="O207" i="3"/>
  <c r="N207" i="3"/>
  <c r="M207" i="3"/>
  <c r="L207" i="3"/>
  <c r="P206" i="3"/>
  <c r="O206" i="3"/>
  <c r="N206" i="3"/>
  <c r="M206" i="3"/>
  <c r="L206" i="3"/>
  <c r="P205" i="3"/>
  <c r="O205" i="3"/>
  <c r="N205" i="3"/>
  <c r="M205" i="3"/>
  <c r="L205" i="3"/>
  <c r="P204" i="3"/>
  <c r="O204" i="3"/>
  <c r="N204" i="3"/>
  <c r="M204" i="3"/>
  <c r="L204" i="3"/>
  <c r="P203" i="3"/>
  <c r="O203" i="3"/>
  <c r="N203" i="3"/>
  <c r="M203" i="3"/>
  <c r="L203" i="3"/>
  <c r="P202" i="3"/>
  <c r="O202" i="3"/>
  <c r="N202" i="3"/>
  <c r="M202" i="3"/>
  <c r="L202" i="3"/>
  <c r="P201" i="3"/>
  <c r="O201" i="3"/>
  <c r="N201" i="3"/>
  <c r="M201" i="3"/>
  <c r="L201" i="3"/>
  <c r="P200" i="3"/>
  <c r="O200" i="3"/>
  <c r="N200" i="3"/>
  <c r="M200" i="3"/>
  <c r="L200" i="3"/>
  <c r="P199" i="3"/>
  <c r="O199" i="3"/>
  <c r="N199" i="3"/>
  <c r="M199" i="3"/>
  <c r="L199" i="3"/>
  <c r="P198" i="3"/>
  <c r="O198" i="3"/>
  <c r="N198" i="3"/>
  <c r="M198" i="3"/>
  <c r="L198" i="3"/>
  <c r="P197" i="3"/>
  <c r="O197" i="3"/>
  <c r="N197" i="3"/>
  <c r="M197" i="3"/>
  <c r="L197" i="3"/>
  <c r="P196" i="3"/>
  <c r="O196" i="3"/>
  <c r="N196" i="3"/>
  <c r="M196" i="3"/>
  <c r="L196" i="3"/>
  <c r="P195" i="3"/>
  <c r="O195" i="3"/>
  <c r="N195" i="3"/>
  <c r="M195" i="3"/>
  <c r="L195" i="3"/>
  <c r="P194" i="3"/>
  <c r="O194" i="3"/>
  <c r="N194" i="3"/>
  <c r="M194" i="3"/>
  <c r="L194" i="3"/>
  <c r="P193" i="3"/>
  <c r="O193" i="3"/>
  <c r="N193" i="3"/>
  <c r="M193" i="3"/>
  <c r="L193" i="3"/>
  <c r="P192" i="3"/>
  <c r="O192" i="3"/>
  <c r="N192" i="3"/>
  <c r="M192" i="3"/>
  <c r="L192" i="3"/>
  <c r="P191" i="3"/>
  <c r="O191" i="3"/>
  <c r="N191" i="3"/>
  <c r="M191" i="3"/>
  <c r="L191" i="3"/>
  <c r="P190" i="3"/>
  <c r="O190" i="3"/>
  <c r="N190" i="3"/>
  <c r="M190" i="3"/>
  <c r="L190" i="3"/>
  <c r="P189" i="3"/>
  <c r="O189" i="3"/>
  <c r="N189" i="3"/>
  <c r="M189" i="3"/>
  <c r="L189" i="3"/>
  <c r="P188" i="3"/>
  <c r="O188" i="3"/>
  <c r="N188" i="3"/>
  <c r="M188" i="3"/>
  <c r="L188" i="3"/>
  <c r="P187" i="3"/>
  <c r="O187" i="3"/>
  <c r="N187" i="3"/>
  <c r="M187" i="3"/>
  <c r="L187" i="3"/>
  <c r="P186" i="3"/>
  <c r="O186" i="3"/>
  <c r="N186" i="3"/>
  <c r="M186" i="3"/>
  <c r="L186" i="3"/>
  <c r="P185" i="3"/>
  <c r="O185" i="3"/>
  <c r="N185" i="3"/>
  <c r="M185" i="3"/>
  <c r="L185" i="3"/>
  <c r="P184" i="3"/>
  <c r="O184" i="3"/>
  <c r="N184" i="3"/>
  <c r="M184" i="3"/>
  <c r="L184" i="3"/>
  <c r="P183" i="3"/>
  <c r="O183" i="3"/>
  <c r="N183" i="3"/>
  <c r="M183" i="3"/>
  <c r="L183" i="3"/>
  <c r="P182" i="3"/>
  <c r="O182" i="3"/>
  <c r="N182" i="3"/>
  <c r="M182" i="3"/>
  <c r="L182" i="3"/>
  <c r="P181" i="3"/>
  <c r="O181" i="3"/>
  <c r="N181" i="3"/>
  <c r="M181" i="3"/>
  <c r="L181" i="3"/>
  <c r="P180" i="3"/>
  <c r="O180" i="3"/>
  <c r="N180" i="3"/>
  <c r="M180" i="3"/>
  <c r="L180" i="3"/>
  <c r="P179" i="3"/>
  <c r="O179" i="3"/>
  <c r="N179" i="3"/>
  <c r="M179" i="3"/>
  <c r="L179" i="3"/>
  <c r="P178" i="3"/>
  <c r="O178" i="3"/>
  <c r="N178" i="3"/>
  <c r="M178" i="3"/>
  <c r="L178" i="3"/>
  <c r="J177" i="3"/>
  <c r="I177" i="3"/>
  <c r="H177" i="3"/>
  <c r="G177" i="3"/>
  <c r="F177" i="3"/>
  <c r="P176" i="3"/>
  <c r="O176" i="3"/>
  <c r="N176" i="3"/>
  <c r="M176" i="3"/>
  <c r="L176" i="3"/>
  <c r="P175" i="3"/>
  <c r="O175" i="3"/>
  <c r="N175" i="3"/>
  <c r="M175" i="3"/>
  <c r="L175" i="3"/>
  <c r="P174" i="3"/>
  <c r="O174" i="3"/>
  <c r="N174" i="3"/>
  <c r="M174" i="3"/>
  <c r="L174" i="3"/>
  <c r="P173" i="3"/>
  <c r="O173" i="3"/>
  <c r="N173" i="3"/>
  <c r="M173" i="3"/>
  <c r="L173" i="3"/>
  <c r="P172" i="3"/>
  <c r="O172" i="3"/>
  <c r="N172" i="3"/>
  <c r="M172" i="3"/>
  <c r="L172" i="3"/>
  <c r="P171" i="3"/>
  <c r="O171" i="3"/>
  <c r="N171" i="3"/>
  <c r="M171" i="3"/>
  <c r="L171" i="3"/>
  <c r="P170" i="3"/>
  <c r="O170" i="3"/>
  <c r="N170" i="3"/>
  <c r="M170" i="3"/>
  <c r="L170" i="3"/>
  <c r="P169" i="3"/>
  <c r="O169" i="3"/>
  <c r="N169" i="3"/>
  <c r="M169" i="3"/>
  <c r="L169" i="3"/>
  <c r="P168" i="3"/>
  <c r="O168" i="3"/>
  <c r="N168" i="3"/>
  <c r="M168" i="3"/>
  <c r="L168" i="3"/>
  <c r="P167" i="3"/>
  <c r="O167" i="3"/>
  <c r="N167" i="3"/>
  <c r="M167" i="3"/>
  <c r="L167" i="3"/>
  <c r="P166" i="3"/>
  <c r="O166" i="3"/>
  <c r="N166" i="3"/>
  <c r="M166" i="3"/>
  <c r="L166" i="3"/>
  <c r="P165" i="3"/>
  <c r="O165" i="3"/>
  <c r="N165" i="3"/>
  <c r="M165" i="3"/>
  <c r="L165" i="3"/>
  <c r="P164" i="3"/>
  <c r="O164" i="3"/>
  <c r="N164" i="3"/>
  <c r="M164" i="3"/>
  <c r="L164" i="3"/>
  <c r="P163" i="3"/>
  <c r="O163" i="3"/>
  <c r="N163" i="3"/>
  <c r="M163" i="3"/>
  <c r="L163" i="3"/>
  <c r="P162" i="3"/>
  <c r="O162" i="3"/>
  <c r="N162" i="3"/>
  <c r="M162" i="3"/>
  <c r="L162" i="3"/>
  <c r="P161" i="3"/>
  <c r="O161" i="3"/>
  <c r="N161" i="3"/>
  <c r="M161" i="3"/>
  <c r="L161" i="3"/>
  <c r="P160" i="3"/>
  <c r="O160" i="3"/>
  <c r="N160" i="3"/>
  <c r="M160" i="3"/>
  <c r="L160" i="3"/>
  <c r="P159" i="3"/>
  <c r="O159" i="3"/>
  <c r="N159" i="3"/>
  <c r="M159" i="3"/>
  <c r="L159" i="3"/>
  <c r="P158" i="3"/>
  <c r="O158" i="3"/>
  <c r="N158" i="3"/>
  <c r="M158" i="3"/>
  <c r="L158" i="3"/>
  <c r="P157" i="3"/>
  <c r="O157" i="3"/>
  <c r="N157" i="3"/>
  <c r="M157" i="3"/>
  <c r="L157" i="3"/>
  <c r="P156" i="3"/>
  <c r="O156" i="3"/>
  <c r="N156" i="3"/>
  <c r="M156" i="3"/>
  <c r="L156" i="3"/>
  <c r="P155" i="3"/>
  <c r="O155" i="3"/>
  <c r="N155" i="3"/>
  <c r="M155" i="3"/>
  <c r="L155" i="3"/>
  <c r="P154" i="3"/>
  <c r="O154" i="3"/>
  <c r="N154" i="3"/>
  <c r="M154" i="3"/>
  <c r="L154" i="3"/>
  <c r="P153" i="3"/>
  <c r="O153" i="3"/>
  <c r="N153" i="3"/>
  <c r="M153" i="3"/>
  <c r="L153" i="3"/>
  <c r="P152" i="3"/>
  <c r="O152" i="3"/>
  <c r="N152" i="3"/>
  <c r="M152" i="3"/>
  <c r="L152" i="3"/>
  <c r="P151" i="3"/>
  <c r="O151" i="3"/>
  <c r="N151" i="3"/>
  <c r="M151" i="3"/>
  <c r="L151" i="3"/>
  <c r="P150" i="3"/>
  <c r="O150" i="3"/>
  <c r="N150" i="3"/>
  <c r="M150" i="3"/>
  <c r="L150" i="3"/>
  <c r="P149" i="3"/>
  <c r="O149" i="3"/>
  <c r="N149" i="3"/>
  <c r="M149" i="3"/>
  <c r="L149" i="3"/>
  <c r="P148" i="3"/>
  <c r="O148" i="3"/>
  <c r="N148" i="3"/>
  <c r="M148" i="3"/>
  <c r="L148" i="3"/>
  <c r="P147" i="3"/>
  <c r="O147" i="3"/>
  <c r="N147" i="3"/>
  <c r="M147" i="3"/>
  <c r="L147" i="3"/>
  <c r="P146" i="3"/>
  <c r="O146" i="3"/>
  <c r="N146" i="3"/>
  <c r="M146" i="3"/>
  <c r="L146" i="3"/>
  <c r="P145" i="3"/>
  <c r="O145" i="3"/>
  <c r="N145" i="3"/>
  <c r="M145" i="3"/>
  <c r="L145" i="3"/>
  <c r="P144" i="3"/>
  <c r="O144" i="3"/>
  <c r="N144" i="3"/>
  <c r="M144" i="3"/>
  <c r="L144" i="3"/>
  <c r="P143" i="3"/>
  <c r="O143" i="3"/>
  <c r="N143" i="3"/>
  <c r="M143" i="3"/>
  <c r="L143" i="3"/>
  <c r="P142" i="3"/>
  <c r="O142" i="3"/>
  <c r="N142" i="3"/>
  <c r="M142" i="3"/>
  <c r="L142" i="3"/>
  <c r="P141" i="3"/>
  <c r="O141" i="3"/>
  <c r="N141" i="3"/>
  <c r="M141" i="3"/>
  <c r="L141" i="3"/>
  <c r="P140" i="3"/>
  <c r="O140" i="3"/>
  <c r="N140" i="3"/>
  <c r="M140" i="3"/>
  <c r="L140" i="3"/>
  <c r="P139" i="3"/>
  <c r="O139" i="3"/>
  <c r="N139" i="3"/>
  <c r="M139" i="3"/>
  <c r="L139" i="3"/>
  <c r="P138" i="3"/>
  <c r="O138" i="3"/>
  <c r="N138" i="3"/>
  <c r="M138" i="3"/>
  <c r="L138" i="3"/>
  <c r="P137" i="3"/>
  <c r="O137" i="3"/>
  <c r="N137" i="3"/>
  <c r="M137" i="3"/>
  <c r="L137" i="3"/>
  <c r="P136" i="3"/>
  <c r="O136" i="3"/>
  <c r="N136" i="3"/>
  <c r="M136" i="3"/>
  <c r="L136" i="3"/>
  <c r="P135" i="3"/>
  <c r="O135" i="3"/>
  <c r="N135" i="3"/>
  <c r="M135" i="3"/>
  <c r="L135" i="3"/>
  <c r="P134" i="3"/>
  <c r="O134" i="3"/>
  <c r="N134" i="3"/>
  <c r="M134" i="3"/>
  <c r="L134" i="3"/>
  <c r="P133" i="3"/>
  <c r="O133" i="3"/>
  <c r="N133" i="3"/>
  <c r="M133" i="3"/>
  <c r="L133" i="3"/>
  <c r="P132" i="3"/>
  <c r="O132" i="3"/>
  <c r="N132" i="3"/>
  <c r="M132" i="3"/>
  <c r="L132" i="3"/>
  <c r="P131" i="3"/>
  <c r="O131" i="3"/>
  <c r="N131" i="3"/>
  <c r="M131" i="3"/>
  <c r="L131" i="3"/>
  <c r="P130" i="3"/>
  <c r="O130" i="3"/>
  <c r="N130" i="3"/>
  <c r="M130" i="3"/>
  <c r="L130" i="3"/>
  <c r="P129" i="3"/>
  <c r="O129" i="3"/>
  <c r="N129" i="3"/>
  <c r="M129" i="3"/>
  <c r="L129" i="3"/>
  <c r="P128" i="3"/>
  <c r="O128" i="3"/>
  <c r="N128" i="3"/>
  <c r="M128" i="3"/>
  <c r="L128" i="3"/>
  <c r="P127" i="3"/>
  <c r="O127" i="3"/>
  <c r="N127" i="3"/>
  <c r="M127" i="3"/>
  <c r="L127" i="3"/>
  <c r="P126" i="3"/>
  <c r="O126" i="3"/>
  <c r="N126" i="3"/>
  <c r="M126" i="3"/>
  <c r="L126" i="3"/>
  <c r="P125" i="3"/>
  <c r="O125" i="3"/>
  <c r="N125" i="3"/>
  <c r="M125" i="3"/>
  <c r="L125" i="3"/>
  <c r="P124" i="3"/>
  <c r="O124" i="3"/>
  <c r="N124" i="3"/>
  <c r="M124" i="3"/>
  <c r="L124" i="3"/>
  <c r="P123" i="3"/>
  <c r="O123" i="3"/>
  <c r="N123" i="3"/>
  <c r="M123" i="3"/>
  <c r="L123" i="3"/>
  <c r="P122" i="3"/>
  <c r="O122" i="3"/>
  <c r="N122" i="3"/>
  <c r="M122" i="3"/>
  <c r="L122" i="3"/>
  <c r="P121" i="3"/>
  <c r="O121" i="3"/>
  <c r="N121" i="3"/>
  <c r="M121" i="3"/>
  <c r="L121" i="3"/>
  <c r="P120" i="3"/>
  <c r="O120" i="3"/>
  <c r="N120" i="3"/>
  <c r="M120" i="3"/>
  <c r="L120" i="3"/>
  <c r="P119" i="3"/>
  <c r="O119" i="3"/>
  <c r="N119" i="3"/>
  <c r="M119" i="3"/>
  <c r="L119" i="3"/>
  <c r="P118" i="3"/>
  <c r="O118" i="3"/>
  <c r="N118" i="3"/>
  <c r="M118" i="3"/>
  <c r="L118" i="3"/>
  <c r="P117" i="3"/>
  <c r="O117" i="3"/>
  <c r="N117" i="3"/>
  <c r="M117" i="3"/>
  <c r="L117" i="3"/>
  <c r="P116" i="3"/>
  <c r="O116" i="3"/>
  <c r="N116" i="3"/>
  <c r="M116" i="3"/>
  <c r="L116" i="3"/>
  <c r="P115" i="3"/>
  <c r="O115" i="3"/>
  <c r="N115" i="3"/>
  <c r="M115" i="3"/>
  <c r="L115" i="3"/>
  <c r="P114" i="3"/>
  <c r="O114" i="3"/>
  <c r="N114" i="3"/>
  <c r="M114" i="3"/>
  <c r="L114" i="3"/>
  <c r="P113" i="3"/>
  <c r="O113" i="3"/>
  <c r="N113" i="3"/>
  <c r="M113" i="3"/>
  <c r="L113" i="3"/>
  <c r="P112" i="3"/>
  <c r="O112" i="3"/>
  <c r="N112" i="3"/>
  <c r="M112" i="3"/>
  <c r="L112" i="3"/>
  <c r="P111" i="3"/>
  <c r="O111" i="3"/>
  <c r="N111" i="3"/>
  <c r="M111" i="3"/>
  <c r="L111" i="3"/>
  <c r="P110" i="3"/>
  <c r="O110" i="3"/>
  <c r="N110" i="3"/>
  <c r="M110" i="3"/>
  <c r="L110" i="3"/>
  <c r="P109" i="3"/>
  <c r="O109" i="3"/>
  <c r="N109" i="3"/>
  <c r="M109" i="3"/>
  <c r="L109" i="3"/>
  <c r="P108" i="3"/>
  <c r="O108" i="3"/>
  <c r="N108" i="3"/>
  <c r="M108" i="3"/>
  <c r="L108" i="3"/>
  <c r="P107" i="3"/>
  <c r="O107" i="3"/>
  <c r="N107" i="3"/>
  <c r="M107" i="3"/>
  <c r="L107" i="3"/>
  <c r="P106" i="3"/>
  <c r="O106" i="3"/>
  <c r="N106" i="3"/>
  <c r="M106" i="3"/>
  <c r="L106" i="3"/>
  <c r="P105" i="3"/>
  <c r="O105" i="3"/>
  <c r="N105" i="3"/>
  <c r="M105" i="3"/>
  <c r="L105" i="3"/>
  <c r="P104" i="3"/>
  <c r="O104" i="3"/>
  <c r="N104" i="3"/>
  <c r="M104" i="3"/>
  <c r="L104" i="3"/>
  <c r="P103" i="3"/>
  <c r="O103" i="3"/>
  <c r="N103" i="3"/>
  <c r="M103" i="3"/>
  <c r="L103" i="3"/>
  <c r="P102" i="3"/>
  <c r="O102" i="3"/>
  <c r="N102" i="3"/>
  <c r="M102" i="3"/>
  <c r="L102" i="3"/>
  <c r="P101" i="3"/>
  <c r="O101" i="3"/>
  <c r="N101" i="3"/>
  <c r="M101" i="3"/>
  <c r="L101" i="3"/>
  <c r="P100" i="3"/>
  <c r="O100" i="3"/>
  <c r="N100" i="3"/>
  <c r="M100" i="3"/>
  <c r="L100" i="3"/>
  <c r="P99" i="3"/>
  <c r="O99" i="3"/>
  <c r="N99" i="3"/>
  <c r="M99" i="3"/>
  <c r="L99" i="3"/>
  <c r="P98" i="3"/>
  <c r="O98" i="3"/>
  <c r="N98" i="3"/>
  <c r="M98" i="3"/>
  <c r="L98" i="3"/>
  <c r="P97" i="3"/>
  <c r="O97" i="3"/>
  <c r="N97" i="3"/>
  <c r="M97" i="3"/>
  <c r="L97" i="3"/>
  <c r="P96" i="3"/>
  <c r="O96" i="3"/>
  <c r="N96" i="3"/>
  <c r="M96" i="3"/>
  <c r="L96" i="3"/>
  <c r="P95" i="3"/>
  <c r="O95" i="3"/>
  <c r="N95" i="3"/>
  <c r="M95" i="3"/>
  <c r="L95" i="3"/>
  <c r="P94" i="3"/>
  <c r="O94" i="3"/>
  <c r="N94" i="3"/>
  <c r="M94" i="3"/>
  <c r="L94" i="3"/>
  <c r="P93" i="3"/>
  <c r="O93" i="3"/>
  <c r="N93" i="3"/>
  <c r="M93" i="3"/>
  <c r="L93" i="3"/>
  <c r="P92" i="3"/>
  <c r="O92" i="3"/>
  <c r="N92" i="3"/>
  <c r="M92" i="3"/>
  <c r="L92" i="3"/>
  <c r="P91" i="3"/>
  <c r="O91" i="3"/>
  <c r="N91" i="3"/>
  <c r="M91" i="3"/>
  <c r="L91" i="3"/>
  <c r="P90" i="3"/>
  <c r="O90" i="3"/>
  <c r="N90" i="3"/>
  <c r="M90" i="3"/>
  <c r="L90" i="3"/>
  <c r="P89" i="3"/>
  <c r="O89" i="3"/>
  <c r="N89" i="3"/>
  <c r="M89" i="3"/>
  <c r="L89" i="3"/>
  <c r="P88" i="3"/>
  <c r="O88" i="3"/>
  <c r="N88" i="3"/>
  <c r="M88" i="3"/>
  <c r="L88" i="3"/>
  <c r="P87" i="3"/>
  <c r="O87" i="3"/>
  <c r="N87" i="3"/>
  <c r="M87" i="3"/>
  <c r="L87" i="3"/>
  <c r="P86" i="3"/>
  <c r="O86" i="3"/>
  <c r="N86" i="3"/>
  <c r="M86" i="3"/>
  <c r="L86" i="3"/>
  <c r="P85" i="3"/>
  <c r="O85" i="3"/>
  <c r="N85" i="3"/>
  <c r="M85" i="3"/>
  <c r="L85" i="3"/>
  <c r="P84" i="3"/>
  <c r="O84" i="3"/>
  <c r="N84" i="3"/>
  <c r="M84" i="3"/>
  <c r="L84" i="3"/>
  <c r="P83" i="3"/>
  <c r="O83" i="3"/>
  <c r="N83" i="3"/>
  <c r="M83" i="3"/>
  <c r="L83" i="3"/>
  <c r="P82" i="3"/>
  <c r="O82" i="3"/>
  <c r="N82" i="3"/>
  <c r="M82" i="3"/>
  <c r="L82" i="3"/>
  <c r="P81" i="3"/>
  <c r="O81" i="3"/>
  <c r="N81" i="3"/>
  <c r="M81" i="3"/>
  <c r="L81" i="3"/>
  <c r="P80" i="3"/>
  <c r="O80" i="3"/>
  <c r="N80" i="3"/>
  <c r="M80" i="3"/>
  <c r="L80" i="3"/>
  <c r="P79" i="3"/>
  <c r="O79" i="3"/>
  <c r="N79" i="3"/>
  <c r="M79" i="3"/>
  <c r="L79" i="3"/>
  <c r="P78" i="3"/>
  <c r="O78" i="3"/>
  <c r="N78" i="3"/>
  <c r="M78" i="3"/>
  <c r="L78" i="3"/>
  <c r="J77" i="3"/>
  <c r="I77" i="3"/>
  <c r="H77" i="3"/>
  <c r="G77" i="3"/>
  <c r="F77" i="3"/>
  <c r="P76" i="3"/>
  <c r="O76" i="3"/>
  <c r="N76" i="3"/>
  <c r="M76" i="3"/>
  <c r="L76" i="3"/>
  <c r="P75" i="3"/>
  <c r="O75" i="3"/>
  <c r="N75" i="3"/>
  <c r="M75" i="3"/>
  <c r="L75" i="3"/>
  <c r="P74" i="3"/>
  <c r="O74" i="3"/>
  <c r="N74" i="3"/>
  <c r="M74" i="3"/>
  <c r="L74" i="3"/>
  <c r="P73" i="3"/>
  <c r="O73" i="3"/>
  <c r="N73" i="3"/>
  <c r="M73" i="3"/>
  <c r="L73" i="3"/>
  <c r="P72" i="3"/>
  <c r="O72" i="3"/>
  <c r="N72" i="3"/>
  <c r="M72" i="3"/>
  <c r="L72" i="3"/>
  <c r="P71" i="3"/>
  <c r="O71" i="3"/>
  <c r="N71" i="3"/>
  <c r="M71" i="3"/>
  <c r="L71" i="3"/>
  <c r="P70" i="3"/>
  <c r="O70" i="3"/>
  <c r="N70" i="3"/>
  <c r="M70" i="3"/>
  <c r="L70" i="3"/>
  <c r="P69" i="3"/>
  <c r="O69" i="3"/>
  <c r="N69" i="3"/>
  <c r="M69" i="3"/>
  <c r="L69" i="3"/>
  <c r="P68" i="3"/>
  <c r="O68" i="3"/>
  <c r="N68" i="3"/>
  <c r="M68" i="3"/>
  <c r="L68" i="3"/>
  <c r="P67" i="3"/>
  <c r="O67" i="3"/>
  <c r="N67" i="3"/>
  <c r="M67" i="3"/>
  <c r="L67" i="3"/>
  <c r="P66" i="3"/>
  <c r="O66" i="3"/>
  <c r="N66" i="3"/>
  <c r="M66" i="3"/>
  <c r="L66" i="3"/>
  <c r="P65" i="3"/>
  <c r="O65" i="3"/>
  <c r="N65" i="3"/>
  <c r="M65" i="3"/>
  <c r="L65" i="3"/>
  <c r="P64" i="3"/>
  <c r="O64" i="3"/>
  <c r="N64" i="3"/>
  <c r="M64" i="3"/>
  <c r="L64" i="3"/>
  <c r="P63" i="3"/>
  <c r="O63" i="3"/>
  <c r="N63" i="3"/>
  <c r="M63" i="3"/>
  <c r="L63" i="3"/>
  <c r="P62" i="3"/>
  <c r="O62" i="3"/>
  <c r="N62" i="3"/>
  <c r="M62" i="3"/>
  <c r="L62" i="3"/>
  <c r="P61" i="3"/>
  <c r="O61" i="3"/>
  <c r="N61" i="3"/>
  <c r="M61" i="3"/>
  <c r="L61" i="3"/>
  <c r="P60" i="3"/>
  <c r="O60" i="3"/>
  <c r="N60" i="3"/>
  <c r="M60" i="3"/>
  <c r="L60" i="3"/>
  <c r="J59" i="3"/>
  <c r="I59" i="3"/>
  <c r="H59" i="3"/>
  <c r="G59" i="3"/>
  <c r="F59" i="3"/>
  <c r="P58" i="3"/>
  <c r="O58" i="3"/>
  <c r="N58" i="3"/>
  <c r="M58" i="3"/>
  <c r="L58" i="3"/>
  <c r="P57" i="3"/>
  <c r="O57" i="3"/>
  <c r="N57" i="3"/>
  <c r="M57" i="3"/>
  <c r="L57" i="3"/>
  <c r="P56" i="3"/>
  <c r="O56" i="3"/>
  <c r="N56" i="3"/>
  <c r="M56" i="3"/>
  <c r="L56" i="3"/>
  <c r="P55" i="3"/>
  <c r="O55" i="3"/>
  <c r="N55" i="3"/>
  <c r="M55" i="3"/>
  <c r="L55" i="3"/>
  <c r="P54" i="3"/>
  <c r="O54" i="3"/>
  <c r="N54" i="3"/>
  <c r="M54" i="3"/>
  <c r="L54" i="3"/>
  <c r="P53" i="3"/>
  <c r="O53" i="3"/>
  <c r="N53" i="3"/>
  <c r="M53" i="3"/>
  <c r="L53" i="3"/>
  <c r="P52" i="3"/>
  <c r="O52" i="3"/>
  <c r="N52" i="3"/>
  <c r="M52" i="3"/>
  <c r="L52" i="3"/>
  <c r="P51" i="3"/>
  <c r="O51" i="3"/>
  <c r="N51" i="3"/>
  <c r="M51" i="3"/>
  <c r="L51" i="3"/>
  <c r="P50" i="3"/>
  <c r="O50" i="3"/>
  <c r="N50" i="3"/>
  <c r="M50" i="3"/>
  <c r="L50" i="3"/>
  <c r="P49" i="3"/>
  <c r="O49" i="3"/>
  <c r="N49" i="3"/>
  <c r="M49" i="3"/>
  <c r="L49" i="3"/>
  <c r="P48" i="3"/>
  <c r="O48" i="3"/>
  <c r="N48" i="3"/>
  <c r="M48" i="3"/>
  <c r="L48" i="3"/>
  <c r="P47" i="3"/>
  <c r="O47" i="3"/>
  <c r="N47" i="3"/>
  <c r="M47" i="3"/>
  <c r="L47" i="3"/>
  <c r="P46" i="3"/>
  <c r="O46" i="3"/>
  <c r="N46" i="3"/>
  <c r="M46" i="3"/>
  <c r="L46" i="3"/>
  <c r="P45" i="3"/>
  <c r="O45" i="3"/>
  <c r="N45" i="3"/>
  <c r="M45" i="3"/>
  <c r="L45" i="3"/>
  <c r="J44" i="3"/>
  <c r="I44" i="3"/>
  <c r="H44" i="3"/>
  <c r="G44" i="3"/>
  <c r="F44" i="3"/>
  <c r="P43" i="3"/>
  <c r="O43" i="3"/>
  <c r="N43" i="3"/>
  <c r="M43" i="3"/>
  <c r="L43" i="3"/>
  <c r="P42" i="3"/>
  <c r="O42" i="3"/>
  <c r="N42" i="3"/>
  <c r="M42" i="3"/>
  <c r="L42" i="3"/>
  <c r="P41" i="3"/>
  <c r="O41" i="3"/>
  <c r="N41" i="3"/>
  <c r="M41" i="3"/>
  <c r="L41" i="3"/>
  <c r="P40" i="3"/>
  <c r="O40" i="3"/>
  <c r="N40" i="3"/>
  <c r="M40" i="3"/>
  <c r="L40" i="3"/>
  <c r="P39" i="3"/>
  <c r="O39" i="3"/>
  <c r="N39" i="3"/>
  <c r="M39" i="3"/>
  <c r="L39" i="3"/>
  <c r="P38" i="3"/>
  <c r="O38" i="3"/>
  <c r="N38" i="3"/>
  <c r="M38" i="3"/>
  <c r="L38" i="3"/>
  <c r="P37" i="3"/>
  <c r="O37" i="3"/>
  <c r="N37" i="3"/>
  <c r="M37" i="3"/>
  <c r="L37" i="3"/>
  <c r="P36" i="3"/>
  <c r="O36" i="3"/>
  <c r="N36" i="3"/>
  <c r="M36" i="3"/>
  <c r="L36" i="3"/>
  <c r="P35" i="3"/>
  <c r="O35" i="3"/>
  <c r="N35" i="3"/>
  <c r="M35" i="3"/>
  <c r="L35" i="3"/>
  <c r="P34" i="3"/>
  <c r="O34" i="3"/>
  <c r="N34" i="3"/>
  <c r="M34" i="3"/>
  <c r="L34" i="3"/>
  <c r="P33" i="3"/>
  <c r="O33" i="3"/>
  <c r="N33" i="3"/>
  <c r="M33" i="3"/>
  <c r="L33" i="3"/>
  <c r="P32" i="3"/>
  <c r="O32" i="3"/>
  <c r="N32" i="3"/>
  <c r="M32" i="3"/>
  <c r="L32" i="3"/>
  <c r="P31" i="3"/>
  <c r="O31" i="3"/>
  <c r="N31" i="3"/>
  <c r="M31" i="3"/>
  <c r="L31" i="3"/>
  <c r="P30" i="3"/>
  <c r="O30" i="3"/>
  <c r="N30" i="3"/>
  <c r="M30" i="3"/>
  <c r="L30" i="3"/>
  <c r="P29" i="3"/>
  <c r="O29" i="3"/>
  <c r="N29" i="3"/>
  <c r="M29" i="3"/>
  <c r="L29" i="3"/>
  <c r="P28" i="3"/>
  <c r="O28" i="3"/>
  <c r="N28" i="3"/>
  <c r="M28" i="3"/>
  <c r="L28" i="3"/>
  <c r="P27" i="3"/>
  <c r="O27" i="3"/>
  <c r="N27" i="3"/>
  <c r="M27" i="3"/>
  <c r="L27" i="3"/>
  <c r="P26" i="3"/>
  <c r="O26" i="3"/>
  <c r="N26" i="3"/>
  <c r="M26" i="3"/>
  <c r="L26" i="3"/>
  <c r="P25" i="3"/>
  <c r="O25" i="3"/>
  <c r="N25" i="3"/>
  <c r="M25" i="3"/>
  <c r="L25" i="3"/>
  <c r="P24" i="3"/>
  <c r="O24" i="3"/>
  <c r="N24" i="3"/>
  <c r="M24" i="3"/>
  <c r="L24" i="3"/>
  <c r="P23" i="3"/>
  <c r="O23" i="3"/>
  <c r="N23" i="3"/>
  <c r="M23" i="3"/>
  <c r="L23" i="3"/>
  <c r="P22" i="3"/>
  <c r="O22" i="3"/>
  <c r="N22" i="3"/>
  <c r="M22" i="3"/>
  <c r="L22" i="3"/>
  <c r="J1243" i="10"/>
  <c r="I1243" i="10"/>
  <c r="H1243" i="10"/>
  <c r="G1243" i="10"/>
  <c r="F1243" i="10"/>
  <c r="P1242" i="10"/>
  <c r="O1242" i="10"/>
  <c r="N1242" i="10"/>
  <c r="M1242" i="10"/>
  <c r="L1242" i="10"/>
  <c r="P1241" i="10"/>
  <c r="O1241" i="10"/>
  <c r="N1241" i="10"/>
  <c r="M1241" i="10"/>
  <c r="L1241" i="10"/>
  <c r="P1240" i="10"/>
  <c r="O1240" i="10"/>
  <c r="N1240" i="10"/>
  <c r="M1240" i="10"/>
  <c r="L1240" i="10"/>
  <c r="P1239" i="10"/>
  <c r="O1239" i="10"/>
  <c r="N1239" i="10"/>
  <c r="M1239" i="10"/>
  <c r="L1239" i="10"/>
  <c r="P1238" i="10"/>
  <c r="O1238" i="10"/>
  <c r="N1238" i="10"/>
  <c r="M1238" i="10"/>
  <c r="L1238" i="10"/>
  <c r="P1237" i="10"/>
  <c r="O1237" i="10"/>
  <c r="N1237" i="10"/>
  <c r="M1237" i="10"/>
  <c r="L1237" i="10"/>
  <c r="P1236" i="10"/>
  <c r="O1236" i="10"/>
  <c r="N1236" i="10"/>
  <c r="M1236" i="10"/>
  <c r="L1236" i="10"/>
  <c r="P1235" i="10"/>
  <c r="O1235" i="10"/>
  <c r="N1235" i="10"/>
  <c r="M1235" i="10"/>
  <c r="L1235" i="10"/>
  <c r="P1234" i="10"/>
  <c r="O1234" i="10"/>
  <c r="N1234" i="10"/>
  <c r="M1234" i="10"/>
  <c r="L1234" i="10"/>
  <c r="P1233" i="10"/>
  <c r="O1233" i="10"/>
  <c r="N1233" i="10"/>
  <c r="M1233" i="10"/>
  <c r="L1233" i="10"/>
  <c r="P1232" i="10"/>
  <c r="O1232" i="10"/>
  <c r="N1232" i="10"/>
  <c r="M1232" i="10"/>
  <c r="L1232" i="10"/>
  <c r="P1231" i="10"/>
  <c r="O1231" i="10"/>
  <c r="N1231" i="10"/>
  <c r="M1231" i="10"/>
  <c r="L1231" i="10"/>
  <c r="P1230" i="10"/>
  <c r="O1230" i="10"/>
  <c r="N1230" i="10"/>
  <c r="M1230" i="10"/>
  <c r="L1230" i="10"/>
  <c r="P1229" i="10"/>
  <c r="O1229" i="10"/>
  <c r="N1229" i="10"/>
  <c r="M1229" i="10"/>
  <c r="L1229" i="10"/>
  <c r="P1228" i="10"/>
  <c r="O1228" i="10"/>
  <c r="N1228" i="10"/>
  <c r="M1228" i="10"/>
  <c r="L1228" i="10"/>
  <c r="P1227" i="10"/>
  <c r="O1227" i="10"/>
  <c r="N1227" i="10"/>
  <c r="M1227" i="10"/>
  <c r="L1227" i="10"/>
  <c r="P1226" i="10"/>
  <c r="O1226" i="10"/>
  <c r="N1226" i="10"/>
  <c r="M1226" i="10"/>
  <c r="L1226" i="10"/>
  <c r="P1225" i="10"/>
  <c r="O1225" i="10"/>
  <c r="N1225" i="10"/>
  <c r="M1225" i="10"/>
  <c r="L1225" i="10"/>
  <c r="P1224" i="10"/>
  <c r="O1224" i="10"/>
  <c r="N1224" i="10"/>
  <c r="M1224" i="10"/>
  <c r="L1224" i="10"/>
  <c r="P1223" i="10"/>
  <c r="O1223" i="10"/>
  <c r="N1223" i="10"/>
  <c r="M1223" i="10"/>
  <c r="L1223" i="10"/>
  <c r="P1222" i="10"/>
  <c r="O1222" i="10"/>
  <c r="N1222" i="10"/>
  <c r="M1222" i="10"/>
  <c r="L1222" i="10"/>
  <c r="P1221" i="10"/>
  <c r="O1221" i="10"/>
  <c r="N1221" i="10"/>
  <c r="M1221" i="10"/>
  <c r="L1221" i="10"/>
  <c r="P1220" i="10"/>
  <c r="O1220" i="10"/>
  <c r="N1220" i="10"/>
  <c r="M1220" i="10"/>
  <c r="L1220" i="10"/>
  <c r="P1219" i="10"/>
  <c r="O1219" i="10"/>
  <c r="N1219" i="10"/>
  <c r="M1219" i="10"/>
  <c r="L1219" i="10"/>
  <c r="P1218" i="10"/>
  <c r="O1218" i="10"/>
  <c r="N1218" i="10"/>
  <c r="M1218" i="10"/>
  <c r="L1218" i="10"/>
  <c r="P1217" i="10"/>
  <c r="O1217" i="10"/>
  <c r="N1217" i="10"/>
  <c r="M1217" i="10"/>
  <c r="L1217" i="10"/>
  <c r="P1216" i="10"/>
  <c r="O1216" i="10"/>
  <c r="N1216" i="10"/>
  <c r="M1216" i="10"/>
  <c r="L1216" i="10"/>
  <c r="P1215" i="10"/>
  <c r="O1215" i="10"/>
  <c r="N1215" i="10"/>
  <c r="M1215" i="10"/>
  <c r="L1215" i="10"/>
  <c r="P1214" i="10"/>
  <c r="O1214" i="10"/>
  <c r="N1214" i="10"/>
  <c r="M1214" i="10"/>
  <c r="L1214" i="10"/>
  <c r="P1213" i="10"/>
  <c r="O1213" i="10"/>
  <c r="N1213" i="10"/>
  <c r="M1213" i="10"/>
  <c r="L1213" i="10"/>
  <c r="P1212" i="10"/>
  <c r="O1212" i="10"/>
  <c r="N1212" i="10"/>
  <c r="M1212" i="10"/>
  <c r="L1212" i="10"/>
  <c r="P1211" i="10"/>
  <c r="O1211" i="10"/>
  <c r="N1211" i="10"/>
  <c r="M1211" i="10"/>
  <c r="L1211" i="10"/>
  <c r="P1210" i="10"/>
  <c r="O1210" i="10"/>
  <c r="N1210" i="10"/>
  <c r="M1210" i="10"/>
  <c r="L1210" i="10"/>
  <c r="P1209" i="10"/>
  <c r="O1209" i="10"/>
  <c r="N1209" i="10"/>
  <c r="M1209" i="10"/>
  <c r="L1209" i="10"/>
  <c r="P1208" i="10"/>
  <c r="O1208" i="10"/>
  <c r="N1208" i="10"/>
  <c r="M1208" i="10"/>
  <c r="L1208" i="10"/>
  <c r="P1207" i="10"/>
  <c r="O1207" i="10"/>
  <c r="N1207" i="10"/>
  <c r="M1207" i="10"/>
  <c r="L1207" i="10"/>
  <c r="P1206" i="10"/>
  <c r="O1206" i="10"/>
  <c r="N1206" i="10"/>
  <c r="M1206" i="10"/>
  <c r="L1206" i="10"/>
  <c r="P1205" i="10"/>
  <c r="O1205" i="10"/>
  <c r="N1205" i="10"/>
  <c r="M1205" i="10"/>
  <c r="L1205" i="10"/>
  <c r="P1204" i="10"/>
  <c r="O1204" i="10"/>
  <c r="N1204" i="10"/>
  <c r="M1204" i="10"/>
  <c r="L1204" i="10"/>
  <c r="P1203" i="10"/>
  <c r="O1203" i="10"/>
  <c r="N1203" i="10"/>
  <c r="M1203" i="10"/>
  <c r="L1203" i="10"/>
  <c r="P1202" i="10"/>
  <c r="O1202" i="10"/>
  <c r="N1202" i="10"/>
  <c r="M1202" i="10"/>
  <c r="L1202" i="10"/>
  <c r="P1201" i="10"/>
  <c r="O1201" i="10"/>
  <c r="N1201" i="10"/>
  <c r="M1201" i="10"/>
  <c r="L1201" i="10"/>
  <c r="P1200" i="10"/>
  <c r="O1200" i="10"/>
  <c r="N1200" i="10"/>
  <c r="M1200" i="10"/>
  <c r="L1200" i="10"/>
  <c r="P1199" i="10"/>
  <c r="O1199" i="10"/>
  <c r="N1199" i="10"/>
  <c r="M1199" i="10"/>
  <c r="L1199" i="10"/>
  <c r="P1198" i="10"/>
  <c r="O1198" i="10"/>
  <c r="N1198" i="10"/>
  <c r="M1198" i="10"/>
  <c r="L1198" i="10"/>
  <c r="P1197" i="10"/>
  <c r="O1197" i="10"/>
  <c r="N1197" i="10"/>
  <c r="M1197" i="10"/>
  <c r="L1197" i="10"/>
  <c r="P1196" i="10"/>
  <c r="O1196" i="10"/>
  <c r="N1196" i="10"/>
  <c r="M1196" i="10"/>
  <c r="L1196" i="10"/>
  <c r="P1195" i="10"/>
  <c r="O1195" i="10"/>
  <c r="N1195" i="10"/>
  <c r="M1195" i="10"/>
  <c r="L1195" i="10"/>
  <c r="P1194" i="10"/>
  <c r="O1194" i="10"/>
  <c r="N1194" i="10"/>
  <c r="M1194" i="10"/>
  <c r="L1194" i="10"/>
  <c r="P1193" i="10"/>
  <c r="O1193" i="10"/>
  <c r="N1193" i="10"/>
  <c r="M1193" i="10"/>
  <c r="L1193" i="10"/>
  <c r="P1192" i="10"/>
  <c r="O1192" i="10"/>
  <c r="N1192" i="10"/>
  <c r="M1192" i="10"/>
  <c r="L1192" i="10"/>
  <c r="P1191" i="10"/>
  <c r="O1191" i="10"/>
  <c r="N1191" i="10"/>
  <c r="M1191" i="10"/>
  <c r="L1191" i="10"/>
  <c r="P1190" i="10"/>
  <c r="O1190" i="10"/>
  <c r="N1190" i="10"/>
  <c r="M1190" i="10"/>
  <c r="L1190" i="10"/>
  <c r="P1189" i="10"/>
  <c r="O1189" i="10"/>
  <c r="N1189" i="10"/>
  <c r="M1189" i="10"/>
  <c r="L1189" i="10"/>
  <c r="P1188" i="10"/>
  <c r="O1188" i="10"/>
  <c r="N1188" i="10"/>
  <c r="M1188" i="10"/>
  <c r="L1188" i="10"/>
  <c r="P1187" i="10"/>
  <c r="O1187" i="10"/>
  <c r="N1187" i="10"/>
  <c r="M1187" i="10"/>
  <c r="L1187" i="10"/>
  <c r="P1186" i="10"/>
  <c r="O1186" i="10"/>
  <c r="N1186" i="10"/>
  <c r="M1186" i="10"/>
  <c r="L1186" i="10"/>
  <c r="P1185" i="10"/>
  <c r="O1185" i="10"/>
  <c r="N1185" i="10"/>
  <c r="M1185" i="10"/>
  <c r="L1185" i="10"/>
  <c r="P1184" i="10"/>
  <c r="O1184" i="10"/>
  <c r="N1184" i="10"/>
  <c r="M1184" i="10"/>
  <c r="L1184" i="10"/>
  <c r="P1183" i="10"/>
  <c r="O1183" i="10"/>
  <c r="N1183" i="10"/>
  <c r="M1183" i="10"/>
  <c r="L1183" i="10"/>
  <c r="P1182" i="10"/>
  <c r="O1182" i="10"/>
  <c r="N1182" i="10"/>
  <c r="M1182" i="10"/>
  <c r="L1182" i="10"/>
  <c r="J1181" i="10"/>
  <c r="I1181" i="10"/>
  <c r="H1181" i="10"/>
  <c r="G1181" i="10"/>
  <c r="F1181" i="10"/>
  <c r="P1180" i="10"/>
  <c r="O1180" i="10"/>
  <c r="N1180" i="10"/>
  <c r="M1180" i="10"/>
  <c r="L1180" i="10"/>
  <c r="P1179" i="10"/>
  <c r="O1179" i="10"/>
  <c r="N1179" i="10"/>
  <c r="M1179" i="10"/>
  <c r="L1179" i="10"/>
  <c r="P1178" i="10"/>
  <c r="O1178" i="10"/>
  <c r="N1178" i="10"/>
  <c r="M1178" i="10"/>
  <c r="L1178" i="10"/>
  <c r="P1177" i="10"/>
  <c r="O1177" i="10"/>
  <c r="N1177" i="10"/>
  <c r="M1177" i="10"/>
  <c r="L1177" i="10"/>
  <c r="P1176" i="10"/>
  <c r="O1176" i="10"/>
  <c r="N1176" i="10"/>
  <c r="M1176" i="10"/>
  <c r="L1176" i="10"/>
  <c r="P1175" i="10"/>
  <c r="O1175" i="10"/>
  <c r="N1175" i="10"/>
  <c r="M1175" i="10"/>
  <c r="L1175" i="10"/>
  <c r="P1174" i="10"/>
  <c r="O1174" i="10"/>
  <c r="N1174" i="10"/>
  <c r="M1174" i="10"/>
  <c r="L1174" i="10"/>
  <c r="P1173" i="10"/>
  <c r="O1173" i="10"/>
  <c r="N1173" i="10"/>
  <c r="M1173" i="10"/>
  <c r="L1173" i="10"/>
  <c r="P1172" i="10"/>
  <c r="O1172" i="10"/>
  <c r="N1172" i="10"/>
  <c r="M1172" i="10"/>
  <c r="L1172" i="10"/>
  <c r="P1171" i="10"/>
  <c r="O1171" i="10"/>
  <c r="N1171" i="10"/>
  <c r="M1171" i="10"/>
  <c r="L1171" i="10"/>
  <c r="P1170" i="10"/>
  <c r="O1170" i="10"/>
  <c r="N1170" i="10"/>
  <c r="M1170" i="10"/>
  <c r="L1170" i="10"/>
  <c r="P1169" i="10"/>
  <c r="O1169" i="10"/>
  <c r="N1169" i="10"/>
  <c r="M1169" i="10"/>
  <c r="L1169" i="10"/>
  <c r="P1168" i="10"/>
  <c r="O1168" i="10"/>
  <c r="N1168" i="10"/>
  <c r="M1168" i="10"/>
  <c r="L1168" i="10"/>
  <c r="P1167" i="10"/>
  <c r="O1167" i="10"/>
  <c r="N1167" i="10"/>
  <c r="M1167" i="10"/>
  <c r="L1167" i="10"/>
  <c r="P1166" i="10"/>
  <c r="O1166" i="10"/>
  <c r="N1166" i="10"/>
  <c r="M1166" i="10"/>
  <c r="L1166" i="10"/>
  <c r="P1165" i="10"/>
  <c r="O1165" i="10"/>
  <c r="N1165" i="10"/>
  <c r="M1165" i="10"/>
  <c r="L1165" i="10"/>
  <c r="P1164" i="10"/>
  <c r="O1164" i="10"/>
  <c r="N1164" i="10"/>
  <c r="M1164" i="10"/>
  <c r="L1164" i="10"/>
  <c r="P1163" i="10"/>
  <c r="O1163" i="10"/>
  <c r="N1163" i="10"/>
  <c r="M1163" i="10"/>
  <c r="L1163" i="10"/>
  <c r="P1162" i="10"/>
  <c r="O1162" i="10"/>
  <c r="N1162" i="10"/>
  <c r="M1162" i="10"/>
  <c r="L1162" i="10"/>
  <c r="P1161" i="10"/>
  <c r="O1161" i="10"/>
  <c r="N1161" i="10"/>
  <c r="M1161" i="10"/>
  <c r="L1161" i="10"/>
  <c r="P1160" i="10"/>
  <c r="O1160" i="10"/>
  <c r="N1160" i="10"/>
  <c r="M1160" i="10"/>
  <c r="L1160" i="10"/>
  <c r="P1159" i="10"/>
  <c r="O1159" i="10"/>
  <c r="N1159" i="10"/>
  <c r="M1159" i="10"/>
  <c r="L1159" i="10"/>
  <c r="P1158" i="10"/>
  <c r="O1158" i="10"/>
  <c r="N1158" i="10"/>
  <c r="M1158" i="10"/>
  <c r="L1158" i="10"/>
  <c r="P1157" i="10"/>
  <c r="O1157" i="10"/>
  <c r="N1157" i="10"/>
  <c r="M1157" i="10"/>
  <c r="L1157" i="10"/>
  <c r="P1156" i="10"/>
  <c r="O1156" i="10"/>
  <c r="N1156" i="10"/>
  <c r="M1156" i="10"/>
  <c r="L1156" i="10"/>
  <c r="P1155" i="10"/>
  <c r="O1155" i="10"/>
  <c r="N1155" i="10"/>
  <c r="M1155" i="10"/>
  <c r="L1155" i="10"/>
  <c r="P1154" i="10"/>
  <c r="O1154" i="10"/>
  <c r="N1154" i="10"/>
  <c r="M1154" i="10"/>
  <c r="L1154" i="10"/>
  <c r="P1153" i="10"/>
  <c r="O1153" i="10"/>
  <c r="N1153" i="10"/>
  <c r="M1153" i="10"/>
  <c r="L1153" i="10"/>
  <c r="P1152" i="10"/>
  <c r="O1152" i="10"/>
  <c r="N1152" i="10"/>
  <c r="M1152" i="10"/>
  <c r="L1152" i="10"/>
  <c r="P1151" i="10"/>
  <c r="O1151" i="10"/>
  <c r="N1151" i="10"/>
  <c r="M1151" i="10"/>
  <c r="L1151" i="10"/>
  <c r="P1150" i="10"/>
  <c r="O1150" i="10"/>
  <c r="N1150" i="10"/>
  <c r="M1150" i="10"/>
  <c r="L1150" i="10"/>
  <c r="P1149" i="10"/>
  <c r="O1149" i="10"/>
  <c r="N1149" i="10"/>
  <c r="M1149" i="10"/>
  <c r="L1149" i="10"/>
  <c r="P1148" i="10"/>
  <c r="O1148" i="10"/>
  <c r="N1148" i="10"/>
  <c r="M1148" i="10"/>
  <c r="L1148" i="10"/>
  <c r="P1147" i="10"/>
  <c r="O1147" i="10"/>
  <c r="N1147" i="10"/>
  <c r="M1147" i="10"/>
  <c r="L1147" i="10"/>
  <c r="P1146" i="10"/>
  <c r="O1146" i="10"/>
  <c r="N1146" i="10"/>
  <c r="M1146" i="10"/>
  <c r="L1146" i="10"/>
  <c r="P1145" i="10"/>
  <c r="O1145" i="10"/>
  <c r="N1145" i="10"/>
  <c r="M1145" i="10"/>
  <c r="L1145" i="10"/>
  <c r="P1144" i="10"/>
  <c r="O1144" i="10"/>
  <c r="N1144" i="10"/>
  <c r="M1144" i="10"/>
  <c r="L1144" i="10"/>
  <c r="P1143" i="10"/>
  <c r="O1143" i="10"/>
  <c r="N1143" i="10"/>
  <c r="M1143" i="10"/>
  <c r="L1143" i="10"/>
  <c r="P1142" i="10"/>
  <c r="O1142" i="10"/>
  <c r="N1142" i="10"/>
  <c r="M1142" i="10"/>
  <c r="L1142" i="10"/>
  <c r="P1141" i="10"/>
  <c r="O1141" i="10"/>
  <c r="N1141" i="10"/>
  <c r="M1141" i="10"/>
  <c r="L1141" i="10"/>
  <c r="P1140" i="10"/>
  <c r="O1140" i="10"/>
  <c r="N1140" i="10"/>
  <c r="M1140" i="10"/>
  <c r="L1140" i="10"/>
  <c r="P1139" i="10"/>
  <c r="O1139" i="10"/>
  <c r="N1139" i="10"/>
  <c r="M1139" i="10"/>
  <c r="L1139" i="10"/>
  <c r="P1138" i="10"/>
  <c r="O1138" i="10"/>
  <c r="N1138" i="10"/>
  <c r="M1138" i="10"/>
  <c r="L1138" i="10"/>
  <c r="P1137" i="10"/>
  <c r="O1137" i="10"/>
  <c r="N1137" i="10"/>
  <c r="M1137" i="10"/>
  <c r="L1137" i="10"/>
  <c r="P1136" i="10"/>
  <c r="O1136" i="10"/>
  <c r="N1136" i="10"/>
  <c r="M1136" i="10"/>
  <c r="L1136" i="10"/>
  <c r="P1135" i="10"/>
  <c r="O1135" i="10"/>
  <c r="N1135" i="10"/>
  <c r="M1135" i="10"/>
  <c r="L1135" i="10"/>
  <c r="P1134" i="10"/>
  <c r="O1134" i="10"/>
  <c r="N1134" i="10"/>
  <c r="M1134" i="10"/>
  <c r="L1134" i="10"/>
  <c r="P1133" i="10"/>
  <c r="O1133" i="10"/>
  <c r="N1133" i="10"/>
  <c r="M1133" i="10"/>
  <c r="L1133" i="10"/>
  <c r="P1132" i="10"/>
  <c r="O1132" i="10"/>
  <c r="N1132" i="10"/>
  <c r="M1132" i="10"/>
  <c r="L1132" i="10"/>
  <c r="P1131" i="10"/>
  <c r="O1131" i="10"/>
  <c r="N1131" i="10"/>
  <c r="M1131" i="10"/>
  <c r="L1131" i="10"/>
  <c r="P1130" i="10"/>
  <c r="O1130" i="10"/>
  <c r="N1130" i="10"/>
  <c r="M1130" i="10"/>
  <c r="L1130" i="10"/>
  <c r="P1129" i="10"/>
  <c r="O1129" i="10"/>
  <c r="N1129" i="10"/>
  <c r="M1129" i="10"/>
  <c r="L1129" i="10"/>
  <c r="P1128" i="10"/>
  <c r="O1128" i="10"/>
  <c r="N1128" i="10"/>
  <c r="M1128" i="10"/>
  <c r="L1128" i="10"/>
  <c r="P1127" i="10"/>
  <c r="O1127" i="10"/>
  <c r="N1127" i="10"/>
  <c r="M1127" i="10"/>
  <c r="L1127" i="10"/>
  <c r="P1126" i="10"/>
  <c r="O1126" i="10"/>
  <c r="N1126" i="10"/>
  <c r="M1126" i="10"/>
  <c r="L1126" i="10"/>
  <c r="P1125" i="10"/>
  <c r="O1125" i="10"/>
  <c r="N1125" i="10"/>
  <c r="M1125" i="10"/>
  <c r="L1125" i="10"/>
  <c r="P1124" i="10"/>
  <c r="O1124" i="10"/>
  <c r="N1124" i="10"/>
  <c r="M1124" i="10"/>
  <c r="L1124" i="10"/>
  <c r="P1123" i="10"/>
  <c r="O1123" i="10"/>
  <c r="N1123" i="10"/>
  <c r="M1123" i="10"/>
  <c r="L1123" i="10"/>
  <c r="P1122" i="10"/>
  <c r="O1122" i="10"/>
  <c r="N1122" i="10"/>
  <c r="M1122" i="10"/>
  <c r="L1122" i="10"/>
  <c r="P1121" i="10"/>
  <c r="O1121" i="10"/>
  <c r="N1121" i="10"/>
  <c r="M1121" i="10"/>
  <c r="L1121" i="10"/>
  <c r="P1120" i="10"/>
  <c r="O1120" i="10"/>
  <c r="N1120" i="10"/>
  <c r="M1120" i="10"/>
  <c r="L1120" i="10"/>
  <c r="J1119" i="10"/>
  <c r="I1119" i="10"/>
  <c r="H1119" i="10"/>
  <c r="G1119" i="10"/>
  <c r="F1119" i="10"/>
  <c r="P1118" i="10"/>
  <c r="O1118" i="10"/>
  <c r="N1118" i="10"/>
  <c r="M1118" i="10"/>
  <c r="L1118" i="10"/>
  <c r="P1117" i="10"/>
  <c r="O1117" i="10"/>
  <c r="N1117" i="10"/>
  <c r="M1117" i="10"/>
  <c r="L1117" i="10"/>
  <c r="P1116" i="10"/>
  <c r="O1116" i="10"/>
  <c r="N1116" i="10"/>
  <c r="M1116" i="10"/>
  <c r="L1116" i="10"/>
  <c r="P1115" i="10"/>
  <c r="O1115" i="10"/>
  <c r="N1115" i="10"/>
  <c r="M1115" i="10"/>
  <c r="L1115" i="10"/>
  <c r="P1114" i="10"/>
  <c r="O1114" i="10"/>
  <c r="N1114" i="10"/>
  <c r="M1114" i="10"/>
  <c r="L1114" i="10"/>
  <c r="P1113" i="10"/>
  <c r="O1113" i="10"/>
  <c r="N1113" i="10"/>
  <c r="M1113" i="10"/>
  <c r="L1113" i="10"/>
  <c r="P1112" i="10"/>
  <c r="O1112" i="10"/>
  <c r="N1112" i="10"/>
  <c r="M1112" i="10"/>
  <c r="L1112" i="10"/>
  <c r="P1111" i="10"/>
  <c r="O1111" i="10"/>
  <c r="N1111" i="10"/>
  <c r="M1111" i="10"/>
  <c r="L1111" i="10"/>
  <c r="P1110" i="10"/>
  <c r="O1110" i="10"/>
  <c r="N1110" i="10"/>
  <c r="M1110" i="10"/>
  <c r="L1110" i="10"/>
  <c r="P1109" i="10"/>
  <c r="O1109" i="10"/>
  <c r="N1109" i="10"/>
  <c r="M1109" i="10"/>
  <c r="L1109" i="10"/>
  <c r="P1108" i="10"/>
  <c r="O1108" i="10"/>
  <c r="N1108" i="10"/>
  <c r="M1108" i="10"/>
  <c r="L1108" i="10"/>
  <c r="P1107" i="10"/>
  <c r="O1107" i="10"/>
  <c r="N1107" i="10"/>
  <c r="M1107" i="10"/>
  <c r="L1107" i="10"/>
  <c r="P1106" i="10"/>
  <c r="O1106" i="10"/>
  <c r="N1106" i="10"/>
  <c r="M1106" i="10"/>
  <c r="L1106" i="10"/>
  <c r="P1105" i="10"/>
  <c r="O1105" i="10"/>
  <c r="N1105" i="10"/>
  <c r="M1105" i="10"/>
  <c r="L1105" i="10"/>
  <c r="P1104" i="10"/>
  <c r="O1104" i="10"/>
  <c r="N1104" i="10"/>
  <c r="M1104" i="10"/>
  <c r="L1104" i="10"/>
  <c r="P1103" i="10"/>
  <c r="O1103" i="10"/>
  <c r="N1103" i="10"/>
  <c r="M1103" i="10"/>
  <c r="L1103" i="10"/>
  <c r="P1102" i="10"/>
  <c r="O1102" i="10"/>
  <c r="N1102" i="10"/>
  <c r="M1102" i="10"/>
  <c r="L1102" i="10"/>
  <c r="P1101" i="10"/>
  <c r="O1101" i="10"/>
  <c r="N1101" i="10"/>
  <c r="M1101" i="10"/>
  <c r="L1101" i="10"/>
  <c r="P1100" i="10"/>
  <c r="O1100" i="10"/>
  <c r="N1100" i="10"/>
  <c r="M1100" i="10"/>
  <c r="L1100" i="10"/>
  <c r="P1099" i="10"/>
  <c r="O1099" i="10"/>
  <c r="N1099" i="10"/>
  <c r="M1099" i="10"/>
  <c r="L1099" i="10"/>
  <c r="P1098" i="10"/>
  <c r="O1098" i="10"/>
  <c r="N1098" i="10"/>
  <c r="M1098" i="10"/>
  <c r="L1098" i="10"/>
  <c r="P1097" i="10"/>
  <c r="O1097" i="10"/>
  <c r="N1097" i="10"/>
  <c r="M1097" i="10"/>
  <c r="L1097" i="10"/>
  <c r="P1096" i="10"/>
  <c r="O1096" i="10"/>
  <c r="N1096" i="10"/>
  <c r="M1096" i="10"/>
  <c r="L1096" i="10"/>
  <c r="P1095" i="10"/>
  <c r="O1095" i="10"/>
  <c r="N1095" i="10"/>
  <c r="M1095" i="10"/>
  <c r="L1095" i="10"/>
  <c r="P1094" i="10"/>
  <c r="O1094" i="10"/>
  <c r="N1094" i="10"/>
  <c r="M1094" i="10"/>
  <c r="L1094" i="10"/>
  <c r="P1093" i="10"/>
  <c r="O1093" i="10"/>
  <c r="N1093" i="10"/>
  <c r="M1093" i="10"/>
  <c r="L1093" i="10"/>
  <c r="P1092" i="10"/>
  <c r="O1092" i="10"/>
  <c r="N1092" i="10"/>
  <c r="M1092" i="10"/>
  <c r="L1092" i="10"/>
  <c r="P1091" i="10"/>
  <c r="O1091" i="10"/>
  <c r="N1091" i="10"/>
  <c r="M1091" i="10"/>
  <c r="L1091" i="10"/>
  <c r="P1090" i="10"/>
  <c r="O1090" i="10"/>
  <c r="N1090" i="10"/>
  <c r="M1090" i="10"/>
  <c r="L1090" i="10"/>
  <c r="P1089" i="10"/>
  <c r="O1089" i="10"/>
  <c r="N1089" i="10"/>
  <c r="M1089" i="10"/>
  <c r="L1089" i="10"/>
  <c r="P1088" i="10"/>
  <c r="O1088" i="10"/>
  <c r="N1088" i="10"/>
  <c r="M1088" i="10"/>
  <c r="L1088" i="10"/>
  <c r="P1087" i="10"/>
  <c r="O1087" i="10"/>
  <c r="N1087" i="10"/>
  <c r="M1087" i="10"/>
  <c r="L1087" i="10"/>
  <c r="P1086" i="10"/>
  <c r="O1086" i="10"/>
  <c r="N1086" i="10"/>
  <c r="M1086" i="10"/>
  <c r="L1086" i="10"/>
  <c r="P1085" i="10"/>
  <c r="O1085" i="10"/>
  <c r="N1085" i="10"/>
  <c r="M1085" i="10"/>
  <c r="L1085" i="10"/>
  <c r="P1084" i="10"/>
  <c r="O1084" i="10"/>
  <c r="N1084" i="10"/>
  <c r="M1084" i="10"/>
  <c r="L1084" i="10"/>
  <c r="P1083" i="10"/>
  <c r="O1083" i="10"/>
  <c r="N1083" i="10"/>
  <c r="M1083" i="10"/>
  <c r="L1083" i="10"/>
  <c r="P1082" i="10"/>
  <c r="O1082" i="10"/>
  <c r="N1082" i="10"/>
  <c r="M1082" i="10"/>
  <c r="L1082" i="10"/>
  <c r="P1081" i="10"/>
  <c r="O1081" i="10"/>
  <c r="N1081" i="10"/>
  <c r="M1081" i="10"/>
  <c r="L1081" i="10"/>
  <c r="P1080" i="10"/>
  <c r="O1080" i="10"/>
  <c r="N1080" i="10"/>
  <c r="M1080" i="10"/>
  <c r="L1080" i="10"/>
  <c r="P1079" i="10"/>
  <c r="O1079" i="10"/>
  <c r="N1079" i="10"/>
  <c r="M1079" i="10"/>
  <c r="L1079" i="10"/>
  <c r="P1078" i="10"/>
  <c r="O1078" i="10"/>
  <c r="N1078" i="10"/>
  <c r="M1078" i="10"/>
  <c r="L1078" i="10"/>
  <c r="P1077" i="10"/>
  <c r="O1077" i="10"/>
  <c r="N1077" i="10"/>
  <c r="M1077" i="10"/>
  <c r="L1077" i="10"/>
  <c r="P1076" i="10"/>
  <c r="O1076" i="10"/>
  <c r="N1076" i="10"/>
  <c r="M1076" i="10"/>
  <c r="L1076" i="10"/>
  <c r="P1075" i="10"/>
  <c r="O1075" i="10"/>
  <c r="N1075" i="10"/>
  <c r="M1075" i="10"/>
  <c r="L1075" i="10"/>
  <c r="P1074" i="10"/>
  <c r="O1074" i="10"/>
  <c r="N1074" i="10"/>
  <c r="M1074" i="10"/>
  <c r="L1074" i="10"/>
  <c r="P1073" i="10"/>
  <c r="O1073" i="10"/>
  <c r="N1073" i="10"/>
  <c r="M1073" i="10"/>
  <c r="L1073" i="10"/>
  <c r="P1072" i="10"/>
  <c r="O1072" i="10"/>
  <c r="N1072" i="10"/>
  <c r="M1072" i="10"/>
  <c r="L1072" i="10"/>
  <c r="P1071" i="10"/>
  <c r="O1071" i="10"/>
  <c r="N1071" i="10"/>
  <c r="M1071" i="10"/>
  <c r="L1071" i="10"/>
  <c r="P1070" i="10"/>
  <c r="O1070" i="10"/>
  <c r="N1070" i="10"/>
  <c r="M1070" i="10"/>
  <c r="L1070" i="10"/>
  <c r="P1069" i="10"/>
  <c r="O1069" i="10"/>
  <c r="N1069" i="10"/>
  <c r="M1069" i="10"/>
  <c r="L1069" i="10"/>
  <c r="P1068" i="10"/>
  <c r="O1068" i="10"/>
  <c r="N1068" i="10"/>
  <c r="M1068" i="10"/>
  <c r="L1068" i="10"/>
  <c r="P1067" i="10"/>
  <c r="O1067" i="10"/>
  <c r="N1067" i="10"/>
  <c r="M1067" i="10"/>
  <c r="L1067" i="10"/>
  <c r="P1066" i="10"/>
  <c r="O1066" i="10"/>
  <c r="N1066" i="10"/>
  <c r="M1066" i="10"/>
  <c r="L1066" i="10"/>
  <c r="P1065" i="10"/>
  <c r="O1065" i="10"/>
  <c r="N1065" i="10"/>
  <c r="M1065" i="10"/>
  <c r="L1065" i="10"/>
  <c r="P1064" i="10"/>
  <c r="O1064" i="10"/>
  <c r="N1064" i="10"/>
  <c r="M1064" i="10"/>
  <c r="L1064" i="10"/>
  <c r="P1063" i="10"/>
  <c r="O1063" i="10"/>
  <c r="N1063" i="10"/>
  <c r="M1063" i="10"/>
  <c r="L1063" i="10"/>
  <c r="P1062" i="10"/>
  <c r="O1062" i="10"/>
  <c r="N1062" i="10"/>
  <c r="M1062" i="10"/>
  <c r="L1062" i="10"/>
  <c r="P1061" i="10"/>
  <c r="O1061" i="10"/>
  <c r="N1061" i="10"/>
  <c r="M1061" i="10"/>
  <c r="L1061" i="10"/>
  <c r="P1060" i="10"/>
  <c r="O1060" i="10"/>
  <c r="N1060" i="10"/>
  <c r="M1060" i="10"/>
  <c r="L1060" i="10"/>
  <c r="P1059" i="10"/>
  <c r="O1059" i="10"/>
  <c r="N1059" i="10"/>
  <c r="M1059" i="10"/>
  <c r="L1059" i="10"/>
  <c r="P1058" i="10"/>
  <c r="O1058" i="10"/>
  <c r="N1058" i="10"/>
  <c r="M1058" i="10"/>
  <c r="L1058" i="10"/>
  <c r="J1057" i="10"/>
  <c r="I1057" i="10"/>
  <c r="H1057" i="10"/>
  <c r="G1057" i="10"/>
  <c r="F1057" i="10"/>
  <c r="M1056" i="10"/>
  <c r="N1056" i="10" s="1"/>
  <c r="O1056" i="10" s="1"/>
  <c r="P1056" i="10" s="1"/>
  <c r="L1056" i="10"/>
  <c r="M1055" i="10"/>
  <c r="N1055" i="10" s="1"/>
  <c r="O1055" i="10" s="1"/>
  <c r="P1055" i="10" s="1"/>
  <c r="L1055" i="10"/>
  <c r="M1054" i="10"/>
  <c r="N1054" i="10"/>
  <c r="O1054" i="10"/>
  <c r="P1054" i="10" s="1"/>
  <c r="L1054" i="10"/>
  <c r="M1053" i="10"/>
  <c r="N1053" i="10"/>
  <c r="O1053" i="10" s="1"/>
  <c r="P1053" i="10" s="1"/>
  <c r="L1053" i="10"/>
  <c r="M1052" i="10"/>
  <c r="N1052" i="10" s="1"/>
  <c r="O1052" i="10" s="1"/>
  <c r="P1052" i="10" s="1"/>
  <c r="L1052" i="10"/>
  <c r="M1051" i="10"/>
  <c r="N1051" i="10" s="1"/>
  <c r="O1051" i="10" s="1"/>
  <c r="P1051" i="10" s="1"/>
  <c r="L1051" i="10"/>
  <c r="M1050" i="10"/>
  <c r="N1050" i="10"/>
  <c r="O1050" i="10"/>
  <c r="P1050" i="10" s="1"/>
  <c r="L1050" i="10"/>
  <c r="M1049" i="10"/>
  <c r="N1049" i="10"/>
  <c r="O1049" i="10" s="1"/>
  <c r="P1049" i="10" s="1"/>
  <c r="L1049" i="10"/>
  <c r="M1048" i="10"/>
  <c r="N1048" i="10" s="1"/>
  <c r="O1048" i="10" s="1"/>
  <c r="P1048" i="10" s="1"/>
  <c r="L1048" i="10"/>
  <c r="M1047" i="10"/>
  <c r="N1047" i="10" s="1"/>
  <c r="O1047" i="10" s="1"/>
  <c r="P1047" i="10" s="1"/>
  <c r="L1047" i="10"/>
  <c r="M1046" i="10"/>
  <c r="N1046" i="10"/>
  <c r="O1046" i="10"/>
  <c r="P1046" i="10" s="1"/>
  <c r="L1046" i="10"/>
  <c r="M1045" i="10"/>
  <c r="N1045" i="10"/>
  <c r="O1045" i="10" s="1"/>
  <c r="P1045" i="10" s="1"/>
  <c r="L1045" i="10"/>
  <c r="M1044" i="10"/>
  <c r="N1044" i="10" s="1"/>
  <c r="O1044" i="10" s="1"/>
  <c r="P1044" i="10" s="1"/>
  <c r="L1044" i="10"/>
  <c r="M1043" i="10"/>
  <c r="N1043" i="10" s="1"/>
  <c r="O1043" i="10" s="1"/>
  <c r="P1043" i="10" s="1"/>
  <c r="L1043" i="10"/>
  <c r="M1042" i="10"/>
  <c r="N1042" i="10"/>
  <c r="O1042" i="10"/>
  <c r="P1042" i="10" s="1"/>
  <c r="L1042" i="10"/>
  <c r="M1041" i="10"/>
  <c r="N1041" i="10"/>
  <c r="O1041" i="10" s="1"/>
  <c r="P1041" i="10" s="1"/>
  <c r="L1041" i="10"/>
  <c r="M1040" i="10"/>
  <c r="N1040" i="10" s="1"/>
  <c r="O1040" i="10" s="1"/>
  <c r="P1040" i="10" s="1"/>
  <c r="L1040" i="10"/>
  <c r="M1039" i="10"/>
  <c r="N1039" i="10" s="1"/>
  <c r="O1039" i="10" s="1"/>
  <c r="P1039" i="10" s="1"/>
  <c r="L1039" i="10"/>
  <c r="M1038" i="10"/>
  <c r="N1038" i="10"/>
  <c r="O1038" i="10"/>
  <c r="P1038" i="10" s="1"/>
  <c r="L1038" i="10"/>
  <c r="M1037" i="10"/>
  <c r="N1037" i="10"/>
  <c r="O1037" i="10" s="1"/>
  <c r="P1037" i="10" s="1"/>
  <c r="L1037" i="10"/>
  <c r="M1036" i="10"/>
  <c r="N1036" i="10" s="1"/>
  <c r="O1036" i="10" s="1"/>
  <c r="P1036" i="10" s="1"/>
  <c r="L1036" i="10"/>
  <c r="M1035" i="10"/>
  <c r="N1035" i="10" s="1"/>
  <c r="O1035" i="10" s="1"/>
  <c r="P1035" i="10" s="1"/>
  <c r="L1035" i="10"/>
  <c r="M1034" i="10"/>
  <c r="N1034" i="10"/>
  <c r="O1034" i="10"/>
  <c r="P1034" i="10" s="1"/>
  <c r="L1034" i="10"/>
  <c r="M1033" i="10"/>
  <c r="N1033" i="10"/>
  <c r="O1033" i="10" s="1"/>
  <c r="P1033" i="10" s="1"/>
  <c r="L1033" i="10"/>
  <c r="M1032" i="10"/>
  <c r="N1032" i="10" s="1"/>
  <c r="O1032" i="10" s="1"/>
  <c r="P1032" i="10" s="1"/>
  <c r="L1032" i="10"/>
  <c r="M1031" i="10"/>
  <c r="N1031" i="10" s="1"/>
  <c r="O1031" i="10" s="1"/>
  <c r="P1031" i="10" s="1"/>
  <c r="L1031" i="10"/>
  <c r="M1030" i="10"/>
  <c r="N1030" i="10"/>
  <c r="O1030" i="10"/>
  <c r="P1030" i="10" s="1"/>
  <c r="L1030" i="10"/>
  <c r="M1029" i="10"/>
  <c r="N1029" i="10"/>
  <c r="O1029" i="10" s="1"/>
  <c r="P1029" i="10" s="1"/>
  <c r="L1029" i="10"/>
  <c r="M1028" i="10"/>
  <c r="N1028" i="10" s="1"/>
  <c r="O1028" i="10" s="1"/>
  <c r="P1028" i="10" s="1"/>
  <c r="L1028" i="10"/>
  <c r="M1027" i="10"/>
  <c r="N1027" i="10" s="1"/>
  <c r="O1027" i="10" s="1"/>
  <c r="P1027" i="10" s="1"/>
  <c r="L1027" i="10"/>
  <c r="M1026" i="10"/>
  <c r="N1026" i="10"/>
  <c r="O1026" i="10"/>
  <c r="P1026" i="10" s="1"/>
  <c r="L1026" i="10"/>
  <c r="M1025" i="10"/>
  <c r="N1025" i="10"/>
  <c r="O1025" i="10" s="1"/>
  <c r="P1025" i="10" s="1"/>
  <c r="L1025" i="10"/>
  <c r="M1024" i="10"/>
  <c r="N1024" i="10" s="1"/>
  <c r="O1024" i="10" s="1"/>
  <c r="P1024" i="10" s="1"/>
  <c r="L1024" i="10"/>
  <c r="M1023" i="10"/>
  <c r="N1023" i="10" s="1"/>
  <c r="O1023" i="10" s="1"/>
  <c r="P1023" i="10" s="1"/>
  <c r="L1023" i="10"/>
  <c r="M1022" i="10"/>
  <c r="N1022" i="10"/>
  <c r="O1022" i="10"/>
  <c r="P1022" i="10" s="1"/>
  <c r="L1022" i="10"/>
  <c r="M1021" i="10"/>
  <c r="N1021" i="10"/>
  <c r="O1021" i="10" s="1"/>
  <c r="P1021" i="10" s="1"/>
  <c r="L1021" i="10"/>
  <c r="M1020" i="10"/>
  <c r="N1020" i="10" s="1"/>
  <c r="O1020" i="10" s="1"/>
  <c r="P1020" i="10" s="1"/>
  <c r="L1020" i="10"/>
  <c r="M1019" i="10"/>
  <c r="N1019" i="10" s="1"/>
  <c r="O1019" i="10" s="1"/>
  <c r="P1019" i="10" s="1"/>
  <c r="L1019" i="10"/>
  <c r="M1018" i="10"/>
  <c r="N1018" i="10"/>
  <c r="O1018" i="10"/>
  <c r="P1018" i="10" s="1"/>
  <c r="L1018" i="10"/>
  <c r="M1017" i="10"/>
  <c r="N1017" i="10"/>
  <c r="O1017" i="10" s="1"/>
  <c r="P1017" i="10" s="1"/>
  <c r="L1017" i="10"/>
  <c r="M1016" i="10"/>
  <c r="N1016" i="10" s="1"/>
  <c r="O1016" i="10" s="1"/>
  <c r="P1016" i="10" s="1"/>
  <c r="L1016" i="10"/>
  <c r="M1015" i="10"/>
  <c r="N1015" i="10" s="1"/>
  <c r="O1015" i="10" s="1"/>
  <c r="P1015" i="10" s="1"/>
  <c r="L1015" i="10"/>
  <c r="M1014" i="10"/>
  <c r="N1014" i="10"/>
  <c r="O1014" i="10"/>
  <c r="P1014" i="10" s="1"/>
  <c r="L1014" i="10"/>
  <c r="M1013" i="10"/>
  <c r="N1013" i="10"/>
  <c r="O1013" i="10" s="1"/>
  <c r="P1013" i="10" s="1"/>
  <c r="L1013" i="10"/>
  <c r="M1012" i="10"/>
  <c r="N1012" i="10" s="1"/>
  <c r="O1012" i="10" s="1"/>
  <c r="P1012" i="10" s="1"/>
  <c r="L1012" i="10"/>
  <c r="M1011" i="10"/>
  <c r="N1011" i="10" s="1"/>
  <c r="O1011" i="10" s="1"/>
  <c r="P1011" i="10" s="1"/>
  <c r="L1011" i="10"/>
  <c r="M1010" i="10"/>
  <c r="N1010" i="10"/>
  <c r="O1010" i="10"/>
  <c r="P1010" i="10" s="1"/>
  <c r="L1010" i="10"/>
  <c r="M1009" i="10"/>
  <c r="N1009" i="10"/>
  <c r="O1009" i="10" s="1"/>
  <c r="P1009" i="10" s="1"/>
  <c r="L1009" i="10"/>
  <c r="M1008" i="10"/>
  <c r="N1008" i="10" s="1"/>
  <c r="O1008" i="10" s="1"/>
  <c r="P1008" i="10" s="1"/>
  <c r="L1008" i="10"/>
  <c r="M1007" i="10"/>
  <c r="N1007" i="10" s="1"/>
  <c r="O1007" i="10" s="1"/>
  <c r="P1007" i="10" s="1"/>
  <c r="L1007" i="10"/>
  <c r="M1006" i="10"/>
  <c r="N1006" i="10"/>
  <c r="O1006" i="10"/>
  <c r="P1006" i="10" s="1"/>
  <c r="L1006" i="10"/>
  <c r="M1005" i="10"/>
  <c r="N1005" i="10"/>
  <c r="O1005" i="10" s="1"/>
  <c r="P1005" i="10" s="1"/>
  <c r="L1005" i="10"/>
  <c r="M1004" i="10"/>
  <c r="N1004" i="10" s="1"/>
  <c r="O1004" i="10" s="1"/>
  <c r="P1004" i="10" s="1"/>
  <c r="L1004" i="10"/>
  <c r="M1003" i="10"/>
  <c r="N1003" i="10" s="1"/>
  <c r="O1003" i="10" s="1"/>
  <c r="P1003" i="10" s="1"/>
  <c r="L1003" i="10"/>
  <c r="M1002" i="10"/>
  <c r="N1002" i="10"/>
  <c r="O1002" i="10"/>
  <c r="P1002" i="10" s="1"/>
  <c r="L1002" i="10"/>
  <c r="M1001" i="10"/>
  <c r="N1001" i="10"/>
  <c r="O1001" i="10" s="1"/>
  <c r="P1001" i="10" s="1"/>
  <c r="L1001" i="10"/>
  <c r="M1000" i="10"/>
  <c r="N1000" i="10" s="1"/>
  <c r="O1000" i="10" s="1"/>
  <c r="P1000" i="10" s="1"/>
  <c r="L1000" i="10"/>
  <c r="M999" i="10"/>
  <c r="N999" i="10" s="1"/>
  <c r="O999" i="10" s="1"/>
  <c r="P999" i="10" s="1"/>
  <c r="L999" i="10"/>
  <c r="M998" i="10"/>
  <c r="N998" i="10"/>
  <c r="O998" i="10"/>
  <c r="P998" i="10" s="1"/>
  <c r="L998" i="10"/>
  <c r="M997" i="10"/>
  <c r="N997" i="10"/>
  <c r="O997" i="10" s="1"/>
  <c r="P997" i="10" s="1"/>
  <c r="L997" i="10"/>
  <c r="M996" i="10"/>
  <c r="N996" i="10" s="1"/>
  <c r="O996" i="10" s="1"/>
  <c r="P996" i="10" s="1"/>
  <c r="L996" i="10"/>
  <c r="M995" i="10"/>
  <c r="N995" i="10" s="1"/>
  <c r="O995" i="10" s="1"/>
  <c r="P995" i="10" s="1"/>
  <c r="L995" i="10"/>
  <c r="M994" i="10"/>
  <c r="N994" i="10"/>
  <c r="O994" i="10"/>
  <c r="P994" i="10" s="1"/>
  <c r="L994" i="10"/>
  <c r="M993" i="10"/>
  <c r="N993" i="10"/>
  <c r="O993" i="10" s="1"/>
  <c r="P993" i="10" s="1"/>
  <c r="L993" i="10"/>
  <c r="M992" i="10"/>
  <c r="N992" i="10" s="1"/>
  <c r="O992" i="10" s="1"/>
  <c r="P992" i="10" s="1"/>
  <c r="L992" i="10"/>
  <c r="M991" i="10"/>
  <c r="N991" i="10" s="1"/>
  <c r="O991" i="10" s="1"/>
  <c r="P991" i="10" s="1"/>
  <c r="L991" i="10"/>
  <c r="M990" i="10"/>
  <c r="N990" i="10"/>
  <c r="O990" i="10"/>
  <c r="P990" i="10" s="1"/>
  <c r="L990" i="10"/>
  <c r="M989" i="10"/>
  <c r="N989" i="10"/>
  <c r="O989" i="10" s="1"/>
  <c r="P989" i="10" s="1"/>
  <c r="L989" i="10"/>
  <c r="M988" i="10"/>
  <c r="N988" i="10" s="1"/>
  <c r="O988" i="10" s="1"/>
  <c r="P988" i="10" s="1"/>
  <c r="L988" i="10"/>
  <c r="M987" i="10"/>
  <c r="N987" i="10" s="1"/>
  <c r="O987" i="10" s="1"/>
  <c r="P987" i="10" s="1"/>
  <c r="L987" i="10"/>
  <c r="J986" i="10"/>
  <c r="I986" i="10"/>
  <c r="H986" i="10"/>
  <c r="G986" i="10"/>
  <c r="F986" i="10"/>
  <c r="P985" i="10"/>
  <c r="O985" i="10"/>
  <c r="N985" i="10"/>
  <c r="M985" i="10"/>
  <c r="L985" i="10"/>
  <c r="P984" i="10"/>
  <c r="O984" i="10"/>
  <c r="N984" i="10"/>
  <c r="M984" i="10"/>
  <c r="L984" i="10"/>
  <c r="P983" i="10"/>
  <c r="O983" i="10"/>
  <c r="N983" i="10"/>
  <c r="M983" i="10"/>
  <c r="L983" i="10"/>
  <c r="P982" i="10"/>
  <c r="O982" i="10"/>
  <c r="N982" i="10"/>
  <c r="M982" i="10"/>
  <c r="L982" i="10"/>
  <c r="P981" i="10"/>
  <c r="O981" i="10"/>
  <c r="N981" i="10"/>
  <c r="M981" i="10"/>
  <c r="L981" i="10"/>
  <c r="P980" i="10"/>
  <c r="O980" i="10"/>
  <c r="N980" i="10"/>
  <c r="M980" i="10"/>
  <c r="L980" i="10"/>
  <c r="P979" i="10"/>
  <c r="O979" i="10"/>
  <c r="N979" i="10"/>
  <c r="M979" i="10"/>
  <c r="L979" i="10"/>
  <c r="P978" i="10"/>
  <c r="O978" i="10"/>
  <c r="N978" i="10"/>
  <c r="M978" i="10"/>
  <c r="L978" i="10"/>
  <c r="P977" i="10"/>
  <c r="O977" i="10"/>
  <c r="N977" i="10"/>
  <c r="M977" i="10"/>
  <c r="L977" i="10"/>
  <c r="P976" i="10"/>
  <c r="O976" i="10"/>
  <c r="N976" i="10"/>
  <c r="M976" i="10"/>
  <c r="L976" i="10"/>
  <c r="P975" i="10"/>
  <c r="O975" i="10"/>
  <c r="N975" i="10"/>
  <c r="M975" i="10"/>
  <c r="L975" i="10"/>
  <c r="P974" i="10"/>
  <c r="O974" i="10"/>
  <c r="N974" i="10"/>
  <c r="M974" i="10"/>
  <c r="L974" i="10"/>
  <c r="P973" i="10"/>
  <c r="O973" i="10"/>
  <c r="N973" i="10"/>
  <c r="M973" i="10"/>
  <c r="L973" i="10"/>
  <c r="P972" i="10"/>
  <c r="O972" i="10"/>
  <c r="N972" i="10"/>
  <c r="M972" i="10"/>
  <c r="L972" i="10"/>
  <c r="P971" i="10"/>
  <c r="O971" i="10"/>
  <c r="N971" i="10"/>
  <c r="M971" i="10"/>
  <c r="L971" i="10"/>
  <c r="P970" i="10"/>
  <c r="O970" i="10"/>
  <c r="N970" i="10"/>
  <c r="M970" i="10"/>
  <c r="L970" i="10"/>
  <c r="P969" i="10"/>
  <c r="O969" i="10"/>
  <c r="N969" i="10"/>
  <c r="M969" i="10"/>
  <c r="L969" i="10"/>
  <c r="P968" i="10"/>
  <c r="O968" i="10"/>
  <c r="N968" i="10"/>
  <c r="M968" i="10"/>
  <c r="L968" i="10"/>
  <c r="P967" i="10"/>
  <c r="O967" i="10"/>
  <c r="N967" i="10"/>
  <c r="M967" i="10"/>
  <c r="L967" i="10"/>
  <c r="P966" i="10"/>
  <c r="O966" i="10"/>
  <c r="N966" i="10"/>
  <c r="M966" i="10"/>
  <c r="L966" i="10"/>
  <c r="P965" i="10"/>
  <c r="O965" i="10"/>
  <c r="N965" i="10"/>
  <c r="M965" i="10"/>
  <c r="L965" i="10"/>
  <c r="P964" i="10"/>
  <c r="O964" i="10"/>
  <c r="N964" i="10"/>
  <c r="M964" i="10"/>
  <c r="L964" i="10"/>
  <c r="P963" i="10"/>
  <c r="O963" i="10"/>
  <c r="N963" i="10"/>
  <c r="M963" i="10"/>
  <c r="L963" i="10"/>
  <c r="P962" i="10"/>
  <c r="O962" i="10"/>
  <c r="N962" i="10"/>
  <c r="M962" i="10"/>
  <c r="L962" i="10"/>
  <c r="P961" i="10"/>
  <c r="O961" i="10"/>
  <c r="N961" i="10"/>
  <c r="M961" i="10"/>
  <c r="L961" i="10"/>
  <c r="P960" i="10"/>
  <c r="O960" i="10"/>
  <c r="N960" i="10"/>
  <c r="M960" i="10"/>
  <c r="L960" i="10"/>
  <c r="P959" i="10"/>
  <c r="O959" i="10"/>
  <c r="N959" i="10"/>
  <c r="M959" i="10"/>
  <c r="L959" i="10"/>
  <c r="P958" i="10"/>
  <c r="O958" i="10"/>
  <c r="N958" i="10"/>
  <c r="M958" i="10"/>
  <c r="L958" i="10"/>
  <c r="P957" i="10"/>
  <c r="O957" i="10"/>
  <c r="N957" i="10"/>
  <c r="M957" i="10"/>
  <c r="L957" i="10"/>
  <c r="P956" i="10"/>
  <c r="O956" i="10"/>
  <c r="N956" i="10"/>
  <c r="M956" i="10"/>
  <c r="L956" i="10"/>
  <c r="P955" i="10"/>
  <c r="O955" i="10"/>
  <c r="N955" i="10"/>
  <c r="M955" i="10"/>
  <c r="L955" i="10"/>
  <c r="P954" i="10"/>
  <c r="O954" i="10"/>
  <c r="N954" i="10"/>
  <c r="M954" i="10"/>
  <c r="L954" i="10"/>
  <c r="P953" i="10"/>
  <c r="O953" i="10"/>
  <c r="N953" i="10"/>
  <c r="M953" i="10"/>
  <c r="L953" i="10"/>
  <c r="P952" i="10"/>
  <c r="O952" i="10"/>
  <c r="N952" i="10"/>
  <c r="M952" i="10"/>
  <c r="L952" i="10"/>
  <c r="P951" i="10"/>
  <c r="O951" i="10"/>
  <c r="N951" i="10"/>
  <c r="M951" i="10"/>
  <c r="L951" i="10"/>
  <c r="P950" i="10"/>
  <c r="O950" i="10"/>
  <c r="N950" i="10"/>
  <c r="M950" i="10"/>
  <c r="L950" i="10"/>
  <c r="P949" i="10"/>
  <c r="O949" i="10"/>
  <c r="N949" i="10"/>
  <c r="M949" i="10"/>
  <c r="L949" i="10"/>
  <c r="P948" i="10"/>
  <c r="O948" i="10"/>
  <c r="N948" i="10"/>
  <c r="M948" i="10"/>
  <c r="L948" i="10"/>
  <c r="P947" i="10"/>
  <c r="O947" i="10"/>
  <c r="N947" i="10"/>
  <c r="M947" i="10"/>
  <c r="L947" i="10"/>
  <c r="P946" i="10"/>
  <c r="O946" i="10"/>
  <c r="N946" i="10"/>
  <c r="M946" i="10"/>
  <c r="L946" i="10"/>
  <c r="P945" i="10"/>
  <c r="O945" i="10"/>
  <c r="N945" i="10"/>
  <c r="M945" i="10"/>
  <c r="L945" i="10"/>
  <c r="P944" i="10"/>
  <c r="O944" i="10"/>
  <c r="N944" i="10"/>
  <c r="M944" i="10"/>
  <c r="L944" i="10"/>
  <c r="P943" i="10"/>
  <c r="O943" i="10"/>
  <c r="N943" i="10"/>
  <c r="M943" i="10"/>
  <c r="L943" i="10"/>
  <c r="P942" i="10"/>
  <c r="O942" i="10"/>
  <c r="N942" i="10"/>
  <c r="M942" i="10"/>
  <c r="L942" i="10"/>
  <c r="J941" i="10"/>
  <c r="I941" i="10"/>
  <c r="H941" i="10"/>
  <c r="G941" i="10"/>
  <c r="F941" i="10"/>
  <c r="P940" i="10"/>
  <c r="O940" i="10"/>
  <c r="N940" i="10"/>
  <c r="M940" i="10"/>
  <c r="L940" i="10"/>
  <c r="P939" i="10"/>
  <c r="O939" i="10"/>
  <c r="N939" i="10"/>
  <c r="M939" i="10"/>
  <c r="L939" i="10"/>
  <c r="P938" i="10"/>
  <c r="O938" i="10"/>
  <c r="N938" i="10"/>
  <c r="M938" i="10"/>
  <c r="L938" i="10"/>
  <c r="P937" i="10"/>
  <c r="O937" i="10"/>
  <c r="N937" i="10"/>
  <c r="M937" i="10"/>
  <c r="L937" i="10"/>
  <c r="P936" i="10"/>
  <c r="O936" i="10"/>
  <c r="N936" i="10"/>
  <c r="M936" i="10"/>
  <c r="L936" i="10"/>
  <c r="P935" i="10"/>
  <c r="O935" i="10"/>
  <c r="N935" i="10"/>
  <c r="M935" i="10"/>
  <c r="L935" i="10"/>
  <c r="P934" i="10"/>
  <c r="O934" i="10"/>
  <c r="N934" i="10"/>
  <c r="M934" i="10"/>
  <c r="L934" i="10"/>
  <c r="P933" i="10"/>
  <c r="O933" i="10"/>
  <c r="N933" i="10"/>
  <c r="M933" i="10"/>
  <c r="L933" i="10"/>
  <c r="P932" i="10"/>
  <c r="O932" i="10"/>
  <c r="N932" i="10"/>
  <c r="M932" i="10"/>
  <c r="L932" i="10"/>
  <c r="P931" i="10"/>
  <c r="O931" i="10"/>
  <c r="N931" i="10"/>
  <c r="M931" i="10"/>
  <c r="L931" i="10"/>
  <c r="P930" i="10"/>
  <c r="O930" i="10"/>
  <c r="N930" i="10"/>
  <c r="M930" i="10"/>
  <c r="L930" i="10"/>
  <c r="P929" i="10"/>
  <c r="O929" i="10"/>
  <c r="N929" i="10"/>
  <c r="M929" i="10"/>
  <c r="L929" i="10"/>
  <c r="P928" i="10"/>
  <c r="O928" i="10"/>
  <c r="N928" i="10"/>
  <c r="M928" i="10"/>
  <c r="L928" i="10"/>
  <c r="P927" i="10"/>
  <c r="O927" i="10"/>
  <c r="N927" i="10"/>
  <c r="M927" i="10"/>
  <c r="L927" i="10"/>
  <c r="P926" i="10"/>
  <c r="O926" i="10"/>
  <c r="N926" i="10"/>
  <c r="M926" i="10"/>
  <c r="L926" i="10"/>
  <c r="P925" i="10"/>
  <c r="O925" i="10"/>
  <c r="N925" i="10"/>
  <c r="M925" i="10"/>
  <c r="L925" i="10"/>
  <c r="P924" i="10"/>
  <c r="O924" i="10"/>
  <c r="N924" i="10"/>
  <c r="M924" i="10"/>
  <c r="L924" i="10"/>
  <c r="P923" i="10"/>
  <c r="O923" i="10"/>
  <c r="N923" i="10"/>
  <c r="M923" i="10"/>
  <c r="L923" i="10"/>
  <c r="P922" i="10"/>
  <c r="O922" i="10"/>
  <c r="N922" i="10"/>
  <c r="M922" i="10"/>
  <c r="L922" i="10"/>
  <c r="P921" i="10"/>
  <c r="O921" i="10"/>
  <c r="N921" i="10"/>
  <c r="M921" i="10"/>
  <c r="L921" i="10"/>
  <c r="P920" i="10"/>
  <c r="O920" i="10"/>
  <c r="N920" i="10"/>
  <c r="M920" i="10"/>
  <c r="L920" i="10"/>
  <c r="P919" i="10"/>
  <c r="O919" i="10"/>
  <c r="N919" i="10"/>
  <c r="M919" i="10"/>
  <c r="L919" i="10"/>
  <c r="P918" i="10"/>
  <c r="O918" i="10"/>
  <c r="N918" i="10"/>
  <c r="M918" i="10"/>
  <c r="L918" i="10"/>
  <c r="P917" i="10"/>
  <c r="O917" i="10"/>
  <c r="N917" i="10"/>
  <c r="M917" i="10"/>
  <c r="L917" i="10"/>
  <c r="P916" i="10"/>
  <c r="O916" i="10"/>
  <c r="N916" i="10"/>
  <c r="M916" i="10"/>
  <c r="L916" i="10"/>
  <c r="P915" i="10"/>
  <c r="O915" i="10"/>
  <c r="N915" i="10"/>
  <c r="M915" i="10"/>
  <c r="L915" i="10"/>
  <c r="P914" i="10"/>
  <c r="O914" i="10"/>
  <c r="N914" i="10"/>
  <c r="M914" i="10"/>
  <c r="L914" i="10"/>
  <c r="P913" i="10"/>
  <c r="O913" i="10"/>
  <c r="N913" i="10"/>
  <c r="M913" i="10"/>
  <c r="L913" i="10"/>
  <c r="P912" i="10"/>
  <c r="O912" i="10"/>
  <c r="N912" i="10"/>
  <c r="M912" i="10"/>
  <c r="L912" i="10"/>
  <c r="P911" i="10"/>
  <c r="O911" i="10"/>
  <c r="N911" i="10"/>
  <c r="M911" i="10"/>
  <c r="L911" i="10"/>
  <c r="P910" i="10"/>
  <c r="O910" i="10"/>
  <c r="N910" i="10"/>
  <c r="M910" i="10"/>
  <c r="L910" i="10"/>
  <c r="P909" i="10"/>
  <c r="O909" i="10"/>
  <c r="N909" i="10"/>
  <c r="M909" i="10"/>
  <c r="L909" i="10"/>
  <c r="P908" i="10"/>
  <c r="O908" i="10"/>
  <c r="N908" i="10"/>
  <c r="M908" i="10"/>
  <c r="L908" i="10"/>
  <c r="P907" i="10"/>
  <c r="O907" i="10"/>
  <c r="N907" i="10"/>
  <c r="M907" i="10"/>
  <c r="L907" i="10"/>
  <c r="P906" i="10"/>
  <c r="O906" i="10"/>
  <c r="N906" i="10"/>
  <c r="M906" i="10"/>
  <c r="L906" i="10"/>
  <c r="P905" i="10"/>
  <c r="O905" i="10"/>
  <c r="N905" i="10"/>
  <c r="M905" i="10"/>
  <c r="L905" i="10"/>
  <c r="P904" i="10"/>
  <c r="O904" i="10"/>
  <c r="N904" i="10"/>
  <c r="M904" i="10"/>
  <c r="L904" i="10"/>
  <c r="P903" i="10"/>
  <c r="O903" i="10"/>
  <c r="N903" i="10"/>
  <c r="M903" i="10"/>
  <c r="L903" i="10"/>
  <c r="P902" i="10"/>
  <c r="O902" i="10"/>
  <c r="N902" i="10"/>
  <c r="M902" i="10"/>
  <c r="L902" i="10"/>
  <c r="P901" i="10"/>
  <c r="O901" i="10"/>
  <c r="N901" i="10"/>
  <c r="M901" i="10"/>
  <c r="L901" i="10"/>
  <c r="P900" i="10"/>
  <c r="O900" i="10"/>
  <c r="N900" i="10"/>
  <c r="M900" i="10"/>
  <c r="L900" i="10"/>
  <c r="P899" i="10"/>
  <c r="O899" i="10"/>
  <c r="N899" i="10"/>
  <c r="M899" i="10"/>
  <c r="L899" i="10"/>
  <c r="P898" i="10"/>
  <c r="O898" i="10"/>
  <c r="N898" i="10"/>
  <c r="M898" i="10"/>
  <c r="L898" i="10"/>
  <c r="P897" i="10"/>
  <c r="O897" i="10"/>
  <c r="N897" i="10"/>
  <c r="M897" i="10"/>
  <c r="L897" i="10"/>
  <c r="P896" i="10"/>
  <c r="O896" i="10"/>
  <c r="N896" i="10"/>
  <c r="M896" i="10"/>
  <c r="L896" i="10"/>
  <c r="P895" i="10"/>
  <c r="O895" i="10"/>
  <c r="N895" i="10"/>
  <c r="M895" i="10"/>
  <c r="L895" i="10"/>
  <c r="P894" i="10"/>
  <c r="O894" i="10"/>
  <c r="N894" i="10"/>
  <c r="M894" i="10"/>
  <c r="L894" i="10"/>
  <c r="P893" i="10"/>
  <c r="O893" i="10"/>
  <c r="N893" i="10"/>
  <c r="M893" i="10"/>
  <c r="L893" i="10"/>
  <c r="P892" i="10"/>
  <c r="O892" i="10"/>
  <c r="N892" i="10"/>
  <c r="M892" i="10"/>
  <c r="L892" i="10"/>
  <c r="P891" i="10"/>
  <c r="O891" i="10"/>
  <c r="N891" i="10"/>
  <c r="M891" i="10"/>
  <c r="L891" i="10"/>
  <c r="P890" i="10"/>
  <c r="O890" i="10"/>
  <c r="N890" i="10"/>
  <c r="M890" i="10"/>
  <c r="L890" i="10"/>
  <c r="P889" i="10"/>
  <c r="O889" i="10"/>
  <c r="N889" i="10"/>
  <c r="M889" i="10"/>
  <c r="L889" i="10"/>
  <c r="P888" i="10"/>
  <c r="O888" i="10"/>
  <c r="N888" i="10"/>
  <c r="M888" i="10"/>
  <c r="L888" i="10"/>
  <c r="P887" i="10"/>
  <c r="O887" i="10"/>
  <c r="N887" i="10"/>
  <c r="M887" i="10"/>
  <c r="L887" i="10"/>
  <c r="P886" i="10"/>
  <c r="O886" i="10"/>
  <c r="N886" i="10"/>
  <c r="M886" i="10"/>
  <c r="L886" i="10"/>
  <c r="P885" i="10"/>
  <c r="O885" i="10"/>
  <c r="N885" i="10"/>
  <c r="M885" i="10"/>
  <c r="L885" i="10"/>
  <c r="P884" i="10"/>
  <c r="O884" i="10"/>
  <c r="N884" i="10"/>
  <c r="M884" i="10"/>
  <c r="L884" i="10"/>
  <c r="P883" i="10"/>
  <c r="O883" i="10"/>
  <c r="N883" i="10"/>
  <c r="M883" i="10"/>
  <c r="L883" i="10"/>
  <c r="P882" i="10"/>
  <c r="O882" i="10"/>
  <c r="N882" i="10"/>
  <c r="M882" i="10"/>
  <c r="L882" i="10"/>
  <c r="P881" i="10"/>
  <c r="O881" i="10"/>
  <c r="N881" i="10"/>
  <c r="M881" i="10"/>
  <c r="L881" i="10"/>
  <c r="P880" i="10"/>
  <c r="O880" i="10"/>
  <c r="N880" i="10"/>
  <c r="M880" i="10"/>
  <c r="L880" i="10"/>
  <c r="P879" i="10"/>
  <c r="O879" i="10"/>
  <c r="N879" i="10"/>
  <c r="M879" i="10"/>
  <c r="L879" i="10"/>
  <c r="P878" i="10"/>
  <c r="O878" i="10"/>
  <c r="N878" i="10"/>
  <c r="M878" i="10"/>
  <c r="L878" i="10"/>
  <c r="P877" i="10"/>
  <c r="O877" i="10"/>
  <c r="N877" i="10"/>
  <c r="M877" i="10"/>
  <c r="L877" i="10"/>
  <c r="P876" i="10"/>
  <c r="O876" i="10"/>
  <c r="N876" i="10"/>
  <c r="M876" i="10"/>
  <c r="L876" i="10"/>
  <c r="P875" i="10"/>
  <c r="O875" i="10"/>
  <c r="N875" i="10"/>
  <c r="M875" i="10"/>
  <c r="L875" i="10"/>
  <c r="J874" i="10"/>
  <c r="I874" i="10"/>
  <c r="H874" i="10"/>
  <c r="G874" i="10"/>
  <c r="F874" i="10"/>
  <c r="P873" i="10"/>
  <c r="O873" i="10"/>
  <c r="N873" i="10"/>
  <c r="M873" i="10"/>
  <c r="L873" i="10"/>
  <c r="P872" i="10"/>
  <c r="O872" i="10"/>
  <c r="N872" i="10"/>
  <c r="M872" i="10"/>
  <c r="L872" i="10"/>
  <c r="P871" i="10"/>
  <c r="O871" i="10"/>
  <c r="N871" i="10"/>
  <c r="M871" i="10"/>
  <c r="L871" i="10"/>
  <c r="P870" i="10"/>
  <c r="O870" i="10"/>
  <c r="N870" i="10"/>
  <c r="M870" i="10"/>
  <c r="L870" i="10"/>
  <c r="P869" i="10"/>
  <c r="O869" i="10"/>
  <c r="N869" i="10"/>
  <c r="M869" i="10"/>
  <c r="L869" i="10"/>
  <c r="P868" i="10"/>
  <c r="O868" i="10"/>
  <c r="N868" i="10"/>
  <c r="M868" i="10"/>
  <c r="L868" i="10"/>
  <c r="P867" i="10"/>
  <c r="O867" i="10"/>
  <c r="N867" i="10"/>
  <c r="M867" i="10"/>
  <c r="L867" i="10"/>
  <c r="P866" i="10"/>
  <c r="O866" i="10"/>
  <c r="N866" i="10"/>
  <c r="M866" i="10"/>
  <c r="L866" i="10"/>
  <c r="P865" i="10"/>
  <c r="O865" i="10"/>
  <c r="N865" i="10"/>
  <c r="M865" i="10"/>
  <c r="L865" i="10"/>
  <c r="P864" i="10"/>
  <c r="O864" i="10"/>
  <c r="N864" i="10"/>
  <c r="M864" i="10"/>
  <c r="L864" i="10"/>
  <c r="P863" i="10"/>
  <c r="O863" i="10"/>
  <c r="N863" i="10"/>
  <c r="M863" i="10"/>
  <c r="L863" i="10"/>
  <c r="P862" i="10"/>
  <c r="O862" i="10"/>
  <c r="N862" i="10"/>
  <c r="M862" i="10"/>
  <c r="L862" i="10"/>
  <c r="P861" i="10"/>
  <c r="O861" i="10"/>
  <c r="N861" i="10"/>
  <c r="M861" i="10"/>
  <c r="L861" i="10"/>
  <c r="P860" i="10"/>
  <c r="O860" i="10"/>
  <c r="N860" i="10"/>
  <c r="M860" i="10"/>
  <c r="L860" i="10"/>
  <c r="P859" i="10"/>
  <c r="O859" i="10"/>
  <c r="N859" i="10"/>
  <c r="M859" i="10"/>
  <c r="L859" i="10"/>
  <c r="P858" i="10"/>
  <c r="O858" i="10"/>
  <c r="N858" i="10"/>
  <c r="M858" i="10"/>
  <c r="L858" i="10"/>
  <c r="P857" i="10"/>
  <c r="O857" i="10"/>
  <c r="N857" i="10"/>
  <c r="M857" i="10"/>
  <c r="L857" i="10"/>
  <c r="P856" i="10"/>
  <c r="O856" i="10"/>
  <c r="N856" i="10"/>
  <c r="M856" i="10"/>
  <c r="L856" i="10"/>
  <c r="P855" i="10"/>
  <c r="O855" i="10"/>
  <c r="N855" i="10"/>
  <c r="M855" i="10"/>
  <c r="L855" i="10"/>
  <c r="P854" i="10"/>
  <c r="O854" i="10"/>
  <c r="N854" i="10"/>
  <c r="M854" i="10"/>
  <c r="L854" i="10"/>
  <c r="P853" i="10"/>
  <c r="O853" i="10"/>
  <c r="N853" i="10"/>
  <c r="M853" i="10"/>
  <c r="L853" i="10"/>
  <c r="P852" i="10"/>
  <c r="O852" i="10"/>
  <c r="N852" i="10"/>
  <c r="M852" i="10"/>
  <c r="L852" i="10"/>
  <c r="P851" i="10"/>
  <c r="O851" i="10"/>
  <c r="N851" i="10"/>
  <c r="M851" i="10"/>
  <c r="L851" i="10"/>
  <c r="P850" i="10"/>
  <c r="O850" i="10"/>
  <c r="N850" i="10"/>
  <c r="M850" i="10"/>
  <c r="L850" i="10"/>
  <c r="P849" i="10"/>
  <c r="O849" i="10"/>
  <c r="N849" i="10"/>
  <c r="M849" i="10"/>
  <c r="L849" i="10"/>
  <c r="P848" i="10"/>
  <c r="O848" i="10"/>
  <c r="N848" i="10"/>
  <c r="M848" i="10"/>
  <c r="L848" i="10"/>
  <c r="P847" i="10"/>
  <c r="O847" i="10"/>
  <c r="N847" i="10"/>
  <c r="M847" i="10"/>
  <c r="L847" i="10"/>
  <c r="P846" i="10"/>
  <c r="O846" i="10"/>
  <c r="N846" i="10"/>
  <c r="M846" i="10"/>
  <c r="L846" i="10"/>
  <c r="P845" i="10"/>
  <c r="O845" i="10"/>
  <c r="N845" i="10"/>
  <c r="M845" i="10"/>
  <c r="L845" i="10"/>
  <c r="P844" i="10"/>
  <c r="O844" i="10"/>
  <c r="N844" i="10"/>
  <c r="M844" i="10"/>
  <c r="L844" i="10"/>
  <c r="P843" i="10"/>
  <c r="O843" i="10"/>
  <c r="N843" i="10"/>
  <c r="M843" i="10"/>
  <c r="L843" i="10"/>
  <c r="P842" i="10"/>
  <c r="O842" i="10"/>
  <c r="N842" i="10"/>
  <c r="M842" i="10"/>
  <c r="L842" i="10"/>
  <c r="P841" i="10"/>
  <c r="O841" i="10"/>
  <c r="N841" i="10"/>
  <c r="M841" i="10"/>
  <c r="L841" i="10"/>
  <c r="P840" i="10"/>
  <c r="O840" i="10"/>
  <c r="N840" i="10"/>
  <c r="M840" i="10"/>
  <c r="L840" i="10"/>
  <c r="P839" i="10"/>
  <c r="O839" i="10"/>
  <c r="N839" i="10"/>
  <c r="M839" i="10"/>
  <c r="L839" i="10"/>
  <c r="P838" i="10"/>
  <c r="O838" i="10"/>
  <c r="N838" i="10"/>
  <c r="M838" i="10"/>
  <c r="L838" i="10"/>
  <c r="P837" i="10"/>
  <c r="O837" i="10"/>
  <c r="N837" i="10"/>
  <c r="M837" i="10"/>
  <c r="L837" i="10"/>
  <c r="P836" i="10"/>
  <c r="O836" i="10"/>
  <c r="N836" i="10"/>
  <c r="M836" i="10"/>
  <c r="L836" i="10"/>
  <c r="P835" i="10"/>
  <c r="O835" i="10"/>
  <c r="N835" i="10"/>
  <c r="M835" i="10"/>
  <c r="L835" i="10"/>
  <c r="P834" i="10"/>
  <c r="O834" i="10"/>
  <c r="N834" i="10"/>
  <c r="M834" i="10"/>
  <c r="L834" i="10"/>
  <c r="P833" i="10"/>
  <c r="O833" i="10"/>
  <c r="N833" i="10"/>
  <c r="M833" i="10"/>
  <c r="L833" i="10"/>
  <c r="P832" i="10"/>
  <c r="O832" i="10"/>
  <c r="N832" i="10"/>
  <c r="M832" i="10"/>
  <c r="L832" i="10"/>
  <c r="P831" i="10"/>
  <c r="O831" i="10"/>
  <c r="N831" i="10"/>
  <c r="M831" i="10"/>
  <c r="L831" i="10"/>
  <c r="P830" i="10"/>
  <c r="O830" i="10"/>
  <c r="N830" i="10"/>
  <c r="M830" i="10"/>
  <c r="L830" i="10"/>
  <c r="P829" i="10"/>
  <c r="O829" i="10"/>
  <c r="N829" i="10"/>
  <c r="M829" i="10"/>
  <c r="L829" i="10"/>
  <c r="P828" i="10"/>
  <c r="O828" i="10"/>
  <c r="N828" i="10"/>
  <c r="M828" i="10"/>
  <c r="L828" i="10"/>
  <c r="P827" i="10"/>
  <c r="O827" i="10"/>
  <c r="N827" i="10"/>
  <c r="M827" i="10"/>
  <c r="L827" i="10"/>
  <c r="P826" i="10"/>
  <c r="O826" i="10"/>
  <c r="N826" i="10"/>
  <c r="M826" i="10"/>
  <c r="L826" i="10"/>
  <c r="P825" i="10"/>
  <c r="O825" i="10"/>
  <c r="N825" i="10"/>
  <c r="M825" i="10"/>
  <c r="L825" i="10"/>
  <c r="P824" i="10"/>
  <c r="O824" i="10"/>
  <c r="N824" i="10"/>
  <c r="M824" i="10"/>
  <c r="L824" i="10"/>
  <c r="P823" i="10"/>
  <c r="O823" i="10"/>
  <c r="N823" i="10"/>
  <c r="M823" i="10"/>
  <c r="L823" i="10"/>
  <c r="P822" i="10"/>
  <c r="O822" i="10"/>
  <c r="N822" i="10"/>
  <c r="M822" i="10"/>
  <c r="L822" i="10"/>
  <c r="P821" i="10"/>
  <c r="O821" i="10"/>
  <c r="N821" i="10"/>
  <c r="M821" i="10"/>
  <c r="L821" i="10"/>
  <c r="P820" i="10"/>
  <c r="O820" i="10"/>
  <c r="N820" i="10"/>
  <c r="M820" i="10"/>
  <c r="L820" i="10"/>
  <c r="P819" i="10"/>
  <c r="O819" i="10"/>
  <c r="N819" i="10"/>
  <c r="M819" i="10"/>
  <c r="L819" i="10"/>
  <c r="P818" i="10"/>
  <c r="O818" i="10"/>
  <c r="N818" i="10"/>
  <c r="M818" i="10"/>
  <c r="L818" i="10"/>
  <c r="P817" i="10"/>
  <c r="O817" i="10"/>
  <c r="N817" i="10"/>
  <c r="M817" i="10"/>
  <c r="L817" i="10"/>
  <c r="P816" i="10"/>
  <c r="O816" i="10"/>
  <c r="N816" i="10"/>
  <c r="M816" i="10"/>
  <c r="L816" i="10"/>
  <c r="P815" i="10"/>
  <c r="O815" i="10"/>
  <c r="N815" i="10"/>
  <c r="M815" i="10"/>
  <c r="L815" i="10"/>
  <c r="P814" i="10"/>
  <c r="O814" i="10"/>
  <c r="N814" i="10"/>
  <c r="M814" i="10"/>
  <c r="L814" i="10"/>
  <c r="J813" i="10"/>
  <c r="I813" i="10"/>
  <c r="H813" i="10"/>
  <c r="G813" i="10"/>
  <c r="F813" i="10"/>
  <c r="P812" i="10"/>
  <c r="O812" i="10"/>
  <c r="N812" i="10"/>
  <c r="M812" i="10"/>
  <c r="L812" i="10"/>
  <c r="P811" i="10"/>
  <c r="O811" i="10"/>
  <c r="N811" i="10"/>
  <c r="M811" i="10"/>
  <c r="L811" i="10"/>
  <c r="P810" i="10"/>
  <c r="O810" i="10"/>
  <c r="N810" i="10"/>
  <c r="M810" i="10"/>
  <c r="L810" i="10"/>
  <c r="P809" i="10"/>
  <c r="O809" i="10"/>
  <c r="N809" i="10"/>
  <c r="M809" i="10"/>
  <c r="L809" i="10"/>
  <c r="P808" i="10"/>
  <c r="O808" i="10"/>
  <c r="N808" i="10"/>
  <c r="M808" i="10"/>
  <c r="L808" i="10"/>
  <c r="P807" i="10"/>
  <c r="O807" i="10"/>
  <c r="N807" i="10"/>
  <c r="M807" i="10"/>
  <c r="L807" i="10"/>
  <c r="P806" i="10"/>
  <c r="O806" i="10"/>
  <c r="N806" i="10"/>
  <c r="M806" i="10"/>
  <c r="L806" i="10"/>
  <c r="P805" i="10"/>
  <c r="O805" i="10"/>
  <c r="N805" i="10"/>
  <c r="M805" i="10"/>
  <c r="L805" i="10"/>
  <c r="P804" i="10"/>
  <c r="O804" i="10"/>
  <c r="N804" i="10"/>
  <c r="M804" i="10"/>
  <c r="L804" i="10"/>
  <c r="P803" i="10"/>
  <c r="O803" i="10"/>
  <c r="N803" i="10"/>
  <c r="M803" i="10"/>
  <c r="L803" i="10"/>
  <c r="P802" i="10"/>
  <c r="O802" i="10"/>
  <c r="N802" i="10"/>
  <c r="M802" i="10"/>
  <c r="L802" i="10"/>
  <c r="P801" i="10"/>
  <c r="O801" i="10"/>
  <c r="N801" i="10"/>
  <c r="M801" i="10"/>
  <c r="L801" i="10"/>
  <c r="P800" i="10"/>
  <c r="O800" i="10"/>
  <c r="N800" i="10"/>
  <c r="M800" i="10"/>
  <c r="L800" i="10"/>
  <c r="P799" i="10"/>
  <c r="O799" i="10"/>
  <c r="N799" i="10"/>
  <c r="M799" i="10"/>
  <c r="L799" i="10"/>
  <c r="P798" i="10"/>
  <c r="O798" i="10"/>
  <c r="N798" i="10"/>
  <c r="M798" i="10"/>
  <c r="L798" i="10"/>
  <c r="P797" i="10"/>
  <c r="O797" i="10"/>
  <c r="N797" i="10"/>
  <c r="M797" i="10"/>
  <c r="L797" i="10"/>
  <c r="P796" i="10"/>
  <c r="O796" i="10"/>
  <c r="N796" i="10"/>
  <c r="M796" i="10"/>
  <c r="L796" i="10"/>
  <c r="P795" i="10"/>
  <c r="O795" i="10"/>
  <c r="N795" i="10"/>
  <c r="M795" i="10"/>
  <c r="L795" i="10"/>
  <c r="P794" i="10"/>
  <c r="O794" i="10"/>
  <c r="N794" i="10"/>
  <c r="M794" i="10"/>
  <c r="L794" i="10"/>
  <c r="P793" i="10"/>
  <c r="O793" i="10"/>
  <c r="N793" i="10"/>
  <c r="M793" i="10"/>
  <c r="L793" i="10"/>
  <c r="P792" i="10"/>
  <c r="O792" i="10"/>
  <c r="N792" i="10"/>
  <c r="M792" i="10"/>
  <c r="L792" i="10"/>
  <c r="P791" i="10"/>
  <c r="O791" i="10"/>
  <c r="N791" i="10"/>
  <c r="M791" i="10"/>
  <c r="L791" i="10"/>
  <c r="P790" i="10"/>
  <c r="O790" i="10"/>
  <c r="N790" i="10"/>
  <c r="M790" i="10"/>
  <c r="L790" i="10"/>
  <c r="P789" i="10"/>
  <c r="O789" i="10"/>
  <c r="N789" i="10"/>
  <c r="M789" i="10"/>
  <c r="L789" i="10"/>
  <c r="P788" i="10"/>
  <c r="O788" i="10"/>
  <c r="N788" i="10"/>
  <c r="M788" i="10"/>
  <c r="L788" i="10"/>
  <c r="P787" i="10"/>
  <c r="O787" i="10"/>
  <c r="N787" i="10"/>
  <c r="M787" i="10"/>
  <c r="L787" i="10"/>
  <c r="P786" i="10"/>
  <c r="O786" i="10"/>
  <c r="N786" i="10"/>
  <c r="M786" i="10"/>
  <c r="L786" i="10"/>
  <c r="P785" i="10"/>
  <c r="O785" i="10"/>
  <c r="N785" i="10"/>
  <c r="M785" i="10"/>
  <c r="L785" i="10"/>
  <c r="P784" i="10"/>
  <c r="O784" i="10"/>
  <c r="N784" i="10"/>
  <c r="M784" i="10"/>
  <c r="L784" i="10"/>
  <c r="P783" i="10"/>
  <c r="O783" i="10"/>
  <c r="N783" i="10"/>
  <c r="M783" i="10"/>
  <c r="L783" i="10"/>
  <c r="P782" i="10"/>
  <c r="O782" i="10"/>
  <c r="N782" i="10"/>
  <c r="M782" i="10"/>
  <c r="L782" i="10"/>
  <c r="P781" i="10"/>
  <c r="O781" i="10"/>
  <c r="N781" i="10"/>
  <c r="M781" i="10"/>
  <c r="L781" i="10"/>
  <c r="P780" i="10"/>
  <c r="O780" i="10"/>
  <c r="N780" i="10"/>
  <c r="M780" i="10"/>
  <c r="L780" i="10"/>
  <c r="P779" i="10"/>
  <c r="O779" i="10"/>
  <c r="N779" i="10"/>
  <c r="M779" i="10"/>
  <c r="L779" i="10"/>
  <c r="P778" i="10"/>
  <c r="O778" i="10"/>
  <c r="N778" i="10"/>
  <c r="M778" i="10"/>
  <c r="L778" i="10"/>
  <c r="P777" i="10"/>
  <c r="O777" i="10"/>
  <c r="N777" i="10"/>
  <c r="M777" i="10"/>
  <c r="L777" i="10"/>
  <c r="P776" i="10"/>
  <c r="O776" i="10"/>
  <c r="N776" i="10"/>
  <c r="M776" i="10"/>
  <c r="L776" i="10"/>
  <c r="P775" i="10"/>
  <c r="O775" i="10"/>
  <c r="N775" i="10"/>
  <c r="M775" i="10"/>
  <c r="L775" i="10"/>
  <c r="P774" i="10"/>
  <c r="O774" i="10"/>
  <c r="N774" i="10"/>
  <c r="M774" i="10"/>
  <c r="L774" i="10"/>
  <c r="P773" i="10"/>
  <c r="O773" i="10"/>
  <c r="N773" i="10"/>
  <c r="M773" i="10"/>
  <c r="L773" i="10"/>
  <c r="P772" i="10"/>
  <c r="O772" i="10"/>
  <c r="N772" i="10"/>
  <c r="M772" i="10"/>
  <c r="L772" i="10"/>
  <c r="P771" i="10"/>
  <c r="O771" i="10"/>
  <c r="N771" i="10"/>
  <c r="M771" i="10"/>
  <c r="L771" i="10"/>
  <c r="P770" i="10"/>
  <c r="O770" i="10"/>
  <c r="N770" i="10"/>
  <c r="M770" i="10"/>
  <c r="L770" i="10"/>
  <c r="P769" i="10"/>
  <c r="O769" i="10"/>
  <c r="N769" i="10"/>
  <c r="M769" i="10"/>
  <c r="L769" i="10"/>
  <c r="P768" i="10"/>
  <c r="O768" i="10"/>
  <c r="N768" i="10"/>
  <c r="M768" i="10"/>
  <c r="L768" i="10"/>
  <c r="P767" i="10"/>
  <c r="O767" i="10"/>
  <c r="N767" i="10"/>
  <c r="M767" i="10"/>
  <c r="L767" i="10"/>
  <c r="P766" i="10"/>
  <c r="O766" i="10"/>
  <c r="N766" i="10"/>
  <c r="M766" i="10"/>
  <c r="L766" i="10"/>
  <c r="P765" i="10"/>
  <c r="O765" i="10"/>
  <c r="N765" i="10"/>
  <c r="M765" i="10"/>
  <c r="L765" i="10"/>
  <c r="P764" i="10"/>
  <c r="O764" i="10"/>
  <c r="N764" i="10"/>
  <c r="M764" i="10"/>
  <c r="L764" i="10"/>
  <c r="P763" i="10"/>
  <c r="O763" i="10"/>
  <c r="N763" i="10"/>
  <c r="M763" i="10"/>
  <c r="L763" i="10"/>
  <c r="P762" i="10"/>
  <c r="O762" i="10"/>
  <c r="N762" i="10"/>
  <c r="M762" i="10"/>
  <c r="L762" i="10"/>
  <c r="P761" i="10"/>
  <c r="O761" i="10"/>
  <c r="N761" i="10"/>
  <c r="M761" i="10"/>
  <c r="L761" i="10"/>
  <c r="P760" i="10"/>
  <c r="O760" i="10"/>
  <c r="N760" i="10"/>
  <c r="M760" i="10"/>
  <c r="L760" i="10"/>
  <c r="P759" i="10"/>
  <c r="O759" i="10"/>
  <c r="N759" i="10"/>
  <c r="M759" i="10"/>
  <c r="L759" i="10"/>
  <c r="P758" i="10"/>
  <c r="O758" i="10"/>
  <c r="N758" i="10"/>
  <c r="M758" i="10"/>
  <c r="L758" i="10"/>
  <c r="P757" i="10"/>
  <c r="O757" i="10"/>
  <c r="N757" i="10"/>
  <c r="M757" i="10"/>
  <c r="L757" i="10"/>
  <c r="P756" i="10"/>
  <c r="O756" i="10"/>
  <c r="N756" i="10"/>
  <c r="M756" i="10"/>
  <c r="L756" i="10"/>
  <c r="P755" i="10"/>
  <c r="O755" i="10"/>
  <c r="N755" i="10"/>
  <c r="M755" i="10"/>
  <c r="L755" i="10"/>
  <c r="P754" i="10"/>
  <c r="O754" i="10"/>
  <c r="N754" i="10"/>
  <c r="M754" i="10"/>
  <c r="L754" i="10"/>
  <c r="P753" i="10"/>
  <c r="O753" i="10"/>
  <c r="N753" i="10"/>
  <c r="M753" i="10"/>
  <c r="L753" i="10"/>
  <c r="P752" i="10"/>
  <c r="O752" i="10"/>
  <c r="N752" i="10"/>
  <c r="M752" i="10"/>
  <c r="L752" i="10"/>
  <c r="J751" i="10"/>
  <c r="I751" i="10"/>
  <c r="H751" i="10"/>
  <c r="G751" i="10"/>
  <c r="F751" i="10"/>
  <c r="P750" i="10"/>
  <c r="O750" i="10"/>
  <c r="N750" i="10"/>
  <c r="M750" i="10"/>
  <c r="L750" i="10"/>
  <c r="P749" i="10"/>
  <c r="O749" i="10"/>
  <c r="N749" i="10"/>
  <c r="M749" i="10"/>
  <c r="L749" i="10"/>
  <c r="P748" i="10"/>
  <c r="O748" i="10"/>
  <c r="N748" i="10"/>
  <c r="M748" i="10"/>
  <c r="L748" i="10"/>
  <c r="P747" i="10"/>
  <c r="O747" i="10"/>
  <c r="N747" i="10"/>
  <c r="M747" i="10"/>
  <c r="L747" i="10"/>
  <c r="P746" i="10"/>
  <c r="O746" i="10"/>
  <c r="N746" i="10"/>
  <c r="M746" i="10"/>
  <c r="L746" i="10"/>
  <c r="P745" i="10"/>
  <c r="O745" i="10"/>
  <c r="N745" i="10"/>
  <c r="M745" i="10"/>
  <c r="L745" i="10"/>
  <c r="P744" i="10"/>
  <c r="O744" i="10"/>
  <c r="N744" i="10"/>
  <c r="M744" i="10"/>
  <c r="L744" i="10"/>
  <c r="P743" i="10"/>
  <c r="O743" i="10"/>
  <c r="N743" i="10"/>
  <c r="M743" i="10"/>
  <c r="L743" i="10"/>
  <c r="P742" i="10"/>
  <c r="O742" i="10"/>
  <c r="N742" i="10"/>
  <c r="M742" i="10"/>
  <c r="L742" i="10"/>
  <c r="P741" i="10"/>
  <c r="O741" i="10"/>
  <c r="N741" i="10"/>
  <c r="M741" i="10"/>
  <c r="L741" i="10"/>
  <c r="P740" i="10"/>
  <c r="O740" i="10"/>
  <c r="N740" i="10"/>
  <c r="M740" i="10"/>
  <c r="L740" i="10"/>
  <c r="P739" i="10"/>
  <c r="O739" i="10"/>
  <c r="N739" i="10"/>
  <c r="M739" i="10"/>
  <c r="L739" i="10"/>
  <c r="P738" i="10"/>
  <c r="O738" i="10"/>
  <c r="N738" i="10"/>
  <c r="M738" i="10"/>
  <c r="L738" i="10"/>
  <c r="P737" i="10"/>
  <c r="O737" i="10"/>
  <c r="N737" i="10"/>
  <c r="M737" i="10"/>
  <c r="L737" i="10"/>
  <c r="P736" i="10"/>
  <c r="O736" i="10"/>
  <c r="N736" i="10"/>
  <c r="M736" i="10"/>
  <c r="L736" i="10"/>
  <c r="P735" i="10"/>
  <c r="O735" i="10"/>
  <c r="N735" i="10"/>
  <c r="M735" i="10"/>
  <c r="L735" i="10"/>
  <c r="P734" i="10"/>
  <c r="O734" i="10"/>
  <c r="N734" i="10"/>
  <c r="M734" i="10"/>
  <c r="L734" i="10"/>
  <c r="P733" i="10"/>
  <c r="O733" i="10"/>
  <c r="N733" i="10"/>
  <c r="M733" i="10"/>
  <c r="L733" i="10"/>
  <c r="P732" i="10"/>
  <c r="O732" i="10"/>
  <c r="N732" i="10"/>
  <c r="M732" i="10"/>
  <c r="L732" i="10"/>
  <c r="P731" i="10"/>
  <c r="O731" i="10"/>
  <c r="N731" i="10"/>
  <c r="M731" i="10"/>
  <c r="L731" i="10"/>
  <c r="P730" i="10"/>
  <c r="O730" i="10"/>
  <c r="N730" i="10"/>
  <c r="M730" i="10"/>
  <c r="L730" i="10"/>
  <c r="P729" i="10"/>
  <c r="O729" i="10"/>
  <c r="N729" i="10"/>
  <c r="M729" i="10"/>
  <c r="L729" i="10"/>
  <c r="P728" i="10"/>
  <c r="O728" i="10"/>
  <c r="N728" i="10"/>
  <c r="M728" i="10"/>
  <c r="L728" i="10"/>
  <c r="P727" i="10"/>
  <c r="O727" i="10"/>
  <c r="N727" i="10"/>
  <c r="M727" i="10"/>
  <c r="L727" i="10"/>
  <c r="P726" i="10"/>
  <c r="O726" i="10"/>
  <c r="N726" i="10"/>
  <c r="M726" i="10"/>
  <c r="L726" i="10"/>
  <c r="P725" i="10"/>
  <c r="O725" i="10"/>
  <c r="N725" i="10"/>
  <c r="M725" i="10"/>
  <c r="L725" i="10"/>
  <c r="P724" i="10"/>
  <c r="O724" i="10"/>
  <c r="N724" i="10"/>
  <c r="M724" i="10"/>
  <c r="L724" i="10"/>
  <c r="P723" i="10"/>
  <c r="O723" i="10"/>
  <c r="N723" i="10"/>
  <c r="M723" i="10"/>
  <c r="L723" i="10"/>
  <c r="P722" i="10"/>
  <c r="O722" i="10"/>
  <c r="N722" i="10"/>
  <c r="M722" i="10"/>
  <c r="L722" i="10"/>
  <c r="P721" i="10"/>
  <c r="O721" i="10"/>
  <c r="N721" i="10"/>
  <c r="M721" i="10"/>
  <c r="L721" i="10"/>
  <c r="P720" i="10"/>
  <c r="O720" i="10"/>
  <c r="N720" i="10"/>
  <c r="M720" i="10"/>
  <c r="L720" i="10"/>
  <c r="P719" i="10"/>
  <c r="O719" i="10"/>
  <c r="N719" i="10"/>
  <c r="M719" i="10"/>
  <c r="L719" i="10"/>
  <c r="P718" i="10"/>
  <c r="O718" i="10"/>
  <c r="N718" i="10"/>
  <c r="M718" i="10"/>
  <c r="L718" i="10"/>
  <c r="P717" i="10"/>
  <c r="O717" i="10"/>
  <c r="N717" i="10"/>
  <c r="M717" i="10"/>
  <c r="L717" i="10"/>
  <c r="P716" i="10"/>
  <c r="O716" i="10"/>
  <c r="N716" i="10"/>
  <c r="M716" i="10"/>
  <c r="L716" i="10"/>
  <c r="P715" i="10"/>
  <c r="O715" i="10"/>
  <c r="N715" i="10"/>
  <c r="M715" i="10"/>
  <c r="L715" i="10"/>
  <c r="P714" i="10"/>
  <c r="O714" i="10"/>
  <c r="N714" i="10"/>
  <c r="M714" i="10"/>
  <c r="L714" i="10"/>
  <c r="P713" i="10"/>
  <c r="O713" i="10"/>
  <c r="N713" i="10"/>
  <c r="M713" i="10"/>
  <c r="L713" i="10"/>
  <c r="P712" i="10"/>
  <c r="O712" i="10"/>
  <c r="N712" i="10"/>
  <c r="M712" i="10"/>
  <c r="L712" i="10"/>
  <c r="P711" i="10"/>
  <c r="O711" i="10"/>
  <c r="N711" i="10"/>
  <c r="M711" i="10"/>
  <c r="L711" i="10"/>
  <c r="P710" i="10"/>
  <c r="O710" i="10"/>
  <c r="N710" i="10"/>
  <c r="M710" i="10"/>
  <c r="L710" i="10"/>
  <c r="P709" i="10"/>
  <c r="O709" i="10"/>
  <c r="N709" i="10"/>
  <c r="M709" i="10"/>
  <c r="L709" i="10"/>
  <c r="P708" i="10"/>
  <c r="O708" i="10"/>
  <c r="N708" i="10"/>
  <c r="M708" i="10"/>
  <c r="L708" i="10"/>
  <c r="P707" i="10"/>
  <c r="O707" i="10"/>
  <c r="N707" i="10"/>
  <c r="M707" i="10"/>
  <c r="L707" i="10"/>
  <c r="P706" i="10"/>
  <c r="O706" i="10"/>
  <c r="N706" i="10"/>
  <c r="M706" i="10"/>
  <c r="L706" i="10"/>
  <c r="P705" i="10"/>
  <c r="O705" i="10"/>
  <c r="N705" i="10"/>
  <c r="M705" i="10"/>
  <c r="L705" i="10"/>
  <c r="P704" i="10"/>
  <c r="O704" i="10"/>
  <c r="N704" i="10"/>
  <c r="M704" i="10"/>
  <c r="L704" i="10"/>
  <c r="P703" i="10"/>
  <c r="O703" i="10"/>
  <c r="N703" i="10"/>
  <c r="M703" i="10"/>
  <c r="L703" i="10"/>
  <c r="P702" i="10"/>
  <c r="O702" i="10"/>
  <c r="N702" i="10"/>
  <c r="M702" i="10"/>
  <c r="L702" i="10"/>
  <c r="P701" i="10"/>
  <c r="O701" i="10"/>
  <c r="N701" i="10"/>
  <c r="M701" i="10"/>
  <c r="L701" i="10"/>
  <c r="P700" i="10"/>
  <c r="O700" i="10"/>
  <c r="N700" i="10"/>
  <c r="M700" i="10"/>
  <c r="L700" i="10"/>
  <c r="P699" i="10"/>
  <c r="O699" i="10"/>
  <c r="N699" i="10"/>
  <c r="M699" i="10"/>
  <c r="L699" i="10"/>
  <c r="P698" i="10"/>
  <c r="O698" i="10"/>
  <c r="N698" i="10"/>
  <c r="M698" i="10"/>
  <c r="L698" i="10"/>
  <c r="P697" i="10"/>
  <c r="O697" i="10"/>
  <c r="N697" i="10"/>
  <c r="M697" i="10"/>
  <c r="L697" i="10"/>
  <c r="P696" i="10"/>
  <c r="O696" i="10"/>
  <c r="N696" i="10"/>
  <c r="M696" i="10"/>
  <c r="L696" i="10"/>
  <c r="P695" i="10"/>
  <c r="O695" i="10"/>
  <c r="N695" i="10"/>
  <c r="M695" i="10"/>
  <c r="L695" i="10"/>
  <c r="P694" i="10"/>
  <c r="O694" i="10"/>
  <c r="N694" i="10"/>
  <c r="M694" i="10"/>
  <c r="L694" i="10"/>
  <c r="P693" i="10"/>
  <c r="O693" i="10"/>
  <c r="N693" i="10"/>
  <c r="M693" i="10"/>
  <c r="L693" i="10"/>
  <c r="P692" i="10"/>
  <c r="O692" i="10"/>
  <c r="N692" i="10"/>
  <c r="M692" i="10"/>
  <c r="L692" i="10"/>
  <c r="P691" i="10"/>
  <c r="O691" i="10"/>
  <c r="N691" i="10"/>
  <c r="M691" i="10"/>
  <c r="L691" i="10"/>
  <c r="P690" i="10"/>
  <c r="O690" i="10"/>
  <c r="N690" i="10"/>
  <c r="M690" i="10"/>
  <c r="L690" i="10"/>
  <c r="P689" i="10"/>
  <c r="O689" i="10"/>
  <c r="N689" i="10"/>
  <c r="M689" i="10"/>
  <c r="L689" i="10"/>
  <c r="P688" i="10"/>
  <c r="O688" i="10"/>
  <c r="N688" i="10"/>
  <c r="M688" i="10"/>
  <c r="L688" i="10"/>
  <c r="P687" i="10"/>
  <c r="O687" i="10"/>
  <c r="N687" i="10"/>
  <c r="M687" i="10"/>
  <c r="L687" i="10"/>
  <c r="P686" i="10"/>
  <c r="O686" i="10"/>
  <c r="N686" i="10"/>
  <c r="M686" i="10"/>
  <c r="L686" i="10"/>
  <c r="P685" i="10"/>
  <c r="O685" i="10"/>
  <c r="N685" i="10"/>
  <c r="M685" i="10"/>
  <c r="L685" i="10"/>
  <c r="P684" i="10"/>
  <c r="O684" i="10"/>
  <c r="N684" i="10"/>
  <c r="M684" i="10"/>
  <c r="L684" i="10"/>
  <c r="P683" i="10"/>
  <c r="O683" i="10"/>
  <c r="N683" i="10"/>
  <c r="M683" i="10"/>
  <c r="L683" i="10"/>
  <c r="P682" i="10"/>
  <c r="O682" i="10"/>
  <c r="N682" i="10"/>
  <c r="M682" i="10"/>
  <c r="L682" i="10"/>
  <c r="P681" i="10"/>
  <c r="O681" i="10"/>
  <c r="N681" i="10"/>
  <c r="M681" i="10"/>
  <c r="L681" i="10"/>
  <c r="J680" i="10"/>
  <c r="I680" i="10"/>
  <c r="H680" i="10"/>
  <c r="G680" i="10"/>
  <c r="F680" i="10"/>
  <c r="P679" i="10"/>
  <c r="O679" i="10"/>
  <c r="N679" i="10"/>
  <c r="M679" i="10"/>
  <c r="L679" i="10"/>
  <c r="P678" i="10"/>
  <c r="O678" i="10"/>
  <c r="N678" i="10"/>
  <c r="M678" i="10"/>
  <c r="L678" i="10"/>
  <c r="P677" i="10"/>
  <c r="O677" i="10"/>
  <c r="N677" i="10"/>
  <c r="M677" i="10"/>
  <c r="L677" i="10"/>
  <c r="P676" i="10"/>
  <c r="O676" i="10"/>
  <c r="N676" i="10"/>
  <c r="M676" i="10"/>
  <c r="L676" i="10"/>
  <c r="P675" i="10"/>
  <c r="O675" i="10"/>
  <c r="N675" i="10"/>
  <c r="M675" i="10"/>
  <c r="L675" i="10"/>
  <c r="P674" i="10"/>
  <c r="O674" i="10"/>
  <c r="N674" i="10"/>
  <c r="M674" i="10"/>
  <c r="L674" i="10"/>
  <c r="P673" i="10"/>
  <c r="O673" i="10"/>
  <c r="N673" i="10"/>
  <c r="M673" i="10"/>
  <c r="L673" i="10"/>
  <c r="P672" i="10"/>
  <c r="O672" i="10"/>
  <c r="N672" i="10"/>
  <c r="M672" i="10"/>
  <c r="L672" i="10"/>
  <c r="P671" i="10"/>
  <c r="O671" i="10"/>
  <c r="N671" i="10"/>
  <c r="M671" i="10"/>
  <c r="L671" i="10"/>
  <c r="P670" i="10"/>
  <c r="O670" i="10"/>
  <c r="N670" i="10"/>
  <c r="M670" i="10"/>
  <c r="L670" i="10"/>
  <c r="P669" i="10"/>
  <c r="O669" i="10"/>
  <c r="N669" i="10"/>
  <c r="M669" i="10"/>
  <c r="L669" i="10"/>
  <c r="P668" i="10"/>
  <c r="O668" i="10"/>
  <c r="N668" i="10"/>
  <c r="M668" i="10"/>
  <c r="L668" i="10"/>
  <c r="P667" i="10"/>
  <c r="O667" i="10"/>
  <c r="N667" i="10"/>
  <c r="M667" i="10"/>
  <c r="L667" i="10"/>
  <c r="P666" i="10"/>
  <c r="O666" i="10"/>
  <c r="N666" i="10"/>
  <c r="M666" i="10"/>
  <c r="L666" i="10"/>
  <c r="P665" i="10"/>
  <c r="O665" i="10"/>
  <c r="N665" i="10"/>
  <c r="M665" i="10"/>
  <c r="L665" i="10"/>
  <c r="P664" i="10"/>
  <c r="O664" i="10"/>
  <c r="N664" i="10"/>
  <c r="M664" i="10"/>
  <c r="L664" i="10"/>
  <c r="P663" i="10"/>
  <c r="O663" i="10"/>
  <c r="N663" i="10"/>
  <c r="M663" i="10"/>
  <c r="L663" i="10"/>
  <c r="P662" i="10"/>
  <c r="O662" i="10"/>
  <c r="N662" i="10"/>
  <c r="M662" i="10"/>
  <c r="L662" i="10"/>
  <c r="P661" i="10"/>
  <c r="O661" i="10"/>
  <c r="N661" i="10"/>
  <c r="M661" i="10"/>
  <c r="L661" i="10"/>
  <c r="P660" i="10"/>
  <c r="O660" i="10"/>
  <c r="N660" i="10"/>
  <c r="M660" i="10"/>
  <c r="L660" i="10"/>
  <c r="P659" i="10"/>
  <c r="O659" i="10"/>
  <c r="N659" i="10"/>
  <c r="M659" i="10"/>
  <c r="L659" i="10"/>
  <c r="P658" i="10"/>
  <c r="O658" i="10"/>
  <c r="N658" i="10"/>
  <c r="M658" i="10"/>
  <c r="L658" i="10"/>
  <c r="P657" i="10"/>
  <c r="O657" i="10"/>
  <c r="N657" i="10"/>
  <c r="M657" i="10"/>
  <c r="L657" i="10"/>
  <c r="P656" i="10"/>
  <c r="O656" i="10"/>
  <c r="N656" i="10"/>
  <c r="M656" i="10"/>
  <c r="L656" i="10"/>
  <c r="P655" i="10"/>
  <c r="O655" i="10"/>
  <c r="N655" i="10"/>
  <c r="M655" i="10"/>
  <c r="L655" i="10"/>
  <c r="P654" i="10"/>
  <c r="O654" i="10"/>
  <c r="N654" i="10"/>
  <c r="M654" i="10"/>
  <c r="L654" i="10"/>
  <c r="P653" i="10"/>
  <c r="O653" i="10"/>
  <c r="N653" i="10"/>
  <c r="M653" i="10"/>
  <c r="L653" i="10"/>
  <c r="P652" i="10"/>
  <c r="O652" i="10"/>
  <c r="N652" i="10"/>
  <c r="M652" i="10"/>
  <c r="L652" i="10"/>
  <c r="P651" i="10"/>
  <c r="O651" i="10"/>
  <c r="N651" i="10"/>
  <c r="M651" i="10"/>
  <c r="L651" i="10"/>
  <c r="P650" i="10"/>
  <c r="O650" i="10"/>
  <c r="N650" i="10"/>
  <c r="M650" i="10"/>
  <c r="L650" i="10"/>
  <c r="P649" i="10"/>
  <c r="O649" i="10"/>
  <c r="N649" i="10"/>
  <c r="M649" i="10"/>
  <c r="L649" i="10"/>
  <c r="P648" i="10"/>
  <c r="O648" i="10"/>
  <c r="N648" i="10"/>
  <c r="M648" i="10"/>
  <c r="L648" i="10"/>
  <c r="P647" i="10"/>
  <c r="O647" i="10"/>
  <c r="N647" i="10"/>
  <c r="M647" i="10"/>
  <c r="L647" i="10"/>
  <c r="P646" i="10"/>
  <c r="O646" i="10"/>
  <c r="N646" i="10"/>
  <c r="M646" i="10"/>
  <c r="L646" i="10"/>
  <c r="P645" i="10"/>
  <c r="O645" i="10"/>
  <c r="N645" i="10"/>
  <c r="M645" i="10"/>
  <c r="L645" i="10"/>
  <c r="P644" i="10"/>
  <c r="O644" i="10"/>
  <c r="N644" i="10"/>
  <c r="M644" i="10"/>
  <c r="L644" i="10"/>
  <c r="P643" i="10"/>
  <c r="O643" i="10"/>
  <c r="N643" i="10"/>
  <c r="M643" i="10"/>
  <c r="L643" i="10"/>
  <c r="P642" i="10"/>
  <c r="O642" i="10"/>
  <c r="N642" i="10"/>
  <c r="M642" i="10"/>
  <c r="L642" i="10"/>
  <c r="P641" i="10"/>
  <c r="O641" i="10"/>
  <c r="N641" i="10"/>
  <c r="M641" i="10"/>
  <c r="L641" i="10"/>
  <c r="P640" i="10"/>
  <c r="O640" i="10"/>
  <c r="N640" i="10"/>
  <c r="M640" i="10"/>
  <c r="L640" i="10"/>
  <c r="P639" i="10"/>
  <c r="O639" i="10"/>
  <c r="N639" i="10"/>
  <c r="M639" i="10"/>
  <c r="L639" i="10"/>
  <c r="P638" i="10"/>
  <c r="O638" i="10"/>
  <c r="N638" i="10"/>
  <c r="M638" i="10"/>
  <c r="L638" i="10"/>
  <c r="J637" i="10"/>
  <c r="I637" i="10"/>
  <c r="H637" i="10"/>
  <c r="G637" i="10"/>
  <c r="F637" i="10"/>
  <c r="P636" i="10"/>
  <c r="O636" i="10"/>
  <c r="N636" i="10"/>
  <c r="M636" i="10"/>
  <c r="L636" i="10"/>
  <c r="P635" i="10"/>
  <c r="O635" i="10"/>
  <c r="N635" i="10"/>
  <c r="M635" i="10"/>
  <c r="L635" i="10"/>
  <c r="P634" i="10"/>
  <c r="O634" i="10"/>
  <c r="N634" i="10"/>
  <c r="M634" i="10"/>
  <c r="L634" i="10"/>
  <c r="P633" i="10"/>
  <c r="O633" i="10"/>
  <c r="N633" i="10"/>
  <c r="M633" i="10"/>
  <c r="L633" i="10"/>
  <c r="P632" i="10"/>
  <c r="O632" i="10"/>
  <c r="N632" i="10"/>
  <c r="M632" i="10"/>
  <c r="L632" i="10"/>
  <c r="P631" i="10"/>
  <c r="O631" i="10"/>
  <c r="N631" i="10"/>
  <c r="M631" i="10"/>
  <c r="L631" i="10"/>
  <c r="P630" i="10"/>
  <c r="O630" i="10"/>
  <c r="N630" i="10"/>
  <c r="M630" i="10"/>
  <c r="L630" i="10"/>
  <c r="P629" i="10"/>
  <c r="O629" i="10"/>
  <c r="N629" i="10"/>
  <c r="M629" i="10"/>
  <c r="L629" i="10"/>
  <c r="P628" i="10"/>
  <c r="O628" i="10"/>
  <c r="N628" i="10"/>
  <c r="M628" i="10"/>
  <c r="L628" i="10"/>
  <c r="P627" i="10"/>
  <c r="O627" i="10"/>
  <c r="N627" i="10"/>
  <c r="M627" i="10"/>
  <c r="L627" i="10"/>
  <c r="P626" i="10"/>
  <c r="O626" i="10"/>
  <c r="N626" i="10"/>
  <c r="M626" i="10"/>
  <c r="L626" i="10"/>
  <c r="P625" i="10"/>
  <c r="O625" i="10"/>
  <c r="N625" i="10"/>
  <c r="M625" i="10"/>
  <c r="L625" i="10"/>
  <c r="P624" i="10"/>
  <c r="O624" i="10"/>
  <c r="N624" i="10"/>
  <c r="M624" i="10"/>
  <c r="L624" i="10"/>
  <c r="P623" i="10"/>
  <c r="O623" i="10"/>
  <c r="N623" i="10"/>
  <c r="M623" i="10"/>
  <c r="L623" i="10"/>
  <c r="P622" i="10"/>
  <c r="O622" i="10"/>
  <c r="N622" i="10"/>
  <c r="M622" i="10"/>
  <c r="L622" i="10"/>
  <c r="P621" i="10"/>
  <c r="O621" i="10"/>
  <c r="N621" i="10"/>
  <c r="M621" i="10"/>
  <c r="L621" i="10"/>
  <c r="P620" i="10"/>
  <c r="O620" i="10"/>
  <c r="N620" i="10"/>
  <c r="M620" i="10"/>
  <c r="L620" i="10"/>
  <c r="P619" i="10"/>
  <c r="O619" i="10"/>
  <c r="N619" i="10"/>
  <c r="M619" i="10"/>
  <c r="L619" i="10"/>
  <c r="P618" i="10"/>
  <c r="O618" i="10"/>
  <c r="N618" i="10"/>
  <c r="M618" i="10"/>
  <c r="L618" i="10"/>
  <c r="P617" i="10"/>
  <c r="O617" i="10"/>
  <c r="N617" i="10"/>
  <c r="M617" i="10"/>
  <c r="L617" i="10"/>
  <c r="P616" i="10"/>
  <c r="O616" i="10"/>
  <c r="N616" i="10"/>
  <c r="M616" i="10"/>
  <c r="L616" i="10"/>
  <c r="P615" i="10"/>
  <c r="O615" i="10"/>
  <c r="N615" i="10"/>
  <c r="M615" i="10"/>
  <c r="L615" i="10"/>
  <c r="P614" i="10"/>
  <c r="O614" i="10"/>
  <c r="N614" i="10"/>
  <c r="M614" i="10"/>
  <c r="L614" i="10"/>
  <c r="P613" i="10"/>
  <c r="O613" i="10"/>
  <c r="N613" i="10"/>
  <c r="M613" i="10"/>
  <c r="L613" i="10"/>
  <c r="P612" i="10"/>
  <c r="O612" i="10"/>
  <c r="N612" i="10"/>
  <c r="M612" i="10"/>
  <c r="L612" i="10"/>
  <c r="P611" i="10"/>
  <c r="O611" i="10"/>
  <c r="N611" i="10"/>
  <c r="M611" i="10"/>
  <c r="L611" i="10"/>
  <c r="P610" i="10"/>
  <c r="O610" i="10"/>
  <c r="N610" i="10"/>
  <c r="M610" i="10"/>
  <c r="L610" i="10"/>
  <c r="P609" i="10"/>
  <c r="O609" i="10"/>
  <c r="N609" i="10"/>
  <c r="M609" i="10"/>
  <c r="L609" i="10"/>
  <c r="P608" i="10"/>
  <c r="O608" i="10"/>
  <c r="N608" i="10"/>
  <c r="M608" i="10"/>
  <c r="L608" i="10"/>
  <c r="P607" i="10"/>
  <c r="O607" i="10"/>
  <c r="N607" i="10"/>
  <c r="M607" i="10"/>
  <c r="L607" i="10"/>
  <c r="P606" i="10"/>
  <c r="O606" i="10"/>
  <c r="N606" i="10"/>
  <c r="M606" i="10"/>
  <c r="L606" i="10"/>
  <c r="P605" i="10"/>
  <c r="O605" i="10"/>
  <c r="N605" i="10"/>
  <c r="M605" i="10"/>
  <c r="L605" i="10"/>
  <c r="P604" i="10"/>
  <c r="O604" i="10"/>
  <c r="N604" i="10"/>
  <c r="M604" i="10"/>
  <c r="L604" i="10"/>
  <c r="P603" i="10"/>
  <c r="O603" i="10"/>
  <c r="N603" i="10"/>
  <c r="M603" i="10"/>
  <c r="L603" i="10"/>
  <c r="P602" i="10"/>
  <c r="O602" i="10"/>
  <c r="N602" i="10"/>
  <c r="M602" i="10"/>
  <c r="L602" i="10"/>
  <c r="P601" i="10"/>
  <c r="O601" i="10"/>
  <c r="N601" i="10"/>
  <c r="M601" i="10"/>
  <c r="L601" i="10"/>
  <c r="P600" i="10"/>
  <c r="O600" i="10"/>
  <c r="N600" i="10"/>
  <c r="M600" i="10"/>
  <c r="L600" i="10"/>
  <c r="P599" i="10"/>
  <c r="O599" i="10"/>
  <c r="N599" i="10"/>
  <c r="M599" i="10"/>
  <c r="L599" i="10"/>
  <c r="P598" i="10"/>
  <c r="O598" i="10"/>
  <c r="N598" i="10"/>
  <c r="M598" i="10"/>
  <c r="L598" i="10"/>
  <c r="P597" i="10"/>
  <c r="O597" i="10"/>
  <c r="N597" i="10"/>
  <c r="M597" i="10"/>
  <c r="L597" i="10"/>
  <c r="P596" i="10"/>
  <c r="O596" i="10"/>
  <c r="N596" i="10"/>
  <c r="M596" i="10"/>
  <c r="L596" i="10"/>
  <c r="P595" i="10"/>
  <c r="O595" i="10"/>
  <c r="N595" i="10"/>
  <c r="M595" i="10"/>
  <c r="L595" i="10"/>
  <c r="P594" i="10"/>
  <c r="O594" i="10"/>
  <c r="N594" i="10"/>
  <c r="M594" i="10"/>
  <c r="L594" i="10"/>
  <c r="P593" i="10"/>
  <c r="O593" i="10"/>
  <c r="N593" i="10"/>
  <c r="M593" i="10"/>
  <c r="L593" i="10"/>
  <c r="P592" i="10"/>
  <c r="O592" i="10"/>
  <c r="N592" i="10"/>
  <c r="M592" i="10"/>
  <c r="L592" i="10"/>
  <c r="P591" i="10"/>
  <c r="O591" i="10"/>
  <c r="N591" i="10"/>
  <c r="M591" i="10"/>
  <c r="L591" i="10"/>
  <c r="P590" i="10"/>
  <c r="O590" i="10"/>
  <c r="N590" i="10"/>
  <c r="M590" i="10"/>
  <c r="L590" i="10"/>
  <c r="P589" i="10"/>
  <c r="O589" i="10"/>
  <c r="N589" i="10"/>
  <c r="M589" i="10"/>
  <c r="L589" i="10"/>
  <c r="P588" i="10"/>
  <c r="O588" i="10"/>
  <c r="N588" i="10"/>
  <c r="M588" i="10"/>
  <c r="L588" i="10"/>
  <c r="P587" i="10"/>
  <c r="O587" i="10"/>
  <c r="N587" i="10"/>
  <c r="M587" i="10"/>
  <c r="L587" i="10"/>
  <c r="P586" i="10"/>
  <c r="O586" i="10"/>
  <c r="N586" i="10"/>
  <c r="M586" i="10"/>
  <c r="L586" i="10"/>
  <c r="P585" i="10"/>
  <c r="O585" i="10"/>
  <c r="N585" i="10"/>
  <c r="M585" i="10"/>
  <c r="L585" i="10"/>
  <c r="P584" i="10"/>
  <c r="O584" i="10"/>
  <c r="N584" i="10"/>
  <c r="M584" i="10"/>
  <c r="L584" i="10"/>
  <c r="P583" i="10"/>
  <c r="O583" i="10"/>
  <c r="N583" i="10"/>
  <c r="M583" i="10"/>
  <c r="L583" i="10"/>
  <c r="P582" i="10"/>
  <c r="O582" i="10"/>
  <c r="N582" i="10"/>
  <c r="M582" i="10"/>
  <c r="L582" i="10"/>
  <c r="P581" i="10"/>
  <c r="O581" i="10"/>
  <c r="N581" i="10"/>
  <c r="M581" i="10"/>
  <c r="L581" i="10"/>
  <c r="P580" i="10"/>
  <c r="O580" i="10"/>
  <c r="N580" i="10"/>
  <c r="M580" i="10"/>
  <c r="L580" i="10"/>
  <c r="P579" i="10"/>
  <c r="O579" i="10"/>
  <c r="N579" i="10"/>
  <c r="M579" i="10"/>
  <c r="L579" i="10"/>
  <c r="P578" i="10"/>
  <c r="O578" i="10"/>
  <c r="N578" i="10"/>
  <c r="M578" i="10"/>
  <c r="L578" i="10"/>
  <c r="P577" i="10"/>
  <c r="O577" i="10"/>
  <c r="N577" i="10"/>
  <c r="M577" i="10"/>
  <c r="L577" i="10"/>
  <c r="P576" i="10"/>
  <c r="O576" i="10"/>
  <c r="N576" i="10"/>
  <c r="M576" i="10"/>
  <c r="L576" i="10"/>
  <c r="P575" i="10"/>
  <c r="O575" i="10"/>
  <c r="N575" i="10"/>
  <c r="M575" i="10"/>
  <c r="L575" i="10"/>
  <c r="P574" i="10"/>
  <c r="O574" i="10"/>
  <c r="N574" i="10"/>
  <c r="M574" i="10"/>
  <c r="L574" i="10"/>
  <c r="P573" i="10"/>
  <c r="O573" i="10"/>
  <c r="N573" i="10"/>
  <c r="M573" i="10"/>
  <c r="L573" i="10"/>
  <c r="P572" i="10"/>
  <c r="O572" i="10"/>
  <c r="N572" i="10"/>
  <c r="M572" i="10"/>
  <c r="L572" i="10"/>
  <c r="P571" i="10"/>
  <c r="O571" i="10"/>
  <c r="N571" i="10"/>
  <c r="M571" i="10"/>
  <c r="L571" i="10"/>
  <c r="P570" i="10"/>
  <c r="O570" i="10"/>
  <c r="N570" i="10"/>
  <c r="M570" i="10"/>
  <c r="L570" i="10"/>
  <c r="P569" i="10"/>
  <c r="O569" i="10"/>
  <c r="N569" i="10"/>
  <c r="M569" i="10"/>
  <c r="L569" i="10"/>
  <c r="P568" i="10"/>
  <c r="O568" i="10"/>
  <c r="N568" i="10"/>
  <c r="M568" i="10"/>
  <c r="L568" i="10"/>
  <c r="P567" i="10"/>
  <c r="O567" i="10"/>
  <c r="N567" i="10"/>
  <c r="M567" i="10"/>
  <c r="L567" i="10"/>
  <c r="P566" i="10"/>
  <c r="O566" i="10"/>
  <c r="N566" i="10"/>
  <c r="M566" i="10"/>
  <c r="L566" i="10"/>
  <c r="P565" i="10"/>
  <c r="O565" i="10"/>
  <c r="N565" i="10"/>
  <c r="M565" i="10"/>
  <c r="L565" i="10"/>
  <c r="P564" i="10"/>
  <c r="O564" i="10"/>
  <c r="N564" i="10"/>
  <c r="M564" i="10"/>
  <c r="L564" i="10"/>
  <c r="P563" i="10"/>
  <c r="O563" i="10"/>
  <c r="N563" i="10"/>
  <c r="M563" i="10"/>
  <c r="L563" i="10"/>
  <c r="P562" i="10"/>
  <c r="O562" i="10"/>
  <c r="N562" i="10"/>
  <c r="M562" i="10"/>
  <c r="L562" i="10"/>
  <c r="P561" i="10"/>
  <c r="O561" i="10"/>
  <c r="N561" i="10"/>
  <c r="M561" i="10"/>
  <c r="L561" i="10"/>
  <c r="P560" i="10"/>
  <c r="O560" i="10"/>
  <c r="N560" i="10"/>
  <c r="M560" i="10"/>
  <c r="L560" i="10"/>
  <c r="P559" i="10"/>
  <c r="O559" i="10"/>
  <c r="N559" i="10"/>
  <c r="M559" i="10"/>
  <c r="L559" i="10"/>
  <c r="P558" i="10"/>
  <c r="O558" i="10"/>
  <c r="N558" i="10"/>
  <c r="M558" i="10"/>
  <c r="L558" i="10"/>
  <c r="P557" i="10"/>
  <c r="O557" i="10"/>
  <c r="N557" i="10"/>
  <c r="M557" i="10"/>
  <c r="L557" i="10"/>
  <c r="P556" i="10"/>
  <c r="O556" i="10"/>
  <c r="N556" i="10"/>
  <c r="M556" i="10"/>
  <c r="L556" i="10"/>
  <c r="P555" i="10"/>
  <c r="O555" i="10"/>
  <c r="N555" i="10"/>
  <c r="M555" i="10"/>
  <c r="L555" i="10"/>
  <c r="P554" i="10"/>
  <c r="O554" i="10"/>
  <c r="N554" i="10"/>
  <c r="M554" i="10"/>
  <c r="L554" i="10"/>
  <c r="P553" i="10"/>
  <c r="O553" i="10"/>
  <c r="N553" i="10"/>
  <c r="M553" i="10"/>
  <c r="L553" i="10"/>
  <c r="P552" i="10"/>
  <c r="O552" i="10"/>
  <c r="N552" i="10"/>
  <c r="M552" i="10"/>
  <c r="L552" i="10"/>
  <c r="P551" i="10"/>
  <c r="O551" i="10"/>
  <c r="N551" i="10"/>
  <c r="M551" i="10"/>
  <c r="L551" i="10"/>
  <c r="P550" i="10"/>
  <c r="O550" i="10"/>
  <c r="N550" i="10"/>
  <c r="M550" i="10"/>
  <c r="L550" i="10"/>
  <c r="P549" i="10"/>
  <c r="O549" i="10"/>
  <c r="N549" i="10"/>
  <c r="M549" i="10"/>
  <c r="L549" i="10"/>
  <c r="P548" i="10"/>
  <c r="O548" i="10"/>
  <c r="N548" i="10"/>
  <c r="M548" i="10"/>
  <c r="L548" i="10"/>
  <c r="P547" i="10"/>
  <c r="O547" i="10"/>
  <c r="N547" i="10"/>
  <c r="M547" i="10"/>
  <c r="L547" i="10"/>
  <c r="P546" i="10"/>
  <c r="O546" i="10"/>
  <c r="N546" i="10"/>
  <c r="M546" i="10"/>
  <c r="L546" i="10"/>
  <c r="P545" i="10"/>
  <c r="O545" i="10"/>
  <c r="N545" i="10"/>
  <c r="M545" i="10"/>
  <c r="L545" i="10"/>
  <c r="P544" i="10"/>
  <c r="O544" i="10"/>
  <c r="N544" i="10"/>
  <c r="M544" i="10"/>
  <c r="L544" i="10"/>
  <c r="P543" i="10"/>
  <c r="O543" i="10"/>
  <c r="N543" i="10"/>
  <c r="M543" i="10"/>
  <c r="L543" i="10"/>
  <c r="P542" i="10"/>
  <c r="O542" i="10"/>
  <c r="N542" i="10"/>
  <c r="M542" i="10"/>
  <c r="L542" i="10"/>
  <c r="P541" i="10"/>
  <c r="O541" i="10"/>
  <c r="N541" i="10"/>
  <c r="M541" i="10"/>
  <c r="L541" i="10"/>
  <c r="P540" i="10"/>
  <c r="O540" i="10"/>
  <c r="N540" i="10"/>
  <c r="M540" i="10"/>
  <c r="L540" i="10"/>
  <c r="P539" i="10"/>
  <c r="O539" i="10"/>
  <c r="N539" i="10"/>
  <c r="M539" i="10"/>
  <c r="L539" i="10"/>
  <c r="P538" i="10"/>
  <c r="O538" i="10"/>
  <c r="N538" i="10"/>
  <c r="M538" i="10"/>
  <c r="L538" i="10"/>
  <c r="P537" i="10"/>
  <c r="O537" i="10"/>
  <c r="N537" i="10"/>
  <c r="M537" i="10"/>
  <c r="L537" i="10"/>
  <c r="P536" i="10"/>
  <c r="O536" i="10"/>
  <c r="N536" i="10"/>
  <c r="M536" i="10"/>
  <c r="L536" i="10"/>
  <c r="P535" i="10"/>
  <c r="O535" i="10"/>
  <c r="N535" i="10"/>
  <c r="M535" i="10"/>
  <c r="L535" i="10"/>
  <c r="P534" i="10"/>
  <c r="O534" i="10"/>
  <c r="N534" i="10"/>
  <c r="M534" i="10"/>
  <c r="L534" i="10"/>
  <c r="P533" i="10"/>
  <c r="O533" i="10"/>
  <c r="N533" i="10"/>
  <c r="M533" i="10"/>
  <c r="L533" i="10"/>
  <c r="P532" i="10"/>
  <c r="O532" i="10"/>
  <c r="N532" i="10"/>
  <c r="M532" i="10"/>
  <c r="L532" i="10"/>
  <c r="P531" i="10"/>
  <c r="O531" i="10"/>
  <c r="N531" i="10"/>
  <c r="M531" i="10"/>
  <c r="L531" i="10"/>
  <c r="P530" i="10"/>
  <c r="O530" i="10"/>
  <c r="N530" i="10"/>
  <c r="M530" i="10"/>
  <c r="L530" i="10"/>
  <c r="P529" i="10"/>
  <c r="O529" i="10"/>
  <c r="N529" i="10"/>
  <c r="M529" i="10"/>
  <c r="L529" i="10"/>
  <c r="P528" i="10"/>
  <c r="O528" i="10"/>
  <c r="N528" i="10"/>
  <c r="M528" i="10"/>
  <c r="L528" i="10"/>
  <c r="P527" i="10"/>
  <c r="O527" i="10"/>
  <c r="N527" i="10"/>
  <c r="M527" i="10"/>
  <c r="L527" i="10"/>
  <c r="P526" i="10"/>
  <c r="O526" i="10"/>
  <c r="N526" i="10"/>
  <c r="M526" i="10"/>
  <c r="L526" i="10"/>
  <c r="P525" i="10"/>
  <c r="O525" i="10"/>
  <c r="N525" i="10"/>
  <c r="M525" i="10"/>
  <c r="L525" i="10"/>
  <c r="P524" i="10"/>
  <c r="O524" i="10"/>
  <c r="N524" i="10"/>
  <c r="M524" i="10"/>
  <c r="L524" i="10"/>
  <c r="P523" i="10"/>
  <c r="O523" i="10"/>
  <c r="N523" i="10"/>
  <c r="M523" i="10"/>
  <c r="L523" i="10"/>
  <c r="P522" i="10"/>
  <c r="O522" i="10"/>
  <c r="N522" i="10"/>
  <c r="M522" i="10"/>
  <c r="L522" i="10"/>
  <c r="P521" i="10"/>
  <c r="O521" i="10"/>
  <c r="N521" i="10"/>
  <c r="M521" i="10"/>
  <c r="L521" i="10"/>
  <c r="P520" i="10"/>
  <c r="O520" i="10"/>
  <c r="N520" i="10"/>
  <c r="M520" i="10"/>
  <c r="L520" i="10"/>
  <c r="P519" i="10"/>
  <c r="O519" i="10"/>
  <c r="N519" i="10"/>
  <c r="M519" i="10"/>
  <c r="L519" i="10"/>
  <c r="P518" i="10"/>
  <c r="O518" i="10"/>
  <c r="N518" i="10"/>
  <c r="M518" i="10"/>
  <c r="L518" i="10"/>
  <c r="J517" i="10"/>
  <c r="I517" i="10"/>
  <c r="H517" i="10"/>
  <c r="G517" i="10"/>
  <c r="F517" i="10"/>
  <c r="P516" i="10"/>
  <c r="O516" i="10"/>
  <c r="N516" i="10"/>
  <c r="M516" i="10"/>
  <c r="L516" i="10"/>
  <c r="P515" i="10"/>
  <c r="O515" i="10"/>
  <c r="N515" i="10"/>
  <c r="M515" i="10"/>
  <c r="L515" i="10"/>
  <c r="P514" i="10"/>
  <c r="O514" i="10"/>
  <c r="N514" i="10"/>
  <c r="M514" i="10"/>
  <c r="L514" i="10"/>
  <c r="P513" i="10"/>
  <c r="O513" i="10"/>
  <c r="N513" i="10"/>
  <c r="M513" i="10"/>
  <c r="L513" i="10"/>
  <c r="P512" i="10"/>
  <c r="O512" i="10"/>
  <c r="N512" i="10"/>
  <c r="M512" i="10"/>
  <c r="L512" i="10"/>
  <c r="P511" i="10"/>
  <c r="O511" i="10"/>
  <c r="N511" i="10"/>
  <c r="M511" i="10"/>
  <c r="L511" i="10"/>
  <c r="P510" i="10"/>
  <c r="O510" i="10"/>
  <c r="N510" i="10"/>
  <c r="M510" i="10"/>
  <c r="L510" i="10"/>
  <c r="P509" i="10"/>
  <c r="O509" i="10"/>
  <c r="N509" i="10"/>
  <c r="M509" i="10"/>
  <c r="L509" i="10"/>
  <c r="P508" i="10"/>
  <c r="O508" i="10"/>
  <c r="N508" i="10"/>
  <c r="M508" i="10"/>
  <c r="L508" i="10"/>
  <c r="P507" i="10"/>
  <c r="O507" i="10"/>
  <c r="N507" i="10"/>
  <c r="M507" i="10"/>
  <c r="L507" i="10"/>
  <c r="P506" i="10"/>
  <c r="O506" i="10"/>
  <c r="N506" i="10"/>
  <c r="M506" i="10"/>
  <c r="L506" i="10"/>
  <c r="P505" i="10"/>
  <c r="O505" i="10"/>
  <c r="N505" i="10"/>
  <c r="M505" i="10"/>
  <c r="L505" i="10"/>
  <c r="P504" i="10"/>
  <c r="O504" i="10"/>
  <c r="N504" i="10"/>
  <c r="M504" i="10"/>
  <c r="L504" i="10"/>
  <c r="P503" i="10"/>
  <c r="O503" i="10"/>
  <c r="N503" i="10"/>
  <c r="M503" i="10"/>
  <c r="L503" i="10"/>
  <c r="P502" i="10"/>
  <c r="O502" i="10"/>
  <c r="N502" i="10"/>
  <c r="M502" i="10"/>
  <c r="L502" i="10"/>
  <c r="P501" i="10"/>
  <c r="O501" i="10"/>
  <c r="N501" i="10"/>
  <c r="M501" i="10"/>
  <c r="L501" i="10"/>
  <c r="P500" i="10"/>
  <c r="O500" i="10"/>
  <c r="N500" i="10"/>
  <c r="M500" i="10"/>
  <c r="L500" i="10"/>
  <c r="P499" i="10"/>
  <c r="O499" i="10"/>
  <c r="N499" i="10"/>
  <c r="M499" i="10"/>
  <c r="L499" i="10"/>
  <c r="P498" i="10"/>
  <c r="O498" i="10"/>
  <c r="N498" i="10"/>
  <c r="M498" i="10"/>
  <c r="L498" i="10"/>
  <c r="P497" i="10"/>
  <c r="O497" i="10"/>
  <c r="N497" i="10"/>
  <c r="M497" i="10"/>
  <c r="L497" i="10"/>
  <c r="P496" i="10"/>
  <c r="O496" i="10"/>
  <c r="N496" i="10"/>
  <c r="M496" i="10"/>
  <c r="L496" i="10"/>
  <c r="P495" i="10"/>
  <c r="O495" i="10"/>
  <c r="N495" i="10"/>
  <c r="M495" i="10"/>
  <c r="L495" i="10"/>
  <c r="P494" i="10"/>
  <c r="O494" i="10"/>
  <c r="N494" i="10"/>
  <c r="M494" i="10"/>
  <c r="L494" i="10"/>
  <c r="P493" i="10"/>
  <c r="O493" i="10"/>
  <c r="N493" i="10"/>
  <c r="M493" i="10"/>
  <c r="L493" i="10"/>
  <c r="P492" i="10"/>
  <c r="O492" i="10"/>
  <c r="N492" i="10"/>
  <c r="M492" i="10"/>
  <c r="L492" i="10"/>
  <c r="P491" i="10"/>
  <c r="O491" i="10"/>
  <c r="N491" i="10"/>
  <c r="M491" i="10"/>
  <c r="L491" i="10"/>
  <c r="P490" i="10"/>
  <c r="O490" i="10"/>
  <c r="N490" i="10"/>
  <c r="M490" i="10"/>
  <c r="L490" i="10"/>
  <c r="P489" i="10"/>
  <c r="O489" i="10"/>
  <c r="N489" i="10"/>
  <c r="M489" i="10"/>
  <c r="L489" i="10"/>
  <c r="P488" i="10"/>
  <c r="O488" i="10"/>
  <c r="N488" i="10"/>
  <c r="M488" i="10"/>
  <c r="L488" i="10"/>
  <c r="P487" i="10"/>
  <c r="O487" i="10"/>
  <c r="N487" i="10"/>
  <c r="M487" i="10"/>
  <c r="L487" i="10"/>
  <c r="P486" i="10"/>
  <c r="O486" i="10"/>
  <c r="N486" i="10"/>
  <c r="M486" i="10"/>
  <c r="L486" i="10"/>
  <c r="P485" i="10"/>
  <c r="O485" i="10"/>
  <c r="N485" i="10"/>
  <c r="M485" i="10"/>
  <c r="L485" i="10"/>
  <c r="P484" i="10"/>
  <c r="O484" i="10"/>
  <c r="N484" i="10"/>
  <c r="M484" i="10"/>
  <c r="L484" i="10"/>
  <c r="P483" i="10"/>
  <c r="O483" i="10"/>
  <c r="N483" i="10"/>
  <c r="M483" i="10"/>
  <c r="L483" i="10"/>
  <c r="P482" i="10"/>
  <c r="O482" i="10"/>
  <c r="N482" i="10"/>
  <c r="M482" i="10"/>
  <c r="L482" i="10"/>
  <c r="P481" i="10"/>
  <c r="O481" i="10"/>
  <c r="N481" i="10"/>
  <c r="M481" i="10"/>
  <c r="L481" i="10"/>
  <c r="P480" i="10"/>
  <c r="O480" i="10"/>
  <c r="N480" i="10"/>
  <c r="M480" i="10"/>
  <c r="L480" i="10"/>
  <c r="P479" i="10"/>
  <c r="O479" i="10"/>
  <c r="N479" i="10"/>
  <c r="M479" i="10"/>
  <c r="L479" i="10"/>
  <c r="P478" i="10"/>
  <c r="O478" i="10"/>
  <c r="N478" i="10"/>
  <c r="M478" i="10"/>
  <c r="L478" i="10"/>
  <c r="P477" i="10"/>
  <c r="O477" i="10"/>
  <c r="N477" i="10"/>
  <c r="M477" i="10"/>
  <c r="L477" i="10"/>
  <c r="P476" i="10"/>
  <c r="O476" i="10"/>
  <c r="N476" i="10"/>
  <c r="M476" i="10"/>
  <c r="L476" i="10"/>
  <c r="P475" i="10"/>
  <c r="O475" i="10"/>
  <c r="N475" i="10"/>
  <c r="M475" i="10"/>
  <c r="L475" i="10"/>
  <c r="P474" i="10"/>
  <c r="O474" i="10"/>
  <c r="N474" i="10"/>
  <c r="M474" i="10"/>
  <c r="L474" i="10"/>
  <c r="P473" i="10"/>
  <c r="O473" i="10"/>
  <c r="N473" i="10"/>
  <c r="M473" i="10"/>
  <c r="L473" i="10"/>
  <c r="P472" i="10"/>
  <c r="O472" i="10"/>
  <c r="N472" i="10"/>
  <c r="M472" i="10"/>
  <c r="L472" i="10"/>
  <c r="P471" i="10"/>
  <c r="O471" i="10"/>
  <c r="N471" i="10"/>
  <c r="M471" i="10"/>
  <c r="L471" i="10"/>
  <c r="P470" i="10"/>
  <c r="O470" i="10"/>
  <c r="N470" i="10"/>
  <c r="M470" i="10"/>
  <c r="L470" i="10"/>
  <c r="P469" i="10"/>
  <c r="O469" i="10"/>
  <c r="N469" i="10"/>
  <c r="M469" i="10"/>
  <c r="L469" i="10"/>
  <c r="P468" i="10"/>
  <c r="O468" i="10"/>
  <c r="N468" i="10"/>
  <c r="M468" i="10"/>
  <c r="L468" i="10"/>
  <c r="P467" i="10"/>
  <c r="O467" i="10"/>
  <c r="N467" i="10"/>
  <c r="M467" i="10"/>
  <c r="L467" i="10"/>
  <c r="P466" i="10"/>
  <c r="O466" i="10"/>
  <c r="N466" i="10"/>
  <c r="M466" i="10"/>
  <c r="L466" i="10"/>
  <c r="P465" i="10"/>
  <c r="O465" i="10"/>
  <c r="N465" i="10"/>
  <c r="M465" i="10"/>
  <c r="L465" i="10"/>
  <c r="P464" i="10"/>
  <c r="O464" i="10"/>
  <c r="N464" i="10"/>
  <c r="M464" i="10"/>
  <c r="L464" i="10"/>
  <c r="P463" i="10"/>
  <c r="O463" i="10"/>
  <c r="N463" i="10"/>
  <c r="M463" i="10"/>
  <c r="L463" i="10"/>
  <c r="P462" i="10"/>
  <c r="O462" i="10"/>
  <c r="N462" i="10"/>
  <c r="M462" i="10"/>
  <c r="L462" i="10"/>
  <c r="P461" i="10"/>
  <c r="O461" i="10"/>
  <c r="N461" i="10"/>
  <c r="M461" i="10"/>
  <c r="L461" i="10"/>
  <c r="P460" i="10"/>
  <c r="O460" i="10"/>
  <c r="N460" i="10"/>
  <c r="M460" i="10"/>
  <c r="L460" i="10"/>
  <c r="P459" i="10"/>
  <c r="O459" i="10"/>
  <c r="N459" i="10"/>
  <c r="M459" i="10"/>
  <c r="L459" i="10"/>
  <c r="P458" i="10"/>
  <c r="O458" i="10"/>
  <c r="N458" i="10"/>
  <c r="M458" i="10"/>
  <c r="L458" i="10"/>
  <c r="P457" i="10"/>
  <c r="O457" i="10"/>
  <c r="N457" i="10"/>
  <c r="M457" i="10"/>
  <c r="L457" i="10"/>
  <c r="P456" i="10"/>
  <c r="O456" i="10"/>
  <c r="N456" i="10"/>
  <c r="M456" i="10"/>
  <c r="L456" i="10"/>
  <c r="P455" i="10"/>
  <c r="O455" i="10"/>
  <c r="N455" i="10"/>
  <c r="M455" i="10"/>
  <c r="L455" i="10"/>
  <c r="P454" i="10"/>
  <c r="O454" i="10"/>
  <c r="N454" i="10"/>
  <c r="M454" i="10"/>
  <c r="L454" i="10"/>
  <c r="P453" i="10"/>
  <c r="O453" i="10"/>
  <c r="N453" i="10"/>
  <c r="M453" i="10"/>
  <c r="L453" i="10"/>
  <c r="P452" i="10"/>
  <c r="O452" i="10"/>
  <c r="N452" i="10"/>
  <c r="M452" i="10"/>
  <c r="L452" i="10"/>
  <c r="P451" i="10"/>
  <c r="O451" i="10"/>
  <c r="N451" i="10"/>
  <c r="M451" i="10"/>
  <c r="L451" i="10"/>
  <c r="P450" i="10"/>
  <c r="O450" i="10"/>
  <c r="N450" i="10"/>
  <c r="M450" i="10"/>
  <c r="L450" i="10"/>
  <c r="P449" i="10"/>
  <c r="O449" i="10"/>
  <c r="N449" i="10"/>
  <c r="M449" i="10"/>
  <c r="L449" i="10"/>
  <c r="P448" i="10"/>
  <c r="O448" i="10"/>
  <c r="N448" i="10"/>
  <c r="M448" i="10"/>
  <c r="L448" i="10"/>
  <c r="P447" i="10"/>
  <c r="O447" i="10"/>
  <c r="N447" i="10"/>
  <c r="M447" i="10"/>
  <c r="L447" i="10"/>
  <c r="P446" i="10"/>
  <c r="O446" i="10"/>
  <c r="N446" i="10"/>
  <c r="M446" i="10"/>
  <c r="L446" i="10"/>
  <c r="P445" i="10"/>
  <c r="O445" i="10"/>
  <c r="N445" i="10"/>
  <c r="M445" i="10"/>
  <c r="L445" i="10"/>
  <c r="P444" i="10"/>
  <c r="O444" i="10"/>
  <c r="N444" i="10"/>
  <c r="M444" i="10"/>
  <c r="L444" i="10"/>
  <c r="P443" i="10"/>
  <c r="O443" i="10"/>
  <c r="N443" i="10"/>
  <c r="M443" i="10"/>
  <c r="L443" i="10"/>
  <c r="P442" i="10"/>
  <c r="O442" i="10"/>
  <c r="N442" i="10"/>
  <c r="M442" i="10"/>
  <c r="L442" i="10"/>
  <c r="P441" i="10"/>
  <c r="O441" i="10"/>
  <c r="N441" i="10"/>
  <c r="M441" i="10"/>
  <c r="L441" i="10"/>
  <c r="P440" i="10"/>
  <c r="O440" i="10"/>
  <c r="N440" i="10"/>
  <c r="M440" i="10"/>
  <c r="L440" i="10"/>
  <c r="P439" i="10"/>
  <c r="O439" i="10"/>
  <c r="N439" i="10"/>
  <c r="M439" i="10"/>
  <c r="L439" i="10"/>
  <c r="P438" i="10"/>
  <c r="O438" i="10"/>
  <c r="N438" i="10"/>
  <c r="M438" i="10"/>
  <c r="L438" i="10"/>
  <c r="P437" i="10"/>
  <c r="O437" i="10"/>
  <c r="N437" i="10"/>
  <c r="M437" i="10"/>
  <c r="L437" i="10"/>
  <c r="P436" i="10"/>
  <c r="O436" i="10"/>
  <c r="N436" i="10"/>
  <c r="M436" i="10"/>
  <c r="L436" i="10"/>
  <c r="P435" i="10"/>
  <c r="O435" i="10"/>
  <c r="N435" i="10"/>
  <c r="M435" i="10"/>
  <c r="L435" i="10"/>
  <c r="P434" i="10"/>
  <c r="O434" i="10"/>
  <c r="N434" i="10"/>
  <c r="M434" i="10"/>
  <c r="L434" i="10"/>
  <c r="P433" i="10"/>
  <c r="O433" i="10"/>
  <c r="N433" i="10"/>
  <c r="M433" i="10"/>
  <c r="L433" i="10"/>
  <c r="P432" i="10"/>
  <c r="O432" i="10"/>
  <c r="N432" i="10"/>
  <c r="M432" i="10"/>
  <c r="L432" i="10"/>
  <c r="P431" i="10"/>
  <c r="O431" i="10"/>
  <c r="N431" i="10"/>
  <c r="M431" i="10"/>
  <c r="L431" i="10"/>
  <c r="P430" i="10"/>
  <c r="O430" i="10"/>
  <c r="N430" i="10"/>
  <c r="M430" i="10"/>
  <c r="L430" i="10"/>
  <c r="P429" i="10"/>
  <c r="O429" i="10"/>
  <c r="N429" i="10"/>
  <c r="M429" i="10"/>
  <c r="L429" i="10"/>
  <c r="P428" i="10"/>
  <c r="O428" i="10"/>
  <c r="N428" i="10"/>
  <c r="M428" i="10"/>
  <c r="L428" i="10"/>
  <c r="P427" i="10"/>
  <c r="O427" i="10"/>
  <c r="N427" i="10"/>
  <c r="M427" i="10"/>
  <c r="L427" i="10"/>
  <c r="P426" i="10"/>
  <c r="O426" i="10"/>
  <c r="N426" i="10"/>
  <c r="M426" i="10"/>
  <c r="L426" i="10"/>
  <c r="P425" i="10"/>
  <c r="O425" i="10"/>
  <c r="N425" i="10"/>
  <c r="M425" i="10"/>
  <c r="L425" i="10"/>
  <c r="P424" i="10"/>
  <c r="O424" i="10"/>
  <c r="N424" i="10"/>
  <c r="M424" i="10"/>
  <c r="L424" i="10"/>
  <c r="P423" i="10"/>
  <c r="O423" i="10"/>
  <c r="N423" i="10"/>
  <c r="M423" i="10"/>
  <c r="L423" i="10"/>
  <c r="P422" i="10"/>
  <c r="O422" i="10"/>
  <c r="N422" i="10"/>
  <c r="M422" i="10"/>
  <c r="L422" i="10"/>
  <c r="P421" i="10"/>
  <c r="O421" i="10"/>
  <c r="N421" i="10"/>
  <c r="M421" i="10"/>
  <c r="L421" i="10"/>
  <c r="P420" i="10"/>
  <c r="O420" i="10"/>
  <c r="N420" i="10"/>
  <c r="M420" i="10"/>
  <c r="L420" i="10"/>
  <c r="P419" i="10"/>
  <c r="O419" i="10"/>
  <c r="N419" i="10"/>
  <c r="M419" i="10"/>
  <c r="L419" i="10"/>
  <c r="P418" i="10"/>
  <c r="O418" i="10"/>
  <c r="N418" i="10"/>
  <c r="M418" i="10"/>
  <c r="L418" i="10"/>
  <c r="P417" i="10"/>
  <c r="O417" i="10"/>
  <c r="N417" i="10"/>
  <c r="M417" i="10"/>
  <c r="L417" i="10"/>
  <c r="P416" i="10"/>
  <c r="O416" i="10"/>
  <c r="N416" i="10"/>
  <c r="M416" i="10"/>
  <c r="L416" i="10"/>
  <c r="P415" i="10"/>
  <c r="O415" i="10"/>
  <c r="N415" i="10"/>
  <c r="M415" i="10"/>
  <c r="L415" i="10"/>
  <c r="P414" i="10"/>
  <c r="O414" i="10"/>
  <c r="N414" i="10"/>
  <c r="M414" i="10"/>
  <c r="L414" i="10"/>
  <c r="P413" i="10"/>
  <c r="O413" i="10"/>
  <c r="N413" i="10"/>
  <c r="M413" i="10"/>
  <c r="L413" i="10"/>
  <c r="P412" i="10"/>
  <c r="O412" i="10"/>
  <c r="N412" i="10"/>
  <c r="M412" i="10"/>
  <c r="L412" i="10"/>
  <c r="J411" i="10"/>
  <c r="I411" i="10"/>
  <c r="H411" i="10"/>
  <c r="G411" i="10"/>
  <c r="F411" i="10"/>
  <c r="P410" i="10"/>
  <c r="O410" i="10"/>
  <c r="N410" i="10"/>
  <c r="M410" i="10"/>
  <c r="L410" i="10"/>
  <c r="P409" i="10"/>
  <c r="O409" i="10"/>
  <c r="N409" i="10"/>
  <c r="M409" i="10"/>
  <c r="L409" i="10"/>
  <c r="P408" i="10"/>
  <c r="O408" i="10"/>
  <c r="N408" i="10"/>
  <c r="M408" i="10"/>
  <c r="L408" i="10"/>
  <c r="P407" i="10"/>
  <c r="O407" i="10"/>
  <c r="N407" i="10"/>
  <c r="M407" i="10"/>
  <c r="L407" i="10"/>
  <c r="P406" i="10"/>
  <c r="O406" i="10"/>
  <c r="N406" i="10"/>
  <c r="M406" i="10"/>
  <c r="L406" i="10"/>
  <c r="P405" i="10"/>
  <c r="O405" i="10"/>
  <c r="N405" i="10"/>
  <c r="M405" i="10"/>
  <c r="L405" i="10"/>
  <c r="P404" i="10"/>
  <c r="O404" i="10"/>
  <c r="N404" i="10"/>
  <c r="M404" i="10"/>
  <c r="L404" i="10"/>
  <c r="P403" i="10"/>
  <c r="O403" i="10"/>
  <c r="N403" i="10"/>
  <c r="M403" i="10"/>
  <c r="L403" i="10"/>
  <c r="P402" i="10"/>
  <c r="O402" i="10"/>
  <c r="N402" i="10"/>
  <c r="M402" i="10"/>
  <c r="L402" i="10"/>
  <c r="P401" i="10"/>
  <c r="O401" i="10"/>
  <c r="N401" i="10"/>
  <c r="M401" i="10"/>
  <c r="L401" i="10"/>
  <c r="P400" i="10"/>
  <c r="O400" i="10"/>
  <c r="N400" i="10"/>
  <c r="M400" i="10"/>
  <c r="L400" i="10"/>
  <c r="P399" i="10"/>
  <c r="O399" i="10"/>
  <c r="N399" i="10"/>
  <c r="M399" i="10"/>
  <c r="L399" i="10"/>
  <c r="P398" i="10"/>
  <c r="O398" i="10"/>
  <c r="N398" i="10"/>
  <c r="M398" i="10"/>
  <c r="L398" i="10"/>
  <c r="P397" i="10"/>
  <c r="O397" i="10"/>
  <c r="N397" i="10"/>
  <c r="M397" i="10"/>
  <c r="L397" i="10"/>
  <c r="P396" i="10"/>
  <c r="O396" i="10"/>
  <c r="N396" i="10"/>
  <c r="M396" i="10"/>
  <c r="L396" i="10"/>
  <c r="P395" i="10"/>
  <c r="O395" i="10"/>
  <c r="N395" i="10"/>
  <c r="M395" i="10"/>
  <c r="L395" i="10"/>
  <c r="P394" i="10"/>
  <c r="O394" i="10"/>
  <c r="N394" i="10"/>
  <c r="M394" i="10"/>
  <c r="L394" i="10"/>
  <c r="P393" i="10"/>
  <c r="O393" i="10"/>
  <c r="N393" i="10"/>
  <c r="M393" i="10"/>
  <c r="L393" i="10"/>
  <c r="P392" i="10"/>
  <c r="O392" i="10"/>
  <c r="N392" i="10"/>
  <c r="M392" i="10"/>
  <c r="L392" i="10"/>
  <c r="P391" i="10"/>
  <c r="O391" i="10"/>
  <c r="N391" i="10"/>
  <c r="M391" i="10"/>
  <c r="L391" i="10"/>
  <c r="P390" i="10"/>
  <c r="O390" i="10"/>
  <c r="N390" i="10"/>
  <c r="M390" i="10"/>
  <c r="L390" i="10"/>
  <c r="P389" i="10"/>
  <c r="O389" i="10"/>
  <c r="N389" i="10"/>
  <c r="M389" i="10"/>
  <c r="L389" i="10"/>
  <c r="P388" i="10"/>
  <c r="O388" i="10"/>
  <c r="N388" i="10"/>
  <c r="M388" i="10"/>
  <c r="L388" i="10"/>
  <c r="P387" i="10"/>
  <c r="O387" i="10"/>
  <c r="N387" i="10"/>
  <c r="M387" i="10"/>
  <c r="L387" i="10"/>
  <c r="P386" i="10"/>
  <c r="O386" i="10"/>
  <c r="N386" i="10"/>
  <c r="M386" i="10"/>
  <c r="L386" i="10"/>
  <c r="P385" i="10"/>
  <c r="O385" i="10"/>
  <c r="N385" i="10"/>
  <c r="M385" i="10"/>
  <c r="L385" i="10"/>
  <c r="P384" i="10"/>
  <c r="O384" i="10"/>
  <c r="N384" i="10"/>
  <c r="M384" i="10"/>
  <c r="L384" i="10"/>
  <c r="P383" i="10"/>
  <c r="O383" i="10"/>
  <c r="N383" i="10"/>
  <c r="M383" i="10"/>
  <c r="L383" i="10"/>
  <c r="P382" i="10"/>
  <c r="O382" i="10"/>
  <c r="N382" i="10"/>
  <c r="M382" i="10"/>
  <c r="L382" i="10"/>
  <c r="P381" i="10"/>
  <c r="O381" i="10"/>
  <c r="N381" i="10"/>
  <c r="M381" i="10"/>
  <c r="L381" i="10"/>
  <c r="P380" i="10"/>
  <c r="O380" i="10"/>
  <c r="N380" i="10"/>
  <c r="M380" i="10"/>
  <c r="L380" i="10"/>
  <c r="P379" i="10"/>
  <c r="O379" i="10"/>
  <c r="N379" i="10"/>
  <c r="M379" i="10"/>
  <c r="L379" i="10"/>
  <c r="P378" i="10"/>
  <c r="O378" i="10"/>
  <c r="N378" i="10"/>
  <c r="M378" i="10"/>
  <c r="L378" i="10"/>
  <c r="P377" i="10"/>
  <c r="O377" i="10"/>
  <c r="N377" i="10"/>
  <c r="M377" i="10"/>
  <c r="L377" i="10"/>
  <c r="P376" i="10"/>
  <c r="O376" i="10"/>
  <c r="N376" i="10"/>
  <c r="M376" i="10"/>
  <c r="L376" i="10"/>
  <c r="P375" i="10"/>
  <c r="O375" i="10"/>
  <c r="N375" i="10"/>
  <c r="M375" i="10"/>
  <c r="L375" i="10"/>
  <c r="P374" i="10"/>
  <c r="O374" i="10"/>
  <c r="N374" i="10"/>
  <c r="M374" i="10"/>
  <c r="L374" i="10"/>
  <c r="P373" i="10"/>
  <c r="O373" i="10"/>
  <c r="N373" i="10"/>
  <c r="M373" i="10"/>
  <c r="L373" i="10"/>
  <c r="P372" i="10"/>
  <c r="O372" i="10"/>
  <c r="N372" i="10"/>
  <c r="M372" i="10"/>
  <c r="L372" i="10"/>
  <c r="P371" i="10"/>
  <c r="O371" i="10"/>
  <c r="N371" i="10"/>
  <c r="M371" i="10"/>
  <c r="L371" i="10"/>
  <c r="P370" i="10"/>
  <c r="O370" i="10"/>
  <c r="N370" i="10"/>
  <c r="M370" i="10"/>
  <c r="L370" i="10"/>
  <c r="P369" i="10"/>
  <c r="O369" i="10"/>
  <c r="N369" i="10"/>
  <c r="M369" i="10"/>
  <c r="L369" i="10"/>
  <c r="P368" i="10"/>
  <c r="O368" i="10"/>
  <c r="N368" i="10"/>
  <c r="M368" i="10"/>
  <c r="L368" i="10"/>
  <c r="P367" i="10"/>
  <c r="O367" i="10"/>
  <c r="N367" i="10"/>
  <c r="M367" i="10"/>
  <c r="L367" i="10"/>
  <c r="P366" i="10"/>
  <c r="O366" i="10"/>
  <c r="N366" i="10"/>
  <c r="M366" i="10"/>
  <c r="L366" i="10"/>
  <c r="P365" i="10"/>
  <c r="O365" i="10"/>
  <c r="N365" i="10"/>
  <c r="M365" i="10"/>
  <c r="L365" i="10"/>
  <c r="P364" i="10"/>
  <c r="O364" i="10"/>
  <c r="N364" i="10"/>
  <c r="M364" i="10"/>
  <c r="L364" i="10"/>
  <c r="P363" i="10"/>
  <c r="O363" i="10"/>
  <c r="N363" i="10"/>
  <c r="M363" i="10"/>
  <c r="L363" i="10"/>
  <c r="P362" i="10"/>
  <c r="O362" i="10"/>
  <c r="N362" i="10"/>
  <c r="M362" i="10"/>
  <c r="L362" i="10"/>
  <c r="P361" i="10"/>
  <c r="O361" i="10"/>
  <c r="N361" i="10"/>
  <c r="M361" i="10"/>
  <c r="L361" i="10"/>
  <c r="P360" i="10"/>
  <c r="O360" i="10"/>
  <c r="N360" i="10"/>
  <c r="M360" i="10"/>
  <c r="L360" i="10"/>
  <c r="P359" i="10"/>
  <c r="O359" i="10"/>
  <c r="N359" i="10"/>
  <c r="M359" i="10"/>
  <c r="L359" i="10"/>
  <c r="P358" i="10"/>
  <c r="O358" i="10"/>
  <c r="N358" i="10"/>
  <c r="M358" i="10"/>
  <c r="L358" i="10"/>
  <c r="P357" i="10"/>
  <c r="O357" i="10"/>
  <c r="N357" i="10"/>
  <c r="M357" i="10"/>
  <c r="L357" i="10"/>
  <c r="P356" i="10"/>
  <c r="O356" i="10"/>
  <c r="N356" i="10"/>
  <c r="M356" i="10"/>
  <c r="L356" i="10"/>
  <c r="P355" i="10"/>
  <c r="O355" i="10"/>
  <c r="N355" i="10"/>
  <c r="M355" i="10"/>
  <c r="L355" i="10"/>
  <c r="P354" i="10"/>
  <c r="O354" i="10"/>
  <c r="N354" i="10"/>
  <c r="M354" i="10"/>
  <c r="L354" i="10"/>
  <c r="P353" i="10"/>
  <c r="O353" i="10"/>
  <c r="N353" i="10"/>
  <c r="M353" i="10"/>
  <c r="L353" i="10"/>
  <c r="P352" i="10"/>
  <c r="O352" i="10"/>
  <c r="N352" i="10"/>
  <c r="M352" i="10"/>
  <c r="L352" i="10"/>
  <c r="P351" i="10"/>
  <c r="O351" i="10"/>
  <c r="N351" i="10"/>
  <c r="M351" i="10"/>
  <c r="L351" i="10"/>
  <c r="P350" i="10"/>
  <c r="O350" i="10"/>
  <c r="N350" i="10"/>
  <c r="M350" i="10"/>
  <c r="L350" i="10"/>
  <c r="P349" i="10"/>
  <c r="O349" i="10"/>
  <c r="N349" i="10"/>
  <c r="M349" i="10"/>
  <c r="L349" i="10"/>
  <c r="P348" i="10"/>
  <c r="O348" i="10"/>
  <c r="N348" i="10"/>
  <c r="M348" i="10"/>
  <c r="L348" i="10"/>
  <c r="P347" i="10"/>
  <c r="O347" i="10"/>
  <c r="N347" i="10"/>
  <c r="M347" i="10"/>
  <c r="L347" i="10"/>
  <c r="P346" i="10"/>
  <c r="O346" i="10"/>
  <c r="N346" i="10"/>
  <c r="M346" i="10"/>
  <c r="L346" i="10"/>
  <c r="P345" i="10"/>
  <c r="O345" i="10"/>
  <c r="N345" i="10"/>
  <c r="M345" i="10"/>
  <c r="L345" i="10"/>
  <c r="P344" i="10"/>
  <c r="O344" i="10"/>
  <c r="N344" i="10"/>
  <c r="M344" i="10"/>
  <c r="L344" i="10"/>
  <c r="P343" i="10"/>
  <c r="O343" i="10"/>
  <c r="N343" i="10"/>
  <c r="M343" i="10"/>
  <c r="L343" i="10"/>
  <c r="P342" i="10"/>
  <c r="O342" i="10"/>
  <c r="N342" i="10"/>
  <c r="M342" i="10"/>
  <c r="L342" i="10"/>
  <c r="P341" i="10"/>
  <c r="O341" i="10"/>
  <c r="N341" i="10"/>
  <c r="M341" i="10"/>
  <c r="L341" i="10"/>
  <c r="P340" i="10"/>
  <c r="O340" i="10"/>
  <c r="N340" i="10"/>
  <c r="M340" i="10"/>
  <c r="L340" i="10"/>
  <c r="P339" i="10"/>
  <c r="O339" i="10"/>
  <c r="N339" i="10"/>
  <c r="M339" i="10"/>
  <c r="L339" i="10"/>
  <c r="P338" i="10"/>
  <c r="O338" i="10"/>
  <c r="N338" i="10"/>
  <c r="M338" i="10"/>
  <c r="L338" i="10"/>
  <c r="P337" i="10"/>
  <c r="O337" i="10"/>
  <c r="N337" i="10"/>
  <c r="M337" i="10"/>
  <c r="L337" i="10"/>
  <c r="P336" i="10"/>
  <c r="O336" i="10"/>
  <c r="N336" i="10"/>
  <c r="M336" i="10"/>
  <c r="L336" i="10"/>
  <c r="P335" i="10"/>
  <c r="O335" i="10"/>
  <c r="N335" i="10"/>
  <c r="M335" i="10"/>
  <c r="L335" i="10"/>
  <c r="P334" i="10"/>
  <c r="O334" i="10"/>
  <c r="N334" i="10"/>
  <c r="M334" i="10"/>
  <c r="L334" i="10"/>
  <c r="P333" i="10"/>
  <c r="O333" i="10"/>
  <c r="N333" i="10"/>
  <c r="M333" i="10"/>
  <c r="L333" i="10"/>
  <c r="P332" i="10"/>
  <c r="O332" i="10"/>
  <c r="N332" i="10"/>
  <c r="M332" i="10"/>
  <c r="L332" i="10"/>
  <c r="P331" i="10"/>
  <c r="O331" i="10"/>
  <c r="N331" i="10"/>
  <c r="M331" i="10"/>
  <c r="L331" i="10"/>
  <c r="P330" i="10"/>
  <c r="O330" i="10"/>
  <c r="N330" i="10"/>
  <c r="M330" i="10"/>
  <c r="L330" i="10"/>
  <c r="P329" i="10"/>
  <c r="O329" i="10"/>
  <c r="N329" i="10"/>
  <c r="M329" i="10"/>
  <c r="L329" i="10"/>
  <c r="P328" i="10"/>
  <c r="O328" i="10"/>
  <c r="N328" i="10"/>
  <c r="M328" i="10"/>
  <c r="L328" i="10"/>
  <c r="P327" i="10"/>
  <c r="O327" i="10"/>
  <c r="N327" i="10"/>
  <c r="M327" i="10"/>
  <c r="L327" i="10"/>
  <c r="P326" i="10"/>
  <c r="O326" i="10"/>
  <c r="N326" i="10"/>
  <c r="M326" i="10"/>
  <c r="L326" i="10"/>
  <c r="P325" i="10"/>
  <c r="O325" i="10"/>
  <c r="N325" i="10"/>
  <c r="M325" i="10"/>
  <c r="L325" i="10"/>
  <c r="P324" i="10"/>
  <c r="O324" i="10"/>
  <c r="N324" i="10"/>
  <c r="M324" i="10"/>
  <c r="L324" i="10"/>
  <c r="P323" i="10"/>
  <c r="O323" i="10"/>
  <c r="N323" i="10"/>
  <c r="M323" i="10"/>
  <c r="L323" i="10"/>
  <c r="P322" i="10"/>
  <c r="O322" i="10"/>
  <c r="N322" i="10"/>
  <c r="M322" i="10"/>
  <c r="L322" i="10"/>
  <c r="P321" i="10"/>
  <c r="O321" i="10"/>
  <c r="N321" i="10"/>
  <c r="M321" i="10"/>
  <c r="L321" i="10"/>
  <c r="P320" i="10"/>
  <c r="O320" i="10"/>
  <c r="N320" i="10"/>
  <c r="M320" i="10"/>
  <c r="L320" i="10"/>
  <c r="P319" i="10"/>
  <c r="O319" i="10"/>
  <c r="N319" i="10"/>
  <c r="M319" i="10"/>
  <c r="L319" i="10"/>
  <c r="P318" i="10"/>
  <c r="O318" i="10"/>
  <c r="N318" i="10"/>
  <c r="M318" i="10"/>
  <c r="L318" i="10"/>
  <c r="P317" i="10"/>
  <c r="O317" i="10"/>
  <c r="N317" i="10"/>
  <c r="M317" i="10"/>
  <c r="L317" i="10"/>
  <c r="P316" i="10"/>
  <c r="O316" i="10"/>
  <c r="N316" i="10"/>
  <c r="M316" i="10"/>
  <c r="L316" i="10"/>
  <c r="P315" i="10"/>
  <c r="O315" i="10"/>
  <c r="N315" i="10"/>
  <c r="M315" i="10"/>
  <c r="L315" i="10"/>
  <c r="P314" i="10"/>
  <c r="O314" i="10"/>
  <c r="N314" i="10"/>
  <c r="M314" i="10"/>
  <c r="L314" i="10"/>
  <c r="P313" i="10"/>
  <c r="O313" i="10"/>
  <c r="N313" i="10"/>
  <c r="M313" i="10"/>
  <c r="L313" i="10"/>
  <c r="P312" i="10"/>
  <c r="O312" i="10"/>
  <c r="N312" i="10"/>
  <c r="M312" i="10"/>
  <c r="L312" i="10"/>
  <c r="P311" i="10"/>
  <c r="O311" i="10"/>
  <c r="N311" i="10"/>
  <c r="M311" i="10"/>
  <c r="L311" i="10"/>
  <c r="P310" i="10"/>
  <c r="O310" i="10"/>
  <c r="N310" i="10"/>
  <c r="M310" i="10"/>
  <c r="L310" i="10"/>
  <c r="P309" i="10"/>
  <c r="O309" i="10"/>
  <c r="N309" i="10"/>
  <c r="M309" i="10"/>
  <c r="L309" i="10"/>
  <c r="P308" i="10"/>
  <c r="O308" i="10"/>
  <c r="N308" i="10"/>
  <c r="M308" i="10"/>
  <c r="L308" i="10"/>
  <c r="P307" i="10"/>
  <c r="O307" i="10"/>
  <c r="N307" i="10"/>
  <c r="M307" i="10"/>
  <c r="L307" i="10"/>
  <c r="P306" i="10"/>
  <c r="O306" i="10"/>
  <c r="N306" i="10"/>
  <c r="M306" i="10"/>
  <c r="L306" i="10"/>
  <c r="J305" i="10"/>
  <c r="I305" i="10"/>
  <c r="H305" i="10"/>
  <c r="G305" i="10"/>
  <c r="F305" i="10"/>
  <c r="P304" i="10"/>
  <c r="O304" i="10"/>
  <c r="N304" i="10"/>
  <c r="M304" i="10"/>
  <c r="L304" i="10"/>
  <c r="P303" i="10"/>
  <c r="O303" i="10"/>
  <c r="N303" i="10"/>
  <c r="M303" i="10"/>
  <c r="L303" i="10"/>
  <c r="P302" i="10"/>
  <c r="O302" i="10"/>
  <c r="N302" i="10"/>
  <c r="M302" i="10"/>
  <c r="L302" i="10"/>
  <c r="P301" i="10"/>
  <c r="O301" i="10"/>
  <c r="N301" i="10"/>
  <c r="M301" i="10"/>
  <c r="L301" i="10"/>
  <c r="P300" i="10"/>
  <c r="O300" i="10"/>
  <c r="N300" i="10"/>
  <c r="M300" i="10"/>
  <c r="L300" i="10"/>
  <c r="P299" i="10"/>
  <c r="O299" i="10"/>
  <c r="N299" i="10"/>
  <c r="M299" i="10"/>
  <c r="L299" i="10"/>
  <c r="P298" i="10"/>
  <c r="O298" i="10"/>
  <c r="N298" i="10"/>
  <c r="M298" i="10"/>
  <c r="L298" i="10"/>
  <c r="P297" i="10"/>
  <c r="O297" i="10"/>
  <c r="N297" i="10"/>
  <c r="M297" i="10"/>
  <c r="L297" i="10"/>
  <c r="P296" i="10"/>
  <c r="O296" i="10"/>
  <c r="N296" i="10"/>
  <c r="M296" i="10"/>
  <c r="L296" i="10"/>
  <c r="P295" i="10"/>
  <c r="O295" i="10"/>
  <c r="N295" i="10"/>
  <c r="M295" i="10"/>
  <c r="L295" i="10"/>
  <c r="P294" i="10"/>
  <c r="O294" i="10"/>
  <c r="N294" i="10"/>
  <c r="M294" i="10"/>
  <c r="L294" i="10"/>
  <c r="P293" i="10"/>
  <c r="O293" i="10"/>
  <c r="N293" i="10"/>
  <c r="M293" i="10"/>
  <c r="L293" i="10"/>
  <c r="P292" i="10"/>
  <c r="O292" i="10"/>
  <c r="N292" i="10"/>
  <c r="M292" i="10"/>
  <c r="L292" i="10"/>
  <c r="P291" i="10"/>
  <c r="O291" i="10"/>
  <c r="N291" i="10"/>
  <c r="M291" i="10"/>
  <c r="L291" i="10"/>
  <c r="P290" i="10"/>
  <c r="O290" i="10"/>
  <c r="N290" i="10"/>
  <c r="M290" i="10"/>
  <c r="L290" i="10"/>
  <c r="P289" i="10"/>
  <c r="O289" i="10"/>
  <c r="N289" i="10"/>
  <c r="M289" i="10"/>
  <c r="L289" i="10"/>
  <c r="P288" i="10"/>
  <c r="O288" i="10"/>
  <c r="N288" i="10"/>
  <c r="M288" i="10"/>
  <c r="L288" i="10"/>
  <c r="P287" i="10"/>
  <c r="O287" i="10"/>
  <c r="N287" i="10"/>
  <c r="M287" i="10"/>
  <c r="L287" i="10"/>
  <c r="P286" i="10"/>
  <c r="O286" i="10"/>
  <c r="N286" i="10"/>
  <c r="M286" i="10"/>
  <c r="L286" i="10"/>
  <c r="P285" i="10"/>
  <c r="O285" i="10"/>
  <c r="N285" i="10"/>
  <c r="M285" i="10"/>
  <c r="L285" i="10"/>
  <c r="P284" i="10"/>
  <c r="O284" i="10"/>
  <c r="N284" i="10"/>
  <c r="M284" i="10"/>
  <c r="L284" i="10"/>
  <c r="P283" i="10"/>
  <c r="O283" i="10"/>
  <c r="N283" i="10"/>
  <c r="M283" i="10"/>
  <c r="L283" i="10"/>
  <c r="P282" i="10"/>
  <c r="O282" i="10"/>
  <c r="N282" i="10"/>
  <c r="M282" i="10"/>
  <c r="L282" i="10"/>
  <c r="P281" i="10"/>
  <c r="O281" i="10"/>
  <c r="N281" i="10"/>
  <c r="M281" i="10"/>
  <c r="L281" i="10"/>
  <c r="P280" i="10"/>
  <c r="O280" i="10"/>
  <c r="N280" i="10"/>
  <c r="M280" i="10"/>
  <c r="L280" i="10"/>
  <c r="P279" i="10"/>
  <c r="O279" i="10"/>
  <c r="N279" i="10"/>
  <c r="M279" i="10"/>
  <c r="L279" i="10"/>
  <c r="P278" i="10"/>
  <c r="O278" i="10"/>
  <c r="N278" i="10"/>
  <c r="M278" i="10"/>
  <c r="L278" i="10"/>
  <c r="P277" i="10"/>
  <c r="O277" i="10"/>
  <c r="N277" i="10"/>
  <c r="M277" i="10"/>
  <c r="L277" i="10"/>
  <c r="P276" i="10"/>
  <c r="O276" i="10"/>
  <c r="N276" i="10"/>
  <c r="M276" i="10"/>
  <c r="L276" i="10"/>
  <c r="P275" i="10"/>
  <c r="O275" i="10"/>
  <c r="N275" i="10"/>
  <c r="M275" i="10"/>
  <c r="L275" i="10"/>
  <c r="P274" i="10"/>
  <c r="O274" i="10"/>
  <c r="N274" i="10"/>
  <c r="M274" i="10"/>
  <c r="L274" i="10"/>
  <c r="P273" i="10"/>
  <c r="O273" i="10"/>
  <c r="N273" i="10"/>
  <c r="M273" i="10"/>
  <c r="L273" i="10"/>
  <c r="P272" i="10"/>
  <c r="O272" i="10"/>
  <c r="N272" i="10"/>
  <c r="M272" i="10"/>
  <c r="L272" i="10"/>
  <c r="P271" i="10"/>
  <c r="O271" i="10"/>
  <c r="N271" i="10"/>
  <c r="M271" i="10"/>
  <c r="L271" i="10"/>
  <c r="P270" i="10"/>
  <c r="O270" i="10"/>
  <c r="N270" i="10"/>
  <c r="M270" i="10"/>
  <c r="L270" i="10"/>
  <c r="P269" i="10"/>
  <c r="O269" i="10"/>
  <c r="N269" i="10"/>
  <c r="M269" i="10"/>
  <c r="L269" i="10"/>
  <c r="P268" i="10"/>
  <c r="O268" i="10"/>
  <c r="N268" i="10"/>
  <c r="M268" i="10"/>
  <c r="L268" i="10"/>
  <c r="P267" i="10"/>
  <c r="O267" i="10"/>
  <c r="N267" i="10"/>
  <c r="M267" i="10"/>
  <c r="L267" i="10"/>
  <c r="P266" i="10"/>
  <c r="O266" i="10"/>
  <c r="N266" i="10"/>
  <c r="M266" i="10"/>
  <c r="L266" i="10"/>
  <c r="P265" i="10"/>
  <c r="O265" i="10"/>
  <c r="N265" i="10"/>
  <c r="M265" i="10"/>
  <c r="L265" i="10"/>
  <c r="P264" i="10"/>
  <c r="O264" i="10"/>
  <c r="N264" i="10"/>
  <c r="M264" i="10"/>
  <c r="L264" i="10"/>
  <c r="P263" i="10"/>
  <c r="O263" i="10"/>
  <c r="N263" i="10"/>
  <c r="M263" i="10"/>
  <c r="L263" i="10"/>
  <c r="P262" i="10"/>
  <c r="O262" i="10"/>
  <c r="N262" i="10"/>
  <c r="M262" i="10"/>
  <c r="L262" i="10"/>
  <c r="P261" i="10"/>
  <c r="O261" i="10"/>
  <c r="N261" i="10"/>
  <c r="M261" i="10"/>
  <c r="L261" i="10"/>
  <c r="P260" i="10"/>
  <c r="O260" i="10"/>
  <c r="N260" i="10"/>
  <c r="M260" i="10"/>
  <c r="L260" i="10"/>
  <c r="P259" i="10"/>
  <c r="O259" i="10"/>
  <c r="N259" i="10"/>
  <c r="M259" i="10"/>
  <c r="L259" i="10"/>
  <c r="P258" i="10"/>
  <c r="O258" i="10"/>
  <c r="N258" i="10"/>
  <c r="M258" i="10"/>
  <c r="L258" i="10"/>
  <c r="P257" i="10"/>
  <c r="O257" i="10"/>
  <c r="N257" i="10"/>
  <c r="M257" i="10"/>
  <c r="L257" i="10"/>
  <c r="P256" i="10"/>
  <c r="O256" i="10"/>
  <c r="N256" i="10"/>
  <c r="M256" i="10"/>
  <c r="L256" i="10"/>
  <c r="P255" i="10"/>
  <c r="O255" i="10"/>
  <c r="N255" i="10"/>
  <c r="M255" i="10"/>
  <c r="L255" i="10"/>
  <c r="P254" i="10"/>
  <c r="O254" i="10"/>
  <c r="N254" i="10"/>
  <c r="M254" i="10"/>
  <c r="L254" i="10"/>
  <c r="P253" i="10"/>
  <c r="O253" i="10"/>
  <c r="N253" i="10"/>
  <c r="M253" i="10"/>
  <c r="L253" i="10"/>
  <c r="P252" i="10"/>
  <c r="O252" i="10"/>
  <c r="N252" i="10"/>
  <c r="M252" i="10"/>
  <c r="L252" i="10"/>
  <c r="P251" i="10"/>
  <c r="O251" i="10"/>
  <c r="N251" i="10"/>
  <c r="M251" i="10"/>
  <c r="L251" i="10"/>
  <c r="P250" i="10"/>
  <c r="O250" i="10"/>
  <c r="N250" i="10"/>
  <c r="M250" i="10"/>
  <c r="L250" i="10"/>
  <c r="P249" i="10"/>
  <c r="O249" i="10"/>
  <c r="N249" i="10"/>
  <c r="M249" i="10"/>
  <c r="L249" i="10"/>
  <c r="P248" i="10"/>
  <c r="O248" i="10"/>
  <c r="N248" i="10"/>
  <c r="M248" i="10"/>
  <c r="L248" i="10"/>
  <c r="P247" i="10"/>
  <c r="O247" i="10"/>
  <c r="N247" i="10"/>
  <c r="M247" i="10"/>
  <c r="L247" i="10"/>
  <c r="P246" i="10"/>
  <c r="O246" i="10"/>
  <c r="N246" i="10"/>
  <c r="M246" i="10"/>
  <c r="L246" i="10"/>
  <c r="P245" i="10"/>
  <c r="O245" i="10"/>
  <c r="N245" i="10"/>
  <c r="M245" i="10"/>
  <c r="L245" i="10"/>
  <c r="P244" i="10"/>
  <c r="O244" i="10"/>
  <c r="N244" i="10"/>
  <c r="M244" i="10"/>
  <c r="L244" i="10"/>
  <c r="P243" i="10"/>
  <c r="O243" i="10"/>
  <c r="N243" i="10"/>
  <c r="M243" i="10"/>
  <c r="L243" i="10"/>
  <c r="P242" i="10"/>
  <c r="O242" i="10"/>
  <c r="N242" i="10"/>
  <c r="M242" i="10"/>
  <c r="L242" i="10"/>
  <c r="P241" i="10"/>
  <c r="O241" i="10"/>
  <c r="N241" i="10"/>
  <c r="M241" i="10"/>
  <c r="L241" i="10"/>
  <c r="P240" i="10"/>
  <c r="O240" i="10"/>
  <c r="N240" i="10"/>
  <c r="M240" i="10"/>
  <c r="L240" i="10"/>
  <c r="P239" i="10"/>
  <c r="O239" i="10"/>
  <c r="N239" i="10"/>
  <c r="M239" i="10"/>
  <c r="L239" i="10"/>
  <c r="P238" i="10"/>
  <c r="O238" i="10"/>
  <c r="N238" i="10"/>
  <c r="M238" i="10"/>
  <c r="L238" i="10"/>
  <c r="P237" i="10"/>
  <c r="O237" i="10"/>
  <c r="N237" i="10"/>
  <c r="M237" i="10"/>
  <c r="L237" i="10"/>
  <c r="P236" i="10"/>
  <c r="O236" i="10"/>
  <c r="N236" i="10"/>
  <c r="M236" i="10"/>
  <c r="L236" i="10"/>
  <c r="P235" i="10"/>
  <c r="O235" i="10"/>
  <c r="N235" i="10"/>
  <c r="M235" i="10"/>
  <c r="L235" i="10"/>
  <c r="P234" i="10"/>
  <c r="O234" i="10"/>
  <c r="N234" i="10"/>
  <c r="M234" i="10"/>
  <c r="L234" i="10"/>
  <c r="P233" i="10"/>
  <c r="O233" i="10"/>
  <c r="N233" i="10"/>
  <c r="M233" i="10"/>
  <c r="L233" i="10"/>
  <c r="P232" i="10"/>
  <c r="O232" i="10"/>
  <c r="N232" i="10"/>
  <c r="M232" i="10"/>
  <c r="L232" i="10"/>
  <c r="P231" i="10"/>
  <c r="O231" i="10"/>
  <c r="N231" i="10"/>
  <c r="M231" i="10"/>
  <c r="L231" i="10"/>
  <c r="P230" i="10"/>
  <c r="O230" i="10"/>
  <c r="N230" i="10"/>
  <c r="M230" i="10"/>
  <c r="L230" i="10"/>
  <c r="P229" i="10"/>
  <c r="O229" i="10"/>
  <c r="N229" i="10"/>
  <c r="M229" i="10"/>
  <c r="L229" i="10"/>
  <c r="P228" i="10"/>
  <c r="O228" i="10"/>
  <c r="N228" i="10"/>
  <c r="M228" i="10"/>
  <c r="L228" i="10"/>
  <c r="P227" i="10"/>
  <c r="O227" i="10"/>
  <c r="N227" i="10"/>
  <c r="M227" i="10"/>
  <c r="L227" i="10"/>
  <c r="P226" i="10"/>
  <c r="O226" i="10"/>
  <c r="N226" i="10"/>
  <c r="M226" i="10"/>
  <c r="L226" i="10"/>
  <c r="P225" i="10"/>
  <c r="O225" i="10"/>
  <c r="N225" i="10"/>
  <c r="M225" i="10"/>
  <c r="L225" i="10"/>
  <c r="P224" i="10"/>
  <c r="O224" i="10"/>
  <c r="N224" i="10"/>
  <c r="M224" i="10"/>
  <c r="L224" i="10"/>
  <c r="P223" i="10"/>
  <c r="O223" i="10"/>
  <c r="N223" i="10"/>
  <c r="M223" i="10"/>
  <c r="L223" i="10"/>
  <c r="P222" i="10"/>
  <c r="O222" i="10"/>
  <c r="N222" i="10"/>
  <c r="M222" i="10"/>
  <c r="L222" i="10"/>
  <c r="P221" i="10"/>
  <c r="O221" i="10"/>
  <c r="N221" i="10"/>
  <c r="M221" i="10"/>
  <c r="L221" i="10"/>
  <c r="P220" i="10"/>
  <c r="O220" i="10"/>
  <c r="N220" i="10"/>
  <c r="M220" i="10"/>
  <c r="L220" i="10"/>
  <c r="P219" i="10"/>
  <c r="O219" i="10"/>
  <c r="N219" i="10"/>
  <c r="M219" i="10"/>
  <c r="L219" i="10"/>
  <c r="P218" i="10"/>
  <c r="O218" i="10"/>
  <c r="N218" i="10"/>
  <c r="M218" i="10"/>
  <c r="L218" i="10"/>
  <c r="P217" i="10"/>
  <c r="O217" i="10"/>
  <c r="N217" i="10"/>
  <c r="M217" i="10"/>
  <c r="L217" i="10"/>
  <c r="P216" i="10"/>
  <c r="O216" i="10"/>
  <c r="N216" i="10"/>
  <c r="M216" i="10"/>
  <c r="L216" i="10"/>
  <c r="P215" i="10"/>
  <c r="O215" i="10"/>
  <c r="N215" i="10"/>
  <c r="M215" i="10"/>
  <c r="L215" i="10"/>
  <c r="P214" i="10"/>
  <c r="O214" i="10"/>
  <c r="N214" i="10"/>
  <c r="M214" i="10"/>
  <c r="L214" i="10"/>
  <c r="P213" i="10"/>
  <c r="O213" i="10"/>
  <c r="N213" i="10"/>
  <c r="M213" i="10"/>
  <c r="L213" i="10"/>
  <c r="P212" i="10"/>
  <c r="O212" i="10"/>
  <c r="N212" i="10"/>
  <c r="M212" i="10"/>
  <c r="L212" i="10"/>
  <c r="P211" i="10"/>
  <c r="O211" i="10"/>
  <c r="N211" i="10"/>
  <c r="M211" i="10"/>
  <c r="L211" i="10"/>
  <c r="P210" i="10"/>
  <c r="O210" i="10"/>
  <c r="N210" i="10"/>
  <c r="M210" i="10"/>
  <c r="L210" i="10"/>
  <c r="P209" i="10"/>
  <c r="O209" i="10"/>
  <c r="N209" i="10"/>
  <c r="M209" i="10"/>
  <c r="L209" i="10"/>
  <c r="P208" i="10"/>
  <c r="O208" i="10"/>
  <c r="N208" i="10"/>
  <c r="M208" i="10"/>
  <c r="L208" i="10"/>
  <c r="P207" i="10"/>
  <c r="O207" i="10"/>
  <c r="N207" i="10"/>
  <c r="M207" i="10"/>
  <c r="L207" i="10"/>
  <c r="P206" i="10"/>
  <c r="O206" i="10"/>
  <c r="N206" i="10"/>
  <c r="M206" i="10"/>
  <c r="L206" i="10"/>
  <c r="P205" i="10"/>
  <c r="O205" i="10"/>
  <c r="N205" i="10"/>
  <c r="M205" i="10"/>
  <c r="L205" i="10"/>
  <c r="P204" i="10"/>
  <c r="O204" i="10"/>
  <c r="N204" i="10"/>
  <c r="M204" i="10"/>
  <c r="L204" i="10"/>
  <c r="P203" i="10"/>
  <c r="O203" i="10"/>
  <c r="N203" i="10"/>
  <c r="M203" i="10"/>
  <c r="L203" i="10"/>
  <c r="P202" i="10"/>
  <c r="O202" i="10"/>
  <c r="N202" i="10"/>
  <c r="M202" i="10"/>
  <c r="L202" i="10"/>
  <c r="J201" i="10"/>
  <c r="I201" i="10"/>
  <c r="H201" i="10"/>
  <c r="G201" i="10"/>
  <c r="F201" i="10"/>
  <c r="P200" i="10"/>
  <c r="O200" i="10"/>
  <c r="N200" i="10"/>
  <c r="M200" i="10"/>
  <c r="L200" i="10"/>
  <c r="P199" i="10"/>
  <c r="O199" i="10"/>
  <c r="N199" i="10"/>
  <c r="M199" i="10"/>
  <c r="L199" i="10"/>
  <c r="P198" i="10"/>
  <c r="O198" i="10"/>
  <c r="N198" i="10"/>
  <c r="M198" i="10"/>
  <c r="L198" i="10"/>
  <c r="P197" i="10"/>
  <c r="O197" i="10"/>
  <c r="N197" i="10"/>
  <c r="M197" i="10"/>
  <c r="L197" i="10"/>
  <c r="P196" i="10"/>
  <c r="O196" i="10"/>
  <c r="N196" i="10"/>
  <c r="M196" i="10"/>
  <c r="L196" i="10"/>
  <c r="P195" i="10"/>
  <c r="O195" i="10"/>
  <c r="N195" i="10"/>
  <c r="M195" i="10"/>
  <c r="L195" i="10"/>
  <c r="P194" i="10"/>
  <c r="O194" i="10"/>
  <c r="N194" i="10"/>
  <c r="M194" i="10"/>
  <c r="L194" i="10"/>
  <c r="P193" i="10"/>
  <c r="O193" i="10"/>
  <c r="N193" i="10"/>
  <c r="M193" i="10"/>
  <c r="L193" i="10"/>
  <c r="P192" i="10"/>
  <c r="O192" i="10"/>
  <c r="N192" i="10"/>
  <c r="M192" i="10"/>
  <c r="L192" i="10"/>
  <c r="P191" i="10"/>
  <c r="O191" i="10"/>
  <c r="N191" i="10"/>
  <c r="M191" i="10"/>
  <c r="L191" i="10"/>
  <c r="P190" i="10"/>
  <c r="O190" i="10"/>
  <c r="N190" i="10"/>
  <c r="M190" i="10"/>
  <c r="L190" i="10"/>
  <c r="P189" i="10"/>
  <c r="O189" i="10"/>
  <c r="N189" i="10"/>
  <c r="M189" i="10"/>
  <c r="L189" i="10"/>
  <c r="P188" i="10"/>
  <c r="O188" i="10"/>
  <c r="N188" i="10"/>
  <c r="M188" i="10"/>
  <c r="L188" i="10"/>
  <c r="P187" i="10"/>
  <c r="O187" i="10"/>
  <c r="N187" i="10"/>
  <c r="M187" i="10"/>
  <c r="L187" i="10"/>
  <c r="P186" i="10"/>
  <c r="O186" i="10"/>
  <c r="N186" i="10"/>
  <c r="M186" i="10"/>
  <c r="L186" i="10"/>
  <c r="P185" i="10"/>
  <c r="O185" i="10"/>
  <c r="N185" i="10"/>
  <c r="M185" i="10"/>
  <c r="L185" i="10"/>
  <c r="P184" i="10"/>
  <c r="O184" i="10"/>
  <c r="N184" i="10"/>
  <c r="M184" i="10"/>
  <c r="L184" i="10"/>
  <c r="P183" i="10"/>
  <c r="O183" i="10"/>
  <c r="N183" i="10"/>
  <c r="M183" i="10"/>
  <c r="L183" i="10"/>
  <c r="P182" i="10"/>
  <c r="O182" i="10"/>
  <c r="N182" i="10"/>
  <c r="M182" i="10"/>
  <c r="L182" i="10"/>
  <c r="P181" i="10"/>
  <c r="O181" i="10"/>
  <c r="N181" i="10"/>
  <c r="M181" i="10"/>
  <c r="L181" i="10"/>
  <c r="P180" i="10"/>
  <c r="O180" i="10"/>
  <c r="N180" i="10"/>
  <c r="M180" i="10"/>
  <c r="L180" i="10"/>
  <c r="P179" i="10"/>
  <c r="O179" i="10"/>
  <c r="N179" i="10"/>
  <c r="M179" i="10"/>
  <c r="L179" i="10"/>
  <c r="P178" i="10"/>
  <c r="O178" i="10"/>
  <c r="N178" i="10"/>
  <c r="M178" i="10"/>
  <c r="L178" i="10"/>
  <c r="P177" i="10"/>
  <c r="O177" i="10"/>
  <c r="N177" i="10"/>
  <c r="M177" i="10"/>
  <c r="L177" i="10"/>
  <c r="P176" i="10"/>
  <c r="O176" i="10"/>
  <c r="N176" i="10"/>
  <c r="M176" i="10"/>
  <c r="L176" i="10"/>
  <c r="P175" i="10"/>
  <c r="O175" i="10"/>
  <c r="N175" i="10"/>
  <c r="M175" i="10"/>
  <c r="L175" i="10"/>
  <c r="P174" i="10"/>
  <c r="O174" i="10"/>
  <c r="N174" i="10"/>
  <c r="M174" i="10"/>
  <c r="L174" i="10"/>
  <c r="P173" i="10"/>
  <c r="O173" i="10"/>
  <c r="N173" i="10"/>
  <c r="M173" i="10"/>
  <c r="L173" i="10"/>
  <c r="P172" i="10"/>
  <c r="O172" i="10"/>
  <c r="N172" i="10"/>
  <c r="M172" i="10"/>
  <c r="L172" i="10"/>
  <c r="P171" i="10"/>
  <c r="O171" i="10"/>
  <c r="N171" i="10"/>
  <c r="M171" i="10"/>
  <c r="L171" i="10"/>
  <c r="P170" i="10"/>
  <c r="O170" i="10"/>
  <c r="N170" i="10"/>
  <c r="M170" i="10"/>
  <c r="L170" i="10"/>
  <c r="P169" i="10"/>
  <c r="O169" i="10"/>
  <c r="N169" i="10"/>
  <c r="M169" i="10"/>
  <c r="L169" i="10"/>
  <c r="P168" i="10"/>
  <c r="O168" i="10"/>
  <c r="N168" i="10"/>
  <c r="M168" i="10"/>
  <c r="L168" i="10"/>
  <c r="P167" i="10"/>
  <c r="O167" i="10"/>
  <c r="N167" i="10"/>
  <c r="M167" i="10"/>
  <c r="L167" i="10"/>
  <c r="P166" i="10"/>
  <c r="O166" i="10"/>
  <c r="N166" i="10"/>
  <c r="M166" i="10"/>
  <c r="L166" i="10"/>
  <c r="P165" i="10"/>
  <c r="O165" i="10"/>
  <c r="N165" i="10"/>
  <c r="M165" i="10"/>
  <c r="L165" i="10"/>
  <c r="P164" i="10"/>
  <c r="O164" i="10"/>
  <c r="N164" i="10"/>
  <c r="M164" i="10"/>
  <c r="L164" i="10"/>
  <c r="P163" i="10"/>
  <c r="O163" i="10"/>
  <c r="N163" i="10"/>
  <c r="M163" i="10"/>
  <c r="L163" i="10"/>
  <c r="P162" i="10"/>
  <c r="O162" i="10"/>
  <c r="N162" i="10"/>
  <c r="M162" i="10"/>
  <c r="L162" i="10"/>
  <c r="P161" i="10"/>
  <c r="O161" i="10"/>
  <c r="N161" i="10"/>
  <c r="M161" i="10"/>
  <c r="L161" i="10"/>
  <c r="P160" i="10"/>
  <c r="O160" i="10"/>
  <c r="N160" i="10"/>
  <c r="M160" i="10"/>
  <c r="L160" i="10"/>
  <c r="P159" i="10"/>
  <c r="O159" i="10"/>
  <c r="N159" i="10"/>
  <c r="M159" i="10"/>
  <c r="L159" i="10"/>
  <c r="P158" i="10"/>
  <c r="O158" i="10"/>
  <c r="N158" i="10"/>
  <c r="M158" i="10"/>
  <c r="L158" i="10"/>
  <c r="P157" i="10"/>
  <c r="O157" i="10"/>
  <c r="N157" i="10"/>
  <c r="M157" i="10"/>
  <c r="L157" i="10"/>
  <c r="P156" i="10"/>
  <c r="O156" i="10"/>
  <c r="N156" i="10"/>
  <c r="M156" i="10"/>
  <c r="L156" i="10"/>
  <c r="P155" i="10"/>
  <c r="O155" i="10"/>
  <c r="N155" i="10"/>
  <c r="M155" i="10"/>
  <c r="L155" i="10"/>
  <c r="P154" i="10"/>
  <c r="O154" i="10"/>
  <c r="N154" i="10"/>
  <c r="M154" i="10"/>
  <c r="L154" i="10"/>
  <c r="P153" i="10"/>
  <c r="O153" i="10"/>
  <c r="N153" i="10"/>
  <c r="M153" i="10"/>
  <c r="L153" i="10"/>
  <c r="P152" i="10"/>
  <c r="O152" i="10"/>
  <c r="N152" i="10"/>
  <c r="M152" i="10"/>
  <c r="L152" i="10"/>
  <c r="P151" i="10"/>
  <c r="O151" i="10"/>
  <c r="N151" i="10"/>
  <c r="M151" i="10"/>
  <c r="L151" i="10"/>
  <c r="P150" i="10"/>
  <c r="O150" i="10"/>
  <c r="N150" i="10"/>
  <c r="M150" i="10"/>
  <c r="L150" i="10"/>
  <c r="P149" i="10"/>
  <c r="O149" i="10"/>
  <c r="N149" i="10"/>
  <c r="M149" i="10"/>
  <c r="L149" i="10"/>
  <c r="P148" i="10"/>
  <c r="O148" i="10"/>
  <c r="N148" i="10"/>
  <c r="M148" i="10"/>
  <c r="L148" i="10"/>
  <c r="P147" i="10"/>
  <c r="O147" i="10"/>
  <c r="N147" i="10"/>
  <c r="M147" i="10"/>
  <c r="L147" i="10"/>
  <c r="P146" i="10"/>
  <c r="O146" i="10"/>
  <c r="N146" i="10"/>
  <c r="M146" i="10"/>
  <c r="L146" i="10"/>
  <c r="P145" i="10"/>
  <c r="O145" i="10"/>
  <c r="N145" i="10"/>
  <c r="M145" i="10"/>
  <c r="L145" i="10"/>
  <c r="P144" i="10"/>
  <c r="O144" i="10"/>
  <c r="N144" i="10"/>
  <c r="M144" i="10"/>
  <c r="L144" i="10"/>
  <c r="P143" i="10"/>
  <c r="O143" i="10"/>
  <c r="N143" i="10"/>
  <c r="M143" i="10"/>
  <c r="L143" i="10"/>
  <c r="P142" i="10"/>
  <c r="O142" i="10"/>
  <c r="N142" i="10"/>
  <c r="M142" i="10"/>
  <c r="L142" i="10"/>
  <c r="P141" i="10"/>
  <c r="O141" i="10"/>
  <c r="N141" i="10"/>
  <c r="M141" i="10"/>
  <c r="L141" i="10"/>
  <c r="P140" i="10"/>
  <c r="O140" i="10"/>
  <c r="N140" i="10"/>
  <c r="M140" i="10"/>
  <c r="L140" i="10"/>
  <c r="P139" i="10"/>
  <c r="O139" i="10"/>
  <c r="N139" i="10"/>
  <c r="M139" i="10"/>
  <c r="L139" i="10"/>
  <c r="P138" i="10"/>
  <c r="O138" i="10"/>
  <c r="N138" i="10"/>
  <c r="M138" i="10"/>
  <c r="L138" i="10"/>
  <c r="P137" i="10"/>
  <c r="O137" i="10"/>
  <c r="N137" i="10"/>
  <c r="M137" i="10"/>
  <c r="L137" i="10"/>
  <c r="P136" i="10"/>
  <c r="O136" i="10"/>
  <c r="N136" i="10"/>
  <c r="M136" i="10"/>
  <c r="L136" i="10"/>
  <c r="P135" i="10"/>
  <c r="O135" i="10"/>
  <c r="N135" i="10"/>
  <c r="M135" i="10"/>
  <c r="L135" i="10"/>
  <c r="P134" i="10"/>
  <c r="O134" i="10"/>
  <c r="N134" i="10"/>
  <c r="M134" i="10"/>
  <c r="L134" i="10"/>
  <c r="P133" i="10"/>
  <c r="O133" i="10"/>
  <c r="N133" i="10"/>
  <c r="M133" i="10"/>
  <c r="L133" i="10"/>
  <c r="P132" i="10"/>
  <c r="O132" i="10"/>
  <c r="N132" i="10"/>
  <c r="M132" i="10"/>
  <c r="L132" i="10"/>
  <c r="P131" i="10"/>
  <c r="O131" i="10"/>
  <c r="N131" i="10"/>
  <c r="M131" i="10"/>
  <c r="L131" i="10"/>
  <c r="P130" i="10"/>
  <c r="O130" i="10"/>
  <c r="N130" i="10"/>
  <c r="M130" i="10"/>
  <c r="L130" i="10"/>
  <c r="P129" i="10"/>
  <c r="O129" i="10"/>
  <c r="N129" i="10"/>
  <c r="M129" i="10"/>
  <c r="L129" i="10"/>
  <c r="P128" i="10"/>
  <c r="O128" i="10"/>
  <c r="N128" i="10"/>
  <c r="M128" i="10"/>
  <c r="L128" i="10"/>
  <c r="P127" i="10"/>
  <c r="O127" i="10"/>
  <c r="N127" i="10"/>
  <c r="M127" i="10"/>
  <c r="L127" i="10"/>
  <c r="P126" i="10"/>
  <c r="O126" i="10"/>
  <c r="N126" i="10"/>
  <c r="M126" i="10"/>
  <c r="L126" i="10"/>
  <c r="P125" i="10"/>
  <c r="O125" i="10"/>
  <c r="N125" i="10"/>
  <c r="M125" i="10"/>
  <c r="L125" i="10"/>
  <c r="P124" i="10"/>
  <c r="O124" i="10"/>
  <c r="N124" i="10"/>
  <c r="M124" i="10"/>
  <c r="L124" i="10"/>
  <c r="P123" i="10"/>
  <c r="O123" i="10"/>
  <c r="N123" i="10"/>
  <c r="M123" i="10"/>
  <c r="L123" i="10"/>
  <c r="P122" i="10"/>
  <c r="O122" i="10"/>
  <c r="N122" i="10"/>
  <c r="M122" i="10"/>
  <c r="L122" i="10"/>
  <c r="P121" i="10"/>
  <c r="O121" i="10"/>
  <c r="N121" i="10"/>
  <c r="M121" i="10"/>
  <c r="L121" i="10"/>
  <c r="P120" i="10"/>
  <c r="O120" i="10"/>
  <c r="N120" i="10"/>
  <c r="M120" i="10"/>
  <c r="L120" i="10"/>
  <c r="P119" i="10"/>
  <c r="O119" i="10"/>
  <c r="N119" i="10"/>
  <c r="M119" i="10"/>
  <c r="L119" i="10"/>
  <c r="P118" i="10"/>
  <c r="O118" i="10"/>
  <c r="N118" i="10"/>
  <c r="M118" i="10"/>
  <c r="L118" i="10"/>
  <c r="P117" i="10"/>
  <c r="O117" i="10"/>
  <c r="N117" i="10"/>
  <c r="M117" i="10"/>
  <c r="L117" i="10"/>
  <c r="P116" i="10"/>
  <c r="O116" i="10"/>
  <c r="N116" i="10"/>
  <c r="M116" i="10"/>
  <c r="L116" i="10"/>
  <c r="P115" i="10"/>
  <c r="O115" i="10"/>
  <c r="N115" i="10"/>
  <c r="M115" i="10"/>
  <c r="L115" i="10"/>
  <c r="P114" i="10"/>
  <c r="O114" i="10"/>
  <c r="N114" i="10"/>
  <c r="M114" i="10"/>
  <c r="L114" i="10"/>
  <c r="P113" i="10"/>
  <c r="O113" i="10"/>
  <c r="N113" i="10"/>
  <c r="M113" i="10"/>
  <c r="L113" i="10"/>
  <c r="P112" i="10"/>
  <c r="O112" i="10"/>
  <c r="N112" i="10"/>
  <c r="M112" i="10"/>
  <c r="L112" i="10"/>
  <c r="P111" i="10"/>
  <c r="O111" i="10"/>
  <c r="N111" i="10"/>
  <c r="M111" i="10"/>
  <c r="L111" i="10"/>
  <c r="P110" i="10"/>
  <c r="O110" i="10"/>
  <c r="N110" i="10"/>
  <c r="M110" i="10"/>
  <c r="L110" i="10"/>
  <c r="P109" i="10"/>
  <c r="O109" i="10"/>
  <c r="N109" i="10"/>
  <c r="M109" i="10"/>
  <c r="L109" i="10"/>
  <c r="P108" i="10"/>
  <c r="O108" i="10"/>
  <c r="N108" i="10"/>
  <c r="M108" i="10"/>
  <c r="L108" i="10"/>
  <c r="P107" i="10"/>
  <c r="O107" i="10"/>
  <c r="N107" i="10"/>
  <c r="M107" i="10"/>
  <c r="L107" i="10"/>
  <c r="P106" i="10"/>
  <c r="O106" i="10"/>
  <c r="N106" i="10"/>
  <c r="M106" i="10"/>
  <c r="L106" i="10"/>
  <c r="P105" i="10"/>
  <c r="O105" i="10"/>
  <c r="N105" i="10"/>
  <c r="M105" i="10"/>
  <c r="L105" i="10"/>
  <c r="P104" i="10"/>
  <c r="O104" i="10"/>
  <c r="N104" i="10"/>
  <c r="M104" i="10"/>
  <c r="L104" i="10"/>
  <c r="P103" i="10"/>
  <c r="O103" i="10"/>
  <c r="N103" i="10"/>
  <c r="M103" i="10"/>
  <c r="L103" i="10"/>
  <c r="P102" i="10"/>
  <c r="O102" i="10"/>
  <c r="N102" i="10"/>
  <c r="M102" i="10"/>
  <c r="L102" i="10"/>
  <c r="P101" i="10"/>
  <c r="O101" i="10"/>
  <c r="N101" i="10"/>
  <c r="M101" i="10"/>
  <c r="L101" i="10"/>
  <c r="P100" i="10"/>
  <c r="O100" i="10"/>
  <c r="N100" i="10"/>
  <c r="M100" i="10"/>
  <c r="L100" i="10"/>
  <c r="P99" i="10"/>
  <c r="O99" i="10"/>
  <c r="N99" i="10"/>
  <c r="M99" i="10"/>
  <c r="L99" i="10"/>
  <c r="P98" i="10"/>
  <c r="O98" i="10"/>
  <c r="N98" i="10"/>
  <c r="M98" i="10"/>
  <c r="L98" i="10"/>
  <c r="P97" i="10"/>
  <c r="O97" i="10"/>
  <c r="N97" i="10"/>
  <c r="M97" i="10"/>
  <c r="L97" i="10"/>
  <c r="P96" i="10"/>
  <c r="O96" i="10"/>
  <c r="N96" i="10"/>
  <c r="M96" i="10"/>
  <c r="L96" i="10"/>
  <c r="P95" i="10"/>
  <c r="O95" i="10"/>
  <c r="N95" i="10"/>
  <c r="M95" i="10"/>
  <c r="L95" i="10"/>
  <c r="P94" i="10"/>
  <c r="O94" i="10"/>
  <c r="N94" i="10"/>
  <c r="M94" i="10"/>
  <c r="L94" i="10"/>
  <c r="P93" i="10"/>
  <c r="O93" i="10"/>
  <c r="N93" i="10"/>
  <c r="M93" i="10"/>
  <c r="L93" i="10"/>
  <c r="P92" i="10"/>
  <c r="O92" i="10"/>
  <c r="N92" i="10"/>
  <c r="M92" i="10"/>
  <c r="L92" i="10"/>
  <c r="P91" i="10"/>
  <c r="O91" i="10"/>
  <c r="N91" i="10"/>
  <c r="M91" i="10"/>
  <c r="L91" i="10"/>
  <c r="P90" i="10"/>
  <c r="O90" i="10"/>
  <c r="N90" i="10"/>
  <c r="M90" i="10"/>
  <c r="L90" i="10"/>
  <c r="P89" i="10"/>
  <c r="O89" i="10"/>
  <c r="N89" i="10"/>
  <c r="M89" i="10"/>
  <c r="L89" i="10"/>
  <c r="P88" i="10"/>
  <c r="O88" i="10"/>
  <c r="N88" i="10"/>
  <c r="M88" i="10"/>
  <c r="L88" i="10"/>
  <c r="P87" i="10"/>
  <c r="O87" i="10"/>
  <c r="N87" i="10"/>
  <c r="M87" i="10"/>
  <c r="L87" i="10"/>
  <c r="P86" i="10"/>
  <c r="O86" i="10"/>
  <c r="N86" i="10"/>
  <c r="M86" i="10"/>
  <c r="L86" i="10"/>
  <c r="P85" i="10"/>
  <c r="O85" i="10"/>
  <c r="N85" i="10"/>
  <c r="M85" i="10"/>
  <c r="L85" i="10"/>
  <c r="P84" i="10"/>
  <c r="O84" i="10"/>
  <c r="N84" i="10"/>
  <c r="M84" i="10"/>
  <c r="L84" i="10"/>
  <c r="P83" i="10"/>
  <c r="O83" i="10"/>
  <c r="N83" i="10"/>
  <c r="M83" i="10"/>
  <c r="L83" i="10"/>
  <c r="P82" i="10"/>
  <c r="O82" i="10"/>
  <c r="N82" i="10"/>
  <c r="M82" i="10"/>
  <c r="L82" i="10"/>
  <c r="P81" i="10"/>
  <c r="O81" i="10"/>
  <c r="N81" i="10"/>
  <c r="M81" i="10"/>
  <c r="L81" i="10"/>
  <c r="P80" i="10"/>
  <c r="O80" i="10"/>
  <c r="N80" i="10"/>
  <c r="M80" i="10"/>
  <c r="L80" i="10"/>
  <c r="P79" i="10"/>
  <c r="O79" i="10"/>
  <c r="N79" i="10"/>
  <c r="M79" i="10"/>
  <c r="L79" i="10"/>
  <c r="P78" i="10"/>
  <c r="O78" i="10"/>
  <c r="N78" i="10"/>
  <c r="M78" i="10"/>
  <c r="L78" i="10"/>
  <c r="P77" i="10"/>
  <c r="O77" i="10"/>
  <c r="N77" i="10"/>
  <c r="M77" i="10"/>
  <c r="L77" i="10"/>
  <c r="P76" i="10"/>
  <c r="O76" i="10"/>
  <c r="N76" i="10"/>
  <c r="M76" i="10"/>
  <c r="L76" i="10"/>
  <c r="P75" i="10"/>
  <c r="O75" i="10"/>
  <c r="N75" i="10"/>
  <c r="M75" i="10"/>
  <c r="L75" i="10"/>
  <c r="J74" i="10"/>
  <c r="I74" i="10"/>
  <c r="H74" i="10"/>
  <c r="G74" i="10"/>
  <c r="F74" i="10"/>
  <c r="P73" i="10"/>
  <c r="O73" i="10"/>
  <c r="N73" i="10"/>
  <c r="M73" i="10"/>
  <c r="L73" i="10"/>
  <c r="P72" i="10"/>
  <c r="O72" i="10"/>
  <c r="N72" i="10"/>
  <c r="M72" i="10"/>
  <c r="L72" i="10"/>
  <c r="P71" i="10"/>
  <c r="O71" i="10"/>
  <c r="N71" i="10"/>
  <c r="M71" i="10"/>
  <c r="L71" i="10"/>
  <c r="P70" i="10"/>
  <c r="O70" i="10"/>
  <c r="N70" i="10"/>
  <c r="M70" i="10"/>
  <c r="L70" i="10"/>
  <c r="P69" i="10"/>
  <c r="O69" i="10"/>
  <c r="N69" i="10"/>
  <c r="M69" i="10"/>
  <c r="L69" i="10"/>
  <c r="P68" i="10"/>
  <c r="O68" i="10"/>
  <c r="N68" i="10"/>
  <c r="M68" i="10"/>
  <c r="L68" i="10"/>
  <c r="P67" i="10"/>
  <c r="O67" i="10"/>
  <c r="N67" i="10"/>
  <c r="M67" i="10"/>
  <c r="L67" i="10"/>
  <c r="P66" i="10"/>
  <c r="O66" i="10"/>
  <c r="N66" i="10"/>
  <c r="M66" i="10"/>
  <c r="L66" i="10"/>
  <c r="P65" i="10"/>
  <c r="O65" i="10"/>
  <c r="N65" i="10"/>
  <c r="M65" i="10"/>
  <c r="L65" i="10"/>
  <c r="P64" i="10"/>
  <c r="O64" i="10"/>
  <c r="N64" i="10"/>
  <c r="M64" i="10"/>
  <c r="L64" i="10"/>
  <c r="P63" i="10"/>
  <c r="O63" i="10"/>
  <c r="N63" i="10"/>
  <c r="M63" i="10"/>
  <c r="L63" i="10"/>
  <c r="P62" i="10"/>
  <c r="O62" i="10"/>
  <c r="N62" i="10"/>
  <c r="M62" i="10"/>
  <c r="L62" i="10"/>
  <c r="P61" i="10"/>
  <c r="O61" i="10"/>
  <c r="N61" i="10"/>
  <c r="M61" i="10"/>
  <c r="L61" i="10"/>
  <c r="P60" i="10"/>
  <c r="O60" i="10"/>
  <c r="N60" i="10"/>
  <c r="M60" i="10"/>
  <c r="L60" i="10"/>
  <c r="P59" i="10"/>
  <c r="O59" i="10"/>
  <c r="N59" i="10"/>
  <c r="M59" i="10"/>
  <c r="L59" i="10"/>
  <c r="P58" i="10"/>
  <c r="O58" i="10"/>
  <c r="N58" i="10"/>
  <c r="M58" i="10"/>
  <c r="L58" i="10"/>
  <c r="P57" i="10"/>
  <c r="O57" i="10"/>
  <c r="N57" i="10"/>
  <c r="M57" i="10"/>
  <c r="L57" i="10"/>
  <c r="P56" i="10"/>
  <c r="O56" i="10"/>
  <c r="N56" i="10"/>
  <c r="M56" i="10"/>
  <c r="L56" i="10"/>
  <c r="P55" i="10"/>
  <c r="O55" i="10"/>
  <c r="N55" i="10"/>
  <c r="M55" i="10"/>
  <c r="L55" i="10"/>
  <c r="P54" i="10"/>
  <c r="O54" i="10"/>
  <c r="N54" i="10"/>
  <c r="M54" i="10"/>
  <c r="L54" i="10"/>
  <c r="P53" i="10"/>
  <c r="O53" i="10"/>
  <c r="N53" i="10"/>
  <c r="M53" i="10"/>
  <c r="L53" i="10"/>
  <c r="P52" i="10"/>
  <c r="O52" i="10"/>
  <c r="N52" i="10"/>
  <c r="M52" i="10"/>
  <c r="L52" i="10"/>
  <c r="P51" i="10"/>
  <c r="O51" i="10"/>
  <c r="N51" i="10"/>
  <c r="M51" i="10"/>
  <c r="L51" i="10"/>
  <c r="P50" i="10"/>
  <c r="O50" i="10"/>
  <c r="N50" i="10"/>
  <c r="M50" i="10"/>
  <c r="L50" i="10"/>
  <c r="P49" i="10"/>
  <c r="O49" i="10"/>
  <c r="N49" i="10"/>
  <c r="M49" i="10"/>
  <c r="L49" i="10"/>
  <c r="P48" i="10"/>
  <c r="O48" i="10"/>
  <c r="N48" i="10"/>
  <c r="M48" i="10"/>
  <c r="L48" i="10"/>
  <c r="J47" i="10"/>
  <c r="I47" i="10"/>
  <c r="H47" i="10"/>
  <c r="G47" i="10"/>
  <c r="F47" i="10"/>
  <c r="P46" i="10"/>
  <c r="O46" i="10"/>
  <c r="N46" i="10"/>
  <c r="M46" i="10"/>
  <c r="L46" i="10"/>
  <c r="P45" i="10"/>
  <c r="O45" i="10"/>
  <c r="N45" i="10"/>
  <c r="M45" i="10"/>
  <c r="L45" i="10"/>
  <c r="P44" i="10"/>
  <c r="O44" i="10"/>
  <c r="N44" i="10"/>
  <c r="M44" i="10"/>
  <c r="L44" i="10"/>
  <c r="P43" i="10"/>
  <c r="O43" i="10"/>
  <c r="N43" i="10"/>
  <c r="M43" i="10"/>
  <c r="L43" i="10"/>
  <c r="P42" i="10"/>
  <c r="O42" i="10"/>
  <c r="N42" i="10"/>
  <c r="M42" i="10"/>
  <c r="L42" i="10"/>
  <c r="P41" i="10"/>
  <c r="O41" i="10"/>
  <c r="N41" i="10"/>
  <c r="M41" i="10"/>
  <c r="L41" i="10"/>
  <c r="P40" i="10"/>
  <c r="O40" i="10"/>
  <c r="N40" i="10"/>
  <c r="M40" i="10"/>
  <c r="L40" i="10"/>
  <c r="P39" i="10"/>
  <c r="O39" i="10"/>
  <c r="N39" i="10"/>
  <c r="M39" i="10"/>
  <c r="L39" i="10"/>
  <c r="P38" i="10"/>
  <c r="O38" i="10"/>
  <c r="N38" i="10"/>
  <c r="M38" i="10"/>
  <c r="L38" i="10"/>
  <c r="P37" i="10"/>
  <c r="O37" i="10"/>
  <c r="N37" i="10"/>
  <c r="M37" i="10"/>
  <c r="L37" i="10"/>
  <c r="P36" i="10"/>
  <c r="O36" i="10"/>
  <c r="N36" i="10"/>
  <c r="M36" i="10"/>
  <c r="L36" i="10"/>
  <c r="P35" i="10"/>
  <c r="O35" i="10"/>
  <c r="N35" i="10"/>
  <c r="M35" i="10"/>
  <c r="L35" i="10"/>
  <c r="P34" i="10"/>
  <c r="O34" i="10"/>
  <c r="N34" i="10"/>
  <c r="M34" i="10"/>
  <c r="L34" i="10"/>
  <c r="P33" i="10"/>
  <c r="O33" i="10"/>
  <c r="N33" i="10"/>
  <c r="M33" i="10"/>
  <c r="L33" i="10"/>
  <c r="J32" i="10"/>
  <c r="I32" i="10"/>
  <c r="H32" i="10"/>
  <c r="G32" i="10"/>
  <c r="F32" i="10"/>
  <c r="P31" i="10"/>
  <c r="O31" i="10"/>
  <c r="N31" i="10"/>
  <c r="M31" i="10"/>
  <c r="L31" i="10"/>
  <c r="P30" i="10"/>
  <c r="O30" i="10"/>
  <c r="N30" i="10"/>
  <c r="M30" i="10"/>
  <c r="L30" i="10"/>
  <c r="P29" i="10"/>
  <c r="O29" i="10"/>
  <c r="N29" i="10"/>
  <c r="M29" i="10"/>
  <c r="L29" i="10"/>
  <c r="P28" i="10"/>
  <c r="O28" i="10"/>
  <c r="N28" i="10"/>
  <c r="M28" i="10"/>
  <c r="L28" i="10"/>
  <c r="P27" i="10"/>
  <c r="O27" i="10"/>
  <c r="N27" i="10"/>
  <c r="M27" i="10"/>
  <c r="L27" i="10"/>
  <c r="P26" i="10"/>
  <c r="O26" i="10"/>
  <c r="N26" i="10"/>
  <c r="M26" i="10"/>
  <c r="L26" i="10"/>
  <c r="P25" i="10"/>
  <c r="O25" i="10"/>
  <c r="N25" i="10"/>
  <c r="M25" i="10"/>
  <c r="L25" i="10"/>
  <c r="P24" i="10"/>
  <c r="O24" i="10"/>
  <c r="N24" i="10"/>
  <c r="M24" i="10"/>
  <c r="L24" i="10"/>
  <c r="P23" i="10"/>
  <c r="O23" i="10"/>
  <c r="N23" i="10"/>
  <c r="M23" i="10"/>
  <c r="L23" i="10"/>
  <c r="P22" i="10"/>
  <c r="O22" i="10"/>
  <c r="N22" i="10"/>
  <c r="M22" i="10"/>
  <c r="L22" i="10"/>
  <c r="P21" i="10"/>
  <c r="O21" i="10"/>
  <c r="N21" i="10"/>
  <c r="M21" i="10"/>
  <c r="L21" i="10"/>
  <c r="P20" i="10"/>
  <c r="O20" i="10"/>
  <c r="N20" i="10"/>
  <c r="M20" i="10"/>
  <c r="L20" i="10"/>
  <c r="P19" i="10"/>
  <c r="O19" i="10"/>
  <c r="N19" i="10"/>
  <c r="M19" i="10"/>
  <c r="L19" i="10"/>
  <c r="P18" i="10"/>
  <c r="O18" i="10"/>
  <c r="N18" i="10"/>
  <c r="M18" i="10"/>
  <c r="L18" i="10"/>
  <c r="P17" i="10"/>
  <c r="O17" i="10"/>
  <c r="N17" i="10"/>
  <c r="M17" i="10"/>
  <c r="L17" i="10"/>
  <c r="P16" i="10"/>
  <c r="O16" i="10"/>
  <c r="N16" i="10"/>
  <c r="M16" i="10"/>
  <c r="L16" i="10"/>
  <c r="P15" i="10"/>
  <c r="O15" i="10"/>
  <c r="N15" i="10"/>
  <c r="M15" i="10"/>
  <c r="L15" i="10"/>
  <c r="P14" i="10"/>
  <c r="O14" i="10"/>
  <c r="N14" i="10"/>
  <c r="M14" i="10"/>
  <c r="L14" i="10"/>
  <c r="P13" i="10"/>
  <c r="O13" i="10"/>
  <c r="N13" i="10"/>
  <c r="M13" i="10"/>
  <c r="L13" i="10"/>
  <c r="P12" i="10"/>
  <c r="O12" i="10"/>
  <c r="N12" i="10"/>
  <c r="M12" i="10"/>
  <c r="L12" i="10"/>
  <c r="P11" i="10"/>
  <c r="O11" i="10"/>
  <c r="N11" i="10"/>
  <c r="M11" i="10"/>
  <c r="L11" i="10"/>
  <c r="P10" i="10"/>
  <c r="O10" i="10"/>
  <c r="N10" i="10"/>
  <c r="M10" i="10"/>
  <c r="L10" i="10"/>
  <c r="BH13" i="61"/>
  <c r="BJ13" i="61" s="1"/>
  <c r="BI13" i="61"/>
  <c r="BE13" i="61"/>
  <c r="BF13" i="61"/>
  <c r="BG13" i="61"/>
  <c r="BB13" i="61"/>
  <c r="BD13" i="61" s="1"/>
  <c r="BC13" i="61"/>
  <c r="AZ13" i="61"/>
  <c r="BA13" i="61" s="1"/>
  <c r="AQ13" i="61"/>
  <c r="AY13" i="61" s="1"/>
  <c r="AR13" i="61"/>
  <c r="AS13" i="61"/>
  <c r="AT13" i="61"/>
  <c r="AU13" i="61"/>
  <c r="AV13" i="61"/>
  <c r="AW13" i="61"/>
  <c r="AL13" i="61"/>
  <c r="AM13" i="61"/>
  <c r="AN13" i="61"/>
  <c r="AP13" i="61" s="1"/>
  <c r="AO13" i="61"/>
  <c r="AI13" i="61"/>
  <c r="AJ13" i="61"/>
  <c r="AK13" i="61" s="1"/>
  <c r="AF13" i="61"/>
  <c r="AH13" i="61" s="1"/>
  <c r="AC13" i="61"/>
  <c r="AE13" i="61" s="1"/>
  <c r="X13" i="61"/>
  <c r="AB13" i="61" s="1"/>
  <c r="Y13" i="61"/>
  <c r="Z13" i="61"/>
  <c r="T13" i="61"/>
  <c r="U13" i="61"/>
  <c r="W13" i="61"/>
  <c r="N13" i="61"/>
  <c r="O13" i="61"/>
  <c r="S13" i="61" s="1"/>
  <c r="P13" i="61"/>
  <c r="Q13" i="61"/>
  <c r="H141" i="59"/>
  <c r="H140" i="59"/>
  <c r="H139" i="59"/>
  <c r="H138" i="59"/>
  <c r="H137" i="59"/>
  <c r="H136" i="59"/>
  <c r="H135" i="59"/>
  <c r="H134" i="59"/>
  <c r="H133" i="59"/>
  <c r="H132" i="59"/>
  <c r="H131" i="59"/>
  <c r="H130" i="59"/>
  <c r="H129" i="59"/>
  <c r="H128" i="59"/>
  <c r="H126" i="59"/>
  <c r="A126" i="59" s="1"/>
  <c r="H124" i="59"/>
  <c r="A124" i="59" s="1"/>
  <c r="H123" i="59"/>
  <c r="A123" i="59" s="1"/>
  <c r="H122" i="59"/>
  <c r="A122" i="59"/>
  <c r="H121" i="59"/>
  <c r="A121" i="59" s="1"/>
  <c r="H120" i="59"/>
  <c r="A120" i="59"/>
  <c r="H119" i="59"/>
  <c r="A119" i="59" s="1"/>
  <c r="H118" i="59"/>
  <c r="A118" i="59"/>
  <c r="H117" i="59"/>
  <c r="A117" i="59" s="1"/>
  <c r="H116" i="59"/>
  <c r="A116" i="59"/>
  <c r="H115" i="59"/>
  <c r="A115" i="59" s="1"/>
  <c r="H114" i="59"/>
  <c r="A114" i="59"/>
  <c r="H113" i="59"/>
  <c r="A113" i="59" s="1"/>
  <c r="H112" i="59"/>
  <c r="A112" i="59"/>
  <c r="H111" i="59"/>
  <c r="A111" i="59" s="1"/>
  <c r="H109" i="59"/>
  <c r="A109" i="59"/>
  <c r="H108" i="59"/>
  <c r="A108" i="59" s="1"/>
  <c r="H105" i="59"/>
  <c r="H104" i="59"/>
  <c r="H103" i="59"/>
  <c r="H102" i="59"/>
  <c r="H101" i="59"/>
  <c r="H100" i="59"/>
  <c r="H99" i="59"/>
  <c r="H98" i="59"/>
  <c r="H97" i="59"/>
  <c r="H96" i="59"/>
  <c r="H95" i="59"/>
  <c r="H94" i="59"/>
  <c r="H93" i="59"/>
  <c r="H92" i="59"/>
  <c r="H91" i="59"/>
  <c r="H90" i="59"/>
  <c r="H89" i="59"/>
  <c r="H88" i="59"/>
  <c r="H87" i="59"/>
  <c r="H86" i="59"/>
  <c r="H85" i="59"/>
  <c r="H84" i="59"/>
  <c r="H83" i="59"/>
  <c r="H82" i="59"/>
  <c r="H81" i="59"/>
  <c r="H80" i="59"/>
  <c r="H79" i="59"/>
  <c r="H78" i="59"/>
  <c r="H77" i="59"/>
  <c r="H76" i="59"/>
  <c r="H75" i="59"/>
  <c r="H74" i="59"/>
  <c r="H73" i="59"/>
  <c r="H72" i="59"/>
  <c r="H71" i="59"/>
  <c r="H70" i="59"/>
  <c r="H69" i="59"/>
  <c r="H68" i="59"/>
  <c r="H67" i="59"/>
  <c r="H66" i="59"/>
  <c r="H65" i="59"/>
  <c r="H64" i="59"/>
  <c r="H63" i="59"/>
  <c r="H62" i="59"/>
  <c r="H61" i="59"/>
  <c r="H60" i="59"/>
  <c r="H59" i="59"/>
  <c r="H58" i="59"/>
  <c r="H57" i="59"/>
  <c r="H56" i="59"/>
  <c r="H55" i="59"/>
  <c r="H54" i="59"/>
  <c r="H53" i="59"/>
  <c r="H52" i="59"/>
  <c r="H51" i="59"/>
  <c r="H50" i="59"/>
  <c r="H49" i="59"/>
  <c r="H48" i="59"/>
  <c r="H47" i="59"/>
  <c r="H46" i="59"/>
  <c r="H45" i="59"/>
  <c r="H44" i="59"/>
  <c r="H43" i="59"/>
  <c r="H42" i="59"/>
  <c r="H41" i="59"/>
  <c r="H40" i="59"/>
  <c r="H39" i="59"/>
  <c r="H38" i="59"/>
  <c r="H37" i="59"/>
  <c r="H36" i="59"/>
  <c r="H35" i="59"/>
  <c r="H34" i="59"/>
  <c r="H33" i="59"/>
  <c r="H32" i="59"/>
  <c r="H31" i="59"/>
  <c r="H30" i="59"/>
  <c r="H29" i="59"/>
  <c r="H28" i="59"/>
  <c r="H27" i="59"/>
  <c r="H26" i="59"/>
  <c r="H25" i="59"/>
  <c r="H24" i="59"/>
  <c r="H23" i="59"/>
  <c r="H22" i="59"/>
  <c r="H21" i="59"/>
  <c r="H20" i="59"/>
  <c r="H19" i="59"/>
  <c r="H18" i="59"/>
  <c r="H17" i="59"/>
  <c r="H16" i="59"/>
  <c r="H15" i="59"/>
  <c r="H14" i="59"/>
  <c r="H13" i="59"/>
  <c r="H12" i="59"/>
  <c r="H11" i="59"/>
  <c r="H10" i="59"/>
  <c r="H9" i="59"/>
  <c r="H8" i="59"/>
  <c r="H7" i="59"/>
  <c r="H6" i="59"/>
  <c r="H5" i="59"/>
  <c r="H4" i="59"/>
  <c r="H3" i="59"/>
  <c r="H2" i="59"/>
  <c r="U70" i="37"/>
  <c r="T70" i="37"/>
  <c r="S70" i="37"/>
  <c r="R70" i="37"/>
  <c r="Q70" i="37"/>
  <c r="H70" i="37"/>
  <c r="Z69" i="37"/>
  <c r="Y69" i="37"/>
  <c r="X69" i="37"/>
  <c r="W69" i="37"/>
  <c r="H69" i="37"/>
  <c r="A69" i="37"/>
  <c r="Z68" i="37"/>
  <c r="Y68" i="37"/>
  <c r="X68" i="37"/>
  <c r="W68" i="37"/>
  <c r="H68" i="37"/>
  <c r="A68" i="37"/>
  <c r="Z67" i="37"/>
  <c r="Y67" i="37"/>
  <c r="X67" i="37"/>
  <c r="W67" i="37"/>
  <c r="H67" i="37"/>
  <c r="A67" i="37"/>
  <c r="Z66" i="37"/>
  <c r="Y66" i="37"/>
  <c r="X66" i="37"/>
  <c r="W66" i="37"/>
  <c r="H66" i="37"/>
  <c r="A66" i="37"/>
  <c r="Z65" i="37"/>
  <c r="Y65" i="37"/>
  <c r="X65" i="37"/>
  <c r="W65" i="37"/>
  <c r="H65" i="37"/>
  <c r="A65" i="37"/>
  <c r="Z64" i="37"/>
  <c r="Y64" i="37"/>
  <c r="X64" i="37"/>
  <c r="W64" i="37"/>
  <c r="H64" i="37"/>
  <c r="A64" i="37"/>
  <c r="Z63" i="37"/>
  <c r="Y63" i="37"/>
  <c r="X63" i="37"/>
  <c r="W63" i="37"/>
  <c r="H63" i="37"/>
  <c r="A63" i="37"/>
  <c r="Z62" i="37"/>
  <c r="Y62" i="37"/>
  <c r="X62" i="37"/>
  <c r="W62" i="37"/>
  <c r="H62" i="37"/>
  <c r="A62" i="37"/>
  <c r="Z61" i="37"/>
  <c r="Y61" i="37"/>
  <c r="X61" i="37"/>
  <c r="W61" i="37"/>
  <c r="H61" i="37"/>
  <c r="A61" i="37"/>
  <c r="Z60" i="37"/>
  <c r="Y60" i="37"/>
  <c r="X60" i="37"/>
  <c r="W60" i="37"/>
  <c r="H60" i="37"/>
  <c r="A60" i="37"/>
  <c r="Z59" i="37"/>
  <c r="Y59" i="37"/>
  <c r="X59" i="37"/>
  <c r="W59" i="37"/>
  <c r="H59" i="37"/>
  <c r="A59" i="37"/>
  <c r="Z58" i="37"/>
  <c r="Y58" i="37"/>
  <c r="X58" i="37"/>
  <c r="W58" i="37"/>
  <c r="H58" i="37"/>
  <c r="A58" i="37"/>
  <c r="Z57" i="37"/>
  <c r="Y57" i="37"/>
  <c r="X57" i="37"/>
  <c r="W57" i="37"/>
  <c r="H57" i="37"/>
  <c r="A57" i="37"/>
  <c r="Z56" i="37"/>
  <c r="Y56" i="37"/>
  <c r="X56" i="37"/>
  <c r="W56" i="37"/>
  <c r="H56" i="37"/>
  <c r="A56" i="37"/>
  <c r="Z55" i="37"/>
  <c r="Y55" i="37"/>
  <c r="X55" i="37"/>
  <c r="W55" i="37"/>
  <c r="H55" i="37"/>
  <c r="A55" i="37"/>
  <c r="Z54" i="37"/>
  <c r="Y54" i="37"/>
  <c r="X54" i="37"/>
  <c r="W54" i="37"/>
  <c r="H54" i="37"/>
  <c r="A54" i="37"/>
  <c r="Z53" i="37"/>
  <c r="Y53" i="37"/>
  <c r="X53" i="37"/>
  <c r="W53" i="37"/>
  <c r="H53" i="37"/>
  <c r="A53" i="37"/>
  <c r="Z52" i="37"/>
  <c r="Y52" i="37"/>
  <c r="X52" i="37"/>
  <c r="W52" i="37"/>
  <c r="H52" i="37"/>
  <c r="A52" i="37"/>
  <c r="Z51" i="37"/>
  <c r="Y51" i="37"/>
  <c r="X51" i="37"/>
  <c r="W51" i="37"/>
  <c r="H51" i="37"/>
  <c r="A51" i="37"/>
  <c r="Z50" i="37"/>
  <c r="Y50" i="37"/>
  <c r="X50" i="37"/>
  <c r="W50" i="37"/>
  <c r="H50" i="37"/>
  <c r="A50" i="37"/>
  <c r="Z49" i="37"/>
  <c r="Y49" i="37"/>
  <c r="X49" i="37"/>
  <c r="W49" i="37"/>
  <c r="H49" i="37"/>
  <c r="A49" i="37"/>
  <c r="Z48" i="37"/>
  <c r="Y48" i="37"/>
  <c r="X48" i="37"/>
  <c r="W48" i="37"/>
  <c r="H48" i="37"/>
  <c r="A48" i="37"/>
  <c r="Z47" i="37"/>
  <c r="Y47" i="37"/>
  <c r="X47" i="37"/>
  <c r="W47" i="37"/>
  <c r="H47" i="37"/>
  <c r="A47" i="37"/>
  <c r="Z46" i="37"/>
  <c r="Y46" i="37"/>
  <c r="X46" i="37"/>
  <c r="W46" i="37"/>
  <c r="H46" i="37"/>
  <c r="A46" i="37"/>
  <c r="Z45" i="37"/>
  <c r="Y45" i="37"/>
  <c r="X45" i="37"/>
  <c r="W45" i="37"/>
  <c r="H45" i="37"/>
  <c r="A45" i="37"/>
  <c r="Z44" i="37"/>
  <c r="Y44" i="37"/>
  <c r="X44" i="37"/>
  <c r="W44" i="37"/>
  <c r="H44" i="37"/>
  <c r="A44" i="37"/>
  <c r="U43" i="37"/>
  <c r="T43" i="37"/>
  <c r="S43" i="37"/>
  <c r="R43" i="37"/>
  <c r="Q43" i="37"/>
  <c r="H43" i="37"/>
  <c r="Z42" i="37"/>
  <c r="Y42" i="37"/>
  <c r="X42" i="37"/>
  <c r="W42" i="37"/>
  <c r="H42" i="37"/>
  <c r="A42" i="37"/>
  <c r="Z41" i="37"/>
  <c r="Y41" i="37"/>
  <c r="X41" i="37"/>
  <c r="W41" i="37"/>
  <c r="H41" i="37"/>
  <c r="A41" i="37"/>
  <c r="Z40" i="37"/>
  <c r="Y40" i="37"/>
  <c r="X40" i="37"/>
  <c r="W40" i="37"/>
  <c r="H40" i="37"/>
  <c r="A40" i="37"/>
  <c r="Z39" i="37"/>
  <c r="Y39" i="37"/>
  <c r="X39" i="37"/>
  <c r="W39" i="37"/>
  <c r="H39" i="37"/>
  <c r="A39" i="37"/>
  <c r="Z38" i="37"/>
  <c r="Y38" i="37"/>
  <c r="X38" i="37"/>
  <c r="W38" i="37"/>
  <c r="H38" i="37"/>
  <c r="A38" i="37"/>
  <c r="Z37" i="37"/>
  <c r="Y37" i="37"/>
  <c r="X37" i="37"/>
  <c r="W37" i="37"/>
  <c r="H37" i="37"/>
  <c r="A37" i="37"/>
  <c r="Z36" i="37"/>
  <c r="Y36" i="37"/>
  <c r="X36" i="37"/>
  <c r="W36" i="37"/>
  <c r="H36" i="37"/>
  <c r="A36" i="37"/>
  <c r="Z35" i="37"/>
  <c r="Y35" i="37"/>
  <c r="X35" i="37"/>
  <c r="W35" i="37"/>
  <c r="H35" i="37"/>
  <c r="A35" i="37"/>
  <c r="Z34" i="37"/>
  <c r="Y34" i="37"/>
  <c r="X34" i="37"/>
  <c r="W34" i="37"/>
  <c r="H34" i="37"/>
  <c r="A34" i="37"/>
  <c r="Z33" i="37"/>
  <c r="Y33" i="37"/>
  <c r="X33" i="37"/>
  <c r="W33" i="37"/>
  <c r="H33" i="37"/>
  <c r="A33" i="37"/>
  <c r="Z32" i="37"/>
  <c r="Y32" i="37"/>
  <c r="X32" i="37"/>
  <c r="W32" i="37"/>
  <c r="H32" i="37"/>
  <c r="A32" i="37"/>
  <c r="Z31" i="37"/>
  <c r="Y31" i="37"/>
  <c r="X31" i="37"/>
  <c r="W31" i="37"/>
  <c r="H31" i="37"/>
  <c r="A31" i="37"/>
  <c r="Z30" i="37"/>
  <c r="Y30" i="37"/>
  <c r="X30" i="37"/>
  <c r="W30" i="37"/>
  <c r="H30" i="37"/>
  <c r="A30" i="37"/>
  <c r="Z29" i="37"/>
  <c r="Y29" i="37"/>
  <c r="X29" i="37"/>
  <c r="W29" i="37"/>
  <c r="H29" i="37"/>
  <c r="A29" i="37"/>
  <c r="U28" i="37"/>
  <c r="T28" i="37"/>
  <c r="S28" i="37"/>
  <c r="R28" i="37"/>
  <c r="Q28" i="37"/>
  <c r="H28" i="37"/>
  <c r="Z27" i="37"/>
  <c r="Y27" i="37"/>
  <c r="X27" i="37"/>
  <c r="W27" i="37"/>
  <c r="H27" i="37"/>
  <c r="A27" i="37"/>
  <c r="Z26" i="37"/>
  <c r="Y26" i="37"/>
  <c r="X26" i="37"/>
  <c r="W26" i="37"/>
  <c r="H26" i="37"/>
  <c r="A26" i="37"/>
  <c r="Z25" i="37"/>
  <c r="Y25" i="37"/>
  <c r="X25" i="37"/>
  <c r="W25" i="37"/>
  <c r="H25" i="37"/>
  <c r="A25" i="37"/>
  <c r="Z24" i="37"/>
  <c r="Y24" i="37"/>
  <c r="X24" i="37"/>
  <c r="W24" i="37"/>
  <c r="H24" i="37"/>
  <c r="A24" i="37"/>
  <c r="Z23" i="37"/>
  <c r="Y23" i="37"/>
  <c r="X23" i="37"/>
  <c r="W23" i="37"/>
  <c r="H23" i="37"/>
  <c r="A23" i="37"/>
  <c r="Z22" i="37"/>
  <c r="Y22" i="37"/>
  <c r="X22" i="37"/>
  <c r="W22" i="37"/>
  <c r="H22" i="37"/>
  <c r="A22" i="37"/>
  <c r="Z21" i="37"/>
  <c r="Y21" i="37"/>
  <c r="X21" i="37"/>
  <c r="W21" i="37"/>
  <c r="H21" i="37"/>
  <c r="A21" i="37"/>
  <c r="Z20" i="37"/>
  <c r="Y20" i="37"/>
  <c r="X20" i="37"/>
  <c r="W20" i="37"/>
  <c r="H20" i="37"/>
  <c r="A20" i="37"/>
  <c r="Z19" i="37"/>
  <c r="Y19" i="37"/>
  <c r="X19" i="37"/>
  <c r="W19" i="37"/>
  <c r="H19" i="37"/>
  <c r="A19" i="37"/>
  <c r="Z18" i="37"/>
  <c r="Y18" i="37"/>
  <c r="X18" i="37"/>
  <c r="W18" i="37"/>
  <c r="H18" i="37"/>
  <c r="A18" i="37"/>
  <c r="Z17" i="37"/>
  <c r="Y17" i="37"/>
  <c r="X17" i="37"/>
  <c r="W17" i="37"/>
  <c r="H17" i="37"/>
  <c r="A17" i="37"/>
  <c r="Z16" i="37"/>
  <c r="Y16" i="37"/>
  <c r="X16" i="37"/>
  <c r="W16" i="37"/>
  <c r="H16" i="37"/>
  <c r="A16" i="37"/>
  <c r="Z15" i="37"/>
  <c r="Y15" i="37"/>
  <c r="X15" i="37"/>
  <c r="W15" i="37"/>
  <c r="H15" i="37"/>
  <c r="A15" i="37"/>
  <c r="Z14" i="37"/>
  <c r="Y14" i="37"/>
  <c r="X14" i="37"/>
  <c r="W14" i="37"/>
  <c r="H14" i="37"/>
  <c r="A14" i="37"/>
  <c r="Z13" i="37"/>
  <c r="Y13" i="37"/>
  <c r="X13" i="37"/>
  <c r="W13" i="37"/>
  <c r="H13" i="37"/>
  <c r="A13" i="37"/>
  <c r="Z12" i="37"/>
  <c r="Y12" i="37"/>
  <c r="X12" i="37"/>
  <c r="W12" i="37"/>
  <c r="H12" i="37"/>
  <c r="A12" i="37"/>
  <c r="Z11" i="37"/>
  <c r="Y11" i="37"/>
  <c r="X11" i="37"/>
  <c r="W11" i="37"/>
  <c r="H11" i="37"/>
  <c r="A11" i="37"/>
  <c r="Z10" i="37"/>
  <c r="Y10" i="37"/>
  <c r="X10" i="37"/>
  <c r="W10" i="37"/>
  <c r="H10" i="37"/>
  <c r="A10" i="37"/>
  <c r="Z9" i="37"/>
  <c r="Y9" i="37"/>
  <c r="X9" i="37"/>
  <c r="W9" i="37"/>
  <c r="H9" i="37"/>
  <c r="A9" i="37"/>
  <c r="Z8" i="37"/>
  <c r="Y8" i="37"/>
  <c r="X8" i="37"/>
  <c r="W8" i="37"/>
  <c r="H8" i="37"/>
  <c r="A8" i="37"/>
  <c r="Z7" i="37"/>
  <c r="Y7" i="37"/>
  <c r="X7" i="37"/>
  <c r="W7" i="37"/>
  <c r="H7" i="37"/>
  <c r="A7" i="37"/>
  <c r="Z6" i="37"/>
  <c r="Y6" i="37"/>
  <c r="X6" i="37"/>
  <c r="W6" i="37"/>
  <c r="H6" i="37"/>
  <c r="A6" i="37"/>
  <c r="H5" i="37"/>
  <c r="H36" i="29"/>
  <c r="H38" i="29"/>
  <c r="H40" i="29"/>
  <c r="H45" i="29"/>
  <c r="H51" i="29"/>
  <c r="H48" i="29"/>
  <c r="H46" i="29"/>
  <c r="H10" i="29"/>
  <c r="H12" i="29"/>
  <c r="H24" i="29" s="1"/>
  <c r="H14" i="29"/>
  <c r="H16" i="29"/>
  <c r="H18" i="29"/>
  <c r="H19" i="29"/>
  <c r="H21" i="29"/>
  <c r="U902" i="9"/>
  <c r="T902" i="9"/>
  <c r="S902" i="9"/>
  <c r="R902" i="9"/>
  <c r="Q902" i="9"/>
  <c r="H902" i="9"/>
  <c r="H901" i="9"/>
  <c r="H900" i="9"/>
  <c r="H899" i="9"/>
  <c r="H896" i="9"/>
  <c r="A896" i="9" s="1"/>
  <c r="H895" i="9"/>
  <c r="A895" i="9" s="1"/>
  <c r="H894" i="9"/>
  <c r="A894" i="9" s="1"/>
  <c r="H893" i="9"/>
  <c r="A893" i="9" s="1"/>
  <c r="U892" i="9"/>
  <c r="T892" i="9"/>
  <c r="S892" i="9"/>
  <c r="R892" i="9"/>
  <c r="Q892" i="9"/>
  <c r="U866" i="9"/>
  <c r="T866" i="9"/>
  <c r="S866" i="9"/>
  <c r="R866" i="9"/>
  <c r="Q866" i="9"/>
  <c r="U859" i="9"/>
  <c r="T859" i="9"/>
  <c r="S859" i="9"/>
  <c r="R859" i="9"/>
  <c r="Q859" i="9"/>
  <c r="U853" i="9"/>
  <c r="T853" i="9"/>
  <c r="S853" i="9"/>
  <c r="R853" i="9"/>
  <c r="Q853" i="9"/>
  <c r="U842" i="9"/>
  <c r="T842" i="9"/>
  <c r="S842" i="9"/>
  <c r="R842" i="9"/>
  <c r="Q842" i="9"/>
  <c r="U835" i="9"/>
  <c r="T835" i="9"/>
  <c r="S835" i="9"/>
  <c r="R835" i="9"/>
  <c r="Q835" i="9"/>
  <c r="H834" i="9"/>
  <c r="A834" i="9" s="1"/>
  <c r="H833" i="9"/>
  <c r="A833" i="9" s="1"/>
  <c r="H832" i="9"/>
  <c r="A832" i="9" s="1"/>
  <c r="U831" i="9"/>
  <c r="T831" i="9"/>
  <c r="S831" i="9"/>
  <c r="R831" i="9"/>
  <c r="Q831" i="9"/>
  <c r="H831" i="9"/>
  <c r="H830" i="9"/>
  <c r="A830" i="9" s="1"/>
  <c r="H829" i="9"/>
  <c r="A829" i="9" s="1"/>
  <c r="H828" i="9"/>
  <c r="A828" i="9" s="1"/>
  <c r="H827" i="9"/>
  <c r="A827" i="9" s="1"/>
  <c r="H826" i="9"/>
  <c r="A826" i="9" s="1"/>
  <c r="H825" i="9"/>
  <c r="A825" i="9" s="1"/>
  <c r="H824" i="9"/>
  <c r="A824" i="9" s="1"/>
  <c r="H823" i="9"/>
  <c r="A823" i="9" s="1"/>
  <c r="H821" i="9"/>
  <c r="A821" i="9" s="1"/>
  <c r="U819" i="9"/>
  <c r="U820" i="9" s="1"/>
  <c r="T819" i="9"/>
  <c r="T820" i="9" s="1"/>
  <c r="S819" i="9"/>
  <c r="S820" i="9" s="1"/>
  <c r="R819" i="9"/>
  <c r="R820" i="9" s="1"/>
  <c r="Q819" i="9"/>
  <c r="Q820" i="9" s="1"/>
  <c r="H819" i="9"/>
  <c r="A819" i="9" s="1"/>
  <c r="U818" i="9"/>
  <c r="T818" i="9"/>
  <c r="S818" i="9"/>
  <c r="R818" i="9"/>
  <c r="Q818" i="9"/>
  <c r="H818" i="9"/>
  <c r="H815" i="9"/>
  <c r="A815" i="9" s="1"/>
  <c r="H814" i="9"/>
  <c r="A814" i="9" s="1"/>
  <c r="H813" i="9"/>
  <c r="A813" i="9" s="1"/>
  <c r="H812" i="9"/>
  <c r="A812" i="9" s="1"/>
  <c r="H811" i="9"/>
  <c r="A811" i="9" s="1"/>
  <c r="U810" i="9"/>
  <c r="T810" i="9"/>
  <c r="S810" i="9"/>
  <c r="R810" i="9"/>
  <c r="Q810" i="9"/>
  <c r="H810" i="9"/>
  <c r="H809" i="9"/>
  <c r="A809" i="9" s="1"/>
  <c r="H808" i="9"/>
  <c r="A808" i="9" s="1"/>
  <c r="H807" i="9"/>
  <c r="A807" i="9" s="1"/>
  <c r="H806" i="9"/>
  <c r="A806" i="9" s="1"/>
  <c r="H805" i="9"/>
  <c r="A805" i="9" s="1"/>
  <c r="H804" i="9"/>
  <c r="A804" i="9" s="1"/>
  <c r="U803" i="9"/>
  <c r="T803" i="9"/>
  <c r="S803" i="9"/>
  <c r="R803" i="9"/>
  <c r="Q803" i="9"/>
  <c r="H803" i="9"/>
  <c r="AB802" i="9"/>
  <c r="AA802" i="9"/>
  <c r="Z802" i="9"/>
  <c r="Y802" i="9"/>
  <c r="X802" i="9"/>
  <c r="H802" i="9"/>
  <c r="A802" i="9" s="1"/>
  <c r="AB801" i="9"/>
  <c r="AA801" i="9"/>
  <c r="Z801" i="9"/>
  <c r="Y801" i="9"/>
  <c r="X801" i="9"/>
  <c r="H801" i="9"/>
  <c r="A801" i="9" s="1"/>
  <c r="AB800" i="9"/>
  <c r="AA800" i="9"/>
  <c r="Z800" i="9"/>
  <c r="Y800" i="9"/>
  <c r="X800" i="9"/>
  <c r="H800" i="9"/>
  <c r="A800" i="9" s="1"/>
  <c r="AB799" i="9"/>
  <c r="AA799" i="9"/>
  <c r="Z799" i="9"/>
  <c r="Y799" i="9"/>
  <c r="X799" i="9"/>
  <c r="H799" i="9"/>
  <c r="A799" i="9" s="1"/>
  <c r="U798" i="9"/>
  <c r="T798" i="9"/>
  <c r="S798" i="9"/>
  <c r="R798" i="9"/>
  <c r="Q798" i="9"/>
  <c r="H798" i="9"/>
  <c r="AB797" i="9"/>
  <c r="AA797" i="9"/>
  <c r="Z797" i="9"/>
  <c r="Y797" i="9"/>
  <c r="X797" i="9"/>
  <c r="H797" i="9"/>
  <c r="A797" i="9" s="1"/>
  <c r="AB796" i="9"/>
  <c r="AA796" i="9"/>
  <c r="Z796" i="9"/>
  <c r="Y796" i="9"/>
  <c r="X796" i="9"/>
  <c r="H796" i="9"/>
  <c r="A796" i="9" s="1"/>
  <c r="AB795" i="9"/>
  <c r="AA795" i="9"/>
  <c r="Z795" i="9"/>
  <c r="Y795" i="9"/>
  <c r="X795" i="9"/>
  <c r="H795" i="9"/>
  <c r="A795" i="9" s="1"/>
  <c r="AB794" i="9"/>
  <c r="AA794" i="9"/>
  <c r="Z794" i="9"/>
  <c r="Y794" i="9"/>
  <c r="X794" i="9"/>
  <c r="H794" i="9"/>
  <c r="A794" i="9" s="1"/>
  <c r="AB793" i="9"/>
  <c r="AA793" i="9"/>
  <c r="Z793" i="9"/>
  <c r="Y793" i="9"/>
  <c r="X793" i="9"/>
  <c r="H793" i="9"/>
  <c r="A793" i="9" s="1"/>
  <c r="AB792" i="9"/>
  <c r="AA792" i="9"/>
  <c r="Z792" i="9"/>
  <c r="Y792" i="9"/>
  <c r="X792" i="9"/>
  <c r="H792" i="9"/>
  <c r="A792" i="9" s="1"/>
  <c r="U791" i="9"/>
  <c r="T791" i="9"/>
  <c r="S791" i="9"/>
  <c r="R791" i="9"/>
  <c r="Q791" i="9"/>
  <c r="H791" i="9"/>
  <c r="AB790" i="9"/>
  <c r="AA790" i="9"/>
  <c r="Z790" i="9"/>
  <c r="Y790" i="9"/>
  <c r="X790" i="9"/>
  <c r="H790" i="9"/>
  <c r="A790" i="9" s="1"/>
  <c r="U789" i="9"/>
  <c r="T789" i="9"/>
  <c r="S789" i="9"/>
  <c r="R789" i="9"/>
  <c r="Q789" i="9"/>
  <c r="H789" i="9"/>
  <c r="AB788" i="9"/>
  <c r="AA788" i="9"/>
  <c r="Z788" i="9"/>
  <c r="Y788" i="9"/>
  <c r="X788" i="9"/>
  <c r="H788" i="9"/>
  <c r="A788" i="9" s="1"/>
  <c r="AB787" i="9"/>
  <c r="AA787" i="9"/>
  <c r="Z787" i="9"/>
  <c r="Y787" i="9"/>
  <c r="X787" i="9"/>
  <c r="H787" i="9"/>
  <c r="A787" i="9" s="1"/>
  <c r="U786" i="9"/>
  <c r="T786" i="9"/>
  <c r="S786" i="9"/>
  <c r="R786" i="9"/>
  <c r="Q786" i="9"/>
  <c r="H786" i="9"/>
  <c r="AB785" i="9"/>
  <c r="AA785" i="9"/>
  <c r="Z785" i="9"/>
  <c r="Y785" i="9"/>
  <c r="X785" i="9"/>
  <c r="H785" i="9"/>
  <c r="A785" i="9" s="1"/>
  <c r="AB784" i="9"/>
  <c r="AA784" i="9"/>
  <c r="Z784" i="9"/>
  <c r="Y784" i="9"/>
  <c r="X784" i="9"/>
  <c r="H784" i="9"/>
  <c r="A784" i="9" s="1"/>
  <c r="AB783" i="9"/>
  <c r="AA783" i="9"/>
  <c r="Z783" i="9"/>
  <c r="Y783" i="9"/>
  <c r="X783" i="9"/>
  <c r="H783" i="9"/>
  <c r="A783" i="9" s="1"/>
  <c r="U782" i="9"/>
  <c r="T782" i="9"/>
  <c r="S782" i="9"/>
  <c r="R782" i="9"/>
  <c r="Q782" i="9"/>
  <c r="H782" i="9"/>
  <c r="AB781" i="9"/>
  <c r="AA781" i="9"/>
  <c r="Z781" i="9"/>
  <c r="Y781" i="9"/>
  <c r="X781" i="9"/>
  <c r="H781" i="9"/>
  <c r="A781" i="9" s="1"/>
  <c r="AB780" i="9"/>
  <c r="AA780" i="9"/>
  <c r="Z780" i="9"/>
  <c r="Y780" i="9"/>
  <c r="X780" i="9"/>
  <c r="H780" i="9"/>
  <c r="A780" i="9" s="1"/>
  <c r="U779" i="9"/>
  <c r="T779" i="9"/>
  <c r="S779" i="9"/>
  <c r="R779" i="9"/>
  <c r="Q779" i="9"/>
  <c r="H779" i="9"/>
  <c r="AB778" i="9"/>
  <c r="AA778" i="9"/>
  <c r="Z778" i="9"/>
  <c r="Y778" i="9"/>
  <c r="X778" i="9"/>
  <c r="H778" i="9"/>
  <c r="A778" i="9" s="1"/>
  <c r="AB777" i="9"/>
  <c r="AA777" i="9"/>
  <c r="Z777" i="9"/>
  <c r="Y777" i="9"/>
  <c r="X777" i="9"/>
  <c r="H777" i="9"/>
  <c r="A777" i="9" s="1"/>
  <c r="AB776" i="9"/>
  <c r="AA776" i="9"/>
  <c r="Z776" i="9"/>
  <c r="Y776" i="9"/>
  <c r="X776" i="9"/>
  <c r="H776" i="9"/>
  <c r="A776" i="9" s="1"/>
  <c r="AB775" i="9"/>
  <c r="AA775" i="9"/>
  <c r="Z775" i="9"/>
  <c r="Y775" i="9"/>
  <c r="X775" i="9"/>
  <c r="H775" i="9"/>
  <c r="A775" i="9" s="1"/>
  <c r="AB774" i="9"/>
  <c r="AA774" i="9"/>
  <c r="Z774" i="9"/>
  <c r="Y774" i="9"/>
  <c r="X774" i="9"/>
  <c r="H774" i="9"/>
  <c r="A774" i="9" s="1"/>
  <c r="AB773" i="9"/>
  <c r="AA773" i="9"/>
  <c r="Z773" i="9"/>
  <c r="Y773" i="9"/>
  <c r="X773" i="9"/>
  <c r="H773" i="9"/>
  <c r="A773" i="9" s="1"/>
  <c r="U772" i="9"/>
  <c r="T772" i="9"/>
  <c r="S772" i="9"/>
  <c r="R772" i="9"/>
  <c r="Q772" i="9"/>
  <c r="H772" i="9"/>
  <c r="AB771" i="9"/>
  <c r="AA771" i="9"/>
  <c r="Z771" i="9"/>
  <c r="Y771" i="9"/>
  <c r="X771" i="9"/>
  <c r="H771" i="9"/>
  <c r="A771" i="9" s="1"/>
  <c r="AB770" i="9"/>
  <c r="AA770" i="9"/>
  <c r="Z770" i="9"/>
  <c r="Y770" i="9"/>
  <c r="X770" i="9"/>
  <c r="H770" i="9"/>
  <c r="A770" i="9" s="1"/>
  <c r="AB769" i="9"/>
  <c r="AA769" i="9"/>
  <c r="Z769" i="9"/>
  <c r="Y769" i="9"/>
  <c r="X769" i="9"/>
  <c r="H769" i="9"/>
  <c r="A769" i="9" s="1"/>
  <c r="U768" i="9"/>
  <c r="T768" i="9"/>
  <c r="S768" i="9"/>
  <c r="R768" i="9"/>
  <c r="Q768" i="9"/>
  <c r="H768" i="9"/>
  <c r="AB767" i="9"/>
  <c r="AA767" i="9"/>
  <c r="Z767" i="9"/>
  <c r="Y767" i="9"/>
  <c r="X767" i="9"/>
  <c r="H767" i="9"/>
  <c r="A767" i="9" s="1"/>
  <c r="AB766" i="9"/>
  <c r="AA766" i="9"/>
  <c r="Z766" i="9"/>
  <c r="Y766" i="9"/>
  <c r="X766" i="9"/>
  <c r="H766" i="9"/>
  <c r="A766" i="9" s="1"/>
  <c r="AB765" i="9"/>
  <c r="AA765" i="9"/>
  <c r="Z765" i="9"/>
  <c r="Y765" i="9"/>
  <c r="X765" i="9"/>
  <c r="H765" i="9"/>
  <c r="A765" i="9" s="1"/>
  <c r="AB764" i="9"/>
  <c r="AA764" i="9"/>
  <c r="Z764" i="9"/>
  <c r="Y764" i="9"/>
  <c r="X764" i="9"/>
  <c r="H764" i="9"/>
  <c r="A764" i="9" s="1"/>
  <c r="U763" i="9"/>
  <c r="T763" i="9"/>
  <c r="S763" i="9"/>
  <c r="R763" i="9"/>
  <c r="Q763" i="9"/>
  <c r="H763" i="9"/>
  <c r="AB762" i="9"/>
  <c r="AA762" i="9"/>
  <c r="Z762" i="9"/>
  <c r="Y762" i="9"/>
  <c r="X762" i="9"/>
  <c r="H762" i="9"/>
  <c r="A762" i="9" s="1"/>
  <c r="AB761" i="9"/>
  <c r="AA761" i="9"/>
  <c r="Z761" i="9"/>
  <c r="Y761" i="9"/>
  <c r="X761" i="9"/>
  <c r="H761" i="9"/>
  <c r="A761" i="9" s="1"/>
  <c r="AB760" i="9"/>
  <c r="AA760" i="9"/>
  <c r="Z760" i="9"/>
  <c r="Y760" i="9"/>
  <c r="X760" i="9"/>
  <c r="H760" i="9"/>
  <c r="A760" i="9" s="1"/>
  <c r="U759" i="9"/>
  <c r="T759" i="9"/>
  <c r="S759" i="9"/>
  <c r="R759" i="9"/>
  <c r="Q759" i="9"/>
  <c r="H759" i="9"/>
  <c r="AB758" i="9"/>
  <c r="AA758" i="9"/>
  <c r="Z758" i="9"/>
  <c r="Y758" i="9"/>
  <c r="X758" i="9"/>
  <c r="H758" i="9"/>
  <c r="A758" i="9" s="1"/>
  <c r="AB757" i="9"/>
  <c r="AA757" i="9"/>
  <c r="Z757" i="9"/>
  <c r="Y757" i="9"/>
  <c r="X757" i="9"/>
  <c r="H757" i="9"/>
  <c r="A757" i="9" s="1"/>
  <c r="AB756" i="9"/>
  <c r="AA756" i="9"/>
  <c r="Z756" i="9"/>
  <c r="Y756" i="9"/>
  <c r="X756" i="9"/>
  <c r="H756" i="9"/>
  <c r="A756" i="9" s="1"/>
  <c r="AB755" i="9"/>
  <c r="AA755" i="9"/>
  <c r="Z755" i="9"/>
  <c r="Y755" i="9"/>
  <c r="X755" i="9"/>
  <c r="H755" i="9"/>
  <c r="A755" i="9" s="1"/>
  <c r="AB751" i="9"/>
  <c r="AB752" i="9"/>
  <c r="AB753" i="9"/>
  <c r="AA751" i="9"/>
  <c r="AA752" i="9"/>
  <c r="AA753" i="9"/>
  <c r="Z751" i="9"/>
  <c r="Z752" i="9"/>
  <c r="Z753" i="9"/>
  <c r="Y752" i="9"/>
  <c r="Y753" i="9"/>
  <c r="X751" i="9"/>
  <c r="X752" i="9"/>
  <c r="X753" i="9"/>
  <c r="W754" i="9"/>
  <c r="V754" i="9"/>
  <c r="U754" i="9"/>
  <c r="T754" i="9"/>
  <c r="S754" i="9"/>
  <c r="R754" i="9"/>
  <c r="Q754" i="9"/>
  <c r="H754" i="9"/>
  <c r="H551" i="9"/>
  <c r="A551" i="9" s="1"/>
  <c r="H550" i="9"/>
  <c r="A550" i="9" s="1"/>
  <c r="H549" i="9"/>
  <c r="A549" i="9" s="1"/>
  <c r="H548" i="9"/>
  <c r="A548" i="9" s="1"/>
  <c r="H753" i="9"/>
  <c r="A753" i="9" s="1"/>
  <c r="H752" i="9"/>
  <c r="A752" i="9" s="1"/>
  <c r="H751" i="9"/>
  <c r="A751" i="9" s="1"/>
  <c r="Q750" i="9"/>
  <c r="H750" i="9"/>
  <c r="AB749" i="9"/>
  <c r="AA749" i="9"/>
  <c r="Z749" i="9"/>
  <c r="Y749" i="9"/>
  <c r="X749" i="9"/>
  <c r="H749" i="9"/>
  <c r="A749" i="9" s="1"/>
  <c r="AB748" i="9"/>
  <c r="AA748" i="9"/>
  <c r="Z748" i="9"/>
  <c r="Y748" i="9"/>
  <c r="X748" i="9"/>
  <c r="H748" i="9"/>
  <c r="A748" i="9" s="1"/>
  <c r="AB747" i="9"/>
  <c r="AA747" i="9"/>
  <c r="Z747" i="9"/>
  <c r="Y747" i="9"/>
  <c r="X747" i="9"/>
  <c r="H747" i="9"/>
  <c r="A747" i="9" s="1"/>
  <c r="AB746" i="9"/>
  <c r="AA746" i="9"/>
  <c r="Z746" i="9"/>
  <c r="Y746" i="9"/>
  <c r="X746" i="9"/>
  <c r="H746" i="9"/>
  <c r="A746" i="9" s="1"/>
  <c r="AB745" i="9"/>
  <c r="AA745" i="9"/>
  <c r="Z745" i="9"/>
  <c r="Y745" i="9"/>
  <c r="X745" i="9"/>
  <c r="H745" i="9"/>
  <c r="A745" i="9" s="1"/>
  <c r="AB744" i="9"/>
  <c r="AA744" i="9"/>
  <c r="Z744" i="9"/>
  <c r="Y744" i="9"/>
  <c r="X744" i="9"/>
  <c r="H744" i="9"/>
  <c r="A744" i="9" s="1"/>
  <c r="AB743" i="9"/>
  <c r="AA743" i="9"/>
  <c r="Z743" i="9"/>
  <c r="Y743" i="9"/>
  <c r="X743" i="9"/>
  <c r="H743" i="9"/>
  <c r="A743" i="9" s="1"/>
  <c r="AB742" i="9"/>
  <c r="AA742" i="9"/>
  <c r="Z742" i="9"/>
  <c r="Y742" i="9"/>
  <c r="X742" i="9"/>
  <c r="H742" i="9"/>
  <c r="A742" i="9" s="1"/>
  <c r="AB741" i="9"/>
  <c r="AA741" i="9"/>
  <c r="Z741" i="9"/>
  <c r="X741" i="9"/>
  <c r="H741" i="9"/>
  <c r="A741" i="9" s="1"/>
  <c r="AB727" i="9"/>
  <c r="AA727" i="9"/>
  <c r="Z727" i="9"/>
  <c r="X727" i="9"/>
  <c r="H727" i="9"/>
  <c r="A727" i="9" s="1"/>
  <c r="AB734" i="9"/>
  <c r="AA734" i="9"/>
  <c r="Z734" i="9"/>
  <c r="Y734" i="9"/>
  <c r="X734" i="9"/>
  <c r="H734" i="9"/>
  <c r="A734" i="9" s="1"/>
  <c r="AB733" i="9"/>
  <c r="AA733" i="9"/>
  <c r="Z733" i="9"/>
  <c r="Y733" i="9"/>
  <c r="X733" i="9"/>
  <c r="H733" i="9"/>
  <c r="A733" i="9" s="1"/>
  <c r="U740" i="9"/>
  <c r="U750" i="9" s="1"/>
  <c r="T740" i="9"/>
  <c r="T750" i="9" s="1"/>
  <c r="S740" i="9"/>
  <c r="S750" i="9" s="1"/>
  <c r="R740" i="9"/>
  <c r="R750" i="9" s="1"/>
  <c r="H739" i="9"/>
  <c r="A739" i="9" s="1"/>
  <c r="H738" i="9"/>
  <c r="A738" i="9" s="1"/>
  <c r="H737" i="9"/>
  <c r="A737" i="9" s="1"/>
  <c r="H736" i="9"/>
  <c r="A736" i="9" s="1"/>
  <c r="H731" i="9"/>
  <c r="A731" i="9" s="1"/>
  <c r="H730" i="9"/>
  <c r="A730" i="9" s="1"/>
  <c r="H729" i="9"/>
  <c r="A729" i="9" s="1"/>
  <c r="H728" i="9"/>
  <c r="A728" i="9" s="1"/>
  <c r="AB725" i="9"/>
  <c r="AA725" i="9"/>
  <c r="Z725" i="9"/>
  <c r="Y725" i="9"/>
  <c r="X725" i="9"/>
  <c r="H725" i="9"/>
  <c r="A725" i="9" s="1"/>
  <c r="H724" i="9"/>
  <c r="A724" i="9" s="1"/>
  <c r="H723" i="9"/>
  <c r="A723" i="9" s="1"/>
  <c r="H722" i="9"/>
  <c r="A722" i="9" s="1"/>
  <c r="H721" i="9"/>
  <c r="A721" i="9" s="1"/>
  <c r="H719" i="9"/>
  <c r="AB720" i="9"/>
  <c r="AA720" i="9"/>
  <c r="Z720" i="9"/>
  <c r="X720" i="9"/>
  <c r="H720" i="9"/>
  <c r="A720" i="9" s="1"/>
  <c r="AB718" i="9"/>
  <c r="AA718" i="9"/>
  <c r="Z718" i="9"/>
  <c r="Y718" i="9"/>
  <c r="X718" i="9"/>
  <c r="H718" i="9"/>
  <c r="A718" i="9" s="1"/>
  <c r="AB717" i="9"/>
  <c r="AA717" i="9"/>
  <c r="Z717" i="9"/>
  <c r="Y717" i="9"/>
  <c r="X717" i="9"/>
  <c r="H717" i="9"/>
  <c r="A717" i="9" s="1"/>
  <c r="AB716" i="9"/>
  <c r="AA716" i="9"/>
  <c r="Z716" i="9"/>
  <c r="Y716" i="9"/>
  <c r="X716" i="9"/>
  <c r="H716" i="9"/>
  <c r="A716" i="9" s="1"/>
  <c r="AB715" i="9"/>
  <c r="AA715" i="9"/>
  <c r="Z715" i="9"/>
  <c r="Y715" i="9"/>
  <c r="X715" i="9"/>
  <c r="H715" i="9"/>
  <c r="A715" i="9" s="1"/>
  <c r="AB714" i="9"/>
  <c r="AA714" i="9"/>
  <c r="Z714" i="9"/>
  <c r="Y714" i="9"/>
  <c r="X714" i="9"/>
  <c r="H714" i="9"/>
  <c r="A714" i="9" s="1"/>
  <c r="AB713" i="9"/>
  <c r="AA713" i="9"/>
  <c r="Z713" i="9"/>
  <c r="Y713" i="9"/>
  <c r="X713" i="9"/>
  <c r="H713" i="9"/>
  <c r="A713" i="9" s="1"/>
  <c r="AB712" i="9"/>
  <c r="AA712" i="9"/>
  <c r="Z712" i="9"/>
  <c r="Y712" i="9"/>
  <c r="X712" i="9"/>
  <c r="H712" i="9"/>
  <c r="A712" i="9" s="1"/>
  <c r="AB711" i="9"/>
  <c r="AA711" i="9"/>
  <c r="Z711" i="9"/>
  <c r="Y711" i="9"/>
  <c r="X711" i="9"/>
  <c r="H711" i="9"/>
  <c r="A711" i="9" s="1"/>
  <c r="AB710" i="9"/>
  <c r="AA710" i="9"/>
  <c r="Z710" i="9"/>
  <c r="Y710" i="9"/>
  <c r="X710" i="9"/>
  <c r="H710" i="9"/>
  <c r="A710" i="9" s="1"/>
  <c r="AB709" i="9"/>
  <c r="AA709" i="9"/>
  <c r="Z709" i="9"/>
  <c r="Y709" i="9"/>
  <c r="X709" i="9"/>
  <c r="H709" i="9"/>
  <c r="A709" i="9" s="1"/>
  <c r="AB708" i="9"/>
  <c r="AA708" i="9"/>
  <c r="Z708" i="9"/>
  <c r="Y708" i="9"/>
  <c r="X708" i="9"/>
  <c r="H708" i="9"/>
  <c r="A708" i="9" s="1"/>
  <c r="AB707" i="9"/>
  <c r="AA707" i="9"/>
  <c r="Z707" i="9"/>
  <c r="Y707" i="9"/>
  <c r="X707" i="9"/>
  <c r="H707" i="9"/>
  <c r="A707" i="9" s="1"/>
  <c r="AB706" i="9"/>
  <c r="AA706" i="9"/>
  <c r="Z706" i="9"/>
  <c r="Y706" i="9"/>
  <c r="X706" i="9"/>
  <c r="H706" i="9"/>
  <c r="A706" i="9" s="1"/>
  <c r="AB705" i="9"/>
  <c r="AA705" i="9"/>
  <c r="Z705" i="9"/>
  <c r="Y705" i="9"/>
  <c r="X705" i="9"/>
  <c r="H705" i="9"/>
  <c r="A705" i="9" s="1"/>
  <c r="AB704" i="9"/>
  <c r="AA704" i="9"/>
  <c r="Z704" i="9"/>
  <c r="Y704" i="9"/>
  <c r="X704" i="9"/>
  <c r="H704" i="9"/>
  <c r="A704" i="9" s="1"/>
  <c r="AB703" i="9"/>
  <c r="AA703" i="9"/>
  <c r="Z703" i="9"/>
  <c r="Y703" i="9"/>
  <c r="H703" i="9"/>
  <c r="A703" i="9" s="1"/>
  <c r="T702" i="9"/>
  <c r="S702" i="9"/>
  <c r="R702" i="9"/>
  <c r="Q702" i="9"/>
  <c r="H702" i="9"/>
  <c r="AB701" i="9"/>
  <c r="AA701" i="9"/>
  <c r="Z701" i="9"/>
  <c r="Y701" i="9"/>
  <c r="X701" i="9"/>
  <c r="H701" i="9"/>
  <c r="A701" i="9" s="1"/>
  <c r="AB700" i="9"/>
  <c r="AA700" i="9"/>
  <c r="Z700" i="9"/>
  <c r="Y700" i="9"/>
  <c r="X700" i="9"/>
  <c r="H700" i="9"/>
  <c r="A700" i="9" s="1"/>
  <c r="AB699" i="9"/>
  <c r="AA699" i="9"/>
  <c r="Z699" i="9"/>
  <c r="Y699" i="9"/>
  <c r="X699" i="9"/>
  <c r="H699" i="9"/>
  <c r="A699" i="9" s="1"/>
  <c r="AB698" i="9"/>
  <c r="AA698" i="9"/>
  <c r="Z698" i="9"/>
  <c r="Y698" i="9"/>
  <c r="X698" i="9"/>
  <c r="H698" i="9"/>
  <c r="A698" i="9" s="1"/>
  <c r="AB697" i="9"/>
  <c r="AA697" i="9"/>
  <c r="Z697" i="9"/>
  <c r="Y697" i="9"/>
  <c r="X697" i="9"/>
  <c r="H697" i="9"/>
  <c r="A697" i="9" s="1"/>
  <c r="AB696" i="9"/>
  <c r="AA696" i="9"/>
  <c r="Z696" i="9"/>
  <c r="Y696" i="9"/>
  <c r="X696" i="9"/>
  <c r="H696" i="9"/>
  <c r="A696" i="9" s="1"/>
  <c r="AB695" i="9"/>
  <c r="AA695" i="9"/>
  <c r="Z695" i="9"/>
  <c r="Y695" i="9"/>
  <c r="X695" i="9"/>
  <c r="H695" i="9"/>
  <c r="A695" i="9" s="1"/>
  <c r="AB694" i="9"/>
  <c r="AA694" i="9"/>
  <c r="Z694" i="9"/>
  <c r="Y694" i="9"/>
  <c r="X694" i="9"/>
  <c r="H694" i="9"/>
  <c r="A694" i="9" s="1"/>
  <c r="AB693" i="9"/>
  <c r="AA693" i="9"/>
  <c r="Z693" i="9"/>
  <c r="Y693" i="9"/>
  <c r="X693" i="9"/>
  <c r="H693" i="9"/>
  <c r="A693" i="9" s="1"/>
  <c r="AB692" i="9"/>
  <c r="AA692" i="9"/>
  <c r="Z692" i="9"/>
  <c r="Y692" i="9"/>
  <c r="X692" i="9"/>
  <c r="H692" i="9"/>
  <c r="A692" i="9" s="1"/>
  <c r="AB691" i="9"/>
  <c r="AA691" i="9"/>
  <c r="Z691" i="9"/>
  <c r="Y691" i="9"/>
  <c r="X691" i="9"/>
  <c r="H691" i="9"/>
  <c r="A691" i="9" s="1"/>
  <c r="AB690" i="9"/>
  <c r="AA690" i="9"/>
  <c r="Z690" i="9"/>
  <c r="Y690" i="9"/>
  <c r="X690" i="9"/>
  <c r="H690" i="9"/>
  <c r="A690" i="9" s="1"/>
  <c r="AB689" i="9"/>
  <c r="AA689" i="9"/>
  <c r="Z689" i="9"/>
  <c r="Y689" i="9"/>
  <c r="X689" i="9"/>
  <c r="H689" i="9"/>
  <c r="A689" i="9" s="1"/>
  <c r="AB688" i="9"/>
  <c r="AA688" i="9"/>
  <c r="Z688" i="9"/>
  <c r="X688" i="9"/>
  <c r="H688" i="9"/>
  <c r="A688" i="9" s="1"/>
  <c r="U687" i="9"/>
  <c r="T687" i="9"/>
  <c r="S687" i="9"/>
  <c r="R687" i="9"/>
  <c r="Q687" i="9"/>
  <c r="H687" i="9"/>
  <c r="AB686" i="9"/>
  <c r="AA686" i="9"/>
  <c r="Z686" i="9"/>
  <c r="Y686" i="9"/>
  <c r="X686" i="9"/>
  <c r="H686" i="9"/>
  <c r="A686" i="9" s="1"/>
  <c r="AB685" i="9"/>
  <c r="AA685" i="9"/>
  <c r="Z685" i="9"/>
  <c r="Y685" i="9"/>
  <c r="X685" i="9"/>
  <c r="H685" i="9"/>
  <c r="A685" i="9" s="1"/>
  <c r="AB684" i="9"/>
  <c r="AA684" i="9"/>
  <c r="Z684" i="9"/>
  <c r="Y684" i="9"/>
  <c r="X684" i="9"/>
  <c r="H684" i="9"/>
  <c r="A684" i="9" s="1"/>
  <c r="AB683" i="9"/>
  <c r="AA683" i="9"/>
  <c r="Z683" i="9"/>
  <c r="Y683" i="9"/>
  <c r="X683" i="9"/>
  <c r="H683" i="9"/>
  <c r="A683" i="9" s="1"/>
  <c r="AB682" i="9"/>
  <c r="AA682" i="9"/>
  <c r="Z682" i="9"/>
  <c r="Y682" i="9"/>
  <c r="X682" i="9"/>
  <c r="H682" i="9"/>
  <c r="A682" i="9" s="1"/>
  <c r="AB681" i="9"/>
  <c r="AA681" i="9"/>
  <c r="Z681" i="9"/>
  <c r="Y681" i="9"/>
  <c r="X681" i="9"/>
  <c r="H681" i="9"/>
  <c r="A681" i="9" s="1"/>
  <c r="AB680" i="9"/>
  <c r="AA680" i="9"/>
  <c r="Z680" i="9"/>
  <c r="Y680" i="9"/>
  <c r="X680" i="9"/>
  <c r="H680" i="9"/>
  <c r="A680" i="9" s="1"/>
  <c r="AB679" i="9"/>
  <c r="AA679" i="9"/>
  <c r="Z679" i="9"/>
  <c r="Y679" i="9"/>
  <c r="X679" i="9"/>
  <c r="H679" i="9"/>
  <c r="A679" i="9" s="1"/>
  <c r="AB678" i="9"/>
  <c r="AA678" i="9"/>
  <c r="Z678" i="9"/>
  <c r="Y678" i="9"/>
  <c r="X678" i="9"/>
  <c r="H678" i="9"/>
  <c r="A678" i="9" s="1"/>
  <c r="AB677" i="9"/>
  <c r="AA677" i="9"/>
  <c r="Z677" i="9"/>
  <c r="Y677" i="9"/>
  <c r="X677" i="9"/>
  <c r="H677" i="9"/>
  <c r="A677" i="9" s="1"/>
  <c r="AB676" i="9"/>
  <c r="AA676" i="9"/>
  <c r="Z676" i="9"/>
  <c r="Y676" i="9"/>
  <c r="X676" i="9"/>
  <c r="H676" i="9"/>
  <c r="A676" i="9" s="1"/>
  <c r="AB675" i="9"/>
  <c r="AA675" i="9"/>
  <c r="Z675" i="9"/>
  <c r="Y675" i="9"/>
  <c r="X675" i="9"/>
  <c r="H675" i="9"/>
  <c r="A675" i="9" s="1"/>
  <c r="AB674" i="9"/>
  <c r="AA674" i="9"/>
  <c r="Z674" i="9"/>
  <c r="Y674" i="9"/>
  <c r="X674" i="9"/>
  <c r="H674" i="9"/>
  <c r="A674" i="9" s="1"/>
  <c r="AB673" i="9"/>
  <c r="AA673" i="9"/>
  <c r="Z673" i="9"/>
  <c r="Y673" i="9"/>
  <c r="X673" i="9"/>
  <c r="H673" i="9"/>
  <c r="A673" i="9" s="1"/>
  <c r="AB672" i="9"/>
  <c r="AA672" i="9"/>
  <c r="Z672" i="9"/>
  <c r="Y672" i="9"/>
  <c r="X672" i="9"/>
  <c r="H672" i="9"/>
  <c r="A672" i="9" s="1"/>
  <c r="AB671" i="9"/>
  <c r="AA671" i="9"/>
  <c r="Z671" i="9"/>
  <c r="Y671" i="9"/>
  <c r="X671" i="9"/>
  <c r="H671" i="9"/>
  <c r="A671" i="9" s="1"/>
  <c r="AB670" i="9"/>
  <c r="AA670" i="9"/>
  <c r="Z670" i="9"/>
  <c r="Y670" i="9"/>
  <c r="X670" i="9"/>
  <c r="H670" i="9"/>
  <c r="A670" i="9" s="1"/>
  <c r="AB669" i="9"/>
  <c r="AA669" i="9"/>
  <c r="Z669" i="9"/>
  <c r="Y669" i="9"/>
  <c r="X669" i="9"/>
  <c r="H669" i="9"/>
  <c r="A669" i="9" s="1"/>
  <c r="AB668" i="9"/>
  <c r="AA668" i="9"/>
  <c r="Z668" i="9"/>
  <c r="Y668" i="9"/>
  <c r="X668" i="9"/>
  <c r="H668" i="9"/>
  <c r="A668" i="9" s="1"/>
  <c r="AB667" i="9"/>
  <c r="AA667" i="9"/>
  <c r="Z667" i="9"/>
  <c r="Y667" i="9"/>
  <c r="X667" i="9"/>
  <c r="H667" i="9"/>
  <c r="A667" i="9" s="1"/>
  <c r="AB666" i="9"/>
  <c r="AA666" i="9"/>
  <c r="Z666" i="9"/>
  <c r="Y666" i="9"/>
  <c r="X666" i="9"/>
  <c r="H666" i="9"/>
  <c r="A666" i="9" s="1"/>
  <c r="AB665" i="9"/>
  <c r="AA665" i="9"/>
  <c r="Z665" i="9"/>
  <c r="Y665" i="9"/>
  <c r="X665" i="9"/>
  <c r="H665" i="9"/>
  <c r="A665" i="9" s="1"/>
  <c r="AB664" i="9"/>
  <c r="AA664" i="9"/>
  <c r="Z664" i="9"/>
  <c r="Y664" i="9"/>
  <c r="X664" i="9"/>
  <c r="H664" i="9"/>
  <c r="A664" i="9" s="1"/>
  <c r="AB663" i="9"/>
  <c r="AA663" i="9"/>
  <c r="Z663" i="9"/>
  <c r="Y663" i="9"/>
  <c r="X663" i="9"/>
  <c r="H663" i="9"/>
  <c r="A663" i="9" s="1"/>
  <c r="AB662" i="9"/>
  <c r="AA662" i="9"/>
  <c r="Z662" i="9"/>
  <c r="Y662" i="9"/>
  <c r="X662" i="9"/>
  <c r="H662" i="9"/>
  <c r="A662" i="9" s="1"/>
  <c r="AB661" i="9"/>
  <c r="AA661" i="9"/>
  <c r="Z661" i="9"/>
  <c r="Y661" i="9"/>
  <c r="X661" i="9"/>
  <c r="H661" i="9"/>
  <c r="A661" i="9" s="1"/>
  <c r="AB660" i="9"/>
  <c r="AA660" i="9"/>
  <c r="Z660" i="9"/>
  <c r="Y660" i="9"/>
  <c r="X660" i="9"/>
  <c r="H660" i="9"/>
  <c r="A660" i="9" s="1"/>
  <c r="AB659" i="9"/>
  <c r="AA659" i="9"/>
  <c r="Z659" i="9"/>
  <c r="Y659" i="9"/>
  <c r="X659" i="9"/>
  <c r="H659" i="9"/>
  <c r="A659" i="9" s="1"/>
  <c r="AB658" i="9"/>
  <c r="AA658" i="9"/>
  <c r="Z658" i="9"/>
  <c r="Y658" i="9"/>
  <c r="X658" i="9"/>
  <c r="H658" i="9"/>
  <c r="A658" i="9" s="1"/>
  <c r="AB657" i="9"/>
  <c r="AA657" i="9"/>
  <c r="Z657" i="9"/>
  <c r="Y657" i="9"/>
  <c r="X657" i="9"/>
  <c r="H657" i="9"/>
  <c r="A657" i="9" s="1"/>
  <c r="AB656" i="9"/>
  <c r="AA656" i="9"/>
  <c r="Z656" i="9"/>
  <c r="Y656" i="9"/>
  <c r="X656" i="9"/>
  <c r="H656" i="9"/>
  <c r="A656" i="9" s="1"/>
  <c r="AB655" i="9"/>
  <c r="AA655" i="9"/>
  <c r="Z655" i="9"/>
  <c r="Y655" i="9"/>
  <c r="X655" i="9"/>
  <c r="H655" i="9"/>
  <c r="A655" i="9" s="1"/>
  <c r="AB654" i="9"/>
  <c r="AA654" i="9"/>
  <c r="Z654" i="9"/>
  <c r="Y654" i="9"/>
  <c r="X654" i="9"/>
  <c r="H654" i="9"/>
  <c r="A654" i="9" s="1"/>
  <c r="AB653" i="9"/>
  <c r="AA653" i="9"/>
  <c r="Z653" i="9"/>
  <c r="Y653" i="9"/>
  <c r="X653" i="9"/>
  <c r="H653" i="9"/>
  <c r="A653" i="9" s="1"/>
  <c r="AB652" i="9"/>
  <c r="AA652" i="9"/>
  <c r="Z652" i="9"/>
  <c r="Y652" i="9"/>
  <c r="X652" i="9"/>
  <c r="H652" i="9"/>
  <c r="A652" i="9" s="1"/>
  <c r="AB651" i="9"/>
  <c r="AA651" i="9"/>
  <c r="Z651" i="9"/>
  <c r="Y651" i="9"/>
  <c r="X651" i="9"/>
  <c r="H651" i="9"/>
  <c r="A651" i="9" s="1"/>
  <c r="AB650" i="9"/>
  <c r="AA650" i="9"/>
  <c r="Z650" i="9"/>
  <c r="Y650" i="9"/>
  <c r="X650" i="9"/>
  <c r="H650" i="9"/>
  <c r="A650" i="9" s="1"/>
  <c r="AB649" i="9"/>
  <c r="AA649" i="9"/>
  <c r="Z649" i="9"/>
  <c r="Y649" i="9"/>
  <c r="X649" i="9"/>
  <c r="H649" i="9"/>
  <c r="A649" i="9" s="1"/>
  <c r="AB648" i="9"/>
  <c r="AA648" i="9"/>
  <c r="Z648" i="9"/>
  <c r="Y648" i="9"/>
  <c r="X648" i="9"/>
  <c r="H648" i="9"/>
  <c r="A648" i="9" s="1"/>
  <c r="AB647" i="9"/>
  <c r="AA647" i="9"/>
  <c r="Z647" i="9"/>
  <c r="Y647" i="9"/>
  <c r="X647" i="9"/>
  <c r="H647" i="9"/>
  <c r="A647" i="9" s="1"/>
  <c r="AB646" i="9"/>
  <c r="AA646" i="9"/>
  <c r="Z646" i="9"/>
  <c r="Y646" i="9"/>
  <c r="X646" i="9"/>
  <c r="H646" i="9"/>
  <c r="A646" i="9" s="1"/>
  <c r="AB645" i="9"/>
  <c r="AA645" i="9"/>
  <c r="Z645" i="9"/>
  <c r="Y645" i="9"/>
  <c r="X645" i="9"/>
  <c r="H645" i="9"/>
  <c r="A645" i="9" s="1"/>
  <c r="AB644" i="9"/>
  <c r="AA644" i="9"/>
  <c r="Z644" i="9"/>
  <c r="Y644" i="9"/>
  <c r="X644" i="9"/>
  <c r="H644" i="9"/>
  <c r="A644" i="9" s="1"/>
  <c r="AB643" i="9"/>
  <c r="AA643" i="9"/>
  <c r="Z643" i="9"/>
  <c r="Y643" i="9"/>
  <c r="X643" i="9"/>
  <c r="H643" i="9"/>
  <c r="A643" i="9" s="1"/>
  <c r="AB642" i="9"/>
  <c r="AA642" i="9"/>
  <c r="Z642" i="9"/>
  <c r="Y642" i="9"/>
  <c r="X642" i="9"/>
  <c r="H642" i="9"/>
  <c r="A642" i="9" s="1"/>
  <c r="AB641" i="9"/>
  <c r="AA641" i="9"/>
  <c r="Z641" i="9"/>
  <c r="Y641" i="9"/>
  <c r="X641" i="9"/>
  <c r="H641" i="9"/>
  <c r="A641" i="9" s="1"/>
  <c r="AB640" i="9"/>
  <c r="AA640" i="9"/>
  <c r="Z640" i="9"/>
  <c r="Y640" i="9"/>
  <c r="X640" i="9"/>
  <c r="H640" i="9"/>
  <c r="A640" i="9" s="1"/>
  <c r="AB639" i="9"/>
  <c r="AA639" i="9"/>
  <c r="Z639" i="9"/>
  <c r="Y639" i="9"/>
  <c r="X639" i="9"/>
  <c r="H639" i="9"/>
  <c r="A639" i="9" s="1"/>
  <c r="AB638" i="9"/>
  <c r="AA638" i="9"/>
  <c r="Z638" i="9"/>
  <c r="Y638" i="9"/>
  <c r="X638" i="9"/>
  <c r="H638" i="9"/>
  <c r="A638" i="9" s="1"/>
  <c r="AB637" i="9"/>
  <c r="AA637" i="9"/>
  <c r="Z637" i="9"/>
  <c r="Y637" i="9"/>
  <c r="X637" i="9"/>
  <c r="H637" i="9"/>
  <c r="A637" i="9" s="1"/>
  <c r="AB636" i="9"/>
  <c r="AA636" i="9"/>
  <c r="Z636" i="9"/>
  <c r="Y636" i="9"/>
  <c r="X636" i="9"/>
  <c r="H636" i="9"/>
  <c r="A636" i="9" s="1"/>
  <c r="AB635" i="9"/>
  <c r="AA635" i="9"/>
  <c r="Z635" i="9"/>
  <c r="Y635" i="9"/>
  <c r="X635" i="9"/>
  <c r="H635" i="9"/>
  <c r="A635" i="9" s="1"/>
  <c r="AB634" i="9"/>
  <c r="AA634" i="9"/>
  <c r="Z634" i="9"/>
  <c r="Y634" i="9"/>
  <c r="X634" i="9"/>
  <c r="H634" i="9"/>
  <c r="A634" i="9" s="1"/>
  <c r="U617" i="9"/>
  <c r="T617" i="9"/>
  <c r="S617" i="9"/>
  <c r="R617" i="9"/>
  <c r="Q617" i="9"/>
  <c r="H617" i="9"/>
  <c r="AB616" i="9"/>
  <c r="AA616" i="9"/>
  <c r="Z616" i="9"/>
  <c r="Y616" i="9"/>
  <c r="X616" i="9"/>
  <c r="H616" i="9"/>
  <c r="A616" i="9" s="1"/>
  <c r="AB615" i="9"/>
  <c r="AA615" i="9"/>
  <c r="Z615" i="9"/>
  <c r="Y615" i="9"/>
  <c r="X615" i="9"/>
  <c r="H615" i="9"/>
  <c r="A615" i="9" s="1"/>
  <c r="AB614" i="9"/>
  <c r="AA614" i="9"/>
  <c r="Z614" i="9"/>
  <c r="Y614" i="9"/>
  <c r="X614" i="9"/>
  <c r="H614" i="9"/>
  <c r="A614" i="9" s="1"/>
  <c r="AB613" i="9"/>
  <c r="AA613" i="9"/>
  <c r="Z613" i="9"/>
  <c r="Y613" i="9"/>
  <c r="X613" i="9"/>
  <c r="H613" i="9"/>
  <c r="A613" i="9" s="1"/>
  <c r="AB612" i="9"/>
  <c r="AA612" i="9"/>
  <c r="Z612" i="9"/>
  <c r="Y612" i="9"/>
  <c r="X612" i="9"/>
  <c r="H612" i="9"/>
  <c r="A612" i="9" s="1"/>
  <c r="AB611" i="9"/>
  <c r="AA611" i="9"/>
  <c r="Z611" i="9"/>
  <c r="Y611" i="9"/>
  <c r="X611" i="9"/>
  <c r="H611" i="9"/>
  <c r="A611" i="9" s="1"/>
  <c r="U633" i="9"/>
  <c r="T633" i="9"/>
  <c r="S633" i="9"/>
  <c r="R633" i="9"/>
  <c r="Q633" i="9"/>
  <c r="AB632" i="9"/>
  <c r="AA632" i="9"/>
  <c r="Z632" i="9"/>
  <c r="Y632" i="9"/>
  <c r="X632" i="9"/>
  <c r="H632" i="9"/>
  <c r="A632" i="9" s="1"/>
  <c r="AB631" i="9"/>
  <c r="AA631" i="9"/>
  <c r="Z631" i="9"/>
  <c r="Y631" i="9"/>
  <c r="X631" i="9"/>
  <c r="H631" i="9"/>
  <c r="A631" i="9" s="1"/>
  <c r="AB630" i="9"/>
  <c r="AA630" i="9"/>
  <c r="Z630" i="9"/>
  <c r="Y630" i="9"/>
  <c r="X630" i="9"/>
  <c r="H630" i="9"/>
  <c r="A630" i="9" s="1"/>
  <c r="AB629" i="9"/>
  <c r="AA629" i="9"/>
  <c r="Z629" i="9"/>
  <c r="Y629" i="9"/>
  <c r="X629" i="9"/>
  <c r="H629" i="9"/>
  <c r="A629" i="9" s="1"/>
  <c r="AB628" i="9"/>
  <c r="AA628" i="9"/>
  <c r="Z628" i="9"/>
  <c r="Y628" i="9"/>
  <c r="X628" i="9"/>
  <c r="H628" i="9"/>
  <c r="A628" i="9" s="1"/>
  <c r="AB627" i="9"/>
  <c r="AA627" i="9"/>
  <c r="Z627" i="9"/>
  <c r="Y627" i="9"/>
  <c r="X627" i="9"/>
  <c r="H627" i="9"/>
  <c r="A627" i="9" s="1"/>
  <c r="U626" i="9"/>
  <c r="T626" i="9"/>
  <c r="S626" i="9"/>
  <c r="R626" i="9"/>
  <c r="Q626" i="9"/>
  <c r="H626" i="9"/>
  <c r="AB625" i="9"/>
  <c r="AA625" i="9"/>
  <c r="Z625" i="9"/>
  <c r="Y625" i="9"/>
  <c r="X625" i="9"/>
  <c r="H625" i="9"/>
  <c r="A625" i="9" s="1"/>
  <c r="AB624" i="9"/>
  <c r="AA624" i="9"/>
  <c r="Z624" i="9"/>
  <c r="Y624" i="9"/>
  <c r="X624" i="9"/>
  <c r="H624" i="9"/>
  <c r="A624" i="9" s="1"/>
  <c r="AB623" i="9"/>
  <c r="AA623" i="9"/>
  <c r="Z623" i="9"/>
  <c r="Y623" i="9"/>
  <c r="X623" i="9"/>
  <c r="H623" i="9"/>
  <c r="A623" i="9" s="1"/>
  <c r="AB622" i="9"/>
  <c r="AA622" i="9"/>
  <c r="Z622" i="9"/>
  <c r="Y622" i="9"/>
  <c r="X622" i="9"/>
  <c r="H622" i="9"/>
  <c r="A622" i="9" s="1"/>
  <c r="AB621" i="9"/>
  <c r="AA621" i="9"/>
  <c r="Z621" i="9"/>
  <c r="Y621" i="9"/>
  <c r="X621" i="9"/>
  <c r="H621" i="9"/>
  <c r="A621" i="9" s="1"/>
  <c r="AB620" i="9"/>
  <c r="AA620" i="9"/>
  <c r="Z620" i="9"/>
  <c r="Y620" i="9"/>
  <c r="X620" i="9"/>
  <c r="H620" i="9"/>
  <c r="A620" i="9" s="1"/>
  <c r="AB619" i="9"/>
  <c r="AA619" i="9"/>
  <c r="Z619" i="9"/>
  <c r="Y619" i="9"/>
  <c r="X619" i="9"/>
  <c r="H619" i="9"/>
  <c r="A619" i="9" s="1"/>
  <c r="AB618" i="9"/>
  <c r="AA618" i="9"/>
  <c r="Z618" i="9"/>
  <c r="Y618" i="9"/>
  <c r="X618" i="9"/>
  <c r="H618" i="9"/>
  <c r="A618" i="9" s="1"/>
  <c r="T610" i="9"/>
  <c r="S610" i="9"/>
  <c r="R610" i="9"/>
  <c r="Q610" i="9"/>
  <c r="H610" i="9"/>
  <c r="AB609" i="9"/>
  <c r="AA609" i="9"/>
  <c r="Z609" i="9"/>
  <c r="Y609" i="9"/>
  <c r="X609" i="9"/>
  <c r="H609" i="9"/>
  <c r="A609" i="9" s="1"/>
  <c r="AB608" i="9"/>
  <c r="AA608" i="9"/>
  <c r="Z608" i="9"/>
  <c r="Y608" i="9"/>
  <c r="X608" i="9"/>
  <c r="H608" i="9"/>
  <c r="A608" i="9" s="1"/>
  <c r="AB607" i="9"/>
  <c r="AA607" i="9"/>
  <c r="Z607" i="9"/>
  <c r="Y607" i="9"/>
  <c r="X607" i="9"/>
  <c r="H607" i="9"/>
  <c r="A607" i="9" s="1"/>
  <c r="AB606" i="9"/>
  <c r="AA606" i="9"/>
  <c r="Z606" i="9"/>
  <c r="Y606" i="9"/>
  <c r="X606" i="9"/>
  <c r="H606" i="9"/>
  <c r="A606" i="9" s="1"/>
  <c r="AB605" i="9"/>
  <c r="AA605" i="9"/>
  <c r="Z605" i="9"/>
  <c r="Y605" i="9"/>
  <c r="X605" i="9"/>
  <c r="H605" i="9"/>
  <c r="A605" i="9" s="1"/>
  <c r="AB604" i="9"/>
  <c r="AA604" i="9"/>
  <c r="Z604" i="9"/>
  <c r="Y604" i="9"/>
  <c r="X604" i="9"/>
  <c r="H604" i="9"/>
  <c r="A604" i="9" s="1"/>
  <c r="AB603" i="9"/>
  <c r="AA603" i="9"/>
  <c r="Z603" i="9"/>
  <c r="Y603" i="9"/>
  <c r="X603" i="9"/>
  <c r="H603" i="9"/>
  <c r="A603" i="9" s="1"/>
  <c r="AB602" i="9"/>
  <c r="AA602" i="9"/>
  <c r="Z602" i="9"/>
  <c r="Y602" i="9"/>
  <c r="X602" i="9"/>
  <c r="H602" i="9"/>
  <c r="A602" i="9" s="1"/>
  <c r="AB601" i="9"/>
  <c r="AA601" i="9"/>
  <c r="Z601" i="9"/>
  <c r="Y601" i="9"/>
  <c r="X601" i="9"/>
  <c r="H601" i="9"/>
  <c r="A601" i="9" s="1"/>
  <c r="AB600" i="9"/>
  <c r="AA600" i="9"/>
  <c r="Z600" i="9"/>
  <c r="Y600" i="9"/>
  <c r="X600" i="9"/>
  <c r="H600" i="9"/>
  <c r="A600" i="9" s="1"/>
  <c r="AB599" i="9"/>
  <c r="AA599" i="9"/>
  <c r="Z599" i="9"/>
  <c r="Y599" i="9"/>
  <c r="X599" i="9"/>
  <c r="H599" i="9"/>
  <c r="A599" i="9" s="1"/>
  <c r="U598" i="9"/>
  <c r="T598" i="9"/>
  <c r="S598" i="9"/>
  <c r="R598" i="9"/>
  <c r="Q598" i="9"/>
  <c r="H598" i="9"/>
  <c r="AB597" i="9"/>
  <c r="AA597" i="9"/>
  <c r="Z597" i="9"/>
  <c r="Y597" i="9"/>
  <c r="X597" i="9"/>
  <c r="H597" i="9"/>
  <c r="A597" i="9" s="1"/>
  <c r="AB596" i="9"/>
  <c r="AA596" i="9"/>
  <c r="Z596" i="9"/>
  <c r="Y596" i="9"/>
  <c r="X596" i="9"/>
  <c r="H596" i="9"/>
  <c r="A596" i="9" s="1"/>
  <c r="AB595" i="9"/>
  <c r="AA595" i="9"/>
  <c r="Z595" i="9"/>
  <c r="Y595" i="9"/>
  <c r="H595" i="9"/>
  <c r="A595" i="9" s="1"/>
  <c r="U594" i="9"/>
  <c r="T594" i="9"/>
  <c r="S594" i="9"/>
  <c r="R594" i="9"/>
  <c r="Q594" i="9"/>
  <c r="H593" i="9"/>
  <c r="A593" i="9" s="1"/>
  <c r="H592" i="9"/>
  <c r="A592" i="9" s="1"/>
  <c r="H591" i="9"/>
  <c r="A591" i="9" s="1"/>
  <c r="U590" i="9"/>
  <c r="T590" i="9"/>
  <c r="S590" i="9"/>
  <c r="R590" i="9"/>
  <c r="Q590" i="9"/>
  <c r="H589" i="9"/>
  <c r="A589" i="9" s="1"/>
  <c r="H588" i="9"/>
  <c r="A588" i="9" s="1"/>
  <c r="H587" i="9"/>
  <c r="A587" i="9" s="1"/>
  <c r="U586" i="9"/>
  <c r="T586" i="9"/>
  <c r="S586" i="9"/>
  <c r="R586" i="9"/>
  <c r="Q586" i="9"/>
  <c r="A586" i="9"/>
  <c r="AB585" i="9"/>
  <c r="AA585" i="9"/>
  <c r="Z585" i="9"/>
  <c r="Y585" i="9"/>
  <c r="X585" i="9"/>
  <c r="H585" i="9"/>
  <c r="A585" i="9" s="1"/>
  <c r="AB584" i="9"/>
  <c r="AA584" i="9"/>
  <c r="Z584" i="9"/>
  <c r="Y584" i="9"/>
  <c r="H584" i="9"/>
  <c r="A584" i="9" s="1"/>
  <c r="AB583" i="9"/>
  <c r="AA583" i="9"/>
  <c r="Z583" i="9"/>
  <c r="Y583" i="9"/>
  <c r="X583" i="9"/>
  <c r="H583" i="9"/>
  <c r="A583" i="9" s="1"/>
  <c r="AB582" i="9"/>
  <c r="AA582" i="9"/>
  <c r="Z582" i="9"/>
  <c r="Y582" i="9"/>
  <c r="X582" i="9"/>
  <c r="H582" i="9"/>
  <c r="A582" i="9" s="1"/>
  <c r="AB581" i="9"/>
  <c r="AA581" i="9"/>
  <c r="Z581" i="9"/>
  <c r="Y581" i="9"/>
  <c r="X581" i="9"/>
  <c r="H581" i="9"/>
  <c r="A581" i="9" s="1"/>
  <c r="AB580" i="9"/>
  <c r="AA580" i="9"/>
  <c r="Z580" i="9"/>
  <c r="Y580" i="9"/>
  <c r="X580" i="9"/>
  <c r="H580" i="9"/>
  <c r="A580" i="9" s="1"/>
  <c r="AB579" i="9"/>
  <c r="AA579" i="9"/>
  <c r="Z579" i="9"/>
  <c r="Y579" i="9"/>
  <c r="X579" i="9"/>
  <c r="H579" i="9"/>
  <c r="A579" i="9" s="1"/>
  <c r="AB578" i="9"/>
  <c r="AA578" i="9"/>
  <c r="Z578" i="9"/>
  <c r="Y578" i="9"/>
  <c r="X578" i="9"/>
  <c r="H578" i="9"/>
  <c r="A578" i="9" s="1"/>
  <c r="AB577" i="9"/>
  <c r="AA577" i="9"/>
  <c r="Z577" i="9"/>
  <c r="Y577" i="9"/>
  <c r="H577" i="9"/>
  <c r="A577" i="9" s="1"/>
  <c r="U576" i="9"/>
  <c r="T576" i="9"/>
  <c r="S576" i="9"/>
  <c r="R576" i="9"/>
  <c r="Q576" i="9"/>
  <c r="H576" i="9"/>
  <c r="AB575" i="9"/>
  <c r="AA575" i="9"/>
  <c r="Z575" i="9"/>
  <c r="Y575" i="9"/>
  <c r="X575" i="9"/>
  <c r="H575" i="9"/>
  <c r="A575" i="9" s="1"/>
  <c r="U574" i="9"/>
  <c r="T574" i="9"/>
  <c r="S574" i="9"/>
  <c r="R574" i="9"/>
  <c r="Q574" i="9"/>
  <c r="H574" i="9"/>
  <c r="AB573" i="9"/>
  <c r="AA573" i="9"/>
  <c r="Z573" i="9"/>
  <c r="Y573" i="9"/>
  <c r="X573" i="9"/>
  <c r="H573" i="9"/>
  <c r="A573" i="9" s="1"/>
  <c r="AB572" i="9"/>
  <c r="AA572" i="9"/>
  <c r="Z572" i="9"/>
  <c r="Y572" i="9"/>
  <c r="X572" i="9"/>
  <c r="H572" i="9"/>
  <c r="A572" i="9" s="1"/>
  <c r="AB571" i="9"/>
  <c r="AA571" i="9"/>
  <c r="Z571" i="9"/>
  <c r="Y571" i="9"/>
  <c r="H571" i="9"/>
  <c r="A571" i="9" s="1"/>
  <c r="U570" i="9"/>
  <c r="T570" i="9"/>
  <c r="S570" i="9"/>
  <c r="R570" i="9"/>
  <c r="H570" i="9"/>
  <c r="AB569" i="9"/>
  <c r="AA569" i="9"/>
  <c r="Z569" i="9"/>
  <c r="Y569" i="9"/>
  <c r="X569" i="9"/>
  <c r="H569" i="9"/>
  <c r="A569" i="9" s="1"/>
  <c r="AB568" i="9"/>
  <c r="AA568" i="9"/>
  <c r="Z568" i="9"/>
  <c r="Y568" i="9"/>
  <c r="X568" i="9"/>
  <c r="H568" i="9"/>
  <c r="A568" i="9" s="1"/>
  <c r="AB567" i="9"/>
  <c r="AA567" i="9"/>
  <c r="Z567" i="9"/>
  <c r="Y567" i="9"/>
  <c r="X567" i="9"/>
  <c r="H567" i="9"/>
  <c r="A567" i="9" s="1"/>
  <c r="U564" i="9"/>
  <c r="T564" i="9"/>
  <c r="S564" i="9"/>
  <c r="R564" i="9"/>
  <c r="Q564" i="9"/>
  <c r="H564" i="9"/>
  <c r="AB563" i="9"/>
  <c r="AA563" i="9"/>
  <c r="Z563" i="9"/>
  <c r="Y563" i="9"/>
  <c r="X563" i="9"/>
  <c r="H563" i="9"/>
  <c r="A563" i="9" s="1"/>
  <c r="AB562" i="9"/>
  <c r="AA562" i="9"/>
  <c r="Z562" i="9"/>
  <c r="Y562" i="9"/>
  <c r="X562" i="9"/>
  <c r="H562" i="9"/>
  <c r="A562" i="9" s="1"/>
  <c r="AB561" i="9"/>
  <c r="AA561" i="9"/>
  <c r="Z561" i="9"/>
  <c r="Y561" i="9"/>
  <c r="H561" i="9"/>
  <c r="A561" i="9" s="1"/>
  <c r="U560" i="9"/>
  <c r="T560" i="9"/>
  <c r="S560" i="9"/>
  <c r="R560" i="9"/>
  <c r="Q560" i="9"/>
  <c r="H560" i="9"/>
  <c r="AB559" i="9"/>
  <c r="AA559" i="9"/>
  <c r="Z559" i="9"/>
  <c r="Y559" i="9"/>
  <c r="X559" i="9"/>
  <c r="H559" i="9"/>
  <c r="A559" i="9" s="1"/>
  <c r="AB558" i="9"/>
  <c r="AA558" i="9"/>
  <c r="Z558" i="9"/>
  <c r="Y558" i="9"/>
  <c r="H558" i="9"/>
  <c r="A558" i="9" s="1"/>
  <c r="AB557" i="9"/>
  <c r="AA557" i="9"/>
  <c r="Z557" i="9"/>
  <c r="Y557" i="9"/>
  <c r="X557" i="9"/>
  <c r="H557" i="9"/>
  <c r="A557" i="9" s="1"/>
  <c r="H556" i="9"/>
  <c r="H555" i="9"/>
  <c r="A555" i="9" s="1"/>
  <c r="H554" i="9"/>
  <c r="A554" i="9" s="1"/>
  <c r="H553" i="9"/>
  <c r="A553" i="9" s="1"/>
  <c r="U547" i="9"/>
  <c r="T547" i="9"/>
  <c r="S547" i="9"/>
  <c r="R547" i="9"/>
  <c r="Q547" i="9"/>
  <c r="H547" i="9"/>
  <c r="AB546" i="9"/>
  <c r="AA546" i="9"/>
  <c r="Z546" i="9"/>
  <c r="Y546" i="9"/>
  <c r="H546" i="9"/>
  <c r="A546" i="9" s="1"/>
  <c r="U545" i="9"/>
  <c r="T545" i="9"/>
  <c r="S545" i="9"/>
  <c r="R545" i="9"/>
  <c r="Q545" i="9"/>
  <c r="H545" i="9"/>
  <c r="AB544" i="9"/>
  <c r="AA544" i="9"/>
  <c r="Z544" i="9"/>
  <c r="Y544" i="9"/>
  <c r="H544" i="9"/>
  <c r="A544" i="9" s="1"/>
  <c r="AB543" i="9"/>
  <c r="AA543" i="9"/>
  <c r="Z543" i="9"/>
  <c r="Y543" i="9"/>
  <c r="X543" i="9"/>
  <c r="H543" i="9"/>
  <c r="A543" i="9" s="1"/>
  <c r="AB542" i="9"/>
  <c r="AA542" i="9"/>
  <c r="Z542" i="9"/>
  <c r="Y542" i="9"/>
  <c r="X542" i="9"/>
  <c r="H542" i="9"/>
  <c r="A542" i="9" s="1"/>
  <c r="AB541" i="9"/>
  <c r="AA541" i="9"/>
  <c r="Z541" i="9"/>
  <c r="Y541" i="9"/>
  <c r="X541" i="9"/>
  <c r="H541" i="9"/>
  <c r="A541" i="9" s="1"/>
  <c r="AB540" i="9"/>
  <c r="AA540" i="9"/>
  <c r="Z540" i="9"/>
  <c r="Y540" i="9"/>
  <c r="X540" i="9"/>
  <c r="H540" i="9"/>
  <c r="A540" i="9" s="1"/>
  <c r="AB539" i="9"/>
  <c r="AA539" i="9"/>
  <c r="Z539" i="9"/>
  <c r="Y539" i="9"/>
  <c r="X539" i="9"/>
  <c r="H539" i="9"/>
  <c r="A539" i="9" s="1"/>
  <c r="AB538" i="9"/>
  <c r="AA538" i="9"/>
  <c r="Z538" i="9"/>
  <c r="Y538" i="9"/>
  <c r="X538" i="9"/>
  <c r="H538" i="9"/>
  <c r="A538" i="9" s="1"/>
  <c r="AB537" i="9"/>
  <c r="AA537" i="9"/>
  <c r="Z537" i="9"/>
  <c r="Y537" i="9"/>
  <c r="X537" i="9"/>
  <c r="H537" i="9"/>
  <c r="A537" i="9" s="1"/>
  <c r="AB536" i="9"/>
  <c r="AA536" i="9"/>
  <c r="Z536" i="9"/>
  <c r="Y536" i="9"/>
  <c r="X536" i="9"/>
  <c r="H536" i="9"/>
  <c r="A536" i="9" s="1"/>
  <c r="U535" i="9"/>
  <c r="T535" i="9"/>
  <c r="S535" i="9"/>
  <c r="R535" i="9"/>
  <c r="Q535" i="9"/>
  <c r="H535" i="9"/>
  <c r="AB534" i="9"/>
  <c r="AA534" i="9"/>
  <c r="Z534" i="9"/>
  <c r="Y534" i="9"/>
  <c r="H534" i="9"/>
  <c r="A534" i="9" s="1"/>
  <c r="AB533" i="9"/>
  <c r="AA533" i="9"/>
  <c r="Z533" i="9"/>
  <c r="Y533" i="9"/>
  <c r="X533" i="9"/>
  <c r="H533" i="9"/>
  <c r="A533" i="9" s="1"/>
  <c r="AB532" i="9"/>
  <c r="AA532" i="9"/>
  <c r="Z532" i="9"/>
  <c r="Y532" i="9"/>
  <c r="X532" i="9"/>
  <c r="H532" i="9"/>
  <c r="A532" i="9" s="1"/>
  <c r="AB531" i="9"/>
  <c r="AA531" i="9"/>
  <c r="Z531" i="9"/>
  <c r="Y531" i="9"/>
  <c r="X531" i="9"/>
  <c r="H531" i="9"/>
  <c r="A531" i="9" s="1"/>
  <c r="U530" i="9"/>
  <c r="T530" i="9"/>
  <c r="S530" i="9"/>
  <c r="R530" i="9"/>
  <c r="Q530" i="9"/>
  <c r="H530" i="9"/>
  <c r="AB528" i="9"/>
  <c r="AA528" i="9"/>
  <c r="Z528" i="9"/>
  <c r="Y528" i="9"/>
  <c r="X528" i="9"/>
  <c r="H528" i="9"/>
  <c r="A528" i="9" s="1"/>
  <c r="H514" i="9"/>
  <c r="H515" i="9"/>
  <c r="A515" i="9" s="1"/>
  <c r="H512" i="9"/>
  <c r="A512" i="9" s="1"/>
  <c r="H526" i="9"/>
  <c r="A526" i="9" s="1"/>
  <c r="H525" i="9"/>
  <c r="A525" i="9" s="1"/>
  <c r="H524" i="9"/>
  <c r="A524" i="9" s="1"/>
  <c r="H523" i="9"/>
  <c r="A523" i="9" s="1"/>
  <c r="H522" i="9"/>
  <c r="A522" i="9" s="1"/>
  <c r="H521" i="9"/>
  <c r="A521" i="9" s="1"/>
  <c r="H520" i="9"/>
  <c r="A520" i="9" s="1"/>
  <c r="H519" i="9"/>
  <c r="A519" i="9" s="1"/>
  <c r="H518" i="9"/>
  <c r="A518" i="9" s="1"/>
  <c r="H517" i="9"/>
  <c r="A517" i="9" s="1"/>
  <c r="H511" i="9"/>
  <c r="A511" i="9" s="1"/>
  <c r="H510" i="9"/>
  <c r="A510" i="9" s="1"/>
  <c r="H509" i="9"/>
  <c r="A509" i="9" s="1"/>
  <c r="H508" i="9"/>
  <c r="A508" i="9" s="1"/>
  <c r="H507" i="9"/>
  <c r="A507" i="9" s="1"/>
  <c r="H506" i="9"/>
  <c r="A506" i="9" s="1"/>
  <c r="H505" i="9"/>
  <c r="A505" i="9" s="1"/>
  <c r="H504" i="9"/>
  <c r="A504" i="9" s="1"/>
  <c r="H503" i="9"/>
  <c r="A503" i="9" s="1"/>
  <c r="H502" i="9"/>
  <c r="A502" i="9" s="1"/>
  <c r="H501" i="9"/>
  <c r="A501" i="9" s="1"/>
  <c r="H500" i="9"/>
  <c r="A500" i="9" s="1"/>
  <c r="H499" i="9"/>
  <c r="A499" i="9" s="1"/>
  <c r="H498" i="9"/>
  <c r="A498" i="9" s="1"/>
  <c r="H497" i="9"/>
  <c r="A497" i="9" s="1"/>
  <c r="H496" i="9"/>
  <c r="A496" i="9" s="1"/>
  <c r="H495" i="9"/>
  <c r="A495" i="9" s="1"/>
  <c r="H494" i="9"/>
  <c r="A494" i="9" s="1"/>
  <c r="H493" i="9"/>
  <c r="A493" i="9" s="1"/>
  <c r="H492" i="9"/>
  <c r="A492" i="9" s="1"/>
  <c r="H491" i="9"/>
  <c r="A491" i="9" s="1"/>
  <c r="H490" i="9"/>
  <c r="A490" i="9" s="1"/>
  <c r="H489" i="9"/>
  <c r="A489" i="9" s="1"/>
  <c r="H488" i="9"/>
  <c r="A488" i="9" s="1"/>
  <c r="H487" i="9"/>
  <c r="A487" i="9" s="1"/>
  <c r="H486" i="9"/>
  <c r="A486" i="9" s="1"/>
  <c r="H485" i="9"/>
  <c r="A485" i="9" s="1"/>
  <c r="H484" i="9"/>
  <c r="A484" i="9" s="1"/>
  <c r="H483" i="9"/>
  <c r="A483" i="9" s="1"/>
  <c r="H482" i="9"/>
  <c r="A482" i="9" s="1"/>
  <c r="H481" i="9"/>
  <c r="A481" i="9" s="1"/>
  <c r="H480" i="9"/>
  <c r="A480" i="9" s="1"/>
  <c r="H479" i="9"/>
  <c r="A479" i="9" s="1"/>
  <c r="H478" i="9"/>
  <c r="A478" i="9" s="1"/>
  <c r="H477" i="9"/>
  <c r="A477" i="9" s="1"/>
  <c r="H476" i="9"/>
  <c r="A476" i="9" s="1"/>
  <c r="H475" i="9"/>
  <c r="A475" i="9" s="1"/>
  <c r="H474" i="9"/>
  <c r="A474" i="9" s="1"/>
  <c r="H473" i="9"/>
  <c r="A473" i="9" s="1"/>
  <c r="H472" i="9"/>
  <c r="A472" i="9" s="1"/>
  <c r="U471" i="9"/>
  <c r="T471" i="9"/>
  <c r="S471" i="9"/>
  <c r="R471" i="9"/>
  <c r="Q471" i="9"/>
  <c r="H471" i="9"/>
  <c r="AB470" i="9"/>
  <c r="AA470" i="9"/>
  <c r="Z470" i="9"/>
  <c r="Y470" i="9"/>
  <c r="X470" i="9"/>
  <c r="H470" i="9"/>
  <c r="A470" i="9" s="1"/>
  <c r="AB469" i="9"/>
  <c r="AA469" i="9"/>
  <c r="Z469" i="9"/>
  <c r="X469" i="9"/>
  <c r="H469" i="9"/>
  <c r="A469" i="9" s="1"/>
  <c r="AB468" i="9"/>
  <c r="AA468" i="9"/>
  <c r="Z468" i="9"/>
  <c r="Y468" i="9"/>
  <c r="X468" i="9"/>
  <c r="H468" i="9"/>
  <c r="A468" i="9" s="1"/>
  <c r="AB467" i="9"/>
  <c r="AA467" i="9"/>
  <c r="Z467" i="9"/>
  <c r="Y467" i="9"/>
  <c r="X467" i="9"/>
  <c r="H467" i="9"/>
  <c r="A467" i="9" s="1"/>
  <c r="AB466" i="9"/>
  <c r="AA466" i="9"/>
  <c r="Z466" i="9"/>
  <c r="Y466" i="9"/>
  <c r="X466" i="9"/>
  <c r="H466" i="9"/>
  <c r="A466" i="9" s="1"/>
  <c r="AB465" i="9"/>
  <c r="AA465" i="9"/>
  <c r="Z465" i="9"/>
  <c r="Y465" i="9"/>
  <c r="X465" i="9"/>
  <c r="H465" i="9"/>
  <c r="A465" i="9" s="1"/>
  <c r="AB464" i="9"/>
  <c r="AA464" i="9"/>
  <c r="Z464" i="9"/>
  <c r="Y464" i="9"/>
  <c r="X464" i="9"/>
  <c r="H464" i="9"/>
  <c r="A464" i="9" s="1"/>
  <c r="AB463" i="9"/>
  <c r="AA463" i="9"/>
  <c r="Z463" i="9"/>
  <c r="Y463" i="9"/>
  <c r="X463" i="9"/>
  <c r="H463" i="9"/>
  <c r="A463" i="9" s="1"/>
  <c r="AB462" i="9"/>
  <c r="AA462" i="9"/>
  <c r="Z462" i="9"/>
  <c r="Y462" i="9"/>
  <c r="X462" i="9"/>
  <c r="H462" i="9"/>
  <c r="A462" i="9" s="1"/>
  <c r="AB461" i="9"/>
  <c r="AA461" i="9"/>
  <c r="Z461" i="9"/>
  <c r="Y461" i="9"/>
  <c r="X461" i="9"/>
  <c r="H461" i="9"/>
  <c r="A461" i="9" s="1"/>
  <c r="AB460" i="9"/>
  <c r="AA460" i="9"/>
  <c r="Z460" i="9"/>
  <c r="Y460" i="9"/>
  <c r="X460" i="9"/>
  <c r="H460" i="9"/>
  <c r="A460" i="9" s="1"/>
  <c r="AB459" i="9"/>
  <c r="AA459" i="9"/>
  <c r="Z459" i="9"/>
  <c r="X459" i="9"/>
  <c r="H459" i="9"/>
  <c r="A459" i="9" s="1"/>
  <c r="T458" i="9"/>
  <c r="S458" i="9"/>
  <c r="R458" i="9"/>
  <c r="Q458" i="9"/>
  <c r="H458" i="9"/>
  <c r="AB457" i="9"/>
  <c r="AA457" i="9"/>
  <c r="Z457" i="9"/>
  <c r="Y457" i="9"/>
  <c r="X457" i="9"/>
  <c r="H457" i="9"/>
  <c r="A457" i="9" s="1"/>
  <c r="AB456" i="9"/>
  <c r="AA456" i="9"/>
  <c r="Z456" i="9"/>
  <c r="Y456" i="9"/>
  <c r="X456" i="9"/>
  <c r="H456" i="9"/>
  <c r="A456" i="9" s="1"/>
  <c r="AB455" i="9"/>
  <c r="AA455" i="9"/>
  <c r="Z455" i="9"/>
  <c r="Y455" i="9"/>
  <c r="X455" i="9"/>
  <c r="H455" i="9"/>
  <c r="A455" i="9" s="1"/>
  <c r="AB454" i="9"/>
  <c r="AA454" i="9"/>
  <c r="Z454" i="9"/>
  <c r="Y454" i="9"/>
  <c r="X454" i="9"/>
  <c r="H454" i="9"/>
  <c r="A454" i="9" s="1"/>
  <c r="AB453" i="9"/>
  <c r="AA453" i="9"/>
  <c r="Z453" i="9"/>
  <c r="Y453" i="9"/>
  <c r="X453" i="9"/>
  <c r="H453" i="9"/>
  <c r="A453" i="9" s="1"/>
  <c r="AB452" i="9"/>
  <c r="AA452" i="9"/>
  <c r="Z452" i="9"/>
  <c r="Y452" i="9"/>
  <c r="X452" i="9"/>
  <c r="H452" i="9"/>
  <c r="A452" i="9" s="1"/>
  <c r="AB451" i="9"/>
  <c r="AA451" i="9"/>
  <c r="Z451" i="9"/>
  <c r="Y451" i="9"/>
  <c r="X451" i="9"/>
  <c r="H451" i="9"/>
  <c r="A451" i="9" s="1"/>
  <c r="AB450" i="9"/>
  <c r="AA450" i="9"/>
  <c r="Z450" i="9"/>
  <c r="Y450" i="9"/>
  <c r="X450" i="9"/>
  <c r="H450" i="9"/>
  <c r="A450" i="9" s="1"/>
  <c r="AB449" i="9"/>
  <c r="AA449" i="9"/>
  <c r="Z449" i="9"/>
  <c r="Y449" i="9"/>
  <c r="X449" i="9"/>
  <c r="H449" i="9"/>
  <c r="A449" i="9" s="1"/>
  <c r="AB448" i="9"/>
  <c r="AA448" i="9"/>
  <c r="Z448" i="9"/>
  <c r="Y448" i="9"/>
  <c r="X448" i="9"/>
  <c r="H448" i="9"/>
  <c r="A448" i="9" s="1"/>
  <c r="AB447" i="9"/>
  <c r="AA447" i="9"/>
  <c r="Z447" i="9"/>
  <c r="Y447" i="9"/>
  <c r="X447" i="9"/>
  <c r="H447" i="9"/>
  <c r="A447" i="9" s="1"/>
  <c r="AB446" i="9"/>
  <c r="AA446" i="9"/>
  <c r="Z446" i="9"/>
  <c r="Y446" i="9"/>
  <c r="X446" i="9"/>
  <c r="H446" i="9"/>
  <c r="A446" i="9" s="1"/>
  <c r="AB445" i="9"/>
  <c r="AA445" i="9"/>
  <c r="Z445" i="9"/>
  <c r="Y445" i="9"/>
  <c r="X445" i="9"/>
  <c r="H445" i="9"/>
  <c r="A445" i="9" s="1"/>
  <c r="AB444" i="9"/>
  <c r="AA444" i="9"/>
  <c r="Z444" i="9"/>
  <c r="Y444" i="9"/>
  <c r="X444" i="9"/>
  <c r="H444" i="9"/>
  <c r="A444" i="9" s="1"/>
  <c r="AB443" i="9"/>
  <c r="AA443" i="9"/>
  <c r="Z443" i="9"/>
  <c r="Y443" i="9"/>
  <c r="X443" i="9"/>
  <c r="H443" i="9"/>
  <c r="A443" i="9" s="1"/>
  <c r="AB442" i="9"/>
  <c r="AA442" i="9"/>
  <c r="Z442" i="9"/>
  <c r="Y442" i="9"/>
  <c r="X442" i="9"/>
  <c r="H442" i="9"/>
  <c r="A442" i="9" s="1"/>
  <c r="AB441" i="9"/>
  <c r="AA441" i="9"/>
  <c r="Z441" i="9"/>
  <c r="Y441" i="9"/>
  <c r="X441" i="9"/>
  <c r="H441" i="9"/>
  <c r="A441" i="9" s="1"/>
  <c r="AB440" i="9"/>
  <c r="AA440" i="9"/>
  <c r="Z440" i="9"/>
  <c r="Y440" i="9"/>
  <c r="X440" i="9"/>
  <c r="H440" i="9"/>
  <c r="A440" i="9" s="1"/>
  <c r="AB439" i="9"/>
  <c r="AA439" i="9"/>
  <c r="Z439" i="9"/>
  <c r="Y439" i="9"/>
  <c r="X439" i="9"/>
  <c r="H439" i="9"/>
  <c r="A439" i="9" s="1"/>
  <c r="AB438" i="9"/>
  <c r="AA438" i="9"/>
  <c r="Z438" i="9"/>
  <c r="Y438" i="9"/>
  <c r="X438" i="9"/>
  <c r="H438" i="9"/>
  <c r="A438" i="9" s="1"/>
  <c r="AB437" i="9"/>
  <c r="AA437" i="9"/>
  <c r="Z437" i="9"/>
  <c r="Y437" i="9"/>
  <c r="X437" i="9"/>
  <c r="H437" i="9"/>
  <c r="A437" i="9" s="1"/>
  <c r="AB436" i="9"/>
  <c r="AA436" i="9"/>
  <c r="Z436" i="9"/>
  <c r="Y436" i="9"/>
  <c r="X436" i="9"/>
  <c r="H436" i="9"/>
  <c r="A436" i="9" s="1"/>
  <c r="AB435" i="9"/>
  <c r="AA435" i="9"/>
  <c r="Z435" i="9"/>
  <c r="Y435" i="9"/>
  <c r="X435" i="9"/>
  <c r="H435" i="9"/>
  <c r="A435" i="9" s="1"/>
  <c r="AB434" i="9"/>
  <c r="AA434" i="9"/>
  <c r="Z434" i="9"/>
  <c r="Y434" i="9"/>
  <c r="X434" i="9"/>
  <c r="H434" i="9"/>
  <c r="A434" i="9" s="1"/>
  <c r="AB433" i="9"/>
  <c r="AA433" i="9"/>
  <c r="Z433" i="9"/>
  <c r="Y433" i="9"/>
  <c r="X433" i="9"/>
  <c r="H433" i="9"/>
  <c r="A433" i="9" s="1"/>
  <c r="AB432" i="9"/>
  <c r="AA432" i="9"/>
  <c r="Z432" i="9"/>
  <c r="Y432" i="9"/>
  <c r="X432" i="9"/>
  <c r="H432" i="9"/>
  <c r="A432" i="9" s="1"/>
  <c r="AB431" i="9"/>
  <c r="AA431" i="9"/>
  <c r="Z431" i="9"/>
  <c r="Y431" i="9"/>
  <c r="X431" i="9"/>
  <c r="H431" i="9"/>
  <c r="A431" i="9" s="1"/>
  <c r="AB430" i="9"/>
  <c r="AA430" i="9"/>
  <c r="Z430" i="9"/>
  <c r="Y430" i="9"/>
  <c r="X430" i="9"/>
  <c r="H430" i="9"/>
  <c r="A430" i="9" s="1"/>
  <c r="AB429" i="9"/>
  <c r="AA429" i="9"/>
  <c r="Z429" i="9"/>
  <c r="X429" i="9"/>
  <c r="H429" i="9"/>
  <c r="A429" i="9" s="1"/>
  <c r="AB428" i="9"/>
  <c r="AA428" i="9"/>
  <c r="Z428" i="9"/>
  <c r="Y428" i="9"/>
  <c r="X428" i="9"/>
  <c r="H428" i="9"/>
  <c r="A428" i="9" s="1"/>
  <c r="AB427" i="9"/>
  <c r="AA427" i="9"/>
  <c r="Z427" i="9"/>
  <c r="Y427" i="9"/>
  <c r="X427" i="9"/>
  <c r="H427" i="9"/>
  <c r="A427" i="9" s="1"/>
  <c r="AB426" i="9"/>
  <c r="AA426" i="9"/>
  <c r="Z426" i="9"/>
  <c r="Y426" i="9"/>
  <c r="X426" i="9"/>
  <c r="H426" i="9"/>
  <c r="A426" i="9" s="1"/>
  <c r="AB425" i="9"/>
  <c r="AA425" i="9"/>
  <c r="Z425" i="9"/>
  <c r="Y425" i="9"/>
  <c r="X425" i="9"/>
  <c r="H425" i="9"/>
  <c r="A425" i="9" s="1"/>
  <c r="AB424" i="9"/>
  <c r="AA424" i="9"/>
  <c r="Z424" i="9"/>
  <c r="Y424" i="9"/>
  <c r="X424" i="9"/>
  <c r="H424" i="9"/>
  <c r="A424" i="9" s="1"/>
  <c r="AB423" i="9"/>
  <c r="AA423" i="9"/>
  <c r="Z423" i="9"/>
  <c r="Y423" i="9"/>
  <c r="X423" i="9"/>
  <c r="H423" i="9"/>
  <c r="A423" i="9" s="1"/>
  <c r="AB422" i="9"/>
  <c r="AA422" i="9"/>
  <c r="Z422" i="9"/>
  <c r="Y422" i="9"/>
  <c r="X422" i="9"/>
  <c r="H422" i="9"/>
  <c r="A422" i="9" s="1"/>
  <c r="AB421" i="9"/>
  <c r="AA421" i="9"/>
  <c r="Z421" i="9"/>
  <c r="Y421" i="9"/>
  <c r="X421" i="9"/>
  <c r="H421" i="9"/>
  <c r="A421" i="9" s="1"/>
  <c r="AB420" i="9"/>
  <c r="AA420" i="9"/>
  <c r="Z420" i="9"/>
  <c r="Y420" i="9"/>
  <c r="X420" i="9"/>
  <c r="H420" i="9"/>
  <c r="A420" i="9" s="1"/>
  <c r="AB419" i="9"/>
  <c r="AA419" i="9"/>
  <c r="Z419" i="9"/>
  <c r="Y419" i="9"/>
  <c r="X419" i="9"/>
  <c r="H419" i="9"/>
  <c r="A419" i="9" s="1"/>
  <c r="AB418" i="9"/>
  <c r="AA418" i="9"/>
  <c r="Z418" i="9"/>
  <c r="Y418" i="9"/>
  <c r="X418" i="9"/>
  <c r="H418" i="9"/>
  <c r="A418" i="9" s="1"/>
  <c r="AB417" i="9"/>
  <c r="AA417" i="9"/>
  <c r="Z417" i="9"/>
  <c r="Y417" i="9"/>
  <c r="X417" i="9"/>
  <c r="H417" i="9"/>
  <c r="A417" i="9" s="1"/>
  <c r="AB416" i="9"/>
  <c r="AA416" i="9"/>
  <c r="Z416" i="9"/>
  <c r="Y416" i="9"/>
  <c r="X416" i="9"/>
  <c r="H416" i="9"/>
  <c r="A416" i="9" s="1"/>
  <c r="AB415" i="9"/>
  <c r="AA415" i="9"/>
  <c r="Z415" i="9"/>
  <c r="Y415" i="9"/>
  <c r="X415" i="9"/>
  <c r="H415" i="9"/>
  <c r="A415" i="9" s="1"/>
  <c r="AB414" i="9"/>
  <c r="AA414" i="9"/>
  <c r="Z414" i="9"/>
  <c r="Y414" i="9"/>
  <c r="X414" i="9"/>
  <c r="H414" i="9"/>
  <c r="A414" i="9" s="1"/>
  <c r="AB413" i="9"/>
  <c r="AA413" i="9"/>
  <c r="Z413" i="9"/>
  <c r="Y413" i="9"/>
  <c r="X413" i="9"/>
  <c r="H413" i="9"/>
  <c r="A413" i="9" s="1"/>
  <c r="AB412" i="9"/>
  <c r="AA412" i="9"/>
  <c r="Z412" i="9"/>
  <c r="Y412" i="9"/>
  <c r="X412" i="9"/>
  <c r="H412" i="9"/>
  <c r="A412" i="9" s="1"/>
  <c r="AB411" i="9"/>
  <c r="AA411" i="9"/>
  <c r="Z411" i="9"/>
  <c r="Y411" i="9"/>
  <c r="X411" i="9"/>
  <c r="H411" i="9"/>
  <c r="A411" i="9" s="1"/>
  <c r="AB410" i="9"/>
  <c r="AA410" i="9"/>
  <c r="Z410" i="9"/>
  <c r="Y410" i="9"/>
  <c r="X410" i="9"/>
  <c r="H410" i="9"/>
  <c r="A410" i="9" s="1"/>
  <c r="AB409" i="9"/>
  <c r="AA409" i="9"/>
  <c r="Z409" i="9"/>
  <c r="Y409" i="9"/>
  <c r="X409" i="9"/>
  <c r="H409" i="9"/>
  <c r="A409" i="9" s="1"/>
  <c r="AB408" i="9"/>
  <c r="AA408" i="9"/>
  <c r="Z408" i="9"/>
  <c r="Y408" i="9"/>
  <c r="X408" i="9"/>
  <c r="H408" i="9"/>
  <c r="A408" i="9" s="1"/>
  <c r="AB407" i="9"/>
  <c r="AA407" i="9"/>
  <c r="Z407" i="9"/>
  <c r="Y407" i="9"/>
  <c r="X407" i="9"/>
  <c r="H407" i="9"/>
  <c r="A407" i="9" s="1"/>
  <c r="AB406" i="9"/>
  <c r="AA406" i="9"/>
  <c r="Z406" i="9"/>
  <c r="Y406" i="9"/>
  <c r="X406" i="9"/>
  <c r="H406" i="9"/>
  <c r="A406" i="9" s="1"/>
  <c r="AB405" i="9"/>
  <c r="AA405" i="9"/>
  <c r="Z405" i="9"/>
  <c r="Y405" i="9"/>
  <c r="X405" i="9"/>
  <c r="H405" i="9"/>
  <c r="A405" i="9" s="1"/>
  <c r="AB404" i="9"/>
  <c r="AA404" i="9"/>
  <c r="Z404" i="9"/>
  <c r="Y404" i="9"/>
  <c r="X404" i="9"/>
  <c r="H404" i="9"/>
  <c r="A404" i="9" s="1"/>
  <c r="U403" i="9"/>
  <c r="T403" i="9"/>
  <c r="S403" i="9"/>
  <c r="R403" i="9"/>
  <c r="Q403" i="9"/>
  <c r="H403" i="9"/>
  <c r="AB402" i="9"/>
  <c r="AA402" i="9"/>
  <c r="Z402" i="9"/>
  <c r="Y402" i="9"/>
  <c r="X402" i="9"/>
  <c r="H402" i="9"/>
  <c r="A402" i="9" s="1"/>
  <c r="AB401" i="9"/>
  <c r="AA401" i="9"/>
  <c r="Z401" i="9"/>
  <c r="Y401" i="9"/>
  <c r="X401" i="9"/>
  <c r="H401" i="9"/>
  <c r="A401" i="9" s="1"/>
  <c r="AB400" i="9"/>
  <c r="AA400" i="9"/>
  <c r="Z400" i="9"/>
  <c r="Y400" i="9"/>
  <c r="X400" i="9"/>
  <c r="H400" i="9"/>
  <c r="A400" i="9" s="1"/>
  <c r="AB399" i="9"/>
  <c r="AA399" i="9"/>
  <c r="Z399" i="9"/>
  <c r="Y399" i="9"/>
  <c r="X399" i="9"/>
  <c r="H399" i="9"/>
  <c r="A399" i="9" s="1"/>
  <c r="AB398" i="9"/>
  <c r="AA398" i="9"/>
  <c r="Z398" i="9"/>
  <c r="Y398" i="9"/>
  <c r="X398" i="9"/>
  <c r="H398" i="9"/>
  <c r="A398" i="9" s="1"/>
  <c r="AB397" i="9"/>
  <c r="AA397" i="9"/>
  <c r="Z397" i="9"/>
  <c r="Y397" i="9"/>
  <c r="X397" i="9"/>
  <c r="H397" i="9"/>
  <c r="A397" i="9" s="1"/>
  <c r="AB396" i="9"/>
  <c r="AA396" i="9"/>
  <c r="Z396" i="9"/>
  <c r="Y396" i="9"/>
  <c r="X396" i="9"/>
  <c r="H396" i="9"/>
  <c r="A396" i="9" s="1"/>
  <c r="AB395" i="9"/>
  <c r="AA395" i="9"/>
  <c r="Z395" i="9"/>
  <c r="Y395" i="9"/>
  <c r="X395" i="9"/>
  <c r="H395" i="9"/>
  <c r="A395" i="9" s="1"/>
  <c r="AB394" i="9"/>
  <c r="AA394" i="9"/>
  <c r="Z394" i="9"/>
  <c r="Y394" i="9"/>
  <c r="X394" i="9"/>
  <c r="H394" i="9"/>
  <c r="A394" i="9" s="1"/>
  <c r="AB393" i="9"/>
  <c r="AA393" i="9"/>
  <c r="Z393" i="9"/>
  <c r="Y393" i="9"/>
  <c r="X393" i="9"/>
  <c r="H393" i="9"/>
  <c r="A393" i="9" s="1"/>
  <c r="AB392" i="9"/>
  <c r="AA392" i="9"/>
  <c r="Z392" i="9"/>
  <c r="Y392" i="9"/>
  <c r="X392" i="9"/>
  <c r="H392" i="9"/>
  <c r="A392" i="9" s="1"/>
  <c r="AB391" i="9"/>
  <c r="AA391" i="9"/>
  <c r="Z391" i="9"/>
  <c r="Y391" i="9"/>
  <c r="X391" i="9"/>
  <c r="H391" i="9"/>
  <c r="A391" i="9" s="1"/>
  <c r="AB390" i="9"/>
  <c r="AA390" i="9"/>
  <c r="Z390" i="9"/>
  <c r="Y390" i="9"/>
  <c r="X390" i="9"/>
  <c r="H390" i="9"/>
  <c r="A390" i="9" s="1"/>
  <c r="AB389" i="9"/>
  <c r="AA389" i="9"/>
  <c r="Z389" i="9"/>
  <c r="Y389" i="9"/>
  <c r="X389" i="9"/>
  <c r="H389" i="9"/>
  <c r="A389" i="9" s="1"/>
  <c r="AB388" i="9"/>
  <c r="AA388" i="9"/>
  <c r="Z388" i="9"/>
  <c r="Y388" i="9"/>
  <c r="X388" i="9"/>
  <c r="H388" i="9"/>
  <c r="A388" i="9" s="1"/>
  <c r="AB387" i="9"/>
  <c r="AA387" i="9"/>
  <c r="Z387" i="9"/>
  <c r="Y387" i="9"/>
  <c r="X387" i="9"/>
  <c r="H387" i="9"/>
  <c r="A387" i="9" s="1"/>
  <c r="AB386" i="9"/>
  <c r="AA386" i="9"/>
  <c r="Z386" i="9"/>
  <c r="Y386" i="9"/>
  <c r="X386" i="9"/>
  <c r="H386" i="9"/>
  <c r="A386" i="9" s="1"/>
  <c r="AB385" i="9"/>
  <c r="AA385" i="9"/>
  <c r="Z385" i="9"/>
  <c r="Y385" i="9"/>
  <c r="X385" i="9"/>
  <c r="H385" i="9"/>
  <c r="A385" i="9" s="1"/>
  <c r="AB384" i="9"/>
  <c r="AA384" i="9"/>
  <c r="Z384" i="9"/>
  <c r="Y384" i="9"/>
  <c r="X384" i="9"/>
  <c r="H384" i="9"/>
  <c r="A384" i="9" s="1"/>
  <c r="U383" i="9"/>
  <c r="T383" i="9"/>
  <c r="S383" i="9"/>
  <c r="R383" i="9"/>
  <c r="Q383" i="9"/>
  <c r="H383" i="9"/>
  <c r="AB382" i="9"/>
  <c r="AA382" i="9"/>
  <c r="Z382" i="9"/>
  <c r="Y382" i="9"/>
  <c r="X382" i="9"/>
  <c r="H382" i="9"/>
  <c r="A382" i="9" s="1"/>
  <c r="AB381" i="9"/>
  <c r="AA381" i="9"/>
  <c r="Z381" i="9"/>
  <c r="Y381" i="9"/>
  <c r="X381" i="9"/>
  <c r="H381" i="9"/>
  <c r="A381" i="9" s="1"/>
  <c r="AB380" i="9"/>
  <c r="AA380" i="9"/>
  <c r="Z380" i="9"/>
  <c r="Y380" i="9"/>
  <c r="X380" i="9"/>
  <c r="H380" i="9"/>
  <c r="A380" i="9" s="1"/>
  <c r="AB379" i="9"/>
  <c r="AA379" i="9"/>
  <c r="Z379" i="9"/>
  <c r="Y379" i="9"/>
  <c r="X379" i="9"/>
  <c r="H379" i="9"/>
  <c r="A379" i="9" s="1"/>
  <c r="AB378" i="9"/>
  <c r="AA378" i="9"/>
  <c r="Z378" i="9"/>
  <c r="Y378" i="9"/>
  <c r="X378" i="9"/>
  <c r="H378" i="9"/>
  <c r="A378" i="9" s="1"/>
  <c r="AB377" i="9"/>
  <c r="AA377" i="9"/>
  <c r="Z377" i="9"/>
  <c r="Y377" i="9"/>
  <c r="X377" i="9"/>
  <c r="H377" i="9"/>
  <c r="A377" i="9" s="1"/>
  <c r="AB376" i="9"/>
  <c r="AA376" i="9"/>
  <c r="Z376" i="9"/>
  <c r="Y376" i="9"/>
  <c r="X376" i="9"/>
  <c r="H376" i="9"/>
  <c r="A376" i="9" s="1"/>
  <c r="AB375" i="9"/>
  <c r="AA375" i="9"/>
  <c r="Z375" i="9"/>
  <c r="Y375" i="9"/>
  <c r="X375" i="9"/>
  <c r="H375" i="9"/>
  <c r="A375" i="9" s="1"/>
  <c r="AB374" i="9"/>
  <c r="AA374" i="9"/>
  <c r="Z374" i="9"/>
  <c r="Y374" i="9"/>
  <c r="X374" i="9"/>
  <c r="H374" i="9"/>
  <c r="A374" i="9" s="1"/>
  <c r="AB373" i="9"/>
  <c r="AA373" i="9"/>
  <c r="Z373" i="9"/>
  <c r="Y373" i="9"/>
  <c r="X373" i="9"/>
  <c r="H373" i="9"/>
  <c r="A373" i="9" s="1"/>
  <c r="AB372" i="9"/>
  <c r="AA372" i="9"/>
  <c r="Z372" i="9"/>
  <c r="Y372" i="9"/>
  <c r="X372" i="9"/>
  <c r="H372" i="9"/>
  <c r="A372" i="9" s="1"/>
  <c r="AB371" i="9"/>
  <c r="AA371" i="9"/>
  <c r="Z371" i="9"/>
  <c r="Y371" i="9"/>
  <c r="X371" i="9"/>
  <c r="H371" i="9"/>
  <c r="A371" i="9" s="1"/>
  <c r="AB370" i="9"/>
  <c r="AA370" i="9"/>
  <c r="Z370" i="9"/>
  <c r="Y370" i="9"/>
  <c r="X370" i="9"/>
  <c r="H370" i="9"/>
  <c r="A370" i="9" s="1"/>
  <c r="AB369" i="9"/>
  <c r="AA369" i="9"/>
  <c r="Z369" i="9"/>
  <c r="Y369" i="9"/>
  <c r="X369" i="9"/>
  <c r="H369" i="9"/>
  <c r="A369" i="9" s="1"/>
  <c r="AB368" i="9"/>
  <c r="AA368" i="9"/>
  <c r="Z368" i="9"/>
  <c r="Y368" i="9"/>
  <c r="X368" i="9"/>
  <c r="H368" i="9"/>
  <c r="A368" i="9" s="1"/>
  <c r="AB367" i="9"/>
  <c r="AA367" i="9"/>
  <c r="Z367" i="9"/>
  <c r="Y367" i="9"/>
  <c r="X367" i="9"/>
  <c r="H367" i="9"/>
  <c r="A367" i="9" s="1"/>
  <c r="AB366" i="9"/>
  <c r="AA366" i="9"/>
  <c r="Z366" i="9"/>
  <c r="Y366" i="9"/>
  <c r="X366" i="9"/>
  <c r="H366" i="9"/>
  <c r="A366" i="9" s="1"/>
  <c r="AB365" i="9"/>
  <c r="AA365" i="9"/>
  <c r="Z365" i="9"/>
  <c r="Y365" i="9"/>
  <c r="X365" i="9"/>
  <c r="H365" i="9"/>
  <c r="A365" i="9" s="1"/>
  <c r="U343" i="9"/>
  <c r="T343" i="9"/>
  <c r="S343" i="9"/>
  <c r="R343" i="9"/>
  <c r="Q343" i="9"/>
  <c r="H364" i="9"/>
  <c r="H351" i="9"/>
  <c r="A351" i="9" s="1"/>
  <c r="H350" i="9"/>
  <c r="A350" i="9" s="1"/>
  <c r="H349" i="9"/>
  <c r="A349" i="9" s="1"/>
  <c r="H348" i="9"/>
  <c r="A348" i="9" s="1"/>
  <c r="H347" i="9"/>
  <c r="A347" i="9" s="1"/>
  <c r="H346" i="9"/>
  <c r="A346" i="9" s="1"/>
  <c r="H345" i="9"/>
  <c r="A345" i="9" s="1"/>
  <c r="H344" i="9"/>
  <c r="A344" i="9" s="1"/>
  <c r="H343" i="9"/>
  <c r="X342" i="9"/>
  <c r="Y342" i="9" s="1"/>
  <c r="Z342" i="9" s="1"/>
  <c r="AA342" i="9" s="1"/>
  <c r="AB342" i="9" s="1"/>
  <c r="H342" i="9"/>
  <c r="A342" i="9" s="1"/>
  <c r="X341" i="9"/>
  <c r="Y341" i="9" s="1"/>
  <c r="Z341" i="9" s="1"/>
  <c r="AA341" i="9" s="1"/>
  <c r="AB341" i="9" s="1"/>
  <c r="H341" i="9"/>
  <c r="A341" i="9" s="1"/>
  <c r="X340" i="9"/>
  <c r="Y340" i="9" s="1"/>
  <c r="Z340" i="9" s="1"/>
  <c r="AA340" i="9" s="1"/>
  <c r="AB340" i="9" s="1"/>
  <c r="H340" i="9"/>
  <c r="A340" i="9" s="1"/>
  <c r="Y339" i="9"/>
  <c r="Z339" i="9" s="1"/>
  <c r="AA339" i="9" s="1"/>
  <c r="AB339" i="9" s="1"/>
  <c r="H339" i="9"/>
  <c r="A339" i="9" s="1"/>
  <c r="U338" i="9"/>
  <c r="T338" i="9"/>
  <c r="S338" i="9"/>
  <c r="R338" i="9"/>
  <c r="Q338" i="9"/>
  <c r="H338" i="9"/>
  <c r="X337" i="9"/>
  <c r="Y337" i="9" s="1"/>
  <c r="Z337" i="9" s="1"/>
  <c r="AA337" i="9" s="1"/>
  <c r="AB337" i="9" s="1"/>
  <c r="H337" i="9"/>
  <c r="A337" i="9" s="1"/>
  <c r="X336" i="9"/>
  <c r="Y336" i="9" s="1"/>
  <c r="Z336" i="9" s="1"/>
  <c r="AA336" i="9" s="1"/>
  <c r="AB336" i="9" s="1"/>
  <c r="H336" i="9"/>
  <c r="A336" i="9" s="1"/>
  <c r="X335" i="9"/>
  <c r="Y335" i="9" s="1"/>
  <c r="Z335" i="9" s="1"/>
  <c r="AA335" i="9" s="1"/>
  <c r="AB335" i="9" s="1"/>
  <c r="H335" i="9"/>
  <c r="A335" i="9" s="1"/>
  <c r="X334" i="9"/>
  <c r="Y334" i="9" s="1"/>
  <c r="Z334" i="9" s="1"/>
  <c r="AA334" i="9" s="1"/>
  <c r="AB334" i="9" s="1"/>
  <c r="H334" i="9"/>
  <c r="A334" i="9" s="1"/>
  <c r="X333" i="9"/>
  <c r="Y333" i="9" s="1"/>
  <c r="Z333" i="9" s="1"/>
  <c r="AA333" i="9" s="1"/>
  <c r="AB333" i="9" s="1"/>
  <c r="H333" i="9"/>
  <c r="A333" i="9" s="1"/>
  <c r="Y332" i="9"/>
  <c r="Z332" i="9" s="1"/>
  <c r="AA332" i="9" s="1"/>
  <c r="AB332" i="9" s="1"/>
  <c r="H332" i="9"/>
  <c r="A332" i="9" s="1"/>
  <c r="U331" i="9"/>
  <c r="T331" i="9"/>
  <c r="S331" i="9"/>
  <c r="R331" i="9"/>
  <c r="Q331" i="9"/>
  <c r="H331" i="9"/>
  <c r="H330" i="9"/>
  <c r="A330" i="9" s="1"/>
  <c r="H329" i="9"/>
  <c r="A329" i="9" s="1"/>
  <c r="H328" i="9"/>
  <c r="A328" i="9" s="1"/>
  <c r="U327" i="9"/>
  <c r="T327" i="9"/>
  <c r="S327" i="9"/>
  <c r="R327" i="9"/>
  <c r="Q327" i="9"/>
  <c r="H327" i="9"/>
  <c r="X326" i="9"/>
  <c r="Y326" i="9" s="1"/>
  <c r="Z326" i="9" s="1"/>
  <c r="AA326" i="9" s="1"/>
  <c r="AB326" i="9" s="1"/>
  <c r="H326" i="9"/>
  <c r="A326" i="9" s="1"/>
  <c r="X325" i="9"/>
  <c r="Y325" i="9" s="1"/>
  <c r="Z325" i="9" s="1"/>
  <c r="AA325" i="9" s="1"/>
  <c r="AB325" i="9" s="1"/>
  <c r="H325" i="9"/>
  <c r="A325" i="9" s="1"/>
  <c r="X324" i="9"/>
  <c r="Y324" i="9" s="1"/>
  <c r="Z324" i="9" s="1"/>
  <c r="AA324" i="9" s="1"/>
  <c r="AB324" i="9" s="1"/>
  <c r="H324" i="9"/>
  <c r="A324" i="9" s="1"/>
  <c r="X323" i="9"/>
  <c r="Y323" i="9" s="1"/>
  <c r="Z323" i="9" s="1"/>
  <c r="AA323" i="9" s="1"/>
  <c r="AB323" i="9" s="1"/>
  <c r="H323" i="9"/>
  <c r="A323" i="9" s="1"/>
  <c r="U322" i="9"/>
  <c r="T322" i="9"/>
  <c r="S322" i="9"/>
  <c r="R322" i="9"/>
  <c r="Q322" i="9"/>
  <c r="H322" i="9"/>
  <c r="H321" i="9"/>
  <c r="A321" i="9" s="1"/>
  <c r="H320" i="9"/>
  <c r="A320" i="9" s="1"/>
  <c r="H319" i="9"/>
  <c r="A319" i="9" s="1"/>
  <c r="H318" i="9"/>
  <c r="A318" i="9" s="1"/>
  <c r="U317" i="9"/>
  <c r="T317" i="9"/>
  <c r="S317" i="9"/>
  <c r="R317" i="9"/>
  <c r="Q317" i="9"/>
  <c r="H317" i="9"/>
  <c r="X316" i="9"/>
  <c r="Y316" i="9" s="1"/>
  <c r="Z316" i="9" s="1"/>
  <c r="AA316" i="9" s="1"/>
  <c r="AB316" i="9" s="1"/>
  <c r="H316" i="9"/>
  <c r="A316" i="9" s="1"/>
  <c r="X315" i="9"/>
  <c r="Y315" i="9" s="1"/>
  <c r="Z315" i="9" s="1"/>
  <c r="AA315" i="9" s="1"/>
  <c r="AB315" i="9" s="1"/>
  <c r="H315" i="9"/>
  <c r="A315" i="9" s="1"/>
  <c r="X314" i="9"/>
  <c r="Y314" i="9" s="1"/>
  <c r="Z314" i="9" s="1"/>
  <c r="AA314" i="9" s="1"/>
  <c r="AB314" i="9" s="1"/>
  <c r="H314" i="9"/>
  <c r="A314" i="9" s="1"/>
  <c r="U313" i="9"/>
  <c r="T313" i="9"/>
  <c r="S313" i="9"/>
  <c r="R313" i="9"/>
  <c r="Q313" i="9"/>
  <c r="H313" i="9"/>
  <c r="AB312" i="9"/>
  <c r="AA312" i="9"/>
  <c r="Z312" i="9"/>
  <c r="Y312" i="9"/>
  <c r="X312" i="9"/>
  <c r="H312" i="9"/>
  <c r="A312" i="9" s="1"/>
  <c r="AB311" i="9"/>
  <c r="AA311" i="9"/>
  <c r="Z311" i="9"/>
  <c r="Y311" i="9"/>
  <c r="X311" i="9"/>
  <c r="H311" i="9"/>
  <c r="A311" i="9" s="1"/>
  <c r="AB310" i="9"/>
  <c r="AA310" i="9"/>
  <c r="Z310" i="9"/>
  <c r="Y310" i="9"/>
  <c r="X310" i="9"/>
  <c r="H310" i="9"/>
  <c r="A310" i="9" s="1"/>
  <c r="U309" i="9"/>
  <c r="T309" i="9"/>
  <c r="S309" i="9"/>
  <c r="R309" i="9"/>
  <c r="Q309" i="9"/>
  <c r="H309" i="9"/>
  <c r="AB308" i="9"/>
  <c r="AA308" i="9"/>
  <c r="Z308" i="9"/>
  <c r="Y308" i="9"/>
  <c r="X308" i="9"/>
  <c r="H308" i="9"/>
  <c r="A308" i="9" s="1"/>
  <c r="AB307" i="9"/>
  <c r="AA307" i="9"/>
  <c r="Z307" i="9"/>
  <c r="Y307" i="9"/>
  <c r="X307" i="9"/>
  <c r="H307" i="9"/>
  <c r="A307" i="9" s="1"/>
  <c r="AB306" i="9"/>
  <c r="AA306" i="9"/>
  <c r="Z306" i="9"/>
  <c r="Y306" i="9"/>
  <c r="X306" i="9"/>
  <c r="H306" i="9"/>
  <c r="A306" i="9" s="1"/>
  <c r="AB305" i="9"/>
  <c r="AA305" i="9"/>
  <c r="Z305" i="9"/>
  <c r="Y305" i="9"/>
  <c r="X305" i="9"/>
  <c r="H305" i="9"/>
  <c r="A305" i="9" s="1"/>
  <c r="AB304" i="9"/>
  <c r="AA304" i="9"/>
  <c r="Z304" i="9"/>
  <c r="Y304" i="9"/>
  <c r="X304" i="9"/>
  <c r="H304" i="9"/>
  <c r="A304" i="9" s="1"/>
  <c r="AB303" i="9"/>
  <c r="AA303" i="9"/>
  <c r="Z303" i="9"/>
  <c r="Y303" i="9"/>
  <c r="X303" i="9"/>
  <c r="H303" i="9"/>
  <c r="A303" i="9" s="1"/>
  <c r="AB302" i="9"/>
  <c r="AA302" i="9"/>
  <c r="Z302" i="9"/>
  <c r="Y302" i="9"/>
  <c r="X302" i="9"/>
  <c r="H302" i="9"/>
  <c r="A302" i="9" s="1"/>
  <c r="AB301" i="9"/>
  <c r="AA301" i="9"/>
  <c r="Z301" i="9"/>
  <c r="Y301" i="9"/>
  <c r="X301" i="9"/>
  <c r="H301" i="9"/>
  <c r="A301" i="9" s="1"/>
  <c r="AB300" i="9"/>
  <c r="AA300" i="9"/>
  <c r="Z300" i="9"/>
  <c r="Y300" i="9"/>
  <c r="X300" i="9"/>
  <c r="H300" i="9"/>
  <c r="A300" i="9" s="1"/>
  <c r="AB299" i="9"/>
  <c r="AA299" i="9"/>
  <c r="Z299" i="9"/>
  <c r="Y299" i="9"/>
  <c r="X299" i="9"/>
  <c r="H299" i="9"/>
  <c r="A299" i="9" s="1"/>
  <c r="AB298" i="9"/>
  <c r="AA298" i="9"/>
  <c r="Z298" i="9"/>
  <c r="Y298" i="9"/>
  <c r="X298" i="9"/>
  <c r="H298" i="9"/>
  <c r="A298" i="9" s="1"/>
  <c r="AB297" i="9"/>
  <c r="AA297" i="9"/>
  <c r="Z297" i="9"/>
  <c r="Y297" i="9"/>
  <c r="X297" i="9"/>
  <c r="H297" i="9"/>
  <c r="A297" i="9" s="1"/>
  <c r="AB296" i="9"/>
  <c r="AA296" i="9"/>
  <c r="Z296" i="9"/>
  <c r="Y296" i="9"/>
  <c r="X296" i="9"/>
  <c r="H296" i="9"/>
  <c r="A296" i="9" s="1"/>
  <c r="AB295" i="9"/>
  <c r="AA295" i="9"/>
  <c r="Z295" i="9"/>
  <c r="Y295" i="9"/>
  <c r="X295" i="9"/>
  <c r="H295" i="9"/>
  <c r="A295" i="9" s="1"/>
  <c r="AB294" i="9"/>
  <c r="AA294" i="9"/>
  <c r="Z294" i="9"/>
  <c r="Y294" i="9"/>
  <c r="X294" i="9"/>
  <c r="H294" i="9"/>
  <c r="A294" i="9" s="1"/>
  <c r="AB293" i="9"/>
  <c r="AA293" i="9"/>
  <c r="Z293" i="9"/>
  <c r="Y293" i="9"/>
  <c r="X293" i="9"/>
  <c r="H293" i="9"/>
  <c r="A293" i="9" s="1"/>
  <c r="AB292" i="9"/>
  <c r="AA292" i="9"/>
  <c r="Z292" i="9"/>
  <c r="Y292" i="9"/>
  <c r="X292" i="9"/>
  <c r="H292" i="9"/>
  <c r="A292" i="9" s="1"/>
  <c r="AB291" i="9"/>
  <c r="AA291" i="9"/>
  <c r="Z291" i="9"/>
  <c r="Y291" i="9"/>
  <c r="X291" i="9"/>
  <c r="H291" i="9"/>
  <c r="A291" i="9" s="1"/>
  <c r="AB290" i="9"/>
  <c r="AA290" i="9"/>
  <c r="Z290" i="9"/>
  <c r="Y290" i="9"/>
  <c r="X290" i="9"/>
  <c r="H290" i="9"/>
  <c r="A290" i="9" s="1"/>
  <c r="AB289" i="9"/>
  <c r="AA289" i="9"/>
  <c r="Z289" i="9"/>
  <c r="Y289" i="9"/>
  <c r="X289" i="9"/>
  <c r="H289" i="9"/>
  <c r="A289" i="9" s="1"/>
  <c r="AB288" i="9"/>
  <c r="AA288" i="9"/>
  <c r="Z288" i="9"/>
  <c r="Y288" i="9"/>
  <c r="X288" i="9"/>
  <c r="H288" i="9"/>
  <c r="A288" i="9" s="1"/>
  <c r="AB287" i="9"/>
  <c r="AA287" i="9"/>
  <c r="Z287" i="9"/>
  <c r="Y287" i="9"/>
  <c r="X287" i="9"/>
  <c r="H287" i="9"/>
  <c r="A287" i="9" s="1"/>
  <c r="AB286" i="9"/>
  <c r="AA286" i="9"/>
  <c r="Z286" i="9"/>
  <c r="Y286" i="9"/>
  <c r="X286" i="9"/>
  <c r="H286" i="9"/>
  <c r="A286" i="9" s="1"/>
  <c r="AB285" i="9"/>
  <c r="AA285" i="9"/>
  <c r="Z285" i="9"/>
  <c r="Y285" i="9"/>
  <c r="X285" i="9"/>
  <c r="H285" i="9"/>
  <c r="A285" i="9" s="1"/>
  <c r="AB284" i="9"/>
  <c r="AA284" i="9"/>
  <c r="Z284" i="9"/>
  <c r="Y284" i="9"/>
  <c r="X284" i="9"/>
  <c r="H284" i="9"/>
  <c r="A284" i="9" s="1"/>
  <c r="AB283" i="9"/>
  <c r="AA283" i="9"/>
  <c r="Z283" i="9"/>
  <c r="Y283" i="9"/>
  <c r="X283" i="9"/>
  <c r="H283" i="9"/>
  <c r="A283" i="9" s="1"/>
  <c r="AB282" i="9"/>
  <c r="AA282" i="9"/>
  <c r="Z282" i="9"/>
  <c r="Y282" i="9"/>
  <c r="X282" i="9"/>
  <c r="H282" i="9"/>
  <c r="A282" i="9" s="1"/>
  <c r="AB281" i="9"/>
  <c r="AA281" i="9"/>
  <c r="Z281" i="9"/>
  <c r="Y281" i="9"/>
  <c r="X281" i="9"/>
  <c r="H281" i="9"/>
  <c r="A281" i="9" s="1"/>
  <c r="AB280" i="9"/>
  <c r="AA280" i="9"/>
  <c r="Z280" i="9"/>
  <c r="Y280" i="9"/>
  <c r="X280" i="9"/>
  <c r="H280" i="9"/>
  <c r="A280" i="9" s="1"/>
  <c r="AB279" i="9"/>
  <c r="AA279" i="9"/>
  <c r="Z279" i="9"/>
  <c r="Y279" i="9"/>
  <c r="X279" i="9"/>
  <c r="H279" i="9"/>
  <c r="A279" i="9" s="1"/>
  <c r="AB278" i="9"/>
  <c r="AA278" i="9"/>
  <c r="Z278" i="9"/>
  <c r="Y278" i="9"/>
  <c r="X278" i="9"/>
  <c r="H278" i="9"/>
  <c r="A278" i="9" s="1"/>
  <c r="AB277" i="9"/>
  <c r="AA277" i="9"/>
  <c r="Z277" i="9"/>
  <c r="Y277" i="9"/>
  <c r="X277" i="9"/>
  <c r="H277" i="9"/>
  <c r="A277" i="9" s="1"/>
  <c r="AB276" i="9"/>
  <c r="AA276" i="9"/>
  <c r="Z276" i="9"/>
  <c r="Y276" i="9"/>
  <c r="X276" i="9"/>
  <c r="H276" i="9"/>
  <c r="A276" i="9" s="1"/>
  <c r="U275" i="9"/>
  <c r="T275" i="9"/>
  <c r="S275" i="9"/>
  <c r="R275" i="9"/>
  <c r="Q275" i="9"/>
  <c r="H275" i="9"/>
  <c r="AB274" i="9"/>
  <c r="AA274" i="9"/>
  <c r="Z274" i="9"/>
  <c r="Y274" i="9"/>
  <c r="X274" i="9"/>
  <c r="H274" i="9"/>
  <c r="A274" i="9" s="1"/>
  <c r="AB273" i="9"/>
  <c r="AA273" i="9"/>
  <c r="Z273" i="9"/>
  <c r="Y273" i="9"/>
  <c r="X273" i="9"/>
  <c r="H273" i="9"/>
  <c r="A273" i="9" s="1"/>
  <c r="AB272" i="9"/>
  <c r="AA272" i="9"/>
  <c r="Z272" i="9"/>
  <c r="Y272" i="9"/>
  <c r="X272" i="9"/>
  <c r="H272" i="9"/>
  <c r="A272" i="9" s="1"/>
  <c r="AB271" i="9"/>
  <c r="AA271" i="9"/>
  <c r="Z271" i="9"/>
  <c r="Y271" i="9"/>
  <c r="X271" i="9"/>
  <c r="H271" i="9"/>
  <c r="A271" i="9" s="1"/>
  <c r="AB270" i="9"/>
  <c r="AA270" i="9"/>
  <c r="Z270" i="9"/>
  <c r="Y270" i="9"/>
  <c r="X270" i="9"/>
  <c r="H270" i="9"/>
  <c r="A270" i="9" s="1"/>
  <c r="AB269" i="9"/>
  <c r="AA269" i="9"/>
  <c r="Z269" i="9"/>
  <c r="Y269" i="9"/>
  <c r="X269" i="9"/>
  <c r="H269" i="9"/>
  <c r="A269" i="9" s="1"/>
  <c r="U268" i="9"/>
  <c r="T268" i="9"/>
  <c r="S268" i="9"/>
  <c r="R268" i="9"/>
  <c r="Q268" i="9"/>
  <c r="H268" i="9"/>
  <c r="AB267" i="9"/>
  <c r="AA267" i="9"/>
  <c r="Z267" i="9"/>
  <c r="Y267" i="9"/>
  <c r="X267" i="9"/>
  <c r="H267" i="9"/>
  <c r="A267" i="9" s="1"/>
  <c r="AB266" i="9"/>
  <c r="AA266" i="9"/>
  <c r="Z266" i="9"/>
  <c r="Y266" i="9"/>
  <c r="X266" i="9"/>
  <c r="H266" i="9"/>
  <c r="A266" i="9" s="1"/>
  <c r="AB265" i="9"/>
  <c r="AA265" i="9"/>
  <c r="Z265" i="9"/>
  <c r="Y265" i="9"/>
  <c r="X265" i="9"/>
  <c r="H265" i="9"/>
  <c r="A265" i="9" s="1"/>
  <c r="AB264" i="9"/>
  <c r="AA264" i="9"/>
  <c r="Z264" i="9"/>
  <c r="Y264" i="9"/>
  <c r="X264" i="9"/>
  <c r="H264" i="9"/>
  <c r="A264" i="9" s="1"/>
  <c r="AB263" i="9"/>
  <c r="AA263" i="9"/>
  <c r="Z263" i="9"/>
  <c r="Y263" i="9"/>
  <c r="X263" i="9"/>
  <c r="H263" i="9"/>
  <c r="A263" i="9" s="1"/>
  <c r="AB262" i="9"/>
  <c r="AA262" i="9"/>
  <c r="Z262" i="9"/>
  <c r="Y262" i="9"/>
  <c r="X262" i="9"/>
  <c r="H262" i="9"/>
  <c r="A262" i="9" s="1"/>
  <c r="AB261" i="9"/>
  <c r="AA261" i="9"/>
  <c r="Z261" i="9"/>
  <c r="Y261" i="9"/>
  <c r="X261" i="9"/>
  <c r="H261" i="9"/>
  <c r="A261" i="9" s="1"/>
  <c r="U260" i="9"/>
  <c r="T260" i="9"/>
  <c r="S260" i="9"/>
  <c r="R260" i="9"/>
  <c r="Q260" i="9"/>
  <c r="H260" i="9"/>
  <c r="AB257" i="9"/>
  <c r="AA257" i="9"/>
  <c r="Z257" i="9"/>
  <c r="Y257" i="9"/>
  <c r="X257" i="9"/>
  <c r="H257" i="9"/>
  <c r="A257" i="9" s="1"/>
  <c r="AB256" i="9"/>
  <c r="AA256" i="9"/>
  <c r="Z256" i="9"/>
  <c r="Y256" i="9"/>
  <c r="X256" i="9"/>
  <c r="H256" i="9"/>
  <c r="A256" i="9" s="1"/>
  <c r="AB255" i="9"/>
  <c r="AA255" i="9"/>
  <c r="Z255" i="9"/>
  <c r="Y255" i="9"/>
  <c r="X255" i="9"/>
  <c r="H255" i="9"/>
  <c r="A255" i="9" s="1"/>
  <c r="AB254" i="9"/>
  <c r="AA254" i="9"/>
  <c r="Z254" i="9"/>
  <c r="Y254" i="9"/>
  <c r="X254" i="9"/>
  <c r="H254" i="9"/>
  <c r="A254" i="9" s="1"/>
  <c r="AB253" i="9"/>
  <c r="AA253" i="9"/>
  <c r="Z253" i="9"/>
  <c r="Y253" i="9"/>
  <c r="X253" i="9"/>
  <c r="H253" i="9"/>
  <c r="A253" i="9" s="1"/>
  <c r="AB252" i="9"/>
  <c r="AA252" i="9"/>
  <c r="Z252" i="9"/>
  <c r="Y252" i="9"/>
  <c r="X252" i="9"/>
  <c r="H252" i="9"/>
  <c r="A252" i="9" s="1"/>
  <c r="AB251" i="9"/>
  <c r="AA251" i="9"/>
  <c r="Z251" i="9"/>
  <c r="Y251" i="9"/>
  <c r="X251" i="9"/>
  <c r="H251" i="9"/>
  <c r="A251" i="9" s="1"/>
  <c r="AB250" i="9"/>
  <c r="AA250" i="9"/>
  <c r="Z250" i="9"/>
  <c r="Y250" i="9"/>
  <c r="X250" i="9"/>
  <c r="H250" i="9"/>
  <c r="A250" i="9" s="1"/>
  <c r="AB249" i="9"/>
  <c r="AA249" i="9"/>
  <c r="Z249" i="9"/>
  <c r="Y249" i="9"/>
  <c r="X249" i="9"/>
  <c r="H249" i="9"/>
  <c r="A249" i="9" s="1"/>
  <c r="AB248" i="9"/>
  <c r="AA248" i="9"/>
  <c r="Z248" i="9"/>
  <c r="Y248" i="9"/>
  <c r="X248" i="9"/>
  <c r="H248" i="9"/>
  <c r="A248" i="9" s="1"/>
  <c r="U247" i="9"/>
  <c r="T247" i="9"/>
  <c r="S247" i="9"/>
  <c r="R247" i="9"/>
  <c r="Q247" i="9"/>
  <c r="H247" i="9"/>
  <c r="AB246" i="9"/>
  <c r="AA246" i="9"/>
  <c r="Z246" i="9"/>
  <c r="Y246" i="9"/>
  <c r="X246" i="9"/>
  <c r="H246" i="9"/>
  <c r="A246" i="9" s="1"/>
  <c r="U245" i="9"/>
  <c r="T245" i="9"/>
  <c r="S245" i="9"/>
  <c r="R245" i="9"/>
  <c r="Q245" i="9"/>
  <c r="H245" i="9"/>
  <c r="AB244" i="9"/>
  <c r="AA244" i="9"/>
  <c r="Z244" i="9"/>
  <c r="Y244" i="9"/>
  <c r="X244" i="9"/>
  <c r="H244" i="9"/>
  <c r="A244" i="9" s="1"/>
  <c r="AB243" i="9"/>
  <c r="AA243" i="9"/>
  <c r="Z243" i="9"/>
  <c r="Y243" i="9"/>
  <c r="X243" i="9"/>
  <c r="H243" i="9"/>
  <c r="A243" i="9" s="1"/>
  <c r="AB242" i="9"/>
  <c r="AA242" i="9"/>
  <c r="Z242" i="9"/>
  <c r="Y242" i="9"/>
  <c r="X242" i="9"/>
  <c r="H242" i="9"/>
  <c r="A242" i="9" s="1"/>
  <c r="AB241" i="9"/>
  <c r="AA241" i="9"/>
  <c r="Z241" i="9"/>
  <c r="Y241" i="9"/>
  <c r="X241" i="9"/>
  <c r="H241" i="9"/>
  <c r="A241" i="9" s="1"/>
  <c r="AB240" i="9"/>
  <c r="AA240" i="9"/>
  <c r="Z240" i="9"/>
  <c r="Y240" i="9"/>
  <c r="X240" i="9"/>
  <c r="H240" i="9"/>
  <c r="A240" i="9" s="1"/>
  <c r="AB239" i="9"/>
  <c r="AA239" i="9"/>
  <c r="Z239" i="9"/>
  <c r="Y239" i="9"/>
  <c r="X239" i="9"/>
  <c r="H239" i="9"/>
  <c r="A239" i="9" s="1"/>
  <c r="AB238" i="9"/>
  <c r="AA238" i="9"/>
  <c r="Z238" i="9"/>
  <c r="Y238" i="9"/>
  <c r="X238" i="9"/>
  <c r="H238" i="9"/>
  <c r="A238" i="9" s="1"/>
  <c r="AB237" i="9"/>
  <c r="AA237" i="9"/>
  <c r="Z237" i="9"/>
  <c r="Y237" i="9"/>
  <c r="X237" i="9"/>
  <c r="H237" i="9"/>
  <c r="A237" i="9" s="1"/>
  <c r="AB236" i="9"/>
  <c r="AA236" i="9"/>
  <c r="Z236" i="9"/>
  <c r="Y236" i="9"/>
  <c r="X236" i="9"/>
  <c r="H236" i="9"/>
  <c r="A236" i="9" s="1"/>
  <c r="AB235" i="9"/>
  <c r="AA235" i="9"/>
  <c r="Z235" i="9"/>
  <c r="Y235" i="9"/>
  <c r="X235" i="9"/>
  <c r="H235" i="9"/>
  <c r="A235" i="9" s="1"/>
  <c r="AB234" i="9"/>
  <c r="AA234" i="9"/>
  <c r="Z234" i="9"/>
  <c r="Y234" i="9"/>
  <c r="X234" i="9"/>
  <c r="H234" i="9"/>
  <c r="A234" i="9" s="1"/>
  <c r="AB233" i="9"/>
  <c r="AA233" i="9"/>
  <c r="Z233" i="9"/>
  <c r="Y233" i="9"/>
  <c r="X233" i="9"/>
  <c r="H233" i="9"/>
  <c r="A233" i="9" s="1"/>
  <c r="AB232" i="9"/>
  <c r="AA232" i="9"/>
  <c r="Z232" i="9"/>
  <c r="Y232" i="9"/>
  <c r="X232" i="9"/>
  <c r="H232" i="9"/>
  <c r="A232" i="9" s="1"/>
  <c r="AB231" i="9"/>
  <c r="AA231" i="9"/>
  <c r="Z231" i="9"/>
  <c r="Y231" i="9"/>
  <c r="X231" i="9"/>
  <c r="H231" i="9"/>
  <c r="A231" i="9" s="1"/>
  <c r="AB230" i="9"/>
  <c r="AA230" i="9"/>
  <c r="Z230" i="9"/>
  <c r="Y230" i="9"/>
  <c r="X230" i="9"/>
  <c r="H230" i="9"/>
  <c r="A230" i="9" s="1"/>
  <c r="AB229" i="9"/>
  <c r="AA229" i="9"/>
  <c r="Z229" i="9"/>
  <c r="Y229" i="9"/>
  <c r="X229" i="9"/>
  <c r="H229" i="9"/>
  <c r="A229" i="9" s="1"/>
  <c r="AB228" i="9"/>
  <c r="AA228" i="9"/>
  <c r="Z228" i="9"/>
  <c r="Y228" i="9"/>
  <c r="X228" i="9"/>
  <c r="H228" i="9"/>
  <c r="A228" i="9" s="1"/>
  <c r="AB227" i="9"/>
  <c r="AA227" i="9"/>
  <c r="Z227" i="9"/>
  <c r="Y227" i="9"/>
  <c r="X227" i="9"/>
  <c r="H227" i="9"/>
  <c r="A227" i="9" s="1"/>
  <c r="AB226" i="9"/>
  <c r="AA226" i="9"/>
  <c r="Z226" i="9"/>
  <c r="Y226" i="9"/>
  <c r="X226" i="9"/>
  <c r="H226" i="9"/>
  <c r="A226" i="9" s="1"/>
  <c r="AB225" i="9"/>
  <c r="AA225" i="9"/>
  <c r="Z225" i="9"/>
  <c r="Y225" i="9"/>
  <c r="X225" i="9"/>
  <c r="H225" i="9"/>
  <c r="A225" i="9" s="1"/>
  <c r="AB224" i="9"/>
  <c r="AA224" i="9"/>
  <c r="Z224" i="9"/>
  <c r="Y224" i="9"/>
  <c r="X224" i="9"/>
  <c r="H224" i="9"/>
  <c r="A224" i="9" s="1"/>
  <c r="AB223" i="9"/>
  <c r="AA223" i="9"/>
  <c r="Z223" i="9"/>
  <c r="Y223" i="9"/>
  <c r="X223" i="9"/>
  <c r="H223" i="9"/>
  <c r="A223" i="9" s="1"/>
  <c r="AB222" i="9"/>
  <c r="AA222" i="9"/>
  <c r="Z222" i="9"/>
  <c r="Y222" i="9"/>
  <c r="X222" i="9"/>
  <c r="H222" i="9"/>
  <c r="A222" i="9" s="1"/>
  <c r="AB221" i="9"/>
  <c r="AA221" i="9"/>
  <c r="Z221" i="9"/>
  <c r="Y221" i="9"/>
  <c r="X221" i="9"/>
  <c r="H221" i="9"/>
  <c r="A221" i="9" s="1"/>
  <c r="AB220" i="9"/>
  <c r="AA220" i="9"/>
  <c r="Z220" i="9"/>
  <c r="Y220" i="9"/>
  <c r="X220" i="9"/>
  <c r="H220" i="9"/>
  <c r="A220" i="9" s="1"/>
  <c r="AB219" i="9"/>
  <c r="AA219" i="9"/>
  <c r="Z219" i="9"/>
  <c r="Y219" i="9"/>
  <c r="X219" i="9"/>
  <c r="H219" i="9"/>
  <c r="A219" i="9" s="1"/>
  <c r="AB218" i="9"/>
  <c r="AA218" i="9"/>
  <c r="Z218" i="9"/>
  <c r="Y218" i="9"/>
  <c r="X218" i="9"/>
  <c r="H218" i="9"/>
  <c r="A218" i="9" s="1"/>
  <c r="AB217" i="9"/>
  <c r="AA217" i="9"/>
  <c r="Z217" i="9"/>
  <c r="Y217" i="9"/>
  <c r="X217" i="9"/>
  <c r="H217" i="9"/>
  <c r="A217" i="9" s="1"/>
  <c r="AB216" i="9"/>
  <c r="AA216" i="9"/>
  <c r="Z216" i="9"/>
  <c r="Y216" i="9"/>
  <c r="X216" i="9"/>
  <c r="H216" i="9"/>
  <c r="A216" i="9" s="1"/>
  <c r="AB215" i="9"/>
  <c r="AA215" i="9"/>
  <c r="Z215" i="9"/>
  <c r="Y215" i="9"/>
  <c r="X215" i="9"/>
  <c r="H215" i="9"/>
  <c r="A215" i="9" s="1"/>
  <c r="AB214" i="9"/>
  <c r="AA214" i="9"/>
  <c r="Z214" i="9"/>
  <c r="Y214" i="9"/>
  <c r="X214" i="9"/>
  <c r="H214" i="9"/>
  <c r="A214" i="9" s="1"/>
  <c r="AB213" i="9"/>
  <c r="AA213" i="9"/>
  <c r="Z213" i="9"/>
  <c r="Y213" i="9"/>
  <c r="X213" i="9"/>
  <c r="H213" i="9"/>
  <c r="A213" i="9" s="1"/>
  <c r="AB212" i="9"/>
  <c r="AA212" i="9"/>
  <c r="Z212" i="9"/>
  <c r="Y212" i="9"/>
  <c r="X212" i="9"/>
  <c r="H212" i="9"/>
  <c r="A212" i="9" s="1"/>
  <c r="AB211" i="9"/>
  <c r="AA211" i="9"/>
  <c r="Z211" i="9"/>
  <c r="Y211" i="9"/>
  <c r="X211" i="9"/>
  <c r="H211" i="9"/>
  <c r="A211" i="9" s="1"/>
  <c r="AB210" i="9"/>
  <c r="AA210" i="9"/>
  <c r="Z210" i="9"/>
  <c r="Y210" i="9"/>
  <c r="X210" i="9"/>
  <c r="H210" i="9"/>
  <c r="A210" i="9" s="1"/>
  <c r="AB209" i="9"/>
  <c r="AA209" i="9"/>
  <c r="Z209" i="9"/>
  <c r="Y209" i="9"/>
  <c r="X209" i="9"/>
  <c r="H209" i="9"/>
  <c r="A209" i="9" s="1"/>
  <c r="AB208" i="9"/>
  <c r="AA208" i="9"/>
  <c r="Z208" i="9"/>
  <c r="Y208" i="9"/>
  <c r="X208" i="9"/>
  <c r="H208" i="9"/>
  <c r="A208" i="9" s="1"/>
  <c r="AB207" i="9"/>
  <c r="AA207" i="9"/>
  <c r="Z207" i="9"/>
  <c r="Y207" i="9"/>
  <c r="X207" i="9"/>
  <c r="H207" i="9"/>
  <c r="A207" i="9" s="1"/>
  <c r="AB206" i="9"/>
  <c r="AA206" i="9"/>
  <c r="Z206" i="9"/>
  <c r="Y206" i="9"/>
  <c r="X206" i="9"/>
  <c r="H206" i="9"/>
  <c r="A206" i="9" s="1"/>
  <c r="AB205" i="9"/>
  <c r="AA205" i="9"/>
  <c r="Z205" i="9"/>
  <c r="Y205" i="9"/>
  <c r="X205" i="9"/>
  <c r="H205" i="9"/>
  <c r="A205" i="9" s="1"/>
  <c r="AB204" i="9"/>
  <c r="AA204" i="9"/>
  <c r="Z204" i="9"/>
  <c r="Y204" i="9"/>
  <c r="X204" i="9"/>
  <c r="H204" i="9"/>
  <c r="A204" i="9" s="1"/>
  <c r="AB203" i="9"/>
  <c r="AA203" i="9"/>
  <c r="Z203" i="9"/>
  <c r="Y203" i="9"/>
  <c r="X203" i="9"/>
  <c r="H203" i="9"/>
  <c r="A203" i="9" s="1"/>
  <c r="AB202" i="9"/>
  <c r="AA202" i="9"/>
  <c r="Z202" i="9"/>
  <c r="Y202" i="9"/>
  <c r="X202" i="9"/>
  <c r="H202" i="9"/>
  <c r="A202" i="9" s="1"/>
  <c r="AB201" i="9"/>
  <c r="AA201" i="9"/>
  <c r="Z201" i="9"/>
  <c r="Y201" i="9"/>
  <c r="X201" i="9"/>
  <c r="H201" i="9"/>
  <c r="A201" i="9" s="1"/>
  <c r="AB200" i="9"/>
  <c r="AA200" i="9"/>
  <c r="Z200" i="9"/>
  <c r="Y200" i="9"/>
  <c r="X200" i="9"/>
  <c r="H200" i="9"/>
  <c r="A200" i="9" s="1"/>
  <c r="AB199" i="9"/>
  <c r="AA199" i="9"/>
  <c r="Z199" i="9"/>
  <c r="Y199" i="9"/>
  <c r="X199" i="9"/>
  <c r="H199" i="9"/>
  <c r="A199" i="9" s="1"/>
  <c r="AB198" i="9"/>
  <c r="AA198" i="9"/>
  <c r="Z198" i="9"/>
  <c r="Y198" i="9"/>
  <c r="X198" i="9"/>
  <c r="H198" i="9"/>
  <c r="A198" i="9" s="1"/>
  <c r="AB197" i="9"/>
  <c r="AA197" i="9"/>
  <c r="Z197" i="9"/>
  <c r="Y197" i="9"/>
  <c r="X197" i="9"/>
  <c r="H197" i="9"/>
  <c r="A197" i="9" s="1"/>
  <c r="AB196" i="9"/>
  <c r="AA196" i="9"/>
  <c r="Z196" i="9"/>
  <c r="Y196" i="9"/>
  <c r="X196" i="9"/>
  <c r="H196" i="9"/>
  <c r="A196" i="9" s="1"/>
  <c r="AB195" i="9"/>
  <c r="AA195" i="9"/>
  <c r="Z195" i="9"/>
  <c r="Y195" i="9"/>
  <c r="X195" i="9"/>
  <c r="H195" i="9"/>
  <c r="A195" i="9" s="1"/>
  <c r="AB194" i="9"/>
  <c r="AA194" i="9"/>
  <c r="Z194" i="9"/>
  <c r="Y194" i="9"/>
  <c r="X194" i="9"/>
  <c r="H194" i="9"/>
  <c r="A194" i="9" s="1"/>
  <c r="AB193" i="9"/>
  <c r="AA193" i="9"/>
  <c r="Z193" i="9"/>
  <c r="Y193" i="9"/>
  <c r="X193" i="9"/>
  <c r="H193" i="9"/>
  <c r="A193" i="9" s="1"/>
  <c r="AB192" i="9"/>
  <c r="AA192" i="9"/>
  <c r="Z192" i="9"/>
  <c r="Y192" i="9"/>
  <c r="X192" i="9"/>
  <c r="H192" i="9"/>
  <c r="A192" i="9" s="1"/>
  <c r="AB191" i="9"/>
  <c r="AA191" i="9"/>
  <c r="Z191" i="9"/>
  <c r="Y191" i="9"/>
  <c r="X191" i="9"/>
  <c r="H191" i="9"/>
  <c r="A191" i="9" s="1"/>
  <c r="AB190" i="9"/>
  <c r="AA190" i="9"/>
  <c r="Z190" i="9"/>
  <c r="Y190" i="9"/>
  <c r="X190" i="9"/>
  <c r="H190" i="9"/>
  <c r="A190" i="9" s="1"/>
  <c r="AB189" i="9"/>
  <c r="AA189" i="9"/>
  <c r="Z189" i="9"/>
  <c r="Y189" i="9"/>
  <c r="X189" i="9"/>
  <c r="H189" i="9"/>
  <c r="A189" i="9" s="1"/>
  <c r="AB188" i="9"/>
  <c r="AA188" i="9"/>
  <c r="Z188" i="9"/>
  <c r="Y188" i="9"/>
  <c r="X188" i="9"/>
  <c r="H188" i="9"/>
  <c r="A188" i="9" s="1"/>
  <c r="AB187" i="9"/>
  <c r="AA187" i="9"/>
  <c r="Z187" i="9"/>
  <c r="Y187" i="9"/>
  <c r="X187" i="9"/>
  <c r="H187" i="9"/>
  <c r="A187" i="9" s="1"/>
  <c r="AB186" i="9"/>
  <c r="AA186" i="9"/>
  <c r="Z186" i="9"/>
  <c r="Y186" i="9"/>
  <c r="X186" i="9"/>
  <c r="H186" i="9"/>
  <c r="A186" i="9" s="1"/>
  <c r="AB185" i="9"/>
  <c r="AA185" i="9"/>
  <c r="Z185" i="9"/>
  <c r="Y185" i="9"/>
  <c r="X185" i="9"/>
  <c r="H185" i="9"/>
  <c r="A185" i="9" s="1"/>
  <c r="AB184" i="9"/>
  <c r="AA184" i="9"/>
  <c r="Z184" i="9"/>
  <c r="Y184" i="9"/>
  <c r="X184" i="9"/>
  <c r="H184" i="9"/>
  <c r="A184" i="9" s="1"/>
  <c r="AB183" i="9"/>
  <c r="AA183" i="9"/>
  <c r="Z183" i="9"/>
  <c r="Y183" i="9"/>
  <c r="X183" i="9"/>
  <c r="H183" i="9"/>
  <c r="A183" i="9" s="1"/>
  <c r="AB182" i="9"/>
  <c r="AA182" i="9"/>
  <c r="Z182" i="9"/>
  <c r="Y182" i="9"/>
  <c r="X182" i="9"/>
  <c r="H182" i="9"/>
  <c r="A182" i="9" s="1"/>
  <c r="AB181" i="9"/>
  <c r="AA181" i="9"/>
  <c r="Z181" i="9"/>
  <c r="Y181" i="9"/>
  <c r="X181" i="9"/>
  <c r="H181" i="9"/>
  <c r="A181" i="9" s="1"/>
  <c r="AB180" i="9"/>
  <c r="AA180" i="9"/>
  <c r="Z180" i="9"/>
  <c r="Y180" i="9"/>
  <c r="X180" i="9"/>
  <c r="H180" i="9"/>
  <c r="A180" i="9" s="1"/>
  <c r="AB179" i="9"/>
  <c r="AA179" i="9"/>
  <c r="Z179" i="9"/>
  <c r="Y179" i="9"/>
  <c r="X179" i="9"/>
  <c r="H179" i="9"/>
  <c r="A179" i="9" s="1"/>
  <c r="AB178" i="9"/>
  <c r="AA178" i="9"/>
  <c r="Z178" i="9"/>
  <c r="Y178" i="9"/>
  <c r="X178" i="9"/>
  <c r="H178" i="9"/>
  <c r="A178" i="9" s="1"/>
  <c r="AB177" i="9"/>
  <c r="AA177" i="9"/>
  <c r="Z177" i="9"/>
  <c r="Y177" i="9"/>
  <c r="X177" i="9"/>
  <c r="H177" i="9"/>
  <c r="A177" i="9" s="1"/>
  <c r="AB176" i="9"/>
  <c r="AA176" i="9"/>
  <c r="Z176" i="9"/>
  <c r="Y176" i="9"/>
  <c r="X176" i="9"/>
  <c r="H176" i="9"/>
  <c r="A176" i="9" s="1"/>
  <c r="AB175" i="9"/>
  <c r="AA175" i="9"/>
  <c r="Z175" i="9"/>
  <c r="Y175" i="9"/>
  <c r="X175" i="9"/>
  <c r="H175" i="9"/>
  <c r="A175" i="9" s="1"/>
  <c r="AB174" i="9"/>
  <c r="AA174" i="9"/>
  <c r="Z174" i="9"/>
  <c r="Y174" i="9"/>
  <c r="X174" i="9"/>
  <c r="H174" i="9"/>
  <c r="A174" i="9" s="1"/>
  <c r="AB173" i="9"/>
  <c r="AA173" i="9"/>
  <c r="Z173" i="9"/>
  <c r="Y173" i="9"/>
  <c r="X173" i="9"/>
  <c r="H173" i="9"/>
  <c r="A173" i="9" s="1"/>
  <c r="AB172" i="9"/>
  <c r="AA172" i="9"/>
  <c r="Z172" i="9"/>
  <c r="Y172" i="9"/>
  <c r="X172" i="9"/>
  <c r="H172" i="9"/>
  <c r="A172" i="9" s="1"/>
  <c r="AB171" i="9"/>
  <c r="AA171" i="9"/>
  <c r="Z171" i="9"/>
  <c r="Y171" i="9"/>
  <c r="X171" i="9"/>
  <c r="H171" i="9"/>
  <c r="A171" i="9" s="1"/>
  <c r="AB170" i="9"/>
  <c r="AA170" i="9"/>
  <c r="Z170" i="9"/>
  <c r="Y170" i="9"/>
  <c r="X170" i="9"/>
  <c r="H170" i="9"/>
  <c r="A170" i="9" s="1"/>
  <c r="AB169" i="9"/>
  <c r="AA169" i="9"/>
  <c r="Z169" i="9"/>
  <c r="Y169" i="9"/>
  <c r="X169" i="9"/>
  <c r="H169" i="9"/>
  <c r="A169" i="9" s="1"/>
  <c r="AB168" i="9"/>
  <c r="AA168" i="9"/>
  <c r="Z168" i="9"/>
  <c r="Y168" i="9"/>
  <c r="X168" i="9"/>
  <c r="H168" i="9"/>
  <c r="A168" i="9" s="1"/>
  <c r="AB167" i="9"/>
  <c r="AA167" i="9"/>
  <c r="Z167" i="9"/>
  <c r="Y167" i="9"/>
  <c r="X167" i="9"/>
  <c r="H167" i="9"/>
  <c r="A167" i="9" s="1"/>
  <c r="AB166" i="9"/>
  <c r="AA166" i="9"/>
  <c r="Z166" i="9"/>
  <c r="Y166" i="9"/>
  <c r="X166" i="9"/>
  <c r="H166" i="9"/>
  <c r="A166" i="9" s="1"/>
  <c r="AB165" i="9"/>
  <c r="AA165" i="9"/>
  <c r="Z165" i="9"/>
  <c r="Y165" i="9"/>
  <c r="X165" i="9"/>
  <c r="H165" i="9"/>
  <c r="A165" i="9" s="1"/>
  <c r="AB164" i="9"/>
  <c r="AA164" i="9"/>
  <c r="Z164" i="9"/>
  <c r="Y164" i="9"/>
  <c r="X164" i="9"/>
  <c r="H164" i="9"/>
  <c r="A164" i="9" s="1"/>
  <c r="AB163" i="9"/>
  <c r="AA163" i="9"/>
  <c r="Z163" i="9"/>
  <c r="Y163" i="9"/>
  <c r="X163" i="9"/>
  <c r="H163" i="9"/>
  <c r="A163" i="9" s="1"/>
  <c r="AB162" i="9"/>
  <c r="AA162" i="9"/>
  <c r="Z162" i="9"/>
  <c r="Y162" i="9"/>
  <c r="X162" i="9"/>
  <c r="H162" i="9"/>
  <c r="A162" i="9" s="1"/>
  <c r="AB161" i="9"/>
  <c r="AA161" i="9"/>
  <c r="Z161" i="9"/>
  <c r="Y161" i="9"/>
  <c r="X161" i="9"/>
  <c r="H161" i="9"/>
  <c r="A161" i="9" s="1"/>
  <c r="AB160" i="9"/>
  <c r="AA160" i="9"/>
  <c r="Z160" i="9"/>
  <c r="Y160" i="9"/>
  <c r="X160" i="9"/>
  <c r="H160" i="9"/>
  <c r="A160" i="9" s="1"/>
  <c r="AB159" i="9"/>
  <c r="AA159" i="9"/>
  <c r="Z159" i="9"/>
  <c r="Y159" i="9"/>
  <c r="X159" i="9"/>
  <c r="H159" i="9"/>
  <c r="A159" i="9" s="1"/>
  <c r="AB158" i="9"/>
  <c r="AA158" i="9"/>
  <c r="Z158" i="9"/>
  <c r="Y158" i="9"/>
  <c r="X158" i="9"/>
  <c r="H158" i="9"/>
  <c r="A158" i="9" s="1"/>
  <c r="AB157" i="9"/>
  <c r="AA157" i="9"/>
  <c r="Z157" i="9"/>
  <c r="Y157" i="9"/>
  <c r="X157" i="9"/>
  <c r="H157" i="9"/>
  <c r="A157" i="9" s="1"/>
  <c r="AB156" i="9"/>
  <c r="AA156" i="9"/>
  <c r="Z156" i="9"/>
  <c r="Y156" i="9"/>
  <c r="X156" i="9"/>
  <c r="H156" i="9"/>
  <c r="A156" i="9" s="1"/>
  <c r="AB155" i="9"/>
  <c r="AA155" i="9"/>
  <c r="Z155" i="9"/>
  <c r="Y155" i="9"/>
  <c r="X155" i="9"/>
  <c r="H155" i="9"/>
  <c r="A155" i="9" s="1"/>
  <c r="AB154" i="9"/>
  <c r="AA154" i="9"/>
  <c r="Z154" i="9"/>
  <c r="Y154" i="9"/>
  <c r="X154" i="9"/>
  <c r="H154" i="9"/>
  <c r="A154" i="9" s="1"/>
  <c r="AB153" i="9"/>
  <c r="AA153" i="9"/>
  <c r="Z153" i="9"/>
  <c r="Y153" i="9"/>
  <c r="X153" i="9"/>
  <c r="H153" i="9"/>
  <c r="A153" i="9" s="1"/>
  <c r="AB152" i="9"/>
  <c r="AA152" i="9"/>
  <c r="Z152" i="9"/>
  <c r="Y152" i="9"/>
  <c r="X152" i="9"/>
  <c r="H152" i="9"/>
  <c r="A152" i="9" s="1"/>
  <c r="AB151" i="9"/>
  <c r="AA151" i="9"/>
  <c r="Z151" i="9"/>
  <c r="Y151" i="9"/>
  <c r="X151" i="9"/>
  <c r="H151" i="9"/>
  <c r="A151" i="9" s="1"/>
  <c r="AB150" i="9"/>
  <c r="AA150" i="9"/>
  <c r="Z150" i="9"/>
  <c r="Y150" i="9"/>
  <c r="X150" i="9"/>
  <c r="H150" i="9"/>
  <c r="A150" i="9" s="1"/>
  <c r="AB149" i="9"/>
  <c r="AA149" i="9"/>
  <c r="Z149" i="9"/>
  <c r="Y149" i="9"/>
  <c r="X149" i="9"/>
  <c r="H149" i="9"/>
  <c r="A149" i="9" s="1"/>
  <c r="AB148" i="9"/>
  <c r="AA148" i="9"/>
  <c r="Z148" i="9"/>
  <c r="Y148" i="9"/>
  <c r="X148" i="9"/>
  <c r="H148" i="9"/>
  <c r="A148" i="9" s="1"/>
  <c r="AB147" i="9"/>
  <c r="AA147" i="9"/>
  <c r="Z147" i="9"/>
  <c r="Y147" i="9"/>
  <c r="X147" i="9"/>
  <c r="H147" i="9"/>
  <c r="A147" i="9" s="1"/>
  <c r="AB146" i="9"/>
  <c r="AA146" i="9"/>
  <c r="Z146" i="9"/>
  <c r="Y146" i="9"/>
  <c r="X146" i="9"/>
  <c r="H146" i="9"/>
  <c r="A146" i="9" s="1"/>
  <c r="AB145" i="9"/>
  <c r="AA145" i="9"/>
  <c r="Z145" i="9"/>
  <c r="Y145" i="9"/>
  <c r="X145" i="9"/>
  <c r="H145" i="9"/>
  <c r="A145" i="9" s="1"/>
  <c r="AB144" i="9"/>
  <c r="AA144" i="9"/>
  <c r="Z144" i="9"/>
  <c r="Y144" i="9"/>
  <c r="X144" i="9"/>
  <c r="H144" i="9"/>
  <c r="A144" i="9" s="1"/>
  <c r="AB143" i="9"/>
  <c r="AA143" i="9"/>
  <c r="Z143" i="9"/>
  <c r="Y143" i="9"/>
  <c r="X143" i="9"/>
  <c r="H143" i="9"/>
  <c r="A143" i="9" s="1"/>
  <c r="AB142" i="9"/>
  <c r="AA142" i="9"/>
  <c r="Z142" i="9"/>
  <c r="Y142" i="9"/>
  <c r="X142" i="9"/>
  <c r="H142" i="9"/>
  <c r="A142" i="9" s="1"/>
  <c r="AB141" i="9"/>
  <c r="AA141" i="9"/>
  <c r="Z141" i="9"/>
  <c r="Y141" i="9"/>
  <c r="X141" i="9"/>
  <c r="H141" i="9"/>
  <c r="A141" i="9" s="1"/>
  <c r="AB140" i="9"/>
  <c r="AA140" i="9"/>
  <c r="Z140" i="9"/>
  <c r="Y140" i="9"/>
  <c r="X140" i="9"/>
  <c r="H140" i="9"/>
  <c r="A140" i="9" s="1"/>
  <c r="AB139" i="9"/>
  <c r="AA139" i="9"/>
  <c r="Z139" i="9"/>
  <c r="Y139" i="9"/>
  <c r="X139" i="9"/>
  <c r="H139" i="9"/>
  <c r="A139" i="9" s="1"/>
  <c r="AB138" i="9"/>
  <c r="AA138" i="9"/>
  <c r="Z138" i="9"/>
  <c r="Y138" i="9"/>
  <c r="X138" i="9"/>
  <c r="H138" i="9"/>
  <c r="A138" i="9" s="1"/>
  <c r="AB137" i="9"/>
  <c r="AA137" i="9"/>
  <c r="Z137" i="9"/>
  <c r="Y137" i="9"/>
  <c r="X137" i="9"/>
  <c r="H137" i="9"/>
  <c r="A137" i="9" s="1"/>
  <c r="AB136" i="9"/>
  <c r="AA136" i="9"/>
  <c r="Z136" i="9"/>
  <c r="Y136" i="9"/>
  <c r="X136" i="9"/>
  <c r="H136" i="9"/>
  <c r="A136" i="9" s="1"/>
  <c r="AB135" i="9"/>
  <c r="AA135" i="9"/>
  <c r="Z135" i="9"/>
  <c r="Y135" i="9"/>
  <c r="X135" i="9"/>
  <c r="H135" i="9"/>
  <c r="A135" i="9" s="1"/>
  <c r="AB134" i="9"/>
  <c r="AA134" i="9"/>
  <c r="Z134" i="9"/>
  <c r="Y134" i="9"/>
  <c r="X134" i="9"/>
  <c r="H134" i="9"/>
  <c r="A134" i="9" s="1"/>
  <c r="AB133" i="9"/>
  <c r="AA133" i="9"/>
  <c r="Z133" i="9"/>
  <c r="Y133" i="9"/>
  <c r="X133" i="9"/>
  <c r="H133" i="9"/>
  <c r="A133" i="9" s="1"/>
  <c r="AB132" i="9"/>
  <c r="AA132" i="9"/>
  <c r="Z132" i="9"/>
  <c r="Y132" i="9"/>
  <c r="X132" i="9"/>
  <c r="H132" i="9"/>
  <c r="A132" i="9" s="1"/>
  <c r="AB131" i="9"/>
  <c r="AA131" i="9"/>
  <c r="Z131" i="9"/>
  <c r="Y131" i="9"/>
  <c r="X131" i="9"/>
  <c r="H131" i="9"/>
  <c r="A131" i="9" s="1"/>
  <c r="AB130" i="9"/>
  <c r="AA130" i="9"/>
  <c r="Z130" i="9"/>
  <c r="Y130" i="9"/>
  <c r="X130" i="9"/>
  <c r="H130" i="9"/>
  <c r="A130" i="9" s="1"/>
  <c r="AB129" i="9"/>
  <c r="AA129" i="9"/>
  <c r="Z129" i="9"/>
  <c r="Y129" i="9"/>
  <c r="X129" i="9"/>
  <c r="H129" i="9"/>
  <c r="A129" i="9" s="1"/>
  <c r="AB128" i="9"/>
  <c r="AA128" i="9"/>
  <c r="Z128" i="9"/>
  <c r="Y128" i="9"/>
  <c r="X128" i="9"/>
  <c r="H128" i="9"/>
  <c r="A128" i="9" s="1"/>
  <c r="AB127" i="9"/>
  <c r="AA127" i="9"/>
  <c r="Z127" i="9"/>
  <c r="Y127" i="9"/>
  <c r="X127" i="9"/>
  <c r="H127" i="9"/>
  <c r="A127" i="9" s="1"/>
  <c r="AB126" i="9"/>
  <c r="AA126" i="9"/>
  <c r="Z126" i="9"/>
  <c r="Y126" i="9"/>
  <c r="X126" i="9"/>
  <c r="H126" i="9"/>
  <c r="A126" i="9" s="1"/>
  <c r="AB125" i="9"/>
  <c r="AA125" i="9"/>
  <c r="Z125" i="9"/>
  <c r="Y125" i="9"/>
  <c r="X125" i="9"/>
  <c r="H125" i="9"/>
  <c r="A125" i="9" s="1"/>
  <c r="AB124" i="9"/>
  <c r="AA124" i="9"/>
  <c r="Z124" i="9"/>
  <c r="Y124" i="9"/>
  <c r="X124" i="9"/>
  <c r="H124" i="9"/>
  <c r="A124" i="9" s="1"/>
  <c r="AB123" i="9"/>
  <c r="AA123" i="9"/>
  <c r="Z123" i="9"/>
  <c r="Y123" i="9"/>
  <c r="X123" i="9"/>
  <c r="H123" i="9"/>
  <c r="A123" i="9" s="1"/>
  <c r="AB122" i="9"/>
  <c r="AA122" i="9"/>
  <c r="Z122" i="9"/>
  <c r="Y122" i="9"/>
  <c r="X122" i="9"/>
  <c r="H122" i="9"/>
  <c r="A122" i="9" s="1"/>
  <c r="AB121" i="9"/>
  <c r="AA121" i="9"/>
  <c r="Z121" i="9"/>
  <c r="Y121" i="9"/>
  <c r="X121" i="9"/>
  <c r="H121" i="9"/>
  <c r="A121" i="9" s="1"/>
  <c r="AB120" i="9"/>
  <c r="AA120" i="9"/>
  <c r="Z120" i="9"/>
  <c r="Y120" i="9"/>
  <c r="X120" i="9"/>
  <c r="H120" i="9"/>
  <c r="A120" i="9" s="1"/>
  <c r="AB119" i="9"/>
  <c r="AA119" i="9"/>
  <c r="Z119" i="9"/>
  <c r="Y119" i="9"/>
  <c r="X119" i="9"/>
  <c r="H119" i="9"/>
  <c r="A119" i="9" s="1"/>
  <c r="AB118" i="9"/>
  <c r="AA118" i="9"/>
  <c r="Z118" i="9"/>
  <c r="Y118" i="9"/>
  <c r="X118" i="9"/>
  <c r="H118" i="9"/>
  <c r="A118" i="9" s="1"/>
  <c r="AB117" i="9"/>
  <c r="AA117" i="9"/>
  <c r="Z117" i="9"/>
  <c r="Y117" i="9"/>
  <c r="X117" i="9"/>
  <c r="H117" i="9"/>
  <c r="A117" i="9" s="1"/>
  <c r="AB116" i="9"/>
  <c r="AA116" i="9"/>
  <c r="Z116" i="9"/>
  <c r="Y116" i="9"/>
  <c r="X116" i="9"/>
  <c r="H116" i="9"/>
  <c r="A116" i="9" s="1"/>
  <c r="AB115" i="9"/>
  <c r="AA115" i="9"/>
  <c r="Z115" i="9"/>
  <c r="Y115" i="9"/>
  <c r="X115" i="9"/>
  <c r="H115" i="9"/>
  <c r="A115" i="9" s="1"/>
  <c r="AB114" i="9"/>
  <c r="AA114" i="9"/>
  <c r="Z114" i="9"/>
  <c r="Y114" i="9"/>
  <c r="X114" i="9"/>
  <c r="H114" i="9"/>
  <c r="A114" i="9" s="1"/>
  <c r="AB113" i="9"/>
  <c r="AA113" i="9"/>
  <c r="Z113" i="9"/>
  <c r="Y113" i="9"/>
  <c r="X113" i="9"/>
  <c r="H113" i="9"/>
  <c r="A113" i="9" s="1"/>
  <c r="AB112" i="9"/>
  <c r="AA112" i="9"/>
  <c r="Z112" i="9"/>
  <c r="Y112" i="9"/>
  <c r="X112" i="9"/>
  <c r="H112" i="9"/>
  <c r="A112" i="9" s="1"/>
  <c r="AB111" i="9"/>
  <c r="AA111" i="9"/>
  <c r="Z111" i="9"/>
  <c r="Y111" i="9"/>
  <c r="X111" i="9"/>
  <c r="H111" i="9"/>
  <c r="A111" i="9" s="1"/>
  <c r="AB110" i="9"/>
  <c r="AA110" i="9"/>
  <c r="Z110" i="9"/>
  <c r="Y110" i="9"/>
  <c r="X110" i="9"/>
  <c r="H110" i="9"/>
  <c r="A110" i="9" s="1"/>
  <c r="AB109" i="9"/>
  <c r="AA109" i="9"/>
  <c r="Z109" i="9"/>
  <c r="Y109" i="9"/>
  <c r="X109" i="9"/>
  <c r="H109" i="9"/>
  <c r="A109" i="9" s="1"/>
  <c r="AB108" i="9"/>
  <c r="AA108" i="9"/>
  <c r="Z108" i="9"/>
  <c r="Y108" i="9"/>
  <c r="X108" i="9"/>
  <c r="H108" i="9"/>
  <c r="A108" i="9" s="1"/>
  <c r="AB107" i="9"/>
  <c r="AA107" i="9"/>
  <c r="Z107" i="9"/>
  <c r="Y107" i="9"/>
  <c r="X107" i="9"/>
  <c r="H107" i="9"/>
  <c r="A107" i="9" s="1"/>
  <c r="AB106" i="9"/>
  <c r="AA106" i="9"/>
  <c r="Z106" i="9"/>
  <c r="Y106" i="9"/>
  <c r="X106" i="9"/>
  <c r="H106" i="9"/>
  <c r="A106" i="9" s="1"/>
  <c r="AB105" i="9"/>
  <c r="AA105" i="9"/>
  <c r="Z105" i="9"/>
  <c r="Y105" i="9"/>
  <c r="X105" i="9"/>
  <c r="H105" i="9"/>
  <c r="A105" i="9" s="1"/>
  <c r="AB104" i="9"/>
  <c r="AA104" i="9"/>
  <c r="Z104" i="9"/>
  <c r="Y104" i="9"/>
  <c r="X104" i="9"/>
  <c r="H104" i="9"/>
  <c r="A104" i="9" s="1"/>
  <c r="AB103" i="9"/>
  <c r="AA103" i="9"/>
  <c r="Z103" i="9"/>
  <c r="Y103" i="9"/>
  <c r="X103" i="9"/>
  <c r="H103" i="9"/>
  <c r="A103" i="9" s="1"/>
  <c r="AB102" i="9"/>
  <c r="AA102" i="9"/>
  <c r="Z102" i="9"/>
  <c r="Y102" i="9"/>
  <c r="X102" i="9"/>
  <c r="H102" i="9"/>
  <c r="A102" i="9" s="1"/>
  <c r="AB101" i="9"/>
  <c r="AA101" i="9"/>
  <c r="Z101" i="9"/>
  <c r="Y101" i="9"/>
  <c r="X101" i="9"/>
  <c r="H101" i="9"/>
  <c r="A101" i="9" s="1"/>
  <c r="AB100" i="9"/>
  <c r="AA100" i="9"/>
  <c r="Z100" i="9"/>
  <c r="Y100" i="9"/>
  <c r="X100" i="9"/>
  <c r="H100" i="9"/>
  <c r="A100" i="9" s="1"/>
  <c r="AB99" i="9"/>
  <c r="AA99" i="9"/>
  <c r="Z99" i="9"/>
  <c r="Y99" i="9"/>
  <c r="X99" i="9"/>
  <c r="H99" i="9"/>
  <c r="A99" i="9" s="1"/>
  <c r="AB98" i="9"/>
  <c r="AA98" i="9"/>
  <c r="Z98" i="9"/>
  <c r="Y98" i="9"/>
  <c r="X98" i="9"/>
  <c r="H98" i="9"/>
  <c r="A98" i="9" s="1"/>
  <c r="AB97" i="9"/>
  <c r="AA97" i="9"/>
  <c r="Z97" i="9"/>
  <c r="Y97" i="9"/>
  <c r="X97" i="9"/>
  <c r="H97" i="9"/>
  <c r="A97" i="9" s="1"/>
  <c r="U96" i="9"/>
  <c r="T96" i="9"/>
  <c r="S96" i="9"/>
  <c r="R96" i="9"/>
  <c r="Q96" i="9"/>
  <c r="H96" i="9"/>
  <c r="AB95" i="9"/>
  <c r="AA95" i="9"/>
  <c r="Z95" i="9"/>
  <c r="Y95" i="9"/>
  <c r="X95" i="9"/>
  <c r="H95" i="9"/>
  <c r="A95" i="9" s="1"/>
  <c r="AB94" i="9"/>
  <c r="AA94" i="9"/>
  <c r="Z94" i="9"/>
  <c r="Y94" i="9"/>
  <c r="X94" i="9"/>
  <c r="H94" i="9"/>
  <c r="A94" i="9" s="1"/>
  <c r="AB93" i="9"/>
  <c r="AA93" i="9"/>
  <c r="Z93" i="9"/>
  <c r="Y93" i="9"/>
  <c r="X93" i="9"/>
  <c r="H93" i="9"/>
  <c r="A93" i="9" s="1"/>
  <c r="AB92" i="9"/>
  <c r="AA92" i="9"/>
  <c r="Z92" i="9"/>
  <c r="Y92" i="9"/>
  <c r="X92" i="9"/>
  <c r="H92" i="9"/>
  <c r="A92" i="9" s="1"/>
  <c r="AB91" i="9"/>
  <c r="AA91" i="9"/>
  <c r="Z91" i="9"/>
  <c r="Y91" i="9"/>
  <c r="X91" i="9"/>
  <c r="H91" i="9"/>
  <c r="A91" i="9" s="1"/>
  <c r="AB90" i="9"/>
  <c r="AA90" i="9"/>
  <c r="Z90" i="9"/>
  <c r="Y90" i="9"/>
  <c r="X90" i="9"/>
  <c r="H90" i="9"/>
  <c r="A90" i="9" s="1"/>
  <c r="AB89" i="9"/>
  <c r="AA89" i="9"/>
  <c r="Z89" i="9"/>
  <c r="Y89" i="9"/>
  <c r="X89" i="9"/>
  <c r="H89" i="9"/>
  <c r="A89" i="9" s="1"/>
  <c r="AB88" i="9"/>
  <c r="AA88" i="9"/>
  <c r="Z88" i="9"/>
  <c r="Y88" i="9"/>
  <c r="X88" i="9"/>
  <c r="H88" i="9"/>
  <c r="A88" i="9" s="1"/>
  <c r="AB87" i="9"/>
  <c r="AA87" i="9"/>
  <c r="Z87" i="9"/>
  <c r="Y87" i="9"/>
  <c r="X87" i="9"/>
  <c r="H87" i="9"/>
  <c r="A87" i="9" s="1"/>
  <c r="AB86" i="9"/>
  <c r="AA86" i="9"/>
  <c r="Z86" i="9"/>
  <c r="Y86" i="9"/>
  <c r="X86" i="9"/>
  <c r="H86" i="9"/>
  <c r="A86" i="9" s="1"/>
  <c r="AB85" i="9"/>
  <c r="AA85" i="9"/>
  <c r="Z85" i="9"/>
  <c r="Y85" i="9"/>
  <c r="X85" i="9"/>
  <c r="H85" i="9"/>
  <c r="A85" i="9" s="1"/>
  <c r="AB84" i="9"/>
  <c r="AA84" i="9"/>
  <c r="Z84" i="9"/>
  <c r="Y84" i="9"/>
  <c r="X84" i="9"/>
  <c r="H84" i="9"/>
  <c r="A84" i="9" s="1"/>
  <c r="AB83" i="9"/>
  <c r="AA83" i="9"/>
  <c r="Z83" i="9"/>
  <c r="Y83" i="9"/>
  <c r="X83" i="9"/>
  <c r="H83" i="9"/>
  <c r="A83" i="9" s="1"/>
  <c r="AB82" i="9"/>
  <c r="AA82" i="9"/>
  <c r="Z82" i="9"/>
  <c r="Y82" i="9"/>
  <c r="X82" i="9"/>
  <c r="H82" i="9"/>
  <c r="A82" i="9" s="1"/>
  <c r="U81" i="9"/>
  <c r="T81" i="9"/>
  <c r="S81" i="9"/>
  <c r="R81" i="9"/>
  <c r="Q81" i="9"/>
  <c r="H81" i="9"/>
  <c r="AB80" i="9"/>
  <c r="AA80" i="9"/>
  <c r="Z80" i="9"/>
  <c r="Y80" i="9"/>
  <c r="X80" i="9"/>
  <c r="H80" i="9"/>
  <c r="A80" i="9" s="1"/>
  <c r="AB79" i="9"/>
  <c r="AA79" i="9"/>
  <c r="Z79" i="9"/>
  <c r="Y79" i="9"/>
  <c r="X79" i="9"/>
  <c r="H79" i="9"/>
  <c r="A79" i="9" s="1"/>
  <c r="AB78" i="9"/>
  <c r="AA78" i="9"/>
  <c r="Z78" i="9"/>
  <c r="Y78" i="9"/>
  <c r="X78" i="9"/>
  <c r="H78" i="9"/>
  <c r="A78" i="9" s="1"/>
  <c r="AB77" i="9"/>
  <c r="AA77" i="9"/>
  <c r="Z77" i="9"/>
  <c r="Y77" i="9"/>
  <c r="X77" i="9"/>
  <c r="H77" i="9"/>
  <c r="A77" i="9" s="1"/>
  <c r="AB76" i="9"/>
  <c r="AA76" i="9"/>
  <c r="Z76" i="9"/>
  <c r="Y76" i="9"/>
  <c r="X76" i="9"/>
  <c r="H76" i="9"/>
  <c r="A76" i="9" s="1"/>
  <c r="AB75" i="9"/>
  <c r="AA75" i="9"/>
  <c r="Z75" i="9"/>
  <c r="Y75" i="9"/>
  <c r="X75" i="9"/>
  <c r="H75" i="9"/>
  <c r="A75" i="9" s="1"/>
  <c r="AB74" i="9"/>
  <c r="AA74" i="9"/>
  <c r="Z74" i="9"/>
  <c r="Y74" i="9"/>
  <c r="X74" i="9"/>
  <c r="H74" i="9"/>
  <c r="A74" i="9" s="1"/>
  <c r="AB73" i="9"/>
  <c r="AA73" i="9"/>
  <c r="Z73" i="9"/>
  <c r="Y73" i="9"/>
  <c r="X73" i="9"/>
  <c r="H73" i="9"/>
  <c r="A73" i="9" s="1"/>
  <c r="AB72" i="9"/>
  <c r="AA72" i="9"/>
  <c r="Z72" i="9"/>
  <c r="Y72" i="9"/>
  <c r="X72" i="9"/>
  <c r="H72" i="9"/>
  <c r="A72" i="9" s="1"/>
  <c r="AB71" i="9"/>
  <c r="AA71" i="9"/>
  <c r="Z71" i="9"/>
  <c r="Y71" i="9"/>
  <c r="X71" i="9"/>
  <c r="H71" i="9"/>
  <c r="A71" i="9" s="1"/>
  <c r="AB70" i="9"/>
  <c r="AA70" i="9"/>
  <c r="Z70" i="9"/>
  <c r="Y70" i="9"/>
  <c r="X70" i="9"/>
  <c r="H70" i="9"/>
  <c r="A70" i="9" s="1"/>
  <c r="AB69" i="9"/>
  <c r="AA69" i="9"/>
  <c r="Z69" i="9"/>
  <c r="Y69" i="9"/>
  <c r="X69" i="9"/>
  <c r="H69" i="9"/>
  <c r="A69" i="9" s="1"/>
  <c r="AB68" i="9"/>
  <c r="AA68" i="9"/>
  <c r="Z68" i="9"/>
  <c r="Y68" i="9"/>
  <c r="X68" i="9"/>
  <c r="H68" i="9"/>
  <c r="A68" i="9" s="1"/>
  <c r="AB67" i="9"/>
  <c r="AA67" i="9"/>
  <c r="Z67" i="9"/>
  <c r="Y67" i="9"/>
  <c r="X67" i="9"/>
  <c r="H67" i="9"/>
  <c r="A67" i="9" s="1"/>
  <c r="AB66" i="9"/>
  <c r="AA66" i="9"/>
  <c r="Z66" i="9"/>
  <c r="Y66" i="9"/>
  <c r="X66" i="9"/>
  <c r="H66" i="9"/>
  <c r="A66" i="9" s="1"/>
  <c r="AB65" i="9"/>
  <c r="AA65" i="9"/>
  <c r="Z65" i="9"/>
  <c r="Y65" i="9"/>
  <c r="X65" i="9"/>
  <c r="H65" i="9"/>
  <c r="A65" i="9" s="1"/>
  <c r="AB64" i="9"/>
  <c r="AA64" i="9"/>
  <c r="Z64" i="9"/>
  <c r="Y64" i="9"/>
  <c r="X64" i="9"/>
  <c r="H64" i="9"/>
  <c r="A64" i="9" s="1"/>
  <c r="AB63" i="9"/>
  <c r="AA63" i="9"/>
  <c r="Z63" i="9"/>
  <c r="Y63" i="9"/>
  <c r="X63" i="9"/>
  <c r="H63" i="9"/>
  <c r="A63" i="9" s="1"/>
  <c r="AB62" i="9"/>
  <c r="AA62" i="9"/>
  <c r="Z62" i="9"/>
  <c r="Y62" i="9"/>
  <c r="X62" i="9"/>
  <c r="H62" i="9"/>
  <c r="A62" i="9" s="1"/>
  <c r="AB61" i="9"/>
  <c r="AA61" i="9"/>
  <c r="Z61" i="9"/>
  <c r="Y61" i="9"/>
  <c r="X61" i="9"/>
  <c r="H61" i="9"/>
  <c r="A61" i="9" s="1"/>
  <c r="U60" i="9"/>
  <c r="T60" i="9"/>
  <c r="S60" i="9"/>
  <c r="R60" i="9"/>
  <c r="Q60" i="9"/>
  <c r="H60" i="9"/>
  <c r="AB59" i="9"/>
  <c r="AA59" i="9"/>
  <c r="Z59" i="9"/>
  <c r="Y59" i="9"/>
  <c r="X59" i="9"/>
  <c r="H59" i="9"/>
  <c r="A59" i="9" s="1"/>
  <c r="AB58" i="9"/>
  <c r="AA58" i="9"/>
  <c r="Z58" i="9"/>
  <c r="Y58" i="9"/>
  <c r="X58" i="9"/>
  <c r="H58" i="9"/>
  <c r="A58" i="9" s="1"/>
  <c r="AB57" i="9"/>
  <c r="AA57" i="9"/>
  <c r="Z57" i="9"/>
  <c r="Y57" i="9"/>
  <c r="X57" i="9"/>
  <c r="H57" i="9"/>
  <c r="A57" i="9" s="1"/>
  <c r="AB56" i="9"/>
  <c r="AA56" i="9"/>
  <c r="Z56" i="9"/>
  <c r="Y56" i="9"/>
  <c r="X56" i="9"/>
  <c r="H56" i="9"/>
  <c r="A56" i="9" s="1"/>
  <c r="AB55" i="9"/>
  <c r="AA55" i="9"/>
  <c r="Z55" i="9"/>
  <c r="Y55" i="9"/>
  <c r="X55" i="9"/>
  <c r="H55" i="9"/>
  <c r="A55" i="9" s="1"/>
  <c r="AB54" i="9"/>
  <c r="AA54" i="9"/>
  <c r="Z54" i="9"/>
  <c r="Y54" i="9"/>
  <c r="X54" i="9"/>
  <c r="H54" i="9"/>
  <c r="A54" i="9" s="1"/>
  <c r="AB53" i="9"/>
  <c r="AA53" i="9"/>
  <c r="Z53" i="9"/>
  <c r="Y53" i="9"/>
  <c r="X53" i="9"/>
  <c r="H53" i="9"/>
  <c r="A53" i="9" s="1"/>
  <c r="AB52" i="9"/>
  <c r="AA52" i="9"/>
  <c r="Z52" i="9"/>
  <c r="Y52" i="9"/>
  <c r="X52" i="9"/>
  <c r="H52" i="9"/>
  <c r="A52" i="9" s="1"/>
  <c r="AB51" i="9"/>
  <c r="AA51" i="9"/>
  <c r="Z51" i="9"/>
  <c r="Y51" i="9"/>
  <c r="X51" i="9"/>
  <c r="H51" i="9"/>
  <c r="A51" i="9" s="1"/>
  <c r="AB50" i="9"/>
  <c r="AA50" i="9"/>
  <c r="Z50" i="9"/>
  <c r="Y50" i="9"/>
  <c r="X50" i="9"/>
  <c r="H50" i="9"/>
  <c r="A50" i="9" s="1"/>
  <c r="AB49" i="9"/>
  <c r="AA49" i="9"/>
  <c r="Z49" i="9"/>
  <c r="Y49" i="9"/>
  <c r="X49" i="9"/>
  <c r="H49" i="9"/>
  <c r="A49" i="9" s="1"/>
  <c r="AB48" i="9"/>
  <c r="AA48" i="9"/>
  <c r="Z48" i="9"/>
  <c r="Y48" i="9"/>
  <c r="X48" i="9"/>
  <c r="H48" i="9"/>
  <c r="A48" i="9" s="1"/>
  <c r="AB47" i="9"/>
  <c r="AA47" i="9"/>
  <c r="Z47" i="9"/>
  <c r="Y47" i="9"/>
  <c r="X47" i="9"/>
  <c r="H47" i="9"/>
  <c r="A47" i="9" s="1"/>
  <c r="AB46" i="9"/>
  <c r="AA46" i="9"/>
  <c r="Z46" i="9"/>
  <c r="Y46" i="9"/>
  <c r="X46" i="9"/>
  <c r="H46" i="9"/>
  <c r="A46" i="9" s="1"/>
  <c r="U45" i="9"/>
  <c r="T45" i="9"/>
  <c r="S45" i="9"/>
  <c r="R45" i="9"/>
  <c r="Q45" i="9"/>
  <c r="H45" i="9"/>
  <c r="AB44" i="9"/>
  <c r="AA44" i="9"/>
  <c r="Z44" i="9"/>
  <c r="Y44" i="9"/>
  <c r="X44" i="9"/>
  <c r="H44" i="9"/>
  <c r="A44" i="9" s="1"/>
  <c r="AB43" i="9"/>
  <c r="AA43" i="9"/>
  <c r="Z43" i="9"/>
  <c r="Y43" i="9"/>
  <c r="X43" i="9"/>
  <c r="H43" i="9"/>
  <c r="A43" i="9" s="1"/>
  <c r="AB42" i="9"/>
  <c r="AA42" i="9"/>
  <c r="Z42" i="9"/>
  <c r="Y42" i="9"/>
  <c r="X42" i="9"/>
  <c r="H42" i="9"/>
  <c r="A42" i="9" s="1"/>
  <c r="AB41" i="9"/>
  <c r="AA41" i="9"/>
  <c r="Z41" i="9"/>
  <c r="Y41" i="9"/>
  <c r="X41" i="9"/>
  <c r="H41" i="9"/>
  <c r="A41" i="9" s="1"/>
  <c r="AB40" i="9"/>
  <c r="AA40" i="9"/>
  <c r="Z40" i="9"/>
  <c r="Y40" i="9"/>
  <c r="X40" i="9"/>
  <c r="H40" i="9"/>
  <c r="A40" i="9" s="1"/>
  <c r="AB39" i="9"/>
  <c r="AA39" i="9"/>
  <c r="Z39" i="9"/>
  <c r="Y39" i="9"/>
  <c r="X39" i="9"/>
  <c r="H39" i="9"/>
  <c r="A39" i="9" s="1"/>
  <c r="AB38" i="9"/>
  <c r="AA38" i="9"/>
  <c r="Z38" i="9"/>
  <c r="Y38" i="9"/>
  <c r="X38" i="9"/>
  <c r="H38" i="9"/>
  <c r="A38" i="9" s="1"/>
  <c r="AB37" i="9"/>
  <c r="AA37" i="9"/>
  <c r="Z37" i="9"/>
  <c r="Y37" i="9"/>
  <c r="X37" i="9"/>
  <c r="H37" i="9"/>
  <c r="A37" i="9" s="1"/>
  <c r="AB36" i="9"/>
  <c r="AA36" i="9"/>
  <c r="Z36" i="9"/>
  <c r="Y36" i="9"/>
  <c r="X36" i="9"/>
  <c r="H36" i="9"/>
  <c r="A36" i="9" s="1"/>
  <c r="AB35" i="9"/>
  <c r="AA35" i="9"/>
  <c r="Z35" i="9"/>
  <c r="Y35" i="9"/>
  <c r="X35" i="9"/>
  <c r="H35" i="9"/>
  <c r="A35" i="9" s="1"/>
  <c r="AB34" i="9"/>
  <c r="AA34" i="9"/>
  <c r="Z34" i="9"/>
  <c r="Y34" i="9"/>
  <c r="X34" i="9"/>
  <c r="H34" i="9"/>
  <c r="A34" i="9" s="1"/>
  <c r="AB33" i="9"/>
  <c r="AA33" i="9"/>
  <c r="Z33" i="9"/>
  <c r="Y33" i="9"/>
  <c r="X33" i="9"/>
  <c r="H33" i="9"/>
  <c r="A33" i="9" s="1"/>
  <c r="AB32" i="9"/>
  <c r="AA32" i="9"/>
  <c r="Z32" i="9"/>
  <c r="Y32" i="9"/>
  <c r="X32" i="9"/>
  <c r="H32" i="9"/>
  <c r="A32" i="9" s="1"/>
  <c r="AB31" i="9"/>
  <c r="AA31" i="9"/>
  <c r="Z31" i="9"/>
  <c r="Y31" i="9"/>
  <c r="X31" i="9"/>
  <c r="H31" i="9"/>
  <c r="A31" i="9" s="1"/>
  <c r="AB30" i="9"/>
  <c r="AA30" i="9"/>
  <c r="Z30" i="9"/>
  <c r="Y30" i="9"/>
  <c r="X30" i="9"/>
  <c r="H30" i="9"/>
  <c r="A30" i="9" s="1"/>
  <c r="AB29" i="9"/>
  <c r="AA29" i="9"/>
  <c r="Z29" i="9"/>
  <c r="Y29" i="9"/>
  <c r="X29" i="9"/>
  <c r="H29" i="9"/>
  <c r="A29" i="9" s="1"/>
  <c r="AB28" i="9"/>
  <c r="AA28" i="9"/>
  <c r="Z28" i="9"/>
  <c r="Y28" i="9"/>
  <c r="X28" i="9"/>
  <c r="H28" i="9"/>
  <c r="A28" i="9" s="1"/>
  <c r="AB27" i="9"/>
  <c r="AA27" i="9"/>
  <c r="Z27" i="9"/>
  <c r="Y27" i="9"/>
  <c r="X27" i="9"/>
  <c r="H27" i="9"/>
  <c r="A27" i="9" s="1"/>
  <c r="AB26" i="9"/>
  <c r="AA26" i="9"/>
  <c r="Z26" i="9"/>
  <c r="Y26" i="9"/>
  <c r="X26" i="9"/>
  <c r="H26" i="9"/>
  <c r="A26" i="9" s="1"/>
  <c r="AB25" i="9"/>
  <c r="AA25" i="9"/>
  <c r="Z25" i="9"/>
  <c r="Y25" i="9"/>
  <c r="X25" i="9"/>
  <c r="H25" i="9"/>
  <c r="A25" i="9" s="1"/>
  <c r="AB24" i="9"/>
  <c r="AA24" i="9"/>
  <c r="Z24" i="9"/>
  <c r="Y24" i="9"/>
  <c r="X24" i="9"/>
  <c r="H24" i="9"/>
  <c r="A24" i="9" s="1"/>
  <c r="AB23" i="9"/>
  <c r="AA23" i="9"/>
  <c r="Z23" i="9"/>
  <c r="Y23" i="9"/>
  <c r="X23" i="9"/>
  <c r="H23" i="9"/>
  <c r="A23" i="9" s="1"/>
  <c r="U22" i="9"/>
  <c r="T22" i="9"/>
  <c r="S22" i="9"/>
  <c r="R22" i="9"/>
  <c r="Q22" i="9"/>
  <c r="U19" i="9"/>
  <c r="T19" i="9"/>
  <c r="S19" i="9"/>
  <c r="R19" i="9"/>
  <c r="Q19" i="9"/>
  <c r="H19" i="9"/>
  <c r="AB18" i="9"/>
  <c r="AA18" i="9"/>
  <c r="Z18" i="9"/>
  <c r="Y18" i="9"/>
  <c r="X18" i="9"/>
  <c r="H18" i="9"/>
  <c r="A18" i="9" s="1"/>
  <c r="H17" i="9"/>
  <c r="A17" i="9" s="1"/>
  <c r="AB16" i="9"/>
  <c r="AA16" i="9"/>
  <c r="Z16" i="9"/>
  <c r="Y16" i="9"/>
  <c r="X16" i="9"/>
  <c r="H16" i="9"/>
  <c r="A16" i="9" s="1"/>
  <c r="AB15" i="9"/>
  <c r="AA15" i="9"/>
  <c r="Z15" i="9"/>
  <c r="Y15" i="9"/>
  <c r="X15" i="9"/>
  <c r="H15" i="9"/>
  <c r="A15" i="9" s="1"/>
  <c r="AB14" i="9"/>
  <c r="AA14" i="9"/>
  <c r="Z14" i="9"/>
  <c r="Y14" i="9"/>
  <c r="X14" i="9"/>
  <c r="H14" i="9"/>
  <c r="A14" i="9" s="1"/>
  <c r="AB13" i="9"/>
  <c r="AA13" i="9"/>
  <c r="Z13" i="9"/>
  <c r="Y13" i="9"/>
  <c r="X13" i="9"/>
  <c r="H13" i="9"/>
  <c r="A13" i="9" s="1"/>
  <c r="U12" i="9"/>
  <c r="T12" i="9"/>
  <c r="S12" i="9"/>
  <c r="R12" i="9"/>
  <c r="Q12" i="9"/>
  <c r="H12" i="9"/>
  <c r="AB11" i="9"/>
  <c r="AA11" i="9"/>
  <c r="Z11" i="9"/>
  <c r="Y11" i="9"/>
  <c r="X11" i="9"/>
  <c r="H11" i="9"/>
  <c r="A11" i="9" s="1"/>
  <c r="AB10" i="9"/>
  <c r="AA10" i="9"/>
  <c r="Z10" i="9"/>
  <c r="Y10" i="9"/>
  <c r="X10" i="9"/>
  <c r="H10" i="9"/>
  <c r="A10" i="9" s="1"/>
  <c r="AB9" i="9"/>
  <c r="AA9" i="9"/>
  <c r="Z9" i="9"/>
  <c r="Y9" i="9"/>
  <c r="X9" i="9"/>
  <c r="H9" i="9"/>
  <c r="A9" i="9" s="1"/>
  <c r="AB8" i="9"/>
  <c r="AA8" i="9"/>
  <c r="Z8" i="9"/>
  <c r="Y8" i="9"/>
  <c r="X8" i="9"/>
  <c r="H8" i="9"/>
  <c r="A8" i="9" s="1"/>
  <c r="AB7" i="9"/>
  <c r="AA7" i="9"/>
  <c r="Z7" i="9"/>
  <c r="Y7" i="9"/>
  <c r="X7" i="9"/>
  <c r="H7" i="9"/>
  <c r="A7" i="9" s="1"/>
  <c r="AB6" i="9"/>
  <c r="AA6" i="9"/>
  <c r="Z6" i="9"/>
  <c r="Y6" i="9"/>
  <c r="X6" i="9"/>
  <c r="H6" i="9"/>
  <c r="A6" i="9" s="1"/>
  <c r="H5" i="9"/>
  <c r="AB6" i="32"/>
  <c r="AA6" i="32"/>
  <c r="Z6" i="32"/>
  <c r="Y6" i="32"/>
  <c r="X6" i="32"/>
  <c r="U337" i="32"/>
  <c r="T337" i="32"/>
  <c r="S337" i="32"/>
  <c r="R337" i="32"/>
  <c r="Q337" i="32"/>
  <c r="AB336" i="32"/>
  <c r="AA336" i="32"/>
  <c r="Z336" i="32"/>
  <c r="Y336" i="32"/>
  <c r="X336" i="32"/>
  <c r="H336" i="32"/>
  <c r="A336" i="32" s="1"/>
  <c r="AB335" i="32"/>
  <c r="AA335" i="32"/>
  <c r="Z335" i="32"/>
  <c r="Y335" i="32"/>
  <c r="X335" i="32"/>
  <c r="H335" i="32"/>
  <c r="A335" i="32"/>
  <c r="AB333" i="32"/>
  <c r="AA333" i="32"/>
  <c r="Z333" i="32"/>
  <c r="Y333" i="32"/>
  <c r="X333" i="32"/>
  <c r="AB332" i="32"/>
  <c r="AA332" i="32"/>
  <c r="Z332" i="32"/>
  <c r="Y332" i="32"/>
  <c r="X332" i="32"/>
  <c r="AB331" i="32"/>
  <c r="AA331" i="32"/>
  <c r="Z331" i="32"/>
  <c r="Y331" i="32"/>
  <c r="X331" i="32"/>
  <c r="U330" i="32"/>
  <c r="T330" i="32"/>
  <c r="S330" i="32"/>
  <c r="R330" i="32"/>
  <c r="Q330" i="32"/>
  <c r="AB329" i="32"/>
  <c r="AA329" i="32"/>
  <c r="Z329" i="32"/>
  <c r="Y329" i="32"/>
  <c r="X329" i="32"/>
  <c r="AB328" i="32"/>
  <c r="AA328" i="32"/>
  <c r="Z328" i="32"/>
  <c r="Y328" i="32"/>
  <c r="X328" i="32"/>
  <c r="AB327" i="32"/>
  <c r="AA327" i="32"/>
  <c r="Z327" i="32"/>
  <c r="Y327" i="32"/>
  <c r="X327" i="32"/>
  <c r="AB326" i="32"/>
  <c r="AA326" i="32"/>
  <c r="Z326" i="32"/>
  <c r="Y326" i="32"/>
  <c r="X326" i="32"/>
  <c r="AB325" i="32"/>
  <c r="AA325" i="32"/>
  <c r="Z325" i="32"/>
  <c r="Y325" i="32"/>
  <c r="X325" i="32"/>
  <c r="AB324" i="32"/>
  <c r="AA324" i="32"/>
  <c r="Z324" i="32"/>
  <c r="Y324" i="32"/>
  <c r="X324" i="32"/>
  <c r="AB323" i="32"/>
  <c r="AA323" i="32"/>
  <c r="Z323" i="32"/>
  <c r="Y323" i="32"/>
  <c r="X323" i="32"/>
  <c r="AB322" i="32"/>
  <c r="AA322" i="32"/>
  <c r="Z322" i="32"/>
  <c r="Y322" i="32"/>
  <c r="X322" i="32"/>
  <c r="AB321" i="32"/>
  <c r="AA321" i="32"/>
  <c r="Z321" i="32"/>
  <c r="Y321" i="32"/>
  <c r="X321" i="32"/>
  <c r="AB320" i="32"/>
  <c r="AA320" i="32"/>
  <c r="Z320" i="32"/>
  <c r="Y320" i="32"/>
  <c r="X320" i="32"/>
  <c r="U319" i="32"/>
  <c r="T319" i="32"/>
  <c r="S319" i="32"/>
  <c r="R319" i="32"/>
  <c r="Q319" i="32"/>
  <c r="AB315" i="32"/>
  <c r="AA315" i="32"/>
  <c r="Z315" i="32"/>
  <c r="Y315" i="32"/>
  <c r="X315" i="32"/>
  <c r="AB314" i="32"/>
  <c r="AA314" i="32"/>
  <c r="Z314" i="32"/>
  <c r="Y314" i="32"/>
  <c r="X314" i="32"/>
  <c r="AB313" i="32"/>
  <c r="AA313" i="32"/>
  <c r="Z313" i="32"/>
  <c r="Y313" i="32"/>
  <c r="X313" i="32"/>
  <c r="U312" i="32"/>
  <c r="T312" i="32"/>
  <c r="S312" i="32"/>
  <c r="R312" i="32"/>
  <c r="Q312" i="32"/>
  <c r="AB308" i="32"/>
  <c r="AA308" i="32"/>
  <c r="Z308" i="32"/>
  <c r="Y308" i="32"/>
  <c r="X308" i="32"/>
  <c r="AB307" i="32"/>
  <c r="AA307" i="32"/>
  <c r="Z307" i="32"/>
  <c r="Y307" i="32"/>
  <c r="X307" i="32"/>
  <c r="AB306" i="32"/>
  <c r="AA306" i="32"/>
  <c r="Z306" i="32"/>
  <c r="Y306" i="32"/>
  <c r="X306" i="32"/>
  <c r="U305" i="32"/>
  <c r="T305" i="32"/>
  <c r="S305" i="32"/>
  <c r="R305" i="32"/>
  <c r="Q305" i="32"/>
  <c r="AB304" i="32"/>
  <c r="AA304" i="32"/>
  <c r="Z304" i="32"/>
  <c r="Y304" i="32"/>
  <c r="X304" i="32"/>
  <c r="AB303" i="32"/>
  <c r="AA303" i="32"/>
  <c r="Z303" i="32"/>
  <c r="Y303" i="32"/>
  <c r="X303" i="32"/>
  <c r="AB302" i="32"/>
  <c r="AA302" i="32"/>
  <c r="Z302" i="32"/>
  <c r="Y302" i="32"/>
  <c r="X302" i="32"/>
  <c r="U301" i="32"/>
  <c r="T301" i="32"/>
  <c r="S301" i="32"/>
  <c r="R301" i="32"/>
  <c r="Q301" i="32"/>
  <c r="AB300" i="32"/>
  <c r="AA300" i="32"/>
  <c r="Z300" i="32"/>
  <c r="Y300" i="32"/>
  <c r="X300" i="32"/>
  <c r="AB299" i="32"/>
  <c r="AA299" i="32"/>
  <c r="Z299" i="32"/>
  <c r="Y299" i="32"/>
  <c r="X299" i="32"/>
  <c r="AB298" i="32"/>
  <c r="AA298" i="32"/>
  <c r="Z298" i="32"/>
  <c r="Y298" i="32"/>
  <c r="X298" i="32"/>
  <c r="U297" i="32"/>
  <c r="T297" i="32"/>
  <c r="S297" i="32"/>
  <c r="R297" i="32"/>
  <c r="Q297" i="32"/>
  <c r="AB296" i="32"/>
  <c r="AA296" i="32"/>
  <c r="Z296" i="32"/>
  <c r="Y296" i="32"/>
  <c r="X296" i="32"/>
  <c r="AB295" i="32"/>
  <c r="AA295" i="32"/>
  <c r="Z295" i="32"/>
  <c r="Y295" i="32"/>
  <c r="X295" i="32"/>
  <c r="AB294" i="32"/>
  <c r="AA294" i="32"/>
  <c r="Z294" i="32"/>
  <c r="Y294" i="32"/>
  <c r="X294" i="32"/>
  <c r="U293" i="32"/>
  <c r="T293" i="32"/>
  <c r="S293" i="32"/>
  <c r="R293" i="32"/>
  <c r="Q293" i="32"/>
  <c r="AB292" i="32"/>
  <c r="AA292" i="32"/>
  <c r="Z292" i="32"/>
  <c r="Y292" i="32"/>
  <c r="X292" i="32"/>
  <c r="AB291" i="32"/>
  <c r="AA291" i="32"/>
  <c r="Z291" i="32"/>
  <c r="Y291" i="32"/>
  <c r="X291" i="32"/>
  <c r="AB290" i="32"/>
  <c r="AA290" i="32"/>
  <c r="Z290" i="32"/>
  <c r="Y290" i="32"/>
  <c r="X290" i="32"/>
  <c r="U289" i="32"/>
  <c r="T289" i="32"/>
  <c r="S289" i="32"/>
  <c r="R289" i="32"/>
  <c r="Q289" i="32"/>
  <c r="AB288" i="32"/>
  <c r="AA288" i="32"/>
  <c r="Z288" i="32"/>
  <c r="Y288" i="32"/>
  <c r="X288" i="32"/>
  <c r="AB287" i="32"/>
  <c r="AA287" i="32"/>
  <c r="Z287" i="32"/>
  <c r="Y287" i="32"/>
  <c r="X287" i="32"/>
  <c r="AB286" i="32"/>
  <c r="AA286" i="32"/>
  <c r="Z286" i="32"/>
  <c r="Y286" i="32"/>
  <c r="X286" i="32"/>
  <c r="AB284" i="32"/>
  <c r="AA284" i="32"/>
  <c r="Z284" i="32"/>
  <c r="Y284" i="32"/>
  <c r="X284" i="32"/>
  <c r="H284" i="32"/>
  <c r="A284" i="32" s="1"/>
  <c r="AB283" i="32"/>
  <c r="AA283" i="32"/>
  <c r="Z283" i="32"/>
  <c r="Y283" i="32"/>
  <c r="X283" i="32"/>
  <c r="H283" i="32"/>
  <c r="A283" i="32"/>
  <c r="AB282" i="32"/>
  <c r="AA282" i="32"/>
  <c r="Z282" i="32"/>
  <c r="Y282" i="32"/>
  <c r="X282" i="32"/>
  <c r="H282" i="32"/>
  <c r="A282" i="32" s="1"/>
  <c r="U281" i="32"/>
  <c r="T281" i="32"/>
  <c r="S281" i="32"/>
  <c r="R281" i="32"/>
  <c r="Q281" i="32"/>
  <c r="AB280" i="32"/>
  <c r="AA280" i="32"/>
  <c r="Z280" i="32"/>
  <c r="Y280" i="32"/>
  <c r="X280" i="32"/>
  <c r="H280" i="32"/>
  <c r="A280" i="32" s="1"/>
  <c r="AB279" i="32"/>
  <c r="AA279" i="32"/>
  <c r="Z279" i="32"/>
  <c r="Y279" i="32"/>
  <c r="X279" i="32"/>
  <c r="H279" i="32"/>
  <c r="A279" i="32" s="1"/>
  <c r="AB278" i="32"/>
  <c r="AA278" i="32"/>
  <c r="Z278" i="32"/>
  <c r="Y278" i="32"/>
  <c r="X278" i="32"/>
  <c r="H278" i="32"/>
  <c r="A278" i="32"/>
  <c r="AB277" i="32"/>
  <c r="AA277" i="32"/>
  <c r="Z277" i="32"/>
  <c r="Y277" i="32"/>
  <c r="X277" i="32"/>
  <c r="H277" i="32"/>
  <c r="A277" i="32" s="1"/>
  <c r="AB276" i="32"/>
  <c r="AA276" i="32"/>
  <c r="Z276" i="32"/>
  <c r="Y276" i="32"/>
  <c r="X276" i="32"/>
  <c r="H276" i="32"/>
  <c r="A276" i="32" s="1"/>
  <c r="AB275" i="32"/>
  <c r="AA275" i="32"/>
  <c r="Z275" i="32"/>
  <c r="Y275" i="32"/>
  <c r="X275" i="32"/>
  <c r="H275" i="32"/>
  <c r="A275" i="32" s="1"/>
  <c r="AB274" i="32"/>
  <c r="AA274" i="32"/>
  <c r="Z274" i="32"/>
  <c r="Y274" i="32"/>
  <c r="X274" i="32"/>
  <c r="H274" i="32"/>
  <c r="A274" i="32"/>
  <c r="AB273" i="32"/>
  <c r="AA273" i="32"/>
  <c r="Z273" i="32"/>
  <c r="Y273" i="32"/>
  <c r="X273" i="32"/>
  <c r="H273" i="32"/>
  <c r="A273" i="32" s="1"/>
  <c r="AB272" i="32"/>
  <c r="AA272" i="32"/>
  <c r="Z272" i="32"/>
  <c r="Y272" i="32"/>
  <c r="X272" i="32"/>
  <c r="H272" i="32"/>
  <c r="A272" i="32" s="1"/>
  <c r="AB271" i="32"/>
  <c r="AA271" i="32"/>
  <c r="Z271" i="32"/>
  <c r="Y271" i="32"/>
  <c r="X271" i="32"/>
  <c r="H271" i="32"/>
  <c r="A271" i="32" s="1"/>
  <c r="AB270" i="32"/>
  <c r="AA270" i="32"/>
  <c r="Z270" i="32"/>
  <c r="Y270" i="32"/>
  <c r="X270" i="32"/>
  <c r="H270" i="32"/>
  <c r="A270" i="32"/>
  <c r="AB269" i="32"/>
  <c r="AA269" i="32"/>
  <c r="Z269" i="32"/>
  <c r="Y269" i="32"/>
  <c r="X269" i="32"/>
  <c r="H269" i="32"/>
  <c r="A269" i="32" s="1"/>
  <c r="AB268" i="32"/>
  <c r="AA268" i="32"/>
  <c r="Z268" i="32"/>
  <c r="Y268" i="32"/>
  <c r="X268" i="32"/>
  <c r="H268" i="32"/>
  <c r="A268" i="32" s="1"/>
  <c r="AB267" i="32"/>
  <c r="AA267" i="32"/>
  <c r="Z267" i="32"/>
  <c r="Y267" i="32"/>
  <c r="X267" i="32"/>
  <c r="H267" i="32"/>
  <c r="A267" i="32" s="1"/>
  <c r="AB266" i="32"/>
  <c r="AA266" i="32"/>
  <c r="Z266" i="32"/>
  <c r="Y266" i="32"/>
  <c r="X266" i="32"/>
  <c r="H266" i="32"/>
  <c r="A266" i="32"/>
  <c r="AB265" i="32"/>
  <c r="AA265" i="32"/>
  <c r="Z265" i="32"/>
  <c r="Y265" i="32"/>
  <c r="X265" i="32"/>
  <c r="H265" i="32"/>
  <c r="A265" i="32" s="1"/>
  <c r="AB264" i="32"/>
  <c r="AA264" i="32"/>
  <c r="Z264" i="32"/>
  <c r="Y264" i="32"/>
  <c r="X264" i="32"/>
  <c r="H264" i="32"/>
  <c r="A264" i="32" s="1"/>
  <c r="AB263" i="32"/>
  <c r="AA263" i="32"/>
  <c r="Z263" i="32"/>
  <c r="Y263" i="32"/>
  <c r="X263" i="32"/>
  <c r="H263" i="32"/>
  <c r="A263" i="32" s="1"/>
  <c r="AB262" i="32"/>
  <c r="AA262" i="32"/>
  <c r="Z262" i="32"/>
  <c r="Y262" i="32"/>
  <c r="X262" i="32"/>
  <c r="H262" i="32"/>
  <c r="A262" i="32"/>
  <c r="AB261" i="32"/>
  <c r="AA261" i="32"/>
  <c r="Z261" i="32"/>
  <c r="Y261" i="32"/>
  <c r="X261" i="32"/>
  <c r="H261" i="32"/>
  <c r="A261" i="32" s="1"/>
  <c r="AB260" i="32"/>
  <c r="AA260" i="32"/>
  <c r="Z260" i="32"/>
  <c r="Y260" i="32"/>
  <c r="X260" i="32"/>
  <c r="H260" i="32"/>
  <c r="A260" i="32" s="1"/>
  <c r="AB259" i="32"/>
  <c r="AA259" i="32"/>
  <c r="Z259" i="32"/>
  <c r="Y259" i="32"/>
  <c r="X259" i="32"/>
  <c r="H259" i="32"/>
  <c r="A259" i="32" s="1"/>
  <c r="AB258" i="32"/>
  <c r="AA258" i="32"/>
  <c r="Z258" i="32"/>
  <c r="Y258" i="32"/>
  <c r="X258" i="32"/>
  <c r="H258" i="32"/>
  <c r="A258" i="32"/>
  <c r="AB257" i="32"/>
  <c r="AA257" i="32"/>
  <c r="Z257" i="32"/>
  <c r="Y257" i="32"/>
  <c r="X257" i="32"/>
  <c r="H257" i="32"/>
  <c r="A257" i="32" s="1"/>
  <c r="AB256" i="32"/>
  <c r="AA256" i="32"/>
  <c r="Z256" i="32"/>
  <c r="Y256" i="32"/>
  <c r="X256" i="32"/>
  <c r="H256" i="32"/>
  <c r="A256" i="32" s="1"/>
  <c r="AB255" i="32"/>
  <c r="AA255" i="32"/>
  <c r="Z255" i="32"/>
  <c r="Y255" i="32"/>
  <c r="X255" i="32"/>
  <c r="H255" i="32"/>
  <c r="A255" i="32" s="1"/>
  <c r="AB254" i="32"/>
  <c r="AA254" i="32"/>
  <c r="Z254" i="32"/>
  <c r="Y254" i="32"/>
  <c r="X254" i="32"/>
  <c r="H254" i="32"/>
  <c r="A254" i="32"/>
  <c r="AB253" i="32"/>
  <c r="AA253" i="32"/>
  <c r="Z253" i="32"/>
  <c r="Y253" i="32"/>
  <c r="X253" i="32"/>
  <c r="H253" i="32"/>
  <c r="A253" i="32" s="1"/>
  <c r="AB252" i="32"/>
  <c r="AA252" i="32"/>
  <c r="Z252" i="32"/>
  <c r="Y252" i="32"/>
  <c r="X252" i="32"/>
  <c r="H252" i="32"/>
  <c r="A252" i="32" s="1"/>
  <c r="AB251" i="32"/>
  <c r="AA251" i="32"/>
  <c r="Z251" i="32"/>
  <c r="Y251" i="32"/>
  <c r="X251" i="32"/>
  <c r="H251" i="32"/>
  <c r="A251" i="32" s="1"/>
  <c r="AB250" i="32"/>
  <c r="AA250" i="32"/>
  <c r="Z250" i="32"/>
  <c r="Y250" i="32"/>
  <c r="X250" i="32"/>
  <c r="H250" i="32"/>
  <c r="A250" i="32"/>
  <c r="AB249" i="32"/>
  <c r="AA249" i="32"/>
  <c r="Z249" i="32"/>
  <c r="Y249" i="32"/>
  <c r="X249" i="32"/>
  <c r="H249" i="32"/>
  <c r="A249" i="32" s="1"/>
  <c r="AB248" i="32"/>
  <c r="AA248" i="32"/>
  <c r="Z248" i="32"/>
  <c r="Y248" i="32"/>
  <c r="X248" i="32"/>
  <c r="H248" i="32"/>
  <c r="A248" i="32" s="1"/>
  <c r="U247" i="32"/>
  <c r="T247" i="32"/>
  <c r="S247" i="32"/>
  <c r="R247" i="32"/>
  <c r="Q247" i="32"/>
  <c r="H246" i="32"/>
  <c r="A246" i="32" s="1"/>
  <c r="H245" i="32"/>
  <c r="A245" i="32" s="1"/>
  <c r="AB244" i="32"/>
  <c r="AA244" i="32"/>
  <c r="Z244" i="32"/>
  <c r="Y244" i="32"/>
  <c r="X244" i="32"/>
  <c r="H244" i="32"/>
  <c r="A244" i="32" s="1"/>
  <c r="AB243" i="32"/>
  <c r="AA243" i="32"/>
  <c r="Z243" i="32"/>
  <c r="Y243" i="32"/>
  <c r="X243" i="32"/>
  <c r="H243" i="32"/>
  <c r="A243" i="32" s="1"/>
  <c r="AB242" i="32"/>
  <c r="AA242" i="32"/>
  <c r="Z242" i="32"/>
  <c r="Y242" i="32"/>
  <c r="X242" i="32"/>
  <c r="H242" i="32"/>
  <c r="A242" i="32"/>
  <c r="AB241" i="32"/>
  <c r="AA241" i="32"/>
  <c r="Z241" i="32"/>
  <c r="Y241" i="32"/>
  <c r="X241" i="32"/>
  <c r="H241" i="32"/>
  <c r="A241" i="32" s="1"/>
  <c r="AB240" i="32"/>
  <c r="AA240" i="32"/>
  <c r="Z240" i="32"/>
  <c r="Y240" i="32"/>
  <c r="X240" i="32"/>
  <c r="H240" i="32"/>
  <c r="A240" i="32" s="1"/>
  <c r="AB239" i="32"/>
  <c r="AA239" i="32"/>
  <c r="Z239" i="32"/>
  <c r="Y239" i="32"/>
  <c r="X239" i="32"/>
  <c r="H239" i="32"/>
  <c r="A239" i="32" s="1"/>
  <c r="U217" i="32"/>
  <c r="T217" i="32"/>
  <c r="S217" i="32"/>
  <c r="R217" i="32"/>
  <c r="Q217" i="32"/>
  <c r="AB216" i="32"/>
  <c r="AA216" i="32"/>
  <c r="Z216" i="32"/>
  <c r="Y216" i="32"/>
  <c r="X216" i="32"/>
  <c r="AB215" i="32"/>
  <c r="AA215" i="32"/>
  <c r="Z215" i="32"/>
  <c r="Y215" i="32"/>
  <c r="X215" i="32"/>
  <c r="AB214" i="32"/>
  <c r="AA214" i="32"/>
  <c r="Z214" i="32"/>
  <c r="Y214" i="32"/>
  <c r="X214" i="32"/>
  <c r="AB213" i="32"/>
  <c r="AA213" i="32"/>
  <c r="Z213" i="32"/>
  <c r="Y213" i="32"/>
  <c r="X213" i="32"/>
  <c r="AB212" i="32"/>
  <c r="AA212" i="32"/>
  <c r="Z212" i="32"/>
  <c r="Y212" i="32"/>
  <c r="X212" i="32"/>
  <c r="AB211" i="32"/>
  <c r="AA211" i="32"/>
  <c r="Z211" i="32"/>
  <c r="Y211" i="32"/>
  <c r="X211" i="32"/>
  <c r="AB210" i="32"/>
  <c r="AA210" i="32"/>
  <c r="Z210" i="32"/>
  <c r="Y210" i="32"/>
  <c r="X210" i="32"/>
  <c r="AB209" i="32"/>
  <c r="AA209" i="32"/>
  <c r="Z209" i="32"/>
  <c r="Y209" i="32"/>
  <c r="X209" i="32"/>
  <c r="AB208" i="32"/>
  <c r="AA208" i="32"/>
  <c r="Z208" i="32"/>
  <c r="Y208" i="32"/>
  <c r="X208" i="32"/>
  <c r="AB207" i="32"/>
  <c r="AA207" i="32"/>
  <c r="Z207" i="32"/>
  <c r="Y207" i="32"/>
  <c r="X207" i="32"/>
  <c r="U206" i="32"/>
  <c r="T206" i="32"/>
  <c r="S206" i="32"/>
  <c r="R206" i="32"/>
  <c r="Q206" i="32"/>
  <c r="AB205" i="32"/>
  <c r="AA205" i="32"/>
  <c r="Z205" i="32"/>
  <c r="Y205" i="32"/>
  <c r="X205" i="32"/>
  <c r="H205" i="32"/>
  <c r="A205" i="32"/>
  <c r="AB204" i="32"/>
  <c r="AA204" i="32"/>
  <c r="Z204" i="32"/>
  <c r="Y204" i="32"/>
  <c r="X204" i="32"/>
  <c r="H204" i="32"/>
  <c r="A204" i="32" s="1"/>
  <c r="AB203" i="32"/>
  <c r="AA203" i="32"/>
  <c r="Z203" i="32"/>
  <c r="Y203" i="32"/>
  <c r="X203" i="32"/>
  <c r="H203" i="32"/>
  <c r="A203" i="32" s="1"/>
  <c r="AB202" i="32"/>
  <c r="AA202" i="32"/>
  <c r="Z202" i="32"/>
  <c r="Y202" i="32"/>
  <c r="X202" i="32"/>
  <c r="H202" i="32"/>
  <c r="A202" i="32" s="1"/>
  <c r="AB201" i="32"/>
  <c r="AA201" i="32"/>
  <c r="Z201" i="32"/>
  <c r="Y201" i="32"/>
  <c r="X201" i="32"/>
  <c r="H201" i="32"/>
  <c r="A201" i="32"/>
  <c r="AB200" i="32"/>
  <c r="AA200" i="32"/>
  <c r="Z200" i="32"/>
  <c r="Y200" i="32"/>
  <c r="X200" i="32"/>
  <c r="H200" i="32"/>
  <c r="A200" i="32" s="1"/>
  <c r="AB199" i="32"/>
  <c r="AA199" i="32"/>
  <c r="Z199" i="32"/>
  <c r="Y199" i="32"/>
  <c r="X199" i="32"/>
  <c r="H199" i="32"/>
  <c r="A199" i="32" s="1"/>
  <c r="AB195" i="32"/>
  <c r="AA195" i="32"/>
  <c r="Z195" i="32"/>
  <c r="Y195" i="32"/>
  <c r="X195" i="32"/>
  <c r="H195" i="32"/>
  <c r="A195" i="32" s="1"/>
  <c r="AB194" i="32"/>
  <c r="AA194" i="32"/>
  <c r="Z194" i="32"/>
  <c r="Y194" i="32"/>
  <c r="X194" i="32"/>
  <c r="H194" i="32"/>
  <c r="A194" i="32" s="1"/>
  <c r="AB193" i="32"/>
  <c r="AA193" i="32"/>
  <c r="Z193" i="32"/>
  <c r="Y193" i="32"/>
  <c r="X193" i="32"/>
  <c r="H193" i="32"/>
  <c r="A193" i="32" s="1"/>
  <c r="AB192" i="32"/>
  <c r="AA192" i="32"/>
  <c r="Z192" i="32"/>
  <c r="Y192" i="32"/>
  <c r="X192" i="32"/>
  <c r="H192" i="32"/>
  <c r="A192" i="32"/>
  <c r="AB191" i="32"/>
  <c r="AA191" i="32"/>
  <c r="Z191" i="32"/>
  <c r="Y191" i="32"/>
  <c r="X191" i="32"/>
  <c r="H191" i="32"/>
  <c r="A191" i="32" s="1"/>
  <c r="AB190" i="32"/>
  <c r="AA190" i="32"/>
  <c r="Z190" i="32"/>
  <c r="Y190" i="32"/>
  <c r="X190" i="32"/>
  <c r="H190" i="32"/>
  <c r="A190" i="32" s="1"/>
  <c r="AB189" i="32"/>
  <c r="AA189" i="32"/>
  <c r="Z189" i="32"/>
  <c r="Y189" i="32"/>
  <c r="X189" i="32"/>
  <c r="H189" i="32"/>
  <c r="A189" i="32" s="1"/>
  <c r="AB188" i="32"/>
  <c r="AA188" i="32"/>
  <c r="Z188" i="32"/>
  <c r="Y188" i="32"/>
  <c r="X188" i="32"/>
  <c r="H188" i="32"/>
  <c r="A188" i="32"/>
  <c r="AB187" i="32"/>
  <c r="AA187" i="32"/>
  <c r="Z187" i="32"/>
  <c r="Y187" i="32"/>
  <c r="X187" i="32"/>
  <c r="H187" i="32"/>
  <c r="A187" i="32" s="1"/>
  <c r="AB186" i="32"/>
  <c r="AA186" i="32"/>
  <c r="Z186" i="32"/>
  <c r="Y186" i="32"/>
  <c r="X186" i="32"/>
  <c r="H186" i="32"/>
  <c r="A186" i="32" s="1"/>
  <c r="U185" i="32"/>
  <c r="T185" i="32"/>
  <c r="S185" i="32"/>
  <c r="R185" i="32"/>
  <c r="Q185" i="32"/>
  <c r="AB184" i="32"/>
  <c r="AA184" i="32"/>
  <c r="Z184" i="32"/>
  <c r="Y184" i="32"/>
  <c r="X184" i="32"/>
  <c r="U183" i="32"/>
  <c r="T183" i="32"/>
  <c r="S183" i="32"/>
  <c r="R183" i="32"/>
  <c r="Q183" i="32"/>
  <c r="AB182" i="32"/>
  <c r="AA182" i="32"/>
  <c r="Z182" i="32"/>
  <c r="Y182" i="32"/>
  <c r="X182" i="32"/>
  <c r="AB181" i="32"/>
  <c r="AA181" i="32"/>
  <c r="Z181" i="32"/>
  <c r="Y181" i="32"/>
  <c r="X181" i="32"/>
  <c r="AB180" i="32"/>
  <c r="AA180" i="32"/>
  <c r="Z180" i="32"/>
  <c r="Y180" i="32"/>
  <c r="X180" i="32"/>
  <c r="AB179" i="32"/>
  <c r="AA179" i="32"/>
  <c r="Z179" i="32"/>
  <c r="Y179" i="32"/>
  <c r="X179" i="32"/>
  <c r="AB178" i="32"/>
  <c r="AA178" i="32"/>
  <c r="Z178" i="32"/>
  <c r="Y178" i="32"/>
  <c r="X178" i="32"/>
  <c r="AB177" i="32"/>
  <c r="AA177" i="32"/>
  <c r="Z177" i="32"/>
  <c r="Y177" i="32"/>
  <c r="X177" i="32"/>
  <c r="AB176" i="32"/>
  <c r="AA176" i="32"/>
  <c r="Z176" i="32"/>
  <c r="Y176" i="32"/>
  <c r="X176" i="32"/>
  <c r="AB175" i="32"/>
  <c r="AA175" i="32"/>
  <c r="Z175" i="32"/>
  <c r="Y175" i="32"/>
  <c r="X175" i="32"/>
  <c r="AB174" i="32"/>
  <c r="AA174" i="32"/>
  <c r="Z174" i="32"/>
  <c r="Y174" i="32"/>
  <c r="X174" i="32"/>
  <c r="AB173" i="32"/>
  <c r="AA173" i="32"/>
  <c r="Z173" i="32"/>
  <c r="Y173" i="32"/>
  <c r="X173" i="32"/>
  <c r="AB172" i="32"/>
  <c r="AA172" i="32"/>
  <c r="Z172" i="32"/>
  <c r="Y172" i="32"/>
  <c r="X172" i="32"/>
  <c r="AB171" i="32"/>
  <c r="AA171" i="32"/>
  <c r="Z171" i="32"/>
  <c r="Y171" i="32"/>
  <c r="X171" i="32"/>
  <c r="AB170" i="32"/>
  <c r="AA170" i="32"/>
  <c r="Z170" i="32"/>
  <c r="Y170" i="32"/>
  <c r="X170" i="32"/>
  <c r="AB169" i="32"/>
  <c r="AA169" i="32"/>
  <c r="Z169" i="32"/>
  <c r="Y169" i="32"/>
  <c r="X169" i="32"/>
  <c r="AB168" i="32"/>
  <c r="AA168" i="32"/>
  <c r="Z168" i="32"/>
  <c r="Y168" i="32"/>
  <c r="X168" i="32"/>
  <c r="AB167" i="32"/>
  <c r="AA167" i="32"/>
  <c r="Z167" i="32"/>
  <c r="Y167" i="32"/>
  <c r="X167" i="32"/>
  <c r="AB166" i="32"/>
  <c r="AA166" i="32"/>
  <c r="Z166" i="32"/>
  <c r="Y166" i="32"/>
  <c r="X166" i="32"/>
  <c r="AB165" i="32"/>
  <c r="AA165" i="32"/>
  <c r="Z165" i="32"/>
  <c r="Y165" i="32"/>
  <c r="X165" i="32"/>
  <c r="AB164" i="32"/>
  <c r="AA164" i="32"/>
  <c r="Z164" i="32"/>
  <c r="Y164" i="32"/>
  <c r="X164" i="32"/>
  <c r="AB163" i="32"/>
  <c r="AA163" i="32"/>
  <c r="Z163" i="32"/>
  <c r="Y163" i="32"/>
  <c r="X163" i="32"/>
  <c r="AB162" i="32"/>
  <c r="AA162" i="32"/>
  <c r="Z162" i="32"/>
  <c r="Y162" i="32"/>
  <c r="X162" i="32"/>
  <c r="AB161" i="32"/>
  <c r="AA161" i="32"/>
  <c r="Z161" i="32"/>
  <c r="Y161" i="32"/>
  <c r="X161" i="32"/>
  <c r="AB160" i="32"/>
  <c r="AA160" i="32"/>
  <c r="Z160" i="32"/>
  <c r="Y160" i="32"/>
  <c r="X160" i="32"/>
  <c r="AB159" i="32"/>
  <c r="AA159" i="32"/>
  <c r="Z159" i="32"/>
  <c r="Y159" i="32"/>
  <c r="X159" i="32"/>
  <c r="AB158" i="32"/>
  <c r="AA158" i="32"/>
  <c r="Z158" i="32"/>
  <c r="Y158" i="32"/>
  <c r="X158" i="32"/>
  <c r="AB157" i="32"/>
  <c r="AA157" i="32"/>
  <c r="Z157" i="32"/>
  <c r="Y157" i="32"/>
  <c r="X157" i="32"/>
  <c r="AB156" i="32"/>
  <c r="AA156" i="32"/>
  <c r="Z156" i="32"/>
  <c r="Y156" i="32"/>
  <c r="X156" i="32"/>
  <c r="AB155" i="32"/>
  <c r="AA155" i="32"/>
  <c r="Z155" i="32"/>
  <c r="Y155" i="32"/>
  <c r="X155" i="32"/>
  <c r="AB154" i="32"/>
  <c r="AA154" i="32"/>
  <c r="Z154" i="32"/>
  <c r="Y154" i="32"/>
  <c r="X154" i="32"/>
  <c r="AB153" i="32"/>
  <c r="AA153" i="32"/>
  <c r="Z153" i="32"/>
  <c r="Y153" i="32"/>
  <c r="X153" i="32"/>
  <c r="AB152" i="32"/>
  <c r="AA152" i="32"/>
  <c r="Z152" i="32"/>
  <c r="Y152" i="32"/>
  <c r="X152" i="32"/>
  <c r="AB151" i="32"/>
  <c r="AA151" i="32"/>
  <c r="Z151" i="32"/>
  <c r="Y151" i="32"/>
  <c r="X151" i="32"/>
  <c r="AB150" i="32"/>
  <c r="AA150" i="32"/>
  <c r="Z150" i="32"/>
  <c r="Y150" i="32"/>
  <c r="X150" i="32"/>
  <c r="AB149" i="32"/>
  <c r="AA149" i="32"/>
  <c r="Z149" i="32"/>
  <c r="Y149" i="32"/>
  <c r="X149" i="32"/>
  <c r="AB148" i="32"/>
  <c r="AA148" i="32"/>
  <c r="Z148" i="32"/>
  <c r="Y148" i="32"/>
  <c r="X148" i="32"/>
  <c r="AB147" i="32"/>
  <c r="AA147" i="32"/>
  <c r="Z147" i="32"/>
  <c r="Y147" i="32"/>
  <c r="X147" i="32"/>
  <c r="AB146" i="32"/>
  <c r="AA146" i="32"/>
  <c r="Z146" i="32"/>
  <c r="Y146" i="32"/>
  <c r="X146" i="32"/>
  <c r="AB145" i="32"/>
  <c r="AA145" i="32"/>
  <c r="Z145" i="32"/>
  <c r="Y145" i="32"/>
  <c r="X145" i="32"/>
  <c r="AB144" i="32"/>
  <c r="AA144" i="32"/>
  <c r="Z144" i="32"/>
  <c r="Y144" i="32"/>
  <c r="X144" i="32"/>
  <c r="AB143" i="32"/>
  <c r="AA143" i="32"/>
  <c r="Z143" i="32"/>
  <c r="Y143" i="32"/>
  <c r="X143" i="32"/>
  <c r="AB142" i="32"/>
  <c r="AA142" i="32"/>
  <c r="Z142" i="32"/>
  <c r="Y142" i="32"/>
  <c r="X142" i="32"/>
  <c r="AB141" i="32"/>
  <c r="AA141" i="32"/>
  <c r="Z141" i="32"/>
  <c r="Y141" i="32"/>
  <c r="X141" i="32"/>
  <c r="AB140" i="32"/>
  <c r="AA140" i="32"/>
  <c r="Z140" i="32"/>
  <c r="Y140" i="32"/>
  <c r="X140" i="32"/>
  <c r="AB139" i="32"/>
  <c r="AA139" i="32"/>
  <c r="Z139" i="32"/>
  <c r="Y139" i="32"/>
  <c r="X139" i="32"/>
  <c r="AB138" i="32"/>
  <c r="AA138" i="32"/>
  <c r="Z138" i="32"/>
  <c r="Y138" i="32"/>
  <c r="X138" i="32"/>
  <c r="AB137" i="32"/>
  <c r="AA137" i="32"/>
  <c r="Z137" i="32"/>
  <c r="Y137" i="32"/>
  <c r="X137" i="32"/>
  <c r="AB136" i="32"/>
  <c r="AA136" i="32"/>
  <c r="Z136" i="32"/>
  <c r="Y136" i="32"/>
  <c r="X136" i="32"/>
  <c r="AB135" i="32"/>
  <c r="AA135" i="32"/>
  <c r="Z135" i="32"/>
  <c r="Y135" i="32"/>
  <c r="X135" i="32"/>
  <c r="AB134" i="32"/>
  <c r="AA134" i="32"/>
  <c r="Z134" i="32"/>
  <c r="Y134" i="32"/>
  <c r="X134" i="32"/>
  <c r="AB133" i="32"/>
  <c r="AA133" i="32"/>
  <c r="Z133" i="32"/>
  <c r="Y133" i="32"/>
  <c r="X133" i="32"/>
  <c r="AB132" i="32"/>
  <c r="AA132" i="32"/>
  <c r="Z132" i="32"/>
  <c r="Y132" i="32"/>
  <c r="X132" i="32"/>
  <c r="AB131" i="32"/>
  <c r="AA131" i="32"/>
  <c r="Z131" i="32"/>
  <c r="Y131" i="32"/>
  <c r="X131" i="32"/>
  <c r="AB130" i="32"/>
  <c r="AA130" i="32"/>
  <c r="Z130" i="32"/>
  <c r="Y130" i="32"/>
  <c r="X130" i="32"/>
  <c r="AB129" i="32"/>
  <c r="AA129" i="32"/>
  <c r="Z129" i="32"/>
  <c r="Y129" i="32"/>
  <c r="X129" i="32"/>
  <c r="AB128" i="32"/>
  <c r="AA128" i="32"/>
  <c r="Z128" i="32"/>
  <c r="Y128" i="32"/>
  <c r="X128" i="32"/>
  <c r="AB127" i="32"/>
  <c r="AA127" i="32"/>
  <c r="Z127" i="32"/>
  <c r="Y127" i="32"/>
  <c r="X127" i="32"/>
  <c r="AB126" i="32"/>
  <c r="AA126" i="32"/>
  <c r="Z126" i="32"/>
  <c r="Y126" i="32"/>
  <c r="X126" i="32"/>
  <c r="AB125" i="32"/>
  <c r="AA125" i="32"/>
  <c r="Z125" i="32"/>
  <c r="Y125" i="32"/>
  <c r="X125" i="32"/>
  <c r="AB124" i="32"/>
  <c r="AA124" i="32"/>
  <c r="Z124" i="32"/>
  <c r="Y124" i="32"/>
  <c r="X124" i="32"/>
  <c r="AB123" i="32"/>
  <c r="AA123" i="32"/>
  <c r="Z123" i="32"/>
  <c r="Y123" i="32"/>
  <c r="X123" i="32"/>
  <c r="AB122" i="32"/>
  <c r="AA122" i="32"/>
  <c r="Z122" i="32"/>
  <c r="Y122" i="32"/>
  <c r="X122" i="32"/>
  <c r="AB121" i="32"/>
  <c r="AA121" i="32"/>
  <c r="Z121" i="32"/>
  <c r="Y121" i="32"/>
  <c r="X121" i="32"/>
  <c r="AB120" i="32"/>
  <c r="AA120" i="32"/>
  <c r="Z120" i="32"/>
  <c r="Y120" i="32"/>
  <c r="X120" i="32"/>
  <c r="AB119" i="32"/>
  <c r="AA119" i="32"/>
  <c r="Z119" i="32"/>
  <c r="Y119" i="32"/>
  <c r="X119" i="32"/>
  <c r="AB118" i="32"/>
  <c r="AA118" i="32"/>
  <c r="Z118" i="32"/>
  <c r="Y118" i="32"/>
  <c r="X118" i="32"/>
  <c r="AB117" i="32"/>
  <c r="AA117" i="32"/>
  <c r="Z117" i="32"/>
  <c r="Y117" i="32"/>
  <c r="X117" i="32"/>
  <c r="AB116" i="32"/>
  <c r="AA116" i="32"/>
  <c r="Z116" i="32"/>
  <c r="Y116" i="32"/>
  <c r="X116" i="32"/>
  <c r="AB115" i="32"/>
  <c r="AA115" i="32"/>
  <c r="Z115" i="32"/>
  <c r="Y115" i="32"/>
  <c r="X115" i="32"/>
  <c r="AB114" i="32"/>
  <c r="AA114" i="32"/>
  <c r="Z114" i="32"/>
  <c r="Y114" i="32"/>
  <c r="X114" i="32"/>
  <c r="AB113" i="32"/>
  <c r="AA113" i="32"/>
  <c r="Z113" i="32"/>
  <c r="Y113" i="32"/>
  <c r="X113" i="32"/>
  <c r="AB112" i="32"/>
  <c r="AA112" i="32"/>
  <c r="Z112" i="32"/>
  <c r="Y112" i="32"/>
  <c r="X112" i="32"/>
  <c r="AB111" i="32"/>
  <c r="AA111" i="32"/>
  <c r="Z111" i="32"/>
  <c r="Y111" i="32"/>
  <c r="X111" i="32"/>
  <c r="AB110" i="32"/>
  <c r="AA110" i="32"/>
  <c r="Z110" i="32"/>
  <c r="Y110" i="32"/>
  <c r="X110" i="32"/>
  <c r="AB109" i="32"/>
  <c r="AA109" i="32"/>
  <c r="Z109" i="32"/>
  <c r="Y109" i="32"/>
  <c r="X109" i="32"/>
  <c r="AB108" i="32"/>
  <c r="AA108" i="32"/>
  <c r="Z108" i="32"/>
  <c r="Y108" i="32"/>
  <c r="X108" i="32"/>
  <c r="AB107" i="32"/>
  <c r="AA107" i="32"/>
  <c r="Z107" i="32"/>
  <c r="Y107" i="32"/>
  <c r="X107" i="32"/>
  <c r="AB106" i="32"/>
  <c r="AA106" i="32"/>
  <c r="Z106" i="32"/>
  <c r="Y106" i="32"/>
  <c r="X106" i="32"/>
  <c r="AB105" i="32"/>
  <c r="AA105" i="32"/>
  <c r="Z105" i="32"/>
  <c r="Y105" i="32"/>
  <c r="X105" i="32"/>
  <c r="AB104" i="32"/>
  <c r="AA104" i="32"/>
  <c r="Z104" i="32"/>
  <c r="Y104" i="32"/>
  <c r="X104" i="32"/>
  <c r="AB103" i="32"/>
  <c r="AA103" i="32"/>
  <c r="Z103" i="32"/>
  <c r="Y103" i="32"/>
  <c r="X103" i="32"/>
  <c r="AB102" i="32"/>
  <c r="AA102" i="32"/>
  <c r="Z102" i="32"/>
  <c r="Y102" i="32"/>
  <c r="X102" i="32"/>
  <c r="AB101" i="32"/>
  <c r="AA101" i="32"/>
  <c r="Z101" i="32"/>
  <c r="Y101" i="32"/>
  <c r="X101" i="32"/>
  <c r="AB100" i="32"/>
  <c r="AA100" i="32"/>
  <c r="Z100" i="32"/>
  <c r="Y100" i="32"/>
  <c r="X100" i="32"/>
  <c r="AB99" i="32"/>
  <c r="AA99" i="32"/>
  <c r="Z99" i="32"/>
  <c r="Y99" i="32"/>
  <c r="X99" i="32"/>
  <c r="AB98" i="32"/>
  <c r="AA98" i="32"/>
  <c r="Z98" i="32"/>
  <c r="Y98" i="32"/>
  <c r="X98" i="32"/>
  <c r="AB97" i="32"/>
  <c r="AA97" i="32"/>
  <c r="Z97" i="32"/>
  <c r="Y97" i="32"/>
  <c r="X97" i="32"/>
  <c r="AB96" i="32"/>
  <c r="AA96" i="32"/>
  <c r="Z96" i="32"/>
  <c r="Y96" i="32"/>
  <c r="X96" i="32"/>
  <c r="AB95" i="32"/>
  <c r="AA95" i="32"/>
  <c r="Z95" i="32"/>
  <c r="Y95" i="32"/>
  <c r="X95" i="32"/>
  <c r="AB94" i="32"/>
  <c r="AA94" i="32"/>
  <c r="Z94" i="32"/>
  <c r="Y94" i="32"/>
  <c r="X94" i="32"/>
  <c r="AB93" i="32"/>
  <c r="AA93" i="32"/>
  <c r="Z93" i="32"/>
  <c r="Y93" i="32"/>
  <c r="X93" i="32"/>
  <c r="AB92" i="32"/>
  <c r="AA92" i="32"/>
  <c r="Z92" i="32"/>
  <c r="Y92" i="32"/>
  <c r="X92" i="32"/>
  <c r="AB91" i="32"/>
  <c r="AA91" i="32"/>
  <c r="Z91" i="32"/>
  <c r="Y91" i="32"/>
  <c r="X91" i="32"/>
  <c r="AB90" i="32"/>
  <c r="AA90" i="32"/>
  <c r="Z90" i="32"/>
  <c r="Y90" i="32"/>
  <c r="X90" i="32"/>
  <c r="AB89" i="32"/>
  <c r="AA89" i="32"/>
  <c r="Z89" i="32"/>
  <c r="Y89" i="32"/>
  <c r="X89" i="32"/>
  <c r="AB88" i="32"/>
  <c r="AA88" i="32"/>
  <c r="Z88" i="32"/>
  <c r="Y88" i="32"/>
  <c r="X88" i="32"/>
  <c r="AB87" i="32"/>
  <c r="AA87" i="32"/>
  <c r="Z87" i="32"/>
  <c r="Y87" i="32"/>
  <c r="X87" i="32"/>
  <c r="AB86" i="32"/>
  <c r="AA86" i="32"/>
  <c r="Z86" i="32"/>
  <c r="Y86" i="32"/>
  <c r="X86" i="32"/>
  <c r="AB85" i="32"/>
  <c r="AA85" i="32"/>
  <c r="Z85" i="32"/>
  <c r="Y85" i="32"/>
  <c r="X85" i="32"/>
  <c r="AB84" i="32"/>
  <c r="AA84" i="32"/>
  <c r="Z84" i="32"/>
  <c r="Y84" i="32"/>
  <c r="X84" i="32"/>
  <c r="AB83" i="32"/>
  <c r="AA83" i="32"/>
  <c r="Z83" i="32"/>
  <c r="Y83" i="32"/>
  <c r="X83" i="32"/>
  <c r="AB82" i="32"/>
  <c r="AA82" i="32"/>
  <c r="Z82" i="32"/>
  <c r="Y82" i="32"/>
  <c r="X82" i="32"/>
  <c r="AB81" i="32"/>
  <c r="AA81" i="32"/>
  <c r="Z81" i="32"/>
  <c r="Y81" i="32"/>
  <c r="X81" i="32"/>
  <c r="AB80" i="32"/>
  <c r="AA80" i="32"/>
  <c r="Z80" i="32"/>
  <c r="Y80" i="32"/>
  <c r="X80" i="32"/>
  <c r="AB79" i="32"/>
  <c r="AA79" i="32"/>
  <c r="Z79" i="32"/>
  <c r="Y79" i="32"/>
  <c r="X79" i="32"/>
  <c r="AB78" i="32"/>
  <c r="AA78" i="32"/>
  <c r="Z78" i="32"/>
  <c r="Y78" i="32"/>
  <c r="X78" i="32"/>
  <c r="AB77" i="32"/>
  <c r="AA77" i="32"/>
  <c r="Z77" i="32"/>
  <c r="Y77" i="32"/>
  <c r="X77" i="32"/>
  <c r="AB76" i="32"/>
  <c r="AA76" i="32"/>
  <c r="Z76" i="32"/>
  <c r="Y76" i="32"/>
  <c r="X76" i="32"/>
  <c r="AB75" i="32"/>
  <c r="AA75" i="32"/>
  <c r="Z75" i="32"/>
  <c r="Y75" i="32"/>
  <c r="X75" i="32"/>
  <c r="AB74" i="32"/>
  <c r="AA74" i="32"/>
  <c r="Z74" i="32"/>
  <c r="Y74" i="32"/>
  <c r="X74" i="32"/>
  <c r="AB73" i="32"/>
  <c r="AA73" i="32"/>
  <c r="Z73" i="32"/>
  <c r="Y73" i="32"/>
  <c r="X73" i="32"/>
  <c r="AB72" i="32"/>
  <c r="AA72" i="32"/>
  <c r="Z72" i="32"/>
  <c r="Y72" i="32"/>
  <c r="X72" i="32"/>
  <c r="AB71" i="32"/>
  <c r="AA71" i="32"/>
  <c r="Z71" i="32"/>
  <c r="Y71" i="32"/>
  <c r="X71" i="32"/>
  <c r="AB70" i="32"/>
  <c r="AA70" i="32"/>
  <c r="Z70" i="32"/>
  <c r="Y70" i="32"/>
  <c r="X70" i="32"/>
  <c r="AB69" i="32"/>
  <c r="AA69" i="32"/>
  <c r="Z69" i="32"/>
  <c r="Y69" i="32"/>
  <c r="X69" i="32"/>
  <c r="AB68" i="32"/>
  <c r="AA68" i="32"/>
  <c r="Z68" i="32"/>
  <c r="Y68" i="32"/>
  <c r="X68" i="32"/>
  <c r="AB67" i="32"/>
  <c r="AA67" i="32"/>
  <c r="Z67" i="32"/>
  <c r="Y67" i="32"/>
  <c r="X67" i="32"/>
  <c r="AB66" i="32"/>
  <c r="AA66" i="32"/>
  <c r="Z66" i="32"/>
  <c r="Y66" i="32"/>
  <c r="X66" i="32"/>
  <c r="AB65" i="32"/>
  <c r="AA65" i="32"/>
  <c r="Z65" i="32"/>
  <c r="Y65" i="32"/>
  <c r="X65" i="32"/>
  <c r="AB64" i="32"/>
  <c r="AA64" i="32"/>
  <c r="Z64" i="32"/>
  <c r="Y64" i="32"/>
  <c r="X64" i="32"/>
  <c r="AB63" i="32"/>
  <c r="AA63" i="32"/>
  <c r="Z63" i="32"/>
  <c r="Y63" i="32"/>
  <c r="X63" i="32"/>
  <c r="AB62" i="32"/>
  <c r="AA62" i="32"/>
  <c r="Z62" i="32"/>
  <c r="Y62" i="32"/>
  <c r="X62" i="32"/>
  <c r="AB61" i="32"/>
  <c r="AA61" i="32"/>
  <c r="Z61" i="32"/>
  <c r="Y61" i="32"/>
  <c r="X61" i="32"/>
  <c r="AB60" i="32"/>
  <c r="AA60" i="32"/>
  <c r="Z60" i="32"/>
  <c r="Y60" i="32"/>
  <c r="X60" i="32"/>
  <c r="AB59" i="32"/>
  <c r="AA59" i="32"/>
  <c r="Z59" i="32"/>
  <c r="Y59" i="32"/>
  <c r="X59" i="32"/>
  <c r="AB58" i="32"/>
  <c r="AA58" i="32"/>
  <c r="Z58" i="32"/>
  <c r="Y58" i="32"/>
  <c r="X58" i="32"/>
  <c r="AB57" i="32"/>
  <c r="AA57" i="32"/>
  <c r="Z57" i="32"/>
  <c r="Y57" i="32"/>
  <c r="X57" i="32"/>
  <c r="AB56" i="32"/>
  <c r="AA56" i="32"/>
  <c r="Z56" i="32"/>
  <c r="Y56" i="32"/>
  <c r="X56" i="32"/>
  <c r="AB55" i="32"/>
  <c r="AA55" i="32"/>
  <c r="Z55" i="32"/>
  <c r="Y55" i="32"/>
  <c r="X55" i="32"/>
  <c r="AB54" i="32"/>
  <c r="AA54" i="32"/>
  <c r="Z54" i="32"/>
  <c r="Y54" i="32"/>
  <c r="X54" i="32"/>
  <c r="AB53" i="32"/>
  <c r="AA53" i="32"/>
  <c r="Z53" i="32"/>
  <c r="Y53" i="32"/>
  <c r="X53" i="32"/>
  <c r="AB52" i="32"/>
  <c r="AA52" i="32"/>
  <c r="Z52" i="32"/>
  <c r="Y52" i="32"/>
  <c r="X52" i="32"/>
  <c r="AB51" i="32"/>
  <c r="AA51" i="32"/>
  <c r="Z51" i="32"/>
  <c r="Y51" i="32"/>
  <c r="X51" i="32"/>
  <c r="AB50" i="32"/>
  <c r="AA50" i="32"/>
  <c r="Z50" i="32"/>
  <c r="Y50" i="32"/>
  <c r="X50" i="32"/>
  <c r="AB49" i="32"/>
  <c r="AA49" i="32"/>
  <c r="Z49" i="32"/>
  <c r="Y49" i="32"/>
  <c r="X49" i="32"/>
  <c r="AB48" i="32"/>
  <c r="AA48" i="32"/>
  <c r="Z48" i="32"/>
  <c r="Y48" i="32"/>
  <c r="X48" i="32"/>
  <c r="AB47" i="32"/>
  <c r="AA47" i="32"/>
  <c r="Z47" i="32"/>
  <c r="Y47" i="32"/>
  <c r="X47" i="32"/>
  <c r="AB46" i="32"/>
  <c r="AA46" i="32"/>
  <c r="Z46" i="32"/>
  <c r="Y46" i="32"/>
  <c r="X46" i="32"/>
  <c r="AB45" i="32"/>
  <c r="AA45" i="32"/>
  <c r="Z45" i="32"/>
  <c r="Y45" i="32"/>
  <c r="X45" i="32"/>
  <c r="AB44" i="32"/>
  <c r="AA44" i="32"/>
  <c r="Z44" i="32"/>
  <c r="Y44" i="32"/>
  <c r="X44" i="32"/>
  <c r="AB43" i="32"/>
  <c r="AA43" i="32"/>
  <c r="Z43" i="32"/>
  <c r="Y43" i="32"/>
  <c r="X43" i="32"/>
  <c r="AB42" i="32"/>
  <c r="AA42" i="32"/>
  <c r="Z42" i="32"/>
  <c r="Y42" i="32"/>
  <c r="X42" i="32"/>
  <c r="AB41" i="32"/>
  <c r="AA41" i="32"/>
  <c r="Z41" i="32"/>
  <c r="Y41" i="32"/>
  <c r="X41" i="32"/>
  <c r="AB40" i="32"/>
  <c r="AA40" i="32"/>
  <c r="Z40" i="32"/>
  <c r="Y40" i="32"/>
  <c r="X40" i="32"/>
  <c r="AB39" i="32"/>
  <c r="AA39" i="32"/>
  <c r="Z39" i="32"/>
  <c r="Y39" i="32"/>
  <c r="X39" i="32"/>
  <c r="AB38" i="32"/>
  <c r="AA38" i="32"/>
  <c r="Z38" i="32"/>
  <c r="Y38" i="32"/>
  <c r="X38" i="32"/>
  <c r="AB37" i="32"/>
  <c r="AA37" i="32"/>
  <c r="Z37" i="32"/>
  <c r="Y37" i="32"/>
  <c r="X37" i="32"/>
  <c r="AB36" i="32"/>
  <c r="AA36" i="32"/>
  <c r="Z36" i="32"/>
  <c r="Y36" i="32"/>
  <c r="X36" i="32"/>
  <c r="AB35" i="32"/>
  <c r="AA35" i="32"/>
  <c r="Z35" i="32"/>
  <c r="Y35" i="32"/>
  <c r="X35" i="32"/>
  <c r="U34" i="32"/>
  <c r="T34" i="32"/>
  <c r="S34" i="32"/>
  <c r="R34" i="32"/>
  <c r="Q34" i="32"/>
  <c r="AB33" i="32"/>
  <c r="AA33" i="32"/>
  <c r="Z33" i="32"/>
  <c r="Y33" i="32"/>
  <c r="X33" i="32"/>
  <c r="AB32" i="32"/>
  <c r="AA32" i="32"/>
  <c r="Z32" i="32"/>
  <c r="Y32" i="32"/>
  <c r="X32" i="32"/>
  <c r="AB31" i="32"/>
  <c r="AA31" i="32"/>
  <c r="Z31" i="32"/>
  <c r="Y31" i="32"/>
  <c r="X31" i="32"/>
  <c r="AB30" i="32"/>
  <c r="AA30" i="32"/>
  <c r="Z30" i="32"/>
  <c r="Y30" i="32"/>
  <c r="X30" i="32"/>
  <c r="AB29" i="32"/>
  <c r="AA29" i="32"/>
  <c r="Z29" i="32"/>
  <c r="Y29" i="32"/>
  <c r="X29" i="32"/>
  <c r="AB28" i="32"/>
  <c r="AA28" i="32"/>
  <c r="Z28" i="32"/>
  <c r="Y28" i="32"/>
  <c r="X28" i="32"/>
  <c r="AB27" i="32"/>
  <c r="AA27" i="32"/>
  <c r="Z27" i="32"/>
  <c r="Y27" i="32"/>
  <c r="X27" i="32"/>
  <c r="AB26" i="32"/>
  <c r="AA26" i="32"/>
  <c r="Z26" i="32"/>
  <c r="Y26" i="32"/>
  <c r="X26" i="32"/>
  <c r="AB25" i="32"/>
  <c r="AA25" i="32"/>
  <c r="Z25" i="32"/>
  <c r="Y25" i="32"/>
  <c r="X25" i="32"/>
  <c r="AB24" i="32"/>
  <c r="AA24" i="32"/>
  <c r="Z24" i="32"/>
  <c r="Y24" i="32"/>
  <c r="X24" i="32"/>
  <c r="AB23" i="32"/>
  <c r="AA23" i="32"/>
  <c r="Z23" i="32"/>
  <c r="Y23" i="32"/>
  <c r="X23" i="32"/>
  <c r="AB22" i="32"/>
  <c r="AA22" i="32"/>
  <c r="Z22" i="32"/>
  <c r="Y22" i="32"/>
  <c r="X22" i="32"/>
  <c r="AB21" i="32"/>
  <c r="AA21" i="32"/>
  <c r="Z21" i="32"/>
  <c r="Y21" i="32"/>
  <c r="X21" i="32"/>
  <c r="AB20" i="32"/>
  <c r="AA20" i="32"/>
  <c r="Z20" i="32"/>
  <c r="Y20" i="32"/>
  <c r="X20" i="32"/>
  <c r="U19" i="32"/>
  <c r="T19" i="32"/>
  <c r="S19" i="32"/>
  <c r="R19" i="32"/>
  <c r="Q19" i="32"/>
  <c r="H18" i="32"/>
  <c r="A18" i="32" s="1"/>
  <c r="AB17" i="32"/>
  <c r="AA17" i="32"/>
  <c r="Z17" i="32"/>
  <c r="Y17" i="32"/>
  <c r="X17" i="32"/>
  <c r="H17" i="32"/>
  <c r="A17" i="32" s="1"/>
  <c r="AB16" i="32"/>
  <c r="AA16" i="32"/>
  <c r="Z16" i="32"/>
  <c r="Y16" i="32"/>
  <c r="X16" i="32"/>
  <c r="H16" i="32"/>
  <c r="A16" i="32" s="1"/>
  <c r="AB15" i="32"/>
  <c r="AA15" i="32"/>
  <c r="Z15" i="32"/>
  <c r="Y15" i="32"/>
  <c r="X15" i="32"/>
  <c r="H15" i="32"/>
  <c r="A15" i="32"/>
  <c r="AB14" i="32"/>
  <c r="AA14" i="32"/>
  <c r="Z14" i="32"/>
  <c r="Y14" i="32"/>
  <c r="X14" i="32"/>
  <c r="H14" i="32"/>
  <c r="A14" i="32" s="1"/>
  <c r="AB13" i="32"/>
  <c r="AA13" i="32"/>
  <c r="Z13" i="32"/>
  <c r="Y13" i="32"/>
  <c r="X13" i="32"/>
  <c r="H13" i="32"/>
  <c r="A13" i="32" s="1"/>
  <c r="U12" i="32"/>
  <c r="T12" i="32"/>
  <c r="S12" i="32"/>
  <c r="R12" i="32"/>
  <c r="Q12" i="32"/>
  <c r="AB11" i="32"/>
  <c r="AA11" i="32"/>
  <c r="Z11" i="32"/>
  <c r="Y11" i="32"/>
  <c r="X11" i="32"/>
  <c r="H11" i="32"/>
  <c r="A11" i="32" s="1"/>
  <c r="AB10" i="32"/>
  <c r="AA10" i="32"/>
  <c r="Z10" i="32"/>
  <c r="Y10" i="32"/>
  <c r="X10" i="32"/>
  <c r="H10" i="32"/>
  <c r="A10" i="32"/>
  <c r="AB9" i="32"/>
  <c r="AA9" i="32"/>
  <c r="Z9" i="32"/>
  <c r="Y9" i="32"/>
  <c r="X9" i="32"/>
  <c r="H9" i="32"/>
  <c r="A9" i="32" s="1"/>
  <c r="AB8" i="32"/>
  <c r="AA8" i="32"/>
  <c r="Z8" i="32"/>
  <c r="Y8" i="32"/>
  <c r="X8" i="32"/>
  <c r="H8" i="32"/>
  <c r="A8" i="32" s="1"/>
  <c r="AB7" i="32"/>
  <c r="AA7" i="32"/>
  <c r="Z7" i="32"/>
  <c r="Y7" i="32"/>
  <c r="X7" i="32"/>
  <c r="H7" i="32"/>
  <c r="A7" i="32" s="1"/>
  <c r="H6" i="32"/>
  <c r="A6" i="32" s="1"/>
  <c r="H5" i="32"/>
  <c r="BK13" i="61" l="1"/>
  <c r="BM13" i="61" s="1"/>
  <c r="BM15" i="61" s="1"/>
  <c r="AA754" i="9"/>
  <c r="Z754" i="9"/>
  <c r="Y754" i="9"/>
  <c r="X754" i="9"/>
  <c r="AB754" i="9"/>
  <c r="O16" i="3"/>
  <c r="N16" i="3"/>
  <c r="M16" i="3"/>
  <c r="L16" i="3"/>
  <c r="P16" i="3"/>
  <c r="O20" i="3"/>
  <c r="M20" i="3"/>
  <c r="N20" i="3"/>
  <c r="P20" i="3"/>
  <c r="L20" i="3"/>
  <c r="L14" i="3"/>
  <c r="M14" i="3"/>
  <c r="N14" i="3"/>
  <c r="P14" i="3"/>
  <c r="O14" i="3"/>
  <c r="O11" i="3"/>
  <c r="L11" i="3"/>
  <c r="N11" i="3"/>
  <c r="P11" i="3"/>
  <c r="M11" i="3"/>
  <c r="M18" i="3"/>
  <c r="N18" i="3"/>
  <c r="O18" i="3"/>
  <c r="L18" i="3"/>
  <c r="P18" i="3"/>
  <c r="N13" i="3"/>
  <c r="L13" i="3"/>
  <c r="O13" i="3"/>
  <c r="P13" i="3"/>
  <c r="M13" i="3"/>
  <c r="N10" i="3"/>
  <c r="L10" i="3"/>
  <c r="M10" i="3"/>
  <c r="P10" i="3"/>
  <c r="O10" i="3"/>
  <c r="M19" i="3"/>
  <c r="L19" i="3"/>
  <c r="N19" i="3"/>
  <c r="P19" i="3"/>
  <c r="O19" i="3"/>
  <c r="O17" i="3"/>
  <c r="N17" i="3"/>
  <c r="M17" i="3"/>
  <c r="L17" i="3"/>
  <c r="P17" i="3"/>
  <c r="N12" i="3"/>
  <c r="O12" i="3"/>
  <c r="L12" i="3"/>
  <c r="P12" i="3"/>
  <c r="M12" i="3"/>
</calcChain>
</file>

<file path=xl/comments1.xml><?xml version="1.0" encoding="utf-8"?>
<comments xmlns="http://schemas.openxmlformats.org/spreadsheetml/2006/main">
  <authors>
    <author>Anouk Pepers</author>
  </authors>
  <commentList>
    <comment ref="M329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Only Italian Stores</t>
        </r>
      </text>
    </comment>
  </commentList>
</comments>
</file>

<file path=xl/comments2.xml><?xml version="1.0" encoding="utf-8"?>
<comments xmlns="http://schemas.openxmlformats.org/spreadsheetml/2006/main">
  <authors>
    <author>Anouk Pepers</author>
    <author>Romy van der Loo</author>
  </authors>
  <commentList>
    <comment ref="O314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For Hackney order 0,6 magnetic foil</t>
        </r>
      </text>
    </comment>
    <comment ref="O315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For Hackney order 0,6 magnetic foil</t>
        </r>
      </text>
    </comment>
    <comment ref="O316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For Hackney order 0,6 magnetic foil</t>
        </r>
      </text>
    </comment>
    <comment ref="M608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Only Italian Stores</t>
        </r>
      </text>
    </comment>
    <comment ref="M718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ONLY ITALIAN STORES</t>
        </r>
      </text>
    </comment>
    <comment ref="P748" authorId="1" shapeId="0">
      <text>
        <r>
          <rPr>
            <b/>
            <sz val="9"/>
            <color indexed="81"/>
            <rFont val="Tahoma"/>
            <family val="2"/>
          </rPr>
          <t>Romy van der Loo:</t>
        </r>
        <r>
          <rPr>
            <sz val="9"/>
            <color indexed="81"/>
            <rFont val="Tahoma"/>
            <family val="2"/>
          </rPr>
          <t xml:space="preserve">
SELECTED DOORS!
</t>
        </r>
      </text>
    </comment>
  </commentList>
</comments>
</file>

<file path=xl/comments3.xml><?xml version="1.0" encoding="utf-8"?>
<comments xmlns="http://schemas.openxmlformats.org/spreadsheetml/2006/main">
  <authors>
    <author>Nienke Groeneveld</author>
    <author>Romy van der Loo</author>
  </authors>
  <commentList>
    <comment ref="AL5" authorId="0" shapeId="0">
      <text>
        <r>
          <rPr>
            <b/>
            <sz val="9"/>
            <color indexed="81"/>
            <rFont val="Tahoma"/>
            <family val="2"/>
          </rPr>
          <t>Nienke Groeneveld:</t>
        </r>
        <r>
          <rPr>
            <sz val="9"/>
            <color indexed="81"/>
            <rFont val="Tahoma"/>
            <family val="2"/>
          </rPr>
          <t xml:space="preserve">
Only " Offers" or % signage is allowed. Signage with "SALE" not allowed so don't sent to this store. See email from Zohra 21-6-2018</t>
        </r>
      </text>
    </comment>
    <comment ref="AM5" authorId="0" shapeId="0">
      <text>
        <r>
          <rPr>
            <b/>
            <sz val="9"/>
            <color indexed="81"/>
            <rFont val="Tahoma"/>
            <family val="2"/>
          </rPr>
          <t>Nienke Groeneveld:</t>
        </r>
        <r>
          <rPr>
            <sz val="9"/>
            <color indexed="81"/>
            <rFont val="Tahoma"/>
            <family val="2"/>
          </rPr>
          <t xml:space="preserve">
Only " Offers" or % signage is allowed. Signage with "SALE" not allowed so don't sent to this store. See email from Zohra 21-6-2018</t>
        </r>
      </text>
    </comment>
    <comment ref="AW5" authorId="0" shapeId="0">
      <text>
        <r>
          <rPr>
            <b/>
            <sz val="9"/>
            <color indexed="81"/>
            <rFont val="Tahoma"/>
            <family val="2"/>
          </rPr>
          <t>Nienke Groeneveld:</t>
        </r>
        <r>
          <rPr>
            <sz val="9"/>
            <color indexed="81"/>
            <rFont val="Tahoma"/>
            <family val="2"/>
          </rPr>
          <t xml:space="preserve">
Store only has low FTW bins. So no end cap bins needed and No backwall instore</t>
        </r>
      </text>
    </comment>
    <comment ref="BI6" authorId="1" shapeId="0">
      <text>
        <r>
          <rPr>
            <b/>
            <sz val="9"/>
            <color indexed="81"/>
            <rFont val="Tahoma"/>
            <family val="2"/>
          </rPr>
          <t>Romy van der Loo:</t>
        </r>
        <r>
          <rPr>
            <sz val="9"/>
            <color indexed="81"/>
            <rFont val="Tahoma"/>
            <family val="2"/>
          </rPr>
          <t xml:space="preserve">
new store opens 26-Apr-18
M</t>
        </r>
      </text>
    </comment>
  </commentList>
</comments>
</file>

<file path=xl/comments4.xml><?xml version="1.0" encoding="utf-8"?>
<comments xmlns="http://schemas.openxmlformats.org/spreadsheetml/2006/main">
  <authors>
    <author>Mandy Ladru</author>
  </authors>
  <commentList>
    <comment ref="B2060" authorId="0" shapeId="0">
      <text>
        <r>
          <rPr>
            <b/>
            <sz val="9"/>
            <color indexed="81"/>
            <rFont val="Tahoma"/>
            <family val="2"/>
          </rPr>
          <t>Mandy Ladru: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Romy van der Loo</author>
  </authors>
  <commentList>
    <comment ref="M82" authorId="0" shapeId="0">
      <text>
        <r>
          <rPr>
            <b/>
            <sz val="9"/>
            <color indexed="81"/>
            <rFont val="Tahoma"/>
            <family val="2"/>
          </rPr>
          <t>Romy van der Loo:</t>
        </r>
        <r>
          <rPr>
            <sz val="9"/>
            <color indexed="81"/>
            <rFont val="Tahoma"/>
            <family val="2"/>
          </rPr>
          <t xml:space="preserve">
nieuwe price points, toegevoegd door Kristie en Barbora op 30/09/2018. Deze zijn beschikbaar voor alle PL stores en toegevoegd aan signage checklist.</t>
        </r>
      </text>
    </comment>
  </commentList>
</comments>
</file>

<file path=xl/comments6.xml><?xml version="1.0" encoding="utf-8"?>
<comments xmlns="http://schemas.openxmlformats.org/spreadsheetml/2006/main">
  <authors>
    <author>Anouk Pepers</author>
  </authors>
  <commentList>
    <comment ref="O345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For Hackney order 0,6 magnetic foil</t>
        </r>
      </text>
    </comment>
    <comment ref="O346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For Hackney order 0,6 magnetic foil</t>
        </r>
      </text>
    </comment>
    <comment ref="O347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For Hackney order 0,6 magnetic foil</t>
        </r>
      </text>
    </comment>
    <comment ref="M606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Only Italian Stores</t>
        </r>
      </text>
    </comment>
    <comment ref="M695" authorId="0" shapeId="0">
      <text>
        <r>
          <rPr>
            <b/>
            <sz val="9"/>
            <color indexed="81"/>
            <rFont val="Tahoma"/>
            <family val="2"/>
          </rPr>
          <t>Anouk Pepers:</t>
        </r>
        <r>
          <rPr>
            <sz val="9"/>
            <color indexed="81"/>
            <rFont val="Tahoma"/>
            <family val="2"/>
          </rPr>
          <t xml:space="preserve">
ONLY ITALIAN STORES</t>
        </r>
      </text>
    </comment>
  </commentList>
</comments>
</file>

<file path=xl/sharedStrings.xml><?xml version="1.0" encoding="utf-8"?>
<sst xmlns="http://schemas.openxmlformats.org/spreadsheetml/2006/main" count="40886" uniqueCount="1925">
  <si>
    <t>FTW bin toppers 3D gender</t>
  </si>
  <si>
    <t>Material</t>
    <phoneticPr fontId="0" type="noConversion"/>
  </si>
  <si>
    <t>SIGNAGE</t>
  </si>
  <si>
    <t>Girls</t>
  </si>
  <si>
    <t>Boys</t>
  </si>
  <si>
    <t>Women</t>
    <phoneticPr fontId="2" type="noConversion"/>
  </si>
  <si>
    <t>Men</t>
  </si>
  <si>
    <t>Kids</t>
  </si>
  <si>
    <t>Kids</t>
    <phoneticPr fontId="2" type="noConversion"/>
  </si>
  <si>
    <t>Men</t>
    <phoneticPr fontId="2" type="noConversion"/>
  </si>
  <si>
    <t>Category</t>
  </si>
  <si>
    <t>Blank</t>
  </si>
  <si>
    <t>42.5</t>
  </si>
  <si>
    <t>44.5</t>
  </si>
  <si>
    <t>45.5</t>
  </si>
  <si>
    <t>47.5</t>
  </si>
  <si>
    <t>48.5</t>
  </si>
  <si>
    <t>49.5</t>
  </si>
  <si>
    <t>50.5</t>
  </si>
  <si>
    <t>51.5</t>
  </si>
  <si>
    <t>52.5</t>
  </si>
  <si>
    <t>Total</t>
  </si>
  <si>
    <t>ZONING</t>
  </si>
  <si>
    <t>35.5</t>
  </si>
  <si>
    <t>36.5</t>
  </si>
  <si>
    <t>37.5</t>
  </si>
  <si>
    <t>38.5</t>
  </si>
  <si>
    <t>40.5</t>
  </si>
  <si>
    <t>43-46</t>
    <phoneticPr fontId="2" type="noConversion"/>
  </si>
  <si>
    <t>16-27</t>
  </si>
  <si>
    <t>27.5</t>
  </si>
  <si>
    <t>28</t>
  </si>
  <si>
    <t>28.5</t>
  </si>
  <si>
    <t>29.5</t>
  </si>
  <si>
    <t>30</t>
  </si>
  <si>
    <t>31</t>
  </si>
  <si>
    <t>31.5</t>
  </si>
  <si>
    <t>32</t>
  </si>
  <si>
    <t>33</t>
  </si>
  <si>
    <t>33.5</t>
  </si>
  <si>
    <t>34</t>
  </si>
  <si>
    <t>35</t>
  </si>
  <si>
    <t>36</t>
  </si>
  <si>
    <t>38</t>
  </si>
  <si>
    <t>FTW Hash Wall Men UK</t>
  </si>
  <si>
    <t>5.5 - 6.5</t>
  </si>
  <si>
    <t>FTW Hash Wall Women UK</t>
  </si>
  <si>
    <t>8.5 - 9.5</t>
  </si>
  <si>
    <t>FTW Hash Wall Kids UK</t>
  </si>
  <si>
    <t>1</t>
  </si>
  <si>
    <t>1.5</t>
  </si>
  <si>
    <t>2</t>
  </si>
  <si>
    <t>2.5</t>
  </si>
  <si>
    <t>3</t>
  </si>
  <si>
    <t>3.5</t>
  </si>
  <si>
    <t>4</t>
  </si>
  <si>
    <t>4.5</t>
  </si>
  <si>
    <t>5</t>
  </si>
  <si>
    <t>5.5</t>
  </si>
  <si>
    <t>10</t>
  </si>
  <si>
    <t>10.5</t>
  </si>
  <si>
    <t>11</t>
  </si>
  <si>
    <t>11.5</t>
  </si>
  <si>
    <t>12</t>
  </si>
  <si>
    <t>12.5</t>
  </si>
  <si>
    <t>13</t>
  </si>
  <si>
    <t>13.5</t>
  </si>
  <si>
    <t>FTW Shoe Strips - Category</t>
  </si>
  <si>
    <t>Running</t>
  </si>
  <si>
    <t>251 x 51 mm</t>
  </si>
  <si>
    <t>Football</t>
  </si>
  <si>
    <t>Sportswear</t>
  </si>
  <si>
    <t>Basketball</t>
  </si>
  <si>
    <t>Tennis</t>
  </si>
  <si>
    <t>Golf</t>
  </si>
  <si>
    <t>Jordan</t>
  </si>
  <si>
    <t>Nike SB</t>
  </si>
  <si>
    <t>Size 2.0</t>
  </si>
  <si>
    <t>FTW Shoe Strips - Price Point €</t>
  </si>
  <si>
    <t>0,1 mm Transparent foil</t>
  </si>
  <si>
    <t>252 x 51 mm</t>
  </si>
  <si>
    <t>FTW Shoe Strips - Price Point £</t>
  </si>
  <si>
    <t>£ 2.00</t>
  </si>
  <si>
    <t>£ 3.00</t>
  </si>
  <si>
    <t>£ 4.00</t>
  </si>
  <si>
    <t>£ 5.00</t>
  </si>
  <si>
    <t>£ 6.00</t>
  </si>
  <si>
    <t>£ 7.00</t>
  </si>
  <si>
    <t>£ 8.00</t>
  </si>
  <si>
    <t>£ 9.00</t>
  </si>
  <si>
    <t>£ 10.00</t>
  </si>
  <si>
    <t>£ 11.00</t>
  </si>
  <si>
    <t>£ 12.00</t>
  </si>
  <si>
    <t>£ 13.00</t>
  </si>
  <si>
    <t>£ 14.00</t>
  </si>
  <si>
    <t>£ 15.00</t>
  </si>
  <si>
    <t>£ 16.00</t>
  </si>
  <si>
    <t>£ 17.00</t>
  </si>
  <si>
    <t>£ 18.00</t>
  </si>
  <si>
    <t>£ 19.00</t>
  </si>
  <si>
    <t>£ 20.00</t>
  </si>
  <si>
    <t>£ 21.00</t>
  </si>
  <si>
    <t>£ 22.00</t>
  </si>
  <si>
    <t>£ 23.00</t>
  </si>
  <si>
    <t>£ 24.00</t>
  </si>
  <si>
    <t>£ 25.00</t>
  </si>
  <si>
    <t>£ 26.00</t>
  </si>
  <si>
    <t>£ 27.00</t>
  </si>
  <si>
    <t>£ 28.00</t>
  </si>
  <si>
    <t>£ 29.00</t>
  </si>
  <si>
    <t>£ 30.00</t>
  </si>
  <si>
    <t>£ 31.00</t>
  </si>
  <si>
    <t>£ 32.00</t>
  </si>
  <si>
    <t>£ 33.00</t>
  </si>
  <si>
    <t>£ 34.00</t>
  </si>
  <si>
    <t>£ 35.00</t>
  </si>
  <si>
    <t>£ 36.00</t>
  </si>
  <si>
    <t>£ 37.00</t>
  </si>
  <si>
    <t>£ 38.00</t>
  </si>
  <si>
    <t>£ 39.00</t>
  </si>
  <si>
    <t>£ 40.00</t>
  </si>
  <si>
    <t>£ 41.00</t>
  </si>
  <si>
    <t>£ 42.00</t>
  </si>
  <si>
    <t>£ 43.00</t>
  </si>
  <si>
    <t>£ 44.00</t>
  </si>
  <si>
    <t>£ 45.00</t>
  </si>
  <si>
    <t>£ 46.00</t>
  </si>
  <si>
    <t>£ 47.00</t>
  </si>
  <si>
    <t>£ 48.00</t>
  </si>
  <si>
    <t>£ 49.00</t>
  </si>
  <si>
    <t>£ 50.00</t>
  </si>
  <si>
    <t>£ 51.00</t>
  </si>
  <si>
    <t>£ 52.00</t>
  </si>
  <si>
    <t>£ 53.00</t>
  </si>
  <si>
    <t>£ 54.00</t>
  </si>
  <si>
    <t>£ 55.00</t>
  </si>
  <si>
    <t>£ 56.00</t>
  </si>
  <si>
    <t>£ 57.00</t>
  </si>
  <si>
    <t>£ 58.00</t>
  </si>
  <si>
    <t>£ 59.00</t>
  </si>
  <si>
    <t>£ 60.00</t>
  </si>
  <si>
    <t>£ 61.00</t>
  </si>
  <si>
    <t>£ 62.00</t>
  </si>
  <si>
    <t>£ 63.00</t>
  </si>
  <si>
    <t>£ 64.00</t>
  </si>
  <si>
    <t>£ 65.00</t>
  </si>
  <si>
    <t>£ 66.00</t>
  </si>
  <si>
    <t>£ 67.00</t>
  </si>
  <si>
    <t>£ 68.00</t>
  </si>
  <si>
    <t>£ 69.00</t>
  </si>
  <si>
    <t>£ 70.00</t>
  </si>
  <si>
    <t>£ 71.00</t>
  </si>
  <si>
    <t>£ 72.00</t>
  </si>
  <si>
    <t>£ 73.00</t>
  </si>
  <si>
    <t>£ 74.00</t>
  </si>
  <si>
    <t>£ 75.00</t>
  </si>
  <si>
    <t>£ 76.00</t>
  </si>
  <si>
    <t>£ 77.00</t>
  </si>
  <si>
    <t>£ 78.00</t>
  </si>
  <si>
    <t>£ 79.00</t>
  </si>
  <si>
    <t>£ 80.00</t>
  </si>
  <si>
    <t>£ 81.00</t>
  </si>
  <si>
    <t>£ 82.00</t>
  </si>
  <si>
    <t>£ 83.00</t>
  </si>
  <si>
    <t>£ 84.00</t>
  </si>
  <si>
    <t>£ 85.00</t>
  </si>
  <si>
    <t>£ 86.00</t>
  </si>
  <si>
    <t>£ 87.00</t>
  </si>
  <si>
    <t>£ 89.00</t>
  </si>
  <si>
    <t>£ 95.00</t>
  </si>
  <si>
    <t>£ 99.00</t>
  </si>
  <si>
    <t>£ 105.00</t>
  </si>
  <si>
    <t>£ 109.00</t>
  </si>
  <si>
    <t>£ 115.00</t>
  </si>
  <si>
    <t>£ 119.00</t>
  </si>
  <si>
    <t>£ 125.00</t>
  </si>
  <si>
    <t>£ 129.00</t>
  </si>
  <si>
    <t>£ 135.00</t>
  </si>
  <si>
    <t>£ 139.00</t>
  </si>
  <si>
    <t>£ 145.00</t>
  </si>
  <si>
    <t>£ 149.00</t>
  </si>
  <si>
    <t>£ 155.00</t>
  </si>
  <si>
    <t>£ 159.00</t>
  </si>
  <si>
    <t>£ 165.00</t>
  </si>
  <si>
    <t>£ 169.00</t>
  </si>
  <si>
    <t>£ 175.00</t>
  </si>
  <si>
    <t>£ 179.00</t>
  </si>
  <si>
    <t>£ 185.00</t>
  </si>
  <si>
    <t>£ 189.00</t>
  </si>
  <si>
    <t>£ 195.00</t>
  </si>
  <si>
    <t>£ 199.00</t>
  </si>
  <si>
    <t>£ 200.00</t>
  </si>
  <si>
    <t>£ 205.00</t>
  </si>
  <si>
    <t>£ 209.00</t>
  </si>
  <si>
    <t>Sale</t>
  </si>
  <si>
    <t>sale</t>
    <phoneticPr fontId="2" type="noConversion"/>
  </si>
  <si>
    <t>sale 20% off</t>
    <phoneticPr fontId="2" type="noConversion"/>
  </si>
  <si>
    <t>sale 25% off</t>
    <phoneticPr fontId="2" type="noConversion"/>
  </si>
  <si>
    <t>sale 30% off</t>
    <phoneticPr fontId="2" type="noConversion"/>
  </si>
  <si>
    <t>sale 40% off</t>
    <phoneticPr fontId="2" type="noConversion"/>
  </si>
  <si>
    <t>sale 50% off</t>
    <phoneticPr fontId="2" type="noConversion"/>
  </si>
  <si>
    <t>sale 60% off</t>
    <phoneticPr fontId="2" type="noConversion"/>
  </si>
  <si>
    <t>sale 70% off</t>
    <phoneticPr fontId="2" type="noConversion"/>
  </si>
  <si>
    <t>special offer</t>
    <phoneticPr fontId="2" type="noConversion"/>
  </si>
  <si>
    <t>FTW Size Chart</t>
  </si>
  <si>
    <t>0,6 mm magnetic foil</t>
  </si>
  <si>
    <t>0,3 mm magnetic foil</t>
  </si>
  <si>
    <t>APP Price&amp;Promotion Regular Price</t>
  </si>
  <si>
    <t>295 x 178 mm</t>
  </si>
  <si>
    <t>APP promotion price £</t>
  </si>
  <si>
    <t>clearance</t>
    <phoneticPr fontId="2" type="noConversion"/>
  </si>
  <si>
    <t>APP connect signage</t>
  </si>
  <si>
    <t>Modules Bottom &amp; Bra Bar</t>
  </si>
  <si>
    <t>299 x 178 mm</t>
  </si>
  <si>
    <t>598 x 178 mm</t>
  </si>
  <si>
    <t>Small</t>
  </si>
  <si>
    <t>Medium</t>
  </si>
  <si>
    <t>Nike Pro - Core</t>
  </si>
  <si>
    <t>1196 x 178 mm</t>
  </si>
  <si>
    <t>Nike Pro - Hyperwarm</t>
  </si>
  <si>
    <t>0,3 mm magnetic foil - 2Parts</t>
  </si>
  <si>
    <t>152 x 164 mm (Front Size: 152x103 mm)</t>
  </si>
  <si>
    <t>6.5</t>
  </si>
  <si>
    <t>Large</t>
  </si>
  <si>
    <t>0.6 mm magnetic foil + 3D cool grey Base &amp; white Cover</t>
  </si>
  <si>
    <t>0,6 mm magnetic foil + 3D cool grey Base &amp; white Cover</t>
  </si>
  <si>
    <t>UNIT PRICE</t>
  </si>
  <si>
    <t>295 x 93mm</t>
  </si>
  <si>
    <t>6</t>
  </si>
  <si>
    <t>7</t>
  </si>
  <si>
    <t>8</t>
  </si>
  <si>
    <t>9</t>
  </si>
  <si>
    <t>7.5</t>
  </si>
  <si>
    <t>8.5</t>
  </si>
  <si>
    <t>9.5</t>
  </si>
  <si>
    <t>Young Athletes</t>
  </si>
  <si>
    <t>APP promotion price SFr.</t>
  </si>
  <si>
    <t>APP promotion price Swedish kr.</t>
  </si>
  <si>
    <t>APP promotion price Danish kr.</t>
  </si>
  <si>
    <t>APP Price&amp;Promotion Regular Price Swed KR</t>
  </si>
  <si>
    <t>APP Price&amp;Promotion Regular Price Swiss FR</t>
  </si>
  <si>
    <t>APP Price&amp;Promotion Regular Price Danish KR</t>
  </si>
  <si>
    <t>FTW Shoe Strips - Price Point Swiss FR</t>
  </si>
  <si>
    <t>FTW Shoe Strips - Price Point Swedish KR</t>
  </si>
  <si>
    <t>FTW Shoe Strips - Price Point Danish KR</t>
  </si>
  <si>
    <t>Euro</t>
  </si>
  <si>
    <t>0,8 PP Black</t>
  </si>
  <si>
    <t>0,8 PP Red</t>
  </si>
  <si>
    <t>0,8 PP White (Printed Black)</t>
  </si>
  <si>
    <t>0,8 PP White (Printed Red)</t>
  </si>
  <si>
    <t>Language</t>
  </si>
  <si>
    <t>Dual Languages</t>
  </si>
  <si>
    <t>English</t>
  </si>
  <si>
    <t>Local language</t>
  </si>
  <si>
    <t>SMALL STORE</t>
  </si>
  <si>
    <t>MEDIUM STORE</t>
  </si>
  <si>
    <t>LARGE STORE</t>
  </si>
  <si>
    <t>Excl. ZONING ELEMENTS</t>
  </si>
  <si>
    <t>ONLY EURO &amp; EU SIZES</t>
  </si>
  <si>
    <t>(SEE NEXT TAB FOR OTHER WE CURRENCIES &amp; UK SIZES</t>
  </si>
  <si>
    <t>FTW Hash Wall Men RUS</t>
  </si>
  <si>
    <t>FTW Hash Wall Kids RUS</t>
  </si>
  <si>
    <t>FTW Hash Wall Women RUS</t>
  </si>
  <si>
    <t>37,5 - 40</t>
  </si>
  <si>
    <t>44 - 46</t>
  </si>
  <si>
    <t>16 - 25,5</t>
  </si>
  <si>
    <t>FTW Shoe Strips - Price Point GREECE  €</t>
  </si>
  <si>
    <t>FTW Shoe Strips - Price Point Czech</t>
  </si>
  <si>
    <t>FTW Shoe Strips - Price Point Poland</t>
  </si>
  <si>
    <t>FTW Shoe Strips - Price Point Hungary</t>
  </si>
  <si>
    <t>FTW Shoe Strips - Price Point Croatia</t>
  </si>
  <si>
    <t>FTW Shoe Strips - Price Point RUB</t>
  </si>
  <si>
    <t>FTW Shoe Strips - Price Point Turkey</t>
  </si>
  <si>
    <t>FTW Shoe Strips - Price Point Israel</t>
  </si>
  <si>
    <t>APP Price&amp;Promotion GREECE Regular Price</t>
  </si>
  <si>
    <t>APP Price&amp;Promotion Regular Price Polish</t>
  </si>
  <si>
    <t>APP Price&amp;Promotion Regular Price Hungary</t>
  </si>
  <si>
    <t>APP Price&amp;Promotion Regular Price Croatia</t>
  </si>
  <si>
    <t>APP Price&amp;Promotion Regular Price Russia</t>
  </si>
  <si>
    <t>APP Price&amp;Promotion Regular Price Czech</t>
  </si>
  <si>
    <t>APP Price&amp;Promotion Regular Price Turkey</t>
  </si>
  <si>
    <t>APP Price&amp;Promotion Regular Price Israel</t>
  </si>
  <si>
    <t xml:space="preserve">ILS 699.9 </t>
  </si>
  <si>
    <t xml:space="preserve">ILS 709.9 </t>
  </si>
  <si>
    <t xml:space="preserve">ILS 719.9 </t>
  </si>
  <si>
    <t xml:space="preserve">ILS 729.9 </t>
  </si>
  <si>
    <t xml:space="preserve">ILS 739.9 </t>
  </si>
  <si>
    <t xml:space="preserve">ILS 749.9 </t>
  </si>
  <si>
    <t xml:space="preserve">ILS 759.9 </t>
  </si>
  <si>
    <t>APP promotion price GREECE</t>
  </si>
  <si>
    <t>APP promotion price Czech</t>
  </si>
  <si>
    <t>APP promotion price Poland</t>
  </si>
  <si>
    <t>APP promotion price Hungary</t>
  </si>
  <si>
    <t>APP promotion price Croatia</t>
  </si>
  <si>
    <t>APP promotion price Russia</t>
  </si>
  <si>
    <t>APP promotion price Turkey</t>
  </si>
  <si>
    <t>APP promotion price Israel</t>
  </si>
  <si>
    <t>ORDERINGSCHEME_SIGNAGE_2.0_STORES</t>
  </si>
  <si>
    <t>ORDERINGSCHEME_WE_SIGNAGE_OTHER_CURRENCIES</t>
  </si>
  <si>
    <t>ORDERINGSCHEME_CEE_SIGNAGE_OTHER_CURRENCIES</t>
  </si>
  <si>
    <t>Saldi</t>
  </si>
  <si>
    <t>Nike Pro - Hypercool</t>
  </si>
  <si>
    <t>Tight</t>
  </si>
  <si>
    <t>Slim</t>
  </si>
  <si>
    <t>Regular</t>
  </si>
  <si>
    <t>870 x 229 mm</t>
  </si>
  <si>
    <t>FTW Shoe Strips - Price Point Slovakia</t>
  </si>
  <si>
    <t>APP Price&amp;Promotion Regular Price Slovakia</t>
  </si>
  <si>
    <t>APP promotion price Slovakia</t>
  </si>
  <si>
    <t>Heat Press_Display Counter Front View</t>
  </si>
  <si>
    <t>781,5 x 96,5 mm</t>
  </si>
  <si>
    <t>White zelfklevend plotted tekst leesbaar</t>
  </si>
  <si>
    <t>TOTAL</t>
  </si>
  <si>
    <t>Heat Press_ Display Counter (Top View)</t>
  </si>
  <si>
    <t>Heatpress_Wall bay Magnetic signage</t>
  </si>
  <si>
    <t>Heatpress_3D Brand Band</t>
  </si>
  <si>
    <t>Operational Signage_Returns policy</t>
  </si>
  <si>
    <t>781,5 x 20 mm</t>
  </si>
  <si>
    <t>Black zelfklevend plotted tekst onleesbaar</t>
  </si>
  <si>
    <t>3mm Forex, bent edges</t>
  </si>
  <si>
    <t>Bra - Test your fit</t>
  </si>
  <si>
    <t>Bra Bar medium - Test your fit</t>
  </si>
  <si>
    <t>Bra Bar small - Test your fit</t>
  </si>
  <si>
    <t>Heritage Graphic</t>
  </si>
  <si>
    <t>Hang Tag</t>
  </si>
  <si>
    <t>Bra station graphic</t>
  </si>
  <si>
    <t>A4 Fitting room graphic</t>
  </si>
  <si>
    <t>Measuring tape satin</t>
  </si>
  <si>
    <t>Product</t>
  </si>
  <si>
    <t>APP Connect signage</t>
  </si>
  <si>
    <t xml:space="preserve">0,8 PP Black </t>
  </si>
  <si>
    <t>8 mm black forex / 0,8 mm P.P.</t>
  </si>
  <si>
    <t xml:space="preserve">5 mm black forex </t>
  </si>
  <si>
    <t>200 grms HV mc gesatineerd</t>
  </si>
  <si>
    <t>Satin</t>
  </si>
  <si>
    <t>Clear acrylic</t>
  </si>
  <si>
    <t>895 x 1195 mm</t>
  </si>
  <si>
    <t>100 x 220 mm</t>
  </si>
  <si>
    <t>800 x 1068 mm</t>
  </si>
  <si>
    <t>210 x 297 mm</t>
  </si>
  <si>
    <t>1500 x 20 mm</t>
  </si>
  <si>
    <t>Print</t>
  </si>
  <si>
    <t>1/0</t>
  </si>
  <si>
    <t>4/0</t>
  </si>
  <si>
    <t>4/4</t>
  </si>
  <si>
    <t>Dual</t>
  </si>
  <si>
    <t>NA</t>
  </si>
  <si>
    <t>Heatpress_ Backdrop heat press</t>
  </si>
  <si>
    <t>Engish</t>
  </si>
  <si>
    <t>Zoning</t>
  </si>
  <si>
    <t>Magnetic foil 0,6 mm.</t>
  </si>
  <si>
    <t>Canvas for lightbox</t>
  </si>
  <si>
    <t>HEAT PRESS</t>
  </si>
  <si>
    <t>BRA FITTING</t>
  </si>
  <si>
    <t>Local Language</t>
  </si>
  <si>
    <t>XL</t>
  </si>
  <si>
    <t>XS</t>
  </si>
  <si>
    <t>Installation</t>
  </si>
  <si>
    <t>Toolkit box</t>
  </si>
  <si>
    <t>39</t>
  </si>
  <si>
    <t>40</t>
  </si>
  <si>
    <t>CLAY</t>
  </si>
  <si>
    <t>Lunar Control 3</t>
  </si>
  <si>
    <t>MULTI SURFACES</t>
  </si>
  <si>
    <t>296 x 178 mm</t>
  </si>
  <si>
    <t>Signage</t>
  </si>
  <si>
    <t>PRODUCT</t>
  </si>
  <si>
    <t>SIZE 2.0</t>
  </si>
  <si>
    <t>MATERIAL</t>
  </si>
  <si>
    <t>LANGUAGE</t>
  </si>
  <si>
    <t>SMALL</t>
  </si>
  <si>
    <t>MEDIUM</t>
  </si>
  <si>
    <t>LARGE</t>
  </si>
  <si>
    <t>XSMALL STORE</t>
  </si>
  <si>
    <t>XLARGE STORE</t>
  </si>
  <si>
    <t>295x178</t>
  </si>
  <si>
    <t>FTW Shoe Strips - Price Point Norwegian KR</t>
  </si>
  <si>
    <t>APP Price&amp;Promotion Regular Price Norwegian KR</t>
  </si>
  <si>
    <t>APP promotion price Norwegian kr.</t>
  </si>
  <si>
    <t>30.00 kr</t>
  </si>
  <si>
    <t>40.00 kr</t>
  </si>
  <si>
    <t>50.00 kr</t>
  </si>
  <si>
    <t>60.00 kr</t>
  </si>
  <si>
    <t>70.00 kr</t>
  </si>
  <si>
    <t>80.00 kr</t>
  </si>
  <si>
    <t>90.00 kr</t>
  </si>
  <si>
    <t>100.00 kr</t>
  </si>
  <si>
    <t>110.00 kr</t>
  </si>
  <si>
    <t>120.00 kr</t>
  </si>
  <si>
    <t>130.00 kr</t>
  </si>
  <si>
    <t>140.00 kr</t>
  </si>
  <si>
    <t>150.00 kr</t>
  </si>
  <si>
    <t>160.00 kr</t>
  </si>
  <si>
    <t>170.00 kr</t>
  </si>
  <si>
    <t>180.00 kr</t>
  </si>
  <si>
    <t>190.00 kr</t>
  </si>
  <si>
    <t>200.00 kr</t>
  </si>
  <si>
    <t>210.00 kr</t>
  </si>
  <si>
    <t>220.00 kr</t>
  </si>
  <si>
    <t>230.00 kr</t>
  </si>
  <si>
    <t>240.00 kr</t>
  </si>
  <si>
    <t>250.00 kr</t>
  </si>
  <si>
    <t>260.00 kr</t>
  </si>
  <si>
    <t>270.00 kr</t>
  </si>
  <si>
    <t>280.00 kr</t>
  </si>
  <si>
    <t>290.00 kr</t>
  </si>
  <si>
    <t>300.00 kr</t>
  </si>
  <si>
    <t>310.00 kr</t>
  </si>
  <si>
    <t>320.00 kr</t>
  </si>
  <si>
    <t>330.00 kr</t>
  </si>
  <si>
    <t>340.00 kr</t>
  </si>
  <si>
    <t>350.00 kr</t>
  </si>
  <si>
    <t>360.00 kr</t>
  </si>
  <si>
    <t>370.00 kr</t>
  </si>
  <si>
    <t>380.00 kr</t>
  </si>
  <si>
    <t>390.00 kr</t>
  </si>
  <si>
    <t>400.00 kr</t>
  </si>
  <si>
    <t>410.00 kr</t>
  </si>
  <si>
    <t>420.00 kr</t>
  </si>
  <si>
    <t>430.00 kr</t>
  </si>
  <si>
    <t>440.00 kr</t>
  </si>
  <si>
    <t>450.00 kr</t>
  </si>
  <si>
    <t>460.00 kr</t>
  </si>
  <si>
    <t>470.00 kr</t>
  </si>
  <si>
    <t>480.00 kr</t>
  </si>
  <si>
    <t>490.00 kr</t>
  </si>
  <si>
    <t>500.00 kr</t>
  </si>
  <si>
    <t>550.00 kr</t>
  </si>
  <si>
    <t>600.00 kr</t>
  </si>
  <si>
    <t>650.00 kr</t>
  </si>
  <si>
    <t>700.00 kr</t>
  </si>
  <si>
    <t>750.00 kr</t>
  </si>
  <si>
    <t>800.00 kr</t>
  </si>
  <si>
    <t>850.00 kr</t>
  </si>
  <si>
    <t>900.00 kr</t>
  </si>
  <si>
    <t>1,000.00 kr</t>
  </si>
  <si>
    <t>1,250.00 kr</t>
  </si>
  <si>
    <t>1,500.00 kr</t>
  </si>
  <si>
    <t>1,750.00 kr</t>
  </si>
  <si>
    <t>Size chart 3.0 MoreSizes MoreColours MoreStyles</t>
  </si>
  <si>
    <t>SIZE 3.0</t>
  </si>
  <si>
    <t>Training</t>
  </si>
  <si>
    <t>ORDERING SCHEME</t>
  </si>
  <si>
    <t>3.0</t>
  </si>
  <si>
    <t>Size in mm</t>
  </si>
  <si>
    <t>WxH</t>
  </si>
  <si>
    <t>Nike Pro Category Image</t>
  </si>
  <si>
    <t>Canvas Lightbox</t>
  </si>
  <si>
    <t>Fullsize 3.0</t>
  </si>
  <si>
    <t>1220x2410</t>
  </si>
  <si>
    <t>"Bricks" panels between uprights - 5 bays</t>
  </si>
  <si>
    <t xml:space="preserve">dibond + fc printed vinyl  </t>
  </si>
  <si>
    <t xml:space="preserve">3.0 LED Illuminated letter box + Brand band cover </t>
  </si>
  <si>
    <t>Transport</t>
  </si>
  <si>
    <t>Agency fee</t>
  </si>
  <si>
    <t>account and production</t>
  </si>
  <si>
    <t>ORDERINGSCHEME_SIGNAGE_3.0_STORES</t>
  </si>
  <si>
    <t>Fast</t>
  </si>
  <si>
    <t>Dynamic</t>
  </si>
  <si>
    <t>Strong</t>
  </si>
  <si>
    <t>Lift</t>
  </si>
  <si>
    <t>550x1824x500</t>
  </si>
  <si>
    <t>Metal</t>
  </si>
  <si>
    <t>3.0 size</t>
  </si>
  <si>
    <t>All the Eyelevel stores (AGS and CEE) will receive the old 2.0 high bins.</t>
  </si>
  <si>
    <t>£ 100.00</t>
  </si>
  <si>
    <t>£ 110.00</t>
  </si>
  <si>
    <t>Forex</t>
  </si>
  <si>
    <t>FTW Wall _Men's Training_Silo Content (A2)</t>
  </si>
  <si>
    <t>FTW Wall _Men's Training_Connect Signage  (C1)</t>
  </si>
  <si>
    <t>Men's</t>
  </si>
  <si>
    <t>APP Price&amp;Promotion Regular Price Modifier</t>
  </si>
  <si>
    <t>APP Bottom Bar_Signage_Small</t>
  </si>
  <si>
    <t>APP Bottom Bar_Signage_Large</t>
  </si>
  <si>
    <t>Currency</t>
  </si>
  <si>
    <t>FR</t>
  </si>
  <si>
    <t>397,5 x 203mm</t>
  </si>
  <si>
    <t>795 x 203mm</t>
  </si>
  <si>
    <t>Metcon</t>
  </si>
  <si>
    <t>Toranada</t>
  </si>
  <si>
    <t>Nike Flyknit Zoom Agility</t>
  </si>
  <si>
    <t>Nike Air Zoom Fit 2</t>
  </si>
  <si>
    <t xml:space="preserve">Nike Free Trainer 5.0 </t>
  </si>
  <si>
    <t>Nike Zoom Fit</t>
  </si>
  <si>
    <t>Nike Flex TR 5</t>
  </si>
  <si>
    <t>Nike Free TR Flyknit</t>
  </si>
  <si>
    <t>Nike Lunar Sculpt</t>
  </si>
  <si>
    <t>Nike Zoom Agility</t>
  </si>
  <si>
    <t>Nike Dual Fusion TR</t>
  </si>
  <si>
    <t>Nike Core Motion TR</t>
  </si>
  <si>
    <t>Lifestyle</t>
  </si>
  <si>
    <t>Magnetic foil</t>
  </si>
  <si>
    <t>n/a</t>
  </si>
  <si>
    <t>Dual language</t>
  </si>
  <si>
    <t>Product</t>
    <phoneticPr fontId="0" type="noConversion"/>
  </si>
  <si>
    <t>Category graphics Black/White Half</t>
  </si>
  <si>
    <t>Half size 3.0</t>
  </si>
  <si>
    <t>578 x 2400</t>
  </si>
  <si>
    <t xml:space="preserve">7 bays: Nike Pro the first layer of athleticism </t>
  </si>
  <si>
    <t>Product</t>
    <phoneticPr fontId="0" type="noConversion"/>
  </si>
  <si>
    <t>Material</t>
    <phoneticPr fontId="0" type="noConversion"/>
  </si>
  <si>
    <t>Amount</t>
  </si>
  <si>
    <t>1210 x 1045</t>
  </si>
  <si>
    <t>"Bricks" panels between uprights -</t>
  </si>
  <si>
    <t>10mm Forex</t>
  </si>
  <si>
    <t xml:space="preserve">3D Brand band NIKE PRO: </t>
  </si>
  <si>
    <t>3D brand band Nike Pro</t>
  </si>
  <si>
    <t>701 x 228 mm</t>
  </si>
  <si>
    <t>0,6mm magnet foil + 3D foam tekst</t>
  </si>
  <si>
    <t>3D Brand band NIKE PRO: Tagline</t>
  </si>
  <si>
    <t>3D brand band The First Layer of Athleticism</t>
  </si>
  <si>
    <t>600 x 135 mm</t>
  </si>
  <si>
    <r>
      <t>NFS438_Nike_Pro_Corner</t>
    </r>
    <r>
      <rPr>
        <b/>
        <sz val="11"/>
        <color rgb="FFFF0000"/>
        <rFont val="Calibri Light"/>
        <family val="2"/>
        <scheme val="major"/>
      </rPr>
      <t>_UNDER ARMER</t>
    </r>
  </si>
  <si>
    <r>
      <t>NFS438_Nike_Pro_Corner</t>
    </r>
    <r>
      <rPr>
        <b/>
        <sz val="11"/>
        <color rgb="FFFF0000"/>
        <rFont val="Calibri Light"/>
        <family val="2"/>
        <scheme val="major"/>
      </rPr>
      <t>_FULL PRICE</t>
    </r>
  </si>
  <si>
    <t>* REMOVE ONE OF THE CONCEPTS. DEPENDING ON FULL PRICE OR UA.</t>
  </si>
  <si>
    <t>LAY DOWN PANELS</t>
  </si>
  <si>
    <t>251 x 51 mm</t>
    <phoneticPr fontId="2" type="noConversion"/>
  </si>
  <si>
    <t>253 x 51 mm</t>
  </si>
  <si>
    <t>254 x 51 mm</t>
  </si>
  <si>
    <t>255 x 51 mm</t>
  </si>
  <si>
    <t>256 x 51 mm</t>
  </si>
  <si>
    <t>Tennis/Padel</t>
  </si>
  <si>
    <t>Polystyreen</t>
  </si>
  <si>
    <t>Canvas</t>
  </si>
  <si>
    <t>Aluminium</t>
  </si>
  <si>
    <t>Faceout Tag - Light Impact</t>
  </si>
  <si>
    <t>3 mm Forex, bent edges</t>
    <phoneticPr fontId="2" type="noConversion"/>
  </si>
  <si>
    <t>Faceout Tag - Medium Impact</t>
  </si>
  <si>
    <t>Faceout Tag - High Impact</t>
  </si>
  <si>
    <t>TANJUN</t>
  </si>
  <si>
    <t>NSW MEN</t>
  </si>
  <si>
    <t>TENNIS MEN</t>
  </si>
  <si>
    <t>FOOTBALL MEN</t>
  </si>
  <si>
    <t>BASKETBALL MEN</t>
  </si>
  <si>
    <t>TRAINING MEN</t>
  </si>
  <si>
    <t>FY18_30_MT_FEDERER_01</t>
  </si>
  <si>
    <t>FY18_30_MT_FEDERER_02</t>
  </si>
  <si>
    <t>NSW WOMEN</t>
  </si>
  <si>
    <t>TRAINING WOMEN</t>
  </si>
  <si>
    <t>BASKETBALL WOMEN</t>
  </si>
  <si>
    <t>TENNIS WOMEN</t>
  </si>
  <si>
    <t>YA NSW</t>
  </si>
  <si>
    <t>FY18_30_YA_NSW_01</t>
  </si>
  <si>
    <t>FY18_30_YA_NSW_02</t>
  </si>
  <si>
    <t>Sale Sign - Additional 30% off all FTW</t>
  </si>
  <si>
    <t>Sale Sign - Additional 20% off all FTW</t>
  </si>
  <si>
    <t>FTW Bin Topper - Sale</t>
  </si>
  <si>
    <r>
      <t xml:space="preserve">FTW BinTopper  - Sale </t>
    </r>
    <r>
      <rPr>
        <b/>
        <sz val="11"/>
        <color rgb="FFFF0000"/>
        <rFont val="Calibri Light"/>
        <family val="2"/>
        <scheme val="major"/>
      </rPr>
      <t>UK ONLY</t>
    </r>
  </si>
  <si>
    <r>
      <t xml:space="preserve">FTW BinTopper  - Sale </t>
    </r>
    <r>
      <rPr>
        <b/>
        <sz val="11"/>
        <color rgb="FFFF0000"/>
        <rFont val="Calibri Light"/>
        <family val="2"/>
        <scheme val="major"/>
      </rPr>
      <t>Mid Season</t>
    </r>
  </si>
  <si>
    <t>Sale Sign - Mid Season</t>
  </si>
  <si>
    <t>APP_Sock - Strips &amp; fixture header</t>
  </si>
  <si>
    <t>APP Wall Graphic signage</t>
  </si>
  <si>
    <t>APP Bottom Bar_Signage_Nike Pro</t>
  </si>
  <si>
    <t>APP Blade bar</t>
  </si>
  <si>
    <t>APP_Bra bar_ Fitting Room Service</t>
  </si>
  <si>
    <t>APP_shorts</t>
  </si>
  <si>
    <t>Hypercool</t>
  </si>
  <si>
    <t>CATEGORY GRAPHICS WOMEN</t>
  </si>
  <si>
    <t>CATEGORY GRAPHICS MEN</t>
  </si>
  <si>
    <t>CATEGORY GRAPHICS YA</t>
  </si>
  <si>
    <t xml:space="preserve">DIGITAL HUB   </t>
  </si>
  <si>
    <t>FY18_30_YA_NSW_03</t>
  </si>
  <si>
    <t>FY18_30_YA_NSW_04</t>
  </si>
  <si>
    <t xml:space="preserve">FTW bin toppers </t>
  </si>
  <si>
    <t>FTW sizes for Hash Wall Men EU</t>
  </si>
  <si>
    <t>FTW sizes for Hash Wall Women EU</t>
  </si>
  <si>
    <t>FTW sizes for  Hash Wall Kids EU</t>
  </si>
  <si>
    <t xml:space="preserve">FTW Connect Signage - Running </t>
  </si>
  <si>
    <t xml:space="preserve">FTW Connect Signage - Men's Training </t>
  </si>
  <si>
    <t xml:space="preserve">FTW Connect Signage - Women's Training </t>
  </si>
  <si>
    <t xml:space="preserve">FTW Connect Signage - Football </t>
  </si>
  <si>
    <t xml:space="preserve">FTW Connect Signage - NSW </t>
  </si>
  <si>
    <t>FTW Connect Signage - Tennis</t>
  </si>
  <si>
    <t>FTW Wall_Graphic D</t>
  </si>
  <si>
    <t>FTW Wall_Bbox_Women_left</t>
  </si>
  <si>
    <t>FTW Wall_Bbox_Women_right</t>
  </si>
  <si>
    <t>FTW Wall_Bbox_men_left</t>
  </si>
  <si>
    <t>FTW Wall_Bbox_men_right</t>
  </si>
  <si>
    <t>APP  3D Brand Bands</t>
  </si>
  <si>
    <t>APP fixture workhorse</t>
  </si>
  <si>
    <t>APP table signage</t>
  </si>
  <si>
    <t xml:space="preserve">APP_ Faceout Tags </t>
  </si>
  <si>
    <t xml:space="preserve">Promotion_FTW Shoe Strips </t>
  </si>
  <si>
    <t>Promotion_FTW Shoe Strips (Italy only)</t>
  </si>
  <si>
    <t>Promotion Freestanding Frame</t>
  </si>
  <si>
    <t>Promotion APP Gallery Image small</t>
  </si>
  <si>
    <t>Promotion APP Gallery Image large</t>
  </si>
  <si>
    <t xml:space="preserve">Promotion APP Face out tag </t>
  </si>
  <si>
    <t>Promotion APP Mannequin Platform</t>
  </si>
  <si>
    <t>Promotion APP table sign</t>
  </si>
  <si>
    <t>Is spelling Issue</t>
  </si>
  <si>
    <t>Nieuw toegevoegd</t>
  </si>
  <si>
    <t>Is verwijderd</t>
  </si>
  <si>
    <t>Nog in te vullen door account</t>
  </si>
  <si>
    <t>Store type</t>
  </si>
  <si>
    <t>Clearance 2.0</t>
  </si>
  <si>
    <t>NFS 1.0</t>
  </si>
  <si>
    <t>NFS 2.0</t>
  </si>
  <si>
    <t>NFS 3.0</t>
  </si>
  <si>
    <t>NFS 2.0+3.0</t>
  </si>
  <si>
    <t xml:space="preserve">Clearance 3.0 </t>
  </si>
  <si>
    <t>NFS 1.0+2.0+3.0</t>
  </si>
  <si>
    <t>FTW</t>
  </si>
  <si>
    <t>Clearance 2.0 + 3.0</t>
  </si>
  <si>
    <t>01</t>
  </si>
  <si>
    <t>02</t>
  </si>
  <si>
    <t>03</t>
  </si>
  <si>
    <t>04</t>
  </si>
  <si>
    <t>05</t>
  </si>
  <si>
    <t>06</t>
  </si>
  <si>
    <t>07</t>
  </si>
  <si>
    <t>08</t>
  </si>
  <si>
    <t>APP</t>
  </si>
  <si>
    <t>Click&amp;Collect</t>
  </si>
  <si>
    <t>Nike Assist</t>
  </si>
  <si>
    <t>Familie</t>
  </si>
  <si>
    <t>Sub</t>
  </si>
  <si>
    <t>Gallery Image</t>
  </si>
  <si>
    <t>Promotion</t>
  </si>
  <si>
    <t>Fixture part</t>
  </si>
  <si>
    <t>FTW Hash walll</t>
  </si>
  <si>
    <t>Shoe strips</t>
  </si>
  <si>
    <t>Size chart</t>
  </si>
  <si>
    <t>00</t>
  </si>
  <si>
    <t>Across fleet</t>
  </si>
  <si>
    <t>N.A.</t>
  </si>
  <si>
    <t>N.A</t>
  </si>
  <si>
    <t>FTW Connect</t>
  </si>
  <si>
    <t>FTW Wall</t>
  </si>
  <si>
    <t>3D Brand band</t>
  </si>
  <si>
    <t>APP prices</t>
  </si>
  <si>
    <t>APP modifier</t>
  </si>
  <si>
    <t>APP Connect</t>
  </si>
  <si>
    <t>APP table</t>
  </si>
  <si>
    <t xml:space="preserve">APP Wall </t>
  </si>
  <si>
    <t>APP Bottom_Bar</t>
  </si>
  <si>
    <t xml:space="preserve">APP Face out </t>
  </si>
  <si>
    <t xml:space="preserve">Fitting room </t>
  </si>
  <si>
    <t xml:space="preserve">FTW Bin </t>
  </si>
  <si>
    <t>FTW bin toppers small</t>
  </si>
  <si>
    <t>FTW bin toppers large</t>
  </si>
  <si>
    <t>Operational</t>
  </si>
  <si>
    <t>Not relevant</t>
  </si>
  <si>
    <t>09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</si>
  <si>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</si>
  <si>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</si>
  <si>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</si>
  <si>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</si>
  <si>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</si>
  <si>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</si>
  <si>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</si>
  <si>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</si>
  <si>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</si>
  <si>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DE</t>
  </si>
  <si>
    <t>ES</t>
  </si>
  <si>
    <t>CA</t>
  </si>
  <si>
    <t>PT</t>
  </si>
  <si>
    <t>IT</t>
  </si>
  <si>
    <t>SV</t>
  </si>
  <si>
    <t>NO</t>
  </si>
  <si>
    <t>DA</t>
  </si>
  <si>
    <t>CZ</t>
  </si>
  <si>
    <t>RU</t>
  </si>
  <si>
    <t>TR</t>
  </si>
  <si>
    <t>HE</t>
  </si>
  <si>
    <t>EL</t>
  </si>
  <si>
    <t>EN</t>
  </si>
  <si>
    <t>HU</t>
  </si>
  <si>
    <t>SL</t>
  </si>
  <si>
    <t>SK</t>
  </si>
  <si>
    <t>FI</t>
  </si>
  <si>
    <t>zoning</t>
  </si>
  <si>
    <t>APP_HP_countertop_top</t>
  </si>
  <si>
    <t>Decal</t>
  </si>
  <si>
    <t>APP_HP_countertop_front</t>
  </si>
  <si>
    <t>Old soles</t>
  </si>
  <si>
    <t>Find more</t>
  </si>
  <si>
    <t>APP_1.0_Brandstation_.com</t>
  </si>
  <si>
    <t>APP_1.0_Brandstation_.RUN</t>
  </si>
  <si>
    <t>APP_1.0_Brandstation_TRAIN</t>
  </si>
  <si>
    <t>FTW_1.0_REUSE_shoe</t>
  </si>
  <si>
    <t>APP_2.0_Brandstation_.com</t>
  </si>
  <si>
    <t>APP_2.0_Brandstation_.RUN</t>
  </si>
  <si>
    <t>APP_2.0_Brandstation_TRAIN</t>
  </si>
  <si>
    <t>FTW_2.0_REUSE_shoe</t>
  </si>
  <si>
    <t>1.0</t>
  </si>
  <si>
    <t>2.0+3.0</t>
  </si>
  <si>
    <t>2.0</t>
  </si>
  <si>
    <t>1.0+2.0+3.0</t>
  </si>
  <si>
    <t>Hiring</t>
  </si>
  <si>
    <t>1.0+2.0</t>
  </si>
  <si>
    <t>Family</t>
  </si>
  <si>
    <t>Subject</t>
  </si>
  <si>
    <t>language</t>
  </si>
  <si>
    <t>5x7 Sign</t>
  </si>
  <si>
    <t>APP5x7 sign</t>
  </si>
  <si>
    <t>BSSA</t>
  </si>
  <si>
    <t xml:space="preserve">Fitting Room </t>
  </si>
  <si>
    <t>Services</t>
  </si>
  <si>
    <t>Generic</t>
  </si>
  <si>
    <t>Heatpress</t>
  </si>
  <si>
    <t>Brandstation / Re-use shoe</t>
  </si>
  <si>
    <t xml:space="preserve">APP Price </t>
  </si>
  <si>
    <t>Freestanding Window frame</t>
  </si>
  <si>
    <t>Promotion Window Graphic</t>
  </si>
  <si>
    <t>Mannequin platform</t>
  </si>
  <si>
    <t>Assist</t>
  </si>
  <si>
    <t/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</si>
  <si>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</si>
  <si>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</si>
  <si>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</si>
  <si>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</si>
  <si>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</si>
  <si>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</si>
  <si>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</si>
  <si>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</si>
  <si>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</si>
  <si>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</si>
  <si>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</si>
  <si>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</si>
  <si>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</si>
  <si>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</si>
  <si>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</si>
  <si>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</si>
  <si>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</si>
  <si>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</si>
  <si>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</si>
  <si>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</si>
  <si>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</si>
  <si>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</si>
  <si>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</si>
  <si>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</si>
  <si>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</si>
  <si>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</si>
  <si>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</si>
  <si>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</si>
  <si>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</si>
  <si>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</si>
  <si>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</si>
  <si>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</si>
  <si>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</si>
  <si>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</si>
  <si>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</si>
  <si>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</si>
  <si>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</si>
  <si>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</si>
  <si>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</si>
  <si>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</si>
  <si>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</si>
  <si>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</si>
  <si>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</si>
  <si>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</si>
  <si>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</si>
  <si>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</si>
  <si>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</si>
  <si>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</si>
  <si>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</si>
  <si>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</si>
  <si>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</si>
  <si>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</si>
  <si>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</si>
  <si>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</si>
  <si>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</si>
  <si>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</si>
  <si>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</si>
  <si>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</si>
  <si>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</si>
  <si>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</si>
  <si>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</si>
  <si>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</si>
  <si>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</si>
  <si>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</si>
  <si>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</si>
  <si>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</si>
  <si>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</si>
  <si>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</si>
  <si>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</si>
  <si>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</si>
  <si>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</si>
  <si>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</si>
  <si>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</si>
  <si>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</si>
  <si>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</si>
  <si>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</si>
  <si>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</si>
  <si>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</si>
  <si>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</si>
  <si>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</si>
  <si>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</si>
  <si>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</si>
  <si>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</si>
  <si>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</si>
  <si>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</si>
  <si>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</si>
  <si>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</si>
  <si>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</si>
  <si>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</si>
  <si>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</si>
  <si>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</si>
  <si>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</si>
  <si>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</si>
  <si>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</si>
  <si>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</si>
  <si>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</si>
  <si>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</si>
  <si>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</si>
  <si>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</si>
  <si>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</si>
  <si>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</si>
  <si>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</si>
  <si>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</si>
  <si>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</si>
  <si>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</si>
  <si>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</si>
  <si>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</si>
  <si>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</si>
  <si>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</si>
  <si>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</si>
  <si>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</si>
  <si>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</si>
  <si>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</si>
  <si>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</si>
  <si>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</si>
  <si>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</si>
  <si>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</si>
  <si>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</si>
  <si>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</si>
  <si>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</si>
  <si>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</si>
  <si>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</si>
  <si>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</si>
  <si>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</si>
  <si>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</si>
  <si>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</si>
  <si>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</si>
  <si>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</si>
  <si>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</si>
  <si>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</si>
  <si>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</si>
  <si>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</si>
  <si>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</si>
  <si>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</si>
  <si>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</si>
  <si>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</si>
  <si>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</si>
  <si>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</si>
  <si>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</si>
  <si>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</si>
  <si>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</si>
  <si>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</si>
  <si>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</si>
  <si>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</si>
  <si>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</si>
  <si>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</si>
  <si>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</si>
  <si>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</si>
  <si>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Category Men Running</t>
  </si>
  <si>
    <t>Category Men Training</t>
  </si>
  <si>
    <t>Category Men FTB</t>
  </si>
  <si>
    <t>Category Men NSW</t>
  </si>
  <si>
    <t>Category Men Tennis</t>
  </si>
  <si>
    <t>Category Women Running</t>
  </si>
  <si>
    <t>Category Women NSW</t>
  </si>
  <si>
    <t>Category Women Training</t>
  </si>
  <si>
    <t>Category Women Tennis</t>
  </si>
  <si>
    <t>Category YA Performance</t>
  </si>
  <si>
    <t>Category YA NSW</t>
  </si>
  <si>
    <t>Category Men Basketball</t>
  </si>
  <si>
    <t>Category Women Basketball</t>
  </si>
  <si>
    <t>Lightbox APP graphics</t>
  </si>
  <si>
    <t>Laydown panels</t>
  </si>
  <si>
    <t>.com cash desk decal</t>
  </si>
  <si>
    <t>digital hub</t>
  </si>
  <si>
    <t>Abbr</t>
  </si>
  <si>
    <t>UNIT_PRICE</t>
  </si>
  <si>
    <t>XSMALL_STORE</t>
  </si>
  <si>
    <t>SMALL_STORE</t>
  </si>
  <si>
    <t>MEDIUM_STORE</t>
  </si>
  <si>
    <t>LARGE_STORE</t>
  </si>
  <si>
    <t>XLARGE_STORE</t>
  </si>
  <si>
    <t>365_EVERGREEN_SIGNAGE</t>
  </si>
  <si>
    <t>Full_name</t>
  </si>
  <si>
    <t>Store_type</t>
  </si>
  <si>
    <t>0.6_mm_magnetic_foil_+_3D_cool_grey_Base_&amp;_white_Cover</t>
  </si>
  <si>
    <t>Dual_language</t>
  </si>
  <si>
    <t>Young_Athletes</t>
  </si>
  <si>
    <t>TBC_Kristie_if_we_need_to_take_this_out.</t>
  </si>
  <si>
    <t>0,8_PP_Black</t>
  </si>
  <si>
    <t>First_store:_NFS_Budapest_Buyway_(04-05-2017)</t>
  </si>
  <si>
    <t>5.5_-_6.5</t>
  </si>
  <si>
    <t>8.5_-_9.5</t>
  </si>
  <si>
    <t>FTW_Shoe_Strips_-_Category</t>
  </si>
  <si>
    <t>0,8_PP_White_(Printed_Black)</t>
  </si>
  <si>
    <t>Nike_SB</t>
  </si>
  <si>
    <t>FTW_Shoe_Strips_-_Price_Point_€</t>
  </si>
  <si>
    <t>0,1_mm_Transparent_foil</t>
  </si>
  <si>
    <t>FTW_Size_Chart</t>
  </si>
  <si>
    <t>0,6_mm_magnetic_foil</t>
  </si>
  <si>
    <t>Local_language</t>
  </si>
  <si>
    <t>0,3_mm_magnetic_foil</t>
  </si>
  <si>
    <t>NIKE_FREE_RN_FLYKNIT</t>
  </si>
  <si>
    <t>NIKE_FREE_RN</t>
  </si>
  <si>
    <t>NIKE_FREE_RN_CMTR</t>
  </si>
  <si>
    <t>NIKE_AIR_ZOOM_PEGASUS_32</t>
  </si>
  <si>
    <t>NIKE_FREE_RN_DISTANCE_2</t>
  </si>
  <si>
    <t>NIKE_FREE_RN_FLYKNIT_2017</t>
  </si>
  <si>
    <t>NIKE_PEGASUS_33</t>
  </si>
  <si>
    <t>NIKE_SEQUENT_2</t>
  </si>
  <si>
    <t>NIKE_ZOOM_ALL_OUT_MID</t>
  </si>
  <si>
    <t>NIKE_LUNARGLIDE_8</t>
  </si>
  <si>
    <t>NIKE_LUNAREPIC_LOW_FLYKNIT_2</t>
  </si>
  <si>
    <t>NIKE_PEGASUS_32_FLASH</t>
  </si>
  <si>
    <t>NIKE_ZOOM_WINFLO_2</t>
  </si>
  <si>
    <t>NIKE_ZOOM_ALL_OUT_LOW</t>
  </si>
  <si>
    <t>AIR_MAX_2017</t>
  </si>
  <si>
    <t>Nike_zoom_speed_tr</t>
  </si>
  <si>
    <t>Nike_free_trainer_3.0</t>
  </si>
  <si>
    <t>FS_Lite_Trainer</t>
  </si>
  <si>
    <t>Air_Max_Effort</t>
  </si>
  <si>
    <t>Dual_Fusion</t>
  </si>
  <si>
    <t>Women's_Training</t>
  </si>
  <si>
    <t>Nike_Flyknit_Zoom_Agility</t>
  </si>
  <si>
    <t>Nike_Air_Zoom_Fit_2</t>
  </si>
  <si>
    <t>Nike_Zoom_Fit</t>
  </si>
  <si>
    <t>Nike_Flex_TR_5</t>
  </si>
  <si>
    <t>Nike_Free_TR_Flyknit</t>
  </si>
  <si>
    <t>Nike_Lunar_Sculpt</t>
  </si>
  <si>
    <t>Nike_Zoom_Agility</t>
  </si>
  <si>
    <t>Nike_Dual_Fusion_TR</t>
  </si>
  <si>
    <t>Nike_Core_Motion_TR</t>
  </si>
  <si>
    <t>Nike_Roshe_one</t>
  </si>
  <si>
    <t>Nike_Air_force_1</t>
  </si>
  <si>
    <t>Nike_Roshe_one_flyknit</t>
  </si>
  <si>
    <t>Nike_Cortez</t>
  </si>
  <si>
    <t>Nike_Air_max_thea</t>
  </si>
  <si>
    <t>Nike_Juvenate</t>
  </si>
  <si>
    <t>Nike_Air_huarache</t>
  </si>
  <si>
    <t>Nike_Air_max_1</t>
  </si>
  <si>
    <t>Nike_Internationalist</t>
  </si>
  <si>
    <t>Nike_Air_max_90_Ultra_Essential</t>
  </si>
  <si>
    <t>Nike_Air_Max_Tavas</t>
  </si>
  <si>
    <t>Nike_Air_Max_BW_Ultra_1</t>
  </si>
  <si>
    <t>Nike_Air_Max_BW_Ultra_2</t>
  </si>
  <si>
    <t>Nike_Kaishi</t>
  </si>
  <si>
    <t>Nike_Roshe_One_Premium</t>
  </si>
  <si>
    <t>Nike_Roshe_LD-1000</t>
  </si>
  <si>
    <t>Nike_Air_Force_Ultra_Flyknit</t>
  </si>
  <si>
    <t>Nike_Air_Pegasus_89</t>
  </si>
  <si>
    <t>Nike_court_Tennis_Classic_Ultra</t>
  </si>
  <si>
    <t>Nike_court_Tennis_Classic_Ultra_Leather</t>
  </si>
  <si>
    <t>Nike_Air_Rift_breathe</t>
  </si>
  <si>
    <t>Air_max_90</t>
  </si>
  <si>
    <t>Air_Max_95</t>
  </si>
  <si>
    <t>Nike_Presto</t>
  </si>
  <si>
    <t>Nike_son_of_force</t>
  </si>
  <si>
    <t>Nike_Sock_dart</t>
  </si>
  <si>
    <t>LUNAR_CHARGE</t>
  </si>
  <si>
    <t>NIKE_ROSHE_TWO</t>
  </si>
  <si>
    <t>NIKE_AIR_MAX_ZERO</t>
  </si>
  <si>
    <t>NIKE_AIR_MAX_THEA_FLYKNIT</t>
  </si>
  <si>
    <t>NIKE_AIR_MAX_90_ULTRA_2.0_FLYKNIT</t>
  </si>
  <si>
    <t>Only_when_they_have_the_category</t>
  </si>
  <si>
    <t>MULTI_SURFACES</t>
  </si>
  <si>
    <t>Lunar_Control_3</t>
  </si>
  <si>
    <t>0,3_Magnetic_Foil_</t>
  </si>
  <si>
    <t>ZOOM_PEGASUS</t>
  </si>
  <si>
    <t>FREE_RN</t>
  </si>
  <si>
    <t>FTW_Wall_Bbox_Women_left</t>
  </si>
  <si>
    <t>Nike_Air_Max_95</t>
  </si>
  <si>
    <t>FTW_Wall_Bbox_Women_right</t>
  </si>
  <si>
    <t>Nike_Air_Presto_Background</t>
  </si>
  <si>
    <t>Nike_Air_Max_1_Background</t>
  </si>
  <si>
    <t>Nike_Air_Huarache_Background</t>
  </si>
  <si>
    <t>Nike_Roshe_One_Flyknit_Background</t>
  </si>
  <si>
    <t>Nike_Juvenate_Background</t>
  </si>
  <si>
    <t>Nike_Air_Huarache_Ultra_Background</t>
  </si>
  <si>
    <t>Nike_Air_Max_90_Background</t>
  </si>
  <si>
    <t>Nike_Air_Max_Zero_Background</t>
  </si>
  <si>
    <t>Nike_Air_Max_95_Background</t>
  </si>
  <si>
    <t>FTW_Wall_Bbox_men_left</t>
  </si>
  <si>
    <t>FTW_Wall_Bbox_men_right</t>
  </si>
  <si>
    <t>Nike_Free_Trainer_3.0</t>
  </si>
  <si>
    <t>Nike_Free_Trainer_5.0</t>
  </si>
  <si>
    <t>Nike_Lunar_Caldra</t>
  </si>
  <si>
    <t>Nike_Zoom_Hypercross_TR_2</t>
  </si>
  <si>
    <t>Nike_Metcon_I</t>
  </si>
  <si>
    <t>0,6_mm_magnetic_foil_+_3D_cool_grey_Base_&amp;_white_Cover</t>
  </si>
  <si>
    <t>APP_3D_Brand_Bands</t>
  </si>
  <si>
    <t>Nike_Pro</t>
  </si>
  <si>
    <t>Fitting_Room</t>
  </si>
  <si>
    <t>Nike_FC</t>
  </si>
  <si>
    <t>apparel_only</t>
  </si>
  <si>
    <t>0,3_PP_Black</t>
  </si>
  <si>
    <t>bottoms_only</t>
  </si>
  <si>
    <t>equipment_only</t>
  </si>
  <si>
    <t>fleece_only</t>
  </si>
  <si>
    <t>jackets_only</t>
  </si>
  <si>
    <t>polos_only</t>
  </si>
  <si>
    <t>shorts_only</t>
  </si>
  <si>
    <t>tees_only</t>
  </si>
  <si>
    <t>tops_only</t>
  </si>
  <si>
    <t>bags_only</t>
  </si>
  <si>
    <t>socks_only</t>
  </si>
  <si>
    <t>balls_only</t>
  </si>
  <si>
    <t>APP_connect_signage</t>
  </si>
  <si>
    <t>Nike_Tech_Capri</t>
  </si>
  <si>
    <t>Nike_Aeroloft_Vest</t>
  </si>
  <si>
    <t>Nike_Vapor_Jacket</t>
  </si>
  <si>
    <t>Nike_Pro_Core</t>
  </si>
  <si>
    <t>Nike_Pro_Hyperwarm</t>
  </si>
  <si>
    <t>Epic_Run_Tight</t>
  </si>
  <si>
    <t>Track_Tight</t>
  </si>
  <si>
    <t>Nike_Dri-Fit_Touch_Breeze_Crew</t>
  </si>
  <si>
    <t>Nike_Dri-Fit_Touch_Tailwind_Crew</t>
  </si>
  <si>
    <t>Nike_Dri-fit_Epic_Run</t>
  </si>
  <si>
    <t>ONLY_WITH_GOLF/TENNIS_CATEGORY!_</t>
  </si>
  <si>
    <t>Nike_Tech_Tight</t>
  </si>
  <si>
    <t>Nike_Tech_Fleece</t>
  </si>
  <si>
    <t>Nike_Dri-Fit_Cool_Breeze_Tee</t>
  </si>
  <si>
    <t>Nike_Dri-Fit_Cotton</t>
  </si>
  <si>
    <t>Nike_Pro_Hyperwarm_Tights</t>
  </si>
  <si>
    <t>Nike_Pro_Hyperwarm_Flash</t>
  </si>
  <si>
    <t>Nike_Pro_Warm</t>
  </si>
  <si>
    <t>The_Revolutionary_Nike_Aeroreact</t>
  </si>
  <si>
    <t>Nike_Dri-Fit_Contour</t>
  </si>
  <si>
    <t>Nike_Power_Epic_Lux</t>
  </si>
  <si>
    <t>Nike_tech_fleece_aeroloft_jacket</t>
  </si>
  <si>
    <t>Nike_tech_fleece_aeroloft_cape</t>
  </si>
  <si>
    <t>Nike_power_flash_essential_running_tights</t>
  </si>
  <si>
    <t>Nike_pro_hyperwarm_top</t>
  </si>
  <si>
    <t>Only_when_store_has_YA</t>
  </si>
  <si>
    <t>Nike_pro_hyperwarm_half-zip</t>
  </si>
  <si>
    <t>Nike_Dri-fit_knit_MEN</t>
  </si>
  <si>
    <t>0,8_PP_Black_(FC_print!)</t>
  </si>
  <si>
    <t>Nike_Dri-fit_knit_WOMEN</t>
  </si>
  <si>
    <t>Nike_Dri-fit_knit_Running_top</t>
  </si>
  <si>
    <t>0,8_PP_Black_</t>
  </si>
  <si>
    <t>Nike_Elite_Running_Socks</t>
  </si>
  <si>
    <t>APP_table_signage</t>
  </si>
  <si>
    <t>Nike_dri-fit_cool_strappy_tank</t>
  </si>
  <si>
    <t>Nike_dri-fit_cool_breeze_tee</t>
  </si>
  <si>
    <t>Nike_element_hoodie</t>
  </si>
  <si>
    <t>Nike_aeroreact</t>
  </si>
  <si>
    <t>Dri_fit_contour_women</t>
  </si>
  <si>
    <t>Dri-Fit_Running_top_men</t>
  </si>
  <si>
    <t>Dri-Fit_Running_top_women</t>
  </si>
  <si>
    <t>APP_Wall_Graphic_signage</t>
  </si>
  <si>
    <t>APP_Bottom_Bar_Signage_Small</t>
  </si>
  <si>
    <t>APP_Bottom_Bar_Signage_Large</t>
  </si>
  <si>
    <t>APP_Bottom_Bar_Signage_Nike_Pro</t>
  </si>
  <si>
    <t>0,3_mm_magnetic_foil_-_2Parts</t>
  </si>
  <si>
    <t>0,6_mm_magnetic_foil_</t>
  </si>
  <si>
    <t>3_mm_Forex,_bent_edges</t>
  </si>
  <si>
    <t>Fitting_Room_Poster_A4</t>
  </si>
  <si>
    <t>1_per_fitting_room_+_2_extra</t>
  </si>
  <si>
    <t>Nike_Strike_Pant</t>
  </si>
  <si>
    <t>Make_it_yours</t>
  </si>
  <si>
    <t>APP_HP_backdrop_graphic</t>
  </si>
  <si>
    <t>Promotion_FTW_Shoe_Strips_</t>
  </si>
  <si>
    <t>0,8_PP_White_(Printed_Red)</t>
  </si>
  <si>
    <t>sale_20%_off</t>
  </si>
  <si>
    <t>sale_25%_off</t>
  </si>
  <si>
    <t>sale_30%_off</t>
  </si>
  <si>
    <t>sale_40%_off</t>
  </si>
  <si>
    <t>sale_50%_off</t>
  </si>
  <si>
    <t>sale_60%_off</t>
  </si>
  <si>
    <t>sale_70%_off</t>
  </si>
  <si>
    <t>special_offer</t>
  </si>
  <si>
    <t>Promotion_FTW_Shoe_Strips_(Italy_only)</t>
  </si>
  <si>
    <t>Only_Italian_stores_will_receive_Saldi!_</t>
  </si>
  <si>
    <t>0,8_PP_Red</t>
  </si>
  <si>
    <t>0,3_PP_Red</t>
  </si>
  <si>
    <t>Last_Chance</t>
  </si>
  <si>
    <t>2_for_€20</t>
  </si>
  <si>
    <t>2_for_€25</t>
  </si>
  <si>
    <t>2_for_€30</t>
  </si>
  <si>
    <t>20%_off</t>
  </si>
  <si>
    <t>25%_off</t>
  </si>
  <si>
    <t>30%_off</t>
  </si>
  <si>
    <t>40%_off</t>
  </si>
  <si>
    <t>50%_off</t>
  </si>
  <si>
    <t>70%_off</t>
  </si>
  <si>
    <t>2_for_1</t>
  </si>
  <si>
    <t>3_for_2</t>
  </si>
  <si>
    <t>last_sizes</t>
  </si>
  <si>
    <t>Sale_Sign</t>
  </si>
  <si>
    <t>0,3_mm_magnetic_foil_</t>
  </si>
  <si>
    <t>Special_offer</t>
  </si>
  <si>
    <t>Red_Forex_/_White_Tekst</t>
  </si>
  <si>
    <t>Promotion_Window_Graphic_Tier_1</t>
  </si>
  <si>
    <t>30%_OFF</t>
  </si>
  <si>
    <t>Promotion_Window_Graphic_Tier_2</t>
  </si>
  <si>
    <t>50%_OFF</t>
  </si>
  <si>
    <t>Promotion_Window_Graphic_Tier_3</t>
  </si>
  <si>
    <t>Promotion_Window_Graphic_</t>
  </si>
  <si>
    <t>Mid_Season_Offers</t>
  </si>
  <si>
    <t>Promotion_Freestanding_Frame</t>
  </si>
  <si>
    <t>Want_free_delivery?</t>
  </si>
  <si>
    <t>0,8_pp_Black</t>
  </si>
  <si>
    <t>0,8_pp_black</t>
  </si>
  <si>
    <t>Local_Language_</t>
  </si>
  <si>
    <t>Want_more_colours?</t>
  </si>
  <si>
    <t>Don't_see_gear_for_your_sport?</t>
  </si>
  <si>
    <t>More_sizes_More_colours_More_styles</t>
  </si>
  <si>
    <t>Want_to_jump_the_queue?</t>
  </si>
  <si>
    <t>Can't_find_your_team?</t>
  </si>
  <si>
    <t>More_choice_More_sports</t>
  </si>
  <si>
    <t>Operational_Signage</t>
  </si>
  <si>
    <t>Emergency_exit_only</t>
  </si>
  <si>
    <t>Employees_only</t>
  </si>
  <si>
    <t>Use_other_register</t>
  </si>
  <si>
    <t>3_mm_Forex,_+_2_suction_cups</t>
  </si>
  <si>
    <t>Signage_/_Storage_Box</t>
  </si>
  <si>
    <t>APP_Connect_</t>
  </si>
  <si>
    <t>APP_Regular_Modifier_</t>
  </si>
  <si>
    <t>APP_Regular_Price_</t>
  </si>
  <si>
    <t>FTW_MT_Connect_(C1)_</t>
  </si>
  <si>
    <t>FTW_MT_Silo_Content_(A2)_</t>
  </si>
  <si>
    <t>FTW_Bbox_MN_right_</t>
  </si>
  <si>
    <t>FTW_Bbox_MN_left_</t>
  </si>
  <si>
    <t>FTW_Bbox_WMN_right_</t>
  </si>
  <si>
    <t>FTW_Bbox_WMN_left_</t>
  </si>
  <si>
    <t>FTW_Con_TNS_</t>
  </si>
  <si>
    <t>FTW_Con_NSW_</t>
  </si>
  <si>
    <t>FTW_Con_FTB_</t>
  </si>
  <si>
    <t>FTW_Con_WT_</t>
  </si>
  <si>
    <t>FTW_Con_MT_</t>
  </si>
  <si>
    <t>FTW_Con_RUN_</t>
  </si>
  <si>
    <t>FTW_SS_PP_</t>
  </si>
  <si>
    <t>FTW_SS_Cat_</t>
  </si>
  <si>
    <t>APP_table_A4_</t>
  </si>
  <si>
    <t>APP_Wall_Graphic_</t>
  </si>
  <si>
    <t>APP_Bottom_Bar_S_</t>
  </si>
  <si>
    <t>APP_Bottom_Bar_L_</t>
  </si>
  <si>
    <t>APP_Bottom_Bar_Pro_</t>
  </si>
  <si>
    <t>APP_Bra_bar_FR_</t>
  </si>
  <si>
    <t>APP_HP_countertop_top_</t>
  </si>
  <si>
    <t>APP_HP_countertop_front_</t>
  </si>
  <si>
    <t>APP_HP_backdrop_</t>
  </si>
  <si>
    <t>_</t>
  </si>
  <si>
    <t>Operational_Signage_</t>
  </si>
  <si>
    <t>DIG_HUB_WTB_</t>
  </si>
  <si>
    <t>DIG_HUB_TABLE_</t>
  </si>
  <si>
    <t>File name</t>
  </si>
  <si>
    <t>397,5x203</t>
  </si>
  <si>
    <t>795x203</t>
  </si>
  <si>
    <t>295x93</t>
  </si>
  <si>
    <t>210x297</t>
  </si>
  <si>
    <t xml:space="preserve">1220x2410 </t>
  </si>
  <si>
    <t xml:space="preserve">1220x1045 </t>
  </si>
  <si>
    <t xml:space="preserve">1207x983 </t>
  </si>
  <si>
    <t xml:space="preserve">1213x1112 </t>
  </si>
  <si>
    <t xml:space="preserve">606,5x1112 </t>
  </si>
  <si>
    <t xml:space="preserve">750x750 </t>
  </si>
  <si>
    <t>LAYDOWN_</t>
  </si>
  <si>
    <t>LIGHTBOX_APP_</t>
  </si>
  <si>
    <t>NRC_MN</t>
  </si>
  <si>
    <t>Nike+_Training_Club_MN</t>
  </si>
  <si>
    <t>Nike+_Training_Club_WMN</t>
  </si>
  <si>
    <t>CATEGORY_</t>
  </si>
  <si>
    <t>FY18_30_YA_PERF_01</t>
  </si>
  <si>
    <t>FY18_30_YA_PERF_02</t>
  </si>
  <si>
    <t>FY18_30_YA_PERF_03</t>
  </si>
  <si>
    <t>FY18_30_YA_PERF_04</t>
  </si>
  <si>
    <t>FY18_30_YA_PERF_05</t>
  </si>
  <si>
    <t>FY18_30_YA_PERF_06</t>
  </si>
  <si>
    <t>FY18_30_TNS_WILLIAMS_01</t>
  </si>
  <si>
    <t>FY18_30_BB_WMN_DELLEDONNE_01</t>
  </si>
  <si>
    <t>FY18_30_BB_WMN_DELLEDONNE_02</t>
  </si>
  <si>
    <t>FY18_30_RN_MN_FARAH_01</t>
  </si>
  <si>
    <t>FY18_30_RN_MN_FARAH_02</t>
  </si>
  <si>
    <t>FY18_30_RN_MN_FARAH_03</t>
  </si>
  <si>
    <t>FY18_30_RN_MN_MERRITT_01</t>
  </si>
  <si>
    <t>FY18_30_NSW_M_NADAL_01</t>
  </si>
  <si>
    <t>FY18_30_NSW_M_NADAL_02</t>
  </si>
  <si>
    <t>FY18_30_NSW_M_NADAL_03</t>
  </si>
  <si>
    <t>FY18_30_TNS_MN_FEDERER_01</t>
  </si>
  <si>
    <t>FY18_30_FTB_MN_NEYMAR_01</t>
  </si>
  <si>
    <t>FY18_30_FTB_MN_NEYMAR_02</t>
  </si>
  <si>
    <t>FY18_30_FTB_MN_GOTZE_01</t>
  </si>
  <si>
    <t>FY18_30_FTB_MN_RONALDO_01</t>
  </si>
  <si>
    <t>FY18_30_BB_MN_DURANT_01</t>
  </si>
  <si>
    <t>FY18_30_BB_MN_DURANT_02</t>
  </si>
  <si>
    <t>FY18_30_BB_MN_GEORGE_01</t>
  </si>
  <si>
    <t>FY18_30_RN_WMN_FELIX_01</t>
  </si>
  <si>
    <t>FY18_30_RN_WMN_FELIX_02</t>
  </si>
  <si>
    <t>FY18_30_RN_WMN_FELIX_03</t>
  </si>
  <si>
    <t>FY18_30_RN_WMN_FELIX_04</t>
  </si>
  <si>
    <t>FY18_30_RN_WMN_SCHIPPERS_01</t>
  </si>
  <si>
    <t>FY18_30_RN_WMN_SCHIPPERS_02</t>
  </si>
  <si>
    <t>FY18_30_RN_WMN_GARDNER_01</t>
  </si>
  <si>
    <t>FY18_30_NSW_WMN_RICHARDSR_01</t>
  </si>
  <si>
    <t>FY18_30_NSW_WMN_RICHARDSR_02</t>
  </si>
  <si>
    <t>FY18_30_WT_WMN_WILLIAMS_01</t>
  </si>
  <si>
    <t>FY18_30_WT_WMN_WILLIAMS_02</t>
  </si>
  <si>
    <t>FY18_30_WT_WMN_FELIX_01</t>
  </si>
  <si>
    <t>ASSIST_Workhorse_</t>
  </si>
  <si>
    <t>SIZE3.0 in mm</t>
  </si>
  <si>
    <t>251x51</t>
  </si>
  <si>
    <t>252x51</t>
  </si>
  <si>
    <t>792x1524</t>
  </si>
  <si>
    <t>340x215</t>
  </si>
  <si>
    <t>349x603</t>
  </si>
  <si>
    <t>445x260</t>
  </si>
  <si>
    <t>447x260</t>
  </si>
  <si>
    <t>260x629</t>
  </si>
  <si>
    <t>260x260</t>
  </si>
  <si>
    <t>773x228</t>
  </si>
  <si>
    <t>SizeCustom</t>
  </si>
  <si>
    <t>295x51</t>
  </si>
  <si>
    <t>214x169</t>
  </si>
  <si>
    <t>297x420</t>
  </si>
  <si>
    <t>200x200</t>
  </si>
  <si>
    <t>300x54</t>
  </si>
  <si>
    <t>600x54</t>
  </si>
  <si>
    <t>1210x54</t>
  </si>
  <si>
    <t>1196x178</t>
  </si>
  <si>
    <t>598x178</t>
  </si>
  <si>
    <t>100x74</t>
  </si>
  <si>
    <t>179x148</t>
  </si>
  <si>
    <t>457x305</t>
  </si>
  <si>
    <t>610x457</t>
  </si>
  <si>
    <t>800x2000</t>
  </si>
  <si>
    <t>500x1000</t>
  </si>
  <si>
    <t>355x127</t>
  </si>
  <si>
    <t>152x164(FrontSize:152x103)</t>
  </si>
  <si>
    <t>Additional_20%_off_all_FTW</t>
  </si>
  <si>
    <t>Mid_Season</t>
  </si>
  <si>
    <t>Light_Impact</t>
  </si>
  <si>
    <t>Medium_Impact</t>
  </si>
  <si>
    <t>High_Impact</t>
  </si>
  <si>
    <t>Core</t>
  </si>
  <si>
    <t>Hyperwarm</t>
  </si>
  <si>
    <t>Size_chart_3.0</t>
  </si>
  <si>
    <t>FTW_</t>
  </si>
  <si>
    <t>FTW_End_Cap_bin_topper</t>
  </si>
  <si>
    <t>FTW_EC_bin_S_</t>
  </si>
  <si>
    <t>FTW_EC_bin_L_</t>
  </si>
  <si>
    <t>FTW_Hash_Wall_Sizes_Men_EU</t>
  </si>
  <si>
    <t>FTW_Hash_Wall_Sizes_Women_EU</t>
  </si>
  <si>
    <t>FTW_Hash_Wall_Sizes_Kids_EU</t>
  </si>
  <si>
    <t>FTW_Hash_Wall_Sizes_Men_UK</t>
  </si>
  <si>
    <t>FTW_Hash_Wall_Sizes_Women_UK</t>
  </si>
  <si>
    <t>FTW_Hash_Wall_Sizes_Kids_UK</t>
  </si>
  <si>
    <t>FTW_Wall_5_Bay_D_</t>
  </si>
  <si>
    <t>APP_Mid_Tier_Bra_Bar</t>
  </si>
  <si>
    <t>2_wall_bay</t>
  </si>
  <si>
    <t>APP_Mid_Tier_Bra_Bar_</t>
  </si>
  <si>
    <t>Lightweight</t>
  </si>
  <si>
    <t>Cushioned</t>
  </si>
  <si>
    <t>Compression</t>
  </si>
  <si>
    <t>APP_Sock_strips_</t>
  </si>
  <si>
    <t>APP_Sock_Strips</t>
  </si>
  <si>
    <t>APP_5x7_sign_</t>
  </si>
  <si>
    <t>3_wall_bay_Part_1</t>
  </si>
  <si>
    <t>3_wall_bay_Part_2</t>
  </si>
  <si>
    <t>APP_Face_Out_Shorts_</t>
  </si>
  <si>
    <t>APP_Face_Out_Shorts</t>
  </si>
  <si>
    <t>Nike_5"_Distance</t>
  </si>
  <si>
    <t>Nike_7"_Distance</t>
  </si>
  <si>
    <t>Nike_9"_Distance</t>
  </si>
  <si>
    <t>Nike_Modern_Tempo</t>
  </si>
  <si>
    <t>Nike_Rival</t>
  </si>
  <si>
    <t>Nike_Perforated_Rival_2_in_1</t>
  </si>
  <si>
    <t>Promotion_FTW_End_Cap_Bin_Topper</t>
  </si>
  <si>
    <t>Promotion_FTW_End_Cap_Bin_Topper_UK_ONLY</t>
  </si>
  <si>
    <t>Promotion_FTW_End_Cap_Bin_Topper_Mid_Season</t>
  </si>
  <si>
    <t>APP_Promotion_Modifier</t>
  </si>
  <si>
    <t>APP_Promotion_%_and_sale_(Italy_only)</t>
  </si>
  <si>
    <t>APP_Promotion_%_and_sale</t>
  </si>
  <si>
    <t>APP_Promotion_Price</t>
  </si>
  <si>
    <t>APP_Promotion_Gallery_Image_small</t>
  </si>
  <si>
    <t>APP_Promotion_Gallery_Image_large</t>
  </si>
  <si>
    <t>APP_Promotion_Face_Out</t>
  </si>
  <si>
    <t>APP_Promotion_Mannequin_Platform</t>
  </si>
  <si>
    <t>APP_Promotion_table_sign</t>
  </si>
  <si>
    <t xml:space="preserve">LIGHTBOX APP </t>
  </si>
  <si>
    <t>WMN_Training</t>
  </si>
  <si>
    <t>ASSIST_Workhorse_headers</t>
  </si>
  <si>
    <t>ASSIST_Empos_Backdrop</t>
  </si>
  <si>
    <t>ASSIST_Empos_Backdrop_</t>
  </si>
  <si>
    <t>915x2650</t>
  </si>
  <si>
    <t>Signage / Storage Box</t>
  </si>
  <si>
    <t>Tool Kit Box</t>
  </si>
  <si>
    <t>FTW_Connect_Signage_Running_</t>
  </si>
  <si>
    <t>FTW_Connect_Signage_Men's_Training_</t>
  </si>
  <si>
    <t>FTW_Connect_Signage_Women's_Training_</t>
  </si>
  <si>
    <t>FTW_Connect_Signage_Football_</t>
  </si>
  <si>
    <t>FTW_Connect_Signage_NSW_</t>
  </si>
  <si>
    <t>FTW_Connect_Signage_Tennis</t>
  </si>
  <si>
    <t>FTW_Wall_Men's_Training_Silo_Content_(A2)</t>
  </si>
  <si>
    <t>FTW_Wall_Men's_Training_Connect_Signage_(C1)</t>
  </si>
  <si>
    <t>APP_workhorse_category</t>
  </si>
  <si>
    <t>APP_Regular_Price</t>
  </si>
  <si>
    <t>APP_Regular_Modifier</t>
  </si>
  <si>
    <t>5_Bay_FTW_Wall_Graphic_D</t>
  </si>
  <si>
    <t>LUNAR_EPIC</t>
  </si>
  <si>
    <t>Nike_Air_Presto</t>
  </si>
  <si>
    <t>Nike_Air_Max_1</t>
  </si>
  <si>
    <t>Nike_Air_Huarache</t>
  </si>
  <si>
    <t>Nike_Roshe_One_Flyknit</t>
  </si>
  <si>
    <t>Nike_Air_Huarache_Ultra</t>
  </si>
  <si>
    <t>Nike_Air_Max_90</t>
  </si>
  <si>
    <t>Nike_Air_Max_Zero</t>
  </si>
  <si>
    <t>Women's</t>
  </si>
  <si>
    <t>APP_5x7_sign</t>
  </si>
  <si>
    <t>APP_Sock_workhorse_</t>
  </si>
  <si>
    <t>APP_Sock_workhorse_header</t>
  </si>
  <si>
    <t>APP_Faceout_</t>
  </si>
  <si>
    <t>APP_Faceout</t>
  </si>
  <si>
    <t>APP_Bra_bar_Fitting_Room_Service</t>
  </si>
  <si>
    <t>Prom_FTW_Strips_</t>
  </si>
  <si>
    <t>Prom_FTW_Strips_(Italy_only)_</t>
  </si>
  <si>
    <t>Prom_FTW_EC_Bin_</t>
  </si>
  <si>
    <t>Prom_FTW_EC_Bin_UK_Only_</t>
  </si>
  <si>
    <t>Prom_FTW_EC_Bin_Mid_season_</t>
  </si>
  <si>
    <t>APP_Prom_Price_</t>
  </si>
  <si>
    <t>APP_Prom_Modifier_</t>
  </si>
  <si>
    <t>APP_Prom_%_and_sale_</t>
  </si>
  <si>
    <t>APP_Prom_%_and_sale_(Italy_only)_</t>
  </si>
  <si>
    <t>APP_Prom_Gallery_Image_S_</t>
  </si>
  <si>
    <t>APP_Prom_Gallery_Image_L_</t>
  </si>
  <si>
    <t>APP_Prom_Face_Out_</t>
  </si>
  <si>
    <t>Prom_Window_Graphic_Tier_1_</t>
  </si>
  <si>
    <t>Prom_Window_Graphic_Tier_2_</t>
  </si>
  <si>
    <t>Prom_Window_Graphic_Tier_3_</t>
  </si>
  <si>
    <t>Prom_Window_Graphic_</t>
  </si>
  <si>
    <t>Prom_Freestanding_Frame_</t>
  </si>
  <si>
    <t>APP_Prom_MNQ_Platform_</t>
  </si>
  <si>
    <t>APP_Prom_table_sign_A4_</t>
  </si>
  <si>
    <t>APP_Prom_table_sign_A3_</t>
  </si>
  <si>
    <t>Nike_Air_zoom_vomero_11_DTR_Longer</t>
  </si>
  <si>
    <t>Nike_Lunarglide_7_DTR_Longer</t>
  </si>
  <si>
    <t>Nike_Free_4.0_flyknit_DTR_Stronger</t>
  </si>
  <si>
    <t>Nike_Lunarglide_7_flash_DTR_Longer</t>
  </si>
  <si>
    <t>Nike_Air_zoom_structure_19_DTR_Faster</t>
  </si>
  <si>
    <t>Nike_Flex_Run_2015_YA_DTR_Stronger</t>
  </si>
  <si>
    <t>Nike_Free_5.0_DTR_Stronger</t>
  </si>
  <si>
    <t>Nike_Vomero_10_DTR_Longer</t>
  </si>
  <si>
    <t>Nike_Structure_18_DTR_Faster</t>
  </si>
  <si>
    <t>Nike_Pegasus_32_DTR_Faster</t>
  </si>
  <si>
    <t>Nike_Free_Distance_DTR_Stronger</t>
  </si>
  <si>
    <t>Nike_Odyssey_DTR_Longer</t>
  </si>
  <si>
    <t>Nike_Flyknit_Max_DTR_Longer</t>
  </si>
  <si>
    <t>Nike_Airmax_2016_DTR_Longer</t>
  </si>
  <si>
    <t>Nike_Flyknit_Racer_DTR_Faster</t>
  </si>
  <si>
    <t>Nike_Airmax_Dynasty_DTR_Longer</t>
  </si>
  <si>
    <t>Additonal_30%_off_all_FTW</t>
  </si>
  <si>
    <t>YA</t>
  </si>
  <si>
    <t>FTW_HW_MN_EU_</t>
  </si>
  <si>
    <t>FTW_HW_WMN_EU_</t>
  </si>
  <si>
    <t>FTW_HW_Kids_EU_</t>
  </si>
  <si>
    <t>FTW_HW_MN_UK_</t>
  </si>
  <si>
    <t>FTW_HW_WMN_UK_</t>
  </si>
  <si>
    <t>FTW_HW_Kids_UK_</t>
  </si>
  <si>
    <t>Hypervenom</t>
  </si>
  <si>
    <t>Mercurial</t>
  </si>
  <si>
    <t>T90</t>
  </si>
  <si>
    <t>Tiempo</t>
  </si>
  <si>
    <t>Magista</t>
  </si>
  <si>
    <t>Nike_Zoom_Speed_Trainer_3</t>
  </si>
  <si>
    <t>APP_WH_Cat_</t>
  </si>
  <si>
    <t>APP_3D_BB_</t>
  </si>
  <si>
    <t>Nike_Dri_Fit</t>
  </si>
  <si>
    <t>Nike_UV_Stretch_Tech_Polo</t>
  </si>
  <si>
    <t>Nike_The_Windrunner</t>
  </si>
  <si>
    <t>Nike_Element_Shield_Tight</t>
  </si>
  <si>
    <t>Nike_Miler_Top</t>
  </si>
  <si>
    <t>Nike_Element_Hoodie</t>
  </si>
  <si>
    <t>Nike_Drill_Top</t>
  </si>
  <si>
    <t>FTW Wall _Football_Connect Signage (C1)</t>
  </si>
  <si>
    <t>FTW_FTB_Connect_(C1)_</t>
  </si>
  <si>
    <t>FTW_Wall_FTB_Connect_Signage_(C1)</t>
  </si>
  <si>
    <t>LUNAREPIC_FLYKNIT</t>
  </si>
  <si>
    <t>CTR360</t>
  </si>
  <si>
    <t>Nike_SB_logo_connect</t>
  </si>
  <si>
    <t>Tennis_Padel</t>
  </si>
  <si>
    <t>Element_12_Zip</t>
  </si>
  <si>
    <t>Dri_fit_contour_men</t>
  </si>
  <si>
    <t>Nike_element_12_zip_wmn_men</t>
  </si>
  <si>
    <t>Make_it_yours_choices</t>
  </si>
  <si>
    <t>Image_make_it_yours</t>
  </si>
  <si>
    <t>buy_one_get_one_half_price</t>
  </si>
  <si>
    <t>Sale_image</t>
  </si>
  <si>
    <t>NTC_WMN</t>
  </si>
  <si>
    <t>Nike+_SNKRS</t>
  </si>
  <si>
    <t>want_to_buy_ask_us_L</t>
  </si>
  <si>
    <t>want_to_buy_ask_us_S</t>
  </si>
  <si>
    <t>TABLE_SIGNAGE</t>
  </si>
  <si>
    <t xml:space="preserve">Fitting_Room </t>
  </si>
  <si>
    <t>38.5-40.5</t>
  </si>
  <si>
    <t>740x228</t>
  </si>
  <si>
    <t>1442x228</t>
  </si>
  <si>
    <t>1063x228</t>
  </si>
  <si>
    <t>1020x228</t>
  </si>
  <si>
    <t>629x228</t>
  </si>
  <si>
    <t>488x228</t>
  </si>
  <si>
    <t>668x228</t>
  </si>
  <si>
    <t>FTW_End_Cap_FOOTBALL EXECUTION</t>
  </si>
  <si>
    <t>PLATE REAL TURF</t>
  </si>
  <si>
    <t>800x2508</t>
  </si>
  <si>
    <t>Printed Magnetic</t>
  </si>
  <si>
    <t>Minimum QTY 1 - Liganova</t>
  </si>
  <si>
    <t>PRINTED MAGNETICS</t>
  </si>
  <si>
    <t>FULL STRIKE PANT BAR WITH TURF</t>
  </si>
  <si>
    <t>Football's perfect fit</t>
  </si>
  <si>
    <t>TBD</t>
  </si>
  <si>
    <t>All stores with Better execution</t>
  </si>
  <si>
    <t>ACCESSORY PANEL GRAPHIC</t>
  </si>
  <si>
    <t>N/A</t>
  </si>
  <si>
    <t>GALLEY IMAGES</t>
  </si>
  <si>
    <t>18 x 24 inch &amp; 20 x 16 inch</t>
  </si>
  <si>
    <t>WOMEN’S RUNNING - PRIMARY</t>
  </si>
  <si>
    <t>MEN’S RUNNING - PRIMARY</t>
  </si>
  <si>
    <t>WOMEN’S RUNNING - SECONDARY</t>
  </si>
  <si>
    <t>24 x 18 inch &amp; 18 x 12 inch</t>
  </si>
  <si>
    <t>MEN’S RUNNING - SECONDARY</t>
  </si>
  <si>
    <t xml:space="preserve">FTB - </t>
  </si>
  <si>
    <t>YA- GIRLS</t>
  </si>
  <si>
    <t>24 x 18 inch &amp; 16 x 20 inch</t>
  </si>
  <si>
    <t>YA- BOYS</t>
  </si>
  <si>
    <t>25 x 18 inch &amp; 16 x 20 inch</t>
  </si>
  <si>
    <t>26 x 18 inch &amp; 16 x 20 inch</t>
  </si>
  <si>
    <t>27 x 18 inch &amp; 16 x 20 inch</t>
  </si>
  <si>
    <t>YA- ENVIRONMENTAL</t>
  </si>
  <si>
    <t>18 x 12 inch</t>
  </si>
  <si>
    <t>WOODEN PANELS GALLERY IMAGERIES</t>
  </si>
  <si>
    <t>FOR VERTICAL POSITION</t>
  </si>
  <si>
    <t>508x406</t>
  </si>
  <si>
    <t>WOOD</t>
  </si>
  <si>
    <t>FOR HORIZONTAL POSITION</t>
  </si>
  <si>
    <t>406x508</t>
  </si>
  <si>
    <t>457x610</t>
  </si>
  <si>
    <t>305x457</t>
  </si>
  <si>
    <t>ELEMENTS</t>
  </si>
  <si>
    <t>Flash magnetic cut out</t>
  </si>
  <si>
    <t>ALL DOORS</t>
  </si>
  <si>
    <t>NEW iPhone dummie</t>
  </si>
  <si>
    <t>Magnets &amp; magnetic FTW grippers</t>
  </si>
  <si>
    <t>All magnetics</t>
  </si>
  <si>
    <t>Starter blocks</t>
  </si>
  <si>
    <t>Kettlebells Men/Women</t>
  </si>
  <si>
    <t>Jumping ropes</t>
  </si>
  <si>
    <t>Training bar</t>
  </si>
  <si>
    <t>Ball</t>
  </si>
  <si>
    <t>Rope</t>
  </si>
  <si>
    <t>FTB grass for podiums</t>
  </si>
  <si>
    <t>GEO DOORS</t>
  </si>
  <si>
    <t>FTW low bin black cage</t>
  </si>
  <si>
    <t>Anti slip mat</t>
  </si>
  <si>
    <t>FTB- window box</t>
  </si>
  <si>
    <t>3D Letters FTW wall</t>
  </si>
  <si>
    <t>3.0 Mecurial</t>
  </si>
  <si>
    <t>Extruded frames</t>
  </si>
  <si>
    <t>Rods, Screws and baseplates</t>
  </si>
  <si>
    <t>3D Category 3.0 FTW Wall</t>
  </si>
  <si>
    <t>3D Gender 3.0 FTW Wall 2 bay</t>
  </si>
  <si>
    <t>3D Gender 3.0 FTW Wall 4 bay</t>
  </si>
  <si>
    <t>FTW presenter</t>
  </si>
  <si>
    <t>KING’S CROSS</t>
  </si>
  <si>
    <t>Cyclone Fence FTW presenter</t>
  </si>
  <si>
    <t>NFS presenter</t>
  </si>
  <si>
    <t>SELECTED DOORS</t>
  </si>
  <si>
    <t>Liganova</t>
  </si>
  <si>
    <t>CASH DESK DECAL</t>
  </si>
  <si>
    <t>702x187</t>
  </si>
  <si>
    <t>Vinyl</t>
  </si>
  <si>
    <t>every item can start with 001 as it is already unique by family</t>
  </si>
  <si>
    <t>Cashdesk_Decal</t>
  </si>
  <si>
    <t>.COM_</t>
  </si>
  <si>
    <t>Nike+_Run_Club</t>
  </si>
  <si>
    <t>1210x1045</t>
  </si>
  <si>
    <t>781x96,5</t>
  </si>
  <si>
    <t>333x162</t>
  </si>
  <si>
    <t>New</t>
  </si>
  <si>
    <t>Free_cap</t>
  </si>
  <si>
    <t>FTW_Shoe_Strips_-_Price_Point_</t>
  </si>
  <si>
    <t>2_ZA_80zł</t>
  </si>
  <si>
    <t>2_ZA_100zł</t>
  </si>
  <si>
    <t>2_ZA_120zł</t>
  </si>
  <si>
    <t>FTW sizes for Hash Wall Men UK</t>
  </si>
  <si>
    <t>FTW sizes for Hash Wall Women UK</t>
  </si>
  <si>
    <t>FTW sizes for  Hash Wall Kids UK</t>
  </si>
  <si>
    <t>Summer Offers</t>
  </si>
  <si>
    <t>SALE selected items</t>
  </si>
  <si>
    <t>Promotion_FTW_End_Cap_Bin_Topper_Summer_offers</t>
  </si>
  <si>
    <t>Promotion_FTW_End_Cap_Bin_Topper_Sale</t>
  </si>
  <si>
    <t>Prom_FTW_EC_Bin_Summer_offers_</t>
  </si>
  <si>
    <t>Prom_FTW_EC_Bin_Sale_</t>
  </si>
  <si>
    <t xml:space="preserve">SALE </t>
  </si>
  <si>
    <t>magnetic foil</t>
  </si>
  <si>
    <t>Prom_FTW_Conn_</t>
  </si>
  <si>
    <t>Promotion_FTW_Connect_</t>
  </si>
  <si>
    <t>20% Off</t>
  </si>
  <si>
    <t>30% Off</t>
  </si>
  <si>
    <t>40% Off</t>
  </si>
  <si>
    <t>50% Off</t>
  </si>
  <si>
    <t>Summer offers</t>
  </si>
  <si>
    <t>Mids Season Offers</t>
  </si>
  <si>
    <t>Promotion FTW Connect</t>
  </si>
  <si>
    <t>Add 20% Off entire back wall</t>
  </si>
  <si>
    <t>Add 30% Off entire back wall</t>
  </si>
  <si>
    <t>Football styles 50% Off</t>
  </si>
  <si>
    <t>All other styles 30% OFF</t>
  </si>
  <si>
    <t>FTB 50%, 30% other</t>
  </si>
  <si>
    <t>908x93</t>
  </si>
  <si>
    <t>Promotion_FTW_Hashwall_</t>
  </si>
  <si>
    <t>Prom_FTW_HW_</t>
  </si>
  <si>
    <t>Promotion FTW Haswall</t>
  </si>
  <si>
    <t>Promotion_APP_connect</t>
  </si>
  <si>
    <t>APP_Prom_Conn_</t>
  </si>
  <si>
    <t>Promotion App Connect</t>
  </si>
  <si>
    <t>Football_only</t>
  </si>
  <si>
    <t>APP_Promotion_Face_Out_Bra</t>
  </si>
  <si>
    <t>APP_Prom_Face_Out_Bra_</t>
  </si>
  <si>
    <t>Summer_Offers</t>
  </si>
  <si>
    <t>Mid Season Offers</t>
  </si>
  <si>
    <t>Promotion_APP_face_out</t>
  </si>
  <si>
    <t>APP_Prom_Face_out_</t>
  </si>
  <si>
    <t>APP_Prom_Wall_</t>
  </si>
  <si>
    <t>Promotion_APP_wall_graphic</t>
  </si>
  <si>
    <t>Magnetic_Foil</t>
  </si>
  <si>
    <t>Promotion APP Face out tag BRA</t>
  </si>
  <si>
    <t>Promotion App Wall graphic</t>
  </si>
  <si>
    <t>Nike_Breathe_Women</t>
  </si>
  <si>
    <t>Nike_Breathe_Men</t>
  </si>
  <si>
    <t>Nike_Women_Plus_Size</t>
  </si>
  <si>
    <t>PC_Training</t>
  </si>
  <si>
    <t>PC_Running</t>
  </si>
  <si>
    <t>Nike_Free_TR_7</t>
  </si>
  <si>
    <t>Nike_Zoom_Dynamic</t>
  </si>
  <si>
    <t>UK ONLY</t>
  </si>
  <si>
    <t>UK</t>
  </si>
  <si>
    <t>23</t>
  </si>
  <si>
    <t>NL</t>
  </si>
  <si>
    <t>PL</t>
  </si>
  <si>
    <t>HR</t>
  </si>
  <si>
    <t>LUNAR</t>
  </si>
  <si>
    <t>OLD - DO NOT USE ANYMORE 12-6-2018</t>
  </si>
  <si>
    <t>10% student discount</t>
  </si>
  <si>
    <t>10% Student Discount</t>
  </si>
  <si>
    <t>New_In</t>
  </si>
  <si>
    <t>APP Fixture header</t>
  </si>
  <si>
    <t>FIXTURE HEADER_</t>
  </si>
  <si>
    <t>BEST FOR RUNNING</t>
  </si>
  <si>
    <t>1238x94.4</t>
  </si>
  <si>
    <t>NIKE_AIR_ZOOM_PEGASUS</t>
  </si>
  <si>
    <t>NIKE_AIR_ZOOM_PEGASUS_ SHIELD</t>
  </si>
  <si>
    <t>NIKE_AIR_ZOOM_STRUCTURE</t>
  </si>
  <si>
    <t>NIKE_AIR_ZOOM_VOMERO</t>
  </si>
  <si>
    <t>NIKE_DUAL_FUSION</t>
  </si>
  <si>
    <t>NIKE_DUALTONE_RACER</t>
  </si>
  <si>
    <t>NIKE_FLEX_RN</t>
  </si>
  <si>
    <t>NIKE_ZOOM_FLY</t>
  </si>
  <si>
    <t>NIKE_ZOOM_WINFLO</t>
  </si>
  <si>
    <t>NIKE_ZOOM_WINFLO_SHIELD</t>
  </si>
  <si>
    <t>ORDERINGSCHEME_SIGNAGE_1.0_STORES</t>
  </si>
  <si>
    <t>NIKE_AIR_MAX_FULL_RIDE_TR</t>
  </si>
  <si>
    <t>NIKE_FREE_TR</t>
  </si>
  <si>
    <t>NIKE_METCON</t>
  </si>
  <si>
    <t>NIKE_METCON_FREE</t>
  </si>
  <si>
    <t>NIKE_METCON_REPPER_DSX</t>
  </si>
  <si>
    <t>NIKE_ROMALEOS</t>
  </si>
  <si>
    <t>NIKE_VARSITY_COMPETE_TRAINER</t>
  </si>
  <si>
    <t>NIKE_HYPERVENOM</t>
  </si>
  <si>
    <t>NIKE_MAGISTA</t>
  </si>
  <si>
    <t>NIKE_MERCURIAL</t>
  </si>
  <si>
    <t>NIKE_SUPERFLY_CLUB_FG_MG</t>
  </si>
  <si>
    <t>NIKE_SUPERFLY_CLUB_TF</t>
  </si>
  <si>
    <t>NIKE_T90</t>
  </si>
  <si>
    <t>NIKE_TIEMPO</t>
  </si>
  <si>
    <t>NIKE_AIR_FORCE_1</t>
  </si>
  <si>
    <t>NIKE_AIR_HUARACHE</t>
  </si>
  <si>
    <t>NIKE_AIR_MAX</t>
  </si>
  <si>
    <t>NIKE_AIR_MAX_COMMAND</t>
  </si>
  <si>
    <t>NIKE_AIR_MAX_COMMAND_PRM</t>
  </si>
  <si>
    <t>NIKE_NIKE_AIR_MAX_FULL_RIDE_TR</t>
  </si>
  <si>
    <t>NIKE_AIR_MAX_GUILE</t>
  </si>
  <si>
    <t>NIKE_AIR_MAX_GUILE_PRM</t>
  </si>
  <si>
    <t>NIKE_AIR_MAX_IVO</t>
  </si>
  <si>
    <t>NIKE_AIR_MAX_MOTION</t>
  </si>
  <si>
    <t>NIKE_AIR_MAX_MOTION_LOW</t>
  </si>
  <si>
    <t>NIKE_AIR_MAX_PLUS</t>
  </si>
  <si>
    <t>NIKE_AIR_MAX_PRIME</t>
  </si>
  <si>
    <t>NIKE_AIR_MAX_ST</t>
  </si>
  <si>
    <t>NIKE_AIR_ODYSSEY</t>
  </si>
  <si>
    <t>NIKE_AIR_ODYSSEY_PRM</t>
  </si>
  <si>
    <t>NIKE_BLAZER</t>
  </si>
  <si>
    <t>NIKE_CORTEZ</t>
  </si>
  <si>
    <t>NIKE_COURT_BOROUGH</t>
  </si>
  <si>
    <t>NIKE_COURT_BOROUGH_LOW</t>
  </si>
  <si>
    <t>NIKE_COURT_MAJESTIC</t>
  </si>
  <si>
    <t>NIKE_GENICCO</t>
  </si>
  <si>
    <t>NIKE_INTERNATIONALIST</t>
  </si>
  <si>
    <t>NIKE_LD_RUNNER</t>
  </si>
  <si>
    <t>NIKE_PRESTO_FLY</t>
  </si>
  <si>
    <t>NIKE_SB</t>
  </si>
  <si>
    <t>NIKE_SON_OF_FORCE</t>
  </si>
  <si>
    <t>NIKE_SON_OF_FORCE_LOW</t>
  </si>
  <si>
    <t>NIKE_SON_OF_FORCE_MID</t>
  </si>
  <si>
    <t>NIKE_SON_OF_FORCE_WINTER</t>
  </si>
  <si>
    <t>NIKE_WOODSIDE</t>
  </si>
  <si>
    <t xml:space="preserve">FTW Connect Signage - YA </t>
  </si>
  <si>
    <t>FTW_Con_YA_</t>
  </si>
  <si>
    <t>FTW_Connect_Signage_Young Athletes</t>
  </si>
  <si>
    <t>NIKE SEQUENT</t>
  </si>
  <si>
    <t>NIKE JR SUPERFLY CLUB MG</t>
  </si>
  <si>
    <t>NIKE JR SUPERFLY CLUB TF</t>
  </si>
  <si>
    <t>Nike Element half zip_Icon</t>
  </si>
  <si>
    <t>Nike Miler_Icon</t>
  </si>
  <si>
    <t>Nike Epic tight_Icon</t>
  </si>
  <si>
    <t>Nike Flash tight_Icon</t>
  </si>
  <si>
    <t>Nike Flash Jacket_Icon</t>
  </si>
  <si>
    <t>Nike Therma Sphere_Icon</t>
  </si>
  <si>
    <t>Nike Breathe Top SS Tailwind_Icon</t>
  </si>
  <si>
    <t>Nike Shield Jacket_Icon</t>
  </si>
  <si>
    <t>Nike Flash Element_Icon</t>
  </si>
  <si>
    <t>APP Work horse Presenter Full</t>
  </si>
  <si>
    <t>1205x268</t>
  </si>
  <si>
    <t>APP_WH_presenter_Full_</t>
  </si>
  <si>
    <t>Nike_Element_Half_Zip_Top_Icon</t>
  </si>
  <si>
    <t>APP Work horse Presenter Half</t>
  </si>
  <si>
    <t>APP_WH_presenter_Half_</t>
  </si>
  <si>
    <t>602,5x268</t>
  </si>
  <si>
    <t>Element_Half_Zip_Top_Icon</t>
  </si>
  <si>
    <t>Nike_Breathe_Top_SS_Tailwind_Icon</t>
  </si>
  <si>
    <t>Nike_Flash_element_Icon</t>
  </si>
  <si>
    <t>APP_Mid_Tier_</t>
  </si>
  <si>
    <t>Nike_Therma_Sphere_Icon</t>
  </si>
  <si>
    <t>Nike_Flash_Tight_Icon_</t>
  </si>
  <si>
    <t>Nike_Breathe_Top_SS_Tailwind_icon</t>
  </si>
  <si>
    <t>Nike_Flash_element_icon</t>
  </si>
  <si>
    <t>NIKE_PEGASUS_34</t>
  </si>
  <si>
    <t>AIR_max_command</t>
  </si>
  <si>
    <t>AIR_max_PRIME</t>
  </si>
  <si>
    <t>AIR_max_command_without copy</t>
  </si>
  <si>
    <t>AIR_max_PRIME_without copy</t>
  </si>
  <si>
    <t>0401090010100_FTW_Con_RUN_Nike_Air_zoom_vomero_11_DTR_Longer_340x215</t>
  </si>
  <si>
    <t>0401090020100_FTW_Con_RUN_Nike_Lunarglide_7_DTR_Longer_340x215</t>
  </si>
  <si>
    <t>0401090030100_FTW_Con_RUN_Nike_Free_4.0_flyknit_DTR_Stronger_340x215</t>
  </si>
  <si>
    <t>0401090040100_FTW_Con_RUN_Nike_Lunarglide_7_flash_DTR_Longer_340x215</t>
  </si>
  <si>
    <t>0401090050100_FTW_Con_RUN_Nike_Air_zoom_structure_19_DTR_Faster_340x215</t>
  </si>
  <si>
    <t>0401090060100_FTW_Con_RUN_Nike_Flex_Run_2015_YA_DTR_Stronger_340x215</t>
  </si>
  <si>
    <t>0401090070100_FTW_Con_RUN_Nike_Free_5.0_DTR_Stronger_340x215</t>
  </si>
  <si>
    <t>0401090080100_FTW_Con_RUN_Nike_Vomero_10_DTR_Longer_340x215</t>
  </si>
  <si>
    <t>0401090090100_FTW_Con_RUN_Nike_Structure_18_DTR_Faster_340x215</t>
  </si>
  <si>
    <t>0401090100100_FTW_Con_RUN_Nike_Pegasus_32_DTR_Faster_340x215</t>
  </si>
  <si>
    <t>0401090110100_FTW_Con_RUN_Nike_Free_Distance_DTR_Stronger_340x215</t>
  </si>
  <si>
    <t>0401090120100_FTW_Con_RUN_Nike_Odyssey_DTR_Longer_340x215</t>
  </si>
  <si>
    <t>0401090130100_FTW_Con_RUN_Nike_Flyknit_Max_DTR_Longer_340x215</t>
  </si>
  <si>
    <t>0401090140100_FTW_Con_RUN_Nike_Airmax_2016_DTR_Longer_340x215</t>
  </si>
  <si>
    <t>0401090150100_FTW_Con_RUN_Nike_Flyknit_Racer_DTR_Faster_340x215</t>
  </si>
  <si>
    <t>0401090160100_FTW_Con_RUN_Nike_Airmax_Dynasty_DTR_Longer_340x215</t>
  </si>
  <si>
    <t>0401090170100_FTW_Con_RUN_NIKE_FREE_RN_FLYKNIT_340x215</t>
  </si>
  <si>
    <t>0401090180100_FTW_Con_RUN_NIKE_FREE_RN_340x215</t>
  </si>
  <si>
    <t>0401090190100_FTW_Con_RUN_NIKE_FREE_RN_CMTR_340x215</t>
  </si>
  <si>
    <t>0401090200100_FTW_Con_RUN_NIKE_AIR_ZOOM_PEGASUS_32_340x215</t>
  </si>
  <si>
    <t>0401090210100_FTW_Con_RUN_NIKE_FREE_RN_DISTANCE_2_340x215</t>
  </si>
  <si>
    <t>0401090220100_FTW_Con_RUN_NIKE_FREE_RN_FLYKNIT_2017_340x215</t>
  </si>
  <si>
    <t>0401090230100_FTW_Con_RUN_NIKE_PEGASUS_33_340x215</t>
  </si>
  <si>
    <t>0401090240100_FTW_Con_RUN_NIKE_SEQUENT_2_340x215</t>
  </si>
  <si>
    <t>0401090250100_FTW_Con_RUN_NIKE_ZOOM_ALL_OUT_MID_340x215</t>
  </si>
  <si>
    <t>0401090260100_FTW_Con_RUN_LUNAREPIC_FLYKNIT_340x215</t>
  </si>
  <si>
    <t>0401090270100_FTW_Con_RUN_NIKE_LUNARGLIDE_8_340x215</t>
  </si>
  <si>
    <t>0401090280100_FTW_Con_RUN_NIKE_LUNAREPIC_LOW_FLYKNIT_2_340x215</t>
  </si>
  <si>
    <t>0401090290100_FTW_Con_RUN_NIKE_PEGASUS_32_FLASH_340x215</t>
  </si>
  <si>
    <t>0401090300100_FTW_Con_RUN_NIKE_ZOOM_WINFLO_2_340x215</t>
  </si>
  <si>
    <t>0401090310100_FTW_Con_RUN_NIKE_ZOOM_ALL_OUT_LOW_340x215</t>
  </si>
  <si>
    <t>0401090320100_FTW_Con_RUN_AIR_MAX_2017_340x215</t>
  </si>
  <si>
    <t>0401090330100_FTW_Con_RUN_NIKE_PEGASUS_34_340x215</t>
  </si>
  <si>
    <t>0401100010100_FTW_Con_MT_Nike_zoom_speed_tr_340x215</t>
  </si>
  <si>
    <t>0401100020100_FTW_Con_MT_Nike_free_trainer_3.0_340x215</t>
  </si>
  <si>
    <t>0401100030100_FTW_Con_MT_FS_Lite_Trainer_340x215</t>
  </si>
  <si>
    <t>0401100040100_FTW_Con_MT_Air_Max_Effort_340x215</t>
  </si>
  <si>
    <t>0401100050100_FTW_Con_MT_Dual_Fusion_340x215</t>
  </si>
  <si>
    <t>0401100060100_FTW_Con_MT_Metcon_340x215</t>
  </si>
  <si>
    <t>0401100070100_FTW_Con_MT_Toranada_340x215</t>
  </si>
  <si>
    <t>0401110010100_FTW_Con_WT_Nike_Flyknit_Zoom_Agility_340x215</t>
  </si>
  <si>
    <t>0401110020100_FTW_Con_WT_Nike_Air_Zoom_Fit_2_340x215</t>
  </si>
  <si>
    <t>0401110030100_FTW_Con_WT_Nike_Free_Trainer_5.0_340x215</t>
  </si>
  <si>
    <t>0401110040100_FTW_Con_WT_Nike_Zoom_Fit_340x215</t>
  </si>
  <si>
    <t>0401110050100_FTW_Con_WT_Nike_Flex_TR_5_340x215</t>
  </si>
  <si>
    <t>0401110060100_FTW_Con_WT_Nike_Free_TR_Flyknit_340x215</t>
  </si>
  <si>
    <t>0401110070100_FTW_Con_WT_Nike_Lunar_Sculpt_340x215</t>
  </si>
  <si>
    <t>0401110080100_FTW_Con_WT_Nike_Zoom_Agility_340x215</t>
  </si>
  <si>
    <t>0401110090100_FTW_Con_WT_Nike_Dual_Fusion_TR_340x215</t>
  </si>
  <si>
    <t>0401110100100_FTW_Con_WT_Nike_Core_Motion_TR_340x215</t>
  </si>
  <si>
    <t>0401110110100_FTW_Con_WT_Nike_Free_TR_7_340x215</t>
  </si>
  <si>
    <t>0401110120100_FTW_Con_WT_Nike_Zoom_Dynamic_340x215</t>
  </si>
  <si>
    <t>0401120010100_FTW_Con_FTB_CTR360_340x215</t>
  </si>
  <si>
    <t>0401120020100_FTW_Con_FTB_Hypervenom_340x215</t>
  </si>
  <si>
    <t>0401120030100_FTW_Con_FTB_Mercurial_340x215</t>
  </si>
  <si>
    <t>0401120040100_FTW_Con_FTB_T90_340x215</t>
  </si>
  <si>
    <t>0401120050100_FTW_Con_FTB_Tiempo_340x215</t>
  </si>
  <si>
    <t>0401120060100_FTW_Con_FTB_Magista_340x215</t>
  </si>
  <si>
    <t>0401130010100_FTW_Con_NSW_Nike_Roshe_one_340x215</t>
  </si>
  <si>
    <t>0401130020100_FTW_Con_NSW_Nike_Air_force_1_340x215</t>
  </si>
  <si>
    <t>0401130030100_FTW_Con_NSW_Nike_Roshe_one_flyknit_340x215</t>
  </si>
  <si>
    <t>0401130040100_FTW_Con_NSW_Nike_Cortez_340x215</t>
  </si>
  <si>
    <t>0401130050100_FTW_Con_NSW_Nike_Air_max_thea_340x215</t>
  </si>
  <si>
    <t>0401130060100_FTW_Con_NSW_Nike_Juvenate_340x215</t>
  </si>
  <si>
    <t>0401130070100_FTW_Con_NSW_Nike_Air_huarache_340x215</t>
  </si>
  <si>
    <t>0401130080100_FTW_Con_NSW_Nike_Air_max_1_340x215</t>
  </si>
  <si>
    <t>0401130090100_FTW_Con_NSW_Nike_Internationalist_340x215</t>
  </si>
  <si>
    <t>0401130100100_FTW_Con_NSW_Nike_Air_max_90_Ultra_Essential_340x215</t>
  </si>
  <si>
    <t>0401130110100_FTW_Con_NSW_Nike_Air_Max_Tavas_340x215</t>
  </si>
  <si>
    <t>0401130120100_FTW_Con_NSW_Nike_Air_Max_BW_Ultra_1_340x215</t>
  </si>
  <si>
    <t>0401130130100_FTW_Con_NSW_Nike_Air_Max_BW_Ultra_2_340x215</t>
  </si>
  <si>
    <t>0401130140100_FTW_Con_NSW_Nike_Kaishi_340x215</t>
  </si>
  <si>
    <t>0401130150100_FTW_Con_NSW_Nike_Roshe_One_Premium_340x215</t>
  </si>
  <si>
    <t>0401130160100_FTW_Con_NSW_Nike_Roshe_LD-1000_340x215</t>
  </si>
  <si>
    <t>0401130170100_FTW_Con_NSW_Nike_Air_Force_Ultra_Flyknit_340x215</t>
  </si>
  <si>
    <t>0401130180100_FTW_Con_NSW_Nike_Air_Pegasus_89_340x215</t>
  </si>
  <si>
    <t>0401130190100_FTW_Con_NSW_Nike_court_Tennis_Classic_Ultra_340x215</t>
  </si>
  <si>
    <t>0401130200100_FTW_Con_NSW_Nike_court_Tennis_Classic_Ultra_Leather_340x215</t>
  </si>
  <si>
    <t>0401130210100_FTW_Con_NSW_Nike_Air_Rift_breathe_340x215</t>
  </si>
  <si>
    <t>0401130220100_FTW_Con_NSW_Air_max_90_340x215</t>
  </si>
  <si>
    <t>0401130230100_FTW_Con_NSW_Air_Max_95_340x215</t>
  </si>
  <si>
    <t>0401130240100_FTW_Con_NSW_Nike_Presto_340x215</t>
  </si>
  <si>
    <t>0401130250100_FTW_Con_NSW_Nike_son_of_force_340x215</t>
  </si>
  <si>
    <t>0401130260100_FTW_Con_NSW_Nike_Sock_dart_340x215</t>
  </si>
  <si>
    <t>0401130270100_FTW_Con_NSW_Nike_SB_logo_connect_340x215</t>
  </si>
  <si>
    <t>0401130280100_FTW_Con_NSW_LUNAR_CHARGE_340x215</t>
  </si>
  <si>
    <t>0401130290100_FTW_Con_NSW_NIKE_ROSHE_TWO_340x215</t>
  </si>
  <si>
    <t>0401130300100_FTW_Con_NSW_NIKE_AIR_MAX_ZERO_340x215</t>
  </si>
  <si>
    <t>0401130310100_FTW_Con_NSW_NIKE_AIR_MAX_THEA_FLYKNIT_340x215</t>
  </si>
  <si>
    <t>0401130320100_FTW_Con_NSW_NIKE_AIR_MAX_90_ULTRA_2.0_FLYKNIT_340x215</t>
  </si>
  <si>
    <t>0401130330100_FTW_Con_NSW_TANJUN_340x215</t>
  </si>
  <si>
    <t>0401130340100_FTW_Con_NSW_AIR_max_command_340x215</t>
  </si>
  <si>
    <t>0401130350100_FTW_Con_NSW_AIR_max_PRIME_340x215</t>
  </si>
  <si>
    <t>0401130360000_FTW_Con_NSW_AIR_max_command_without copy_340x215</t>
  </si>
  <si>
    <t>0401130370000_FTW_Con_NSW_AIR_max_PRIME_without copy_340x215</t>
  </si>
  <si>
    <t>0401140010100_FTW_Con_TNS_CLAY_340x215</t>
  </si>
  <si>
    <t>0401140020100_FTW_Con_TNS_MULTI_SURFACES_340x215</t>
  </si>
  <si>
    <t>0401140030100_FTW_Con_TNS_Lunar_Control_3_340x215</t>
  </si>
  <si>
    <t>DELETED ITEMS / BRIEFING LIGANOVA</t>
  </si>
  <si>
    <t>NIKE_COURT_BOROUGH_LOW_PRM</t>
  </si>
  <si>
    <t>800x2269</t>
  </si>
  <si>
    <t>375x170</t>
  </si>
  <si>
    <t>SIZE3.0in</t>
  </si>
  <si>
    <t>400x215</t>
  </si>
  <si>
    <t>800x215</t>
  </si>
  <si>
    <t>300x40</t>
  </si>
  <si>
    <t>299x178</t>
  </si>
  <si>
    <t>100x100</t>
  </si>
  <si>
    <t>914,4x1442,8</t>
  </si>
  <si>
    <t>914,4x1447,5</t>
  </si>
  <si>
    <t>913x1560</t>
  </si>
  <si>
    <t>913x1562</t>
  </si>
  <si>
    <t>NIKE_CTR360</t>
  </si>
  <si>
    <t>NEW</t>
  </si>
  <si>
    <t>LET OP!</t>
  </si>
  <si>
    <t>APP_TEE Signage</t>
  </si>
  <si>
    <t>APP_TEE Signage_</t>
  </si>
  <si>
    <t>SFR of (CHF)</t>
  </si>
  <si>
    <t>deleted on 08/10/2018 by Dilara</t>
  </si>
  <si>
    <t>deleted on 05/10/2018 by Liliana</t>
  </si>
  <si>
    <t>has been replaced by new FTW connect roll-out</t>
  </si>
  <si>
    <t>0301180010100_FTW_Bbox_MN_left_Nike_Air_Presto_445x260</t>
  </si>
  <si>
    <t>0301180020100_FTW_Bbox_MN_left_Nike_Air_Max_1_445x260</t>
  </si>
  <si>
    <t>0301180040100_FTW_Bbox_MN_left_Nike_Roshe_One_Flyknit_445x260</t>
  </si>
  <si>
    <t>0301180050100_FTW_Bbox_MN_left_Nike_Juvenate_445x260</t>
  </si>
  <si>
    <t>0301180060100_FTW_Bbox_MN_left_Nike_Air_Huarache_Ultra_445x260</t>
  </si>
  <si>
    <t>0301180070100_FTW_Bbox_MN_left_Nike_Air_Max_90_445x260</t>
  </si>
  <si>
    <t>0301180090100_FTW_Bbox_MN_left_Nike_Air_Max_95_445x260</t>
  </si>
  <si>
    <t>0301190100100_FTW_Bbox_MN_right_Nike_Air_Presto_Background_447x260</t>
  </si>
  <si>
    <t>0301190110100_FTW_Bbox_MN_right_Nike_Air_Max_1_Background_447x260</t>
  </si>
  <si>
    <t>0301190130100_FTW_Bbox_MN_right_Nike_Roshe_One_Flyknit_Background_447x260</t>
  </si>
  <si>
    <t>0301190140100_FTW_Bbox_MN_right_Nike_Juvenate_Background_447x260</t>
  </si>
  <si>
    <t>0301190150100_FTW_Bbox_MN_right_Nike_Air_Huarache_Ultra_Background_447x260</t>
  </si>
  <si>
    <t>0301190160100_FTW_Bbox_MN_right_Nike_Air_Max_90_Background_447x260</t>
  </si>
  <si>
    <t>0301190180100_FTW_Bbox_MN_right_Nike_Air_Max_95_Background_447x260</t>
  </si>
  <si>
    <t>deleted on 09/10/2018 by Liliana</t>
  </si>
  <si>
    <t>300mm cardboard</t>
  </si>
  <si>
    <t>APP_Prom_Conn_Black_Friday_</t>
  </si>
  <si>
    <t>Prom_FTW_EC_Bin_Black_Friday_</t>
  </si>
  <si>
    <t>Additional_30%_OFF_ entire_purchase</t>
  </si>
  <si>
    <t>Prom_FTW_HW_Black_Friday_</t>
  </si>
  <si>
    <t>893x96</t>
  </si>
  <si>
    <t>3mm forex with magnetic strip</t>
  </si>
  <si>
    <t>1.0+2,0</t>
  </si>
  <si>
    <t>NFS 1.0 + 2.0</t>
  </si>
  <si>
    <t>FTW_INBIN</t>
  </si>
  <si>
    <t>FTW_INBIN_</t>
  </si>
  <si>
    <t>FTW INBIN</t>
  </si>
  <si>
    <t>Jr_Superfly_6_Club_TF</t>
  </si>
  <si>
    <t>Jr_Superfly_6_Club_MG</t>
  </si>
  <si>
    <t>Flex_RN</t>
  </si>
  <si>
    <t>Pick_of_the_week</t>
  </si>
  <si>
    <t>Superfly_6_Club_TF</t>
  </si>
  <si>
    <t>Superfly_6_Club_FG_MG</t>
  </si>
  <si>
    <t>Nike_Air_Odyssey</t>
  </si>
  <si>
    <t>Nike Dry Medalist Top_Icon</t>
  </si>
  <si>
    <t>Region</t>
  </si>
  <si>
    <t>AGS</t>
  </si>
  <si>
    <t>IB - PT</t>
  </si>
  <si>
    <t>ITALY</t>
  </si>
  <si>
    <t xml:space="preserve">ENG </t>
  </si>
  <si>
    <t>POLAND</t>
  </si>
  <si>
    <t>TURKEY</t>
  </si>
  <si>
    <t>Storenumbers</t>
  </si>
  <si>
    <t>975</t>
  </si>
  <si>
    <t>2029</t>
  </si>
  <si>
    <t>924</t>
  </si>
  <si>
    <t>999</t>
  </si>
  <si>
    <t>985</t>
  </si>
  <si>
    <t>916</t>
  </si>
  <si>
    <t>Storename</t>
  </si>
  <si>
    <t>Nike Berlin (B5) Factory Store</t>
  </si>
  <si>
    <t>Nike Zweibrucken Factory Store</t>
  </si>
  <si>
    <t>Nike Metzingen Factory Store</t>
  </si>
  <si>
    <t>Nike Herzogenaurach</t>
  </si>
  <si>
    <t>Stock</t>
  </si>
  <si>
    <t>Total  AGS</t>
  </si>
  <si>
    <t>Nike Plaisir</t>
  </si>
  <si>
    <t>Nike Genneviliers</t>
  </si>
  <si>
    <t>Total  FR</t>
  </si>
  <si>
    <t>Nike Barca Parque Montigala Factory Store (CAT)</t>
  </si>
  <si>
    <t>Nike Barcelano Viladecans</t>
  </si>
  <si>
    <t>Nike Parc Valles</t>
  </si>
  <si>
    <t>Total  CA</t>
  </si>
  <si>
    <t>Nike Porto 2</t>
  </si>
  <si>
    <t>Total  IB PT</t>
  </si>
  <si>
    <t>Milano Scalo</t>
  </si>
  <si>
    <t>Total IT</t>
  </si>
  <si>
    <t>Nike Muiden</t>
  </si>
  <si>
    <t>Nike Amsterdam</t>
  </si>
  <si>
    <t>Total  NL</t>
  </si>
  <si>
    <t>Nike Barcelona Big Box</t>
  </si>
  <si>
    <t>Nike Barcelona la Roca Village</t>
  </si>
  <si>
    <t>Nike Parndorf Factory Store</t>
  </si>
  <si>
    <t>Nike Roermond</t>
  </si>
  <si>
    <t>Total  ENG - EURO</t>
  </si>
  <si>
    <t>Nike Portsmouth Factory Store</t>
  </si>
  <si>
    <t>Nike Wembley</t>
  </si>
  <si>
    <t>Nike London Enfield</t>
  </si>
  <si>
    <t>Nike Cheshire Oaks Factory Store</t>
  </si>
  <si>
    <t>Nike Hackney</t>
  </si>
  <si>
    <t>Nike London Orpinton</t>
  </si>
  <si>
    <t>London King's Cross</t>
  </si>
  <si>
    <t>Total  UK  - GBP</t>
  </si>
  <si>
    <t>Nike Warsaw Annapol</t>
  </si>
  <si>
    <t>TOTAL POLAND</t>
  </si>
  <si>
    <t>Nike Belaya Dacha Factory Store</t>
  </si>
  <si>
    <t>NIKE Savelovski</t>
  </si>
  <si>
    <t>Total RU</t>
  </si>
  <si>
    <t>Nike Istanbul Viaport Store</t>
  </si>
  <si>
    <t>Nike Istanbul Venezia Store</t>
  </si>
  <si>
    <t>TOTAL TR</t>
  </si>
  <si>
    <t>Nike Prague Factory Store</t>
  </si>
  <si>
    <t>Prague Airport</t>
  </si>
  <si>
    <t>TOTAL CZECH</t>
  </si>
  <si>
    <t>GRAND TOTAL</t>
  </si>
  <si>
    <t>Concept</t>
  </si>
  <si>
    <t>1.1</t>
  </si>
  <si>
    <t>2.1</t>
  </si>
  <si>
    <t>Concept Type</t>
  </si>
  <si>
    <t>G</t>
  </si>
  <si>
    <t>GLO</t>
  </si>
  <si>
    <t>Central</t>
  </si>
  <si>
    <t>CS</t>
  </si>
  <si>
    <t>EUR</t>
  </si>
  <si>
    <t>GBP</t>
  </si>
  <si>
    <t>PLN</t>
  </si>
  <si>
    <t>RUB</t>
  </si>
  <si>
    <t>TL</t>
  </si>
  <si>
    <t>KC</t>
  </si>
  <si>
    <t xml:space="preserve">Size </t>
  </si>
  <si>
    <t>M</t>
  </si>
  <si>
    <t>L</t>
  </si>
  <si>
    <t>S</t>
  </si>
  <si>
    <t>Product name</t>
  </si>
  <si>
    <t>Material</t>
  </si>
  <si>
    <t>Font</t>
  </si>
  <si>
    <t>Apparel connect signage</t>
  </si>
  <si>
    <t>FLAMA</t>
  </si>
  <si>
    <t>SELECTED ICON DOORS - SEE TAB ICON</t>
  </si>
  <si>
    <t>RUNNING MEN</t>
  </si>
  <si>
    <t>LIGANOVA</t>
  </si>
  <si>
    <t>Equipment</t>
  </si>
  <si>
    <t>Women</t>
  </si>
  <si>
    <t>Nike Mens Underwear</t>
  </si>
  <si>
    <t>Nike BB Nike Connect</t>
  </si>
  <si>
    <t>1.0+2.0+3.1</t>
  </si>
  <si>
    <t>Nike Valentines day</t>
  </si>
  <si>
    <t>Nike_Valentines_day</t>
  </si>
  <si>
    <t>NIKE_LEGEND_REACT</t>
  </si>
  <si>
    <t>NIKE_ODYSSEY_REACT</t>
  </si>
  <si>
    <t>Nike Air Zoom Pegasus</t>
  </si>
  <si>
    <t>Nike Air Zoom Vomero</t>
  </si>
  <si>
    <t>Nike React</t>
  </si>
  <si>
    <t>Stabilising Comfort - Court Borough</t>
  </si>
  <si>
    <t>Classic Design - LD Runner</t>
  </si>
  <si>
    <t>Classic Air Max - Air Max Command</t>
  </si>
  <si>
    <t>Maximum Comfort - Air Max ST</t>
  </si>
  <si>
    <t>Maximum Comfort - Air Max Prime</t>
  </si>
  <si>
    <t>The Icon upgraded - Air Max 90</t>
  </si>
  <si>
    <t>Air Born - AF1</t>
  </si>
  <si>
    <t>Master Piece - Cortez</t>
  </si>
  <si>
    <t>Lightweight touch - Huarache</t>
  </si>
  <si>
    <t>1184x280</t>
  </si>
  <si>
    <t>1200x280</t>
  </si>
  <si>
    <t>Nike_FLEX CHALLENGER _2_IN_1_SHORT_</t>
  </si>
  <si>
    <t>0,8_PP_White</t>
  </si>
  <si>
    <t>Find Womens on the first floor</t>
  </si>
  <si>
    <t>Pound</t>
  </si>
  <si>
    <t>Czech koruna</t>
  </si>
  <si>
    <t>CZK</t>
  </si>
  <si>
    <t>DKK</t>
  </si>
  <si>
    <t>ILS</t>
  </si>
  <si>
    <t>NOK</t>
  </si>
  <si>
    <t>SEK</t>
  </si>
  <si>
    <t>TRY</t>
  </si>
  <si>
    <t>HRK</t>
  </si>
  <si>
    <t>HUF</t>
  </si>
  <si>
    <t>CHF</t>
  </si>
  <si>
    <t>DA Krone</t>
  </si>
  <si>
    <t xml:space="preserve">Isr new shekel </t>
  </si>
  <si>
    <t>NO Krone</t>
  </si>
  <si>
    <t xml:space="preserve">PO złoty </t>
  </si>
  <si>
    <t xml:space="preserve">RU Ruble </t>
  </si>
  <si>
    <t xml:space="preserve">SV Krona </t>
  </si>
  <si>
    <t xml:space="preserve">TR Lira </t>
  </si>
  <si>
    <t xml:space="preserve">CR Kuna </t>
  </si>
  <si>
    <t xml:space="preserve">HU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</si>
</sst>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 &quot;€&quot;\ * #,##0.00_ ;_ &quot;€&quot;\ * \-#,##0.00_ ;_ &quot;€&quot;\ * &quot;-&quot;??_ ;_ @_ "/>
    <numFmt numFmtId="164" formatCode="[$€-2]\ #,##0.00;[Red]\-[$€-2]\ #,##0.00"/>
    <numFmt numFmtId="165" formatCode="[$-409]dd/mmm/yy;@"/>
    <numFmt numFmtId="166" formatCode="_ [$€-2]\ * #,##0.00_ ;_ [$€-2]\ * \-#,##0.00_ ;_ [$€-2]\ * &quot;-&quot;??_ ;_ @_ "/>
    <numFmt numFmtId="167" formatCode="[$SFr.-100C]\ #,##0.00"/>
    <numFmt numFmtId="168" formatCode="#,##0.00\ [$kr-41D]"/>
    <numFmt numFmtId="169" formatCode="[$kr-406]\ #,##0.00"/>
    <numFmt numFmtId="170" formatCode="0.0"/>
    <numFmt numFmtId="171" formatCode="_-[$€-2]* #,##0.00_-;\-[$€-2]* #,##0.00_-;_-[$€-2]* &quot;-&quot;??_-"/>
    <numFmt numFmtId="172" formatCode="&quot;€&quot;\ #,##0.00"/>
    <numFmt numFmtId="173" formatCode="#,##0.00\ [$Kč-405]"/>
    <numFmt numFmtId="174" formatCode="_([$PLN]\ * #,##0.00_);_([$PLN]\ * \(#,##0.00\);_([$PLN]\ * &quot;-&quot;??_);_(@_)"/>
    <numFmt numFmtId="175" formatCode="_([$€-2]* #.##0.00_);_([$€-2]* \(#.##0.00\);_([$€-2]* &quot;-&quot;??_)"/>
    <numFmt numFmtId="176" formatCode="_-* #\ [$Ft-40E]_-;\-* #\ [$Ft-40E]_-;_-* &quot;-&quot;\ [$Ft-40E]_-;_-@_-"/>
    <numFmt numFmtId="177" formatCode="#,##0\ [$kn-41A]"/>
    <numFmt numFmtId="178" formatCode="_([$RUB]\ * #,##0.00_);_([$RUB]\ * \(#,##0.00\);_([$RUB]\ * &quot;-&quot;??_);_(@_)"/>
    <numFmt numFmtId="179" formatCode="_-* #,##0.00\ [$TL-41F]_-;\-* #,##0.00\ [$TL-41F]_-;_-* &quot;-&quot;??\ [$TL-41F]_-;_-@_-"/>
    <numFmt numFmtId="180" formatCode="_([$ILS]\ * #,##0.00_);_([$ILS]\ * \(#,##0.00\);_([$ILS]\ * &quot;-&quot;??_);_(@_)"/>
    <numFmt numFmtId="181" formatCode="_-* #,##0.00\ [$Kč-405]_-;\-* #,##0.00\ [$Kč-405]_-;_-* &quot;-&quot;??\ [$Kč-405]_-;_-@_-"/>
    <numFmt numFmtId="182" formatCode="_([$€-2]\ * #,##0.00_);_([$€-2]\ * \(#,##0.00\);_([$€-2]\ * &quot;-&quot;??_);_(@_)"/>
    <numFmt numFmtId="183" formatCode="[$£-809]#,##0.00;[Red]\-[$£-809]#,##0.00"/>
    <numFmt numFmtId="184" formatCode="_ [$€-413]\ * #,##0.00_ ;_ [$€-413]\ * \-#,##0.00_ ;_ [$€-413]\ * &quot;-&quot;??_ ;_ @_ "/>
    <numFmt numFmtId="187" formatCode="_ [$PLN]\ * #,##0.00_ ;_ [$PLN]\ * \-#,##0.00_ ;_ [$PLN]\ * &quot;-&quot;??_ ;_ @_ "/>
    <numFmt numFmtId="194" formatCode="&quot;0&quot;0"/>
    <numFmt numFmtId="195" formatCode="_-&quot;£&quot;* #,##0.00_-;\-&quot;£&quot;* #,##0.00_-;_-&quot;£&quot;* &quot;-&quot;??_-;_-@_-"/>
    <numFmt numFmtId="196" formatCode="[$-409]dd\-mmm\-yy;@"/>
  </numFmts>
  <fonts count="54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theme="0"/>
      <name val="Calibri Light"/>
      <family val="2"/>
      <scheme val="major"/>
    </font>
    <font>
      <sz val="9"/>
      <name val="Calibri Light"/>
      <family val="2"/>
      <scheme val="major"/>
    </font>
    <font>
      <sz val="9"/>
      <color indexed="8"/>
      <name val="Calibri Light"/>
      <family val="2"/>
      <scheme val="major"/>
    </font>
    <font>
      <sz val="10"/>
      <name val="Verdana"/>
      <family val="2"/>
    </font>
    <font>
      <b/>
      <sz val="9"/>
      <name val="Calibri Light"/>
      <family val="2"/>
    </font>
    <font>
      <b/>
      <sz val="9"/>
      <color theme="0"/>
      <name val="Calibri Light"/>
      <family val="2"/>
      <scheme val="major"/>
    </font>
    <font>
      <sz val="9"/>
      <name val="Calibri"/>
      <family val="2"/>
      <scheme val="minor"/>
    </font>
    <font>
      <sz val="12"/>
      <name val="Arial"/>
      <family val="2"/>
    </font>
    <font>
      <sz val="10"/>
      <name val="HelveticaNeue LT 45 Light"/>
    </font>
    <font>
      <sz val="9"/>
      <color rgb="FF000000"/>
      <name val="Calibri Light"/>
      <family val="2"/>
      <scheme val="major"/>
    </font>
    <font>
      <b/>
      <sz val="9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MS Sans Serif"/>
      <family val="2"/>
    </font>
    <font>
      <sz val="9"/>
      <color indexed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 Light"/>
      <family val="2"/>
      <scheme val="major"/>
    </font>
    <font>
      <sz val="10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color theme="1"/>
      <name val="Tahoma"/>
      <family val="2"/>
    </font>
    <font>
      <sz val="10.5"/>
      <color rgb="FFFF000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0"/>
      <name val="Calibri Light"/>
      <family val="2"/>
      <scheme val="major"/>
    </font>
    <font>
      <b/>
      <sz val="11"/>
      <name val="Calibri Light"/>
      <family val="2"/>
      <scheme val="major"/>
    </font>
    <font>
      <sz val="11"/>
      <color rgb="FFFF00FF"/>
      <name val="Calibri Light"/>
      <family val="2"/>
      <scheme val="major"/>
    </font>
    <font>
      <b/>
      <sz val="11"/>
      <color theme="0"/>
      <name val="Calibri Light"/>
      <family val="2"/>
      <scheme val="major"/>
    </font>
    <font>
      <sz val="11"/>
      <name val="Calibri Light"/>
      <family val="2"/>
      <scheme val="major"/>
    </font>
    <font>
      <b/>
      <sz val="11"/>
      <color rgb="FFFF0000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10"/>
      <color theme="1"/>
      <name val="Calibri"/>
      <family val="2"/>
      <scheme val="minor"/>
    </font>
    <font>
      <b/>
      <sz val="11"/>
      <name val="Calibri Light"/>
      <family val="2"/>
    </font>
    <font>
      <sz val="11"/>
      <color rgb="FF000000"/>
      <name val="Calibri Light"/>
      <family val="2"/>
      <scheme val="major"/>
    </font>
    <font>
      <sz val="11"/>
      <color indexed="8"/>
      <name val="Calibri Light"/>
      <family val="2"/>
      <scheme val="major"/>
    </font>
    <font>
      <sz val="10"/>
      <name val="Verdana"/>
      <family val="2"/>
    </font>
    <font>
      <sz val="10"/>
      <name val="Calibri Light"/>
      <family val="2"/>
      <scheme val="major"/>
    </font>
    <font>
      <b/>
      <sz val="10"/>
      <color theme="0"/>
      <name val="Calibri Light"/>
      <family val="2"/>
      <scheme val="major"/>
    </font>
    <font>
      <sz val="10"/>
      <color theme="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2"/>
      <color theme="1"/>
      <name val="Calibri"/>
      <family val="2"/>
      <charset val="238"/>
      <scheme val="minor"/>
    </font>
    <font>
      <sz val="11"/>
      <name val="Calibri"/>
      <family val="2"/>
      <scheme val="minor"/>
    </font>
    <font>
      <b/>
      <sz val="16"/>
      <color rgb="FFFF0000"/>
      <name val="Calibri Light"/>
      <family val="2"/>
      <scheme val="major"/>
    </font>
    <font>
      <b/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theme="0"/>
      <name val="Calibri Light"/>
      <family val="2"/>
    </font>
    <font>
      <sz val="11"/>
      <name val="Calibri Light"/>
      <family val="2"/>
    </font>
    <font>
      <b/>
      <sz val="11"/>
      <name val="Calibri"/>
      <family val="2"/>
      <scheme val="minor"/>
    </font>
    <font>
      <b/>
      <sz val="11"/>
      <color theme="0"/>
      <name val="Calibri Light"/>
      <family val="2"/>
    </font>
  </fonts>
  <fills count="2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7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double">
        <color indexed="64"/>
      </right>
      <top/>
      <bottom/>
      <diagonal/>
    </border>
    <border>
      <left style="thin">
        <color theme="0"/>
      </left>
      <right style="double">
        <color indexed="64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auto="1"/>
      </left>
      <right style="double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theme="0"/>
      </bottom>
      <diagonal/>
    </border>
    <border>
      <left/>
      <right style="thin">
        <color theme="0"/>
      </right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theme="0"/>
      </top>
      <bottom style="thin">
        <color theme="0"/>
      </bottom>
      <diagonal/>
    </border>
    <border>
      <left/>
      <right/>
      <top style="medium">
        <color theme="0"/>
      </top>
      <bottom style="thin">
        <color theme="0"/>
      </bottom>
      <diagonal/>
    </border>
    <border>
      <left/>
      <right style="thin">
        <color auto="1"/>
      </right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thin">
        <color theme="0"/>
      </bottom>
      <diagonal/>
    </border>
    <border>
      <left/>
      <right style="medium">
        <color theme="0"/>
      </right>
      <top style="medium">
        <color theme="0"/>
      </top>
      <bottom style="thin">
        <color theme="0"/>
      </bottom>
      <diagonal/>
    </border>
    <border>
      <left style="medium">
        <color theme="0"/>
      </left>
      <right style="thin">
        <color auto="1"/>
      </right>
      <top style="medium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0"/>
      </left>
      <right/>
      <top style="thin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/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thin">
        <color auto="1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</borders>
  <cellStyleXfs count="60">
    <xf numFmtId="0" fontId="0" fillId="0" borderId="0"/>
    <xf numFmtId="0" fontId="1" fillId="0" borderId="0"/>
    <xf numFmtId="0" fontId="1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5" fontId="8" fillId="0" borderId="0"/>
    <xf numFmtId="165" fontId="13" fillId="0" borderId="0"/>
    <xf numFmtId="0" fontId="12" fillId="0" borderId="0"/>
    <xf numFmtId="44" fontId="16" fillId="0" borderId="0" applyFont="0" applyFill="0" applyBorder="0" applyAlignment="0" applyProtection="0"/>
    <xf numFmtId="171" fontId="12" fillId="0" borderId="0" applyFont="0" applyFill="0" applyBorder="0" applyAlignment="0" applyProtection="0"/>
    <xf numFmtId="175" fontId="12" fillId="0" borderId="0" applyFont="0" applyFill="0" applyBorder="0" applyAlignment="0" applyProtection="0"/>
    <xf numFmtId="0" fontId="18" fillId="0" borderId="0"/>
    <xf numFmtId="0" fontId="16" fillId="0" borderId="0"/>
    <xf numFmtId="0" fontId="25" fillId="0" borderId="0"/>
    <xf numFmtId="9" fontId="25" fillId="0" borderId="0" applyFont="0" applyFill="0" applyBorder="0" applyAlignment="0" applyProtection="0"/>
    <xf numFmtId="165" fontId="40" fillId="0" borderId="0"/>
    <xf numFmtId="165" fontId="8" fillId="0" borderId="0"/>
    <xf numFmtId="165" fontId="16" fillId="0" borderId="0"/>
    <xf numFmtId="195" fontId="8" fillId="0" borderId="0" applyFont="0" applyFill="0" applyBorder="0" applyAlignment="0" applyProtection="0"/>
    <xf numFmtId="195" fontId="8" fillId="0" borderId="0" applyFont="0" applyFill="0" applyBorder="0" applyAlignment="0" applyProtection="0"/>
    <xf numFmtId="165" fontId="16" fillId="0" borderId="0"/>
    <xf numFmtId="195" fontId="8" fillId="0" borderId="0" applyFont="0" applyFill="0" applyBorder="0" applyAlignment="0" applyProtection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3" fillId="0" borderId="0"/>
    <xf numFmtId="165" fontId="8" fillId="0" borderId="0"/>
    <xf numFmtId="44" fontId="8" fillId="0" borderId="0" applyFont="0" applyFill="0" applyBorder="0" applyAlignment="0" applyProtection="0"/>
    <xf numFmtId="165" fontId="49" fillId="0" borderId="0"/>
  </cellStyleXfs>
  <cellXfs count="1006">
    <xf numFmtId="0" fontId="0" fillId="0" borderId="0" xfId="0"/>
    <xf numFmtId="0" fontId="6" fillId="0" borderId="0" xfId="1" applyFont="1" applyFill="1" applyAlignment="1">
      <alignment horizontal="left"/>
    </xf>
    <xf numFmtId="0" fontId="6" fillId="0" borderId="0" xfId="1" applyFont="1" applyAlignment="1">
      <alignment horizontal="left"/>
    </xf>
    <xf numFmtId="0" fontId="6" fillId="0" borderId="0" xfId="1" applyFont="1" applyAlignment="1">
      <alignment horizontal="left" vertical="top"/>
    </xf>
    <xf numFmtId="0" fontId="5" fillId="2" borderId="1" xfId="1" applyFont="1" applyFill="1" applyBorder="1" applyAlignment="1">
      <alignment horizontal="left" vertical="center"/>
    </xf>
    <xf numFmtId="0" fontId="5" fillId="0" borderId="0" xfId="1" applyFont="1" applyAlignment="1">
      <alignment horizontal="left"/>
    </xf>
    <xf numFmtId="0" fontId="6" fillId="0" borderId="2" xfId="1" applyFont="1" applyFill="1" applyBorder="1" applyAlignment="1">
      <alignment horizontal="left"/>
    </xf>
    <xf numFmtId="0" fontId="6" fillId="0" borderId="0" xfId="1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4" xfId="1" applyFont="1" applyFill="1" applyBorder="1" applyAlignment="1">
      <alignment horizontal="left"/>
    </xf>
    <xf numFmtId="164" fontId="6" fillId="0" borderId="1" xfId="0" applyNumberFormat="1" applyFont="1" applyFill="1" applyBorder="1" applyAlignment="1">
      <alignment horizontal="left"/>
    </xf>
    <xf numFmtId="0" fontId="6" fillId="6" borderId="0" xfId="1" applyFont="1" applyFill="1" applyAlignment="1">
      <alignment horizontal="left"/>
    </xf>
    <xf numFmtId="0" fontId="5" fillId="6" borderId="0" xfId="1" applyFont="1" applyFill="1" applyAlignment="1">
      <alignment horizontal="left"/>
    </xf>
    <xf numFmtId="0" fontId="6" fillId="6" borderId="0" xfId="1" applyFont="1" applyFill="1" applyAlignment="1">
      <alignment horizontal="left" vertical="top"/>
    </xf>
    <xf numFmtId="0" fontId="5" fillId="6" borderId="0" xfId="1" applyFont="1" applyFill="1" applyAlignment="1">
      <alignment horizontal="left" vertical="top"/>
    </xf>
    <xf numFmtId="0" fontId="5" fillId="2" borderId="9" xfId="1" applyFont="1" applyFill="1" applyBorder="1" applyAlignment="1">
      <alignment horizontal="left" vertical="center"/>
    </xf>
    <xf numFmtId="0" fontId="5" fillId="2" borderId="9" xfId="1" applyFont="1" applyFill="1" applyBorder="1" applyAlignment="1">
      <alignment horizontal="left" vertical="center" wrapText="1"/>
    </xf>
    <xf numFmtId="0" fontId="5" fillId="2" borderId="9" xfId="1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/>
    </xf>
    <xf numFmtId="0" fontId="6" fillId="0" borderId="2" xfId="0" applyFont="1" applyFill="1" applyBorder="1" applyAlignment="1">
      <alignment horizontal="left"/>
    </xf>
    <xf numFmtId="0" fontId="6" fillId="0" borderId="5" xfId="0" applyFont="1" applyBorder="1" applyAlignment="1">
      <alignment horizontal="left" vertical="center"/>
    </xf>
    <xf numFmtId="0" fontId="6" fillId="0" borderId="5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1" fontId="6" fillId="0" borderId="1" xfId="0" applyNumberFormat="1" applyFont="1" applyFill="1" applyBorder="1" applyAlignment="1">
      <alignment horizontal="left"/>
    </xf>
    <xf numFmtId="0" fontId="6" fillId="0" borderId="4" xfId="0" applyFont="1" applyFill="1" applyBorder="1" applyAlignment="1">
      <alignment horizontal="left"/>
    </xf>
    <xf numFmtId="0" fontId="7" fillId="0" borderId="1" xfId="0" applyFont="1" applyFill="1" applyBorder="1" applyAlignment="1">
      <alignment horizontal="left"/>
    </xf>
    <xf numFmtId="164" fontId="6" fillId="0" borderId="1" xfId="0" applyNumberFormat="1" applyFont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164" fontId="6" fillId="0" borderId="4" xfId="0" applyNumberFormat="1" applyFont="1" applyBorder="1" applyAlignment="1">
      <alignment horizontal="left" vertical="center"/>
    </xf>
    <xf numFmtId="0" fontId="5" fillId="2" borderId="1" xfId="0" applyFont="1" applyFill="1" applyBorder="1" applyAlignment="1">
      <alignment horizontal="left"/>
    </xf>
    <xf numFmtId="164" fontId="6" fillId="0" borderId="4" xfId="0" applyNumberFormat="1" applyFont="1" applyFill="1" applyBorder="1" applyAlignment="1">
      <alignment horizontal="left"/>
    </xf>
    <xf numFmtId="164" fontId="6" fillId="0" borderId="4" xfId="0" applyNumberFormat="1" applyFont="1" applyBorder="1" applyAlignment="1">
      <alignment horizontal="left"/>
    </xf>
    <xf numFmtId="0" fontId="10" fillId="6" borderId="1" xfId="0" applyFont="1" applyFill="1" applyBorder="1" applyAlignment="1">
      <alignment horizontal="right"/>
    </xf>
    <xf numFmtId="0" fontId="10" fillId="6" borderId="1" xfId="0" applyFont="1" applyFill="1" applyBorder="1" applyAlignment="1">
      <alignment horizontal="right" vertical="center"/>
    </xf>
    <xf numFmtId="164" fontId="10" fillId="6" borderId="1" xfId="0" applyNumberFormat="1" applyFont="1" applyFill="1" applyBorder="1" applyAlignment="1">
      <alignment horizontal="right"/>
    </xf>
    <xf numFmtId="164" fontId="10" fillId="2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 wrapText="1"/>
    </xf>
    <xf numFmtId="0" fontId="6" fillId="3" borderId="1" xfId="1" applyFont="1" applyFill="1" applyBorder="1" applyAlignment="1">
      <alignment horizontal="left"/>
    </xf>
    <xf numFmtId="0" fontId="6" fillId="8" borderId="1" xfId="1" applyFont="1" applyFill="1" applyBorder="1" applyAlignment="1">
      <alignment horizontal="left"/>
    </xf>
    <xf numFmtId="0" fontId="5" fillId="8" borderId="1" xfId="1" applyFont="1" applyFill="1" applyBorder="1" applyAlignment="1">
      <alignment horizontal="left"/>
    </xf>
    <xf numFmtId="166" fontId="6" fillId="3" borderId="1" xfId="1" applyNumberFormat="1" applyFont="1" applyFill="1" applyBorder="1" applyAlignment="1">
      <alignment horizontal="left"/>
    </xf>
    <xf numFmtId="166" fontId="5" fillId="2" borderId="1" xfId="1" applyNumberFormat="1" applyFont="1" applyFill="1" applyBorder="1" applyAlignment="1">
      <alignment horizontal="left"/>
    </xf>
    <xf numFmtId="166" fontId="6" fillId="0" borderId="0" xfId="1" applyNumberFormat="1" applyFont="1" applyAlignment="1">
      <alignment horizontal="left"/>
    </xf>
    <xf numFmtId="0" fontId="6" fillId="3" borderId="0" xfId="1" applyFont="1" applyFill="1" applyAlignment="1">
      <alignment horizontal="left"/>
    </xf>
    <xf numFmtId="0" fontId="6" fillId="3" borderId="4" xfId="1" applyFont="1" applyFill="1" applyBorder="1" applyAlignment="1">
      <alignment horizontal="left"/>
    </xf>
    <xf numFmtId="0" fontId="6" fillId="3" borderId="0" xfId="0" applyFont="1" applyFill="1" applyAlignment="1">
      <alignment horizontal="left"/>
    </xf>
    <xf numFmtId="0" fontId="11" fillId="0" borderId="1" xfId="0" applyFont="1" applyBorder="1" applyAlignment="1">
      <alignment horizontal="left"/>
    </xf>
    <xf numFmtId="164" fontId="6" fillId="3" borderId="1" xfId="0" applyNumberFormat="1" applyFont="1" applyFill="1" applyBorder="1" applyAlignment="1">
      <alignment horizontal="left"/>
    </xf>
    <xf numFmtId="0" fontId="11" fillId="3" borderId="1" xfId="0" applyFont="1" applyFill="1" applyBorder="1" applyAlignment="1">
      <alignment horizontal="left"/>
    </xf>
    <xf numFmtId="44" fontId="5" fillId="2" borderId="1" xfId="10" applyFont="1" applyFill="1" applyBorder="1" applyAlignment="1">
      <alignment horizontal="left"/>
    </xf>
    <xf numFmtId="0" fontId="14" fillId="0" borderId="1" xfId="0" applyFont="1" applyFill="1" applyBorder="1" applyAlignment="1">
      <alignment horizontal="left"/>
    </xf>
    <xf numFmtId="0" fontId="14" fillId="0" borderId="2" xfId="0" applyFont="1" applyFill="1" applyBorder="1" applyAlignment="1">
      <alignment horizontal="left"/>
    </xf>
    <xf numFmtId="170" fontId="6" fillId="0" borderId="1" xfId="0" applyNumberFormat="1" applyFont="1" applyFill="1" applyBorder="1" applyAlignment="1">
      <alignment horizontal="left"/>
    </xf>
    <xf numFmtId="172" fontId="6" fillId="0" borderId="1" xfId="11" applyNumberFormat="1" applyFont="1" applyFill="1" applyBorder="1" applyAlignment="1">
      <alignment horizontal="left" vertical="center"/>
    </xf>
    <xf numFmtId="173" fontId="7" fillId="0" borderId="1" xfId="10" applyNumberFormat="1" applyFont="1" applyFill="1" applyBorder="1" applyAlignment="1">
      <alignment horizontal="left"/>
    </xf>
    <xf numFmtId="173" fontId="7" fillId="0" borderId="1" xfId="0" applyNumberFormat="1" applyFont="1" applyFill="1" applyBorder="1" applyAlignment="1">
      <alignment horizontal="left"/>
    </xf>
    <xf numFmtId="0" fontId="7" fillId="0" borderId="1" xfId="0" applyFont="1" applyFill="1" applyBorder="1" applyAlignment="1">
      <alignment horizontal="left" vertical="center"/>
    </xf>
    <xf numFmtId="174" fontId="7" fillId="0" borderId="1" xfId="10" applyNumberFormat="1" applyFont="1" applyFill="1" applyBorder="1" applyAlignment="1">
      <alignment horizontal="left"/>
    </xf>
    <xf numFmtId="174" fontId="7" fillId="0" borderId="1" xfId="0" applyNumberFormat="1" applyFont="1" applyFill="1" applyBorder="1" applyAlignment="1">
      <alignment horizontal="left"/>
    </xf>
    <xf numFmtId="176" fontId="6" fillId="0" borderId="1" xfId="12" applyNumberFormat="1" applyFont="1" applyFill="1" applyBorder="1" applyAlignment="1">
      <alignment horizontal="center"/>
    </xf>
    <xf numFmtId="177" fontId="6" fillId="0" borderId="1" xfId="11" applyNumberFormat="1" applyFont="1" applyFill="1" applyBorder="1"/>
    <xf numFmtId="178" fontId="6" fillId="0" borderId="1" xfId="13" applyNumberFormat="1" applyFont="1" applyFill="1" applyBorder="1" applyAlignment="1"/>
    <xf numFmtId="178" fontId="6" fillId="0" borderId="1" xfId="13" applyNumberFormat="1" applyFont="1" applyFill="1" applyBorder="1"/>
    <xf numFmtId="179" fontId="6" fillId="0" borderId="1" xfId="11" applyNumberFormat="1" applyFont="1" applyFill="1" applyBorder="1" applyAlignment="1">
      <alignment horizontal="center"/>
    </xf>
    <xf numFmtId="180" fontId="6" fillId="0" borderId="1" xfId="11" applyNumberFormat="1" applyFont="1" applyFill="1" applyBorder="1" applyAlignment="1">
      <alignment horizontal="center"/>
    </xf>
    <xf numFmtId="164" fontId="6" fillId="0" borderId="1" xfId="0" applyNumberFormat="1" applyFont="1" applyFill="1" applyBorder="1" applyAlignment="1">
      <alignment horizontal="left" vertical="center"/>
    </xf>
    <xf numFmtId="164" fontId="6" fillId="0" borderId="1" xfId="0" applyNumberFormat="1" applyFont="1" applyBorder="1" applyAlignment="1">
      <alignment horizontal="left" vertical="center"/>
    </xf>
    <xf numFmtId="174" fontId="7" fillId="0" borderId="1" xfId="10" applyNumberFormat="1" applyFont="1" applyFill="1" applyBorder="1" applyAlignment="1"/>
    <xf numFmtId="174" fontId="7" fillId="0" borderId="1" xfId="0" applyNumberFormat="1" applyFont="1" applyFill="1" applyBorder="1" applyAlignment="1"/>
    <xf numFmtId="176" fontId="6" fillId="0" borderId="1" xfId="12" applyNumberFormat="1" applyFont="1" applyFill="1" applyBorder="1" applyAlignment="1">
      <alignment horizontal="left"/>
    </xf>
    <xf numFmtId="164" fontId="6" fillId="0" borderId="2" xfId="0" applyNumberFormat="1" applyFont="1" applyBorder="1" applyAlignment="1">
      <alignment horizontal="left"/>
    </xf>
    <xf numFmtId="177" fontId="6" fillId="0" borderId="1" xfId="11" applyNumberFormat="1" applyFont="1" applyFill="1" applyBorder="1" applyAlignment="1">
      <alignment horizontal="left"/>
    </xf>
    <xf numFmtId="181" fontId="6" fillId="0" borderId="1" xfId="13" applyNumberFormat="1" applyFont="1" applyFill="1" applyBorder="1" applyAlignment="1"/>
    <xf numFmtId="0" fontId="19" fillId="0" borderId="1" xfId="0" applyFont="1" applyFill="1" applyBorder="1" applyAlignment="1">
      <alignment horizontal="left"/>
    </xf>
    <xf numFmtId="179" fontId="6" fillId="0" borderId="1" xfId="11" applyNumberFormat="1" applyFont="1" applyFill="1" applyBorder="1" applyAlignment="1">
      <alignment horizontal="left"/>
    </xf>
    <xf numFmtId="180" fontId="6" fillId="0" borderId="8" xfId="11" applyNumberFormat="1" applyFont="1" applyFill="1" applyBorder="1" applyAlignment="1">
      <alignment horizontal="left"/>
    </xf>
    <xf numFmtId="180" fontId="6" fillId="0" borderId="1" xfId="9" applyNumberFormat="1" applyFont="1" applyFill="1" applyBorder="1" applyAlignment="1">
      <alignment horizontal="left"/>
    </xf>
    <xf numFmtId="0" fontId="0" fillId="2" borderId="0" xfId="0" applyFill="1"/>
    <xf numFmtId="172" fontId="6" fillId="0" borderId="1" xfId="11" applyNumberFormat="1" applyFont="1" applyFill="1" applyBorder="1" applyAlignment="1">
      <alignment horizontal="left"/>
    </xf>
    <xf numFmtId="174" fontId="6" fillId="0" borderId="1" xfId="0" applyNumberFormat="1" applyFont="1" applyBorder="1"/>
    <xf numFmtId="174" fontId="6" fillId="0" borderId="5" xfId="0" applyNumberFormat="1" applyFont="1" applyBorder="1"/>
    <xf numFmtId="180" fontId="6" fillId="0" borderId="1" xfId="13" applyNumberFormat="1" applyFont="1" applyBorder="1" applyAlignment="1">
      <alignment horizontal="center"/>
    </xf>
    <xf numFmtId="166" fontId="9" fillId="2" borderId="6" xfId="0" applyNumberFormat="1" applyFont="1" applyFill="1" applyBorder="1" applyAlignment="1">
      <alignment horizontal="left" vertical="center"/>
    </xf>
    <xf numFmtId="2" fontId="9" fillId="2" borderId="6" xfId="0" applyNumberFormat="1" applyFont="1" applyFill="1" applyBorder="1" applyAlignment="1">
      <alignment horizontal="left" vertical="center"/>
    </xf>
    <xf numFmtId="166" fontId="5" fillId="2" borderId="0" xfId="1" applyNumberFormat="1" applyFont="1" applyFill="1" applyAlignment="1">
      <alignment horizontal="left"/>
    </xf>
    <xf numFmtId="166" fontId="17" fillId="2" borderId="0" xfId="0" applyNumberFormat="1" applyFont="1" applyFill="1"/>
    <xf numFmtId="44" fontId="6" fillId="0" borderId="1" xfId="10" applyFont="1" applyFill="1" applyBorder="1" applyAlignment="1">
      <alignment horizontal="left"/>
    </xf>
    <xf numFmtId="0" fontId="5" fillId="6" borderId="11" xfId="1" applyFont="1" applyFill="1" applyBorder="1" applyAlignment="1">
      <alignment horizontal="left"/>
    </xf>
    <xf numFmtId="0" fontId="5" fillId="6" borderId="0" xfId="1" applyFont="1" applyFill="1" applyBorder="1" applyAlignment="1">
      <alignment horizontal="left"/>
    </xf>
    <xf numFmtId="0" fontId="6" fillId="6" borderId="0" xfId="1" applyFont="1" applyFill="1" applyBorder="1" applyAlignment="1">
      <alignment horizontal="left"/>
    </xf>
    <xf numFmtId="0" fontId="6" fillId="6" borderId="0" xfId="1" applyFont="1" applyFill="1" applyBorder="1" applyAlignment="1">
      <alignment horizontal="left" vertical="top"/>
    </xf>
    <xf numFmtId="0" fontId="5" fillId="6" borderId="11" xfId="1" applyFont="1" applyFill="1" applyBorder="1" applyAlignment="1">
      <alignment horizontal="left" vertical="top"/>
    </xf>
    <xf numFmtId="0" fontId="5" fillId="6" borderId="0" xfId="1" applyFont="1" applyFill="1" applyBorder="1" applyAlignment="1">
      <alignment horizontal="left" vertical="top"/>
    </xf>
    <xf numFmtId="0" fontId="6" fillId="6" borderId="11" xfId="1" applyFont="1" applyFill="1" applyBorder="1" applyAlignment="1">
      <alignment horizontal="left"/>
    </xf>
    <xf numFmtId="0" fontId="5" fillId="2" borderId="13" xfId="1" applyFont="1" applyFill="1" applyBorder="1" applyAlignment="1">
      <alignment horizontal="left" vertical="center"/>
    </xf>
    <xf numFmtId="0" fontId="6" fillId="0" borderId="1" xfId="1" applyFont="1" applyFill="1" applyBorder="1" applyAlignment="1">
      <alignment horizontal="left"/>
    </xf>
    <xf numFmtId="0" fontId="6" fillId="0" borderId="11" xfId="1" applyFont="1" applyFill="1" applyBorder="1" applyAlignment="1">
      <alignment horizontal="left"/>
    </xf>
    <xf numFmtId="0" fontId="6" fillId="0" borderId="0" xfId="0" applyFont="1" applyBorder="1" applyAlignment="1">
      <alignment horizontal="left"/>
    </xf>
    <xf numFmtId="0" fontId="22" fillId="0" borderId="0" xfId="0" applyFont="1"/>
    <xf numFmtId="0" fontId="22" fillId="0" borderId="1" xfId="0" applyFont="1" applyFill="1" applyBorder="1"/>
    <xf numFmtId="0" fontId="22" fillId="0" borderId="1" xfId="0" applyFont="1" applyBorder="1"/>
    <xf numFmtId="180" fontId="6" fillId="0" borderId="0" xfId="11" applyNumberFormat="1" applyFont="1" applyFill="1" applyBorder="1" applyAlignment="1">
      <alignment horizontal="center"/>
    </xf>
    <xf numFmtId="182" fontId="6" fillId="0" borderId="8" xfId="11" applyNumberFormat="1" applyFont="1" applyFill="1" applyBorder="1" applyAlignment="1">
      <alignment horizontal="center"/>
    </xf>
    <xf numFmtId="180" fontId="6" fillId="0" borderId="4" xfId="9" applyNumberFormat="1" applyFont="1" applyFill="1" applyBorder="1" applyAlignment="1">
      <alignment horizontal="left"/>
    </xf>
    <xf numFmtId="164" fontId="6" fillId="0" borderId="8" xfId="0" applyNumberFormat="1" applyFont="1" applyFill="1" applyBorder="1" applyAlignment="1">
      <alignment horizontal="left" vertical="center"/>
    </xf>
    <xf numFmtId="0" fontId="5" fillId="2" borderId="15" xfId="1" applyFont="1" applyFill="1" applyBorder="1" applyAlignment="1">
      <alignment horizontal="left" vertical="center"/>
    </xf>
    <xf numFmtId="2" fontId="15" fillId="8" borderId="7" xfId="0" applyNumberFormat="1" applyFont="1" applyFill="1" applyBorder="1" applyAlignment="1">
      <alignment horizontal="left"/>
    </xf>
    <xf numFmtId="1" fontId="15" fillId="8" borderId="10" xfId="0" applyNumberFormat="1" applyFont="1" applyFill="1" applyBorder="1" applyAlignment="1">
      <alignment horizontal="left" vertical="center" shrinkToFit="1"/>
    </xf>
    <xf numFmtId="2" fontId="15" fillId="8" borderId="10" xfId="0" applyNumberFormat="1" applyFont="1" applyFill="1" applyBorder="1" applyAlignment="1">
      <alignment horizontal="left" textRotation="90"/>
    </xf>
    <xf numFmtId="2" fontId="15" fillId="8" borderId="10" xfId="0" applyNumberFormat="1" applyFont="1" applyFill="1" applyBorder="1" applyAlignment="1">
      <alignment horizontal="left" vertical="center"/>
    </xf>
    <xf numFmtId="2" fontId="15" fillId="8" borderId="6" xfId="0" applyNumberFormat="1" applyFont="1" applyFill="1" applyBorder="1" applyAlignment="1">
      <alignment horizontal="left" vertical="center"/>
    </xf>
    <xf numFmtId="0" fontId="22" fillId="0" borderId="1" xfId="0" applyFont="1" applyBorder="1" applyAlignment="1">
      <alignment wrapText="1"/>
    </xf>
    <xf numFmtId="16" fontId="22" fillId="0" borderId="1" xfId="0" quotePrefix="1" applyNumberFormat="1" applyFont="1" applyBorder="1" applyAlignment="1">
      <alignment wrapText="1"/>
    </xf>
    <xf numFmtId="0" fontId="0" fillId="0" borderId="1" xfId="0" applyBorder="1"/>
    <xf numFmtId="0" fontId="5" fillId="2" borderId="1" xfId="1" applyFont="1" applyFill="1" applyBorder="1" applyAlignment="1">
      <alignment horizontal="left" vertical="center" wrapText="1"/>
    </xf>
    <xf numFmtId="0" fontId="5" fillId="2" borderId="1" xfId="1" applyFont="1" applyFill="1" applyBorder="1" applyAlignment="1">
      <alignment horizontal="left" vertical="top" wrapText="1"/>
    </xf>
    <xf numFmtId="166" fontId="6" fillId="3" borderId="2" xfId="1" applyNumberFormat="1" applyFont="1" applyFill="1" applyBorder="1" applyAlignment="1">
      <alignment horizontal="left"/>
    </xf>
    <xf numFmtId="166" fontId="5" fillId="2" borderId="2" xfId="1" applyNumberFormat="1" applyFont="1" applyFill="1" applyBorder="1" applyAlignment="1">
      <alignment horizontal="left"/>
    </xf>
    <xf numFmtId="0" fontId="11" fillId="0" borderId="1" xfId="1" applyFont="1" applyFill="1" applyBorder="1" applyAlignment="1">
      <alignment horizontal="left"/>
    </xf>
    <xf numFmtId="0" fontId="11" fillId="0" borderId="1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horizontal="left" vertical="center"/>
    </xf>
    <xf numFmtId="44" fontId="11" fillId="0" borderId="2" xfId="10" applyFont="1" applyFill="1" applyBorder="1" applyAlignment="1">
      <alignment horizontal="left"/>
    </xf>
    <xf numFmtId="166" fontId="11" fillId="3" borderId="1" xfId="1" applyNumberFormat="1" applyFont="1" applyFill="1" applyBorder="1" applyAlignment="1">
      <alignment horizontal="right"/>
    </xf>
    <xf numFmtId="0" fontId="24" fillId="0" borderId="1" xfId="1" applyFont="1" applyFill="1" applyBorder="1" applyAlignment="1">
      <alignment horizontal="left"/>
    </xf>
    <xf numFmtId="0" fontId="24" fillId="0" borderId="1" xfId="0" applyFont="1" applyBorder="1" applyAlignment="1">
      <alignment horizontal="left"/>
    </xf>
    <xf numFmtId="44" fontId="24" fillId="2" borderId="2" xfId="10" applyFont="1" applyFill="1" applyBorder="1" applyAlignment="1">
      <alignment horizontal="left"/>
    </xf>
    <xf numFmtId="166" fontId="24" fillId="2" borderId="1" xfId="1" applyNumberFormat="1" applyFont="1" applyFill="1" applyBorder="1" applyAlignment="1">
      <alignment horizontal="right"/>
    </xf>
    <xf numFmtId="0" fontId="11" fillId="3" borderId="1" xfId="1" applyFont="1" applyFill="1" applyBorder="1" applyAlignment="1">
      <alignment horizontal="left"/>
    </xf>
    <xf numFmtId="0" fontId="5" fillId="0" borderId="1" xfId="1" applyFont="1" applyFill="1" applyBorder="1" applyAlignment="1">
      <alignment horizontal="left" vertical="center"/>
    </xf>
    <xf numFmtId="0" fontId="5" fillId="0" borderId="1" xfId="1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left" vertical="top" wrapText="1"/>
    </xf>
    <xf numFmtId="166" fontId="9" fillId="0" borderId="6" xfId="0" applyNumberFormat="1" applyFont="1" applyFill="1" applyBorder="1" applyAlignment="1">
      <alignment horizontal="left" vertical="center"/>
    </xf>
    <xf numFmtId="2" fontId="9" fillId="0" borderId="6" xfId="0" applyNumberFormat="1" applyFont="1" applyFill="1" applyBorder="1" applyAlignment="1">
      <alignment horizontal="left" vertical="center"/>
    </xf>
    <xf numFmtId="0" fontId="5" fillId="0" borderId="0" xfId="1" applyFont="1" applyFill="1" applyAlignment="1">
      <alignment horizontal="left"/>
    </xf>
    <xf numFmtId="0" fontId="26" fillId="0" borderId="0" xfId="0" applyFont="1" applyAlignment="1">
      <alignment vertical="center"/>
    </xf>
    <xf numFmtId="4" fontId="27" fillId="0" borderId="2" xfId="0" applyNumberFormat="1" applyFont="1" applyFill="1" applyBorder="1" applyAlignment="1">
      <alignment horizontal="center"/>
    </xf>
    <xf numFmtId="4" fontId="27" fillId="2" borderId="2" xfId="0" applyNumberFormat="1" applyFont="1" applyFill="1" applyBorder="1" applyAlignment="1">
      <alignment horizontal="center"/>
    </xf>
    <xf numFmtId="4" fontId="27" fillId="3" borderId="2" xfId="0" applyNumberFormat="1" applyFont="1" applyFill="1" applyBorder="1" applyAlignment="1">
      <alignment horizontal="center"/>
    </xf>
    <xf numFmtId="4" fontId="28" fillId="2" borderId="6" xfId="8" applyNumberFormat="1" applyFont="1" applyFill="1" applyBorder="1" applyAlignment="1">
      <alignment horizontal="center" wrapText="1"/>
    </xf>
    <xf numFmtId="2" fontId="29" fillId="2" borderId="4" xfId="0" applyNumberFormat="1" applyFont="1" applyFill="1" applyBorder="1"/>
    <xf numFmtId="2" fontId="29" fillId="2" borderId="4" xfId="0" applyNumberFormat="1" applyFont="1" applyFill="1" applyBorder="1" applyAlignment="1">
      <alignment horizontal="center"/>
    </xf>
    <xf numFmtId="2" fontId="29" fillId="2" borderId="4" xfId="0" applyNumberFormat="1" applyFont="1" applyFill="1" applyBorder="1" applyAlignment="1">
      <alignment horizontal="right"/>
    </xf>
    <xf numFmtId="0" fontId="27" fillId="0" borderId="0" xfId="0" applyFont="1"/>
    <xf numFmtId="2" fontId="29" fillId="2" borderId="11" xfId="0" applyNumberFormat="1" applyFont="1" applyFill="1" applyBorder="1" applyAlignment="1">
      <alignment horizontal="left" vertical="center"/>
    </xf>
    <xf numFmtId="2" fontId="29" fillId="2" borderId="11" xfId="0" applyNumberFormat="1" applyFont="1" applyFill="1" applyBorder="1" applyAlignment="1">
      <alignment horizontal="left" vertical="top" shrinkToFit="1"/>
    </xf>
    <xf numFmtId="2" fontId="29" fillId="2" borderId="0" xfId="0" applyNumberFormat="1" applyFont="1" applyFill="1" applyBorder="1" applyAlignment="1">
      <alignment horizontal="left" vertical="top" shrinkToFit="1"/>
    </xf>
    <xf numFmtId="2" fontId="29" fillId="2" borderId="0" xfId="0" applyNumberFormat="1" applyFont="1" applyFill="1" applyBorder="1" applyAlignment="1">
      <alignment horizontal="center" vertical="top" shrinkToFit="1"/>
    </xf>
    <xf numFmtId="2" fontId="29" fillId="2" borderId="0" xfId="0" applyNumberFormat="1" applyFont="1" applyFill="1" applyBorder="1" applyAlignment="1">
      <alignment horizontal="center" textRotation="90"/>
    </xf>
    <xf numFmtId="2" fontId="29" fillId="2" borderId="0" xfId="0" applyNumberFormat="1" applyFont="1" applyFill="1" applyBorder="1" applyAlignment="1">
      <alignment horizontal="center"/>
    </xf>
    <xf numFmtId="2" fontId="31" fillId="2" borderId="11" xfId="0" applyNumberFormat="1" applyFont="1" applyFill="1" applyBorder="1" applyAlignment="1">
      <alignment horizontal="left"/>
    </xf>
    <xf numFmtId="2" fontId="31" fillId="2" borderId="0" xfId="0" applyNumberFormat="1" applyFont="1" applyFill="1" applyBorder="1" applyAlignment="1">
      <alignment horizontal="left"/>
    </xf>
    <xf numFmtId="2" fontId="31" fillId="2" borderId="0" xfId="0" applyNumberFormat="1" applyFont="1" applyFill="1" applyBorder="1" applyAlignment="1">
      <alignment horizontal="center"/>
    </xf>
    <xf numFmtId="2" fontId="29" fillId="2" borderId="19" xfId="0" applyNumberFormat="1" applyFont="1" applyFill="1" applyBorder="1" applyAlignment="1">
      <alignment horizontal="center" vertical="center"/>
    </xf>
    <xf numFmtId="0" fontId="29" fillId="2" borderId="9" xfId="1" applyFont="1" applyFill="1" applyBorder="1" applyAlignment="1">
      <alignment horizontal="left" vertical="center"/>
    </xf>
    <xf numFmtId="0" fontId="29" fillId="2" borderId="9" xfId="1" applyFont="1" applyFill="1" applyBorder="1" applyAlignment="1">
      <alignment horizontal="center" vertical="center" wrapText="1"/>
    </xf>
    <xf numFmtId="0" fontId="29" fillId="2" borderId="20" xfId="1" applyFont="1" applyFill="1" applyBorder="1" applyAlignment="1">
      <alignment horizontal="left" vertical="center"/>
    </xf>
    <xf numFmtId="2" fontId="32" fillId="2" borderId="0" xfId="0" applyNumberFormat="1" applyFont="1" applyFill="1" applyBorder="1" applyAlignment="1">
      <alignment horizontal="left" vertical="center"/>
    </xf>
    <xf numFmtId="2" fontId="32" fillId="2" borderId="0" xfId="0" applyNumberFormat="1" applyFont="1" applyFill="1" applyBorder="1" applyAlignment="1">
      <alignment horizontal="center" vertical="center"/>
    </xf>
    <xf numFmtId="2" fontId="32" fillId="2" borderId="19" xfId="0" applyNumberFormat="1" applyFont="1" applyFill="1" applyBorder="1" applyAlignment="1">
      <alignment horizontal="center" vertical="center"/>
    </xf>
    <xf numFmtId="0" fontId="32" fillId="2" borderId="6" xfId="8" applyNumberFormat="1" applyFont="1" applyFill="1" applyBorder="1" applyAlignment="1">
      <alignment horizontal="center" wrapText="1"/>
    </xf>
    <xf numFmtId="0" fontId="32" fillId="2" borderId="5" xfId="8" applyNumberFormat="1" applyFont="1" applyFill="1" applyBorder="1" applyAlignment="1">
      <alignment horizontal="center" wrapText="1"/>
    </xf>
    <xf numFmtId="2" fontId="33" fillId="3" borderId="1" xfId="0" applyNumberFormat="1" applyFont="1" applyFill="1" applyBorder="1" applyAlignment="1">
      <alignment horizontal="left" vertical="center"/>
    </xf>
    <xf numFmtId="2" fontId="33" fillId="0" borderId="1" xfId="0" applyNumberFormat="1" applyFont="1" applyFill="1" applyBorder="1" applyAlignment="1">
      <alignment horizontal="left" vertical="center"/>
    </xf>
    <xf numFmtId="2" fontId="33" fillId="3" borderId="1" xfId="0" applyNumberFormat="1" applyFont="1" applyFill="1" applyBorder="1" applyAlignment="1">
      <alignment horizontal="center" vertical="center"/>
    </xf>
    <xf numFmtId="1" fontId="33" fillId="3" borderId="1" xfId="0" applyNumberFormat="1" applyFont="1" applyFill="1" applyBorder="1" applyAlignment="1">
      <alignment horizontal="left" vertical="center"/>
    </xf>
    <xf numFmtId="0" fontId="33" fillId="3" borderId="22" xfId="0" applyNumberFormat="1" applyFont="1" applyFill="1" applyBorder="1" applyAlignment="1">
      <alignment horizontal="left" vertical="center"/>
    </xf>
    <xf numFmtId="1" fontId="33" fillId="0" borderId="2" xfId="0" applyNumberFormat="1" applyFont="1" applyFill="1" applyBorder="1" applyAlignment="1">
      <alignment horizontal="center" vertical="center"/>
    </xf>
    <xf numFmtId="4" fontId="33" fillId="0" borderId="1" xfId="0" applyNumberFormat="1" applyFont="1" applyFill="1" applyBorder="1" applyAlignment="1">
      <alignment horizontal="center"/>
    </xf>
    <xf numFmtId="2" fontId="33" fillId="2" borderId="1" xfId="0" applyNumberFormat="1" applyFont="1" applyFill="1" applyBorder="1" applyAlignment="1">
      <alignment horizontal="left" vertical="center"/>
    </xf>
    <xf numFmtId="2" fontId="33" fillId="2" borderId="1" xfId="0" applyNumberFormat="1" applyFont="1" applyFill="1" applyBorder="1" applyAlignment="1">
      <alignment horizontal="center" vertical="center"/>
    </xf>
    <xf numFmtId="1" fontId="33" fillId="2" borderId="1" xfId="0" applyNumberFormat="1" applyFont="1" applyFill="1" applyBorder="1" applyAlignment="1">
      <alignment horizontal="left" vertical="center"/>
    </xf>
    <xf numFmtId="0" fontId="33" fillId="2" borderId="22" xfId="0" applyNumberFormat="1" applyFont="1" applyFill="1" applyBorder="1" applyAlignment="1">
      <alignment horizontal="left" vertical="center"/>
    </xf>
    <xf numFmtId="1" fontId="33" fillId="2" borderId="2" xfId="0" applyNumberFormat="1" applyFont="1" applyFill="1" applyBorder="1" applyAlignment="1">
      <alignment horizontal="center" vertical="center"/>
    </xf>
    <xf numFmtId="2" fontId="27" fillId="3" borderId="1" xfId="0" applyNumberFormat="1" applyFont="1" applyFill="1" applyBorder="1" applyAlignment="1">
      <alignment horizontal="left" vertical="center"/>
    </xf>
    <xf numFmtId="1" fontId="27" fillId="0" borderId="2" xfId="0" applyNumberFormat="1" applyFont="1" applyFill="1" applyBorder="1" applyAlignment="1">
      <alignment horizontal="center" vertical="center"/>
    </xf>
    <xf numFmtId="2" fontId="27" fillId="2" borderId="1" xfId="0" applyNumberFormat="1" applyFont="1" applyFill="1" applyBorder="1" applyAlignment="1">
      <alignment horizontal="left" vertical="center"/>
    </xf>
    <xf numFmtId="2" fontId="27" fillId="2" borderId="1" xfId="0" applyNumberFormat="1" applyFont="1" applyFill="1" applyBorder="1" applyAlignment="1">
      <alignment horizontal="center" vertical="center"/>
    </xf>
    <xf numFmtId="1" fontId="27" fillId="2" borderId="1" xfId="0" applyNumberFormat="1" applyFont="1" applyFill="1" applyBorder="1" applyAlignment="1">
      <alignment horizontal="left" vertical="center"/>
    </xf>
    <xf numFmtId="0" fontId="27" fillId="2" borderId="22" xfId="0" applyNumberFormat="1" applyFont="1" applyFill="1" applyBorder="1" applyAlignment="1">
      <alignment horizontal="left" vertical="center"/>
    </xf>
    <xf numFmtId="1" fontId="27" fillId="2" borderId="2" xfId="0" applyNumberFormat="1" applyFont="1" applyFill="1" applyBorder="1" applyAlignment="1">
      <alignment horizontal="center" vertical="center"/>
    </xf>
    <xf numFmtId="2" fontId="27" fillId="0" borderId="1" xfId="0" applyNumberFormat="1" applyFont="1" applyFill="1" applyBorder="1" applyAlignment="1">
      <alignment horizontal="center" vertical="center"/>
    </xf>
    <xf numFmtId="1" fontId="27" fillId="3" borderId="1" xfId="0" applyNumberFormat="1" applyFont="1" applyFill="1" applyBorder="1" applyAlignment="1">
      <alignment horizontal="left" vertical="center"/>
    </xf>
    <xf numFmtId="0" fontId="27" fillId="3" borderId="8" xfId="0" applyNumberFormat="1" applyFont="1" applyFill="1" applyBorder="1" applyAlignment="1">
      <alignment horizontal="left" vertical="center"/>
    </xf>
    <xf numFmtId="0" fontId="27" fillId="3" borderId="22" xfId="0" applyNumberFormat="1" applyFont="1" applyFill="1" applyBorder="1" applyAlignment="1">
      <alignment horizontal="left" vertical="center"/>
    </xf>
    <xf numFmtId="2" fontId="28" fillId="2" borderId="1" xfId="0" applyNumberFormat="1" applyFont="1" applyFill="1" applyBorder="1" applyAlignment="1">
      <alignment horizontal="left" vertical="center"/>
    </xf>
    <xf numFmtId="2" fontId="28" fillId="2" borderId="1" xfId="0" applyNumberFormat="1" applyFont="1" applyFill="1" applyBorder="1" applyAlignment="1">
      <alignment horizontal="center" vertical="center"/>
    </xf>
    <xf numFmtId="2" fontId="28" fillId="2" borderId="22" xfId="0" applyNumberFormat="1" applyFont="1" applyFill="1" applyBorder="1" applyAlignment="1">
      <alignment horizontal="center" vertical="center"/>
    </xf>
    <xf numFmtId="2" fontId="27" fillId="2" borderId="2" xfId="0" applyNumberFormat="1" applyFont="1" applyFill="1" applyBorder="1" applyAlignment="1">
      <alignment horizontal="center" vertical="center"/>
    </xf>
    <xf numFmtId="0" fontId="27" fillId="3" borderId="1" xfId="0" applyNumberFormat="1" applyFont="1" applyFill="1" applyBorder="1" applyAlignment="1">
      <alignment horizontal="center" vertical="center"/>
    </xf>
    <xf numFmtId="2" fontId="27" fillId="3" borderId="1" xfId="0" applyNumberFormat="1" applyFont="1" applyFill="1" applyBorder="1" applyAlignment="1">
      <alignment horizontal="left"/>
    </xf>
    <xf numFmtId="172" fontId="33" fillId="0" borderId="2" xfId="0" applyNumberFormat="1" applyFont="1" applyFill="1" applyBorder="1" applyAlignment="1">
      <alignment horizontal="center"/>
    </xf>
    <xf numFmtId="172" fontId="27" fillId="5" borderId="2" xfId="0" applyNumberFormat="1" applyFont="1" applyFill="1" applyBorder="1" applyAlignment="1">
      <alignment horizontal="center" vertical="center"/>
    </xf>
    <xf numFmtId="2" fontId="33" fillId="2" borderId="23" xfId="0" applyNumberFormat="1" applyFont="1" applyFill="1" applyBorder="1" applyAlignment="1">
      <alignment horizontal="left"/>
    </xf>
    <xf numFmtId="2" fontId="33" fillId="2" borderId="0" xfId="0" applyNumberFormat="1" applyFont="1" applyFill="1" applyBorder="1" applyAlignment="1">
      <alignment horizontal="left"/>
    </xf>
    <xf numFmtId="2" fontId="33" fillId="2" borderId="0" xfId="0" applyNumberFormat="1" applyFont="1" applyFill="1" applyBorder="1" applyAlignment="1">
      <alignment horizontal="center"/>
    </xf>
    <xf numFmtId="2" fontId="30" fillId="2" borderId="24" xfId="0" applyNumberFormat="1" applyFont="1" applyFill="1" applyBorder="1"/>
    <xf numFmtId="2" fontId="30" fillId="2" borderId="0" xfId="0" applyNumberFormat="1" applyFont="1" applyFill="1" applyBorder="1" applyAlignment="1">
      <alignment horizontal="center"/>
    </xf>
    <xf numFmtId="2" fontId="33" fillId="0" borderId="1" xfId="0" applyNumberFormat="1" applyFont="1" applyBorder="1" applyAlignment="1">
      <alignment horizontal="left"/>
    </xf>
    <xf numFmtId="2" fontId="33" fillId="0" borderId="1" xfId="0" applyNumberFormat="1" applyFont="1" applyBorder="1" applyAlignment="1">
      <alignment horizontal="center"/>
    </xf>
    <xf numFmtId="2" fontId="30" fillId="0" borderId="1" xfId="0" applyNumberFormat="1" applyFont="1" applyBorder="1"/>
    <xf numFmtId="2" fontId="30" fillId="2" borderId="0" xfId="0" applyNumberFormat="1" applyFont="1" applyFill="1" applyBorder="1"/>
    <xf numFmtId="2" fontId="33" fillId="0" borderId="0" xfId="0" applyNumberFormat="1" applyFont="1" applyBorder="1" applyAlignment="1">
      <alignment horizontal="left"/>
    </xf>
    <xf numFmtId="2" fontId="33" fillId="0" borderId="0" xfId="0" applyNumberFormat="1" applyFont="1" applyBorder="1" applyAlignment="1">
      <alignment horizontal="center"/>
    </xf>
    <xf numFmtId="2" fontId="30" fillId="0" borderId="0" xfId="0" applyNumberFormat="1" applyFont="1" applyBorder="1"/>
    <xf numFmtId="2" fontId="29" fillId="2" borderId="21" xfId="0" applyNumberFormat="1" applyFont="1" applyFill="1" applyBorder="1" applyAlignment="1">
      <alignment horizontal="center" vertical="center"/>
    </xf>
    <xf numFmtId="0" fontId="33" fillId="2" borderId="8" xfId="0" applyNumberFormat="1" applyFont="1" applyFill="1" applyBorder="1" applyAlignment="1">
      <alignment horizontal="left" vertical="center"/>
    </xf>
    <xf numFmtId="166" fontId="32" fillId="7" borderId="25" xfId="0" applyNumberFormat="1" applyFont="1" applyFill="1" applyBorder="1"/>
    <xf numFmtId="166" fontId="32" fillId="7" borderId="16" xfId="0" applyNumberFormat="1" applyFont="1" applyFill="1" applyBorder="1"/>
    <xf numFmtId="166" fontId="32" fillId="7" borderId="17" xfId="0" applyNumberFormat="1" applyFont="1" applyFill="1" applyBorder="1"/>
    <xf numFmtId="2" fontId="29" fillId="2" borderId="0" xfId="0" applyNumberFormat="1" applyFont="1" applyFill="1" applyBorder="1" applyAlignment="1">
      <alignment horizontal="center" vertical="center"/>
    </xf>
    <xf numFmtId="0" fontId="33" fillId="6" borderId="0" xfId="1" applyFont="1" applyFill="1" applyAlignment="1">
      <alignment horizontal="left"/>
    </xf>
    <xf numFmtId="0" fontId="29" fillId="6" borderId="1" xfId="1" applyFont="1" applyFill="1" applyBorder="1" applyAlignment="1">
      <alignment horizontal="left"/>
    </xf>
    <xf numFmtId="0" fontId="33" fillId="6" borderId="1" xfId="1" applyFont="1" applyFill="1" applyBorder="1" applyAlignment="1">
      <alignment horizontal="left"/>
    </xf>
    <xf numFmtId="0" fontId="33" fillId="6" borderId="1" xfId="1" applyFont="1" applyFill="1" applyBorder="1" applyAlignment="1">
      <alignment horizontal="left" vertical="top"/>
    </xf>
    <xf numFmtId="0" fontId="33" fillId="6" borderId="8" xfId="1" applyFont="1" applyFill="1" applyBorder="1" applyAlignment="1">
      <alignment horizontal="left" vertical="top"/>
    </xf>
    <xf numFmtId="2" fontId="30" fillId="8" borderId="0" xfId="0" applyNumberFormat="1" applyFont="1" applyFill="1" applyBorder="1" applyAlignment="1">
      <alignment horizontal="left"/>
    </xf>
    <xf numFmtId="0" fontId="33" fillId="0" borderId="0" xfId="1" applyFont="1" applyFill="1" applyAlignment="1">
      <alignment horizontal="left"/>
    </xf>
    <xf numFmtId="1" fontId="30" fillId="8" borderId="0" xfId="0" applyNumberFormat="1" applyFont="1" applyFill="1" applyBorder="1" applyAlignment="1">
      <alignment horizontal="left" vertical="center" shrinkToFit="1"/>
    </xf>
    <xf numFmtId="0" fontId="29" fillId="6" borderId="1" xfId="1" applyFont="1" applyFill="1" applyBorder="1" applyAlignment="1">
      <alignment horizontal="left" vertical="top"/>
    </xf>
    <xf numFmtId="2" fontId="30" fillId="8" borderId="0" xfId="0" applyNumberFormat="1" applyFont="1" applyFill="1" applyBorder="1" applyAlignment="1">
      <alignment horizontal="left" textRotation="90"/>
    </xf>
    <xf numFmtId="0" fontId="29" fillId="2" borderId="1" xfId="1" applyFont="1" applyFill="1" applyBorder="1" applyAlignment="1">
      <alignment horizontal="left" vertical="center"/>
    </xf>
    <xf numFmtId="0" fontId="29" fillId="2" borderId="1" xfId="1" applyFont="1" applyFill="1" applyBorder="1" applyAlignment="1">
      <alignment horizontal="left" vertical="top" wrapText="1"/>
    </xf>
    <xf numFmtId="2" fontId="30" fillId="8" borderId="0" xfId="0" applyNumberFormat="1" applyFont="1" applyFill="1" applyBorder="1" applyAlignment="1">
      <alignment horizontal="left" vertical="center"/>
    </xf>
    <xf numFmtId="0" fontId="29" fillId="0" borderId="0" xfId="1" applyFont="1" applyAlignment="1">
      <alignment horizontal="left"/>
    </xf>
    <xf numFmtId="0" fontId="33" fillId="0" borderId="1" xfId="0" applyFont="1" applyFill="1" applyBorder="1" applyAlignment="1">
      <alignment horizontal="left"/>
    </xf>
    <xf numFmtId="0" fontId="33" fillId="0" borderId="2" xfId="0" applyFont="1" applyFill="1" applyBorder="1" applyAlignment="1">
      <alignment horizontal="left"/>
    </xf>
    <xf numFmtId="0" fontId="33" fillId="0" borderId="3" xfId="0" applyFont="1" applyFill="1" applyBorder="1" applyAlignment="1">
      <alignment horizontal="left"/>
    </xf>
    <xf numFmtId="0" fontId="33" fillId="0" borderId="1" xfId="1" applyFont="1" applyFill="1" applyBorder="1" applyAlignment="1">
      <alignment horizontal="left"/>
    </xf>
    <xf numFmtId="0" fontId="33" fillId="0" borderId="1" xfId="0" applyFont="1" applyBorder="1" applyAlignment="1">
      <alignment horizontal="left"/>
    </xf>
    <xf numFmtId="0" fontId="33" fillId="0" borderId="1" xfId="0" applyFont="1" applyFill="1" applyBorder="1" applyAlignment="1">
      <alignment horizontal="left" vertical="center"/>
    </xf>
    <xf numFmtId="0" fontId="33" fillId="0" borderId="1" xfId="0" applyFont="1" applyBorder="1" applyAlignment="1">
      <alignment horizontal="left" vertical="center"/>
    </xf>
    <xf numFmtId="0" fontId="33" fillId="5" borderId="1" xfId="0" applyNumberFormat="1" applyFont="1" applyFill="1" applyBorder="1" applyAlignment="1">
      <alignment horizontal="left" vertical="center"/>
    </xf>
    <xf numFmtId="0" fontId="33" fillId="8" borderId="0" xfId="1" applyFont="1" applyFill="1" applyBorder="1" applyAlignment="1">
      <alignment horizontal="left"/>
    </xf>
    <xf numFmtId="0" fontId="34" fillId="0" borderId="0" xfId="1" applyFont="1" applyFill="1" applyAlignment="1">
      <alignment horizontal="left"/>
    </xf>
    <xf numFmtId="0" fontId="33" fillId="0" borderId="0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left"/>
    </xf>
    <xf numFmtId="0" fontId="29" fillId="0" borderId="1" xfId="1" applyFont="1" applyFill="1" applyBorder="1" applyAlignment="1">
      <alignment horizontal="left"/>
    </xf>
    <xf numFmtId="0" fontId="29" fillId="0" borderId="1" xfId="0" applyFont="1" applyBorder="1" applyAlignment="1">
      <alignment horizontal="left"/>
    </xf>
    <xf numFmtId="0" fontId="32" fillId="6" borderId="1" xfId="0" applyFont="1" applyFill="1" applyBorder="1" applyAlignment="1">
      <alignment horizontal="right"/>
    </xf>
    <xf numFmtId="0" fontId="32" fillId="6" borderId="1" xfId="0" applyFont="1" applyFill="1" applyBorder="1" applyAlignment="1">
      <alignment horizontal="left"/>
    </xf>
    <xf numFmtId="0" fontId="29" fillId="8" borderId="0" xfId="1" applyFont="1" applyFill="1" applyBorder="1" applyAlignment="1">
      <alignment horizontal="left"/>
    </xf>
    <xf numFmtId="0" fontId="35" fillId="0" borderId="0" xfId="1" applyFont="1" applyFill="1" applyAlignment="1">
      <alignment horizontal="left"/>
    </xf>
    <xf numFmtId="0" fontId="29" fillId="0" borderId="0" xfId="1" applyFont="1" applyFill="1" applyAlignment="1">
      <alignment horizontal="left"/>
    </xf>
    <xf numFmtId="0" fontId="33" fillId="3" borderId="1" xfId="1" applyFont="1" applyFill="1" applyBorder="1" applyAlignment="1">
      <alignment horizontal="left"/>
    </xf>
    <xf numFmtId="0" fontId="33" fillId="3" borderId="1" xfId="0" applyFont="1" applyFill="1" applyBorder="1" applyAlignment="1">
      <alignment horizontal="left"/>
    </xf>
    <xf numFmtId="0" fontId="29" fillId="3" borderId="1" xfId="1" applyFont="1" applyFill="1" applyBorder="1" applyAlignment="1">
      <alignment horizontal="left"/>
    </xf>
    <xf numFmtId="0" fontId="29" fillId="3" borderId="1" xfId="0" applyFont="1" applyFill="1" applyBorder="1" applyAlignment="1">
      <alignment horizontal="left"/>
    </xf>
    <xf numFmtId="0" fontId="29" fillId="0" borderId="1" xfId="0" applyFont="1" applyFill="1" applyBorder="1" applyAlignment="1">
      <alignment horizontal="left"/>
    </xf>
    <xf numFmtId="0" fontId="29" fillId="0" borderId="1" xfId="1" applyFont="1" applyBorder="1" applyAlignment="1">
      <alignment horizontal="left"/>
    </xf>
    <xf numFmtId="0" fontId="33" fillId="0" borderId="0" xfId="1" applyFont="1" applyAlignment="1">
      <alignment horizontal="left"/>
    </xf>
    <xf numFmtId="0" fontId="29" fillId="0" borderId="4" xfId="0" applyFont="1" applyFill="1" applyBorder="1" applyAlignment="1">
      <alignment horizontal="left"/>
    </xf>
    <xf numFmtId="49" fontId="33" fillId="3" borderId="1" xfId="0" applyNumberFormat="1" applyFont="1" applyFill="1" applyBorder="1" applyAlignment="1">
      <alignment horizontal="left"/>
    </xf>
    <xf numFmtId="49" fontId="33" fillId="0" borderId="1" xfId="0" applyNumberFormat="1" applyFont="1" applyBorder="1" applyAlignment="1">
      <alignment horizontal="left"/>
    </xf>
    <xf numFmtId="0" fontId="29" fillId="0" borderId="1" xfId="0" applyFont="1" applyBorder="1" applyAlignment="1">
      <alignment horizontal="left" vertical="center"/>
    </xf>
    <xf numFmtId="0" fontId="32" fillId="6" borderId="1" xfId="0" applyFont="1" applyFill="1" applyBorder="1" applyAlignment="1">
      <alignment horizontal="right" vertical="center"/>
    </xf>
    <xf numFmtId="0" fontId="32" fillId="6" borderId="1" xfId="0" applyFont="1" applyFill="1" applyBorder="1" applyAlignment="1">
      <alignment horizontal="left" vertical="center"/>
    </xf>
    <xf numFmtId="0" fontId="33" fillId="3" borderId="1" xfId="2" applyFont="1" applyFill="1" applyBorder="1" applyAlignment="1">
      <alignment horizontal="left"/>
    </xf>
    <xf numFmtId="0" fontId="33" fillId="0" borderId="8" xfId="0" applyFont="1" applyFill="1" applyBorder="1" applyAlignment="1">
      <alignment horizontal="left"/>
    </xf>
    <xf numFmtId="0" fontId="29" fillId="0" borderId="1" xfId="2" applyFont="1" applyBorder="1" applyAlignment="1">
      <alignment horizontal="left"/>
    </xf>
    <xf numFmtId="164" fontId="33" fillId="3" borderId="1" xfId="0" applyNumberFormat="1" applyFont="1" applyFill="1" applyBorder="1" applyAlignment="1">
      <alignment horizontal="left"/>
    </xf>
    <xf numFmtId="164" fontId="33" fillId="0" borderId="1" xfId="0" applyNumberFormat="1" applyFont="1" applyFill="1" applyBorder="1" applyAlignment="1">
      <alignment horizontal="left"/>
    </xf>
    <xf numFmtId="0" fontId="27" fillId="0" borderId="1" xfId="0" applyNumberFormat="1" applyFont="1" applyFill="1" applyBorder="1" applyAlignment="1">
      <alignment horizontal="left"/>
    </xf>
    <xf numFmtId="0" fontId="32" fillId="6" borderId="1" xfId="0" applyNumberFormat="1" applyFont="1" applyFill="1" applyBorder="1" applyAlignment="1">
      <alignment horizontal="left"/>
    </xf>
    <xf numFmtId="0" fontId="27" fillId="0" borderId="1" xfId="0" applyNumberFormat="1" applyFont="1" applyFill="1" applyBorder="1" applyAlignment="1">
      <alignment horizontal="left" vertical="center"/>
    </xf>
    <xf numFmtId="0" fontId="33" fillId="0" borderId="4" xfId="0" applyFont="1" applyFill="1" applyBorder="1" applyAlignment="1">
      <alignment horizontal="left"/>
    </xf>
    <xf numFmtId="0" fontId="35" fillId="0" borderId="1" xfId="1" applyFont="1" applyFill="1" applyBorder="1" applyAlignment="1">
      <alignment horizontal="left"/>
    </xf>
    <xf numFmtId="0" fontId="35" fillId="0" borderId="1" xfId="0" applyFont="1" applyBorder="1" applyAlignment="1">
      <alignment horizontal="left"/>
    </xf>
    <xf numFmtId="0" fontId="35" fillId="0" borderId="1" xfId="0" applyFont="1" applyFill="1" applyBorder="1" applyAlignment="1">
      <alignment horizontal="left" vertical="center"/>
    </xf>
    <xf numFmtId="0" fontId="35" fillId="0" borderId="1" xfId="0" applyFont="1" applyBorder="1" applyAlignment="1">
      <alignment horizontal="left" vertical="center"/>
    </xf>
    <xf numFmtId="0" fontId="35" fillId="0" borderId="1" xfId="0" applyNumberFormat="1" applyFont="1" applyBorder="1" applyAlignment="1">
      <alignment horizontal="left" vertical="center"/>
    </xf>
    <xf numFmtId="0" fontId="35" fillId="8" borderId="0" xfId="1" applyFont="1" applyFill="1" applyBorder="1" applyAlignment="1">
      <alignment horizontal="left"/>
    </xf>
    <xf numFmtId="0" fontId="35" fillId="0" borderId="0" xfId="1" applyFont="1" applyAlignment="1">
      <alignment horizontal="left"/>
    </xf>
    <xf numFmtId="0" fontId="32" fillId="6" borderId="1" xfId="0" applyNumberFormat="1" applyFont="1" applyFill="1" applyBorder="1" applyAlignment="1">
      <alignment horizontal="left" vertical="center"/>
    </xf>
    <xf numFmtId="0" fontId="29" fillId="0" borderId="3" xfId="0" applyFont="1" applyFill="1" applyBorder="1" applyAlignment="1">
      <alignment horizontal="left"/>
    </xf>
    <xf numFmtId="0" fontId="33" fillId="0" borderId="1" xfId="0" applyNumberFormat="1" applyFont="1" applyFill="1" applyBorder="1" applyAlignment="1">
      <alignment horizontal="left"/>
    </xf>
    <xf numFmtId="0" fontId="33" fillId="0" borderId="1" xfId="0" applyNumberFormat="1" applyFont="1" applyBorder="1" applyAlignment="1">
      <alignment horizontal="left"/>
    </xf>
    <xf numFmtId="0" fontId="30" fillId="0" borderId="4" xfId="0" applyFont="1" applyFill="1" applyBorder="1" applyAlignment="1">
      <alignment horizontal="left"/>
    </xf>
    <xf numFmtId="0" fontId="30" fillId="0" borderId="1" xfId="1" applyFont="1" applyFill="1" applyBorder="1" applyAlignment="1">
      <alignment horizontal="left"/>
    </xf>
    <xf numFmtId="0" fontId="30" fillId="0" borderId="1" xfId="0" applyFont="1" applyBorder="1" applyAlignment="1">
      <alignment horizontal="left"/>
    </xf>
    <xf numFmtId="0" fontId="32" fillId="8" borderId="0" xfId="1" applyFont="1" applyFill="1" applyBorder="1" applyAlignment="1">
      <alignment horizontal="left"/>
    </xf>
    <xf numFmtId="0" fontId="30" fillId="0" borderId="0" xfId="1" applyFont="1" applyAlignment="1">
      <alignment horizontal="left"/>
    </xf>
    <xf numFmtId="0" fontId="30" fillId="0" borderId="0" xfId="1" applyFont="1" applyFill="1" applyAlignment="1">
      <alignment horizontal="left"/>
    </xf>
    <xf numFmtId="0" fontId="33" fillId="0" borderId="1" xfId="0" applyNumberFormat="1" applyFont="1" applyFill="1" applyBorder="1" applyAlignment="1">
      <alignment horizontal="left" vertical="center"/>
    </xf>
    <xf numFmtId="0" fontId="30" fillId="0" borderId="1" xfId="0" applyFont="1" applyFill="1" applyBorder="1" applyAlignment="1">
      <alignment horizontal="left"/>
    </xf>
    <xf numFmtId="0" fontId="33" fillId="0" borderId="1" xfId="1" applyFont="1" applyBorder="1" applyAlignment="1">
      <alignment horizontal="left"/>
    </xf>
    <xf numFmtId="0" fontId="35" fillId="0" borderId="0" xfId="0" applyFont="1"/>
    <xf numFmtId="0" fontId="33" fillId="8" borderId="1" xfId="1" applyFont="1" applyFill="1" applyBorder="1" applyAlignment="1">
      <alignment horizontal="left"/>
    </xf>
    <xf numFmtId="166" fontId="33" fillId="3" borderId="1" xfId="1" applyNumberFormat="1" applyFont="1" applyFill="1" applyBorder="1" applyAlignment="1">
      <alignment horizontal="left"/>
    </xf>
    <xf numFmtId="0" fontId="32" fillId="0" borderId="0" xfId="1" applyFont="1" applyFill="1" applyAlignment="1">
      <alignment horizontal="left"/>
    </xf>
    <xf numFmtId="0" fontId="32" fillId="0" borderId="1" xfId="1" applyFont="1" applyBorder="1" applyAlignment="1">
      <alignment horizontal="left"/>
    </xf>
    <xf numFmtId="0" fontId="32" fillId="0" borderId="0" xfId="1" applyFont="1" applyAlignment="1">
      <alignment horizontal="left"/>
    </xf>
    <xf numFmtId="0" fontId="32" fillId="0" borderId="1" xfId="0" applyFont="1" applyFill="1" applyBorder="1" applyAlignment="1">
      <alignment horizontal="left"/>
    </xf>
    <xf numFmtId="164" fontId="33" fillId="3" borderId="1" xfId="0" applyNumberFormat="1" applyFont="1" applyFill="1" applyBorder="1" applyAlignment="1">
      <alignment horizontal="left" vertical="center"/>
    </xf>
    <xf numFmtId="164" fontId="32" fillId="6" borderId="1" xfId="0" applyNumberFormat="1" applyFont="1" applyFill="1" applyBorder="1" applyAlignment="1">
      <alignment horizontal="right"/>
    </xf>
    <xf numFmtId="164" fontId="33" fillId="0" borderId="1" xfId="0" applyNumberFormat="1" applyFont="1" applyBorder="1" applyAlignment="1">
      <alignment horizontal="left"/>
    </xf>
    <xf numFmtId="164" fontId="32" fillId="2" borderId="1" xfId="0" applyNumberFormat="1" applyFont="1" applyFill="1" applyBorder="1" applyAlignment="1">
      <alignment horizontal="right"/>
    </xf>
    <xf numFmtId="0" fontId="32" fillId="2" borderId="1" xfId="0" applyNumberFormat="1" applyFont="1" applyFill="1" applyBorder="1" applyAlignment="1">
      <alignment horizontal="left"/>
    </xf>
    <xf numFmtId="0" fontId="33" fillId="0" borderId="1" xfId="0" applyNumberFormat="1" applyFont="1" applyBorder="1" applyAlignment="1">
      <alignment horizontal="left" vertical="center"/>
    </xf>
    <xf numFmtId="0" fontId="32" fillId="0" borderId="4" xfId="0" applyFont="1" applyFill="1" applyBorder="1" applyAlignment="1">
      <alignment horizontal="left"/>
    </xf>
    <xf numFmtId="164" fontId="32" fillId="0" borderId="1" xfId="0" applyNumberFormat="1" applyFont="1" applyFill="1" applyBorder="1" applyAlignment="1">
      <alignment horizontal="left"/>
    </xf>
    <xf numFmtId="164" fontId="32" fillId="0" borderId="1" xfId="0" applyNumberFormat="1" applyFont="1" applyBorder="1" applyAlignment="1">
      <alignment horizontal="left"/>
    </xf>
    <xf numFmtId="0" fontId="33" fillId="0" borderId="8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left"/>
    </xf>
    <xf numFmtId="164" fontId="35" fillId="0" borderId="1" xfId="0" applyNumberFormat="1" applyFont="1" applyBorder="1" applyAlignment="1">
      <alignment horizontal="left"/>
    </xf>
    <xf numFmtId="0" fontId="32" fillId="0" borderId="1" xfId="1" applyFont="1" applyFill="1" applyBorder="1" applyAlignment="1">
      <alignment horizontal="left"/>
    </xf>
    <xf numFmtId="164" fontId="32" fillId="0" borderId="1" xfId="0" applyNumberFormat="1" applyFont="1" applyBorder="1" applyAlignment="1">
      <alignment horizontal="left" vertical="center"/>
    </xf>
    <xf numFmtId="0" fontId="33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27" fillId="0" borderId="1" xfId="0" applyNumberFormat="1" applyFont="1" applyBorder="1" applyAlignment="1">
      <alignment horizontal="left"/>
    </xf>
    <xf numFmtId="0" fontId="27" fillId="8" borderId="0" xfId="1" applyFont="1" applyFill="1" applyBorder="1" applyAlignment="1">
      <alignment horizontal="left"/>
    </xf>
    <xf numFmtId="0" fontId="27" fillId="0" borderId="0" xfId="1" applyFont="1" applyAlignment="1">
      <alignment horizontal="left"/>
    </xf>
    <xf numFmtId="0" fontId="33" fillId="3" borderId="1" xfId="0" applyFont="1" applyFill="1" applyBorder="1" applyAlignment="1">
      <alignment vertical="center"/>
    </xf>
    <xf numFmtId="0" fontId="32" fillId="2" borderId="1" xfId="0" applyFont="1" applyFill="1" applyBorder="1" applyAlignment="1">
      <alignment horizontal="right"/>
    </xf>
    <xf numFmtId="0" fontId="34" fillId="0" borderId="0" xfId="1" applyFont="1" applyAlignment="1">
      <alignment horizontal="left"/>
    </xf>
    <xf numFmtId="0" fontId="27" fillId="0" borderId="1" xfId="0" applyFont="1" applyBorder="1"/>
    <xf numFmtId="0" fontId="33" fillId="0" borderId="8" xfId="0" applyFont="1" applyFill="1" applyBorder="1" applyAlignment="1">
      <alignment horizontal="left" vertical="center"/>
    </xf>
    <xf numFmtId="0" fontId="33" fillId="3" borderId="1" xfId="0" applyFont="1" applyFill="1" applyBorder="1" applyAlignment="1">
      <alignment horizontal="left" vertical="center"/>
    </xf>
    <xf numFmtId="0" fontId="32" fillId="0" borderId="1" xfId="0" applyFont="1" applyBorder="1" applyAlignment="1">
      <alignment horizontal="left"/>
    </xf>
    <xf numFmtId="0" fontId="32" fillId="0" borderId="1" xfId="0" applyFont="1" applyBorder="1" applyAlignment="1">
      <alignment horizontal="left" vertical="center"/>
    </xf>
    <xf numFmtId="0" fontId="27" fillId="3" borderId="1" xfId="0" applyNumberFormat="1" applyFont="1" applyFill="1" applyBorder="1" applyAlignment="1">
      <alignment horizontal="left" vertical="center"/>
    </xf>
    <xf numFmtId="0" fontId="32" fillId="0" borderId="8" xfId="0" applyFont="1" applyFill="1" applyBorder="1" applyAlignment="1">
      <alignment horizontal="left"/>
    </xf>
    <xf numFmtId="0" fontId="33" fillId="0" borderId="11" xfId="1" applyFont="1" applyBorder="1" applyAlignment="1">
      <alignment vertical="center"/>
    </xf>
    <xf numFmtId="0" fontId="27" fillId="0" borderId="1" xfId="0" applyFont="1" applyBorder="1" applyAlignment="1">
      <alignment wrapText="1"/>
    </xf>
    <xf numFmtId="0" fontId="33" fillId="3" borderId="1" xfId="0" applyFont="1" applyFill="1" applyBorder="1"/>
    <xf numFmtId="0" fontId="35" fillId="0" borderId="11" xfId="1" applyFont="1" applyBorder="1" applyAlignment="1">
      <alignment vertical="center"/>
    </xf>
    <xf numFmtId="0" fontId="33" fillId="3" borderId="1" xfId="0" applyFont="1" applyFill="1" applyBorder="1" applyAlignment="1">
      <alignment horizontal="left" wrapText="1"/>
    </xf>
    <xf numFmtId="0" fontId="32" fillId="3" borderId="1" xfId="0" applyFont="1" applyFill="1" applyBorder="1" applyAlignment="1">
      <alignment horizontal="left"/>
    </xf>
    <xf numFmtId="0" fontId="32" fillId="0" borderId="1" xfId="0" applyFont="1" applyFill="1" applyBorder="1" applyAlignment="1">
      <alignment horizontal="left" vertical="center"/>
    </xf>
    <xf numFmtId="0" fontId="33" fillId="0" borderId="0" xfId="1" applyFont="1" applyAlignment="1">
      <alignment horizontal="left" vertical="center"/>
    </xf>
    <xf numFmtId="0" fontId="33" fillId="0" borderId="1" xfId="0" applyFont="1" applyFill="1" applyBorder="1" applyAlignment="1">
      <alignment horizontal="left" vertical="center" wrapText="1"/>
    </xf>
    <xf numFmtId="0" fontId="33" fillId="0" borderId="1" xfId="0" applyNumberFormat="1" applyFont="1" applyFill="1" applyBorder="1" applyAlignment="1">
      <alignment horizontal="left" vertical="center" wrapText="1"/>
    </xf>
    <xf numFmtId="0" fontId="33" fillId="0" borderId="8" xfId="0" applyNumberFormat="1" applyFont="1" applyFill="1" applyBorder="1" applyAlignment="1">
      <alignment horizontal="left" vertical="center" wrapText="1"/>
    </xf>
    <xf numFmtId="0" fontId="33" fillId="8" borderId="0" xfId="1" applyFont="1" applyFill="1" applyBorder="1" applyAlignment="1">
      <alignment horizontal="left" vertical="center"/>
    </xf>
    <xf numFmtId="0" fontId="32" fillId="0" borderId="1" xfId="0" applyFont="1" applyFill="1" applyBorder="1" applyAlignment="1">
      <alignment horizontal="left" vertical="center" wrapText="1"/>
    </xf>
    <xf numFmtId="0" fontId="32" fillId="2" borderId="1" xfId="0" applyFont="1" applyFill="1" applyBorder="1" applyAlignment="1">
      <alignment horizontal="left" vertical="center"/>
    </xf>
    <xf numFmtId="0" fontId="32" fillId="2" borderId="1" xfId="0" applyNumberFormat="1" applyFont="1" applyFill="1" applyBorder="1" applyAlignment="1">
      <alignment horizontal="left" vertical="center"/>
    </xf>
    <xf numFmtId="1" fontId="33" fillId="0" borderId="1" xfId="0" applyNumberFormat="1" applyFont="1" applyFill="1" applyBorder="1" applyAlignment="1">
      <alignment horizontal="left" vertical="center"/>
    </xf>
    <xf numFmtId="0" fontId="33" fillId="0" borderId="0" xfId="0" applyFont="1" applyFill="1" applyBorder="1" applyAlignment="1">
      <alignment horizontal="left" vertical="center" wrapText="1"/>
    </xf>
    <xf numFmtId="0" fontId="29" fillId="0" borderId="0" xfId="0" applyFont="1" applyFill="1" applyBorder="1" applyAlignment="1">
      <alignment horizontal="left" vertical="center"/>
    </xf>
    <xf numFmtId="0" fontId="33" fillId="0" borderId="0" xfId="1" applyFont="1" applyBorder="1" applyAlignment="1">
      <alignment horizontal="left"/>
    </xf>
    <xf numFmtId="0" fontId="33" fillId="0" borderId="0" xfId="1" applyFont="1" applyAlignment="1">
      <alignment horizontal="left" vertical="top"/>
    </xf>
    <xf numFmtId="2" fontId="27" fillId="3" borderId="1" xfId="0" applyNumberFormat="1" applyFont="1" applyFill="1" applyBorder="1" applyAlignment="1">
      <alignment horizontal="center" vertical="center"/>
    </xf>
    <xf numFmtId="1" fontId="27" fillId="3" borderId="2" xfId="0" applyNumberFormat="1" applyFont="1" applyFill="1" applyBorder="1" applyAlignment="1">
      <alignment horizontal="center" vertical="center"/>
    </xf>
    <xf numFmtId="172" fontId="35" fillId="3" borderId="2" xfId="0" applyNumberFormat="1" applyFont="1" applyFill="1" applyBorder="1" applyAlignment="1">
      <alignment horizontal="center" vertical="center"/>
    </xf>
    <xf numFmtId="172" fontId="27" fillId="3" borderId="2" xfId="0" applyNumberFormat="1" applyFont="1" applyFill="1" applyBorder="1" applyAlignment="1">
      <alignment horizontal="center" vertical="center"/>
    </xf>
    <xf numFmtId="0" fontId="27" fillId="3" borderId="2" xfId="0" applyNumberFormat="1" applyFont="1" applyFill="1" applyBorder="1" applyAlignment="1">
      <alignment horizontal="center" vertical="center"/>
    </xf>
    <xf numFmtId="2" fontId="23" fillId="3" borderId="1" xfId="0" applyNumberFormat="1" applyFont="1" applyFill="1" applyBorder="1" applyAlignment="1">
      <alignment horizontal="center" vertical="center"/>
    </xf>
    <xf numFmtId="166" fontId="27" fillId="0" borderId="2" xfId="0" applyNumberFormat="1" applyFont="1" applyFill="1" applyBorder="1" applyAlignment="1">
      <alignment horizontal="center"/>
    </xf>
    <xf numFmtId="166" fontId="33" fillId="0" borderId="1" xfId="0" applyNumberFormat="1" applyFont="1" applyFill="1" applyBorder="1" applyAlignment="1">
      <alignment horizontal="center"/>
    </xf>
    <xf numFmtId="166" fontId="27" fillId="2" borderId="2" xfId="0" applyNumberFormat="1" applyFont="1" applyFill="1" applyBorder="1" applyAlignment="1">
      <alignment horizontal="center"/>
    </xf>
    <xf numFmtId="2" fontId="36" fillId="3" borderId="1" xfId="0" applyNumberFormat="1" applyFont="1" applyFill="1" applyBorder="1" applyAlignment="1">
      <alignment horizontal="center" vertical="center"/>
    </xf>
    <xf numFmtId="166" fontId="27" fillId="3" borderId="2" xfId="0" applyNumberFormat="1" applyFont="1" applyFill="1" applyBorder="1" applyAlignment="1">
      <alignment horizontal="center"/>
    </xf>
    <xf numFmtId="1" fontId="36" fillId="3" borderId="1" xfId="0" applyNumberFormat="1" applyFont="1" applyFill="1" applyBorder="1" applyAlignment="1">
      <alignment horizontal="left" vertical="center"/>
    </xf>
    <xf numFmtId="0" fontId="36" fillId="3" borderId="1" xfId="0" applyNumberFormat="1" applyFont="1" applyFill="1" applyBorder="1" applyAlignment="1">
      <alignment horizontal="left" vertical="center"/>
    </xf>
    <xf numFmtId="1" fontId="36" fillId="0" borderId="1" xfId="0" applyNumberFormat="1" applyFont="1" applyFill="1" applyBorder="1" applyAlignment="1">
      <alignment horizontal="left" vertical="center"/>
    </xf>
    <xf numFmtId="0" fontId="27" fillId="0" borderId="22" xfId="0" applyNumberFormat="1" applyFont="1" applyFill="1" applyBorder="1" applyAlignment="1">
      <alignment horizontal="left" vertical="center"/>
    </xf>
    <xf numFmtId="166" fontId="30" fillId="2" borderId="0" xfId="0" applyNumberFormat="1" applyFont="1" applyFill="1" applyBorder="1" applyAlignment="1">
      <alignment horizontal="center"/>
    </xf>
    <xf numFmtId="2" fontId="33" fillId="3" borderId="1" xfId="0" applyNumberFormat="1" applyFont="1" applyFill="1" applyBorder="1" applyAlignment="1">
      <alignment horizontal="center"/>
    </xf>
    <xf numFmtId="2" fontId="30" fillId="2" borderId="0" xfId="0" applyNumberFormat="1" applyFont="1" applyFill="1" applyBorder="1" applyAlignment="1">
      <alignment horizontal="center" vertical="center"/>
    </xf>
    <xf numFmtId="1" fontId="27" fillId="2" borderId="0" xfId="7" applyNumberFormat="1" applyFont="1" applyFill="1" applyBorder="1" applyAlignment="1">
      <alignment horizontal="center" vertical="center"/>
    </xf>
    <xf numFmtId="2" fontId="29" fillId="2" borderId="26" xfId="0" applyNumberFormat="1" applyFont="1" applyFill="1" applyBorder="1" applyAlignment="1">
      <alignment horizontal="center" vertical="center"/>
    </xf>
    <xf numFmtId="166" fontId="33" fillId="0" borderId="1" xfId="1" applyNumberFormat="1" applyFont="1" applyFill="1" applyBorder="1" applyAlignment="1">
      <alignment horizontal="left"/>
    </xf>
    <xf numFmtId="0" fontId="34" fillId="0" borderId="0" xfId="0" applyFont="1"/>
    <xf numFmtId="0" fontId="32" fillId="2" borderId="1" xfId="1" applyFont="1" applyFill="1" applyBorder="1" applyAlignment="1">
      <alignment horizontal="left" vertical="center"/>
    </xf>
    <xf numFmtId="0" fontId="32" fillId="2" borderId="1" xfId="1" applyFont="1" applyFill="1" applyBorder="1" applyAlignment="1">
      <alignment horizontal="left" vertical="top" wrapText="1"/>
    </xf>
    <xf numFmtId="0" fontId="32" fillId="2" borderId="8" xfId="1" applyFont="1" applyFill="1" applyBorder="1" applyAlignment="1">
      <alignment horizontal="left" vertical="top" wrapText="1"/>
    </xf>
    <xf numFmtId="0" fontId="0" fillId="3" borderId="0" xfId="0" applyFill="1"/>
    <xf numFmtId="0" fontId="32" fillId="6" borderId="1" xfId="1" applyFont="1" applyFill="1" applyBorder="1" applyAlignment="1">
      <alignment horizontal="left"/>
    </xf>
    <xf numFmtId="2" fontId="32" fillId="2" borderId="18" xfId="0" applyNumberFormat="1" applyFont="1" applyFill="1" applyBorder="1"/>
    <xf numFmtId="2" fontId="32" fillId="2" borderId="11" xfId="0" applyNumberFormat="1" applyFont="1" applyFill="1" applyBorder="1" applyAlignment="1">
      <alignment horizontal="left" vertical="top" shrinkToFit="1"/>
    </xf>
    <xf numFmtId="0" fontId="10" fillId="6" borderId="0" xfId="1" applyFont="1" applyFill="1" applyAlignment="1">
      <alignment horizontal="left"/>
    </xf>
    <xf numFmtId="0" fontId="32" fillId="2" borderId="8" xfId="1" applyFont="1" applyFill="1" applyBorder="1" applyAlignment="1">
      <alignment horizontal="left" vertical="center"/>
    </xf>
    <xf numFmtId="0" fontId="32" fillId="2" borderId="1" xfId="1" applyFont="1" applyFill="1" applyBorder="1" applyAlignment="1">
      <alignment horizontal="left" vertical="center" wrapText="1"/>
    </xf>
    <xf numFmtId="0" fontId="33" fillId="0" borderId="2" xfId="1" applyFont="1" applyFill="1" applyBorder="1" applyAlignment="1">
      <alignment horizontal="left"/>
    </xf>
    <xf numFmtId="183" fontId="33" fillId="0" borderId="1" xfId="0" applyNumberFormat="1" applyFont="1" applyFill="1" applyBorder="1" applyAlignment="1">
      <alignment horizontal="left"/>
    </xf>
    <xf numFmtId="0" fontId="32" fillId="6" borderId="0" xfId="1" applyFont="1" applyFill="1" applyAlignment="1">
      <alignment horizontal="left"/>
    </xf>
    <xf numFmtId="0" fontId="29" fillId="6" borderId="0" xfId="1" applyFont="1" applyFill="1" applyAlignment="1">
      <alignment horizontal="left"/>
    </xf>
    <xf numFmtId="0" fontId="33" fillId="6" borderId="0" xfId="1" applyFont="1" applyFill="1" applyAlignment="1">
      <alignment horizontal="left" vertical="top"/>
    </xf>
    <xf numFmtId="0" fontId="29" fillId="6" borderId="0" xfId="1" applyFont="1" applyFill="1" applyAlignment="1">
      <alignment horizontal="left" vertical="top"/>
    </xf>
    <xf numFmtId="0" fontId="29" fillId="2" borderId="1" xfId="1" applyFont="1" applyFill="1" applyBorder="1" applyAlignment="1">
      <alignment horizontal="left" vertical="center" wrapText="1"/>
    </xf>
    <xf numFmtId="166" fontId="37" fillId="2" borderId="6" xfId="0" applyNumberFormat="1" applyFont="1" applyFill="1" applyBorder="1" applyAlignment="1">
      <alignment horizontal="left" vertical="center"/>
    </xf>
    <xf numFmtId="2" fontId="37" fillId="2" borderId="6" xfId="0" applyNumberFormat="1" applyFont="1" applyFill="1" applyBorder="1" applyAlignment="1">
      <alignment horizontal="left" vertical="center"/>
    </xf>
    <xf numFmtId="0" fontId="33" fillId="3" borderId="2" xfId="1" applyFont="1" applyFill="1" applyBorder="1" applyAlignment="1">
      <alignment horizontal="left"/>
    </xf>
    <xf numFmtId="0" fontId="33" fillId="3" borderId="0" xfId="1" applyFont="1" applyFill="1" applyAlignment="1">
      <alignment horizontal="left"/>
    </xf>
    <xf numFmtId="0" fontId="33" fillId="0" borderId="0" xfId="0" applyFont="1" applyAlignment="1">
      <alignment horizontal="left"/>
    </xf>
    <xf numFmtId="166" fontId="29" fillId="2" borderId="1" xfId="1" applyNumberFormat="1" applyFont="1" applyFill="1" applyBorder="1" applyAlignment="1">
      <alignment horizontal="left"/>
    </xf>
    <xf numFmtId="166" fontId="29" fillId="2" borderId="0" xfId="1" applyNumberFormat="1" applyFont="1" applyFill="1" applyAlignment="1">
      <alignment horizontal="left"/>
    </xf>
    <xf numFmtId="0" fontId="33" fillId="3" borderId="4" xfId="1" applyFont="1" applyFill="1" applyBorder="1" applyAlignment="1">
      <alignment horizontal="left"/>
    </xf>
    <xf numFmtId="0" fontId="29" fillId="6" borderId="1" xfId="0" applyFont="1" applyFill="1" applyBorder="1" applyAlignment="1">
      <alignment horizontal="left"/>
    </xf>
    <xf numFmtId="0" fontId="33" fillId="3" borderId="6" xfId="0" applyFont="1" applyFill="1" applyBorder="1" applyAlignment="1">
      <alignment horizontal="left"/>
    </xf>
    <xf numFmtId="49" fontId="33" fillId="3" borderId="5" xfId="0" applyNumberFormat="1" applyFont="1" applyFill="1" applyBorder="1" applyAlignment="1">
      <alignment horizontal="left"/>
    </xf>
    <xf numFmtId="0" fontId="32" fillId="6" borderId="5" xfId="0" applyFont="1" applyFill="1" applyBorder="1" applyAlignment="1">
      <alignment horizontal="right" vertical="center"/>
    </xf>
    <xf numFmtId="0" fontId="32" fillId="6" borderId="6" xfId="0" applyFont="1" applyFill="1" applyBorder="1" applyAlignment="1">
      <alignment horizontal="right" vertical="center"/>
    </xf>
    <xf numFmtId="0" fontId="32" fillId="6" borderId="6" xfId="0" applyFont="1" applyFill="1" applyBorder="1" applyAlignment="1">
      <alignment horizontal="left"/>
    </xf>
    <xf numFmtId="167" fontId="33" fillId="0" borderId="8" xfId="9" applyNumberFormat="1" applyFont="1" applyFill="1" applyBorder="1" applyAlignment="1">
      <alignment horizontal="left"/>
    </xf>
    <xf numFmtId="0" fontId="39" fillId="0" borderId="1" xfId="0" applyFont="1" applyFill="1" applyBorder="1" applyAlignment="1">
      <alignment horizontal="left"/>
    </xf>
    <xf numFmtId="164" fontId="33" fillId="0" borderId="2" xfId="0" applyNumberFormat="1" applyFont="1" applyFill="1" applyBorder="1" applyAlignment="1">
      <alignment horizontal="left"/>
    </xf>
    <xf numFmtId="0" fontId="38" fillId="0" borderId="2" xfId="0" applyFont="1" applyFill="1" applyBorder="1" applyAlignment="1">
      <alignment horizontal="left"/>
    </xf>
    <xf numFmtId="0" fontId="33" fillId="0" borderId="4" xfId="1" applyFont="1" applyFill="1" applyBorder="1" applyAlignment="1">
      <alignment horizontal="left"/>
    </xf>
    <xf numFmtId="0" fontId="33" fillId="0" borderId="0" xfId="0" applyFont="1" applyFill="1" applyAlignment="1">
      <alignment horizontal="left"/>
    </xf>
    <xf numFmtId="0" fontId="32" fillId="0" borderId="1" xfId="0" applyFont="1" applyFill="1" applyBorder="1" applyAlignment="1">
      <alignment horizontal="right"/>
    </xf>
    <xf numFmtId="0" fontId="32" fillId="2" borderId="1" xfId="0" applyFont="1" applyFill="1" applyBorder="1" applyAlignment="1">
      <alignment horizontal="left"/>
    </xf>
    <xf numFmtId="168" fontId="33" fillId="0" borderId="1" xfId="9" applyNumberFormat="1" applyFont="1" applyFill="1" applyBorder="1" applyAlignment="1">
      <alignment horizontal="left"/>
    </xf>
    <xf numFmtId="168" fontId="33" fillId="4" borderId="1" xfId="9" applyNumberFormat="1" applyFont="1" applyFill="1" applyBorder="1" applyAlignment="1">
      <alignment horizontal="left"/>
    </xf>
    <xf numFmtId="0" fontId="33" fillId="3" borderId="0" xfId="0" applyFont="1" applyFill="1" applyAlignment="1">
      <alignment horizontal="left"/>
    </xf>
    <xf numFmtId="0" fontId="32" fillId="6" borderId="14" xfId="0" applyFont="1" applyFill="1" applyBorder="1" applyAlignment="1">
      <alignment horizontal="right"/>
    </xf>
    <xf numFmtId="0" fontId="32" fillId="6" borderId="14" xfId="0" applyFont="1" applyFill="1" applyBorder="1" applyAlignment="1">
      <alignment horizontal="left"/>
    </xf>
    <xf numFmtId="166" fontId="29" fillId="2" borderId="14" xfId="1" applyNumberFormat="1" applyFont="1" applyFill="1" applyBorder="1" applyAlignment="1">
      <alignment horizontal="left"/>
    </xf>
    <xf numFmtId="0" fontId="33" fillId="2" borderId="0" xfId="1" applyFont="1" applyFill="1" applyAlignment="1">
      <alignment horizontal="left"/>
    </xf>
    <xf numFmtId="168" fontId="33" fillId="0" borderId="8" xfId="9" applyNumberFormat="1" applyFont="1" applyFill="1" applyBorder="1" applyAlignment="1">
      <alignment horizontal="left"/>
    </xf>
    <xf numFmtId="169" fontId="33" fillId="0" borderId="1" xfId="9" applyNumberFormat="1" applyFont="1" applyFill="1" applyBorder="1" applyAlignment="1">
      <alignment horizontal="left"/>
    </xf>
    <xf numFmtId="0" fontId="33" fillId="0" borderId="0" xfId="1" applyFont="1" applyFill="1" applyBorder="1" applyAlignment="1">
      <alignment horizontal="left"/>
    </xf>
    <xf numFmtId="0" fontId="33" fillId="3" borderId="0" xfId="1" applyFont="1" applyFill="1" applyBorder="1" applyAlignment="1">
      <alignment horizontal="left"/>
    </xf>
    <xf numFmtId="0" fontId="32" fillId="6" borderId="5" xfId="0" applyFont="1" applyFill="1" applyBorder="1" applyAlignment="1">
      <alignment horizontal="right"/>
    </xf>
    <xf numFmtId="0" fontId="32" fillId="6" borderId="5" xfId="0" applyFont="1" applyFill="1" applyBorder="1" applyAlignment="1">
      <alignment horizontal="left"/>
    </xf>
    <xf numFmtId="166" fontId="29" fillId="2" borderId="5" xfId="1" applyNumberFormat="1" applyFont="1" applyFill="1" applyBorder="1" applyAlignment="1">
      <alignment horizontal="left"/>
    </xf>
    <xf numFmtId="0" fontId="39" fillId="0" borderId="1" xfId="0" applyFont="1" applyBorder="1" applyAlignment="1">
      <alignment horizontal="left"/>
    </xf>
    <xf numFmtId="164" fontId="33" fillId="0" borderId="4" xfId="0" applyNumberFormat="1" applyFont="1" applyBorder="1" applyAlignment="1">
      <alignment horizontal="left" vertical="center"/>
    </xf>
    <xf numFmtId="167" fontId="33" fillId="3" borderId="1" xfId="9" applyNumberFormat="1" applyFont="1" applyFill="1" applyBorder="1" applyAlignment="1">
      <alignment horizontal="left"/>
    </xf>
    <xf numFmtId="164" fontId="33" fillId="3" borderId="3" xfId="0" applyNumberFormat="1" applyFont="1" applyFill="1" applyBorder="1" applyAlignment="1">
      <alignment horizontal="left"/>
    </xf>
    <xf numFmtId="0" fontId="39" fillId="0" borderId="8" xfId="0" applyFont="1" applyFill="1" applyBorder="1" applyAlignment="1">
      <alignment horizontal="left"/>
    </xf>
    <xf numFmtId="0" fontId="38" fillId="0" borderId="1" xfId="0" applyFont="1" applyFill="1" applyBorder="1" applyAlignment="1">
      <alignment horizontal="left"/>
    </xf>
    <xf numFmtId="0" fontId="38" fillId="0" borderId="3" xfId="0" applyFont="1" applyFill="1" applyBorder="1" applyAlignment="1">
      <alignment horizontal="left"/>
    </xf>
    <xf numFmtId="166" fontId="33" fillId="2" borderId="1" xfId="1" applyNumberFormat="1" applyFont="1" applyFill="1" applyBorder="1" applyAlignment="1">
      <alignment horizontal="left"/>
    </xf>
    <xf numFmtId="168" fontId="33" fillId="3" borderId="1" xfId="9" applyNumberFormat="1" applyFont="1" applyFill="1" applyBorder="1" applyAlignment="1">
      <alignment horizontal="left"/>
    </xf>
    <xf numFmtId="0" fontId="29" fillId="6" borderId="8" xfId="0" applyFont="1" applyFill="1" applyBorder="1" applyAlignment="1">
      <alignment horizontal="left"/>
    </xf>
    <xf numFmtId="169" fontId="33" fillId="3" borderId="1" xfId="9" applyNumberFormat="1" applyFont="1" applyFill="1" applyBorder="1" applyAlignment="1">
      <alignment horizontal="left"/>
    </xf>
    <xf numFmtId="169" fontId="33" fillId="0" borderId="11" xfId="9" applyNumberFormat="1" applyFont="1" applyFill="1" applyBorder="1" applyAlignment="1">
      <alignment horizontal="left"/>
    </xf>
    <xf numFmtId="164" fontId="33" fillId="0" borderId="8" xfId="0" applyNumberFormat="1" applyFont="1" applyBorder="1" applyAlignment="1">
      <alignment horizontal="left"/>
    </xf>
    <xf numFmtId="0" fontId="29" fillId="2" borderId="1" xfId="0" applyFont="1" applyFill="1" applyBorder="1" applyAlignment="1">
      <alignment horizontal="left"/>
    </xf>
    <xf numFmtId="164" fontId="33" fillId="3" borderId="2" xfId="0" applyNumberFormat="1" applyFont="1" applyFill="1" applyBorder="1" applyAlignment="1">
      <alignment horizontal="left"/>
    </xf>
    <xf numFmtId="164" fontId="33" fillId="0" borderId="0" xfId="0" applyNumberFormat="1" applyFont="1" applyBorder="1" applyAlignment="1">
      <alignment horizontal="left" vertical="center"/>
    </xf>
    <xf numFmtId="168" fontId="33" fillId="5" borderId="1" xfId="9" applyNumberFormat="1" applyFont="1" applyFill="1" applyBorder="1" applyAlignment="1">
      <alignment horizontal="left"/>
    </xf>
    <xf numFmtId="164" fontId="33" fillId="0" borderId="0" xfId="0" applyNumberFormat="1" applyFont="1" applyFill="1" applyBorder="1" applyAlignment="1">
      <alignment horizontal="left" vertical="center"/>
    </xf>
    <xf numFmtId="0" fontId="32" fillId="0" borderId="0" xfId="0" applyFont="1" applyFill="1" applyBorder="1" applyAlignment="1">
      <alignment horizontal="right" vertical="center"/>
    </xf>
    <xf numFmtId="166" fontId="29" fillId="0" borderId="0" xfId="1" applyNumberFormat="1" applyFont="1" applyFill="1" applyBorder="1" applyAlignment="1">
      <alignment horizontal="left"/>
    </xf>
    <xf numFmtId="166" fontId="33" fillId="0" borderId="0" xfId="1" applyNumberFormat="1" applyFont="1" applyAlignment="1">
      <alignment horizontal="left"/>
    </xf>
    <xf numFmtId="0" fontId="35" fillId="0" borderId="0" xfId="1" applyFont="1" applyBorder="1" applyAlignment="1">
      <alignment vertical="center"/>
    </xf>
    <xf numFmtId="0" fontId="30" fillId="0" borderId="0" xfId="0" applyFont="1" applyFill="1" applyBorder="1" applyAlignment="1">
      <alignment horizontal="left"/>
    </xf>
    <xf numFmtId="0" fontId="30" fillId="0" borderId="1" xfId="0" applyFont="1" applyFill="1" applyBorder="1" applyAlignment="1">
      <alignment horizontal="left" vertical="center"/>
    </xf>
    <xf numFmtId="0" fontId="33" fillId="0" borderId="1" xfId="0" applyNumberFormat="1" applyFont="1" applyFill="1" applyBorder="1" applyAlignment="1">
      <alignment vertical="center"/>
    </xf>
    <xf numFmtId="184" fontId="28" fillId="2" borderId="2" xfId="0" applyNumberFormat="1" applyFont="1" applyFill="1" applyBorder="1" applyAlignment="1">
      <alignment vertical="center"/>
    </xf>
    <xf numFmtId="184" fontId="28" fillId="2" borderId="1" xfId="0" applyNumberFormat="1" applyFont="1" applyFill="1" applyBorder="1" applyAlignment="1">
      <alignment horizontal="right" vertical="center"/>
    </xf>
    <xf numFmtId="184" fontId="33" fillId="0" borderId="2" xfId="10" applyNumberFormat="1" applyFont="1" applyFill="1" applyBorder="1" applyAlignment="1">
      <alignment horizontal="left"/>
    </xf>
    <xf numFmtId="184" fontId="33" fillId="3" borderId="1" xfId="1" applyNumberFormat="1" applyFont="1" applyFill="1" applyBorder="1" applyAlignment="1">
      <alignment horizontal="right"/>
    </xf>
    <xf numFmtId="184" fontId="29" fillId="2" borderId="2" xfId="10" applyNumberFormat="1" applyFont="1" applyFill="1" applyBorder="1" applyAlignment="1">
      <alignment horizontal="left"/>
    </xf>
    <xf numFmtId="184" fontId="29" fillId="2" borderId="1" xfId="1" applyNumberFormat="1" applyFont="1" applyFill="1" applyBorder="1" applyAlignment="1">
      <alignment horizontal="right"/>
    </xf>
    <xf numFmtId="184" fontId="29" fillId="2" borderId="2" xfId="1" applyNumberFormat="1" applyFont="1" applyFill="1" applyBorder="1" applyAlignment="1">
      <alignment horizontal="left"/>
    </xf>
    <xf numFmtId="184" fontId="33" fillId="3" borderId="2" xfId="1" applyNumberFormat="1" applyFont="1" applyFill="1" applyBorder="1" applyAlignment="1">
      <alignment horizontal="left"/>
    </xf>
    <xf numFmtId="184" fontId="35" fillId="3" borderId="2" xfId="1" applyNumberFormat="1" applyFont="1" applyFill="1" applyBorder="1" applyAlignment="1">
      <alignment horizontal="left"/>
    </xf>
    <xf numFmtId="184" fontId="32" fillId="2" borderId="2" xfId="1" applyNumberFormat="1" applyFont="1" applyFill="1" applyBorder="1" applyAlignment="1">
      <alignment horizontal="left"/>
    </xf>
    <xf numFmtId="184" fontId="32" fillId="2" borderId="1" xfId="1" applyNumberFormat="1" applyFont="1" applyFill="1" applyBorder="1" applyAlignment="1">
      <alignment horizontal="right"/>
    </xf>
    <xf numFmtId="184" fontId="33" fillId="0" borderId="1" xfId="1" applyNumberFormat="1" applyFont="1" applyFill="1" applyBorder="1" applyAlignment="1">
      <alignment horizontal="right"/>
    </xf>
    <xf numFmtId="184" fontId="33" fillId="3" borderId="7" xfId="1" applyNumberFormat="1" applyFont="1" applyFill="1" applyBorder="1" applyAlignment="1">
      <alignment horizontal="left"/>
    </xf>
    <xf numFmtId="184" fontId="33" fillId="3" borderId="14" xfId="1" applyNumberFormat="1" applyFont="1" applyFill="1" applyBorder="1" applyAlignment="1">
      <alignment horizontal="right"/>
    </xf>
    <xf numFmtId="184" fontId="33" fillId="3" borderId="1" xfId="1" applyNumberFormat="1" applyFont="1" applyFill="1" applyBorder="1" applyAlignment="1">
      <alignment horizontal="left"/>
    </xf>
    <xf numFmtId="184" fontId="32" fillId="2" borderId="1" xfId="1" applyNumberFormat="1" applyFont="1" applyFill="1" applyBorder="1" applyAlignment="1">
      <alignment horizontal="left"/>
    </xf>
    <xf numFmtId="184" fontId="27" fillId="3" borderId="2" xfId="1" applyNumberFormat="1" applyFont="1" applyFill="1" applyBorder="1" applyAlignment="1">
      <alignment horizontal="left"/>
    </xf>
    <xf numFmtId="184" fontId="27" fillId="3" borderId="1" xfId="1" applyNumberFormat="1" applyFont="1" applyFill="1" applyBorder="1" applyAlignment="1">
      <alignment horizontal="right"/>
    </xf>
    <xf numFmtId="184" fontId="33" fillId="0" borderId="2" xfId="1" applyNumberFormat="1" applyFont="1" applyFill="1" applyBorder="1" applyAlignment="1">
      <alignment horizontal="left"/>
    </xf>
    <xf numFmtId="184" fontId="27" fillId="0" borderId="1" xfId="0" applyNumberFormat="1" applyFont="1" applyBorder="1" applyAlignment="1">
      <alignment horizontal="right"/>
    </xf>
    <xf numFmtId="184" fontId="33" fillId="0" borderId="1" xfId="1" applyNumberFormat="1" applyFont="1" applyFill="1" applyBorder="1" applyAlignment="1">
      <alignment horizontal="left"/>
    </xf>
    <xf numFmtId="184" fontId="32" fillId="2" borderId="1" xfId="0" applyNumberFormat="1" applyFont="1" applyFill="1" applyBorder="1" applyAlignment="1">
      <alignment horizontal="right"/>
    </xf>
    <xf numFmtId="184" fontId="33" fillId="3" borderId="2" xfId="1" applyNumberFormat="1" applyFont="1" applyFill="1" applyBorder="1" applyAlignment="1">
      <alignment horizontal="left" vertical="center"/>
    </xf>
    <xf numFmtId="184" fontId="33" fillId="0" borderId="0" xfId="1" applyNumberFormat="1" applyFont="1" applyAlignment="1">
      <alignment horizontal="left"/>
    </xf>
    <xf numFmtId="184" fontId="33" fillId="0" borderId="0" xfId="1" applyNumberFormat="1" applyFont="1" applyAlignment="1">
      <alignment horizontal="right"/>
    </xf>
    <xf numFmtId="0" fontId="33" fillId="3" borderId="8" xfId="0" applyNumberFormat="1" applyFont="1" applyFill="1" applyBorder="1" applyAlignment="1">
      <alignment horizontal="left" vertical="center"/>
    </xf>
    <xf numFmtId="0" fontId="33" fillId="3" borderId="1" xfId="0" applyFont="1" applyFill="1" applyBorder="1" applyAlignment="1">
      <alignment vertical="center" wrapText="1"/>
    </xf>
    <xf numFmtId="0" fontId="30" fillId="3" borderId="1" xfId="0" applyFont="1" applyFill="1" applyBorder="1" applyAlignment="1">
      <alignment horizontal="left"/>
    </xf>
    <xf numFmtId="184" fontId="33" fillId="3" borderId="1" xfId="1" applyNumberFormat="1" applyFont="1" applyFill="1" applyBorder="1" applyAlignment="1">
      <alignment horizontal="right" vertical="center"/>
    </xf>
    <xf numFmtId="0" fontId="34" fillId="0" borderId="0" xfId="1" applyFont="1" applyFill="1" applyAlignment="1">
      <alignment horizontal="left" vertical="center"/>
    </xf>
    <xf numFmtId="0" fontId="33" fillId="0" borderId="0" xfId="1" applyFont="1" applyFill="1" applyAlignment="1">
      <alignment horizontal="left" vertical="center"/>
    </xf>
    <xf numFmtId="0" fontId="27" fillId="0" borderId="1" xfId="0" applyFont="1" applyFill="1" applyBorder="1" applyAlignment="1">
      <alignment vertical="top" wrapText="1"/>
    </xf>
    <xf numFmtId="0" fontId="27" fillId="0" borderId="1" xfId="0" applyFont="1" applyFill="1" applyBorder="1" applyAlignment="1">
      <alignment horizontal="left" vertical="top" wrapText="1"/>
    </xf>
    <xf numFmtId="0" fontId="27" fillId="0" borderId="1" xfId="0" applyFont="1" applyFill="1" applyBorder="1" applyAlignment="1">
      <alignment vertical="top"/>
    </xf>
    <xf numFmtId="0" fontId="33" fillId="0" borderId="2" xfId="0" applyFont="1" applyBorder="1" applyAlignment="1">
      <alignment horizontal="left" vertical="center"/>
    </xf>
    <xf numFmtId="0" fontId="32" fillId="0" borderId="14" xfId="0" applyFont="1" applyFill="1" applyBorder="1" applyAlignment="1">
      <alignment horizontal="left"/>
    </xf>
    <xf numFmtId="164" fontId="32" fillId="0" borderId="14" xfId="0" applyNumberFormat="1" applyFont="1" applyFill="1" applyBorder="1" applyAlignment="1">
      <alignment horizontal="left"/>
    </xf>
    <xf numFmtId="0" fontId="29" fillId="3" borderId="5" xfId="1" applyFont="1" applyFill="1" applyBorder="1" applyAlignment="1">
      <alignment horizontal="left"/>
    </xf>
    <xf numFmtId="0" fontId="33" fillId="5" borderId="0" xfId="1" applyFont="1" applyFill="1" applyAlignment="1">
      <alignment horizontal="left"/>
    </xf>
    <xf numFmtId="0" fontId="33" fillId="0" borderId="8" xfId="1" applyFont="1" applyFill="1" applyBorder="1" applyAlignment="1">
      <alignment horizontal="left"/>
    </xf>
    <xf numFmtId="0" fontId="29" fillId="3" borderId="14" xfId="1" applyFont="1" applyFill="1" applyBorder="1" applyAlignment="1">
      <alignment horizontal="left"/>
    </xf>
    <xf numFmtId="0" fontId="27" fillId="0" borderId="5" xfId="0" applyFont="1" applyBorder="1"/>
    <xf numFmtId="184" fontId="35" fillId="3" borderId="1" xfId="1" applyNumberFormat="1" applyFont="1" applyFill="1" applyBorder="1" applyAlignment="1">
      <alignment horizontal="right"/>
    </xf>
    <xf numFmtId="0" fontId="27" fillId="0" borderId="1" xfId="0" applyFont="1" applyBorder="1" applyAlignment="1">
      <alignment vertical="center"/>
    </xf>
    <xf numFmtId="0" fontId="27" fillId="10" borderId="1" xfId="0" applyFont="1" applyFill="1" applyBorder="1" applyAlignment="1">
      <alignment vertical="center"/>
    </xf>
    <xf numFmtId="0" fontId="27" fillId="3" borderId="1" xfId="0" applyFont="1" applyFill="1" applyBorder="1" applyAlignment="1">
      <alignment vertical="center"/>
    </xf>
    <xf numFmtId="0" fontId="38" fillId="3" borderId="1" xfId="0" applyFont="1" applyFill="1" applyBorder="1" applyAlignment="1">
      <alignment vertical="center"/>
    </xf>
    <xf numFmtId="0" fontId="38" fillId="3" borderId="1" xfId="0" applyFont="1" applyFill="1" applyBorder="1" applyAlignment="1">
      <alignment vertical="center" wrapText="1"/>
    </xf>
    <xf numFmtId="2" fontId="41" fillId="0" borderId="1" xfId="14" applyNumberFormat="1" applyFont="1" applyFill="1" applyBorder="1" applyAlignment="1">
      <alignment horizontal="left" vertical="center"/>
    </xf>
    <xf numFmtId="2" fontId="41" fillId="0" borderId="14" xfId="14" applyNumberFormat="1" applyFont="1" applyFill="1" applyBorder="1" applyAlignment="1">
      <alignment horizontal="left" vertical="center"/>
    </xf>
    <xf numFmtId="2" fontId="43" fillId="2" borderId="0" xfId="17" applyNumberFormat="1" applyFont="1" applyFill="1" applyBorder="1" applyAlignment="1">
      <alignment horizontal="center" vertical="center"/>
    </xf>
    <xf numFmtId="1" fontId="41" fillId="0" borderId="1" xfId="0" applyNumberFormat="1" applyFont="1" applyFill="1" applyBorder="1" applyAlignment="1">
      <alignment horizontal="left" vertical="center"/>
    </xf>
    <xf numFmtId="1" fontId="41" fillId="3" borderId="1" xfId="0" applyNumberFormat="1" applyFont="1" applyFill="1" applyBorder="1" applyAlignment="1">
      <alignment horizontal="left" vertical="center"/>
    </xf>
    <xf numFmtId="2" fontId="41" fillId="0" borderId="1" xfId="0" applyNumberFormat="1" applyFont="1" applyFill="1" applyBorder="1" applyAlignment="1">
      <alignment horizontal="left" vertical="center"/>
    </xf>
    <xf numFmtId="1" fontId="41" fillId="0" borderId="0" xfId="0" applyNumberFormat="1" applyFont="1" applyFill="1" applyBorder="1" applyAlignment="1">
      <alignment horizontal="left" vertical="center"/>
    </xf>
    <xf numFmtId="2" fontId="42" fillId="2" borderId="0" xfId="0" applyNumberFormat="1" applyFont="1" applyFill="1" applyBorder="1" applyAlignment="1">
      <alignment horizontal="right" vertical="center"/>
    </xf>
    <xf numFmtId="0" fontId="44" fillId="3" borderId="1" xfId="0" applyFont="1" applyFill="1" applyBorder="1"/>
    <xf numFmtId="0" fontId="41" fillId="0" borderId="1" xfId="0" applyFont="1" applyBorder="1" applyAlignment="1">
      <alignment horizontal="left"/>
    </xf>
    <xf numFmtId="0" fontId="41" fillId="3" borderId="1" xfId="0" applyFont="1" applyFill="1" applyBorder="1" applyAlignment="1">
      <alignment horizontal="left"/>
    </xf>
    <xf numFmtId="2" fontId="41" fillId="0" borderId="14" xfId="0" applyNumberFormat="1" applyFont="1" applyFill="1" applyBorder="1" applyAlignment="1">
      <alignment horizontal="left" vertical="center"/>
    </xf>
    <xf numFmtId="2" fontId="41" fillId="3" borderId="1" xfId="0" applyNumberFormat="1" applyFont="1" applyFill="1" applyBorder="1" applyAlignment="1">
      <alignment horizontal="left" vertical="center"/>
    </xf>
    <xf numFmtId="0" fontId="44" fillId="3" borderId="1" xfId="0" applyFont="1" applyFill="1" applyBorder="1" applyAlignment="1">
      <alignment horizontal="left" vertical="center"/>
    </xf>
    <xf numFmtId="0" fontId="44" fillId="3" borderId="14" xfId="0" applyFont="1" applyFill="1" applyBorder="1" applyAlignment="1">
      <alignment vertical="center"/>
    </xf>
    <xf numFmtId="0" fontId="44" fillId="3" borderId="5" xfId="0" applyFont="1" applyFill="1" applyBorder="1"/>
    <xf numFmtId="2" fontId="41" fillId="0" borderId="5" xfId="0" applyNumberFormat="1" applyFont="1" applyFill="1" applyBorder="1" applyAlignment="1">
      <alignment horizontal="left" vertical="center"/>
    </xf>
    <xf numFmtId="2" fontId="41" fillId="0" borderId="5" xfId="14" applyNumberFormat="1" applyFont="1" applyFill="1" applyBorder="1" applyAlignment="1">
      <alignment horizontal="left" vertical="center"/>
    </xf>
    <xf numFmtId="0" fontId="41" fillId="3" borderId="14" xfId="0" applyFont="1" applyFill="1" applyBorder="1" applyAlignment="1">
      <alignment horizontal="left"/>
    </xf>
    <xf numFmtId="0" fontId="41" fillId="3" borderId="5" xfId="0" applyFont="1" applyFill="1" applyBorder="1" applyAlignment="1">
      <alignment horizontal="left"/>
    </xf>
    <xf numFmtId="2" fontId="41" fillId="3" borderId="5" xfId="0" applyNumberFormat="1" applyFont="1" applyFill="1" applyBorder="1" applyAlignment="1">
      <alignment horizontal="left" vertical="center"/>
    </xf>
    <xf numFmtId="1" fontId="41" fillId="3" borderId="14" xfId="0" applyNumberFormat="1" applyFont="1" applyFill="1" applyBorder="1" applyAlignment="1">
      <alignment horizontal="left" vertical="center"/>
    </xf>
    <xf numFmtId="0" fontId="33" fillId="11" borderId="1" xfId="0" applyFont="1" applyFill="1" applyBorder="1" applyAlignment="1">
      <alignment horizontal="left"/>
    </xf>
    <xf numFmtId="184" fontId="33" fillId="9" borderId="2" xfId="1" applyNumberFormat="1" applyFont="1" applyFill="1" applyBorder="1" applyAlignment="1">
      <alignment horizontal="left"/>
    </xf>
    <xf numFmtId="0" fontId="27" fillId="7" borderId="1" xfId="0" applyFont="1" applyFill="1" applyBorder="1" applyAlignment="1">
      <alignment vertical="center"/>
    </xf>
    <xf numFmtId="0" fontId="33" fillId="7" borderId="0" xfId="1" applyFont="1" applyFill="1" applyAlignment="1">
      <alignment horizontal="left"/>
    </xf>
    <xf numFmtId="0" fontId="33" fillId="11" borderId="0" xfId="1" applyFont="1" applyFill="1" applyAlignment="1">
      <alignment horizontal="left"/>
    </xf>
    <xf numFmtId="0" fontId="33" fillId="9" borderId="0" xfId="1" applyFont="1" applyFill="1" applyAlignment="1">
      <alignment horizontal="left"/>
    </xf>
    <xf numFmtId="0" fontId="0" fillId="0" borderId="0" xfId="0" applyAlignment="1">
      <alignment horizontal="right"/>
    </xf>
    <xf numFmtId="0" fontId="0" fillId="3" borderId="1" xfId="0" applyFill="1" applyBorder="1"/>
    <xf numFmtId="0" fontId="45" fillId="3" borderId="1" xfId="0" applyFont="1" applyFill="1" applyBorder="1"/>
    <xf numFmtId="0" fontId="0" fillId="0" borderId="0" xfId="0" applyBorder="1"/>
    <xf numFmtId="0" fontId="0" fillId="3" borderId="0" xfId="0" applyFill="1" applyBorder="1"/>
    <xf numFmtId="0" fontId="0" fillId="8" borderId="0" xfId="0" applyFill="1"/>
    <xf numFmtId="164" fontId="33" fillId="8" borderId="0" xfId="0" applyNumberFormat="1" applyFont="1" applyFill="1" applyBorder="1" applyAlignment="1">
      <alignment horizontal="left"/>
    </xf>
    <xf numFmtId="0" fontId="0" fillId="8" borderId="0" xfId="0" applyFill="1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0" fontId="0" fillId="3" borderId="1" xfId="0" applyFill="1" applyBorder="1" applyAlignment="1">
      <alignment horizontal="left"/>
    </xf>
    <xf numFmtId="0" fontId="33" fillId="8" borderId="3" xfId="0" applyFont="1" applyFill="1" applyBorder="1" applyAlignment="1">
      <alignment horizontal="left"/>
    </xf>
    <xf numFmtId="0" fontId="29" fillId="8" borderId="3" xfId="0" applyFont="1" applyFill="1" applyBorder="1" applyAlignment="1">
      <alignment horizontal="left"/>
    </xf>
    <xf numFmtId="49" fontId="33" fillId="8" borderId="3" xfId="0" applyNumberFormat="1" applyFont="1" applyFill="1" applyBorder="1" applyAlignment="1">
      <alignment horizontal="left"/>
    </xf>
    <xf numFmtId="0" fontId="29" fillId="8" borderId="3" xfId="2" applyFont="1" applyFill="1" applyBorder="1" applyAlignment="1">
      <alignment horizontal="left"/>
    </xf>
    <xf numFmtId="164" fontId="33" fillId="8" borderId="3" xfId="0" applyNumberFormat="1" applyFont="1" applyFill="1" applyBorder="1" applyAlignment="1">
      <alignment horizontal="left"/>
    </xf>
    <xf numFmtId="164" fontId="33" fillId="8" borderId="4" xfId="0" applyNumberFormat="1" applyFont="1" applyFill="1" applyBorder="1" applyAlignment="1">
      <alignment horizontal="left"/>
    </xf>
    <xf numFmtId="0" fontId="0" fillId="0" borderId="1" xfId="0" quotePrefix="1" applyBorder="1" applyAlignment="1">
      <alignment horizontal="right"/>
    </xf>
    <xf numFmtId="0" fontId="0" fillId="0" borderId="1" xfId="0" quotePrefix="1" applyBorder="1"/>
    <xf numFmtId="0" fontId="33" fillId="0" borderId="1" xfId="0" quotePrefix="1" applyFont="1" applyFill="1" applyBorder="1" applyAlignment="1">
      <alignment horizontal="left"/>
    </xf>
    <xf numFmtId="0" fontId="33" fillId="3" borderId="1" xfId="0" quotePrefix="1" applyFont="1" applyFill="1" applyBorder="1" applyAlignment="1">
      <alignment horizontal="left"/>
    </xf>
    <xf numFmtId="0" fontId="0" fillId="3" borderId="1" xfId="0" quotePrefix="1" applyFill="1" applyBorder="1"/>
    <xf numFmtId="184" fontId="33" fillId="5" borderId="2" xfId="1" applyNumberFormat="1" applyFont="1" applyFill="1" applyBorder="1" applyAlignment="1">
      <alignment horizontal="left"/>
    </xf>
    <xf numFmtId="0" fontId="33" fillId="3" borderId="1" xfId="0" applyNumberFormat="1" applyFont="1" applyFill="1" applyBorder="1" applyAlignment="1">
      <alignment horizontal="left"/>
    </xf>
    <xf numFmtId="0" fontId="33" fillId="3" borderId="2" xfId="0" applyFont="1" applyFill="1" applyBorder="1" applyAlignment="1">
      <alignment horizontal="left" vertical="center"/>
    </xf>
    <xf numFmtId="0" fontId="0" fillId="0" borderId="1" xfId="0" quotePrefix="1" applyBorder="1" applyAlignment="1">
      <alignment horizontal="left"/>
    </xf>
    <xf numFmtId="0" fontId="33" fillId="0" borderId="3" xfId="0" quotePrefix="1" applyFont="1" applyFill="1" applyBorder="1" applyAlignment="1">
      <alignment horizontal="left"/>
    </xf>
    <xf numFmtId="0" fontId="0" fillId="0" borderId="2" xfId="0" quotePrefix="1" applyBorder="1" applyAlignment="1">
      <alignment horizontal="right"/>
    </xf>
    <xf numFmtId="0" fontId="32" fillId="3" borderId="27" xfId="0" applyFont="1" applyFill="1" applyBorder="1" applyAlignment="1">
      <alignment horizontal="right" vertical="center"/>
    </xf>
    <xf numFmtId="0" fontId="33" fillId="0" borderId="4" xfId="0" quotePrefix="1" applyFont="1" applyFill="1" applyBorder="1" applyAlignment="1">
      <alignment horizontal="left"/>
    </xf>
    <xf numFmtId="0" fontId="33" fillId="5" borderId="1" xfId="1" applyFont="1" applyFill="1" applyBorder="1" applyAlignment="1">
      <alignment horizontal="left"/>
    </xf>
    <xf numFmtId="0" fontId="0" fillId="0" borderId="12" xfId="0" applyFill="1" applyBorder="1"/>
    <xf numFmtId="0" fontId="0" fillId="0" borderId="1" xfId="0" applyFill="1" applyBorder="1" applyAlignment="1">
      <alignment horizontal="right"/>
    </xf>
    <xf numFmtId="0" fontId="0" fillId="0" borderId="1" xfId="0" applyFill="1" applyBorder="1"/>
    <xf numFmtId="0" fontId="33" fillId="0" borderId="1" xfId="1" quotePrefix="1" applyFont="1" applyFill="1" applyBorder="1" applyAlignment="1">
      <alignment horizontal="left"/>
    </xf>
    <xf numFmtId="0" fontId="33" fillId="0" borderId="8" xfId="0" quotePrefix="1" applyFont="1" applyFill="1" applyBorder="1" applyAlignment="1">
      <alignment horizontal="left"/>
    </xf>
    <xf numFmtId="0" fontId="0" fillId="0" borderId="14" xfId="0" applyBorder="1"/>
    <xf numFmtId="0" fontId="33" fillId="0" borderId="1" xfId="1" quotePrefix="1" applyFont="1" applyBorder="1" applyAlignment="1">
      <alignment horizontal="left"/>
    </xf>
    <xf numFmtId="0" fontId="33" fillId="3" borderId="2" xfId="0" applyNumberFormat="1" applyFont="1" applyFill="1" applyBorder="1" applyAlignment="1">
      <alignment horizontal="left" vertical="center"/>
    </xf>
    <xf numFmtId="0" fontId="27" fillId="3" borderId="1" xfId="0" applyFont="1" applyFill="1" applyBorder="1" applyAlignment="1">
      <alignment vertical="top"/>
    </xf>
    <xf numFmtId="0" fontId="27" fillId="3" borderId="1" xfId="0" applyFont="1" applyFill="1" applyBorder="1" applyAlignment="1">
      <alignment vertical="top" wrapText="1"/>
    </xf>
    <xf numFmtId="0" fontId="27" fillId="3" borderId="1" xfId="0" applyFont="1" applyFill="1" applyBorder="1" applyAlignment="1">
      <alignment horizontal="left" vertical="top" wrapText="1"/>
    </xf>
    <xf numFmtId="0" fontId="30" fillId="3" borderId="1" xfId="1" applyFont="1" applyFill="1" applyBorder="1" applyAlignment="1">
      <alignment horizontal="left"/>
    </xf>
    <xf numFmtId="0" fontId="35" fillId="3" borderId="0" xfId="1" applyFont="1" applyFill="1" applyAlignment="1">
      <alignment horizontal="left"/>
    </xf>
    <xf numFmtId="2" fontId="43" fillId="3" borderId="5" xfId="17" applyNumberFormat="1" applyFont="1" applyFill="1" applyBorder="1" applyAlignment="1">
      <alignment horizontal="center" vertical="center"/>
    </xf>
    <xf numFmtId="2" fontId="43" fillId="3" borderId="12" xfId="17" applyNumberFormat="1" applyFont="1" applyFill="1" applyBorder="1" applyAlignment="1">
      <alignment horizontal="center" vertical="center"/>
    </xf>
    <xf numFmtId="0" fontId="32" fillId="2" borderId="8" xfId="0" applyNumberFormat="1" applyFont="1" applyFill="1" applyBorder="1" applyAlignment="1">
      <alignment horizontal="left" vertical="center"/>
    </xf>
    <xf numFmtId="2" fontId="41" fillId="0" borderId="8" xfId="14" applyNumberFormat="1" applyFont="1" applyFill="1" applyBorder="1" applyAlignment="1">
      <alignment horizontal="left" vertical="center"/>
    </xf>
    <xf numFmtId="2" fontId="41" fillId="0" borderId="8" xfId="0" applyNumberFormat="1" applyFont="1" applyFill="1" applyBorder="1" applyAlignment="1">
      <alignment horizontal="left" vertical="center"/>
    </xf>
    <xf numFmtId="2" fontId="41" fillId="0" borderId="18" xfId="0" applyNumberFormat="1" applyFont="1" applyFill="1" applyBorder="1" applyAlignment="1">
      <alignment horizontal="left" vertical="center"/>
    </xf>
    <xf numFmtId="2" fontId="41" fillId="0" borderId="27" xfId="14" applyNumberFormat="1" applyFont="1" applyFill="1" applyBorder="1" applyAlignment="1">
      <alignment horizontal="left" vertical="center"/>
    </xf>
    <xf numFmtId="2" fontId="41" fillId="0" borderId="27" xfId="0" applyNumberFormat="1" applyFont="1" applyFill="1" applyBorder="1" applyAlignment="1">
      <alignment horizontal="left" vertical="center"/>
    </xf>
    <xf numFmtId="2" fontId="41" fillId="3" borderId="27" xfId="0" applyNumberFormat="1" applyFont="1" applyFill="1" applyBorder="1" applyAlignment="1">
      <alignment horizontal="left" vertical="center"/>
    </xf>
    <xf numFmtId="2" fontId="41" fillId="3" borderId="8" xfId="0" applyNumberFormat="1" applyFont="1" applyFill="1" applyBorder="1" applyAlignment="1">
      <alignment horizontal="left" vertical="center"/>
    </xf>
    <xf numFmtId="0" fontId="33" fillId="0" borderId="14" xfId="0" applyNumberFormat="1" applyFont="1" applyFill="1" applyBorder="1" applyAlignment="1">
      <alignment horizontal="left" vertical="center"/>
    </xf>
    <xf numFmtId="0" fontId="33" fillId="0" borderId="18" xfId="0" applyNumberFormat="1" applyFont="1" applyFill="1" applyBorder="1" applyAlignment="1">
      <alignment horizontal="left" vertical="center" wrapText="1"/>
    </xf>
    <xf numFmtId="184" fontId="33" fillId="0" borderId="7" xfId="1" applyNumberFormat="1" applyFont="1" applyFill="1" applyBorder="1" applyAlignment="1">
      <alignment horizontal="left"/>
    </xf>
    <xf numFmtId="0" fontId="29" fillId="2" borderId="1" xfId="0" applyFont="1" applyFill="1" applyBorder="1" applyAlignment="1">
      <alignment horizontal="left" vertical="center"/>
    </xf>
    <xf numFmtId="184" fontId="29" fillId="2" borderId="1" xfId="1" applyNumberFormat="1" applyFont="1" applyFill="1" applyBorder="1" applyAlignment="1">
      <alignment horizontal="left"/>
    </xf>
    <xf numFmtId="0" fontId="32" fillId="3" borderId="1" xfId="0" applyNumberFormat="1" applyFont="1" applyFill="1" applyBorder="1" applyAlignment="1">
      <alignment horizontal="left" vertical="center"/>
    </xf>
    <xf numFmtId="0" fontId="30" fillId="3" borderId="1" xfId="0" applyNumberFormat="1" applyFont="1" applyFill="1" applyBorder="1" applyAlignment="1">
      <alignment horizontal="left" vertical="center"/>
    </xf>
    <xf numFmtId="0" fontId="44" fillId="3" borderId="1" xfId="0" applyFont="1" applyFill="1" applyBorder="1" applyAlignment="1">
      <alignment vertical="center"/>
    </xf>
    <xf numFmtId="1" fontId="32" fillId="2" borderId="8" xfId="0" applyNumberFormat="1" applyFont="1" applyFill="1" applyBorder="1" applyAlignment="1">
      <alignment horizontal="left" vertical="center"/>
    </xf>
    <xf numFmtId="0" fontId="33" fillId="3" borderId="1" xfId="1" quotePrefix="1" applyFont="1" applyFill="1" applyBorder="1" applyAlignment="1">
      <alignment horizontal="left"/>
    </xf>
    <xf numFmtId="0" fontId="29" fillId="0" borderId="5" xfId="1" applyFont="1" applyFill="1" applyBorder="1" applyAlignment="1">
      <alignment horizontal="left"/>
    </xf>
    <xf numFmtId="0" fontId="32" fillId="2" borderId="3" xfId="1" applyFont="1" applyFill="1" applyBorder="1" applyAlignment="1">
      <alignment horizontal="left" vertical="center"/>
    </xf>
    <xf numFmtId="0" fontId="29" fillId="2" borderId="3" xfId="0" applyFont="1" applyFill="1" applyBorder="1" applyAlignment="1">
      <alignment horizontal="left"/>
    </xf>
    <xf numFmtId="0" fontId="33" fillId="12" borderId="1" xfId="1" applyFont="1" applyFill="1" applyBorder="1" applyAlignment="1">
      <alignment horizontal="left"/>
    </xf>
    <xf numFmtId="0" fontId="33" fillId="12" borderId="1" xfId="0" applyNumberFormat="1" applyFont="1" applyFill="1" applyBorder="1" applyAlignment="1">
      <alignment horizontal="left" vertical="center"/>
    </xf>
    <xf numFmtId="0" fontId="33" fillId="12" borderId="1" xfId="0" applyFont="1" applyFill="1" applyBorder="1" applyAlignment="1">
      <alignment horizontal="left"/>
    </xf>
    <xf numFmtId="0" fontId="33" fillId="12" borderId="0" xfId="1" applyFont="1" applyFill="1" applyAlignment="1">
      <alignment horizontal="left"/>
    </xf>
    <xf numFmtId="187" fontId="33" fillId="3" borderId="1" xfId="0" applyNumberFormat="1" applyFont="1" applyFill="1" applyBorder="1" applyAlignment="1">
      <alignment horizontal="left"/>
    </xf>
    <xf numFmtId="187" fontId="33" fillId="3" borderId="1" xfId="0" applyNumberFormat="1" applyFont="1" applyFill="1" applyBorder="1" applyAlignment="1">
      <alignment horizontal="left" vertical="center"/>
    </xf>
    <xf numFmtId="187" fontId="32" fillId="0" borderId="1" xfId="1" applyNumberFormat="1" applyFont="1" applyBorder="1" applyAlignment="1">
      <alignment horizontal="left"/>
    </xf>
    <xf numFmtId="194" fontId="33" fillId="0" borderId="3" xfId="0" applyNumberFormat="1" applyFont="1" applyFill="1" applyBorder="1" applyAlignment="1">
      <alignment horizontal="left"/>
    </xf>
    <xf numFmtId="0" fontId="46" fillId="3" borderId="1" xfId="0" applyFont="1" applyFill="1" applyBorder="1" applyAlignment="1">
      <alignment horizontal="left"/>
    </xf>
    <xf numFmtId="0" fontId="46" fillId="0" borderId="1" xfId="0" applyNumberFormat="1" applyFont="1" applyFill="1" applyBorder="1" applyAlignment="1">
      <alignment horizontal="left" vertical="center"/>
    </xf>
    <xf numFmtId="0" fontId="33" fillId="5" borderId="1" xfId="0" applyNumberFormat="1" applyFont="1" applyFill="1" applyBorder="1" applyAlignment="1">
      <alignment horizontal="left"/>
    </xf>
    <xf numFmtId="184" fontId="30" fillId="0" borderId="0" xfId="1" applyNumberFormat="1" applyFont="1" applyFill="1" applyAlignment="1">
      <alignment horizontal="left"/>
    </xf>
    <xf numFmtId="0" fontId="0" fillId="0" borderId="8" xfId="0" applyBorder="1" applyAlignment="1">
      <alignment horizontal="right"/>
    </xf>
    <xf numFmtId="0" fontId="0" fillId="0" borderId="1" xfId="0" applyFont="1" applyBorder="1" applyAlignment="1">
      <alignment wrapText="1"/>
    </xf>
    <xf numFmtId="0" fontId="0" fillId="0" borderId="1" xfId="0" applyFont="1" applyBorder="1"/>
    <xf numFmtId="0" fontId="33" fillId="3" borderId="3" xfId="0" applyFont="1" applyFill="1" applyBorder="1" applyAlignment="1">
      <alignment horizontal="left"/>
    </xf>
    <xf numFmtId="0" fontId="32" fillId="2" borderId="4" xfId="1" applyFont="1" applyFill="1" applyBorder="1" applyAlignment="1">
      <alignment horizontal="left" vertical="center"/>
    </xf>
    <xf numFmtId="0" fontId="29" fillId="2" borderId="4" xfId="0" applyFont="1" applyFill="1" applyBorder="1" applyAlignment="1">
      <alignment horizontal="left"/>
    </xf>
    <xf numFmtId="0" fontId="32" fillId="2" borderId="14" xfId="1" applyFont="1" applyFill="1" applyBorder="1" applyAlignment="1">
      <alignment horizontal="left" vertical="center"/>
    </xf>
    <xf numFmtId="0" fontId="32" fillId="2" borderId="14" xfId="1" applyFont="1" applyFill="1" applyBorder="1" applyAlignment="1">
      <alignment horizontal="left" vertical="center" wrapText="1"/>
    </xf>
    <xf numFmtId="0" fontId="32" fillId="2" borderId="14" xfId="1" applyFont="1" applyFill="1" applyBorder="1" applyAlignment="1">
      <alignment horizontal="left" vertical="top" wrapText="1"/>
    </xf>
    <xf numFmtId="0" fontId="32" fillId="2" borderId="18" xfId="1" applyFont="1" applyFill="1" applyBorder="1" applyAlignment="1">
      <alignment horizontal="left" vertical="top" wrapText="1"/>
    </xf>
    <xf numFmtId="184" fontId="28" fillId="2" borderId="7" xfId="0" applyNumberFormat="1" applyFont="1" applyFill="1" applyBorder="1" applyAlignment="1">
      <alignment vertical="center"/>
    </xf>
    <xf numFmtId="184" fontId="28" fillId="2" borderId="14" xfId="0" applyNumberFormat="1" applyFont="1" applyFill="1" applyBorder="1" applyAlignment="1">
      <alignment horizontal="right" vertical="center"/>
    </xf>
    <xf numFmtId="0" fontId="30" fillId="0" borderId="1" xfId="1" applyFont="1" applyBorder="1" applyAlignment="1">
      <alignment horizontal="left"/>
    </xf>
    <xf numFmtId="0" fontId="33" fillId="3" borderId="3" xfId="0" quotePrefix="1" applyFont="1" applyFill="1" applyBorder="1" applyAlignment="1">
      <alignment horizontal="left"/>
    </xf>
    <xf numFmtId="0" fontId="32" fillId="0" borderId="3" xfId="0" applyFont="1" applyFill="1" applyBorder="1" applyAlignment="1">
      <alignment horizontal="left"/>
    </xf>
    <xf numFmtId="0" fontId="33" fillId="0" borderId="1" xfId="0" applyFont="1" applyFill="1" applyBorder="1" applyAlignment="1">
      <alignment vertical="center" wrapText="1"/>
    </xf>
    <xf numFmtId="0" fontId="33" fillId="0" borderId="1" xfId="0" applyFont="1" applyFill="1" applyBorder="1" applyAlignment="1">
      <alignment vertical="center"/>
    </xf>
    <xf numFmtId="0" fontId="33" fillId="0" borderId="2" xfId="0" applyNumberFormat="1" applyFont="1" applyFill="1" applyBorder="1" applyAlignment="1">
      <alignment horizontal="left" vertical="center"/>
    </xf>
    <xf numFmtId="0" fontId="47" fillId="0" borderId="8" xfId="1" applyFont="1" applyFill="1" applyBorder="1" applyAlignment="1">
      <alignment horizontal="left" vertical="center"/>
    </xf>
    <xf numFmtId="0" fontId="33" fillId="5" borderId="8" xfId="0" applyNumberFormat="1" applyFont="1" applyFill="1" applyBorder="1" applyAlignment="1">
      <alignment horizontal="left" vertical="center"/>
    </xf>
    <xf numFmtId="187" fontId="33" fillId="13" borderId="1" xfId="0" applyNumberFormat="1" applyFont="1" applyFill="1" applyBorder="1" applyAlignment="1">
      <alignment horizontal="left"/>
    </xf>
    <xf numFmtId="0" fontId="33" fillId="13" borderId="0" xfId="1" applyFont="1" applyFill="1" applyAlignment="1">
      <alignment horizontal="left"/>
    </xf>
    <xf numFmtId="0" fontId="33" fillId="14" borderId="0" xfId="1" applyFont="1" applyFill="1" applyAlignment="1">
      <alignment horizontal="left"/>
    </xf>
    <xf numFmtId="0" fontId="27" fillId="0" borderId="0" xfId="1" applyFont="1" applyFill="1" applyAlignment="1">
      <alignment horizontal="left"/>
    </xf>
    <xf numFmtId="0" fontId="35" fillId="0" borderId="0" xfId="1" applyFont="1" applyFill="1" applyBorder="1" applyAlignment="1">
      <alignment vertical="center"/>
    </xf>
    <xf numFmtId="0" fontId="35" fillId="0" borderId="11" xfId="1" applyFont="1" applyFill="1" applyBorder="1" applyAlignment="1">
      <alignment vertical="center"/>
    </xf>
    <xf numFmtId="184" fontId="33" fillId="0" borderId="0" xfId="1" applyNumberFormat="1" applyFont="1" applyFill="1" applyAlignment="1">
      <alignment horizontal="left"/>
    </xf>
    <xf numFmtId="0" fontId="46" fillId="0" borderId="1" xfId="0" applyFont="1" applyFill="1" applyBorder="1" applyAlignment="1">
      <alignment horizontal="left"/>
    </xf>
    <xf numFmtId="0" fontId="0" fillId="0" borderId="0" xfId="0" applyFill="1"/>
    <xf numFmtId="0" fontId="33" fillId="11" borderId="3" xfId="0" applyFont="1" applyFill="1" applyBorder="1" applyAlignment="1">
      <alignment horizontal="left"/>
    </xf>
    <xf numFmtId="0" fontId="46" fillId="0" borderId="1" xfId="7" applyNumberFormat="1" applyFont="1" applyFill="1" applyBorder="1" applyAlignment="1">
      <alignment horizontal="left" vertical="center"/>
    </xf>
    <xf numFmtId="0" fontId="30" fillId="0" borderId="0" xfId="1" applyFont="1" applyFill="1" applyBorder="1" applyAlignment="1">
      <alignment horizontal="left"/>
    </xf>
    <xf numFmtId="0" fontId="46" fillId="0" borderId="1" xfId="7" applyNumberFormat="1" applyFont="1" applyFill="1" applyBorder="1" applyAlignment="1">
      <alignment horizontal="left" vertical="center"/>
    </xf>
    <xf numFmtId="0" fontId="46" fillId="0" borderId="1" xfId="7" applyNumberFormat="1" applyFont="1" applyFill="1" applyBorder="1" applyAlignment="1">
      <alignment horizontal="left" vertical="center"/>
    </xf>
    <xf numFmtId="0" fontId="33" fillId="15" borderId="1" xfId="0" applyNumberFormat="1" applyFont="1" applyFill="1" applyBorder="1" applyAlignment="1">
      <alignment horizontal="left"/>
    </xf>
    <xf numFmtId="0" fontId="33" fillId="15" borderId="0" xfId="1" applyFont="1" applyFill="1" applyAlignment="1">
      <alignment horizontal="left"/>
    </xf>
    <xf numFmtId="0" fontId="33" fillId="15" borderId="1" xfId="0" applyNumberFormat="1" applyFont="1" applyFill="1" applyBorder="1" applyAlignment="1">
      <alignment horizontal="left" vertical="center"/>
    </xf>
    <xf numFmtId="2" fontId="48" fillId="2" borderId="1" xfId="59" applyNumberFormat="1" applyFont="1" applyFill="1" applyBorder="1" applyAlignment="1">
      <alignment horizontal="left" vertical="center"/>
    </xf>
    <xf numFmtId="2" fontId="48" fillId="2" borderId="0" xfId="59" applyNumberFormat="1" applyFont="1" applyFill="1" applyBorder="1"/>
    <xf numFmtId="2" fontId="48" fillId="2" borderId="0" xfId="59" applyNumberFormat="1" applyFont="1" applyFill="1" applyBorder="1" applyAlignment="1">
      <alignment horizontal="left"/>
    </xf>
    <xf numFmtId="2" fontId="17" fillId="2" borderId="0" xfId="59" applyNumberFormat="1" applyFont="1" applyFill="1" applyBorder="1"/>
    <xf numFmtId="2" fontId="50" fillId="2" borderId="0" xfId="59" applyNumberFormat="1" applyFont="1" applyFill="1" applyBorder="1" applyAlignment="1">
      <alignment vertical="center"/>
    </xf>
    <xf numFmtId="165" fontId="16" fillId="2" borderId="0" xfId="59" applyFont="1" applyFill="1" applyAlignment="1">
      <alignment horizontal="center"/>
    </xf>
    <xf numFmtId="165" fontId="51" fillId="2" borderId="0" xfId="59" applyFont="1" applyFill="1" applyAlignment="1">
      <alignment vertical="center"/>
    </xf>
    <xf numFmtId="2" fontId="50" fillId="2" borderId="0" xfId="59" applyNumberFormat="1" applyFont="1" applyFill="1" applyBorder="1" applyAlignment="1">
      <alignment horizontal="center" vertical="center"/>
    </xf>
    <xf numFmtId="44" fontId="50" fillId="3" borderId="0" xfId="58" applyFont="1" applyFill="1" applyBorder="1" applyAlignment="1">
      <alignment vertical="center"/>
    </xf>
    <xf numFmtId="2" fontId="17" fillId="0" borderId="0" xfId="59" applyNumberFormat="1" applyFont="1" applyBorder="1"/>
    <xf numFmtId="1" fontId="17" fillId="2" borderId="0" xfId="59" applyNumberFormat="1" applyFont="1" applyFill="1" applyBorder="1" applyAlignment="1">
      <alignment horizontal="left"/>
    </xf>
    <xf numFmtId="1" fontId="48" fillId="2" borderId="0" xfId="59" applyNumberFormat="1" applyFont="1" applyFill="1" applyBorder="1"/>
    <xf numFmtId="1" fontId="48" fillId="2" borderId="0" xfId="59" applyNumberFormat="1" applyFont="1" applyFill="1" applyBorder="1" applyAlignment="1">
      <alignment horizontal="left"/>
    </xf>
    <xf numFmtId="1" fontId="50" fillId="2" borderId="0" xfId="59" applyNumberFormat="1" applyFont="1" applyFill="1" applyBorder="1" applyAlignment="1">
      <alignment vertical="center"/>
    </xf>
    <xf numFmtId="1" fontId="17" fillId="2" borderId="0" xfId="59" applyNumberFormat="1" applyFont="1" applyFill="1" applyBorder="1"/>
    <xf numFmtId="1" fontId="50" fillId="2" borderId="28" xfId="59" applyNumberFormat="1" applyFont="1" applyFill="1" applyBorder="1" applyAlignment="1">
      <alignment vertical="center"/>
    </xf>
    <xf numFmtId="1" fontId="17" fillId="2" borderId="28" xfId="59" applyNumberFormat="1" applyFont="1" applyFill="1" applyBorder="1"/>
    <xf numFmtId="1" fontId="48" fillId="2" borderId="28" xfId="59" applyNumberFormat="1" applyFont="1" applyFill="1" applyBorder="1"/>
    <xf numFmtId="1" fontId="17" fillId="2" borderId="28" xfId="59" applyNumberFormat="1" applyFont="1" applyFill="1" applyBorder="1" applyAlignment="1">
      <alignment horizontal="center"/>
    </xf>
    <xf numFmtId="1" fontId="16" fillId="2" borderId="28" xfId="59" applyNumberFormat="1" applyFont="1" applyFill="1" applyBorder="1" applyAlignment="1">
      <alignment horizontal="center"/>
    </xf>
    <xf numFmtId="1" fontId="50" fillId="2" borderId="28" xfId="59" applyNumberFormat="1" applyFont="1" applyFill="1" applyBorder="1" applyAlignment="1">
      <alignment horizontal="center" vertical="center"/>
    </xf>
    <xf numFmtId="1" fontId="16" fillId="2" borderId="0" xfId="59" applyNumberFormat="1" applyFont="1" applyFill="1" applyAlignment="1">
      <alignment horizontal="center"/>
    </xf>
    <xf numFmtId="1" fontId="17" fillId="0" borderId="0" xfId="59" applyNumberFormat="1" applyFont="1" applyBorder="1"/>
    <xf numFmtId="2" fontId="48" fillId="2" borderId="1" xfId="59" applyNumberFormat="1" applyFont="1" applyFill="1" applyBorder="1" applyAlignment="1">
      <alignment horizontal="right" vertical="center"/>
    </xf>
    <xf numFmtId="2" fontId="52" fillId="16" borderId="29" xfId="59" applyNumberFormat="1" applyFont="1" applyFill="1" applyBorder="1" applyAlignment="1">
      <alignment horizontal="center" vertical="center"/>
    </xf>
    <xf numFmtId="2" fontId="48" fillId="16" borderId="30" xfId="59" applyNumberFormat="1" applyFont="1" applyFill="1" applyBorder="1"/>
    <xf numFmtId="2" fontId="52" fillId="17" borderId="31" xfId="59" applyNumberFormat="1" applyFont="1" applyFill="1" applyBorder="1" applyAlignment="1">
      <alignment horizontal="center"/>
    </xf>
    <xf numFmtId="2" fontId="52" fillId="17" borderId="26" xfId="59" applyNumberFormat="1" applyFont="1" applyFill="1" applyBorder="1" applyAlignment="1">
      <alignment vertical="center" textRotation="90"/>
    </xf>
    <xf numFmtId="2" fontId="52" fillId="18" borderId="21" xfId="59" applyNumberFormat="1" applyFont="1" applyFill="1" applyBorder="1" applyAlignment="1">
      <alignment horizontal="center"/>
    </xf>
    <xf numFmtId="2" fontId="52" fillId="18" borderId="21" xfId="59" applyNumberFormat="1" applyFont="1" applyFill="1" applyBorder="1" applyAlignment="1">
      <alignment vertical="center" textRotation="90"/>
    </xf>
    <xf numFmtId="2" fontId="52" fillId="18" borderId="32" xfId="59" applyNumberFormat="1" applyFont="1" applyFill="1" applyBorder="1" applyAlignment="1">
      <alignment vertical="center" textRotation="90"/>
    </xf>
    <xf numFmtId="2" fontId="52" fillId="20" borderId="0" xfId="59" applyNumberFormat="1" applyFont="1" applyFill="1" applyBorder="1" applyAlignment="1">
      <alignment vertical="center"/>
    </xf>
    <xf numFmtId="2" fontId="52" fillId="22" borderId="0" xfId="59" applyNumberFormat="1" applyFont="1" applyFill="1" applyBorder="1" applyAlignment="1">
      <alignment horizontal="center"/>
    </xf>
    <xf numFmtId="165" fontId="37" fillId="16" borderId="39" xfId="8" applyFont="1" applyFill="1" applyBorder="1" applyAlignment="1">
      <alignment horizontal="center" wrapText="1"/>
    </xf>
    <xf numFmtId="165" fontId="37" fillId="16" borderId="12" xfId="8" applyFont="1" applyFill="1" applyBorder="1" applyAlignment="1">
      <alignment horizontal="center" wrapText="1"/>
    </xf>
    <xf numFmtId="165" fontId="37" fillId="16" borderId="11" xfId="8" applyFont="1" applyFill="1" applyBorder="1" applyAlignment="1">
      <alignment horizontal="center" wrapText="1"/>
    </xf>
    <xf numFmtId="2" fontId="48" fillId="2" borderId="40" xfId="59" applyNumberFormat="1" applyFont="1" applyFill="1" applyBorder="1" applyAlignment="1">
      <alignment horizontal="center" vertical="center"/>
    </xf>
    <xf numFmtId="44" fontId="51" fillId="3" borderId="0" xfId="58" applyFont="1" applyFill="1" applyBorder="1" applyAlignment="1">
      <alignment horizontal="center" wrapText="1"/>
    </xf>
    <xf numFmtId="44" fontId="37" fillId="3" borderId="0" xfId="58" applyFont="1" applyFill="1" applyBorder="1" applyAlignment="1">
      <alignment horizontal="center" wrapText="1"/>
    </xf>
    <xf numFmtId="2" fontId="48" fillId="0" borderId="0" xfId="59" applyNumberFormat="1" applyFont="1" applyBorder="1"/>
    <xf numFmtId="2" fontId="17" fillId="2" borderId="1" xfId="59" applyNumberFormat="1" applyFont="1" applyFill="1" applyBorder="1" applyAlignment="1">
      <alignment horizontal="right" vertical="center" shrinkToFit="1"/>
    </xf>
    <xf numFmtId="2" fontId="17" fillId="2" borderId="0" xfId="59" applyNumberFormat="1" applyFont="1" applyFill="1" applyBorder="1" applyAlignment="1">
      <alignment horizontal="center" vertical="center" shrinkToFit="1"/>
    </xf>
    <xf numFmtId="2" fontId="17" fillId="2" borderId="0" xfId="59" applyNumberFormat="1" applyFont="1" applyFill="1" applyBorder="1" applyAlignment="1">
      <alignment horizontal="left" vertical="center" shrinkToFit="1"/>
    </xf>
    <xf numFmtId="1" fontId="50" fillId="2" borderId="9" xfId="7" applyNumberFormat="1" applyFont="1" applyFill="1" applyBorder="1" applyAlignment="1">
      <alignment horizontal="center" vertical="center"/>
    </xf>
    <xf numFmtId="1" fontId="17" fillId="16" borderId="41" xfId="7" applyNumberFormat="1" applyFont="1" applyFill="1" applyBorder="1" applyAlignment="1">
      <alignment horizontal="center" vertical="center"/>
    </xf>
    <xf numFmtId="1" fontId="46" fillId="16" borderId="42" xfId="59" applyNumberFormat="1" applyFont="1" applyFill="1" applyBorder="1" applyAlignment="1">
      <alignment vertical="center" textRotation="90"/>
    </xf>
    <xf numFmtId="1" fontId="50" fillId="2" borderId="43" xfId="7" applyNumberFormat="1" applyFont="1" applyFill="1" applyBorder="1" applyAlignment="1">
      <alignment horizontal="center" vertical="center"/>
    </xf>
    <xf numFmtId="2" fontId="52" fillId="17" borderId="15" xfId="59" applyNumberFormat="1" applyFont="1" applyFill="1" applyBorder="1" applyAlignment="1">
      <alignment vertical="center" textRotation="90"/>
    </xf>
    <xf numFmtId="1" fontId="50" fillId="18" borderId="43" xfId="7" applyNumberFormat="1" applyFont="1" applyFill="1" applyBorder="1" applyAlignment="1">
      <alignment horizontal="center" vertical="center"/>
    </xf>
    <xf numFmtId="1" fontId="17" fillId="22" borderId="44" xfId="7" applyNumberFormat="1" applyFont="1" applyFill="1" applyBorder="1" applyAlignment="1">
      <alignment horizontal="center" vertical="center"/>
    </xf>
    <xf numFmtId="1" fontId="17" fillId="19" borderId="9" xfId="59" applyNumberFormat="1" applyFont="1" applyFill="1" applyBorder="1" applyAlignment="1">
      <alignment horizontal="center" vertical="center" shrinkToFit="1"/>
    </xf>
    <xf numFmtId="1" fontId="17" fillId="2" borderId="41" xfId="7" applyNumberFormat="1" applyFont="1" applyFill="1" applyBorder="1" applyAlignment="1">
      <alignment horizontal="center" vertical="center"/>
    </xf>
    <xf numFmtId="1" fontId="17" fillId="20" borderId="41" xfId="59" applyNumberFormat="1" applyFont="1" applyFill="1" applyBorder="1" applyAlignment="1">
      <alignment horizontal="center" vertical="center" shrinkToFit="1"/>
    </xf>
    <xf numFmtId="1" fontId="17" fillId="21" borderId="0" xfId="59" applyNumberFormat="1" applyFont="1" applyFill="1" applyBorder="1" applyAlignment="1">
      <alignment horizontal="center" vertical="center" shrinkToFit="1"/>
    </xf>
    <xf numFmtId="1" fontId="17" fillId="2" borderId="9" xfId="7" applyNumberFormat="1" applyFont="1" applyFill="1" applyBorder="1" applyAlignment="1">
      <alignment horizontal="center" vertical="center"/>
    </xf>
    <xf numFmtId="1" fontId="46" fillId="22" borderId="45" xfId="59" applyNumberFormat="1" applyFont="1" applyFill="1" applyBorder="1" applyAlignment="1">
      <alignment horizontal="center" vertical="center" shrinkToFit="1"/>
    </xf>
    <xf numFmtId="1" fontId="17" fillId="2" borderId="0" xfId="7" applyNumberFormat="1" applyFont="1" applyFill="1" applyBorder="1" applyAlignment="1">
      <alignment horizontal="center" vertical="center"/>
    </xf>
    <xf numFmtId="1" fontId="46" fillId="19" borderId="45" xfId="59" applyNumberFormat="1" applyFont="1" applyFill="1" applyBorder="1" applyAlignment="1">
      <alignment horizontal="center" vertical="center" shrinkToFit="1"/>
    </xf>
    <xf numFmtId="49" fontId="17" fillId="2" borderId="9" xfId="59" applyNumberFormat="1" applyFont="1" applyFill="1" applyBorder="1" applyAlignment="1">
      <alignment horizontal="center"/>
    </xf>
    <xf numFmtId="165" fontId="48" fillId="24" borderId="0" xfId="59" applyFont="1" applyFill="1" applyBorder="1" applyAlignment="1">
      <alignment horizontal="center"/>
    </xf>
    <xf numFmtId="0" fontId="17" fillId="2" borderId="9" xfId="8" applyNumberFormat="1" applyFont="1" applyFill="1" applyBorder="1" applyAlignment="1">
      <alignment horizontal="center" wrapText="1"/>
    </xf>
    <xf numFmtId="49" fontId="17" fillId="2" borderId="44" xfId="59" applyNumberFormat="1" applyFont="1" applyFill="1" applyBorder="1" applyAlignment="1">
      <alignment horizontal="center"/>
    </xf>
    <xf numFmtId="49" fontId="17" fillId="21" borderId="46" xfId="59" applyNumberFormat="1" applyFont="1" applyFill="1" applyBorder="1" applyAlignment="1">
      <alignment horizontal="center"/>
    </xf>
    <xf numFmtId="49" fontId="17" fillId="2" borderId="47" xfId="59" applyNumberFormat="1" applyFont="1" applyFill="1" applyBorder="1" applyAlignment="1">
      <alignment horizontal="center"/>
    </xf>
    <xf numFmtId="165" fontId="52" fillId="25" borderId="45" xfId="8" applyFont="1" applyFill="1" applyBorder="1" applyAlignment="1">
      <alignment horizontal="center" textRotation="90" wrapText="1"/>
    </xf>
    <xf numFmtId="0" fontId="50" fillId="2" borderId="9" xfId="59" applyNumberFormat="1" applyFont="1" applyFill="1" applyBorder="1" applyAlignment="1">
      <alignment horizontal="center" vertical="center"/>
    </xf>
    <xf numFmtId="49" fontId="37" fillId="16" borderId="0" xfId="8" applyNumberFormat="1" applyFont="1" applyFill="1" applyBorder="1" applyAlignment="1">
      <alignment horizontal="center" vertical="center" wrapText="1"/>
    </xf>
    <xf numFmtId="44" fontId="51" fillId="3" borderId="0" xfId="58" applyFont="1" applyFill="1" applyBorder="1" applyAlignment="1">
      <alignment horizontal="center" vertical="center" wrapText="1"/>
    </xf>
    <xf numFmtId="44" fontId="37" fillId="3" borderId="0" xfId="58" applyFont="1" applyFill="1" applyBorder="1" applyAlignment="1">
      <alignment horizontal="center" vertical="center" wrapText="1"/>
    </xf>
    <xf numFmtId="2" fontId="17" fillId="0" borderId="0" xfId="59" applyNumberFormat="1" applyFont="1" applyBorder="1" applyAlignment="1">
      <alignment horizontal="center" vertical="center" shrinkToFit="1"/>
    </xf>
    <xf numFmtId="2" fontId="17" fillId="2" borderId="1" xfId="59" applyNumberFormat="1" applyFont="1" applyFill="1" applyBorder="1" applyAlignment="1">
      <alignment horizontal="right"/>
    </xf>
    <xf numFmtId="2" fontId="17" fillId="2" borderId="0" xfId="59" applyNumberFormat="1" applyFont="1" applyFill="1" applyBorder="1" applyAlignment="1">
      <alignment horizontal="center" textRotation="90"/>
    </xf>
    <xf numFmtId="2" fontId="17" fillId="2" borderId="0" xfId="59" applyNumberFormat="1" applyFont="1" applyFill="1" applyBorder="1" applyAlignment="1">
      <alignment horizontal="left" textRotation="90"/>
    </xf>
    <xf numFmtId="2" fontId="17" fillId="2" borderId="9" xfId="59" applyNumberFormat="1" applyFont="1" applyFill="1" applyBorder="1" applyAlignment="1">
      <alignment horizontal="center" textRotation="90"/>
    </xf>
    <xf numFmtId="2" fontId="46" fillId="16" borderId="42" xfId="59" applyNumberFormat="1" applyFont="1" applyFill="1" applyBorder="1" applyAlignment="1">
      <alignment horizontal="center" textRotation="90"/>
    </xf>
    <xf numFmtId="2" fontId="52" fillId="16" borderId="0" xfId="59" applyNumberFormat="1" applyFont="1" applyFill="1" applyBorder="1" applyAlignment="1">
      <alignment horizontal="center" textRotation="90"/>
    </xf>
    <xf numFmtId="2" fontId="46" fillId="17" borderId="9" xfId="59" applyNumberFormat="1" applyFont="1" applyFill="1" applyBorder="1" applyAlignment="1">
      <alignment horizontal="center" textRotation="90"/>
    </xf>
    <xf numFmtId="2" fontId="52" fillId="17" borderId="48" xfId="59" applyNumberFormat="1" applyFont="1" applyFill="1" applyBorder="1" applyAlignment="1">
      <alignment horizontal="center" textRotation="90"/>
    </xf>
    <xf numFmtId="2" fontId="37" fillId="26" borderId="0" xfId="59" applyNumberFormat="1" applyFont="1" applyFill="1" applyBorder="1" applyAlignment="1">
      <alignment horizontal="center" textRotation="90"/>
    </xf>
    <xf numFmtId="2" fontId="37" fillId="18" borderId="0" xfId="59" applyNumberFormat="1" applyFont="1" applyFill="1" applyBorder="1" applyAlignment="1">
      <alignment horizontal="center" textRotation="90"/>
    </xf>
    <xf numFmtId="2" fontId="46" fillId="22" borderId="15" xfId="59" applyNumberFormat="1" applyFont="1" applyFill="1" applyBorder="1" applyAlignment="1">
      <alignment textRotation="90"/>
    </xf>
    <xf numFmtId="2" fontId="52" fillId="19" borderId="15" xfId="59" applyNumberFormat="1" applyFont="1" applyFill="1" applyBorder="1" applyAlignment="1">
      <alignment horizontal="center" textRotation="90"/>
    </xf>
    <xf numFmtId="2" fontId="46" fillId="20" borderId="26" xfId="59" applyNumberFormat="1" applyFont="1" applyFill="1" applyBorder="1" applyAlignment="1">
      <alignment horizontal="center" textRotation="90"/>
    </xf>
    <xf numFmtId="2" fontId="52" fillId="20" borderId="26" xfId="59" applyNumberFormat="1" applyFont="1" applyFill="1" applyBorder="1" applyAlignment="1">
      <alignment horizontal="center" textRotation="90"/>
    </xf>
    <xf numFmtId="2" fontId="50" fillId="2" borderId="9" xfId="59" applyNumberFormat="1" applyFont="1" applyFill="1" applyBorder="1" applyAlignment="1">
      <alignment horizontal="center" textRotation="90"/>
    </xf>
    <xf numFmtId="2" fontId="52" fillId="21" borderId="0" xfId="59" applyNumberFormat="1" applyFont="1" applyFill="1" applyBorder="1" applyAlignment="1">
      <alignment horizontal="center" textRotation="90"/>
    </xf>
    <xf numFmtId="2" fontId="52" fillId="22" borderId="45" xfId="59" applyNumberFormat="1" applyFont="1" applyFill="1" applyBorder="1" applyAlignment="1">
      <alignment horizontal="center" textRotation="90"/>
    </xf>
    <xf numFmtId="2" fontId="50" fillId="2" borderId="44" xfId="59" applyNumberFormat="1" applyFont="1" applyFill="1" applyBorder="1" applyAlignment="1">
      <alignment horizontal="center" textRotation="90"/>
    </xf>
    <xf numFmtId="2" fontId="46" fillId="19" borderId="45" xfId="59" applyNumberFormat="1" applyFont="1" applyFill="1" applyBorder="1" applyAlignment="1">
      <alignment horizontal="center" textRotation="90"/>
    </xf>
    <xf numFmtId="2" fontId="52" fillId="23" borderId="45" xfId="59" applyNumberFormat="1" applyFont="1" applyFill="1" applyBorder="1" applyAlignment="1">
      <alignment horizontal="center" textRotation="90"/>
    </xf>
    <xf numFmtId="165" fontId="17" fillId="2" borderId="9" xfId="8" applyFont="1" applyFill="1" applyBorder="1" applyAlignment="1">
      <alignment horizontal="center" textRotation="90" wrapText="1"/>
    </xf>
    <xf numFmtId="165" fontId="52" fillId="24" borderId="42" xfId="8" applyFont="1" applyFill="1" applyBorder="1" applyAlignment="1">
      <alignment horizontal="center" textRotation="90" wrapText="1"/>
    </xf>
    <xf numFmtId="0" fontId="52" fillId="21" borderId="49" xfId="8" applyNumberFormat="1" applyFont="1" applyFill="1" applyBorder="1" applyAlignment="1">
      <alignment horizontal="center" textRotation="90" wrapText="1"/>
    </xf>
    <xf numFmtId="196" fontId="17" fillId="2" borderId="47" xfId="59" applyNumberFormat="1" applyFont="1" applyFill="1" applyBorder="1" applyAlignment="1">
      <alignment horizontal="center" textRotation="90" wrapText="1"/>
    </xf>
    <xf numFmtId="196" fontId="17" fillId="2" borderId="44" xfId="59" applyNumberFormat="1" applyFont="1" applyFill="1" applyBorder="1" applyAlignment="1">
      <alignment horizontal="center" textRotation="90" wrapText="1"/>
    </xf>
    <xf numFmtId="196" fontId="17" fillId="2" borderId="9" xfId="59" applyNumberFormat="1" applyFont="1" applyFill="1" applyBorder="1" applyAlignment="1">
      <alignment horizontal="center" textRotation="90" wrapText="1"/>
    </xf>
    <xf numFmtId="165" fontId="37" fillId="16" borderId="50" xfId="8" applyFont="1" applyFill="1" applyBorder="1" applyAlignment="1">
      <alignment horizontal="center" textRotation="90" wrapText="1"/>
    </xf>
    <xf numFmtId="165" fontId="17" fillId="2" borderId="40" xfId="8" applyFont="1" applyFill="1" applyBorder="1" applyAlignment="1">
      <alignment horizontal="center" textRotation="90" wrapText="1"/>
    </xf>
    <xf numFmtId="44" fontId="51" fillId="3" borderId="0" xfId="58" applyFont="1" applyFill="1" applyBorder="1" applyAlignment="1">
      <alignment horizontal="center" textRotation="90" wrapText="1"/>
    </xf>
    <xf numFmtId="44" fontId="37" fillId="3" borderId="0" xfId="58" applyFont="1" applyFill="1" applyBorder="1" applyAlignment="1">
      <alignment horizontal="center" textRotation="90" wrapText="1"/>
    </xf>
    <xf numFmtId="2" fontId="17" fillId="0" borderId="0" xfId="59" applyNumberFormat="1" applyFont="1" applyFill="1" applyBorder="1" applyAlignment="1">
      <alignment horizontal="center" textRotation="90"/>
    </xf>
    <xf numFmtId="2" fontId="17" fillId="2" borderId="1" xfId="59" applyNumberFormat="1" applyFont="1" applyFill="1" applyBorder="1" applyAlignment="1">
      <alignment horizontal="right" vertical="center"/>
    </xf>
    <xf numFmtId="2" fontId="17" fillId="2" borderId="0" xfId="59" applyNumberFormat="1" applyFont="1" applyFill="1" applyBorder="1" applyAlignment="1">
      <alignment horizontal="center" vertical="center"/>
    </xf>
    <xf numFmtId="2" fontId="17" fillId="2" borderId="0" xfId="59" applyNumberFormat="1" applyFont="1" applyFill="1" applyBorder="1" applyAlignment="1">
      <alignment horizontal="left" vertical="center"/>
    </xf>
    <xf numFmtId="2" fontId="17" fillId="2" borderId="9" xfId="59" applyNumberFormat="1" applyFont="1" applyFill="1" applyBorder="1" applyAlignment="1">
      <alignment horizontal="center" vertical="center"/>
    </xf>
    <xf numFmtId="2" fontId="50" fillId="2" borderId="9" xfId="59" applyNumberFormat="1" applyFont="1" applyFill="1" applyBorder="1" applyAlignment="1">
      <alignment horizontal="center" vertical="center"/>
    </xf>
    <xf numFmtId="2" fontId="17" fillId="16" borderId="42" xfId="59" applyNumberFormat="1" applyFont="1" applyFill="1" applyBorder="1" applyAlignment="1">
      <alignment horizontal="center" vertical="center"/>
    </xf>
    <xf numFmtId="2" fontId="46" fillId="16" borderId="0" xfId="59" applyNumberFormat="1" applyFont="1" applyFill="1" applyBorder="1" applyAlignment="1">
      <alignment vertical="center" textRotation="90"/>
    </xf>
    <xf numFmtId="2" fontId="46" fillId="17" borderId="42" xfId="59" applyNumberFormat="1" applyFont="1" applyFill="1" applyBorder="1" applyAlignment="1">
      <alignment vertical="center" textRotation="90"/>
    </xf>
    <xf numFmtId="2" fontId="46" fillId="17" borderId="0" xfId="59" applyNumberFormat="1" applyFont="1" applyFill="1" applyBorder="1" applyAlignment="1">
      <alignment vertical="center" textRotation="90"/>
    </xf>
    <xf numFmtId="2" fontId="50" fillId="2" borderId="51" xfId="59" applyNumberFormat="1" applyFont="1" applyFill="1" applyBorder="1" applyAlignment="1">
      <alignment horizontal="center" vertical="center"/>
    </xf>
    <xf numFmtId="2" fontId="51" fillId="26" borderId="0" xfId="59" applyNumberFormat="1" applyFont="1" applyFill="1" applyBorder="1" applyAlignment="1">
      <alignment vertical="center" textRotation="90"/>
    </xf>
    <xf numFmtId="2" fontId="51" fillId="18" borderId="0" xfId="59" applyNumberFormat="1" applyFont="1" applyFill="1" applyBorder="1" applyAlignment="1">
      <alignment vertical="center" textRotation="90"/>
    </xf>
    <xf numFmtId="2" fontId="46" fillId="22" borderId="43" xfId="59" applyNumberFormat="1" applyFont="1" applyFill="1" applyBorder="1" applyAlignment="1">
      <alignment textRotation="90"/>
    </xf>
    <xf numFmtId="2" fontId="46" fillId="19" borderId="0" xfId="59" applyNumberFormat="1" applyFont="1" applyFill="1" applyBorder="1" applyAlignment="1">
      <alignment textRotation="90"/>
    </xf>
    <xf numFmtId="2" fontId="17" fillId="2" borderId="51" xfId="59" applyNumberFormat="1" applyFont="1" applyFill="1" applyBorder="1" applyAlignment="1">
      <alignment horizontal="center" vertical="center"/>
    </xf>
    <xf numFmtId="2" fontId="46" fillId="20" borderId="0" xfId="59" applyNumberFormat="1" applyFont="1" applyFill="1" applyBorder="1" applyAlignment="1">
      <alignment horizontal="center" vertical="center" textRotation="90"/>
    </xf>
    <xf numFmtId="2" fontId="17" fillId="21" borderId="0" xfId="59" applyNumberFormat="1" applyFont="1" applyFill="1" applyBorder="1" applyAlignment="1">
      <alignment horizontal="center" vertical="center"/>
    </xf>
    <xf numFmtId="2" fontId="50" fillId="2" borderId="15" xfId="59" applyNumberFormat="1" applyFont="1" applyFill="1" applyBorder="1" applyAlignment="1">
      <alignment horizontal="center" vertical="center"/>
    </xf>
    <xf numFmtId="2" fontId="46" fillId="22" borderId="45" xfId="59" applyNumberFormat="1" applyFont="1" applyFill="1" applyBorder="1" applyAlignment="1">
      <alignment horizontal="center" vertical="center"/>
    </xf>
    <xf numFmtId="2" fontId="17" fillId="2" borderId="42" xfId="59" applyNumberFormat="1" applyFont="1" applyFill="1" applyBorder="1" applyAlignment="1">
      <alignment horizontal="center" vertical="center"/>
    </xf>
    <xf numFmtId="2" fontId="46" fillId="19" borderId="45" xfId="59" applyNumberFormat="1" applyFont="1" applyFill="1" applyBorder="1" applyAlignment="1">
      <alignment horizontal="center" vertical="center"/>
    </xf>
    <xf numFmtId="1" fontId="52" fillId="24" borderId="0" xfId="8" applyNumberFormat="1" applyFont="1" applyFill="1" applyBorder="1" applyAlignment="1">
      <alignment horizontal="center" wrapText="1"/>
    </xf>
    <xf numFmtId="0" fontId="52" fillId="21" borderId="0" xfId="8" applyNumberFormat="1" applyFont="1" applyFill="1" applyBorder="1" applyAlignment="1">
      <alignment horizontal="center" vertical="center" wrapText="1"/>
    </xf>
    <xf numFmtId="0" fontId="17" fillId="2" borderId="44" xfId="8" applyNumberFormat="1" applyFont="1" applyFill="1" applyBorder="1" applyAlignment="1">
      <alignment horizontal="center" wrapText="1"/>
    </xf>
    <xf numFmtId="1" fontId="52" fillId="25" borderId="45" xfId="8" applyNumberFormat="1" applyFont="1" applyFill="1" applyBorder="1" applyAlignment="1">
      <alignment horizontal="center" wrapText="1"/>
    </xf>
    <xf numFmtId="0" fontId="50" fillId="2" borderId="52" xfId="8" applyNumberFormat="1" applyFont="1" applyFill="1" applyBorder="1" applyAlignment="1">
      <alignment horizontal="center" vertical="center" wrapText="1"/>
    </xf>
    <xf numFmtId="2" fontId="50" fillId="2" borderId="53" xfId="59" applyNumberFormat="1" applyFont="1" applyFill="1" applyBorder="1" applyAlignment="1">
      <alignment horizontal="center" vertical="center"/>
    </xf>
    <xf numFmtId="1" fontId="37" fillId="16" borderId="50" xfId="8" applyNumberFormat="1" applyFont="1" applyFill="1" applyBorder="1" applyAlignment="1">
      <alignment horizontal="center" vertical="center" wrapText="1"/>
    </xf>
    <xf numFmtId="2" fontId="48" fillId="2" borderId="54" xfId="59" applyNumberFormat="1" applyFont="1" applyFill="1" applyBorder="1" applyAlignment="1">
      <alignment horizontal="center" vertical="center"/>
    </xf>
    <xf numFmtId="2" fontId="17" fillId="0" borderId="0" xfId="59" applyNumberFormat="1" applyFont="1" applyFill="1" applyBorder="1" applyAlignment="1">
      <alignment horizontal="center" vertical="center"/>
    </xf>
    <xf numFmtId="2" fontId="46" fillId="22" borderId="42" xfId="59" applyNumberFormat="1" applyFont="1" applyFill="1" applyBorder="1" applyAlignment="1">
      <alignment textRotation="90"/>
    </xf>
    <xf numFmtId="0" fontId="50" fillId="2" borderId="9" xfId="8" applyNumberFormat="1" applyFont="1" applyFill="1" applyBorder="1" applyAlignment="1">
      <alignment horizontal="center" vertical="center" wrapText="1"/>
    </xf>
    <xf numFmtId="0" fontId="50" fillId="2" borderId="53" xfId="8" applyNumberFormat="1" applyFont="1" applyFill="1" applyBorder="1" applyAlignment="1">
      <alignment horizontal="center" vertical="center" wrapText="1"/>
    </xf>
    <xf numFmtId="165" fontId="17" fillId="2" borderId="9" xfId="8" applyFont="1" applyFill="1" applyBorder="1" applyAlignment="1">
      <alignment horizontal="center" wrapText="1"/>
    </xf>
    <xf numFmtId="165" fontId="52" fillId="24" borderId="0" xfId="8" applyFont="1" applyFill="1" applyBorder="1" applyAlignment="1">
      <alignment horizontal="center" wrapText="1"/>
    </xf>
    <xf numFmtId="0" fontId="17" fillId="2" borderId="9" xfId="8" applyNumberFormat="1" applyFont="1" applyFill="1" applyBorder="1" applyAlignment="1">
      <alignment horizontal="center" vertical="center" wrapText="1"/>
    </xf>
    <xf numFmtId="165" fontId="50" fillId="2" borderId="9" xfId="8" applyFont="1" applyFill="1" applyBorder="1" applyAlignment="1">
      <alignment horizontal="center" vertical="center" wrapText="1"/>
    </xf>
    <xf numFmtId="0" fontId="17" fillId="2" borderId="43" xfId="8" applyNumberFormat="1" applyFont="1" applyFill="1" applyBorder="1" applyAlignment="1">
      <alignment horizontal="center" wrapText="1"/>
    </xf>
    <xf numFmtId="0" fontId="17" fillId="2" borderId="55" xfId="8" applyNumberFormat="1" applyFont="1" applyFill="1" applyBorder="1" applyAlignment="1">
      <alignment horizontal="center" wrapText="1"/>
    </xf>
    <xf numFmtId="165" fontId="50" fillId="2" borderId="49" xfId="8" applyFont="1" applyFill="1" applyBorder="1" applyAlignment="1">
      <alignment horizontal="center" vertical="center" wrapText="1"/>
    </xf>
    <xf numFmtId="165" fontId="50" fillId="2" borderId="53" xfId="8" applyFont="1" applyFill="1" applyBorder="1" applyAlignment="1">
      <alignment horizontal="center" vertical="center" wrapText="1"/>
    </xf>
    <xf numFmtId="165" fontId="37" fillId="16" borderId="50" xfId="8" applyFont="1" applyFill="1" applyBorder="1" applyAlignment="1">
      <alignment horizontal="center" vertical="center" wrapText="1"/>
    </xf>
    <xf numFmtId="165" fontId="17" fillId="2" borderId="1" xfId="19" applyFont="1" applyFill="1" applyBorder="1" applyAlignment="1">
      <alignment horizontal="center" vertical="center"/>
    </xf>
    <xf numFmtId="2" fontId="50" fillId="2" borderId="56" xfId="59" applyNumberFormat="1" applyFont="1" applyFill="1" applyBorder="1" applyAlignment="1">
      <alignment horizontal="center" vertical="center"/>
    </xf>
    <xf numFmtId="2" fontId="46" fillId="16" borderId="51" xfId="59" applyNumberFormat="1" applyFont="1" applyFill="1" applyBorder="1" applyAlignment="1">
      <alignment horizontal="center" vertical="center" textRotation="90"/>
    </xf>
    <xf numFmtId="2" fontId="46" fillId="16" borderId="28" xfId="59" applyNumberFormat="1" applyFont="1" applyFill="1" applyBorder="1" applyAlignment="1">
      <alignment horizontal="center" vertical="center" textRotation="90"/>
    </xf>
    <xf numFmtId="2" fontId="46" fillId="17" borderId="57" xfId="59" applyNumberFormat="1" applyFont="1" applyFill="1" applyBorder="1" applyAlignment="1">
      <alignment horizontal="center" vertical="center" textRotation="90"/>
    </xf>
    <xf numFmtId="2" fontId="46" fillId="17" borderId="28" xfId="59" applyNumberFormat="1" applyFont="1" applyFill="1" applyBorder="1" applyAlignment="1">
      <alignment horizontal="center" vertical="center" textRotation="90"/>
    </xf>
    <xf numFmtId="2" fontId="50" fillId="2" borderId="58" xfId="59" applyNumberFormat="1" applyFont="1" applyFill="1" applyBorder="1" applyAlignment="1">
      <alignment horizontal="center" vertical="center"/>
    </xf>
    <xf numFmtId="2" fontId="51" fillId="26" borderId="28" xfId="59" applyNumberFormat="1" applyFont="1" applyFill="1" applyBorder="1" applyAlignment="1">
      <alignment horizontal="center" vertical="center" textRotation="90"/>
    </xf>
    <xf numFmtId="2" fontId="51" fillId="18" borderId="28" xfId="59" applyNumberFormat="1" applyFont="1" applyFill="1" applyBorder="1" applyAlignment="1">
      <alignment horizontal="center" vertical="center" textRotation="90"/>
    </xf>
    <xf numFmtId="2" fontId="46" fillId="22" borderId="51" xfId="59" applyNumberFormat="1" applyFont="1" applyFill="1" applyBorder="1" applyAlignment="1">
      <alignment horizontal="center" vertical="center" textRotation="90"/>
    </xf>
    <xf numFmtId="2" fontId="46" fillId="19" borderId="26" xfId="59" applyNumberFormat="1" applyFont="1" applyFill="1" applyBorder="1" applyAlignment="1">
      <alignment horizontal="center" vertical="center" textRotation="90"/>
    </xf>
    <xf numFmtId="2" fontId="46" fillId="20" borderId="28" xfId="59" applyNumberFormat="1" applyFont="1" applyFill="1" applyBorder="1" applyAlignment="1">
      <alignment horizontal="center" vertical="center" textRotation="90"/>
    </xf>
    <xf numFmtId="2" fontId="17" fillId="21" borderId="28" xfId="59" applyNumberFormat="1" applyFont="1" applyFill="1" applyBorder="1" applyAlignment="1">
      <alignment horizontal="center" vertical="center"/>
    </xf>
    <xf numFmtId="2" fontId="50" fillId="2" borderId="59" xfId="59" applyNumberFormat="1" applyFont="1" applyFill="1" applyBorder="1" applyAlignment="1">
      <alignment horizontal="center" vertical="center"/>
    </xf>
    <xf numFmtId="2" fontId="46" fillId="22" borderId="60" xfId="59" applyNumberFormat="1" applyFont="1" applyFill="1" applyBorder="1" applyAlignment="1">
      <alignment horizontal="center" vertical="center"/>
    </xf>
    <xf numFmtId="2" fontId="50" fillId="2" borderId="28" xfId="59" applyNumberFormat="1" applyFont="1" applyFill="1" applyBorder="1" applyAlignment="1">
      <alignment horizontal="center" vertical="center"/>
    </xf>
    <xf numFmtId="2" fontId="46" fillId="19" borderId="60" xfId="59" applyNumberFormat="1" applyFont="1" applyFill="1" applyBorder="1" applyAlignment="1">
      <alignment horizontal="center" vertical="center"/>
    </xf>
    <xf numFmtId="165" fontId="17" fillId="2" borderId="9" xfId="8" applyFont="1" applyFill="1" applyBorder="1" applyAlignment="1">
      <alignment horizontal="center" vertical="center" wrapText="1"/>
    </xf>
    <xf numFmtId="165" fontId="52" fillId="24" borderId="28" xfId="8" applyFont="1" applyFill="1" applyBorder="1" applyAlignment="1">
      <alignment horizontal="center" vertical="center" wrapText="1"/>
    </xf>
    <xf numFmtId="165" fontId="48" fillId="2" borderId="9" xfId="8" applyFont="1" applyFill="1" applyBorder="1" applyAlignment="1">
      <alignment horizontal="center" vertical="center" wrapText="1"/>
    </xf>
    <xf numFmtId="0" fontId="50" fillId="2" borderId="56" xfId="8" applyNumberFormat="1" applyFont="1" applyFill="1" applyBorder="1" applyAlignment="1">
      <alignment horizontal="center" vertical="center" wrapText="1"/>
    </xf>
    <xf numFmtId="0" fontId="52" fillId="21" borderId="28" xfId="8" applyNumberFormat="1" applyFont="1" applyFill="1" applyBorder="1" applyAlignment="1">
      <alignment horizontal="center" vertical="center" wrapText="1"/>
    </xf>
    <xf numFmtId="0" fontId="17" fillId="2" borderId="58" xfId="8" applyNumberFormat="1" applyFont="1" applyFill="1" applyBorder="1" applyAlignment="1">
      <alignment horizontal="center" vertical="center" wrapText="1"/>
    </xf>
    <xf numFmtId="165" fontId="52" fillId="25" borderId="60" xfId="8" applyFont="1" applyFill="1" applyBorder="1" applyAlignment="1">
      <alignment horizontal="center" vertical="center" wrapText="1"/>
    </xf>
    <xf numFmtId="165" fontId="50" fillId="2" borderId="61" xfId="8" applyFont="1" applyFill="1" applyBorder="1" applyAlignment="1">
      <alignment horizontal="center" vertical="center" wrapText="1"/>
    </xf>
    <xf numFmtId="165" fontId="50" fillId="2" borderId="62" xfId="8" applyFont="1" applyFill="1" applyBorder="1" applyAlignment="1">
      <alignment horizontal="center" vertical="center" wrapText="1"/>
    </xf>
    <xf numFmtId="165" fontId="37" fillId="16" borderId="63" xfId="8" applyFont="1" applyFill="1" applyBorder="1" applyAlignment="1">
      <alignment horizontal="center" vertical="center" wrapText="1"/>
    </xf>
    <xf numFmtId="2" fontId="46" fillId="2" borderId="0" xfId="59" applyNumberFormat="1" applyFont="1" applyFill="1" applyBorder="1" applyAlignment="1">
      <alignment horizontal="center" vertical="center"/>
    </xf>
    <xf numFmtId="2" fontId="17" fillId="2" borderId="9" xfId="59" applyNumberFormat="1" applyFont="1" applyFill="1" applyBorder="1" applyAlignment="1">
      <alignment horizontal="left" vertical="center"/>
    </xf>
    <xf numFmtId="2" fontId="17" fillId="2" borderId="5" xfId="59" applyNumberFormat="1" applyFont="1" applyFill="1" applyBorder="1" applyAlignment="1">
      <alignment horizontal="center" vertical="center"/>
    </xf>
    <xf numFmtId="0" fontId="53" fillId="2" borderId="5" xfId="8" applyNumberFormat="1" applyFont="1" applyFill="1" applyBorder="1" applyAlignment="1">
      <alignment horizontal="center" vertical="center" wrapText="1"/>
    </xf>
    <xf numFmtId="2" fontId="48" fillId="2" borderId="5" xfId="59" applyNumberFormat="1" applyFont="1" applyFill="1" applyBorder="1" applyAlignment="1">
      <alignment horizontal="center" vertical="center"/>
    </xf>
    <xf numFmtId="0" fontId="53" fillId="2" borderId="6" xfId="8" applyNumberFormat="1" applyFont="1" applyFill="1" applyBorder="1" applyAlignment="1">
      <alignment horizontal="center" vertical="center" wrapText="1"/>
    </xf>
    <xf numFmtId="2" fontId="17" fillId="2" borderId="64" xfId="59" applyNumberFormat="1" applyFont="1" applyFill="1" applyBorder="1" applyAlignment="1">
      <alignment horizontal="center" vertical="center"/>
    </xf>
    <xf numFmtId="0" fontId="17" fillId="2" borderId="5" xfId="59" applyNumberFormat="1" applyFont="1" applyFill="1" applyBorder="1" applyAlignment="1">
      <alignment horizontal="center"/>
    </xf>
    <xf numFmtId="0" fontId="48" fillId="2" borderId="5" xfId="59" applyNumberFormat="1" applyFont="1" applyFill="1" applyBorder="1" applyAlignment="1">
      <alignment horizontal="center"/>
    </xf>
    <xf numFmtId="0" fontId="48" fillId="2" borderId="5" xfId="8" applyNumberFormat="1" applyFont="1" applyFill="1" applyBorder="1" applyAlignment="1">
      <alignment horizontal="center" wrapText="1"/>
    </xf>
    <xf numFmtId="0" fontId="53" fillId="2" borderId="27" xfId="8" applyNumberFormat="1" applyFont="1" applyFill="1" applyBorder="1" applyAlignment="1">
      <alignment horizontal="center" vertical="center" wrapText="1"/>
    </xf>
    <xf numFmtId="0" fontId="48" fillId="2" borderId="5" xfId="8" applyNumberFormat="1" applyFont="1" applyFill="1" applyBorder="1" applyAlignment="1">
      <alignment horizontal="center" vertical="center" wrapText="1"/>
    </xf>
    <xf numFmtId="165" fontId="52" fillId="2" borderId="5" xfId="8" applyFont="1" applyFill="1" applyBorder="1" applyAlignment="1">
      <alignment horizontal="center" wrapText="1"/>
    </xf>
    <xf numFmtId="2" fontId="48" fillId="2" borderId="1" xfId="59" applyNumberFormat="1" applyFont="1" applyFill="1" applyBorder="1" applyAlignment="1">
      <alignment horizontal="center" vertical="center"/>
    </xf>
    <xf numFmtId="44" fontId="50" fillId="3" borderId="5" xfId="58" applyFont="1" applyFill="1" applyBorder="1" applyAlignment="1">
      <alignment horizontal="center" vertical="center" wrapText="1"/>
    </xf>
    <xf numFmtId="44" fontId="53" fillId="3" borderId="5" xfId="58" applyFont="1" applyFill="1" applyBorder="1" applyAlignment="1">
      <alignment horizontal="center" vertical="center" wrapText="1"/>
    </xf>
    <xf numFmtId="2" fontId="46" fillId="0" borderId="0" xfId="59" applyNumberFormat="1" applyFont="1" applyFill="1" applyBorder="1" applyAlignment="1">
      <alignment horizontal="center" vertical="center"/>
    </xf>
    <xf numFmtId="2" fontId="52" fillId="8" borderId="0" xfId="59" applyNumberFormat="1" applyFont="1" applyFill="1" applyBorder="1" applyAlignment="1">
      <alignment horizontal="left" vertical="center"/>
    </xf>
    <xf numFmtId="0" fontId="46" fillId="2" borderId="1" xfId="59" applyNumberFormat="1" applyFont="1" applyFill="1" applyBorder="1" applyAlignment="1">
      <alignment horizontal="center" vertical="center"/>
    </xf>
    <xf numFmtId="0" fontId="46" fillId="8" borderId="1" xfId="59" applyNumberFormat="1" applyFont="1" applyFill="1" applyBorder="1" applyAlignment="1">
      <alignment horizontal="center" vertical="center"/>
    </xf>
    <xf numFmtId="0" fontId="46" fillId="8" borderId="1" xfId="59" applyNumberFormat="1" applyFont="1" applyFill="1" applyBorder="1" applyAlignment="1">
      <alignment horizontal="left" vertical="center"/>
    </xf>
    <xf numFmtId="165" fontId="52" fillId="8" borderId="1" xfId="59" applyFont="1" applyFill="1" applyBorder="1" applyAlignment="1">
      <alignment horizontal="left" vertical="center"/>
    </xf>
    <xf numFmtId="0" fontId="51" fillId="8" borderId="1" xfId="59" applyNumberFormat="1" applyFont="1" applyFill="1" applyBorder="1" applyAlignment="1">
      <alignment horizontal="center" vertical="center"/>
    </xf>
    <xf numFmtId="1" fontId="52" fillId="8" borderId="1" xfId="59" applyNumberFormat="1" applyFont="1" applyFill="1" applyBorder="1" applyAlignment="1">
      <alignment horizontal="center" vertical="center"/>
    </xf>
    <xf numFmtId="0" fontId="52" fillId="8" borderId="1" xfId="59" applyNumberFormat="1" applyFont="1" applyFill="1" applyBorder="1" applyAlignment="1">
      <alignment horizontal="center" vertical="center"/>
    </xf>
    <xf numFmtId="1" fontId="48" fillId="8" borderId="1" xfId="59" applyNumberFormat="1" applyFont="1" applyFill="1" applyBorder="1" applyAlignment="1">
      <alignment horizontal="center" vertical="center"/>
    </xf>
    <xf numFmtId="2" fontId="46" fillId="0" borderId="0" xfId="59" applyNumberFormat="1" applyFont="1" applyBorder="1" applyAlignment="1">
      <alignment horizontal="center" vertical="center"/>
    </xf>
    <xf numFmtId="165" fontId="46" fillId="3" borderId="1" xfId="59" applyFont="1" applyFill="1" applyBorder="1" applyAlignment="1">
      <alignment horizontal="left" vertical="center"/>
    </xf>
    <xf numFmtId="0" fontId="46" fillId="0" borderId="1" xfId="59" applyNumberFormat="1" applyFont="1" applyFill="1" applyBorder="1" applyAlignment="1">
      <alignment horizontal="center" vertical="center"/>
    </xf>
    <xf numFmtId="165" fontId="33" fillId="0" borderId="2" xfId="59" applyFont="1" applyBorder="1" applyAlignment="1">
      <alignment horizontal="left" vertical="center"/>
    </xf>
    <xf numFmtId="0" fontId="46" fillId="0" borderId="1" xfId="59" applyNumberFormat="1" applyFont="1" applyFill="1" applyBorder="1" applyAlignment="1">
      <alignment horizontal="left" vertical="center"/>
    </xf>
    <xf numFmtId="165" fontId="52" fillId="0" borderId="1" xfId="59" applyFont="1" applyBorder="1" applyAlignment="1">
      <alignment horizontal="left" vertical="center"/>
    </xf>
    <xf numFmtId="0" fontId="46" fillId="6" borderId="1" xfId="59" applyNumberFormat="1" applyFont="1" applyFill="1" applyBorder="1" applyAlignment="1">
      <alignment horizontal="center" vertical="center"/>
    </xf>
    <xf numFmtId="0" fontId="51" fillId="3" borderId="1" xfId="59" applyNumberFormat="1" applyFont="1" applyFill="1" applyBorder="1" applyAlignment="1">
      <alignment horizontal="center" vertical="center"/>
    </xf>
    <xf numFmtId="1" fontId="52" fillId="16" borderId="1" xfId="59" applyNumberFormat="1" applyFont="1" applyFill="1" applyBorder="1" applyAlignment="1">
      <alignment horizontal="center" vertical="center"/>
    </xf>
    <xf numFmtId="1" fontId="52" fillId="17" borderId="1" xfId="59" applyNumberFormat="1" applyFont="1" applyFill="1" applyBorder="1" applyAlignment="1">
      <alignment horizontal="center" vertical="center"/>
    </xf>
    <xf numFmtId="0" fontId="37" fillId="27" borderId="1" xfId="59" applyNumberFormat="1" applyFont="1" applyFill="1" applyBorder="1" applyAlignment="1">
      <alignment horizontal="center" vertical="center"/>
    </xf>
    <xf numFmtId="1" fontId="52" fillId="19" borderId="1" xfId="59" applyNumberFormat="1" applyFont="1" applyFill="1" applyBorder="1" applyAlignment="1">
      <alignment horizontal="center" vertical="center"/>
    </xf>
    <xf numFmtId="0" fontId="46" fillId="3" borderId="1" xfId="59" applyNumberFormat="1" applyFont="1" applyFill="1" applyBorder="1" applyAlignment="1">
      <alignment horizontal="center" vertical="center"/>
    </xf>
    <xf numFmtId="1" fontId="52" fillId="20" borderId="1" xfId="59" applyNumberFormat="1" applyFont="1" applyFill="1" applyBorder="1" applyAlignment="1">
      <alignment horizontal="center" vertical="center"/>
    </xf>
    <xf numFmtId="1" fontId="52" fillId="21" borderId="1" xfId="59" applyNumberFormat="1" applyFont="1" applyFill="1" applyBorder="1" applyAlignment="1">
      <alignment horizontal="center" vertical="center"/>
    </xf>
    <xf numFmtId="1" fontId="52" fillId="28" borderId="1" xfId="59" applyNumberFormat="1" applyFont="1" applyFill="1" applyBorder="1" applyAlignment="1">
      <alignment horizontal="center" vertical="center"/>
    </xf>
    <xf numFmtId="0" fontId="52" fillId="24" borderId="1" xfId="59" applyNumberFormat="1" applyFont="1" applyFill="1" applyBorder="1" applyAlignment="1">
      <alignment horizontal="center" vertical="center"/>
    </xf>
    <xf numFmtId="0" fontId="52" fillId="21" borderId="1" xfId="8" applyNumberFormat="1" applyFont="1" applyFill="1" applyBorder="1" applyAlignment="1">
      <alignment horizontal="center" vertical="center" wrapText="1"/>
    </xf>
    <xf numFmtId="1" fontId="52" fillId="25" borderId="1" xfId="59" applyNumberFormat="1" applyFont="1" applyFill="1" applyBorder="1" applyAlignment="1">
      <alignment horizontal="center" vertical="center"/>
    </xf>
    <xf numFmtId="0" fontId="37" fillId="16" borderId="1" xfId="8" applyNumberFormat="1" applyFont="1" applyFill="1" applyBorder="1" applyAlignment="1">
      <alignment horizontal="center" vertical="center" wrapText="1"/>
    </xf>
    <xf numFmtId="1" fontId="48" fillId="2" borderId="1" xfId="59" applyNumberFormat="1" applyFont="1" applyFill="1" applyBorder="1" applyAlignment="1">
      <alignment horizontal="center" vertical="center"/>
    </xf>
    <xf numFmtId="44" fontId="51" fillId="3" borderId="1" xfId="58" applyFont="1" applyFill="1" applyBorder="1" applyAlignment="1">
      <alignment horizontal="center" vertical="center" wrapText="1"/>
    </xf>
    <xf numFmtId="44" fontId="37" fillId="3" borderId="1" xfId="58" applyFont="1" applyFill="1" applyBorder="1" applyAlignment="1">
      <alignment horizontal="center" vertical="center" wrapText="1"/>
    </xf>
    <xf numFmtId="2" fontId="46" fillId="0" borderId="0" xfId="59" applyNumberFormat="1" applyFont="1" applyBorder="1"/>
    <xf numFmtId="2" fontId="46" fillId="3" borderId="0" xfId="59" applyNumberFormat="1" applyFont="1" applyFill="1" applyBorder="1"/>
    <xf numFmtId="2" fontId="46" fillId="3" borderId="0" xfId="59" applyNumberFormat="1" applyFont="1" applyFill="1" applyBorder="1" applyAlignment="1">
      <alignment horizontal="left"/>
    </xf>
    <xf numFmtId="2" fontId="51" fillId="0" borderId="0" xfId="59" applyNumberFormat="1" applyFont="1" applyFill="1" applyBorder="1" applyAlignment="1">
      <alignment vertical="center"/>
    </xf>
    <xf numFmtId="2" fontId="52" fillId="3" borderId="0" xfId="59" applyNumberFormat="1" applyFont="1" applyFill="1" applyBorder="1"/>
    <xf numFmtId="2" fontId="46" fillId="0" borderId="0" xfId="59" applyNumberFormat="1" applyFont="1" applyFill="1" applyBorder="1"/>
    <xf numFmtId="165" fontId="16" fillId="0" borderId="0" xfId="59" applyFont="1" applyFill="1" applyBorder="1" applyAlignment="1">
      <alignment horizontal="center"/>
    </xf>
    <xf numFmtId="165" fontId="51" fillId="0" borderId="0" xfId="59" applyFont="1" applyAlignment="1">
      <alignment vertical="center"/>
    </xf>
    <xf numFmtId="2" fontId="51" fillId="0" borderId="0" xfId="59" applyNumberFormat="1" applyFont="1" applyFill="1" applyBorder="1" applyAlignment="1">
      <alignment horizontal="center" vertical="center"/>
    </xf>
    <xf numFmtId="44" fontId="51" fillId="3" borderId="0" xfId="58" applyFont="1" applyFill="1" applyBorder="1" applyAlignment="1">
      <alignment vertical="center"/>
    </xf>
    <xf numFmtId="2" fontId="46" fillId="0" borderId="0" xfId="59" applyNumberFormat="1" applyFont="1" applyBorder="1" applyAlignment="1">
      <alignment horizontal="left"/>
    </xf>
    <xf numFmtId="2" fontId="52" fillId="0" borderId="0" xfId="59" applyNumberFormat="1" applyFont="1" applyBorder="1"/>
    <xf numFmtId="2" fontId="52" fillId="0" borderId="0" xfId="59" applyNumberFormat="1" applyFont="1" applyBorder="1" applyAlignment="1">
      <alignment horizontal="left"/>
    </xf>
    <xf numFmtId="2" fontId="50" fillId="0" borderId="0" xfId="59" applyNumberFormat="1" applyFont="1" applyFill="1" applyBorder="1" applyAlignment="1">
      <alignment vertical="center"/>
    </xf>
    <xf numFmtId="2" fontId="50" fillId="0" borderId="0" xfId="59" applyNumberFormat="1" applyFont="1" applyFill="1" applyBorder="1" applyAlignment="1">
      <alignment horizontal="center" vertical="center"/>
    </xf>
    <xf numFmtId="2" fontId="17" fillId="3" borderId="0" xfId="59" applyNumberFormat="1" applyFont="1" applyFill="1" applyBorder="1"/>
    <xf numFmtId="2" fontId="17" fillId="0" borderId="0" xfId="59" applyNumberFormat="1" applyFont="1" applyFill="1" applyBorder="1"/>
    <xf numFmtId="2" fontId="17" fillId="0" borderId="0" xfId="59" applyNumberFormat="1" applyFont="1" applyBorder="1" applyAlignment="1">
      <alignment horizontal="left"/>
    </xf>
    <xf numFmtId="2" fontId="48" fillId="0" borderId="0" xfId="59" applyNumberFormat="1" applyFont="1" applyBorder="1" applyAlignment="1">
      <alignment horizontal="left"/>
    </xf>
    <xf numFmtId="2" fontId="48" fillId="3" borderId="0" xfId="59" applyNumberFormat="1" applyFont="1" applyFill="1" applyBorder="1"/>
    <xf numFmtId="2" fontId="50" fillId="3" borderId="0" xfId="59" applyNumberFormat="1" applyFont="1" applyFill="1" applyBorder="1" applyAlignment="1">
      <alignment vertical="center"/>
    </xf>
    <xf numFmtId="2" fontId="50" fillId="0" borderId="0" xfId="59" applyNumberFormat="1" applyFont="1" applyBorder="1" applyAlignment="1">
      <alignment vertical="center"/>
    </xf>
    <xf numFmtId="165" fontId="16" fillId="0" borderId="0" xfId="59" applyFont="1" applyFill="1" applyAlignment="1">
      <alignment horizontal="center"/>
    </xf>
    <xf numFmtId="0" fontId="33" fillId="15" borderId="8" xfId="0" applyNumberFormat="1" applyFont="1" applyFill="1" applyBorder="1" applyAlignment="1">
      <alignment horizontal="left"/>
    </xf>
    <xf numFmtId="0" fontId="33" fillId="0" borderId="65" xfId="0" applyFont="1" applyFill="1" applyBorder="1" applyAlignment="1">
      <alignment horizontal="left"/>
    </xf>
    <xf numFmtId="184" fontId="30" fillId="7" borderId="14" xfId="0" applyNumberFormat="1" applyFont="1" applyFill="1" applyBorder="1" applyAlignment="1">
      <alignment horizontal="center" vertical="center" textRotation="90"/>
    </xf>
    <xf numFmtId="184" fontId="30" fillId="7" borderId="12" xfId="0" applyNumberFormat="1" applyFont="1" applyFill="1" applyBorder="1" applyAlignment="1">
      <alignment horizontal="center" vertical="center" textRotation="90"/>
    </xf>
    <xf numFmtId="184" fontId="30" fillId="7" borderId="5" xfId="0" applyNumberFormat="1" applyFont="1" applyFill="1" applyBorder="1" applyAlignment="1">
      <alignment horizontal="center" vertical="center" textRotation="90"/>
    </xf>
    <xf numFmtId="184" fontId="30" fillId="7" borderId="7" xfId="0" applyNumberFormat="1" applyFont="1" applyFill="1" applyBorder="1" applyAlignment="1">
      <alignment horizontal="center" vertical="center" textRotation="90"/>
    </xf>
    <xf numFmtId="184" fontId="30" fillId="7" borderId="10" xfId="0" applyNumberFormat="1" applyFont="1" applyFill="1" applyBorder="1" applyAlignment="1">
      <alignment horizontal="center" vertical="center" textRotation="90"/>
    </xf>
    <xf numFmtId="184" fontId="30" fillId="7" borderId="6" xfId="0" applyNumberFormat="1" applyFont="1" applyFill="1" applyBorder="1" applyAlignment="1">
      <alignment horizontal="center" vertical="center" textRotation="90"/>
    </xf>
    <xf numFmtId="166" fontId="27" fillId="0" borderId="14" xfId="0" applyNumberFormat="1" applyFont="1" applyFill="1" applyBorder="1" applyAlignment="1">
      <alignment horizontal="center" vertical="center"/>
    </xf>
    <xf numFmtId="166" fontId="27" fillId="0" borderId="5" xfId="0" applyNumberFormat="1" applyFont="1" applyFill="1" applyBorder="1" applyAlignment="1">
      <alignment horizontal="center" vertical="center"/>
    </xf>
    <xf numFmtId="2" fontId="30" fillId="7" borderId="10" xfId="0" applyNumberFormat="1" applyFont="1" applyFill="1" applyBorder="1" applyAlignment="1">
      <alignment horizontal="center" textRotation="90" wrapText="1"/>
    </xf>
    <xf numFmtId="2" fontId="30" fillId="7" borderId="12" xfId="0" applyNumberFormat="1" applyFont="1" applyFill="1" applyBorder="1" applyAlignment="1">
      <alignment horizontal="center" textRotation="90" wrapText="1"/>
    </xf>
    <xf numFmtId="2" fontId="30" fillId="7" borderId="11" xfId="0" applyNumberFormat="1" applyFont="1" applyFill="1" applyBorder="1" applyAlignment="1">
      <alignment horizontal="center" textRotation="90"/>
    </xf>
    <xf numFmtId="2" fontId="29" fillId="2" borderId="0" xfId="0" applyNumberFormat="1" applyFont="1" applyFill="1" applyBorder="1" applyAlignment="1">
      <alignment horizontal="center" vertical="center"/>
    </xf>
    <xf numFmtId="2" fontId="30" fillId="7" borderId="0" xfId="0" applyNumberFormat="1" applyFont="1" applyFill="1" applyBorder="1" applyAlignment="1">
      <alignment horizontal="center" textRotation="90" wrapText="1"/>
    </xf>
    <xf numFmtId="2" fontId="30" fillId="7" borderId="11" xfId="0" applyNumberFormat="1" applyFont="1" applyFill="1" applyBorder="1" applyAlignment="1">
      <alignment horizontal="center" textRotation="90" wrapText="1"/>
    </xf>
    <xf numFmtId="165" fontId="52" fillId="24" borderId="30" xfId="59" applyFont="1" applyFill="1" applyBorder="1" applyAlignment="1">
      <alignment horizontal="center"/>
    </xf>
    <xf numFmtId="165" fontId="52" fillId="24" borderId="36" xfId="59" applyFont="1" applyFill="1" applyBorder="1" applyAlignment="1">
      <alignment horizontal="center"/>
    </xf>
    <xf numFmtId="165" fontId="52" fillId="21" borderId="37" xfId="59" applyFont="1" applyFill="1" applyBorder="1" applyAlignment="1">
      <alignment horizontal="center"/>
    </xf>
    <xf numFmtId="165" fontId="52" fillId="21" borderId="34" xfId="59" applyFont="1" applyFill="1" applyBorder="1" applyAlignment="1">
      <alignment horizontal="center"/>
    </xf>
    <xf numFmtId="165" fontId="52" fillId="21" borderId="38" xfId="59" applyFont="1" applyFill="1" applyBorder="1" applyAlignment="1">
      <alignment horizontal="center"/>
    </xf>
    <xf numFmtId="165" fontId="52" fillId="25" borderId="0" xfId="59" applyFont="1" applyFill="1" applyBorder="1" applyAlignment="1">
      <alignment horizontal="center"/>
    </xf>
    <xf numFmtId="2" fontId="52" fillId="16" borderId="9" xfId="59" applyNumberFormat="1" applyFont="1" applyFill="1" applyBorder="1" applyAlignment="1">
      <alignment horizontal="center" vertical="center"/>
    </xf>
    <xf numFmtId="2" fontId="52" fillId="17" borderId="21" xfId="59" applyNumberFormat="1" applyFont="1" applyFill="1" applyBorder="1" applyAlignment="1">
      <alignment horizontal="center"/>
    </xf>
    <xf numFmtId="2" fontId="52" fillId="17" borderId="26" xfId="59" applyNumberFormat="1" applyFont="1" applyFill="1" applyBorder="1" applyAlignment="1">
      <alignment horizontal="center"/>
    </xf>
    <xf numFmtId="2" fontId="52" fillId="18" borderId="21" xfId="59" applyNumberFormat="1" applyFont="1" applyFill="1" applyBorder="1" applyAlignment="1">
      <alignment horizontal="center"/>
    </xf>
    <xf numFmtId="2" fontId="52" fillId="18" borderId="26" xfId="59" applyNumberFormat="1" applyFont="1" applyFill="1" applyBorder="1" applyAlignment="1">
      <alignment horizontal="center"/>
    </xf>
    <xf numFmtId="2" fontId="52" fillId="19" borderId="33" xfId="59" applyNumberFormat="1" applyFont="1" applyFill="1" applyBorder="1" applyAlignment="1">
      <alignment horizontal="center" vertical="center"/>
    </xf>
    <xf numFmtId="2" fontId="52" fillId="19" borderId="34" xfId="59" applyNumberFormat="1" applyFont="1" applyFill="1" applyBorder="1" applyAlignment="1">
      <alignment horizontal="center" vertical="center"/>
    </xf>
    <xf numFmtId="2" fontId="52" fillId="19" borderId="35" xfId="59" applyNumberFormat="1" applyFont="1" applyFill="1" applyBorder="1" applyAlignment="1">
      <alignment horizontal="center" vertical="center"/>
    </xf>
    <xf numFmtId="2" fontId="52" fillId="21" borderId="30" xfId="59" applyNumberFormat="1" applyFont="1" applyFill="1" applyBorder="1" applyAlignment="1">
      <alignment horizontal="center" vertical="center"/>
    </xf>
    <xf numFmtId="2" fontId="52" fillId="23" borderId="0" xfId="59" applyNumberFormat="1" applyFont="1" applyFill="1" applyBorder="1" applyAlignment="1">
      <alignment horizontal="center"/>
    </xf>
    <xf numFmtId="2" fontId="37" fillId="7" borderId="14" xfId="0" applyNumberFormat="1" applyFont="1" applyFill="1" applyBorder="1" applyAlignment="1">
      <alignment horizontal="center" vertical="center" textRotation="90"/>
    </xf>
    <xf numFmtId="0" fontId="16" fillId="0" borderId="12" xfId="0" applyFont="1" applyBorder="1" applyAlignment="1">
      <alignment vertical="center"/>
    </xf>
    <xf numFmtId="166" fontId="37" fillId="7" borderId="7" xfId="0" applyNumberFormat="1" applyFont="1" applyFill="1" applyBorder="1" applyAlignment="1">
      <alignment horizontal="left" vertical="center" textRotation="90"/>
    </xf>
    <xf numFmtId="0" fontId="16" fillId="0" borderId="10" xfId="0" applyFont="1" applyBorder="1" applyAlignment="1">
      <alignment horizontal="left" vertical="center"/>
    </xf>
    <xf numFmtId="2" fontId="9" fillId="7" borderId="14" xfId="0" applyNumberFormat="1" applyFont="1" applyFill="1" applyBorder="1" applyAlignment="1">
      <alignment horizontal="center" vertical="center" textRotation="90"/>
    </xf>
    <xf numFmtId="0" fontId="0" fillId="0" borderId="12" xfId="0" applyBorder="1" applyAlignment="1">
      <alignment horizontal="center" vertical="center"/>
    </xf>
    <xf numFmtId="166" fontId="9" fillId="7" borderId="7" xfId="0" applyNumberFormat="1" applyFont="1" applyFill="1" applyBorder="1" applyAlignment="1">
      <alignment horizontal="center" vertical="center" textRotation="90"/>
    </xf>
    <xf numFmtId="0" fontId="0" fillId="0" borderId="10" xfId="0" applyBorder="1" applyAlignment="1">
      <alignment horizontal="center" vertical="center"/>
    </xf>
    <xf numFmtId="2" fontId="15" fillId="7" borderId="14" xfId="0" applyNumberFormat="1" applyFont="1" applyFill="1" applyBorder="1" applyAlignment="1">
      <alignment horizontal="center" vertical="center" textRotation="90"/>
    </xf>
    <xf numFmtId="0" fontId="22" fillId="0" borderId="12" xfId="0" applyFont="1" applyBorder="1" applyAlignment="1">
      <alignment vertical="center"/>
    </xf>
    <xf numFmtId="0" fontId="22" fillId="0" borderId="5" xfId="0" applyFont="1" applyBorder="1" applyAlignment="1">
      <alignment vertical="center"/>
    </xf>
    <xf numFmtId="184" fontId="30" fillId="7" borderId="18" xfId="0" applyNumberFormat="1" applyFont="1" applyFill="1" applyBorder="1" applyAlignment="1">
      <alignment horizontal="center" vertical="center" textRotation="90"/>
    </xf>
    <xf numFmtId="184" fontId="30" fillId="7" borderId="11" xfId="0" applyNumberFormat="1" applyFont="1" applyFill="1" applyBorder="1" applyAlignment="1">
      <alignment horizontal="center" vertical="center" textRotation="90"/>
    </xf>
    <xf numFmtId="184" fontId="30" fillId="7" borderId="27" xfId="0" applyNumberFormat="1" applyFont="1" applyFill="1" applyBorder="1" applyAlignment="1">
      <alignment horizontal="center" vertical="center" textRotation="90"/>
    </xf>
    <xf numFmtId="184" fontId="28" fillId="2" borderId="8" xfId="0" applyNumberFormat="1" applyFont="1" applyFill="1" applyBorder="1" applyAlignment="1">
      <alignment horizontal="right" vertical="center"/>
    </xf>
    <xf numFmtId="184" fontId="28" fillId="2" borderId="18" xfId="0" applyNumberFormat="1" applyFont="1" applyFill="1" applyBorder="1" applyAlignment="1">
      <alignment horizontal="right" vertical="center"/>
    </xf>
    <xf numFmtId="0" fontId="32" fillId="0" borderId="0" xfId="1" applyFont="1" applyBorder="1" applyAlignment="1">
      <alignment horizontal="left"/>
    </xf>
    <xf numFmtId="0" fontId="34" fillId="0" borderId="0" xfId="1" applyFont="1" applyFill="1" applyBorder="1" applyAlignment="1">
      <alignment horizontal="left"/>
    </xf>
    <xf numFmtId="0" fontId="29" fillId="0" borderId="0" xfId="1" applyFont="1" applyFill="1" applyBorder="1" applyAlignment="1">
      <alignment horizontal="left"/>
    </xf>
    <xf numFmtId="0" fontId="35" fillId="0" borderId="0" xfId="1" applyFont="1" applyFill="1" applyBorder="1" applyAlignment="1">
      <alignment horizontal="left"/>
    </xf>
    <xf numFmtId="0" fontId="29" fillId="0" borderId="0" xfId="1" applyFont="1" applyBorder="1" applyAlignment="1">
      <alignment horizontal="left"/>
    </xf>
    <xf numFmtId="0" fontId="35" fillId="0" borderId="0" xfId="1" applyFont="1" applyBorder="1" applyAlignment="1">
      <alignment horizontal="left"/>
    </xf>
    <xf numFmtId="0" fontId="33" fillId="0" borderId="0" xfId="1" applyFont="1" applyFill="1" applyBorder="1" applyAlignment="1">
      <alignment horizontal="left" vertical="center"/>
    </xf>
    <xf numFmtId="0" fontId="34" fillId="0" borderId="0" xfId="1" applyFont="1" applyFill="1" applyBorder="1" applyAlignment="1">
      <alignment horizontal="left" vertical="center"/>
    </xf>
    <xf numFmtId="0" fontId="30" fillId="0" borderId="0" xfId="1" applyFont="1" applyBorder="1" applyAlignment="1">
      <alignment horizontal="left"/>
    </xf>
    <xf numFmtId="0" fontId="32" fillId="0" borderId="0" xfId="1" applyFont="1" applyFill="1" applyBorder="1" applyAlignment="1">
      <alignment horizontal="left"/>
    </xf>
    <xf numFmtId="184" fontId="30" fillId="0" borderId="0" xfId="1" applyNumberFormat="1" applyFont="1" applyFill="1" applyBorder="1" applyAlignment="1">
      <alignment horizontal="left"/>
    </xf>
    <xf numFmtId="184" fontId="30" fillId="0" borderId="0" xfId="1" applyNumberFormat="1" applyFont="1" applyBorder="1" applyAlignment="1">
      <alignment horizontal="right"/>
    </xf>
    <xf numFmtId="184" fontId="33" fillId="0" borderId="0" xfId="1" applyNumberFormat="1" applyFont="1" applyBorder="1" applyAlignment="1">
      <alignment horizontal="right"/>
    </xf>
    <xf numFmtId="184" fontId="33" fillId="5" borderId="0" xfId="1" applyNumberFormat="1" applyFont="1" applyFill="1" applyBorder="1" applyAlignment="1">
      <alignment horizontal="right"/>
    </xf>
    <xf numFmtId="184" fontId="29" fillId="7" borderId="0" xfId="0" applyNumberFormat="1" applyFont="1" applyFill="1" applyBorder="1" applyAlignment="1">
      <alignment horizontal="right"/>
    </xf>
    <xf numFmtId="184" fontId="28" fillId="7" borderId="0" xfId="0" applyNumberFormat="1" applyFont="1" applyFill="1" applyBorder="1" applyAlignment="1">
      <alignment horizontal="right"/>
    </xf>
    <xf numFmtId="0" fontId="33" fillId="0" borderId="66" xfId="0" applyFont="1" applyFill="1" applyBorder="1" applyAlignment="1">
      <alignment horizontal="left"/>
    </xf>
    <xf numFmtId="0" fontId="33" fillId="0" borderId="67" xfId="0" quotePrefix="1" applyFont="1" applyFill="1" applyBorder="1" applyAlignment="1">
      <alignment horizontal="left"/>
    </xf>
    <xf numFmtId="0" fontId="33" fillId="0" borderId="67" xfId="0" applyFont="1" applyFill="1" applyBorder="1" applyAlignment="1">
      <alignment horizontal="left"/>
    </xf>
    <xf numFmtId="0" fontId="33" fillId="0" borderId="67" xfId="1" applyFont="1" applyFill="1" applyBorder="1" applyAlignment="1">
      <alignment horizontal="left"/>
    </xf>
    <xf numFmtId="0" fontId="33" fillId="0" borderId="67" xfId="0" applyFont="1" applyBorder="1" applyAlignment="1">
      <alignment horizontal="left"/>
    </xf>
    <xf numFmtId="0" fontId="33" fillId="0" borderId="67" xfId="0" applyFont="1" applyFill="1" applyBorder="1" applyAlignment="1">
      <alignment horizontal="left" vertical="center"/>
    </xf>
    <xf numFmtId="0" fontId="33" fillId="0" borderId="67" xfId="0" applyFont="1" applyBorder="1" applyAlignment="1">
      <alignment horizontal="left" vertical="center"/>
    </xf>
    <xf numFmtId="0" fontId="33" fillId="5" borderId="67" xfId="0" applyNumberFormat="1" applyFont="1" applyFill="1" applyBorder="1" applyAlignment="1">
      <alignment horizontal="left" vertical="center"/>
    </xf>
    <xf numFmtId="184" fontId="33" fillId="3" borderId="67" xfId="1" applyNumberFormat="1" applyFont="1" applyFill="1" applyBorder="1" applyAlignment="1">
      <alignment horizontal="right"/>
    </xf>
    <xf numFmtId="184" fontId="33" fillId="3" borderId="68" xfId="1" applyNumberFormat="1" applyFont="1" applyFill="1" applyBorder="1" applyAlignment="1">
      <alignment horizontal="right"/>
    </xf>
    <xf numFmtId="0" fontId="33" fillId="0" borderId="69" xfId="0" applyFont="1" applyFill="1" applyBorder="1" applyAlignment="1">
      <alignment horizontal="left"/>
    </xf>
    <xf numFmtId="184" fontId="33" fillId="3" borderId="70" xfId="1" applyNumberFormat="1" applyFont="1" applyFill="1" applyBorder="1" applyAlignment="1">
      <alignment horizontal="right"/>
    </xf>
    <xf numFmtId="184" fontId="29" fillId="2" borderId="70" xfId="1" applyNumberFormat="1" applyFont="1" applyFill="1" applyBorder="1" applyAlignment="1">
      <alignment horizontal="right"/>
    </xf>
    <xf numFmtId="0" fontId="29" fillId="0" borderId="69" xfId="0" applyFont="1" applyFill="1" applyBorder="1" applyAlignment="1">
      <alignment horizontal="left"/>
    </xf>
    <xf numFmtId="0" fontId="29" fillId="0" borderId="69" xfId="1" applyFont="1" applyFill="1" applyBorder="1" applyAlignment="1">
      <alignment horizontal="left"/>
    </xf>
    <xf numFmtId="184" fontId="33" fillId="3" borderId="70" xfId="1" applyNumberFormat="1" applyFont="1" applyFill="1" applyBorder="1" applyAlignment="1">
      <alignment horizontal="right" vertical="center"/>
    </xf>
    <xf numFmtId="0" fontId="33" fillId="3" borderId="69" xfId="0" applyFont="1" applyFill="1" applyBorder="1" applyAlignment="1">
      <alignment horizontal="left"/>
    </xf>
    <xf numFmtId="0" fontId="30" fillId="0" borderId="69" xfId="0" applyFont="1" applyFill="1" applyBorder="1" applyAlignment="1">
      <alignment horizontal="left"/>
    </xf>
    <xf numFmtId="184" fontId="32" fillId="2" borderId="70" xfId="1" applyNumberFormat="1" applyFont="1" applyFill="1" applyBorder="1" applyAlignment="1">
      <alignment horizontal="right"/>
    </xf>
    <xf numFmtId="0" fontId="32" fillId="0" borderId="69" xfId="0" applyFont="1" applyFill="1" applyBorder="1" applyAlignment="1">
      <alignment horizontal="left"/>
    </xf>
    <xf numFmtId="0" fontId="33" fillId="11" borderId="69" xfId="0" applyFont="1" applyFill="1" applyBorder="1" applyAlignment="1">
      <alignment horizontal="left"/>
    </xf>
    <xf numFmtId="0" fontId="29" fillId="0" borderId="71" xfId="0" applyFont="1" applyFill="1" applyBorder="1" applyAlignment="1">
      <alignment horizontal="left"/>
    </xf>
    <xf numFmtId="0" fontId="29" fillId="0" borderId="72" xfId="0" applyFont="1" applyFill="1" applyBorder="1" applyAlignment="1">
      <alignment horizontal="left"/>
    </xf>
    <xf numFmtId="0" fontId="30" fillId="0" borderId="72" xfId="0" applyFont="1" applyFill="1" applyBorder="1" applyAlignment="1">
      <alignment horizontal="left"/>
    </xf>
    <xf numFmtId="0" fontId="29" fillId="0" borderId="72" xfId="1" applyFont="1" applyFill="1" applyBorder="1" applyAlignment="1">
      <alignment horizontal="left"/>
    </xf>
    <xf numFmtId="0" fontId="29" fillId="0" borderId="72" xfId="0" applyFont="1" applyBorder="1" applyAlignment="1">
      <alignment horizontal="left"/>
    </xf>
    <xf numFmtId="0" fontId="29" fillId="0" borderId="72" xfId="0" applyFont="1" applyBorder="1" applyAlignment="1">
      <alignment horizontal="left" vertical="center"/>
    </xf>
    <xf numFmtId="0" fontId="32" fillId="6" borderId="72" xfId="0" applyFont="1" applyFill="1" applyBorder="1" applyAlignment="1">
      <alignment horizontal="right" vertical="center"/>
    </xf>
    <xf numFmtId="0" fontId="32" fillId="6" borderId="72" xfId="0" applyNumberFormat="1" applyFont="1" applyFill="1" applyBorder="1" applyAlignment="1">
      <alignment horizontal="left" vertical="center"/>
    </xf>
    <xf numFmtId="184" fontId="29" fillId="2" borderId="72" xfId="1" applyNumberFormat="1" applyFont="1" applyFill="1" applyBorder="1" applyAlignment="1">
      <alignment horizontal="right"/>
    </xf>
    <xf numFmtId="184" fontId="29" fillId="2" borderId="73" xfId="1" applyNumberFormat="1" applyFont="1" applyFill="1" applyBorder="1" applyAlignment="1">
      <alignment horizontal="right"/>
    </xf>
    <xf numFmtId="0" fontId="33" fillId="5" borderId="74" xfId="0" applyNumberFormat="1" applyFont="1" applyFill="1" applyBorder="1" applyAlignment="1">
      <alignment horizontal="left" vertical="center"/>
    </xf>
    <xf numFmtId="0" fontId="32" fillId="6" borderId="8" xfId="0" applyFont="1" applyFill="1" applyBorder="1" applyAlignment="1">
      <alignment horizontal="left"/>
    </xf>
    <xf numFmtId="0" fontId="27" fillId="0" borderId="8" xfId="0" applyNumberFormat="1" applyFont="1" applyFill="1" applyBorder="1" applyAlignment="1">
      <alignment horizontal="left"/>
    </xf>
    <xf numFmtId="0" fontId="32" fillId="6" borderId="8" xfId="0" applyNumberFormat="1" applyFont="1" applyFill="1" applyBorder="1" applyAlignment="1">
      <alignment horizontal="left"/>
    </xf>
    <xf numFmtId="0" fontId="32" fillId="6" borderId="8" xfId="0" applyNumberFormat="1" applyFont="1" applyFill="1" applyBorder="1" applyAlignment="1">
      <alignment horizontal="left" vertical="center"/>
    </xf>
    <xf numFmtId="0" fontId="33" fillId="0" borderId="8" xfId="0" applyNumberFormat="1" applyFont="1" applyFill="1" applyBorder="1" applyAlignment="1">
      <alignment horizontal="left"/>
    </xf>
    <xf numFmtId="0" fontId="33" fillId="0" borderId="8" xfId="0" applyNumberFormat="1" applyFont="1" applyBorder="1" applyAlignment="1">
      <alignment horizontal="left"/>
    </xf>
    <xf numFmtId="0" fontId="32" fillId="2" borderId="8" xfId="0" applyNumberFormat="1" applyFont="1" applyFill="1" applyBorder="1" applyAlignment="1">
      <alignment horizontal="left"/>
    </xf>
    <xf numFmtId="0" fontId="27" fillId="0" borderId="8" xfId="0" applyNumberFormat="1" applyFont="1" applyFill="1" applyBorder="1" applyAlignment="1">
      <alignment horizontal="left" vertical="center"/>
    </xf>
    <xf numFmtId="0" fontId="35" fillId="0" borderId="8" xfId="0" applyNumberFormat="1" applyFont="1" applyBorder="1" applyAlignment="1">
      <alignment horizontal="left" vertical="center"/>
    </xf>
    <xf numFmtId="0" fontId="46" fillId="0" borderId="8" xfId="7" applyNumberFormat="1" applyFont="1" applyFill="1" applyBorder="1" applyAlignment="1">
      <alignment horizontal="left" vertical="center"/>
    </xf>
    <xf numFmtId="0" fontId="32" fillId="6" borderId="75" xfId="0" applyNumberFormat="1" applyFont="1" applyFill="1" applyBorder="1" applyAlignment="1">
      <alignment horizontal="left" vertical="center"/>
    </xf>
    <xf numFmtId="184" fontId="33" fillId="0" borderId="76" xfId="10" applyNumberFormat="1" applyFont="1" applyFill="1" applyBorder="1" applyAlignment="1">
      <alignment horizontal="left"/>
    </xf>
    <xf numFmtId="184" fontId="27" fillId="0" borderId="2" xfId="0" applyNumberFormat="1" applyFont="1" applyBorder="1" applyAlignment="1">
      <alignment horizontal="right"/>
    </xf>
    <xf numFmtId="184" fontId="29" fillId="2" borderId="77" xfId="1" applyNumberFormat="1" applyFont="1" applyFill="1" applyBorder="1" applyAlignment="1">
      <alignment horizontal="left"/>
    </xf>
    <xf numFmtId="2" fontId="30" fillId="8" borderId="14" xfId="0" applyNumberFormat="1" applyFont="1" applyFill="1" applyBorder="1" applyAlignment="1">
      <alignment horizontal="left"/>
    </xf>
    <xf numFmtId="1" fontId="30" fillId="8" borderId="12" xfId="0" applyNumberFormat="1" applyFont="1" applyFill="1" applyBorder="1" applyAlignment="1">
      <alignment horizontal="left" vertical="center" shrinkToFit="1"/>
    </xf>
    <xf numFmtId="2" fontId="30" fillId="8" borderId="12" xfId="0" applyNumberFormat="1" applyFont="1" applyFill="1" applyBorder="1" applyAlignment="1">
      <alignment horizontal="left" textRotation="90"/>
    </xf>
    <xf numFmtId="2" fontId="30" fillId="8" borderId="12" xfId="0" applyNumberFormat="1" applyFont="1" applyFill="1" applyBorder="1" applyAlignment="1">
      <alignment horizontal="left" vertical="center"/>
    </xf>
    <xf numFmtId="0" fontId="33" fillId="8" borderId="12" xfId="1" applyFont="1" applyFill="1" applyBorder="1" applyAlignment="1">
      <alignment horizontal="left"/>
    </xf>
    <xf numFmtId="0" fontId="29" fillId="8" borderId="12" xfId="1" applyFont="1" applyFill="1" applyBorder="1" applyAlignment="1">
      <alignment horizontal="left"/>
    </xf>
    <xf numFmtId="0" fontId="33" fillId="8" borderId="12" xfId="1" applyFont="1" applyFill="1" applyBorder="1" applyAlignment="1">
      <alignment horizontal="left" vertical="center"/>
    </xf>
    <xf numFmtId="0" fontId="32" fillId="8" borderId="12" xfId="1" applyFont="1" applyFill="1" applyBorder="1" applyAlignment="1">
      <alignment horizontal="left"/>
    </xf>
    <xf numFmtId="0" fontId="33" fillId="3" borderId="12" xfId="1" applyFont="1" applyFill="1" applyBorder="1" applyAlignment="1">
      <alignment horizontal="left"/>
    </xf>
    <xf numFmtId="0" fontId="35" fillId="8" borderId="12" xfId="1" applyFont="1" applyFill="1" applyBorder="1" applyAlignment="1">
      <alignment horizontal="left"/>
    </xf>
    <xf numFmtId="0" fontId="29" fillId="8" borderId="5" xfId="1" applyFont="1" applyFill="1" applyBorder="1" applyAlignment="1">
      <alignment horizontal="left"/>
    </xf>
    <xf numFmtId="0" fontId="33" fillId="3" borderId="2" xfId="1" applyNumberFormat="1" applyFont="1" applyFill="1" applyBorder="1" applyAlignment="1">
      <alignment horizontal="left"/>
    </xf>
    <xf numFmtId="0" fontId="0" fillId="0" borderId="0" xfId="0" applyFill="1" applyAlignment="1">
      <alignment horizontal="right"/>
    </xf>
    <xf numFmtId="0" fontId="0" fillId="0" borderId="0" xfId="0" applyFill="1" applyBorder="1"/>
    <xf numFmtId="0" fontId="0" fillId="0" borderId="5" xfId="0" quotePrefix="1" applyBorder="1"/>
    <xf numFmtId="0" fontId="0" fillId="0" borderId="5" xfId="0" applyBorder="1"/>
    <xf numFmtId="0" fontId="0" fillId="0" borderId="25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60">
    <cellStyle name="%" xfId="8"/>
    <cellStyle name="% 5" xfId="56"/>
    <cellStyle name="Euro" xfId="12"/>
    <cellStyle name="Euro_SU04 App-Worksheet230704_FINAL" xfId="11"/>
    <cellStyle name="Gevolgde hyperlink" xfId="4" builtinId="9" hidden="1"/>
    <cellStyle name="Gevolgde hyperlink" xfId="6" builtinId="9" hidden="1"/>
    <cellStyle name="Hyperlink" xfId="3" builtinId="8" hidden="1"/>
    <cellStyle name="Hyperlink" xfId="5" builtinId="8" hidden="1"/>
    <cellStyle name="Normal 2" xfId="2"/>
    <cellStyle name="Normal 2 2" xfId="15"/>
    <cellStyle name="Normal 2 3" xfId="57"/>
    <cellStyle name="Normal_MD FILE EASTER SALE STANDARD STORES" xfId="9"/>
    <cellStyle name="Normal_SU04 App-Worksheet230704_FINAL" xfId="13"/>
    <cellStyle name="Percent 2" xfId="16"/>
    <cellStyle name="Standaard" xfId="0" builtinId="0"/>
    <cellStyle name="Standaard 2" xfId="1"/>
    <cellStyle name="Standaard 2 10" xfId="19"/>
    <cellStyle name="Standaard 2 2" xfId="22"/>
    <cellStyle name="Standaard 2 2 2" xfId="26"/>
    <cellStyle name="Standaard 2 2 2 2" xfId="33"/>
    <cellStyle name="Standaard 2 2 2 2 2" xfId="51"/>
    <cellStyle name="Standaard 2 2 2 3" xfId="44"/>
    <cellStyle name="Standaard 2 2 3" xfId="28"/>
    <cellStyle name="Standaard 2 2 3 2" xfId="35"/>
    <cellStyle name="Standaard 2 2 3 2 2" xfId="53"/>
    <cellStyle name="Standaard 2 2 3 3" xfId="46"/>
    <cellStyle name="Standaard 2 2 4" xfId="30"/>
    <cellStyle name="Standaard 2 2 4 2" xfId="48"/>
    <cellStyle name="Standaard 2 2 5" xfId="37"/>
    <cellStyle name="Standaard 2 2 5 2" xfId="55"/>
    <cellStyle name="Standaard 2 2 6" xfId="41"/>
    <cellStyle name="Standaard 2 2 7" xfId="39"/>
    <cellStyle name="Standaard 2 3" xfId="24"/>
    <cellStyle name="Standaard 2 3 2" xfId="31"/>
    <cellStyle name="Standaard 2 3 2 2" xfId="49"/>
    <cellStyle name="Standaard 2 3 3" xfId="42"/>
    <cellStyle name="Standaard 2 4" xfId="25"/>
    <cellStyle name="Standaard 2 4 2" xfId="32"/>
    <cellStyle name="Standaard 2 4 2 2" xfId="50"/>
    <cellStyle name="Standaard 2 4 3" xfId="43"/>
    <cellStyle name="Standaard 2 5" xfId="27"/>
    <cellStyle name="Standaard 2 5 2" xfId="34"/>
    <cellStyle name="Standaard 2 5 2 2" xfId="52"/>
    <cellStyle name="Standaard 2 5 3" xfId="45"/>
    <cellStyle name="Standaard 2 6" xfId="29"/>
    <cellStyle name="Standaard 2 6 2" xfId="47"/>
    <cellStyle name="Standaard 2 7" xfId="36"/>
    <cellStyle name="Standaard 2 7 2" xfId="54"/>
    <cellStyle name="Standaard 2 8" xfId="40"/>
    <cellStyle name="Standaard 2 9" xfId="38"/>
    <cellStyle name="Standaard 3" xfId="7"/>
    <cellStyle name="Standaard 4" xfId="14"/>
    <cellStyle name="Standaard 5" xfId="17"/>
    <cellStyle name="Standaard 5 2" xfId="18"/>
    <cellStyle name="Standaard 6" xfId="59"/>
    <cellStyle name="Valuta" xfId="10" builtinId="4"/>
    <cellStyle name="Valuta 2" xfId="20"/>
    <cellStyle name="Valuta 3" xfId="21"/>
    <cellStyle name="Valuta 3 2" xfId="23"/>
    <cellStyle name="Valuta 4" xfId="58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FF"/>
      <color rgb="FF00CC99"/>
      <color rgb="FF8EA9DB"/>
      <color rgb="FFFFFF99"/>
      <color rgb="FFFDD5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1206954</xdr:colOff>
      <xdr:row>2</xdr:row>
      <xdr:rowOff>489177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50" t="26574" r="680" b="18800"/>
        <a:stretch/>
      </xdr:blipFill>
      <xdr:spPr>
        <a:xfrm>
          <a:off x="0" y="531017"/>
          <a:ext cx="1191986" cy="8810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130967</xdr:rowOff>
    </xdr:from>
    <xdr:to>
      <xdr:col>0</xdr:col>
      <xdr:colOff>1195161</xdr:colOff>
      <xdr:row>2</xdr:row>
      <xdr:rowOff>1012030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50" t="26574" r="680" b="18800"/>
        <a:stretch/>
      </xdr:blipFill>
      <xdr:spPr>
        <a:xfrm>
          <a:off x="0" y="452436"/>
          <a:ext cx="1190625" cy="8810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130967</xdr:rowOff>
    </xdr:from>
    <xdr:to>
      <xdr:col>0</xdr:col>
      <xdr:colOff>1195161</xdr:colOff>
      <xdr:row>2</xdr:row>
      <xdr:rowOff>1012030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50" t="26574" r="680" b="18800"/>
        <a:stretch/>
      </xdr:blipFill>
      <xdr:spPr>
        <a:xfrm>
          <a:off x="0" y="531017"/>
          <a:ext cx="1195161" cy="8810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130967</xdr:rowOff>
    </xdr:from>
    <xdr:to>
      <xdr:col>0</xdr:col>
      <xdr:colOff>1195161</xdr:colOff>
      <xdr:row>2</xdr:row>
      <xdr:rowOff>1012030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50" t="26574" r="680" b="18800"/>
        <a:stretch/>
      </xdr:blipFill>
      <xdr:spPr>
        <a:xfrm>
          <a:off x="0" y="527207"/>
          <a:ext cx="1195161" cy="8810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130967</xdr:rowOff>
    </xdr:from>
    <xdr:to>
      <xdr:col>0</xdr:col>
      <xdr:colOff>1195161</xdr:colOff>
      <xdr:row>2</xdr:row>
      <xdr:rowOff>1012030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50" t="26574" r="680" b="18800"/>
        <a:stretch/>
      </xdr:blipFill>
      <xdr:spPr>
        <a:xfrm>
          <a:off x="0" y="527207"/>
          <a:ext cx="1195161" cy="881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9"/>
  <sheetViews>
    <sheetView showGridLines="0" zoomScale="70" zoomScaleNormal="70" workbookViewId="0">
      <selection activeCell="U28" sqref="U28"/>
    </sheetView>
  </sheetViews>
  <sheetFormatPr defaultColWidth="8.6640625" defaultRowHeight="14.4"/>
  <cols>
    <col min="1" max="1" width="8.6640625" style="627"/>
    <col min="2" max="2" width="21.6640625" style="627" customWidth="1"/>
    <col min="3" max="3" width="2.6640625" style="627" customWidth="1"/>
    <col min="4" max="4" width="7.6640625" style="627" customWidth="1"/>
    <col min="5" max="5" width="12.6640625" style="627" bestFit="1" customWidth="1"/>
    <col min="6" max="6" width="2.6640625" style="627" customWidth="1"/>
    <col min="7" max="7" width="7.6640625" style="627" customWidth="1"/>
    <col min="8" max="8" width="26.6640625" style="627" customWidth="1"/>
    <col min="9" max="9" width="2.6640625" style="627" customWidth="1"/>
    <col min="10" max="10" width="7.6640625" style="1000" customWidth="1"/>
    <col min="11" max="11" width="43.44140625" style="1001" bestFit="1" customWidth="1"/>
    <col min="12" max="12" width="2.6640625" style="627" customWidth="1"/>
    <col min="13" max="13" width="7.6640625" style="1000" customWidth="1"/>
    <col min="14" max="14" width="52" style="627" bestFit="1" customWidth="1"/>
    <col min="15" max="15" width="2.6640625" style="627" customWidth="1"/>
    <col min="16" max="16" width="7.6640625" style="627" customWidth="1"/>
    <col min="17" max="17" width="12.109375" style="627" bestFit="1" customWidth="1"/>
    <col min="18" max="18" width="2.6640625" style="627" customWidth="1"/>
    <col min="19" max="19" width="7.6640625" style="627" customWidth="1"/>
    <col min="20" max="20" width="18.88671875" style="627" bestFit="1" customWidth="1"/>
    <col min="21" max="16384" width="8.6640625" style="627"/>
  </cols>
  <sheetData>
    <row r="1" spans="1:21" customFormat="1" ht="15" thickBot="1">
      <c r="C1" s="525"/>
      <c r="F1" s="525"/>
      <c r="I1" s="525"/>
      <c r="J1" s="520"/>
      <c r="K1" s="594"/>
      <c r="L1" s="525"/>
      <c r="M1" s="520"/>
      <c r="N1" s="594"/>
      <c r="O1" s="525"/>
      <c r="R1" s="525"/>
    </row>
    <row r="2" spans="1:21" customFormat="1" ht="15" thickBot="1">
      <c r="A2" s="1004" t="s">
        <v>594</v>
      </c>
      <c r="B2" s="1005"/>
      <c r="C2" s="525"/>
      <c r="D2" s="1004" t="s">
        <v>10</v>
      </c>
      <c r="E2" s="1005"/>
      <c r="F2" s="525"/>
      <c r="G2" s="1004" t="s">
        <v>619</v>
      </c>
      <c r="H2" s="1005"/>
      <c r="I2" s="525"/>
      <c r="J2" s="1004" t="s">
        <v>615</v>
      </c>
      <c r="K2" s="1005"/>
      <c r="L2" s="525"/>
      <c r="M2" s="1004" t="s">
        <v>616</v>
      </c>
      <c r="N2" s="1005"/>
      <c r="O2" s="525"/>
      <c r="P2" s="1004" t="s">
        <v>250</v>
      </c>
      <c r="Q2" s="1005"/>
      <c r="R2" s="525"/>
      <c r="S2" s="1004" t="s">
        <v>474</v>
      </c>
      <c r="T2" s="1005"/>
    </row>
    <row r="3" spans="1:21" customFormat="1">
      <c r="A3" s="545" t="s">
        <v>623</v>
      </c>
      <c r="B3" s="529" t="s">
        <v>624</v>
      </c>
      <c r="C3" s="525"/>
      <c r="D3" s="547" t="s">
        <v>623</v>
      </c>
      <c r="E3" s="529" t="s">
        <v>625</v>
      </c>
      <c r="F3" s="525"/>
      <c r="G3" s="537" t="s">
        <v>623</v>
      </c>
      <c r="H3" s="529" t="s">
        <v>626</v>
      </c>
      <c r="I3" s="525"/>
      <c r="J3" s="537" t="s">
        <v>623</v>
      </c>
      <c r="K3" s="530" t="s">
        <v>626</v>
      </c>
      <c r="L3" s="525"/>
      <c r="M3" s="537" t="s">
        <v>708</v>
      </c>
      <c r="N3" s="529" t="s">
        <v>1467</v>
      </c>
      <c r="O3" s="527"/>
      <c r="P3" s="538" t="s">
        <v>623</v>
      </c>
      <c r="Q3" s="116" t="s">
        <v>642</v>
      </c>
      <c r="R3" s="527"/>
      <c r="S3" s="1002" t="s">
        <v>623</v>
      </c>
      <c r="T3" s="1003" t="s">
        <v>642</v>
      </c>
    </row>
    <row r="4" spans="1:21" customFormat="1">
      <c r="A4" s="538" t="s">
        <v>604</v>
      </c>
      <c r="B4" s="116" t="s">
        <v>596</v>
      </c>
      <c r="C4" s="525"/>
      <c r="D4" s="547" t="s">
        <v>604</v>
      </c>
      <c r="E4" s="116" t="s">
        <v>602</v>
      </c>
      <c r="F4" s="525"/>
      <c r="G4" s="537" t="s">
        <v>604</v>
      </c>
      <c r="H4" s="116" t="s">
        <v>638</v>
      </c>
      <c r="I4" s="525"/>
      <c r="J4" s="537" t="s">
        <v>604</v>
      </c>
      <c r="K4" s="246" t="s">
        <v>639</v>
      </c>
      <c r="L4" s="531"/>
      <c r="M4" s="537" t="s">
        <v>709</v>
      </c>
      <c r="N4" s="231"/>
      <c r="O4" s="527"/>
      <c r="P4" s="539" t="s">
        <v>604</v>
      </c>
      <c r="Q4" s="521" t="s">
        <v>666</v>
      </c>
      <c r="R4" s="527"/>
      <c r="S4" s="540" t="s">
        <v>604</v>
      </c>
      <c r="T4" s="521" t="s">
        <v>245</v>
      </c>
      <c r="U4" t="s">
        <v>1861</v>
      </c>
    </row>
    <row r="5" spans="1:21" customFormat="1" ht="15.6">
      <c r="A5" s="538" t="s">
        <v>605</v>
      </c>
      <c r="B5" s="116" t="s">
        <v>597</v>
      </c>
      <c r="C5" s="525"/>
      <c r="D5" s="547" t="s">
        <v>605</v>
      </c>
      <c r="E5" s="116" t="s">
        <v>612</v>
      </c>
      <c r="F5" s="525"/>
      <c r="G5" s="537" t="s">
        <v>605</v>
      </c>
      <c r="H5" s="116" t="s">
        <v>620</v>
      </c>
      <c r="I5" s="525"/>
      <c r="J5" s="537" t="s">
        <v>605</v>
      </c>
      <c r="K5" s="246" t="s">
        <v>640</v>
      </c>
      <c r="L5" s="531"/>
      <c r="M5" s="537" t="s">
        <v>710</v>
      </c>
      <c r="N5" s="231"/>
      <c r="O5" s="527"/>
      <c r="P5" s="538" t="s">
        <v>605</v>
      </c>
      <c r="Q5" s="522" t="s">
        <v>655</v>
      </c>
      <c r="R5" s="527"/>
      <c r="S5" s="541" t="s">
        <v>605</v>
      </c>
      <c r="T5" s="522" t="s">
        <v>1905</v>
      </c>
      <c r="U5" t="s">
        <v>1862</v>
      </c>
    </row>
    <row r="6" spans="1:21" customFormat="1" ht="15.6">
      <c r="A6" s="538" t="s">
        <v>606</v>
      </c>
      <c r="B6" s="116" t="s">
        <v>598</v>
      </c>
      <c r="C6" s="525"/>
      <c r="D6" s="547" t="s">
        <v>606</v>
      </c>
      <c r="E6" s="116" t="s">
        <v>10</v>
      </c>
      <c r="F6" s="525"/>
      <c r="G6" s="537" t="s">
        <v>606</v>
      </c>
      <c r="H6" s="116" t="s">
        <v>621</v>
      </c>
      <c r="I6" s="525"/>
      <c r="J6" s="537" t="s">
        <v>606</v>
      </c>
      <c r="K6" s="246" t="s">
        <v>564</v>
      </c>
      <c r="L6" s="531"/>
      <c r="M6" s="537" t="s">
        <v>711</v>
      </c>
      <c r="N6" s="231"/>
      <c r="O6" s="527"/>
      <c r="P6" s="539" t="s">
        <v>606</v>
      </c>
      <c r="Q6" s="522" t="s">
        <v>661</v>
      </c>
      <c r="R6" s="527"/>
      <c r="S6" s="540" t="s">
        <v>606</v>
      </c>
      <c r="T6" s="522" t="s">
        <v>1906</v>
      </c>
      <c r="U6" t="s">
        <v>1907</v>
      </c>
    </row>
    <row r="7" spans="1:21" customFormat="1" ht="15.6">
      <c r="A7" s="538" t="s">
        <v>607</v>
      </c>
      <c r="B7" s="116" t="s">
        <v>599</v>
      </c>
      <c r="C7" s="525"/>
      <c r="D7" s="547" t="s">
        <v>607</v>
      </c>
      <c r="E7" s="116" t="s">
        <v>613</v>
      </c>
      <c r="F7" s="525"/>
      <c r="G7" s="537" t="s">
        <v>607</v>
      </c>
      <c r="H7" s="116" t="s">
        <v>622</v>
      </c>
      <c r="I7" s="525"/>
      <c r="J7" s="537" t="s">
        <v>607</v>
      </c>
      <c r="K7" s="246" t="s">
        <v>565</v>
      </c>
      <c r="L7" s="531"/>
      <c r="M7" s="537" t="s">
        <v>712</v>
      </c>
      <c r="N7" s="231"/>
      <c r="O7" s="527"/>
      <c r="P7" s="538" t="s">
        <v>607</v>
      </c>
      <c r="Q7" s="522" t="s">
        <v>660</v>
      </c>
      <c r="R7" s="527"/>
      <c r="S7" s="541" t="s">
        <v>607</v>
      </c>
      <c r="T7" s="522" t="s">
        <v>1916</v>
      </c>
      <c r="U7" t="s">
        <v>1908</v>
      </c>
    </row>
    <row r="8" spans="1:21" customFormat="1" ht="15.6">
      <c r="A8" s="538" t="s">
        <v>608</v>
      </c>
      <c r="B8" s="116" t="s">
        <v>601</v>
      </c>
      <c r="C8" s="525"/>
      <c r="D8" s="547" t="s">
        <v>608</v>
      </c>
      <c r="E8" s="116" t="s">
        <v>614</v>
      </c>
      <c r="F8" s="525"/>
      <c r="G8" s="537" t="s">
        <v>608</v>
      </c>
      <c r="H8" s="116" t="s">
        <v>627</v>
      </c>
      <c r="I8" s="525"/>
      <c r="J8" s="537" t="s">
        <v>608</v>
      </c>
      <c r="K8" s="246" t="s">
        <v>566</v>
      </c>
      <c r="L8" s="531"/>
      <c r="M8" s="537" t="s">
        <v>713</v>
      </c>
      <c r="N8" s="231"/>
      <c r="O8" s="527"/>
      <c r="P8" s="539" t="s">
        <v>608</v>
      </c>
      <c r="Q8" s="522" t="s">
        <v>653</v>
      </c>
      <c r="R8" s="527"/>
      <c r="S8" s="540" t="s">
        <v>608</v>
      </c>
      <c r="T8" s="522" t="s">
        <v>1917</v>
      </c>
      <c r="U8" t="s">
        <v>1909</v>
      </c>
    </row>
    <row r="9" spans="1:21" customFormat="1" ht="15.6">
      <c r="A9" s="538" t="s">
        <v>609</v>
      </c>
      <c r="B9" s="116" t="s">
        <v>595</v>
      </c>
      <c r="C9" s="525"/>
      <c r="D9" s="547" t="s">
        <v>609</v>
      </c>
      <c r="E9" s="116" t="s">
        <v>617</v>
      </c>
      <c r="F9" s="525"/>
      <c r="G9" s="537" t="s">
        <v>609</v>
      </c>
      <c r="H9" s="116" t="s">
        <v>628</v>
      </c>
      <c r="I9" s="525"/>
      <c r="J9" s="537" t="s">
        <v>609</v>
      </c>
      <c r="K9" s="246" t="s">
        <v>67</v>
      </c>
      <c r="L9" s="531"/>
      <c r="M9" s="537" t="s">
        <v>714</v>
      </c>
      <c r="N9" s="247"/>
      <c r="O9" s="527"/>
      <c r="P9" s="538" t="s">
        <v>609</v>
      </c>
      <c r="Q9" s="522" t="s">
        <v>665</v>
      </c>
      <c r="R9" s="527"/>
      <c r="S9" s="541" t="s">
        <v>609</v>
      </c>
      <c r="T9" s="522" t="s">
        <v>1918</v>
      </c>
      <c r="U9" t="s">
        <v>1910</v>
      </c>
    </row>
    <row r="10" spans="1:21" customFormat="1" ht="15.6">
      <c r="A10" s="538" t="s">
        <v>610</v>
      </c>
      <c r="B10" s="116" t="s">
        <v>600</v>
      </c>
      <c r="C10" s="525"/>
      <c r="D10" s="547" t="s">
        <v>610</v>
      </c>
      <c r="E10" s="116" t="s">
        <v>618</v>
      </c>
      <c r="F10" s="525"/>
      <c r="G10" s="537" t="s">
        <v>610</v>
      </c>
      <c r="H10" s="116" t="s">
        <v>629</v>
      </c>
      <c r="I10" s="525"/>
      <c r="J10" s="537" t="s">
        <v>610</v>
      </c>
      <c r="K10" s="246" t="s">
        <v>78</v>
      </c>
      <c r="L10" s="531"/>
      <c r="M10" s="537" t="s">
        <v>715</v>
      </c>
      <c r="N10" s="247"/>
      <c r="O10" s="527"/>
      <c r="P10" s="539" t="s">
        <v>610</v>
      </c>
      <c r="Q10" s="522" t="s">
        <v>654</v>
      </c>
      <c r="R10" s="527"/>
      <c r="S10" s="540" t="s">
        <v>610</v>
      </c>
      <c r="T10" s="522" t="s">
        <v>1919</v>
      </c>
      <c r="U10" t="s">
        <v>1863</v>
      </c>
    </row>
    <row r="11" spans="1:21" customFormat="1" ht="15.6">
      <c r="A11" s="538" t="s">
        <v>611</v>
      </c>
      <c r="B11" s="116" t="s">
        <v>603</v>
      </c>
      <c r="C11" s="525"/>
      <c r="D11" s="547" t="s">
        <v>611</v>
      </c>
      <c r="E11" s="116" t="s">
        <v>637</v>
      </c>
      <c r="F11" s="525"/>
      <c r="G11" s="537" t="s">
        <v>611</v>
      </c>
      <c r="H11" s="116" t="s">
        <v>579</v>
      </c>
      <c r="I11" s="525"/>
      <c r="J11" s="537" t="s">
        <v>611</v>
      </c>
      <c r="K11" s="246" t="s">
        <v>204</v>
      </c>
      <c r="L11" s="531"/>
      <c r="M11" s="537" t="s">
        <v>716</v>
      </c>
      <c r="N11" s="247"/>
      <c r="O11" s="527"/>
      <c r="P11" s="538" t="s">
        <v>611</v>
      </c>
      <c r="Q11" s="522" t="s">
        <v>475</v>
      </c>
      <c r="R11" s="527"/>
      <c r="S11" s="541" t="s">
        <v>611</v>
      </c>
      <c r="T11" s="522" t="s">
        <v>1920</v>
      </c>
      <c r="U11" t="s">
        <v>1864</v>
      </c>
    </row>
    <row r="12" spans="1:21" customFormat="1" ht="15.6">
      <c r="A12" s="538" t="s">
        <v>643</v>
      </c>
      <c r="B12" s="116" t="s">
        <v>1781</v>
      </c>
      <c r="C12" s="525"/>
      <c r="D12" s="547" t="s">
        <v>643</v>
      </c>
      <c r="E12" s="116" t="s">
        <v>641</v>
      </c>
      <c r="F12" s="525"/>
      <c r="G12" s="537" t="s">
        <v>643</v>
      </c>
      <c r="H12" s="116" t="s">
        <v>630</v>
      </c>
      <c r="I12" s="525"/>
      <c r="J12" s="537" t="s">
        <v>643</v>
      </c>
      <c r="K12" s="246" t="s">
        <v>567</v>
      </c>
      <c r="L12" s="531"/>
      <c r="M12" s="537" t="s">
        <v>717</v>
      </c>
      <c r="N12" s="247"/>
      <c r="O12" s="527"/>
      <c r="P12" s="539" t="s">
        <v>643</v>
      </c>
      <c r="Q12" s="522" t="s">
        <v>664</v>
      </c>
      <c r="R12" s="527"/>
      <c r="S12" s="540" t="s">
        <v>643</v>
      </c>
      <c r="T12" s="522" t="s">
        <v>1921</v>
      </c>
      <c r="U12" t="s">
        <v>1911</v>
      </c>
    </row>
    <row r="13" spans="1:21" customFormat="1" ht="15.6">
      <c r="C13" s="525"/>
      <c r="D13" s="537">
        <v>10</v>
      </c>
      <c r="E13" s="116" t="s">
        <v>696</v>
      </c>
      <c r="F13" s="525"/>
      <c r="G13" s="528">
        <v>10</v>
      </c>
      <c r="H13" s="116" t="s">
        <v>631</v>
      </c>
      <c r="I13" s="525"/>
      <c r="J13" s="528">
        <v>10</v>
      </c>
      <c r="K13" s="246" t="s">
        <v>568</v>
      </c>
      <c r="L13" s="531"/>
      <c r="M13" s="537" t="s">
        <v>718</v>
      </c>
      <c r="N13" s="247"/>
      <c r="O13" s="527"/>
      <c r="P13" s="538" t="s">
        <v>59</v>
      </c>
      <c r="Q13" s="522" t="s">
        <v>667</v>
      </c>
      <c r="R13" s="527"/>
      <c r="S13" s="541" t="s">
        <v>59</v>
      </c>
      <c r="T13" s="522" t="s">
        <v>1922</v>
      </c>
      <c r="U13" t="s">
        <v>1912</v>
      </c>
    </row>
    <row r="14" spans="1:21" customFormat="1" ht="15.6">
      <c r="C14" s="525"/>
      <c r="D14" s="116">
        <v>11</v>
      </c>
      <c r="E14" s="553" t="s">
        <v>698</v>
      </c>
      <c r="F14" s="525"/>
      <c r="G14" s="116">
        <v>11</v>
      </c>
      <c r="H14" s="116" t="s">
        <v>632</v>
      </c>
      <c r="I14" s="525"/>
      <c r="J14" s="528">
        <v>11</v>
      </c>
      <c r="K14" s="246" t="s">
        <v>569</v>
      </c>
      <c r="L14" s="531"/>
      <c r="M14" s="537" t="s">
        <v>719</v>
      </c>
      <c r="N14" s="247"/>
      <c r="O14" s="527"/>
      <c r="P14" s="539" t="s">
        <v>61</v>
      </c>
      <c r="Q14" s="522" t="s">
        <v>657</v>
      </c>
      <c r="R14" s="527"/>
      <c r="S14" s="540" t="s">
        <v>61</v>
      </c>
      <c r="T14" s="522" t="s">
        <v>1923</v>
      </c>
      <c r="U14" t="s">
        <v>1913</v>
      </c>
    </row>
    <row r="15" spans="1:21" customFormat="1" ht="15.6">
      <c r="C15" s="627"/>
      <c r="F15" s="525"/>
      <c r="G15" s="528">
        <v>12</v>
      </c>
      <c r="H15" s="116" t="s">
        <v>633</v>
      </c>
      <c r="I15" s="525"/>
      <c r="J15" s="528">
        <v>12</v>
      </c>
      <c r="K15" s="246" t="s">
        <v>570</v>
      </c>
      <c r="L15" s="531"/>
      <c r="M15" s="537" t="s">
        <v>720</v>
      </c>
      <c r="N15" s="247"/>
      <c r="O15" s="527"/>
      <c r="P15" s="538" t="s">
        <v>63</v>
      </c>
      <c r="Q15" s="522" t="s">
        <v>1534</v>
      </c>
      <c r="R15" s="527"/>
      <c r="S15" s="541" t="s">
        <v>63</v>
      </c>
      <c r="T15" s="521" t="s">
        <v>1924</v>
      </c>
      <c r="U15" t="s">
        <v>1914</v>
      </c>
    </row>
    <row r="16" spans="1:21" customFormat="1" ht="15.6">
      <c r="C16" s="627"/>
      <c r="F16" s="525"/>
      <c r="G16" s="116">
        <v>13</v>
      </c>
      <c r="H16" s="116" t="s">
        <v>634</v>
      </c>
      <c r="I16" s="525"/>
      <c r="J16" s="528">
        <v>13</v>
      </c>
      <c r="K16" s="246" t="s">
        <v>571</v>
      </c>
      <c r="L16" s="531"/>
      <c r="M16" s="537" t="s">
        <v>721</v>
      </c>
      <c r="N16" s="247"/>
      <c r="O16" s="527"/>
      <c r="P16" s="539" t="s">
        <v>65</v>
      </c>
      <c r="Q16" s="522" t="s">
        <v>659</v>
      </c>
      <c r="R16" s="527"/>
      <c r="S16" s="540" t="s">
        <v>65</v>
      </c>
      <c r="T16" s="521" t="s">
        <v>1754</v>
      </c>
      <c r="U16" t="s">
        <v>1915</v>
      </c>
    </row>
    <row r="17" spans="3:20" customFormat="1" ht="15.6">
      <c r="C17" s="627"/>
      <c r="F17" s="525"/>
      <c r="G17" s="528">
        <v>14</v>
      </c>
      <c r="H17" s="116" t="s">
        <v>635</v>
      </c>
      <c r="I17" s="525"/>
      <c r="J17" s="528">
        <v>14</v>
      </c>
      <c r="K17" s="246" t="s">
        <v>572</v>
      </c>
      <c r="L17" s="531"/>
      <c r="M17" s="537" t="s">
        <v>722</v>
      </c>
      <c r="N17" s="247"/>
      <c r="O17" s="527"/>
      <c r="P17" s="538" t="s">
        <v>644</v>
      </c>
      <c r="Q17" s="522" t="s">
        <v>1535</v>
      </c>
      <c r="R17" s="527"/>
      <c r="S17" s="541" t="s">
        <v>644</v>
      </c>
      <c r="T17" s="521"/>
    </row>
    <row r="18" spans="3:20" customFormat="1" ht="15.6">
      <c r="C18" s="627"/>
      <c r="F18" s="525"/>
      <c r="G18" s="116">
        <v>15</v>
      </c>
      <c r="H18" s="116" t="s">
        <v>553</v>
      </c>
      <c r="I18" s="525"/>
      <c r="J18" s="528">
        <v>15</v>
      </c>
      <c r="K18" s="246" t="s">
        <v>573</v>
      </c>
      <c r="L18" s="531"/>
      <c r="M18" s="537" t="s">
        <v>723</v>
      </c>
      <c r="N18" s="247"/>
      <c r="O18" s="527"/>
      <c r="P18" s="539" t="s">
        <v>645</v>
      </c>
      <c r="Q18" s="522" t="s">
        <v>656</v>
      </c>
      <c r="R18" s="527"/>
      <c r="S18" s="540" t="s">
        <v>645</v>
      </c>
      <c r="T18" s="521"/>
    </row>
    <row r="19" spans="3:20" customFormat="1" ht="15.6">
      <c r="C19" s="627"/>
      <c r="F19" s="525"/>
      <c r="G19" s="528">
        <v>16</v>
      </c>
      <c r="H19" s="116" t="s">
        <v>636</v>
      </c>
      <c r="I19" s="525"/>
      <c r="J19" s="528">
        <v>16</v>
      </c>
      <c r="K19" s="246" t="s">
        <v>574</v>
      </c>
      <c r="L19" s="531"/>
      <c r="M19" s="537" t="s">
        <v>724</v>
      </c>
      <c r="N19" s="247"/>
      <c r="O19" s="527"/>
      <c r="P19" s="538" t="s">
        <v>646</v>
      </c>
      <c r="Q19" s="522" t="s">
        <v>662</v>
      </c>
      <c r="R19" s="527"/>
      <c r="S19" s="541" t="s">
        <v>646</v>
      </c>
      <c r="T19" s="521"/>
    </row>
    <row r="20" spans="3:20" customFormat="1" ht="15.6">
      <c r="C20" s="627"/>
      <c r="F20" s="525"/>
      <c r="G20" s="116">
        <v>17</v>
      </c>
      <c r="H20" s="116" t="s">
        <v>694</v>
      </c>
      <c r="I20" s="525"/>
      <c r="J20" s="528">
        <v>17</v>
      </c>
      <c r="K20" s="246" t="s">
        <v>575</v>
      </c>
      <c r="L20" s="531"/>
      <c r="M20" s="537" t="s">
        <v>725</v>
      </c>
      <c r="N20" s="247"/>
      <c r="O20" s="527"/>
      <c r="P20" s="539" t="s">
        <v>647</v>
      </c>
      <c r="Q20" s="522" t="s">
        <v>669</v>
      </c>
      <c r="R20" s="527"/>
      <c r="S20" s="540" t="s">
        <v>647</v>
      </c>
      <c r="T20" s="521"/>
    </row>
    <row r="21" spans="3:20" customFormat="1" ht="15.6">
      <c r="C21" s="627"/>
      <c r="F21" s="525"/>
      <c r="G21" s="528">
        <v>18</v>
      </c>
      <c r="H21" s="553" t="s">
        <v>696</v>
      </c>
      <c r="I21" s="525"/>
      <c r="J21" s="528">
        <v>18</v>
      </c>
      <c r="K21" s="246" t="s">
        <v>576</v>
      </c>
      <c r="L21" s="532"/>
      <c r="M21" s="537" t="s">
        <v>726</v>
      </c>
      <c r="N21" s="247"/>
      <c r="O21" s="527"/>
      <c r="P21" s="538" t="s">
        <v>648</v>
      </c>
      <c r="Q21" s="522" t="s">
        <v>658</v>
      </c>
      <c r="R21" s="527"/>
      <c r="S21" s="541" t="s">
        <v>648</v>
      </c>
      <c r="T21" s="521"/>
    </row>
    <row r="22" spans="3:20" customFormat="1" ht="15.6">
      <c r="C22" s="627"/>
      <c r="F22" s="525"/>
      <c r="G22" s="556">
        <v>19</v>
      </c>
      <c r="H22" s="551" t="s">
        <v>697</v>
      </c>
      <c r="I22" s="525"/>
      <c r="J22" s="528">
        <v>19</v>
      </c>
      <c r="K22" s="246" t="s">
        <v>577</v>
      </c>
      <c r="L22" s="533"/>
      <c r="M22" s="537" t="s">
        <v>727</v>
      </c>
      <c r="N22" s="247"/>
      <c r="O22" s="527"/>
      <c r="P22" s="539" t="s">
        <v>649</v>
      </c>
      <c r="Q22" s="522" t="s">
        <v>663</v>
      </c>
      <c r="R22" s="527"/>
      <c r="S22" s="540" t="s">
        <v>649</v>
      </c>
      <c r="T22" s="522"/>
    </row>
    <row r="23" spans="3:20" customFormat="1" ht="15.6">
      <c r="C23" s="627"/>
      <c r="F23" s="525"/>
      <c r="G23" s="552">
        <v>20</v>
      </c>
      <c r="H23" s="553" t="s">
        <v>699</v>
      </c>
      <c r="I23" s="525"/>
      <c r="J23" s="528">
        <v>20</v>
      </c>
      <c r="K23" s="246" t="s">
        <v>468</v>
      </c>
      <c r="L23" s="533"/>
      <c r="M23" s="537" t="s">
        <v>728</v>
      </c>
      <c r="N23" s="227"/>
      <c r="O23" s="527"/>
      <c r="P23" s="538" t="s">
        <v>650</v>
      </c>
      <c r="Q23" s="522" t="s">
        <v>1536</v>
      </c>
      <c r="R23" s="527"/>
      <c r="S23" s="541" t="s">
        <v>650</v>
      </c>
      <c r="T23" s="522"/>
    </row>
    <row r="24" spans="3:20" customFormat="1" ht="15.6">
      <c r="C24" s="627"/>
      <c r="F24" s="525"/>
      <c r="G24" s="552">
        <v>21</v>
      </c>
      <c r="H24" s="553" t="s">
        <v>703</v>
      </c>
      <c r="I24" s="525"/>
      <c r="J24" s="528">
        <v>21</v>
      </c>
      <c r="K24" s="246" t="s">
        <v>469</v>
      </c>
      <c r="L24" s="533"/>
      <c r="M24" s="537" t="s">
        <v>729</v>
      </c>
      <c r="N24" s="247"/>
      <c r="O24" s="527"/>
      <c r="P24" s="539" t="s">
        <v>651</v>
      </c>
      <c r="Q24" s="522" t="s">
        <v>668</v>
      </c>
      <c r="R24" s="527"/>
      <c r="S24" s="540" t="s">
        <v>651</v>
      </c>
      <c r="T24" s="521"/>
    </row>
    <row r="25" spans="3:20" customFormat="1" ht="15.6">
      <c r="C25" s="627"/>
      <c r="F25" s="525"/>
      <c r="G25" s="552">
        <v>22</v>
      </c>
      <c r="H25" s="553" t="s">
        <v>705</v>
      </c>
      <c r="I25" s="525"/>
      <c r="J25" s="528">
        <v>22</v>
      </c>
      <c r="K25" s="246" t="s">
        <v>1370</v>
      </c>
      <c r="L25" s="533"/>
      <c r="M25" s="537" t="s">
        <v>730</v>
      </c>
      <c r="N25" s="254"/>
      <c r="O25" s="527"/>
      <c r="P25" s="538" t="s">
        <v>652</v>
      </c>
      <c r="Q25" s="522" t="s">
        <v>670</v>
      </c>
      <c r="R25" s="527"/>
      <c r="S25" s="541" t="s">
        <v>652</v>
      </c>
      <c r="T25" s="521"/>
    </row>
    <row r="26" spans="3:20" customFormat="1" ht="15.6">
      <c r="C26" s="627"/>
      <c r="E26" s="627"/>
      <c r="F26" s="627"/>
      <c r="I26" s="525"/>
      <c r="J26" s="528">
        <v>23</v>
      </c>
      <c r="K26" s="246" t="s">
        <v>1602</v>
      </c>
      <c r="L26" s="533"/>
      <c r="M26" s="537" t="s">
        <v>731</v>
      </c>
      <c r="N26" s="255"/>
      <c r="O26" s="527"/>
      <c r="P26" s="539" t="s">
        <v>1533</v>
      </c>
      <c r="Q26" s="522" t="s">
        <v>1532</v>
      </c>
      <c r="R26" s="527"/>
      <c r="S26" s="524"/>
      <c r="T26" s="523"/>
    </row>
    <row r="27" spans="3:20" customFormat="1">
      <c r="C27" s="627"/>
      <c r="E27" s="627"/>
      <c r="F27" s="627"/>
      <c r="I27" s="525"/>
      <c r="J27" s="528">
        <v>24</v>
      </c>
      <c r="K27" s="587" t="s">
        <v>1784</v>
      </c>
      <c r="L27" s="533"/>
      <c r="M27" s="537" t="s">
        <v>732</v>
      </c>
      <c r="N27" s="255"/>
      <c r="O27" s="525"/>
      <c r="Q27" s="369"/>
      <c r="R27" s="627"/>
      <c r="S27" s="369"/>
    </row>
    <row r="28" spans="3:20" customFormat="1">
      <c r="C28" s="627"/>
      <c r="E28" s="627"/>
      <c r="F28" s="627"/>
      <c r="I28" s="525"/>
      <c r="J28" s="528">
        <v>25</v>
      </c>
      <c r="K28" s="246" t="s">
        <v>578</v>
      </c>
      <c r="L28" s="533"/>
      <c r="M28" s="537" t="s">
        <v>733</v>
      </c>
      <c r="N28" s="255"/>
      <c r="O28" s="525"/>
      <c r="R28" s="627"/>
    </row>
    <row r="29" spans="3:20" customFormat="1">
      <c r="C29" s="627"/>
      <c r="E29" s="627"/>
      <c r="F29" s="627"/>
      <c r="I29" s="525"/>
      <c r="J29" s="528">
        <v>26</v>
      </c>
      <c r="K29" s="246" t="s">
        <v>579</v>
      </c>
      <c r="L29" s="533"/>
      <c r="M29" s="537" t="s">
        <v>734</v>
      </c>
      <c r="N29" s="255"/>
      <c r="O29" s="525"/>
      <c r="R29" s="627"/>
    </row>
    <row r="30" spans="3:20" customFormat="1">
      <c r="C30" s="627"/>
      <c r="E30" s="627"/>
      <c r="F30" s="627"/>
      <c r="I30" s="525"/>
      <c r="J30" s="528">
        <v>27</v>
      </c>
      <c r="K30" s="246" t="s">
        <v>702</v>
      </c>
      <c r="L30" s="533"/>
      <c r="M30" s="537" t="s">
        <v>735</v>
      </c>
      <c r="N30" s="255"/>
      <c r="O30" s="525"/>
      <c r="R30" s="627"/>
    </row>
    <row r="31" spans="3:20" customFormat="1">
      <c r="C31" s="627"/>
      <c r="E31" s="627"/>
      <c r="F31" s="627"/>
      <c r="I31" s="525"/>
      <c r="J31" s="528">
        <v>28</v>
      </c>
      <c r="K31" s="247" t="s">
        <v>471</v>
      </c>
      <c r="L31" s="533"/>
      <c r="M31" s="537" t="s">
        <v>736</v>
      </c>
      <c r="N31" s="255"/>
      <c r="O31" s="525"/>
      <c r="R31" s="627"/>
    </row>
    <row r="32" spans="3:20" customFormat="1">
      <c r="C32" s="627"/>
      <c r="E32" s="627"/>
      <c r="F32" s="627"/>
      <c r="I32" s="525"/>
      <c r="J32" s="528">
        <v>29</v>
      </c>
      <c r="K32" s="489" t="s">
        <v>211</v>
      </c>
      <c r="L32" s="533"/>
      <c r="M32" s="537" t="s">
        <v>737</v>
      </c>
      <c r="N32" s="255"/>
      <c r="O32" s="525"/>
      <c r="R32" s="627"/>
    </row>
    <row r="33" spans="3:18" customFormat="1">
      <c r="C33" s="627"/>
      <c r="E33" s="627"/>
      <c r="F33" s="627"/>
      <c r="I33" s="525"/>
      <c r="J33" s="528">
        <v>30</v>
      </c>
      <c r="K33" s="247" t="s">
        <v>550</v>
      </c>
      <c r="L33" s="533"/>
      <c r="M33" s="537" t="s">
        <v>738</v>
      </c>
      <c r="N33" s="255"/>
      <c r="O33" s="525"/>
      <c r="R33" s="627"/>
    </row>
    <row r="34" spans="3:18" customFormat="1">
      <c r="C34" s="627"/>
      <c r="E34" s="627"/>
      <c r="F34" s="627"/>
      <c r="I34" s="525"/>
      <c r="J34" s="528">
        <v>31</v>
      </c>
      <c r="K34" s="246" t="s">
        <v>580</v>
      </c>
      <c r="L34" s="533"/>
      <c r="M34" s="537" t="s">
        <v>739</v>
      </c>
      <c r="N34" s="255"/>
      <c r="O34" s="525"/>
      <c r="R34" s="627"/>
    </row>
    <row r="35" spans="3:18" customFormat="1">
      <c r="C35" s="627"/>
      <c r="E35" s="627"/>
      <c r="F35" s="627"/>
      <c r="I35" s="525"/>
      <c r="J35" s="528">
        <v>32</v>
      </c>
      <c r="K35" s="246" t="s">
        <v>551</v>
      </c>
      <c r="L35" s="533"/>
      <c r="M35" s="537" t="s">
        <v>740</v>
      </c>
      <c r="N35" s="255"/>
      <c r="O35" s="525"/>
      <c r="R35" s="627"/>
    </row>
    <row r="36" spans="3:18" customFormat="1">
      <c r="C36" s="627"/>
      <c r="E36" s="627"/>
      <c r="F36" s="627"/>
      <c r="I36" s="525"/>
      <c r="J36" s="528">
        <v>33</v>
      </c>
      <c r="K36" s="246" t="s">
        <v>472</v>
      </c>
      <c r="L36" s="533"/>
      <c r="M36" s="537" t="s">
        <v>741</v>
      </c>
      <c r="N36" s="255"/>
      <c r="O36" s="525"/>
      <c r="R36" s="627"/>
    </row>
    <row r="37" spans="3:18" customFormat="1">
      <c r="C37" s="627"/>
      <c r="E37" s="627"/>
      <c r="F37" s="627"/>
      <c r="I37" s="525"/>
      <c r="J37" s="528">
        <v>34</v>
      </c>
      <c r="K37" s="246" t="s">
        <v>473</v>
      </c>
      <c r="L37" s="533"/>
      <c r="M37" s="537" t="s">
        <v>742</v>
      </c>
      <c r="N37" s="231"/>
      <c r="O37" s="525"/>
      <c r="R37" s="627"/>
    </row>
    <row r="38" spans="3:18" customFormat="1">
      <c r="C38" s="627"/>
      <c r="E38" s="627"/>
      <c r="F38" s="627"/>
      <c r="I38" s="525"/>
      <c r="J38" s="528">
        <v>35</v>
      </c>
      <c r="K38" s="246" t="s">
        <v>552</v>
      </c>
      <c r="L38" s="533"/>
      <c r="M38" s="537" t="s">
        <v>743</v>
      </c>
      <c r="N38" s="231"/>
      <c r="O38" s="525"/>
      <c r="R38" s="627"/>
    </row>
    <row r="39" spans="3:18" customFormat="1">
      <c r="C39" s="627"/>
      <c r="E39" s="627"/>
      <c r="F39" s="627"/>
      <c r="I39" s="525"/>
      <c r="J39" s="528">
        <v>36</v>
      </c>
      <c r="K39" s="246" t="s">
        <v>553</v>
      </c>
      <c r="L39" s="533"/>
      <c r="M39" s="537" t="s">
        <v>744</v>
      </c>
      <c r="N39" s="231"/>
      <c r="O39" s="525"/>
      <c r="R39" s="627"/>
    </row>
    <row r="40" spans="3:18" customFormat="1">
      <c r="C40" s="627"/>
      <c r="E40" s="627"/>
      <c r="F40" s="627"/>
      <c r="I40" s="525"/>
      <c r="J40" s="528">
        <v>37</v>
      </c>
      <c r="K40" s="247" t="s">
        <v>581</v>
      </c>
      <c r="L40" s="533"/>
      <c r="M40" s="537" t="s">
        <v>745</v>
      </c>
      <c r="N40" s="231"/>
      <c r="O40" s="525"/>
      <c r="R40" s="627"/>
    </row>
    <row r="41" spans="3:18" customFormat="1">
      <c r="C41" s="627"/>
      <c r="E41" s="627"/>
      <c r="F41" s="627"/>
      <c r="I41" s="525"/>
      <c r="J41" s="528">
        <v>38</v>
      </c>
      <c r="K41" s="246" t="s">
        <v>554</v>
      </c>
      <c r="L41" s="533"/>
      <c r="M41" s="537" t="s">
        <v>746</v>
      </c>
      <c r="N41" s="231"/>
      <c r="O41" s="525"/>
      <c r="R41" s="627"/>
    </row>
    <row r="42" spans="3:18" customFormat="1">
      <c r="C42" s="627"/>
      <c r="E42" s="627"/>
      <c r="F42" s="627"/>
      <c r="I42" s="525"/>
      <c r="J42" s="528">
        <v>39</v>
      </c>
      <c r="K42" s="247" t="s">
        <v>555</v>
      </c>
      <c r="L42" s="532"/>
      <c r="M42" s="537" t="s">
        <v>747</v>
      </c>
      <c r="N42" s="231"/>
      <c r="O42" s="525"/>
      <c r="R42" s="627"/>
    </row>
    <row r="43" spans="3:18" customFormat="1">
      <c r="C43" s="627"/>
      <c r="E43" s="627"/>
      <c r="F43" s="627"/>
      <c r="I43" s="525"/>
      <c r="J43" s="528">
        <v>40</v>
      </c>
      <c r="K43" s="247" t="s">
        <v>585</v>
      </c>
      <c r="L43" s="531"/>
      <c r="M43" s="537" t="s">
        <v>748</v>
      </c>
      <c r="N43" s="231"/>
      <c r="O43" s="525"/>
      <c r="R43" s="627"/>
    </row>
    <row r="44" spans="3:18" customFormat="1">
      <c r="C44" s="627"/>
      <c r="E44" s="627"/>
      <c r="F44" s="627"/>
      <c r="I44" s="525"/>
      <c r="J44" s="528">
        <v>41</v>
      </c>
      <c r="K44" s="247" t="s">
        <v>586</v>
      </c>
      <c r="L44" s="531"/>
      <c r="M44" s="537" t="s">
        <v>749</v>
      </c>
      <c r="N44" s="231"/>
      <c r="O44" s="525"/>
      <c r="R44" s="627"/>
    </row>
    <row r="45" spans="3:18" customFormat="1">
      <c r="C45" s="627"/>
      <c r="E45" s="627"/>
      <c r="F45" s="627"/>
      <c r="I45" s="525"/>
      <c r="J45" s="528">
        <v>42</v>
      </c>
      <c r="K45" s="247" t="s">
        <v>1522</v>
      </c>
      <c r="L45" s="531"/>
      <c r="M45" s="537" t="s">
        <v>750</v>
      </c>
      <c r="N45" s="231"/>
      <c r="O45" s="525"/>
      <c r="R45" s="627"/>
    </row>
    <row r="46" spans="3:18" customFormat="1">
      <c r="C46" s="627"/>
      <c r="E46" s="627"/>
      <c r="F46" s="627"/>
      <c r="I46" s="525"/>
      <c r="J46" s="528">
        <v>43</v>
      </c>
      <c r="K46" s="247" t="s">
        <v>704</v>
      </c>
      <c r="L46" s="531"/>
      <c r="M46" s="537" t="s">
        <v>751</v>
      </c>
      <c r="N46" s="231"/>
      <c r="O46" s="525"/>
      <c r="R46" s="627"/>
    </row>
    <row r="47" spans="3:18" customFormat="1">
      <c r="C47" s="627"/>
      <c r="E47" s="627"/>
      <c r="F47" s="627"/>
      <c r="I47" s="525"/>
      <c r="J47" s="528">
        <v>44</v>
      </c>
      <c r="K47" s="247" t="s">
        <v>584</v>
      </c>
      <c r="L47" s="531"/>
      <c r="M47" s="537" t="s">
        <v>752</v>
      </c>
      <c r="N47" s="231"/>
      <c r="O47" s="525"/>
      <c r="R47" s="627"/>
    </row>
    <row r="48" spans="3:18" customFormat="1">
      <c r="C48" s="627"/>
      <c r="E48" s="627"/>
      <c r="F48" s="627"/>
      <c r="I48" s="525"/>
      <c r="J48" s="528">
        <v>45</v>
      </c>
      <c r="K48" s="247" t="s">
        <v>588</v>
      </c>
      <c r="L48" s="531"/>
      <c r="M48" s="537" t="s">
        <v>753</v>
      </c>
      <c r="N48" s="231"/>
      <c r="O48" s="525"/>
      <c r="R48" s="627"/>
    </row>
    <row r="49" spans="3:18" customFormat="1">
      <c r="C49" s="627"/>
      <c r="E49" s="627"/>
      <c r="F49" s="627"/>
      <c r="I49" s="525"/>
      <c r="J49" s="528">
        <v>46</v>
      </c>
      <c r="K49" s="246" t="s">
        <v>589</v>
      </c>
      <c r="L49" s="531"/>
      <c r="M49" s="537" t="s">
        <v>754</v>
      </c>
      <c r="N49" s="231"/>
      <c r="O49" s="525"/>
      <c r="R49" s="627"/>
    </row>
    <row r="50" spans="3:18" customFormat="1">
      <c r="C50" s="627"/>
      <c r="E50" s="627"/>
      <c r="F50" s="627"/>
      <c r="I50" s="525"/>
      <c r="J50" s="528">
        <v>47</v>
      </c>
      <c r="K50" s="247" t="s">
        <v>706</v>
      </c>
      <c r="L50" s="531"/>
      <c r="M50" s="537" t="s">
        <v>755</v>
      </c>
      <c r="N50" s="231"/>
      <c r="O50" s="525"/>
      <c r="R50" s="627"/>
    </row>
    <row r="51" spans="3:18" customFormat="1">
      <c r="C51" s="627"/>
      <c r="E51" s="627"/>
      <c r="F51" s="627"/>
      <c r="I51" s="525"/>
      <c r="J51" s="528">
        <v>48</v>
      </c>
      <c r="K51" s="247" t="s">
        <v>641</v>
      </c>
      <c r="L51" s="531"/>
      <c r="M51" s="537" t="s">
        <v>756</v>
      </c>
      <c r="N51" s="231"/>
      <c r="O51" s="525"/>
      <c r="R51" s="627"/>
    </row>
    <row r="52" spans="3:18" customFormat="1">
      <c r="C52" s="627"/>
      <c r="E52" s="627"/>
      <c r="F52" s="627"/>
      <c r="I52" s="525"/>
      <c r="J52" s="528">
        <v>49</v>
      </c>
      <c r="K52" s="247" t="s">
        <v>1499</v>
      </c>
      <c r="L52" s="531"/>
      <c r="M52" s="537" t="s">
        <v>757</v>
      </c>
      <c r="N52" s="231"/>
      <c r="O52" s="525"/>
      <c r="R52" s="627"/>
    </row>
    <row r="53" spans="3:18" customFormat="1">
      <c r="C53" s="627"/>
      <c r="E53" s="627"/>
      <c r="F53" s="627"/>
      <c r="I53" s="525"/>
      <c r="J53" s="528">
        <v>50</v>
      </c>
      <c r="K53" s="247" t="s">
        <v>1508</v>
      </c>
      <c r="L53" s="531"/>
      <c r="M53" s="537" t="s">
        <v>758</v>
      </c>
      <c r="N53" s="231"/>
      <c r="O53" s="525"/>
      <c r="R53" s="627"/>
    </row>
    <row r="54" spans="3:18" customFormat="1">
      <c r="C54" s="627"/>
      <c r="E54" s="627"/>
      <c r="F54" s="627"/>
      <c r="I54" s="525"/>
      <c r="J54" s="528">
        <v>51</v>
      </c>
      <c r="K54" s="246" t="s">
        <v>695</v>
      </c>
      <c r="L54" s="531"/>
      <c r="M54" s="537" t="s">
        <v>759</v>
      </c>
      <c r="N54" s="231"/>
      <c r="O54" s="525"/>
      <c r="R54" s="627"/>
    </row>
    <row r="55" spans="3:18" customFormat="1">
      <c r="C55" s="627"/>
      <c r="E55" s="627"/>
      <c r="F55" s="627"/>
      <c r="I55" s="525"/>
      <c r="J55" s="528">
        <v>52</v>
      </c>
      <c r="K55" s="246" t="s">
        <v>700</v>
      </c>
      <c r="L55" s="531"/>
      <c r="M55" s="537" t="s">
        <v>760</v>
      </c>
      <c r="N55" s="231"/>
      <c r="O55" s="525"/>
      <c r="R55" s="627"/>
    </row>
    <row r="56" spans="3:18" customFormat="1">
      <c r="C56" s="627"/>
      <c r="E56" s="627"/>
      <c r="F56" s="627"/>
      <c r="I56" s="525"/>
      <c r="J56" s="528">
        <v>53</v>
      </c>
      <c r="K56" s="246" t="s">
        <v>701</v>
      </c>
      <c r="L56" s="531"/>
      <c r="M56" s="537" t="s">
        <v>761</v>
      </c>
      <c r="N56" s="231"/>
      <c r="O56" s="525"/>
      <c r="R56" s="627"/>
    </row>
    <row r="57" spans="3:18" customFormat="1">
      <c r="C57" s="627"/>
      <c r="E57" s="627"/>
      <c r="F57" s="627"/>
      <c r="I57" s="525"/>
      <c r="J57" s="528">
        <v>54</v>
      </c>
      <c r="K57" s="247" t="s">
        <v>856</v>
      </c>
      <c r="L57" s="534"/>
      <c r="M57" s="537" t="s">
        <v>762</v>
      </c>
      <c r="N57" s="231"/>
      <c r="O57" s="525"/>
      <c r="R57" s="627"/>
    </row>
    <row r="58" spans="3:18" customFormat="1">
      <c r="C58" s="627"/>
      <c r="E58" s="627"/>
      <c r="F58" s="627"/>
      <c r="I58" s="525"/>
      <c r="J58" s="528">
        <v>55</v>
      </c>
      <c r="K58" s="247" t="s">
        <v>859</v>
      </c>
      <c r="L58" s="535"/>
      <c r="M58" s="537" t="s">
        <v>763</v>
      </c>
      <c r="N58" s="231"/>
      <c r="O58" s="525"/>
      <c r="R58" s="627"/>
    </row>
    <row r="59" spans="3:18" customFormat="1">
      <c r="C59" s="627"/>
      <c r="E59" s="627"/>
      <c r="F59" s="627"/>
      <c r="I59" s="525"/>
      <c r="J59" s="528">
        <v>56</v>
      </c>
      <c r="K59" s="247" t="s">
        <v>857</v>
      </c>
      <c r="L59" s="535"/>
      <c r="M59" s="537" t="s">
        <v>764</v>
      </c>
      <c r="N59" s="231"/>
      <c r="O59" s="525"/>
      <c r="R59" s="627"/>
    </row>
    <row r="60" spans="3:18" customFormat="1">
      <c r="C60" s="627"/>
      <c r="E60" s="627"/>
      <c r="F60" s="627"/>
      <c r="I60" s="525"/>
      <c r="J60" s="528">
        <v>57</v>
      </c>
      <c r="K60" s="247" t="s">
        <v>858</v>
      </c>
      <c r="L60" s="535"/>
      <c r="M60" s="537" t="s">
        <v>765</v>
      </c>
      <c r="N60" s="231"/>
      <c r="O60" s="525"/>
      <c r="R60" s="627"/>
    </row>
    <row r="61" spans="3:18" customFormat="1">
      <c r="C61" s="627"/>
      <c r="E61" s="627"/>
      <c r="F61" s="627"/>
      <c r="I61" s="525"/>
      <c r="J61" s="528">
        <v>58</v>
      </c>
      <c r="K61" s="247" t="s">
        <v>860</v>
      </c>
      <c r="L61" s="535"/>
      <c r="M61" s="537" t="s">
        <v>766</v>
      </c>
      <c r="N61" s="231"/>
      <c r="O61" s="525"/>
      <c r="R61" s="627"/>
    </row>
    <row r="62" spans="3:18" customFormat="1">
      <c r="C62" s="627"/>
      <c r="E62" s="627"/>
      <c r="F62" s="627"/>
      <c r="I62" s="525"/>
      <c r="J62" s="528">
        <v>59</v>
      </c>
      <c r="K62" s="247" t="s">
        <v>867</v>
      </c>
      <c r="L62" s="535"/>
      <c r="M62" s="537" t="s">
        <v>767</v>
      </c>
      <c r="N62" s="231"/>
      <c r="O62" s="525"/>
      <c r="R62" s="627"/>
    </row>
    <row r="63" spans="3:18" customFormat="1">
      <c r="C63" s="627"/>
      <c r="E63" s="627"/>
      <c r="F63" s="627"/>
      <c r="I63" s="525"/>
      <c r="J63" s="528">
        <v>60</v>
      </c>
      <c r="K63" s="247" t="s">
        <v>861</v>
      </c>
      <c r="L63" s="535"/>
      <c r="M63" s="537" t="s">
        <v>768</v>
      </c>
      <c r="N63" s="231"/>
      <c r="O63" s="525"/>
      <c r="R63" s="627"/>
    </row>
    <row r="64" spans="3:18" customFormat="1">
      <c r="C64" s="627"/>
      <c r="E64" s="627"/>
      <c r="F64" s="627"/>
      <c r="I64" s="525"/>
      <c r="J64" s="528">
        <v>61</v>
      </c>
      <c r="K64" s="247" t="s">
        <v>862</v>
      </c>
      <c r="L64" s="535"/>
      <c r="M64" s="537" t="s">
        <v>769</v>
      </c>
      <c r="N64" s="231"/>
      <c r="O64" s="525"/>
      <c r="R64" s="627"/>
    </row>
    <row r="65" spans="3:18" customFormat="1">
      <c r="C65" s="627"/>
      <c r="E65" s="627"/>
      <c r="F65" s="627"/>
      <c r="I65" s="525"/>
      <c r="J65" s="528">
        <v>62</v>
      </c>
      <c r="K65" s="247" t="s">
        <v>863</v>
      </c>
      <c r="L65" s="535"/>
      <c r="M65" s="537" t="s">
        <v>770</v>
      </c>
      <c r="N65" s="231"/>
      <c r="O65" s="525"/>
      <c r="R65" s="627"/>
    </row>
    <row r="66" spans="3:18" customFormat="1">
      <c r="C66" s="627"/>
      <c r="E66" s="627"/>
      <c r="F66" s="627"/>
      <c r="I66" s="525"/>
      <c r="J66" s="528">
        <v>63</v>
      </c>
      <c r="K66" s="247" t="s">
        <v>868</v>
      </c>
      <c r="L66" s="536"/>
      <c r="M66" s="537" t="s">
        <v>771</v>
      </c>
      <c r="N66" s="231"/>
      <c r="O66" s="525"/>
      <c r="R66" s="627"/>
    </row>
    <row r="67" spans="3:18" customFormat="1">
      <c r="C67" s="627"/>
      <c r="E67" s="627"/>
      <c r="F67" s="627"/>
      <c r="I67" s="525"/>
      <c r="J67" s="528">
        <v>64</v>
      </c>
      <c r="K67" s="247" t="s">
        <v>864</v>
      </c>
      <c r="L67" s="526"/>
      <c r="M67" s="537" t="s">
        <v>772</v>
      </c>
      <c r="N67" s="231"/>
      <c r="O67" s="525"/>
      <c r="R67" s="627"/>
    </row>
    <row r="68" spans="3:18" customFormat="1">
      <c r="C68" s="627"/>
      <c r="E68" s="627"/>
      <c r="F68" s="627"/>
      <c r="I68" s="525"/>
      <c r="J68" s="528">
        <v>65</v>
      </c>
      <c r="K68" s="247" t="s">
        <v>865</v>
      </c>
      <c r="L68" s="526"/>
      <c r="M68" s="537" t="s">
        <v>773</v>
      </c>
      <c r="N68" s="231"/>
      <c r="O68" s="525"/>
      <c r="R68" s="627"/>
    </row>
    <row r="69" spans="3:18" customFormat="1">
      <c r="C69" s="627"/>
      <c r="E69" s="627"/>
      <c r="F69" s="627"/>
      <c r="I69" s="525"/>
      <c r="J69" s="599">
        <v>66</v>
      </c>
      <c r="K69" s="247" t="s">
        <v>866</v>
      </c>
      <c r="L69" s="526"/>
      <c r="M69" s="537" t="s">
        <v>774</v>
      </c>
      <c r="N69" s="231"/>
      <c r="O69" s="525"/>
      <c r="R69" s="627"/>
    </row>
    <row r="70" spans="3:18" customFormat="1">
      <c r="C70" s="627"/>
      <c r="E70" s="627"/>
      <c r="F70" s="627"/>
      <c r="I70" s="525"/>
      <c r="J70" s="599">
        <v>67</v>
      </c>
      <c r="K70" s="521" t="s">
        <v>869</v>
      </c>
      <c r="L70" s="526"/>
      <c r="M70" s="537" t="s">
        <v>775</v>
      </c>
      <c r="N70" s="231"/>
      <c r="O70" s="525"/>
      <c r="R70" s="627"/>
    </row>
    <row r="71" spans="3:18" customFormat="1">
      <c r="C71" s="627"/>
      <c r="E71" s="627"/>
      <c r="F71" s="627"/>
      <c r="I71" s="525"/>
      <c r="J71" s="599">
        <v>68</v>
      </c>
      <c r="K71" s="521" t="s">
        <v>870</v>
      </c>
      <c r="L71" s="526"/>
      <c r="M71" s="537" t="s">
        <v>776</v>
      </c>
      <c r="N71" s="231"/>
      <c r="O71" s="525"/>
      <c r="R71" s="627"/>
    </row>
    <row r="72" spans="3:18" customFormat="1">
      <c r="C72" s="627"/>
      <c r="E72" s="627"/>
      <c r="F72" s="627"/>
      <c r="I72" s="525"/>
      <c r="J72" s="599">
        <v>69</v>
      </c>
      <c r="K72" s="521" t="s">
        <v>871</v>
      </c>
      <c r="L72" s="526"/>
      <c r="M72" s="537" t="s">
        <v>777</v>
      </c>
      <c r="N72" s="231"/>
      <c r="O72" s="525"/>
      <c r="R72" s="627"/>
    </row>
    <row r="73" spans="3:18" customFormat="1">
      <c r="C73" s="627"/>
      <c r="E73" s="627"/>
      <c r="F73" s="627"/>
      <c r="I73" s="525"/>
      <c r="J73" s="599">
        <v>70</v>
      </c>
      <c r="K73" s="521" t="s">
        <v>872</v>
      </c>
      <c r="L73" s="526"/>
      <c r="M73" s="537" t="s">
        <v>778</v>
      </c>
      <c r="N73" s="231"/>
      <c r="O73" s="525"/>
      <c r="R73" s="627"/>
    </row>
    <row r="74" spans="3:18" customFormat="1">
      <c r="C74" s="627"/>
      <c r="E74" s="627"/>
      <c r="F74" s="627"/>
      <c r="I74" s="525"/>
      <c r="J74" s="599">
        <v>71</v>
      </c>
      <c r="K74" s="246" t="s">
        <v>1480</v>
      </c>
      <c r="L74" s="526"/>
      <c r="M74" s="537" t="s">
        <v>779</v>
      </c>
      <c r="N74" s="231"/>
      <c r="O74" s="525"/>
      <c r="R74" s="627"/>
    </row>
    <row r="75" spans="3:18" customFormat="1">
      <c r="C75" s="627"/>
      <c r="E75" s="627"/>
      <c r="F75" s="627"/>
      <c r="I75" s="525"/>
      <c r="J75" s="599">
        <v>72</v>
      </c>
      <c r="K75" s="246" t="s">
        <v>1481</v>
      </c>
      <c r="L75" s="526"/>
      <c r="M75" s="537" t="s">
        <v>780</v>
      </c>
      <c r="N75" s="231"/>
      <c r="O75" s="525"/>
      <c r="R75" s="627"/>
    </row>
    <row r="76" spans="3:18" customFormat="1">
      <c r="C76" s="627"/>
      <c r="E76" s="627"/>
      <c r="F76" s="627"/>
      <c r="I76" s="525"/>
      <c r="J76" s="599">
        <v>73</v>
      </c>
      <c r="K76" s="246" t="s">
        <v>1482</v>
      </c>
      <c r="L76" s="526"/>
      <c r="M76" s="537" t="s">
        <v>781</v>
      </c>
      <c r="N76" s="231"/>
      <c r="O76" s="525"/>
      <c r="R76" s="627"/>
    </row>
    <row r="77" spans="3:18" customFormat="1">
      <c r="C77" s="627"/>
      <c r="E77" s="627"/>
      <c r="F77" s="627"/>
      <c r="I77" s="525"/>
      <c r="J77" s="599">
        <v>74</v>
      </c>
      <c r="K77" s="246" t="s">
        <v>1511</v>
      </c>
      <c r="L77" s="526"/>
      <c r="M77" s="537" t="s">
        <v>782</v>
      </c>
      <c r="N77" s="231"/>
      <c r="O77" s="525"/>
      <c r="R77" s="627"/>
    </row>
    <row r="78" spans="3:18" customFormat="1">
      <c r="C78" s="627"/>
      <c r="E78" s="627"/>
      <c r="F78" s="627"/>
      <c r="I78" s="525"/>
      <c r="J78" s="599">
        <v>75</v>
      </c>
      <c r="K78" s="246" t="s">
        <v>587</v>
      </c>
      <c r="L78" s="526"/>
      <c r="M78" s="537" t="s">
        <v>783</v>
      </c>
      <c r="N78" s="231"/>
      <c r="O78" s="525"/>
      <c r="R78" s="627"/>
    </row>
    <row r="79" spans="3:18" customFormat="1">
      <c r="C79" s="627"/>
      <c r="E79" s="627"/>
      <c r="F79" s="627"/>
      <c r="I79" s="525"/>
      <c r="J79" s="599">
        <v>76</v>
      </c>
      <c r="K79" s="246" t="s">
        <v>1523</v>
      </c>
      <c r="L79" s="525"/>
      <c r="M79" s="537" t="s">
        <v>784</v>
      </c>
      <c r="N79" s="231"/>
      <c r="O79" s="525"/>
      <c r="R79" s="627"/>
    </row>
    <row r="80" spans="3:18" customFormat="1">
      <c r="C80" s="627"/>
      <c r="E80" s="627"/>
      <c r="F80" s="627"/>
      <c r="I80" s="525"/>
      <c r="J80" s="528">
        <v>77</v>
      </c>
      <c r="K80" s="521" t="s">
        <v>1542</v>
      </c>
      <c r="L80" s="525"/>
      <c r="M80" s="537" t="s">
        <v>785</v>
      </c>
      <c r="N80" s="231"/>
      <c r="O80" s="525"/>
      <c r="R80" s="627"/>
    </row>
    <row r="81" spans="3:18" customFormat="1">
      <c r="C81" s="627"/>
      <c r="E81" s="627"/>
      <c r="F81" s="627"/>
      <c r="I81" s="525"/>
      <c r="J81" s="528">
        <v>78</v>
      </c>
      <c r="K81" s="246" t="s">
        <v>1617</v>
      </c>
      <c r="L81" s="525"/>
      <c r="M81" s="537" t="s">
        <v>786</v>
      </c>
      <c r="N81" s="231"/>
      <c r="O81" s="525"/>
      <c r="R81" s="627"/>
    </row>
    <row r="82" spans="3:18" customFormat="1">
      <c r="C82" s="627"/>
      <c r="E82" s="627"/>
      <c r="F82" s="627"/>
      <c r="I82" s="525"/>
      <c r="J82" s="528">
        <v>79</v>
      </c>
      <c r="K82" s="246" t="s">
        <v>1621</v>
      </c>
      <c r="L82" s="525"/>
      <c r="M82" s="537" t="s">
        <v>787</v>
      </c>
      <c r="N82" s="231"/>
      <c r="O82" s="525"/>
      <c r="R82" s="627"/>
    </row>
    <row r="83" spans="3:18" customFormat="1">
      <c r="C83" s="627"/>
      <c r="E83" s="627"/>
      <c r="F83" s="627"/>
      <c r="I83" s="525"/>
      <c r="J83" s="528">
        <v>80</v>
      </c>
      <c r="K83" s="246"/>
      <c r="L83" s="525"/>
      <c r="M83" s="537" t="s">
        <v>788</v>
      </c>
      <c r="N83" s="231"/>
      <c r="O83" s="525"/>
      <c r="R83" s="627"/>
    </row>
    <row r="84" spans="3:18" customFormat="1">
      <c r="C84" s="627"/>
      <c r="E84" s="627"/>
      <c r="F84" s="627"/>
      <c r="I84" s="525"/>
      <c r="J84" s="528">
        <v>81</v>
      </c>
      <c r="K84" s="246"/>
      <c r="L84" s="525"/>
      <c r="M84" s="537" t="s">
        <v>789</v>
      </c>
      <c r="N84" s="231"/>
      <c r="O84" s="525"/>
      <c r="R84" s="627"/>
    </row>
    <row r="85" spans="3:18" customFormat="1">
      <c r="C85" s="627"/>
      <c r="E85" s="627"/>
      <c r="F85" s="627"/>
      <c r="I85" s="525"/>
      <c r="J85" s="528">
        <v>82</v>
      </c>
      <c r="K85" s="246"/>
      <c r="L85" s="525"/>
      <c r="M85" s="537" t="s">
        <v>790</v>
      </c>
      <c r="N85" s="231"/>
      <c r="O85" s="525"/>
      <c r="R85" s="627"/>
    </row>
    <row r="86" spans="3:18" customFormat="1">
      <c r="C86" s="627"/>
      <c r="E86" s="627"/>
      <c r="F86" s="627"/>
      <c r="I86" s="525"/>
      <c r="J86" s="528">
        <v>83</v>
      </c>
      <c r="K86" s="246"/>
      <c r="L86" s="525"/>
      <c r="M86" s="537" t="s">
        <v>791</v>
      </c>
      <c r="N86" s="231"/>
      <c r="O86" s="525"/>
      <c r="R86" s="627"/>
    </row>
    <row r="87" spans="3:18" customFormat="1">
      <c r="C87" s="627"/>
      <c r="E87" s="627"/>
      <c r="F87" s="627"/>
      <c r="I87" s="525"/>
      <c r="J87" s="528">
        <v>84</v>
      </c>
      <c r="K87" s="246"/>
      <c r="L87" s="525"/>
      <c r="M87" s="537" t="s">
        <v>792</v>
      </c>
      <c r="N87" s="231"/>
      <c r="O87" s="525"/>
      <c r="R87" s="627"/>
    </row>
    <row r="88" spans="3:18" customFormat="1">
      <c r="C88" s="627"/>
      <c r="E88" s="627"/>
      <c r="F88" s="627"/>
      <c r="I88" s="525"/>
      <c r="J88" s="528">
        <v>85</v>
      </c>
      <c r="K88" s="246"/>
      <c r="L88" s="525"/>
      <c r="M88" s="537" t="s">
        <v>793</v>
      </c>
      <c r="N88" s="231"/>
      <c r="O88" s="525"/>
      <c r="R88" s="627"/>
    </row>
    <row r="89" spans="3:18" customFormat="1">
      <c r="C89" s="627"/>
      <c r="E89" s="627"/>
      <c r="F89" s="627"/>
      <c r="I89" s="525"/>
      <c r="J89" s="528">
        <v>86</v>
      </c>
      <c r="K89" s="246"/>
      <c r="L89" s="525"/>
      <c r="M89" s="537" t="s">
        <v>794</v>
      </c>
      <c r="N89" s="231"/>
      <c r="O89" s="525"/>
      <c r="R89" s="627"/>
    </row>
  </sheetData>
  <mergeCells count="7">
    <mergeCell ref="S2:T2"/>
    <mergeCell ref="G2:H2"/>
    <mergeCell ref="A2:B2"/>
    <mergeCell ref="D2:E2"/>
    <mergeCell ref="J2:K2"/>
    <mergeCell ref="M2:N2"/>
    <mergeCell ref="P2:Q2"/>
  </mergeCells>
  <conditionalFormatting sqref="K1">
    <cfRule type="duplicateValues" dxfId="1" priority="2"/>
  </conditionalFormatting>
  <conditionalFormatting sqref="N1">
    <cfRule type="duplicateValues" dxfId="0" priority="1"/>
  </conditionalFormatting>
  <pageMargins left="0.7" right="0.7" top="0.75" bottom="0.75" header="0.3" footer="0.3"/>
  <pageSetup paperSize="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353"/>
  <sheetViews>
    <sheetView showGridLines="0" zoomScale="70" zoomScaleNormal="70" zoomScaleSheetLayoutView="80" workbookViewId="0">
      <selection activeCell="G3" sqref="G3"/>
    </sheetView>
  </sheetViews>
  <sheetFormatPr defaultColWidth="8.6640625" defaultRowHeight="15.75" customHeight="1"/>
  <cols>
    <col min="1" max="1" width="87" style="252" customWidth="1"/>
    <col min="2" max="2" width="13.109375" style="252" customWidth="1"/>
    <col min="3" max="3" width="14.109375" style="252" customWidth="1"/>
    <col min="4" max="7" width="11.6640625" style="252" customWidth="1"/>
    <col min="8" max="8" width="16.88671875" style="252" customWidth="1"/>
    <col min="9" max="9" width="14.109375" style="252" bestFit="1" customWidth="1"/>
    <col min="10" max="10" width="11.6640625" style="252" customWidth="1"/>
    <col min="11" max="11" width="35.5546875" style="252" customWidth="1"/>
    <col min="12" max="12" width="47.109375" style="252" bestFit="1" customWidth="1"/>
    <col min="13" max="13" width="53.33203125" style="252" bestFit="1" customWidth="1"/>
    <col min="14" max="14" width="15.88671875" style="252" bestFit="1" customWidth="1"/>
    <col min="15" max="15" width="48.33203125" style="252" bestFit="1" customWidth="1"/>
    <col min="16" max="16" width="17.77734375" style="252" bestFit="1" customWidth="1"/>
    <col min="17" max="17" width="10.21875" style="252" customWidth="1"/>
    <col min="18" max="18" width="9.6640625" style="252" bestFit="1" customWidth="1"/>
    <col min="19" max="19" width="9.77734375" style="252" bestFit="1" customWidth="1"/>
    <col min="20" max="21" width="9.6640625" style="252" bestFit="1" customWidth="1"/>
    <col min="22" max="22" width="2.77734375" style="252" customWidth="1"/>
    <col min="23" max="23" width="8" style="343" bestFit="1" customWidth="1"/>
    <col min="24" max="26" width="10.88671875" style="343" bestFit="1" customWidth="1"/>
    <col min="27" max="27" width="12.44140625" style="342" customWidth="1"/>
    <col min="28" max="28" width="12.44140625" style="467" bestFit="1" customWidth="1"/>
    <col min="29" max="33" width="16.33203125" style="938" customWidth="1"/>
    <col min="34" max="34" width="7.6640625" style="342" customWidth="1"/>
    <col min="35" max="16384" width="8.6640625" style="342"/>
  </cols>
  <sheetData>
    <row r="1" spans="1:34" s="414" customFormat="1" ht="15.75" customHeight="1">
      <c r="A1" s="213"/>
      <c r="B1" s="213"/>
      <c r="C1" s="213"/>
      <c r="D1" s="213"/>
      <c r="E1" s="213"/>
      <c r="F1" s="213"/>
      <c r="G1" s="213"/>
      <c r="H1" s="213"/>
      <c r="I1" s="215"/>
      <c r="J1" s="215"/>
      <c r="K1" s="370" t="s">
        <v>1556</v>
      </c>
      <c r="L1" s="370"/>
      <c r="M1" s="214"/>
      <c r="N1" s="215"/>
      <c r="O1" s="215"/>
      <c r="P1" s="215"/>
      <c r="Q1" s="215"/>
      <c r="R1" s="216"/>
      <c r="S1" s="216"/>
      <c r="T1" s="216"/>
      <c r="U1" s="217"/>
      <c r="V1" s="988"/>
      <c r="W1" s="883" t="s">
        <v>874</v>
      </c>
      <c r="X1" s="880" t="s">
        <v>875</v>
      </c>
      <c r="Y1" s="880" t="s">
        <v>876</v>
      </c>
      <c r="Z1" s="880" t="s">
        <v>877</v>
      </c>
      <c r="AA1" s="880" t="s">
        <v>878</v>
      </c>
      <c r="AB1" s="921" t="s">
        <v>879</v>
      </c>
    </row>
    <row r="2" spans="1:34" s="414" customFormat="1" ht="15.75" customHeight="1">
      <c r="A2" s="213"/>
      <c r="B2" s="213"/>
      <c r="C2" s="213"/>
      <c r="D2" s="213"/>
      <c r="E2" s="213"/>
      <c r="F2" s="213"/>
      <c r="G2" s="213"/>
      <c r="H2" s="213"/>
      <c r="I2" s="215"/>
      <c r="J2" s="215"/>
      <c r="K2" s="370" t="s">
        <v>880</v>
      </c>
      <c r="L2" s="370"/>
      <c r="M2" s="214"/>
      <c r="N2" s="215"/>
      <c r="O2" s="215"/>
      <c r="P2" s="215"/>
      <c r="Q2" s="215"/>
      <c r="R2" s="216"/>
      <c r="S2" s="216"/>
      <c r="T2" s="216"/>
      <c r="U2" s="217"/>
      <c r="V2" s="989"/>
      <c r="W2" s="884"/>
      <c r="X2" s="881"/>
      <c r="Y2" s="881"/>
      <c r="Z2" s="881"/>
      <c r="AA2" s="881"/>
      <c r="AB2" s="922"/>
    </row>
    <row r="3" spans="1:34" s="414" customFormat="1" ht="96" customHeight="1">
      <c r="A3" s="213"/>
      <c r="B3" s="213"/>
      <c r="C3" s="213"/>
      <c r="D3" s="213"/>
      <c r="E3" s="213"/>
      <c r="F3" s="213"/>
      <c r="G3" s="213"/>
      <c r="H3" s="213"/>
      <c r="I3" s="215"/>
      <c r="J3" s="215"/>
      <c r="K3" s="221"/>
      <c r="L3" s="221"/>
      <c r="M3" s="221"/>
      <c r="N3" s="215"/>
      <c r="O3" s="215"/>
      <c r="P3" s="215"/>
      <c r="Q3" s="215"/>
      <c r="R3" s="216"/>
      <c r="S3" s="216"/>
      <c r="T3" s="216"/>
      <c r="U3" s="217"/>
      <c r="V3" s="990"/>
      <c r="W3" s="885"/>
      <c r="X3" s="882"/>
      <c r="Y3" s="882"/>
      <c r="Z3" s="882"/>
      <c r="AA3" s="882"/>
      <c r="AB3" s="923"/>
    </row>
    <row r="4" spans="1:34" s="926" customFormat="1" ht="15.75" customHeight="1">
      <c r="A4" s="374"/>
      <c r="B4" s="374"/>
      <c r="C4" s="374"/>
      <c r="D4" s="374"/>
      <c r="E4" s="374"/>
      <c r="F4" s="374"/>
      <c r="G4" s="374"/>
      <c r="H4" s="374"/>
      <c r="I4" s="366"/>
      <c r="J4" s="366"/>
      <c r="K4" s="366" t="s">
        <v>873</v>
      </c>
      <c r="L4" s="366" t="s">
        <v>881</v>
      </c>
      <c r="M4" s="366" t="s">
        <v>366</v>
      </c>
      <c r="N4" s="375" t="s">
        <v>1739</v>
      </c>
      <c r="O4" s="366" t="s">
        <v>368</v>
      </c>
      <c r="P4" s="366" t="s">
        <v>369</v>
      </c>
      <c r="Q4" s="366" t="s">
        <v>356</v>
      </c>
      <c r="R4" s="367" t="s">
        <v>370</v>
      </c>
      <c r="S4" s="367" t="s">
        <v>371</v>
      </c>
      <c r="T4" s="367" t="s">
        <v>372</v>
      </c>
      <c r="U4" s="368" t="s">
        <v>355</v>
      </c>
      <c r="V4" s="991"/>
      <c r="W4" s="444"/>
      <c r="X4" s="445"/>
      <c r="Y4" s="445"/>
      <c r="Z4" s="445"/>
      <c r="AA4" s="445"/>
      <c r="AB4" s="924"/>
    </row>
    <row r="5" spans="1:34" s="926" customFormat="1" ht="15.75" customHeight="1" thickBot="1">
      <c r="A5" s="603" t="s">
        <v>1143</v>
      </c>
      <c r="B5" s="604" t="s">
        <v>882</v>
      </c>
      <c r="C5" s="604" t="s">
        <v>10</v>
      </c>
      <c r="D5" s="604" t="s">
        <v>691</v>
      </c>
      <c r="E5" s="604" t="s">
        <v>692</v>
      </c>
      <c r="F5" s="604" t="s">
        <v>693</v>
      </c>
      <c r="G5" s="604" t="s">
        <v>474</v>
      </c>
      <c r="H5" s="604" t="str">
        <f t="shared" ref="H5:H11" si="0">B5&amp;C5&amp;D5&amp;E5&amp;F5&amp;G5</f>
        <v>Store_typeCategoryFamilySubjectlanguageCurrency</v>
      </c>
      <c r="I5" s="605"/>
      <c r="J5" s="605"/>
      <c r="K5" s="605"/>
      <c r="L5" s="605"/>
      <c r="M5" s="605"/>
      <c r="N5" s="606"/>
      <c r="O5" s="605"/>
      <c r="P5" s="605"/>
      <c r="Q5" s="605"/>
      <c r="R5" s="607"/>
      <c r="S5" s="607"/>
      <c r="T5" s="607"/>
      <c r="U5" s="608"/>
      <c r="V5" s="991"/>
      <c r="W5" s="609"/>
      <c r="X5" s="610"/>
      <c r="Y5" s="610"/>
      <c r="Z5" s="610"/>
      <c r="AA5" s="610"/>
      <c r="AB5" s="925"/>
    </row>
    <row r="6" spans="1:34" s="414" customFormat="1" ht="15.75" customHeight="1">
      <c r="A6" s="942" t="str">
        <f t="shared" ref="A6:A11" si="1">H6&amp;J6&amp;K6&amp;M6&amp;J6&amp;N6</f>
        <v>0101010010100_FTW_EC_bin_S_Girls_400x215</v>
      </c>
      <c r="B6" s="943" t="s">
        <v>604</v>
      </c>
      <c r="C6" s="943" t="s">
        <v>604</v>
      </c>
      <c r="D6" s="943" t="s">
        <v>604</v>
      </c>
      <c r="E6" s="943" t="s">
        <v>708</v>
      </c>
      <c r="F6" s="943" t="s">
        <v>604</v>
      </c>
      <c r="G6" s="943" t="s">
        <v>623</v>
      </c>
      <c r="H6" s="944" t="str">
        <f t="shared" si="0"/>
        <v>0101010010100</v>
      </c>
      <c r="I6" s="944" t="s">
        <v>690</v>
      </c>
      <c r="J6" s="944" t="s">
        <v>1139</v>
      </c>
      <c r="K6" s="945" t="s">
        <v>1236</v>
      </c>
      <c r="L6" s="945" t="s">
        <v>563</v>
      </c>
      <c r="M6" s="946" t="s">
        <v>3</v>
      </c>
      <c r="N6" s="947" t="s">
        <v>1740</v>
      </c>
      <c r="O6" s="948" t="s">
        <v>224</v>
      </c>
      <c r="P6" s="946" t="s">
        <v>493</v>
      </c>
      <c r="Q6" s="949" t="s">
        <v>22</v>
      </c>
      <c r="R6" s="949" t="s">
        <v>22</v>
      </c>
      <c r="S6" s="949" t="s">
        <v>22</v>
      </c>
      <c r="T6" s="949" t="s">
        <v>22</v>
      </c>
      <c r="U6" s="973" t="s">
        <v>22</v>
      </c>
      <c r="V6" s="992"/>
      <c r="W6" s="985">
        <v>75</v>
      </c>
      <c r="X6" s="950" t="e">
        <f t="shared" ref="X6:AB11" si="2">$W6*Q6</f>
        <v>#VALUE!</v>
      </c>
      <c r="Y6" s="950" t="e">
        <f t="shared" si="2"/>
        <v>#VALUE!</v>
      </c>
      <c r="Z6" s="950" t="e">
        <f t="shared" si="2"/>
        <v>#VALUE!</v>
      </c>
      <c r="AA6" s="950" t="e">
        <f t="shared" si="2"/>
        <v>#VALUE!</v>
      </c>
      <c r="AB6" s="951" t="e">
        <f t="shared" si="2"/>
        <v>#VALUE!</v>
      </c>
      <c r="AH6" s="927"/>
    </row>
    <row r="7" spans="1:34" s="414" customFormat="1" ht="15.75" customHeight="1">
      <c r="A7" s="952" t="str">
        <f t="shared" si="1"/>
        <v>0101010010100_FTW_EC_bin_S_Boys_400x215</v>
      </c>
      <c r="B7" s="539" t="s">
        <v>604</v>
      </c>
      <c r="C7" s="539" t="s">
        <v>604</v>
      </c>
      <c r="D7" s="539" t="s">
        <v>604</v>
      </c>
      <c r="E7" s="539" t="s">
        <v>708</v>
      </c>
      <c r="F7" s="539" t="s">
        <v>604</v>
      </c>
      <c r="G7" s="539" t="s">
        <v>623</v>
      </c>
      <c r="H7" s="227" t="str">
        <f t="shared" si="0"/>
        <v>0101010010100</v>
      </c>
      <c r="I7" s="227" t="s">
        <v>690</v>
      </c>
      <c r="J7" s="227" t="s">
        <v>1139</v>
      </c>
      <c r="K7" s="230" t="s">
        <v>1236</v>
      </c>
      <c r="L7" s="230" t="s">
        <v>563</v>
      </c>
      <c r="M7" s="231" t="s">
        <v>4</v>
      </c>
      <c r="N7" s="232" t="s">
        <v>1740</v>
      </c>
      <c r="O7" s="233" t="s">
        <v>224</v>
      </c>
      <c r="P7" s="231" t="s">
        <v>493</v>
      </c>
      <c r="Q7" s="234" t="s">
        <v>22</v>
      </c>
      <c r="R7" s="234" t="s">
        <v>22</v>
      </c>
      <c r="S7" s="234" t="s">
        <v>22</v>
      </c>
      <c r="T7" s="234" t="s">
        <v>22</v>
      </c>
      <c r="U7" s="618" t="s">
        <v>22</v>
      </c>
      <c r="V7" s="992"/>
      <c r="W7" s="446">
        <v>75</v>
      </c>
      <c r="X7" s="447" t="e">
        <f t="shared" si="2"/>
        <v>#VALUE!</v>
      </c>
      <c r="Y7" s="447" t="e">
        <f t="shared" si="2"/>
        <v>#VALUE!</v>
      </c>
      <c r="Z7" s="447" t="e">
        <f t="shared" si="2"/>
        <v>#VALUE!</v>
      </c>
      <c r="AA7" s="447" t="e">
        <f t="shared" si="2"/>
        <v>#VALUE!</v>
      </c>
      <c r="AB7" s="953" t="e">
        <f t="shared" si="2"/>
        <v>#VALUE!</v>
      </c>
      <c r="AH7" s="927"/>
    </row>
    <row r="8" spans="1:34" s="414" customFormat="1" ht="15.75" customHeight="1">
      <c r="A8" s="952" t="str">
        <f t="shared" si="1"/>
        <v>0101010010100_FTW_EC_bin_S_Men_400x215</v>
      </c>
      <c r="B8" s="539" t="s">
        <v>604</v>
      </c>
      <c r="C8" s="539" t="s">
        <v>604</v>
      </c>
      <c r="D8" s="539" t="s">
        <v>604</v>
      </c>
      <c r="E8" s="539" t="s">
        <v>708</v>
      </c>
      <c r="F8" s="539" t="s">
        <v>604</v>
      </c>
      <c r="G8" s="539" t="s">
        <v>623</v>
      </c>
      <c r="H8" s="227" t="str">
        <f t="shared" si="0"/>
        <v>0101010010100</v>
      </c>
      <c r="I8" s="227" t="s">
        <v>690</v>
      </c>
      <c r="J8" s="227" t="s">
        <v>1139</v>
      </c>
      <c r="K8" s="230" t="s">
        <v>1236</v>
      </c>
      <c r="L8" s="230" t="s">
        <v>563</v>
      </c>
      <c r="M8" s="231" t="s">
        <v>9</v>
      </c>
      <c r="N8" s="232" t="s">
        <v>1740</v>
      </c>
      <c r="O8" s="233" t="s">
        <v>224</v>
      </c>
      <c r="P8" s="231" t="s">
        <v>493</v>
      </c>
      <c r="Q8" s="234" t="s">
        <v>22</v>
      </c>
      <c r="R8" s="234" t="s">
        <v>22</v>
      </c>
      <c r="S8" s="234" t="s">
        <v>22</v>
      </c>
      <c r="T8" s="234" t="s">
        <v>22</v>
      </c>
      <c r="U8" s="618" t="s">
        <v>22</v>
      </c>
      <c r="V8" s="992"/>
      <c r="W8" s="446">
        <v>75</v>
      </c>
      <c r="X8" s="447" t="e">
        <f t="shared" si="2"/>
        <v>#VALUE!</v>
      </c>
      <c r="Y8" s="447" t="e">
        <f t="shared" si="2"/>
        <v>#VALUE!</v>
      </c>
      <c r="Z8" s="447" t="e">
        <f t="shared" si="2"/>
        <v>#VALUE!</v>
      </c>
      <c r="AA8" s="447" t="e">
        <f t="shared" si="2"/>
        <v>#VALUE!</v>
      </c>
      <c r="AB8" s="953" t="e">
        <f t="shared" si="2"/>
        <v>#VALUE!</v>
      </c>
      <c r="AH8" s="927"/>
    </row>
    <row r="9" spans="1:34" s="414" customFormat="1" ht="15.75" customHeight="1">
      <c r="A9" s="952" t="str">
        <f t="shared" si="1"/>
        <v>0101010010100_FTW_EC_bin_S_Women_400x215</v>
      </c>
      <c r="B9" s="539" t="s">
        <v>604</v>
      </c>
      <c r="C9" s="539" t="s">
        <v>604</v>
      </c>
      <c r="D9" s="539" t="s">
        <v>604</v>
      </c>
      <c r="E9" s="539" t="s">
        <v>708</v>
      </c>
      <c r="F9" s="539" t="s">
        <v>604</v>
      </c>
      <c r="G9" s="539" t="s">
        <v>623</v>
      </c>
      <c r="H9" s="227" t="str">
        <f t="shared" si="0"/>
        <v>0101010010100</v>
      </c>
      <c r="I9" s="227" t="s">
        <v>690</v>
      </c>
      <c r="J9" s="227" t="s">
        <v>1139</v>
      </c>
      <c r="K9" s="230" t="s">
        <v>1236</v>
      </c>
      <c r="L9" s="230" t="s">
        <v>563</v>
      </c>
      <c r="M9" s="231" t="s">
        <v>5</v>
      </c>
      <c r="N9" s="232" t="s">
        <v>1740</v>
      </c>
      <c r="O9" s="233" t="s">
        <v>224</v>
      </c>
      <c r="P9" s="231" t="s">
        <v>493</v>
      </c>
      <c r="Q9" s="234" t="s">
        <v>22</v>
      </c>
      <c r="R9" s="234" t="s">
        <v>22</v>
      </c>
      <c r="S9" s="234" t="s">
        <v>22</v>
      </c>
      <c r="T9" s="234" t="s">
        <v>22</v>
      </c>
      <c r="U9" s="618" t="s">
        <v>22</v>
      </c>
      <c r="V9" s="992"/>
      <c r="W9" s="446">
        <v>75</v>
      </c>
      <c r="X9" s="447" t="e">
        <f t="shared" si="2"/>
        <v>#VALUE!</v>
      </c>
      <c r="Y9" s="447" t="e">
        <f t="shared" si="2"/>
        <v>#VALUE!</v>
      </c>
      <c r="Z9" s="447" t="e">
        <f t="shared" si="2"/>
        <v>#VALUE!</v>
      </c>
      <c r="AA9" s="447" t="e">
        <f t="shared" si="2"/>
        <v>#VALUE!</v>
      </c>
      <c r="AB9" s="953" t="e">
        <f t="shared" si="2"/>
        <v>#VALUE!</v>
      </c>
      <c r="AH9" s="927"/>
    </row>
    <row r="10" spans="1:34" s="414" customFormat="1" ht="15.75" customHeight="1">
      <c r="A10" s="952" t="str">
        <f t="shared" si="1"/>
        <v>0101010010100_FTW_EC_bin_S_Young Athletes_400x215</v>
      </c>
      <c r="B10" s="539" t="s">
        <v>604</v>
      </c>
      <c r="C10" s="539" t="s">
        <v>604</v>
      </c>
      <c r="D10" s="539" t="s">
        <v>604</v>
      </c>
      <c r="E10" s="539" t="s">
        <v>708</v>
      </c>
      <c r="F10" s="539" t="s">
        <v>604</v>
      </c>
      <c r="G10" s="539" t="s">
        <v>623</v>
      </c>
      <c r="H10" s="227" t="str">
        <f t="shared" si="0"/>
        <v>0101010010100</v>
      </c>
      <c r="I10" s="227" t="s">
        <v>690</v>
      </c>
      <c r="J10" s="227" t="s">
        <v>1139</v>
      </c>
      <c r="K10" s="230" t="s">
        <v>1236</v>
      </c>
      <c r="L10" s="230" t="s">
        <v>563</v>
      </c>
      <c r="M10" s="231" t="s">
        <v>235</v>
      </c>
      <c r="N10" s="232" t="s">
        <v>1740</v>
      </c>
      <c r="O10" s="233" t="s">
        <v>224</v>
      </c>
      <c r="P10" s="231" t="s">
        <v>493</v>
      </c>
      <c r="Q10" s="234" t="s">
        <v>22</v>
      </c>
      <c r="R10" s="234" t="s">
        <v>22</v>
      </c>
      <c r="S10" s="234" t="s">
        <v>22</v>
      </c>
      <c r="T10" s="234" t="s">
        <v>22</v>
      </c>
      <c r="U10" s="618" t="s">
        <v>22</v>
      </c>
      <c r="V10" s="992"/>
      <c r="W10" s="446">
        <v>75</v>
      </c>
      <c r="X10" s="447" t="e">
        <f t="shared" si="2"/>
        <v>#VALUE!</v>
      </c>
      <c r="Y10" s="447" t="e">
        <f t="shared" si="2"/>
        <v>#VALUE!</v>
      </c>
      <c r="Z10" s="447" t="e">
        <f t="shared" si="2"/>
        <v>#VALUE!</v>
      </c>
      <c r="AA10" s="447" t="e">
        <f t="shared" si="2"/>
        <v>#VALUE!</v>
      </c>
      <c r="AB10" s="953" t="e">
        <f t="shared" si="2"/>
        <v>#VALUE!</v>
      </c>
      <c r="AH10" s="927"/>
    </row>
    <row r="11" spans="1:34" s="414" customFormat="1" ht="15.75" customHeight="1">
      <c r="A11" s="952" t="str">
        <f t="shared" si="1"/>
        <v>0101010010100_FTW_EC_bin_S_Kids_400x215</v>
      </c>
      <c r="B11" s="539" t="s">
        <v>604</v>
      </c>
      <c r="C11" s="539" t="s">
        <v>604</v>
      </c>
      <c r="D11" s="539" t="s">
        <v>604</v>
      </c>
      <c r="E11" s="539" t="s">
        <v>708</v>
      </c>
      <c r="F11" s="539" t="s">
        <v>604</v>
      </c>
      <c r="G11" s="539" t="s">
        <v>623</v>
      </c>
      <c r="H11" s="227" t="str">
        <f t="shared" si="0"/>
        <v>0101010010100</v>
      </c>
      <c r="I11" s="227" t="s">
        <v>690</v>
      </c>
      <c r="J11" s="227" t="s">
        <v>1139</v>
      </c>
      <c r="K11" s="230" t="s">
        <v>1236</v>
      </c>
      <c r="L11" s="230" t="s">
        <v>563</v>
      </c>
      <c r="M11" s="247" t="s">
        <v>7</v>
      </c>
      <c r="N11" s="232" t="s">
        <v>1740</v>
      </c>
      <c r="O11" s="233" t="s">
        <v>224</v>
      </c>
      <c r="P11" s="231" t="s">
        <v>493</v>
      </c>
      <c r="Q11" s="234" t="s">
        <v>22</v>
      </c>
      <c r="R11" s="234" t="s">
        <v>22</v>
      </c>
      <c r="S11" s="234" t="s">
        <v>22</v>
      </c>
      <c r="T11" s="234" t="s">
        <v>22</v>
      </c>
      <c r="U11" s="618" t="s">
        <v>22</v>
      </c>
      <c r="V11" s="992"/>
      <c r="W11" s="446">
        <v>75</v>
      </c>
      <c r="X11" s="447" t="e">
        <f t="shared" si="2"/>
        <v>#VALUE!</v>
      </c>
      <c r="Y11" s="447" t="e">
        <f t="shared" si="2"/>
        <v>#VALUE!</v>
      </c>
      <c r="Z11" s="447" t="e">
        <f t="shared" si="2"/>
        <v>#VALUE!</v>
      </c>
      <c r="AA11" s="447" t="e">
        <f t="shared" si="2"/>
        <v>#VALUE!</v>
      </c>
      <c r="AB11" s="953" t="e">
        <f t="shared" si="2"/>
        <v>#VALUE!</v>
      </c>
      <c r="AH11" s="927"/>
    </row>
    <row r="12" spans="1:34" s="928" customFormat="1" ht="15.75" customHeight="1">
      <c r="A12" s="952"/>
      <c r="B12" s="539"/>
      <c r="C12" s="539"/>
      <c r="D12" s="539"/>
      <c r="E12" s="539"/>
      <c r="F12" s="539"/>
      <c r="G12" s="539"/>
      <c r="H12" s="227"/>
      <c r="I12" s="250"/>
      <c r="J12" s="250"/>
      <c r="K12" s="239"/>
      <c r="L12" s="239"/>
      <c r="M12" s="240"/>
      <c r="N12" s="227"/>
      <c r="O12" s="241" t="s">
        <v>21</v>
      </c>
      <c r="P12" s="241"/>
      <c r="Q12" s="242">
        <f>SUM(Q6:Q11)</f>
        <v>0</v>
      </c>
      <c r="R12" s="242">
        <f>SUM(R6:R11)</f>
        <v>0</v>
      </c>
      <c r="S12" s="242">
        <f>SUM(S6:S11)</f>
        <v>0</v>
      </c>
      <c r="T12" s="242">
        <f>SUM(T6:T11)</f>
        <v>0</v>
      </c>
      <c r="U12" s="974">
        <f>SUM(U6:U11)</f>
        <v>0</v>
      </c>
      <c r="V12" s="993"/>
      <c r="W12" s="448"/>
      <c r="X12" s="449"/>
      <c r="Y12" s="449"/>
      <c r="Z12" s="449"/>
      <c r="AA12" s="449"/>
      <c r="AB12" s="954"/>
      <c r="AH12" s="929"/>
    </row>
    <row r="13" spans="1:34" s="414" customFormat="1" ht="15.75" customHeight="1">
      <c r="A13" s="952" t="str">
        <f t="shared" ref="A13:A18" si="3">H13&amp;J13&amp;K13&amp;M13&amp;J13&amp;N13</f>
        <v>0101010010100_FTW_EC_bin_L_Girls_800x215</v>
      </c>
      <c r="B13" s="539" t="s">
        <v>604</v>
      </c>
      <c r="C13" s="539" t="s">
        <v>604</v>
      </c>
      <c r="D13" s="539" t="s">
        <v>604</v>
      </c>
      <c r="E13" s="539" t="s">
        <v>708</v>
      </c>
      <c r="F13" s="539" t="s">
        <v>604</v>
      </c>
      <c r="G13" s="539" t="s">
        <v>623</v>
      </c>
      <c r="H13" s="227" t="str">
        <f t="shared" ref="H13:H18" si="4">B13&amp;C13&amp;D13&amp;E13&amp;F13&amp;G13</f>
        <v>0101010010100</v>
      </c>
      <c r="I13" s="227" t="s">
        <v>690</v>
      </c>
      <c r="J13" s="227" t="s">
        <v>1139</v>
      </c>
      <c r="K13" s="230" t="s">
        <v>1237</v>
      </c>
      <c r="L13" s="230" t="s">
        <v>563</v>
      </c>
      <c r="M13" s="247" t="s">
        <v>3</v>
      </c>
      <c r="N13" s="232" t="s">
        <v>1741</v>
      </c>
      <c r="O13" s="233" t="s">
        <v>224</v>
      </c>
      <c r="P13" s="231" t="s">
        <v>493</v>
      </c>
      <c r="Q13" s="234" t="s">
        <v>22</v>
      </c>
      <c r="R13" s="234" t="s">
        <v>22</v>
      </c>
      <c r="S13" s="234" t="s">
        <v>22</v>
      </c>
      <c r="T13" s="234" t="s">
        <v>22</v>
      </c>
      <c r="U13" s="618" t="s">
        <v>22</v>
      </c>
      <c r="V13" s="992"/>
      <c r="W13" s="446">
        <v>86</v>
      </c>
      <c r="X13" s="447" t="e">
        <f t="shared" ref="X13:AB17" si="5">$W13*Q13</f>
        <v>#VALUE!</v>
      </c>
      <c r="Y13" s="447" t="e">
        <f t="shared" si="5"/>
        <v>#VALUE!</v>
      </c>
      <c r="Z13" s="447" t="e">
        <f t="shared" si="5"/>
        <v>#VALUE!</v>
      </c>
      <c r="AA13" s="447" t="e">
        <f t="shared" si="5"/>
        <v>#VALUE!</v>
      </c>
      <c r="AB13" s="953" t="e">
        <f t="shared" si="5"/>
        <v>#VALUE!</v>
      </c>
      <c r="AH13" s="927"/>
    </row>
    <row r="14" spans="1:34" s="414" customFormat="1" ht="15.75" customHeight="1">
      <c r="A14" s="952" t="str">
        <f t="shared" si="3"/>
        <v>0101010010100_FTW_EC_bin_L_Boys_800x215</v>
      </c>
      <c r="B14" s="539" t="s">
        <v>604</v>
      </c>
      <c r="C14" s="539" t="s">
        <v>604</v>
      </c>
      <c r="D14" s="539" t="s">
        <v>604</v>
      </c>
      <c r="E14" s="539" t="s">
        <v>708</v>
      </c>
      <c r="F14" s="539" t="s">
        <v>604</v>
      </c>
      <c r="G14" s="539" t="s">
        <v>623</v>
      </c>
      <c r="H14" s="227" t="str">
        <f t="shared" si="4"/>
        <v>0101010010100</v>
      </c>
      <c r="I14" s="227" t="s">
        <v>690</v>
      </c>
      <c r="J14" s="227" t="s">
        <v>1139</v>
      </c>
      <c r="K14" s="230" t="s">
        <v>1237</v>
      </c>
      <c r="L14" s="230" t="s">
        <v>563</v>
      </c>
      <c r="M14" s="247" t="s">
        <v>4</v>
      </c>
      <c r="N14" s="232" t="s">
        <v>1741</v>
      </c>
      <c r="O14" s="233" t="s">
        <v>224</v>
      </c>
      <c r="P14" s="231" t="s">
        <v>493</v>
      </c>
      <c r="Q14" s="234" t="s">
        <v>22</v>
      </c>
      <c r="R14" s="234" t="s">
        <v>22</v>
      </c>
      <c r="S14" s="234" t="s">
        <v>22</v>
      </c>
      <c r="T14" s="234" t="s">
        <v>22</v>
      </c>
      <c r="U14" s="618" t="s">
        <v>22</v>
      </c>
      <c r="V14" s="992"/>
      <c r="W14" s="446">
        <v>86</v>
      </c>
      <c r="X14" s="447" t="e">
        <f t="shared" si="5"/>
        <v>#VALUE!</v>
      </c>
      <c r="Y14" s="447" t="e">
        <f t="shared" si="5"/>
        <v>#VALUE!</v>
      </c>
      <c r="Z14" s="447" t="e">
        <f t="shared" si="5"/>
        <v>#VALUE!</v>
      </c>
      <c r="AA14" s="447" t="e">
        <f t="shared" si="5"/>
        <v>#VALUE!</v>
      </c>
      <c r="AB14" s="953" t="e">
        <f t="shared" si="5"/>
        <v>#VALUE!</v>
      </c>
      <c r="AH14" s="927"/>
    </row>
    <row r="15" spans="1:34" s="414" customFormat="1" ht="15.75" customHeight="1">
      <c r="A15" s="952" t="str">
        <f t="shared" si="3"/>
        <v>0101010010100_FTW_EC_bin_L_Men_800x215</v>
      </c>
      <c r="B15" s="539" t="s">
        <v>604</v>
      </c>
      <c r="C15" s="539" t="s">
        <v>604</v>
      </c>
      <c r="D15" s="539" t="s">
        <v>604</v>
      </c>
      <c r="E15" s="539" t="s">
        <v>708</v>
      </c>
      <c r="F15" s="539" t="s">
        <v>604</v>
      </c>
      <c r="G15" s="539" t="s">
        <v>623</v>
      </c>
      <c r="H15" s="227" t="str">
        <f t="shared" si="4"/>
        <v>0101010010100</v>
      </c>
      <c r="I15" s="227" t="s">
        <v>690</v>
      </c>
      <c r="J15" s="227" t="s">
        <v>1139</v>
      </c>
      <c r="K15" s="230" t="s">
        <v>1237</v>
      </c>
      <c r="L15" s="230" t="s">
        <v>563</v>
      </c>
      <c r="M15" s="247" t="s">
        <v>6</v>
      </c>
      <c r="N15" s="232" t="s">
        <v>1741</v>
      </c>
      <c r="O15" s="233" t="s">
        <v>224</v>
      </c>
      <c r="P15" s="231" t="s">
        <v>493</v>
      </c>
      <c r="Q15" s="234" t="s">
        <v>22</v>
      </c>
      <c r="R15" s="234" t="s">
        <v>22</v>
      </c>
      <c r="S15" s="234" t="s">
        <v>22</v>
      </c>
      <c r="T15" s="234" t="s">
        <v>22</v>
      </c>
      <c r="U15" s="618" t="s">
        <v>22</v>
      </c>
      <c r="V15" s="992"/>
      <c r="W15" s="446">
        <v>86</v>
      </c>
      <c r="X15" s="447" t="e">
        <f t="shared" si="5"/>
        <v>#VALUE!</v>
      </c>
      <c r="Y15" s="447" t="e">
        <f t="shared" si="5"/>
        <v>#VALUE!</v>
      </c>
      <c r="Z15" s="447" t="e">
        <f t="shared" si="5"/>
        <v>#VALUE!</v>
      </c>
      <c r="AA15" s="447" t="e">
        <f t="shared" si="5"/>
        <v>#VALUE!</v>
      </c>
      <c r="AB15" s="953" t="e">
        <f t="shared" si="5"/>
        <v>#VALUE!</v>
      </c>
      <c r="AH15" s="927"/>
    </row>
    <row r="16" spans="1:34" s="414" customFormat="1" ht="15.75" customHeight="1">
      <c r="A16" s="952" t="str">
        <f t="shared" si="3"/>
        <v>0101010010100_FTW_EC_bin_L_Women_800x215</v>
      </c>
      <c r="B16" s="539" t="s">
        <v>604</v>
      </c>
      <c r="C16" s="539" t="s">
        <v>604</v>
      </c>
      <c r="D16" s="539" t="s">
        <v>604</v>
      </c>
      <c r="E16" s="539" t="s">
        <v>708</v>
      </c>
      <c r="F16" s="539" t="s">
        <v>604</v>
      </c>
      <c r="G16" s="539" t="s">
        <v>623</v>
      </c>
      <c r="H16" s="227" t="str">
        <f t="shared" si="4"/>
        <v>0101010010100</v>
      </c>
      <c r="I16" s="227" t="s">
        <v>690</v>
      </c>
      <c r="J16" s="227" t="s">
        <v>1139</v>
      </c>
      <c r="K16" s="230" t="s">
        <v>1237</v>
      </c>
      <c r="L16" s="230" t="s">
        <v>563</v>
      </c>
      <c r="M16" s="247" t="s">
        <v>5</v>
      </c>
      <c r="N16" s="232" t="s">
        <v>1741</v>
      </c>
      <c r="O16" s="233" t="s">
        <v>224</v>
      </c>
      <c r="P16" s="231" t="s">
        <v>493</v>
      </c>
      <c r="Q16" s="234" t="s">
        <v>22</v>
      </c>
      <c r="R16" s="234" t="s">
        <v>22</v>
      </c>
      <c r="S16" s="234" t="s">
        <v>22</v>
      </c>
      <c r="T16" s="234" t="s">
        <v>22</v>
      </c>
      <c r="U16" s="618" t="s">
        <v>22</v>
      </c>
      <c r="V16" s="992"/>
      <c r="W16" s="446">
        <v>86</v>
      </c>
      <c r="X16" s="447" t="e">
        <f t="shared" si="5"/>
        <v>#VALUE!</v>
      </c>
      <c r="Y16" s="447" t="e">
        <f t="shared" si="5"/>
        <v>#VALUE!</v>
      </c>
      <c r="Z16" s="447" t="e">
        <f t="shared" si="5"/>
        <v>#VALUE!</v>
      </c>
      <c r="AA16" s="447" t="e">
        <f t="shared" si="5"/>
        <v>#VALUE!</v>
      </c>
      <c r="AB16" s="953" t="e">
        <f t="shared" si="5"/>
        <v>#VALUE!</v>
      </c>
      <c r="AH16" s="927"/>
    </row>
    <row r="17" spans="1:34" s="414" customFormat="1" ht="15.75" customHeight="1">
      <c r="A17" s="952" t="str">
        <f t="shared" si="3"/>
        <v>0101010010100_FTW_EC_bin_L_Young Athletes_800x215</v>
      </c>
      <c r="B17" s="539" t="s">
        <v>604</v>
      </c>
      <c r="C17" s="539" t="s">
        <v>604</v>
      </c>
      <c r="D17" s="539" t="s">
        <v>604</v>
      </c>
      <c r="E17" s="539" t="s">
        <v>708</v>
      </c>
      <c r="F17" s="539" t="s">
        <v>604</v>
      </c>
      <c r="G17" s="539" t="s">
        <v>623</v>
      </c>
      <c r="H17" s="227" t="str">
        <f t="shared" si="4"/>
        <v>0101010010100</v>
      </c>
      <c r="I17" s="227" t="s">
        <v>690</v>
      </c>
      <c r="J17" s="227" t="s">
        <v>1139</v>
      </c>
      <c r="K17" s="230" t="s">
        <v>1237</v>
      </c>
      <c r="L17" s="230" t="s">
        <v>563</v>
      </c>
      <c r="M17" s="231" t="s">
        <v>235</v>
      </c>
      <c r="N17" s="232" t="s">
        <v>1741</v>
      </c>
      <c r="O17" s="233" t="s">
        <v>224</v>
      </c>
      <c r="P17" s="231" t="s">
        <v>493</v>
      </c>
      <c r="Q17" s="234" t="s">
        <v>22</v>
      </c>
      <c r="R17" s="234" t="s">
        <v>22</v>
      </c>
      <c r="S17" s="234" t="s">
        <v>22</v>
      </c>
      <c r="T17" s="234" t="s">
        <v>22</v>
      </c>
      <c r="U17" s="618" t="s">
        <v>22</v>
      </c>
      <c r="V17" s="992"/>
      <c r="W17" s="446">
        <v>86</v>
      </c>
      <c r="X17" s="447" t="e">
        <f t="shared" si="5"/>
        <v>#VALUE!</v>
      </c>
      <c r="Y17" s="447" t="e">
        <f t="shared" si="5"/>
        <v>#VALUE!</v>
      </c>
      <c r="Z17" s="447" t="e">
        <f t="shared" si="5"/>
        <v>#VALUE!</v>
      </c>
      <c r="AA17" s="447" t="e">
        <f t="shared" si="5"/>
        <v>#VALUE!</v>
      </c>
      <c r="AB17" s="953" t="e">
        <f t="shared" si="5"/>
        <v>#VALUE!</v>
      </c>
      <c r="AH17" s="927"/>
    </row>
    <row r="18" spans="1:34" s="414" customFormat="1" ht="15.75" customHeight="1">
      <c r="A18" s="952" t="str">
        <f t="shared" si="3"/>
        <v>0101010010100_FTW_EC_bin_L_Kids_800x215</v>
      </c>
      <c r="B18" s="539" t="s">
        <v>604</v>
      </c>
      <c r="C18" s="539" t="s">
        <v>604</v>
      </c>
      <c r="D18" s="539" t="s">
        <v>604</v>
      </c>
      <c r="E18" s="539" t="s">
        <v>708</v>
      </c>
      <c r="F18" s="539" t="s">
        <v>604</v>
      </c>
      <c r="G18" s="539" t="s">
        <v>623</v>
      </c>
      <c r="H18" s="227" t="str">
        <f t="shared" si="4"/>
        <v>0101010010100</v>
      </c>
      <c r="I18" s="227" t="s">
        <v>690</v>
      </c>
      <c r="J18" s="227" t="s">
        <v>1139</v>
      </c>
      <c r="K18" s="230" t="s">
        <v>1237</v>
      </c>
      <c r="L18" s="230" t="s">
        <v>563</v>
      </c>
      <c r="M18" s="247" t="s">
        <v>7</v>
      </c>
      <c r="N18" s="232" t="s">
        <v>1741</v>
      </c>
      <c r="O18" s="233" t="s">
        <v>224</v>
      </c>
      <c r="P18" s="231" t="s">
        <v>493</v>
      </c>
      <c r="Q18" s="234" t="s">
        <v>22</v>
      </c>
      <c r="R18" s="234" t="s">
        <v>22</v>
      </c>
      <c r="S18" s="234" t="s">
        <v>22</v>
      </c>
      <c r="T18" s="234" t="s">
        <v>22</v>
      </c>
      <c r="U18" s="618" t="s">
        <v>22</v>
      </c>
      <c r="V18" s="992"/>
      <c r="W18" s="446"/>
      <c r="X18" s="447"/>
      <c r="Y18" s="447"/>
      <c r="Z18" s="447"/>
      <c r="AA18" s="447"/>
      <c r="AB18" s="953"/>
      <c r="AH18" s="927"/>
    </row>
    <row r="19" spans="1:34" s="928" customFormat="1" ht="15.75" customHeight="1">
      <c r="A19" s="955"/>
      <c r="B19" s="250"/>
      <c r="C19" s="250"/>
      <c r="D19" s="250"/>
      <c r="E19" s="250"/>
      <c r="F19" s="250"/>
      <c r="G19" s="250"/>
      <c r="H19" s="250"/>
      <c r="I19" s="250"/>
      <c r="J19" s="239"/>
      <c r="K19" s="239"/>
      <c r="L19" s="248"/>
      <c r="M19" s="249"/>
      <c r="N19" s="232"/>
      <c r="O19" s="241" t="s">
        <v>21</v>
      </c>
      <c r="P19" s="241"/>
      <c r="Q19" s="242">
        <f>SUM(Q13:Q18)</f>
        <v>0</v>
      </c>
      <c r="R19" s="242">
        <f>SUM(R13:R18)</f>
        <v>0</v>
      </c>
      <c r="S19" s="242">
        <f>SUM(S13:S18)</f>
        <v>0</v>
      </c>
      <c r="T19" s="242">
        <f>SUM(T13:T18)</f>
        <v>0</v>
      </c>
      <c r="U19" s="974">
        <f>SUM(U13:U18)</f>
        <v>0</v>
      </c>
      <c r="V19" s="993"/>
      <c r="W19" s="448"/>
      <c r="X19" s="449"/>
      <c r="Y19" s="449"/>
      <c r="Z19" s="449"/>
      <c r="AA19" s="449"/>
      <c r="AB19" s="954"/>
      <c r="AH19" s="927"/>
    </row>
    <row r="20" spans="1:34" s="414" customFormat="1" ht="15.75" customHeight="1">
      <c r="A20" s="952"/>
      <c r="B20" s="227"/>
      <c r="C20" s="227"/>
      <c r="D20" s="227"/>
      <c r="E20" s="227"/>
      <c r="F20" s="227"/>
      <c r="G20" s="227"/>
      <c r="H20" s="227"/>
      <c r="I20" s="227" t="s">
        <v>685</v>
      </c>
      <c r="J20" s="230"/>
      <c r="K20" s="230"/>
      <c r="L20" s="246" t="s">
        <v>67</v>
      </c>
      <c r="M20" s="247" t="s">
        <v>68</v>
      </c>
      <c r="N20" s="247" t="s">
        <v>1742</v>
      </c>
      <c r="O20" s="259" t="s">
        <v>248</v>
      </c>
      <c r="P20" s="227" t="s">
        <v>252</v>
      </c>
      <c r="Q20" s="227">
        <v>25</v>
      </c>
      <c r="R20" s="227">
        <v>25</v>
      </c>
      <c r="S20" s="227">
        <v>25</v>
      </c>
      <c r="T20" s="227">
        <v>25</v>
      </c>
      <c r="U20" s="260">
        <v>25</v>
      </c>
      <c r="V20" s="992"/>
      <c r="W20" s="451">
        <v>1.1599999999999999</v>
      </c>
      <c r="X20" s="447">
        <f t="shared" ref="X20:X33" si="6">$W20*Q20</f>
        <v>28.999999999999996</v>
      </c>
      <c r="Y20" s="447">
        <f t="shared" ref="Y20:Y33" si="7">$W20*R20</f>
        <v>28.999999999999996</v>
      </c>
      <c r="Z20" s="447">
        <f t="shared" ref="Z20:Z33" si="8">$W20*S20</f>
        <v>28.999999999999996</v>
      </c>
      <c r="AA20" s="447">
        <f t="shared" ref="AA20:AA33" si="9">$W20*T20</f>
        <v>28.999999999999996</v>
      </c>
      <c r="AB20" s="953">
        <f t="shared" ref="AB20:AB33" si="10">$W20*U20</f>
        <v>28.999999999999996</v>
      </c>
    </row>
    <row r="21" spans="1:34" s="414" customFormat="1" ht="15.75" customHeight="1">
      <c r="A21" s="952"/>
      <c r="B21" s="227"/>
      <c r="C21" s="227"/>
      <c r="D21" s="227"/>
      <c r="E21" s="227"/>
      <c r="F21" s="227"/>
      <c r="G21" s="227"/>
      <c r="H21" s="227"/>
      <c r="I21" s="227" t="s">
        <v>685</v>
      </c>
      <c r="J21" s="230"/>
      <c r="K21" s="230"/>
      <c r="L21" s="246" t="s">
        <v>67</v>
      </c>
      <c r="M21" s="247" t="s">
        <v>441</v>
      </c>
      <c r="N21" s="247" t="s">
        <v>1198</v>
      </c>
      <c r="O21" s="259" t="s">
        <v>248</v>
      </c>
      <c r="P21" s="227" t="s">
        <v>252</v>
      </c>
      <c r="Q21" s="227">
        <v>25</v>
      </c>
      <c r="R21" s="227">
        <v>25</v>
      </c>
      <c r="S21" s="227">
        <v>25</v>
      </c>
      <c r="T21" s="227">
        <v>25</v>
      </c>
      <c r="U21" s="260">
        <v>25</v>
      </c>
      <c r="V21" s="992"/>
      <c r="W21" s="451">
        <v>1.1599999999999999</v>
      </c>
      <c r="X21" s="447">
        <f t="shared" si="6"/>
        <v>28.999999999999996</v>
      </c>
      <c r="Y21" s="447">
        <f t="shared" si="7"/>
        <v>28.999999999999996</v>
      </c>
      <c r="Z21" s="447">
        <f t="shared" si="8"/>
        <v>28.999999999999996</v>
      </c>
      <c r="AA21" s="447">
        <f t="shared" si="9"/>
        <v>28.999999999999996</v>
      </c>
      <c r="AB21" s="953">
        <f t="shared" si="10"/>
        <v>28.999999999999996</v>
      </c>
    </row>
    <row r="22" spans="1:34" s="414" customFormat="1" ht="15.75" customHeight="1">
      <c r="A22" s="952"/>
      <c r="B22" s="227"/>
      <c r="C22" s="227"/>
      <c r="D22" s="227"/>
      <c r="E22" s="227"/>
      <c r="F22" s="227"/>
      <c r="G22" s="227"/>
      <c r="H22" s="227"/>
      <c r="I22" s="227" t="s">
        <v>685</v>
      </c>
      <c r="J22" s="230"/>
      <c r="K22" s="230"/>
      <c r="L22" s="246" t="s">
        <v>67</v>
      </c>
      <c r="M22" s="247" t="s">
        <v>70</v>
      </c>
      <c r="N22" s="247" t="s">
        <v>1198</v>
      </c>
      <c r="O22" s="259" t="s">
        <v>248</v>
      </c>
      <c r="P22" s="227" t="s">
        <v>252</v>
      </c>
      <c r="Q22" s="227">
        <v>25</v>
      </c>
      <c r="R22" s="227">
        <v>25</v>
      </c>
      <c r="S22" s="227">
        <v>25</v>
      </c>
      <c r="T22" s="227">
        <v>25</v>
      </c>
      <c r="U22" s="260">
        <v>25</v>
      </c>
      <c r="V22" s="992"/>
      <c r="W22" s="451">
        <v>1.1599999999999999</v>
      </c>
      <c r="X22" s="447">
        <f t="shared" si="6"/>
        <v>28.999999999999996</v>
      </c>
      <c r="Y22" s="447">
        <f t="shared" si="7"/>
        <v>28.999999999999996</v>
      </c>
      <c r="Z22" s="447">
        <f t="shared" si="8"/>
        <v>28.999999999999996</v>
      </c>
      <c r="AA22" s="447">
        <f t="shared" si="9"/>
        <v>28.999999999999996</v>
      </c>
      <c r="AB22" s="953">
        <f t="shared" si="10"/>
        <v>28.999999999999996</v>
      </c>
    </row>
    <row r="23" spans="1:34" s="414" customFormat="1" ht="15.75" customHeight="1">
      <c r="A23" s="952"/>
      <c r="B23" s="227"/>
      <c r="C23" s="227"/>
      <c r="D23" s="227"/>
      <c r="E23" s="227"/>
      <c r="F23" s="227"/>
      <c r="G23" s="227"/>
      <c r="H23" s="227"/>
      <c r="I23" s="227" t="s">
        <v>685</v>
      </c>
      <c r="J23" s="230"/>
      <c r="K23" s="230"/>
      <c r="L23" s="246" t="s">
        <v>67</v>
      </c>
      <c r="M23" s="247" t="s">
        <v>71</v>
      </c>
      <c r="N23" s="247" t="s">
        <v>1198</v>
      </c>
      <c r="O23" s="259" t="s">
        <v>248</v>
      </c>
      <c r="P23" s="227" t="s">
        <v>252</v>
      </c>
      <c r="Q23" s="227">
        <v>80</v>
      </c>
      <c r="R23" s="227">
        <v>80</v>
      </c>
      <c r="S23" s="227">
        <v>80</v>
      </c>
      <c r="T23" s="227">
        <v>80</v>
      </c>
      <c r="U23" s="260">
        <v>80</v>
      </c>
      <c r="V23" s="992"/>
      <c r="W23" s="451">
        <v>1.1599999999999999</v>
      </c>
      <c r="X23" s="447">
        <f t="shared" si="6"/>
        <v>92.8</v>
      </c>
      <c r="Y23" s="447">
        <f t="shared" si="7"/>
        <v>92.8</v>
      </c>
      <c r="Z23" s="447">
        <f t="shared" si="8"/>
        <v>92.8</v>
      </c>
      <c r="AA23" s="447">
        <f t="shared" si="9"/>
        <v>92.8</v>
      </c>
      <c r="AB23" s="953">
        <f t="shared" si="10"/>
        <v>92.8</v>
      </c>
    </row>
    <row r="24" spans="1:34" s="414" customFormat="1" ht="15.75" customHeight="1">
      <c r="A24" s="952"/>
      <c r="B24" s="227"/>
      <c r="C24" s="227"/>
      <c r="D24" s="227"/>
      <c r="E24" s="227"/>
      <c r="F24" s="227"/>
      <c r="G24" s="227"/>
      <c r="H24" s="227"/>
      <c r="I24" s="227" t="s">
        <v>685</v>
      </c>
      <c r="J24" s="230"/>
      <c r="K24" s="230"/>
      <c r="L24" s="246" t="s">
        <v>67</v>
      </c>
      <c r="M24" s="247" t="s">
        <v>72</v>
      </c>
      <c r="N24" s="247" t="s">
        <v>1198</v>
      </c>
      <c r="O24" s="259" t="s">
        <v>248</v>
      </c>
      <c r="P24" s="227" t="s">
        <v>252</v>
      </c>
      <c r="Q24" s="227">
        <v>12</v>
      </c>
      <c r="R24" s="227">
        <v>12</v>
      </c>
      <c r="S24" s="227">
        <v>12</v>
      </c>
      <c r="T24" s="227">
        <v>12</v>
      </c>
      <c r="U24" s="260">
        <v>12</v>
      </c>
      <c r="V24" s="992"/>
      <c r="W24" s="451">
        <v>1.1599999999999999</v>
      </c>
      <c r="X24" s="447">
        <f t="shared" si="6"/>
        <v>13.919999999999998</v>
      </c>
      <c r="Y24" s="447">
        <f t="shared" si="7"/>
        <v>13.919999999999998</v>
      </c>
      <c r="Z24" s="447">
        <f t="shared" si="8"/>
        <v>13.919999999999998</v>
      </c>
      <c r="AA24" s="447">
        <f t="shared" si="9"/>
        <v>13.919999999999998</v>
      </c>
      <c r="AB24" s="953">
        <f t="shared" si="10"/>
        <v>13.919999999999998</v>
      </c>
    </row>
    <row r="25" spans="1:34" s="414" customFormat="1" ht="15.75" customHeight="1">
      <c r="A25" s="952"/>
      <c r="B25" s="227"/>
      <c r="C25" s="227"/>
      <c r="D25" s="227"/>
      <c r="E25" s="227"/>
      <c r="F25" s="227"/>
      <c r="G25" s="227"/>
      <c r="H25" s="227"/>
      <c r="I25" s="227" t="s">
        <v>685</v>
      </c>
      <c r="J25" s="230"/>
      <c r="K25" s="230"/>
      <c r="L25" s="246" t="s">
        <v>67</v>
      </c>
      <c r="M25" s="247" t="s">
        <v>73</v>
      </c>
      <c r="N25" s="247" t="s">
        <v>1198</v>
      </c>
      <c r="O25" s="259" t="s">
        <v>248</v>
      </c>
      <c r="P25" s="227" t="s">
        <v>252</v>
      </c>
      <c r="Q25" s="227">
        <v>8</v>
      </c>
      <c r="R25" s="227">
        <v>8</v>
      </c>
      <c r="S25" s="227">
        <v>8</v>
      </c>
      <c r="T25" s="227">
        <v>8</v>
      </c>
      <c r="U25" s="260">
        <v>8</v>
      </c>
      <c r="V25" s="992"/>
      <c r="W25" s="451">
        <v>1.1599999999999999</v>
      </c>
      <c r="X25" s="447">
        <f t="shared" si="6"/>
        <v>9.2799999999999994</v>
      </c>
      <c r="Y25" s="447">
        <f t="shared" si="7"/>
        <v>9.2799999999999994</v>
      </c>
      <c r="Z25" s="447">
        <f t="shared" si="8"/>
        <v>9.2799999999999994</v>
      </c>
      <c r="AA25" s="447">
        <f t="shared" si="9"/>
        <v>9.2799999999999994</v>
      </c>
      <c r="AB25" s="953">
        <f t="shared" si="10"/>
        <v>9.2799999999999994</v>
      </c>
    </row>
    <row r="26" spans="1:34" s="414" customFormat="1" ht="15.75" customHeight="1">
      <c r="A26" s="952"/>
      <c r="B26" s="227"/>
      <c r="C26" s="227"/>
      <c r="D26" s="227"/>
      <c r="E26" s="227"/>
      <c r="F26" s="227"/>
      <c r="G26" s="227"/>
      <c r="H26" s="227"/>
      <c r="I26" s="227" t="s">
        <v>685</v>
      </c>
      <c r="J26" s="230"/>
      <c r="K26" s="230"/>
      <c r="L26" s="246" t="s">
        <v>67</v>
      </c>
      <c r="M26" s="247" t="s">
        <v>74</v>
      </c>
      <c r="N26" s="247" t="s">
        <v>1198</v>
      </c>
      <c r="O26" s="259" t="s">
        <v>248</v>
      </c>
      <c r="P26" s="227" t="s">
        <v>252</v>
      </c>
      <c r="Q26" s="227">
        <v>12</v>
      </c>
      <c r="R26" s="227">
        <v>12</v>
      </c>
      <c r="S26" s="227">
        <v>12</v>
      </c>
      <c r="T26" s="227">
        <v>12</v>
      </c>
      <c r="U26" s="260">
        <v>12</v>
      </c>
      <c r="V26" s="992"/>
      <c r="W26" s="451">
        <v>1.1599999999999999</v>
      </c>
      <c r="X26" s="447">
        <f t="shared" si="6"/>
        <v>13.919999999999998</v>
      </c>
      <c r="Y26" s="447">
        <f t="shared" si="7"/>
        <v>13.919999999999998</v>
      </c>
      <c r="Z26" s="447">
        <f t="shared" si="8"/>
        <v>13.919999999999998</v>
      </c>
      <c r="AA26" s="447">
        <f t="shared" si="9"/>
        <v>13.919999999999998</v>
      </c>
      <c r="AB26" s="953">
        <f t="shared" si="10"/>
        <v>13.919999999999998</v>
      </c>
    </row>
    <row r="27" spans="1:34" s="414" customFormat="1" ht="15.75" customHeight="1">
      <c r="A27" s="952"/>
      <c r="B27" s="227"/>
      <c r="C27" s="227"/>
      <c r="D27" s="227"/>
      <c r="E27" s="227"/>
      <c r="F27" s="227"/>
      <c r="G27" s="227"/>
      <c r="H27" s="227"/>
      <c r="I27" s="227" t="s">
        <v>685</v>
      </c>
      <c r="J27" s="230"/>
      <c r="K27" s="230"/>
      <c r="L27" s="246" t="s">
        <v>67</v>
      </c>
      <c r="M27" s="247" t="s">
        <v>75</v>
      </c>
      <c r="N27" s="247" t="s">
        <v>1198</v>
      </c>
      <c r="O27" s="259" t="s">
        <v>248</v>
      </c>
      <c r="P27" s="227" t="s">
        <v>252</v>
      </c>
      <c r="Q27" s="227">
        <v>12</v>
      </c>
      <c r="R27" s="227">
        <v>12</v>
      </c>
      <c r="S27" s="227">
        <v>12</v>
      </c>
      <c r="T27" s="227">
        <v>12</v>
      </c>
      <c r="U27" s="260">
        <v>12</v>
      </c>
      <c r="V27" s="992"/>
      <c r="W27" s="451">
        <v>1.1599999999999999</v>
      </c>
      <c r="X27" s="447">
        <f t="shared" si="6"/>
        <v>13.919999999999998</v>
      </c>
      <c r="Y27" s="447">
        <f t="shared" si="7"/>
        <v>13.919999999999998</v>
      </c>
      <c r="Z27" s="447">
        <f t="shared" si="8"/>
        <v>13.919999999999998</v>
      </c>
      <c r="AA27" s="447">
        <f t="shared" si="9"/>
        <v>13.919999999999998</v>
      </c>
      <c r="AB27" s="953">
        <f t="shared" si="10"/>
        <v>13.919999999999998</v>
      </c>
    </row>
    <row r="28" spans="1:34" s="414" customFormat="1" ht="15.75" customHeight="1">
      <c r="A28" s="952"/>
      <c r="B28" s="227"/>
      <c r="C28" s="227"/>
      <c r="D28" s="227"/>
      <c r="E28" s="227"/>
      <c r="F28" s="227"/>
      <c r="G28" s="227"/>
      <c r="H28" s="227"/>
      <c r="I28" s="227" t="s">
        <v>685</v>
      </c>
      <c r="J28" s="230"/>
      <c r="K28" s="230"/>
      <c r="L28" s="246" t="s">
        <v>67</v>
      </c>
      <c r="M28" s="247" t="s">
        <v>76</v>
      </c>
      <c r="N28" s="247" t="s">
        <v>1198</v>
      </c>
      <c r="O28" s="259" t="s">
        <v>248</v>
      </c>
      <c r="P28" s="227" t="s">
        <v>252</v>
      </c>
      <c r="Q28" s="227">
        <v>25</v>
      </c>
      <c r="R28" s="227">
        <v>25</v>
      </c>
      <c r="S28" s="227">
        <v>25</v>
      </c>
      <c r="T28" s="227">
        <v>25</v>
      </c>
      <c r="U28" s="260">
        <v>25</v>
      </c>
      <c r="V28" s="992"/>
      <c r="W28" s="451">
        <v>1.1599999999999999</v>
      </c>
      <c r="X28" s="447">
        <f t="shared" si="6"/>
        <v>28.999999999999996</v>
      </c>
      <c r="Y28" s="447">
        <f t="shared" si="7"/>
        <v>28.999999999999996</v>
      </c>
      <c r="Z28" s="447">
        <f t="shared" si="8"/>
        <v>28.999999999999996</v>
      </c>
      <c r="AA28" s="447">
        <f t="shared" si="9"/>
        <v>28.999999999999996</v>
      </c>
      <c r="AB28" s="953">
        <f t="shared" si="10"/>
        <v>28.999999999999996</v>
      </c>
    </row>
    <row r="29" spans="1:34" s="414" customFormat="1" ht="15.75" customHeight="1">
      <c r="A29" s="952"/>
      <c r="B29" s="227"/>
      <c r="C29" s="227"/>
      <c r="D29" s="227"/>
      <c r="E29" s="227"/>
      <c r="F29" s="227"/>
      <c r="G29" s="227"/>
      <c r="H29" s="227"/>
      <c r="I29" s="227" t="s">
        <v>685</v>
      </c>
      <c r="J29" s="230"/>
      <c r="K29" s="230"/>
      <c r="L29" s="246" t="s">
        <v>67</v>
      </c>
      <c r="M29" s="247" t="s">
        <v>4</v>
      </c>
      <c r="N29" s="247" t="s">
        <v>1198</v>
      </c>
      <c r="O29" s="259" t="s">
        <v>248</v>
      </c>
      <c r="P29" s="227" t="s">
        <v>252</v>
      </c>
      <c r="Q29" s="227">
        <v>25</v>
      </c>
      <c r="R29" s="227">
        <v>25</v>
      </c>
      <c r="S29" s="227">
        <v>25</v>
      </c>
      <c r="T29" s="227">
        <v>25</v>
      </c>
      <c r="U29" s="260">
        <v>25</v>
      </c>
      <c r="V29" s="992"/>
      <c r="W29" s="451">
        <v>1.1599999999999999</v>
      </c>
      <c r="X29" s="447">
        <f t="shared" si="6"/>
        <v>28.999999999999996</v>
      </c>
      <c r="Y29" s="447">
        <f t="shared" si="7"/>
        <v>28.999999999999996</v>
      </c>
      <c r="Z29" s="447">
        <f t="shared" si="8"/>
        <v>28.999999999999996</v>
      </c>
      <c r="AA29" s="447">
        <f t="shared" si="9"/>
        <v>28.999999999999996</v>
      </c>
      <c r="AB29" s="953">
        <f t="shared" si="10"/>
        <v>28.999999999999996</v>
      </c>
      <c r="AH29" s="929"/>
    </row>
    <row r="30" spans="1:34" s="414" customFormat="1" ht="15.75" customHeight="1">
      <c r="A30" s="952"/>
      <c r="B30" s="227"/>
      <c r="C30" s="227"/>
      <c r="D30" s="227"/>
      <c r="E30" s="227"/>
      <c r="F30" s="227"/>
      <c r="G30" s="227"/>
      <c r="H30" s="227"/>
      <c r="I30" s="227" t="s">
        <v>685</v>
      </c>
      <c r="J30" s="230"/>
      <c r="K30" s="230"/>
      <c r="L30" s="246" t="s">
        <v>67</v>
      </c>
      <c r="M30" s="247" t="s">
        <v>3</v>
      </c>
      <c r="N30" s="247" t="s">
        <v>1198</v>
      </c>
      <c r="O30" s="259" t="s">
        <v>248</v>
      </c>
      <c r="P30" s="227" t="s">
        <v>252</v>
      </c>
      <c r="Q30" s="227">
        <v>25</v>
      </c>
      <c r="R30" s="227">
        <v>25</v>
      </c>
      <c r="S30" s="227">
        <v>25</v>
      </c>
      <c r="T30" s="227">
        <v>25</v>
      </c>
      <c r="U30" s="260">
        <v>25</v>
      </c>
      <c r="V30" s="992"/>
      <c r="W30" s="451">
        <v>1.1599999999999999</v>
      </c>
      <c r="X30" s="447">
        <f t="shared" si="6"/>
        <v>28.999999999999996</v>
      </c>
      <c r="Y30" s="447">
        <f t="shared" si="7"/>
        <v>28.999999999999996</v>
      </c>
      <c r="Z30" s="447">
        <f t="shared" si="8"/>
        <v>28.999999999999996</v>
      </c>
      <c r="AA30" s="447">
        <f t="shared" si="9"/>
        <v>28.999999999999996</v>
      </c>
      <c r="AB30" s="953">
        <f t="shared" si="10"/>
        <v>28.999999999999996</v>
      </c>
      <c r="AH30" s="929"/>
    </row>
    <row r="31" spans="1:34" s="414" customFormat="1" ht="15.75" customHeight="1">
      <c r="A31" s="952"/>
      <c r="B31" s="227"/>
      <c r="C31" s="227"/>
      <c r="D31" s="227"/>
      <c r="E31" s="227"/>
      <c r="F31" s="227"/>
      <c r="G31" s="227"/>
      <c r="H31" s="227"/>
      <c r="I31" s="227" t="s">
        <v>685</v>
      </c>
      <c r="J31" s="230"/>
      <c r="K31" s="230"/>
      <c r="L31" s="246" t="s">
        <v>67</v>
      </c>
      <c r="M31" s="247" t="s">
        <v>235</v>
      </c>
      <c r="N31" s="247" t="s">
        <v>1198</v>
      </c>
      <c r="O31" s="259" t="s">
        <v>248</v>
      </c>
      <c r="P31" s="227" t="s">
        <v>252</v>
      </c>
      <c r="Q31" s="227">
        <v>10</v>
      </c>
      <c r="R31" s="227">
        <v>10</v>
      </c>
      <c r="S31" s="227">
        <v>10</v>
      </c>
      <c r="T31" s="227">
        <v>10</v>
      </c>
      <c r="U31" s="260">
        <v>10</v>
      </c>
      <c r="V31" s="992"/>
      <c r="W31" s="451">
        <v>1.1599999999999999</v>
      </c>
      <c r="X31" s="447">
        <f t="shared" si="6"/>
        <v>11.6</v>
      </c>
      <c r="Y31" s="447">
        <f t="shared" si="7"/>
        <v>11.6</v>
      </c>
      <c r="Z31" s="447">
        <f t="shared" si="8"/>
        <v>11.6</v>
      </c>
      <c r="AA31" s="447">
        <f t="shared" si="9"/>
        <v>11.6</v>
      </c>
      <c r="AB31" s="953">
        <f t="shared" si="10"/>
        <v>11.6</v>
      </c>
      <c r="AH31" s="927"/>
    </row>
    <row r="32" spans="1:34" s="414" customFormat="1" ht="15.75" customHeight="1">
      <c r="A32" s="952"/>
      <c r="B32" s="227"/>
      <c r="C32" s="227"/>
      <c r="D32" s="227"/>
      <c r="E32" s="227"/>
      <c r="F32" s="227"/>
      <c r="G32" s="227"/>
      <c r="H32" s="227"/>
      <c r="I32" s="227" t="s">
        <v>685</v>
      </c>
      <c r="J32" s="230"/>
      <c r="K32" s="230"/>
      <c r="L32" s="246" t="s">
        <v>67</v>
      </c>
      <c r="M32" s="247" t="s">
        <v>490</v>
      </c>
      <c r="N32" s="247" t="s">
        <v>1198</v>
      </c>
      <c r="O32" s="259" t="s">
        <v>248</v>
      </c>
      <c r="P32" s="227" t="s">
        <v>252</v>
      </c>
      <c r="Q32" s="227">
        <v>12</v>
      </c>
      <c r="R32" s="227">
        <v>12</v>
      </c>
      <c r="S32" s="227">
        <v>12</v>
      </c>
      <c r="T32" s="227">
        <v>12</v>
      </c>
      <c r="U32" s="260">
        <v>12</v>
      </c>
      <c r="V32" s="992"/>
      <c r="W32" s="451">
        <v>1.1599999999999999</v>
      </c>
      <c r="X32" s="447">
        <f t="shared" si="6"/>
        <v>13.919999999999998</v>
      </c>
      <c r="Y32" s="447">
        <f t="shared" si="7"/>
        <v>13.919999999999998</v>
      </c>
      <c r="Z32" s="447">
        <f t="shared" si="8"/>
        <v>13.919999999999998</v>
      </c>
      <c r="AA32" s="447">
        <f t="shared" si="9"/>
        <v>13.919999999999998</v>
      </c>
      <c r="AB32" s="953">
        <f t="shared" si="10"/>
        <v>13.919999999999998</v>
      </c>
      <c r="AH32" s="927"/>
    </row>
    <row r="33" spans="1:34" s="414" customFormat="1" ht="15.75" customHeight="1">
      <c r="A33" s="952"/>
      <c r="B33" s="227"/>
      <c r="C33" s="227"/>
      <c r="D33" s="227"/>
      <c r="E33" s="227"/>
      <c r="F33" s="227"/>
      <c r="G33" s="227"/>
      <c r="H33" s="227"/>
      <c r="I33" s="227" t="s">
        <v>685</v>
      </c>
      <c r="J33" s="230"/>
      <c r="K33" s="230"/>
      <c r="L33" s="246" t="s">
        <v>67</v>
      </c>
      <c r="M33" s="247" t="s">
        <v>521</v>
      </c>
      <c r="N33" s="247" t="s">
        <v>1198</v>
      </c>
      <c r="O33" s="259" t="s">
        <v>248</v>
      </c>
      <c r="P33" s="227" t="s">
        <v>252</v>
      </c>
      <c r="Q33" s="227">
        <v>8</v>
      </c>
      <c r="R33" s="227">
        <v>8</v>
      </c>
      <c r="S33" s="227">
        <v>8</v>
      </c>
      <c r="T33" s="227">
        <v>8</v>
      </c>
      <c r="U33" s="260">
        <v>8</v>
      </c>
      <c r="V33" s="992"/>
      <c r="W33" s="451">
        <v>1.1599999999999999</v>
      </c>
      <c r="X33" s="447">
        <f t="shared" si="6"/>
        <v>9.2799999999999994</v>
      </c>
      <c r="Y33" s="447">
        <f t="shared" si="7"/>
        <v>9.2799999999999994</v>
      </c>
      <c r="Z33" s="447">
        <f t="shared" si="8"/>
        <v>9.2799999999999994</v>
      </c>
      <c r="AA33" s="447">
        <f t="shared" si="9"/>
        <v>9.2799999999999994</v>
      </c>
      <c r="AB33" s="953">
        <f t="shared" si="10"/>
        <v>9.2799999999999994</v>
      </c>
      <c r="AH33" s="927"/>
    </row>
    <row r="34" spans="1:34" s="928" customFormat="1" ht="15.75" customHeight="1">
      <c r="A34" s="955"/>
      <c r="B34" s="250"/>
      <c r="C34" s="250"/>
      <c r="D34" s="250"/>
      <c r="E34" s="250"/>
      <c r="F34" s="250"/>
      <c r="G34" s="250"/>
      <c r="H34" s="250"/>
      <c r="I34" s="250"/>
      <c r="J34" s="239"/>
      <c r="K34" s="239"/>
      <c r="L34" s="239"/>
      <c r="M34" s="261"/>
      <c r="N34" s="240"/>
      <c r="O34" s="241" t="s">
        <v>21</v>
      </c>
      <c r="P34" s="241"/>
      <c r="Q34" s="242">
        <f>SUM(Q20:Q32)</f>
        <v>296</v>
      </c>
      <c r="R34" s="242">
        <f>SUM(R20:R32)</f>
        <v>296</v>
      </c>
      <c r="S34" s="242">
        <f>SUM(S20:S32)</f>
        <v>296</v>
      </c>
      <c r="T34" s="242">
        <f>SUM(T20:T32)</f>
        <v>296</v>
      </c>
      <c r="U34" s="974">
        <f>SUM(U20:U32)</f>
        <v>296</v>
      </c>
      <c r="V34" s="993"/>
      <c r="W34" s="450"/>
      <c r="X34" s="449"/>
      <c r="Y34" s="449"/>
      <c r="Z34" s="449"/>
      <c r="AA34" s="449"/>
      <c r="AB34" s="954"/>
    </row>
    <row r="35" spans="1:34" s="414" customFormat="1" ht="15.75" customHeight="1">
      <c r="A35" s="952"/>
      <c r="B35" s="227"/>
      <c r="C35" s="227"/>
      <c r="D35" s="227"/>
      <c r="E35" s="227"/>
      <c r="F35" s="227"/>
      <c r="G35" s="227"/>
      <c r="H35" s="227"/>
      <c r="I35" s="227" t="s">
        <v>685</v>
      </c>
      <c r="J35" s="230"/>
      <c r="K35" s="230"/>
      <c r="L35" s="246" t="s">
        <v>78</v>
      </c>
      <c r="M35" s="262">
        <v>3</v>
      </c>
      <c r="N35" s="247" t="s">
        <v>1742</v>
      </c>
      <c r="O35" s="262" t="s">
        <v>79</v>
      </c>
      <c r="P35" s="263" t="s">
        <v>492</v>
      </c>
      <c r="Q35" s="264">
        <v>4</v>
      </c>
      <c r="R35" s="264">
        <v>4</v>
      </c>
      <c r="S35" s="264">
        <v>4</v>
      </c>
      <c r="T35" s="264">
        <v>4</v>
      </c>
      <c r="U35" s="975">
        <v>4</v>
      </c>
      <c r="V35" s="992"/>
      <c r="W35" s="451">
        <v>1.2</v>
      </c>
      <c r="X35" s="447">
        <f t="shared" ref="X35:X66" si="11">$W35*Q35</f>
        <v>4.8</v>
      </c>
      <c r="Y35" s="447">
        <f t="shared" ref="Y35:Y66" si="12">$W35*R35</f>
        <v>4.8</v>
      </c>
      <c r="Z35" s="447">
        <f t="shared" ref="Z35:Z66" si="13">$W35*S35</f>
        <v>4.8</v>
      </c>
      <c r="AA35" s="447">
        <f t="shared" ref="AA35:AA66" si="14">$W35*T35</f>
        <v>4.8</v>
      </c>
      <c r="AB35" s="953">
        <f t="shared" ref="AB35:AB66" si="15">$W35*U35</f>
        <v>4.8</v>
      </c>
    </row>
    <row r="36" spans="1:34" s="414" customFormat="1" ht="15.75" customHeight="1">
      <c r="A36" s="952"/>
      <c r="B36" s="227"/>
      <c r="C36" s="227"/>
      <c r="D36" s="227"/>
      <c r="E36" s="227"/>
      <c r="F36" s="227"/>
      <c r="G36" s="227"/>
      <c r="H36" s="227"/>
      <c r="I36" s="227" t="s">
        <v>685</v>
      </c>
      <c r="J36" s="230"/>
      <c r="K36" s="230"/>
      <c r="L36" s="246" t="s">
        <v>78</v>
      </c>
      <c r="M36" s="262">
        <v>4</v>
      </c>
      <c r="N36" s="247" t="s">
        <v>1742</v>
      </c>
      <c r="O36" s="262" t="s">
        <v>79</v>
      </c>
      <c r="P36" s="263" t="s">
        <v>492</v>
      </c>
      <c r="Q36" s="264">
        <v>4</v>
      </c>
      <c r="R36" s="264">
        <v>4</v>
      </c>
      <c r="S36" s="264">
        <v>4</v>
      </c>
      <c r="T36" s="264">
        <v>4</v>
      </c>
      <c r="U36" s="975">
        <v>4</v>
      </c>
      <c r="V36" s="992"/>
      <c r="W36" s="451">
        <v>1.2</v>
      </c>
      <c r="X36" s="447">
        <f t="shared" si="11"/>
        <v>4.8</v>
      </c>
      <c r="Y36" s="447">
        <f t="shared" si="12"/>
        <v>4.8</v>
      </c>
      <c r="Z36" s="447">
        <f t="shared" si="13"/>
        <v>4.8</v>
      </c>
      <c r="AA36" s="447">
        <f t="shared" si="14"/>
        <v>4.8</v>
      </c>
      <c r="AB36" s="953">
        <f t="shared" si="15"/>
        <v>4.8</v>
      </c>
    </row>
    <row r="37" spans="1:34" s="414" customFormat="1" ht="15.75" customHeight="1">
      <c r="A37" s="952"/>
      <c r="B37" s="227"/>
      <c r="C37" s="227"/>
      <c r="D37" s="227"/>
      <c r="E37" s="227"/>
      <c r="F37" s="227"/>
      <c r="G37" s="227"/>
      <c r="H37" s="227"/>
      <c r="I37" s="227" t="s">
        <v>685</v>
      </c>
      <c r="J37" s="230"/>
      <c r="K37" s="230"/>
      <c r="L37" s="246" t="s">
        <v>78</v>
      </c>
      <c r="M37" s="262">
        <v>5</v>
      </c>
      <c r="N37" s="247" t="s">
        <v>1742</v>
      </c>
      <c r="O37" s="262" t="s">
        <v>79</v>
      </c>
      <c r="P37" s="263" t="s">
        <v>492</v>
      </c>
      <c r="Q37" s="264">
        <v>4</v>
      </c>
      <c r="R37" s="264">
        <v>4</v>
      </c>
      <c r="S37" s="264">
        <v>4</v>
      </c>
      <c r="T37" s="264">
        <v>4</v>
      </c>
      <c r="U37" s="975">
        <v>4</v>
      </c>
      <c r="V37" s="992"/>
      <c r="W37" s="451">
        <v>1.2</v>
      </c>
      <c r="X37" s="447">
        <f t="shared" si="11"/>
        <v>4.8</v>
      </c>
      <c r="Y37" s="447">
        <f t="shared" si="12"/>
        <v>4.8</v>
      </c>
      <c r="Z37" s="447">
        <f t="shared" si="13"/>
        <v>4.8</v>
      </c>
      <c r="AA37" s="447">
        <f t="shared" si="14"/>
        <v>4.8</v>
      </c>
      <c r="AB37" s="953">
        <f t="shared" si="15"/>
        <v>4.8</v>
      </c>
    </row>
    <row r="38" spans="1:34" s="414" customFormat="1" ht="15.75" customHeight="1">
      <c r="A38" s="952"/>
      <c r="B38" s="227"/>
      <c r="C38" s="227"/>
      <c r="D38" s="227"/>
      <c r="E38" s="227"/>
      <c r="F38" s="227"/>
      <c r="G38" s="227"/>
      <c r="H38" s="227"/>
      <c r="I38" s="227" t="s">
        <v>685</v>
      </c>
      <c r="J38" s="230"/>
      <c r="K38" s="230"/>
      <c r="L38" s="246" t="s">
        <v>78</v>
      </c>
      <c r="M38" s="262">
        <v>6</v>
      </c>
      <c r="N38" s="247" t="s">
        <v>1742</v>
      </c>
      <c r="O38" s="262" t="s">
        <v>79</v>
      </c>
      <c r="P38" s="263" t="s">
        <v>492</v>
      </c>
      <c r="Q38" s="264">
        <v>4</v>
      </c>
      <c r="R38" s="264">
        <v>4</v>
      </c>
      <c r="S38" s="264">
        <v>4</v>
      </c>
      <c r="T38" s="264">
        <v>4</v>
      </c>
      <c r="U38" s="975">
        <v>4</v>
      </c>
      <c r="V38" s="992"/>
      <c r="W38" s="451">
        <v>1.2</v>
      </c>
      <c r="X38" s="447">
        <f t="shared" si="11"/>
        <v>4.8</v>
      </c>
      <c r="Y38" s="447">
        <f t="shared" si="12"/>
        <v>4.8</v>
      </c>
      <c r="Z38" s="447">
        <f t="shared" si="13"/>
        <v>4.8</v>
      </c>
      <c r="AA38" s="447">
        <f t="shared" si="14"/>
        <v>4.8</v>
      </c>
      <c r="AB38" s="953">
        <f t="shared" si="15"/>
        <v>4.8</v>
      </c>
    </row>
    <row r="39" spans="1:34" s="414" customFormat="1" ht="15.75" customHeight="1">
      <c r="A39" s="952"/>
      <c r="B39" s="227"/>
      <c r="C39" s="227"/>
      <c r="D39" s="227"/>
      <c r="E39" s="227"/>
      <c r="F39" s="227"/>
      <c r="G39" s="227"/>
      <c r="H39" s="227"/>
      <c r="I39" s="227" t="s">
        <v>685</v>
      </c>
      <c r="J39" s="230"/>
      <c r="K39" s="230"/>
      <c r="L39" s="246" t="s">
        <v>78</v>
      </c>
      <c r="M39" s="262">
        <v>7</v>
      </c>
      <c r="N39" s="247" t="s">
        <v>1742</v>
      </c>
      <c r="O39" s="262" t="s">
        <v>79</v>
      </c>
      <c r="P39" s="263" t="s">
        <v>492</v>
      </c>
      <c r="Q39" s="264">
        <v>4</v>
      </c>
      <c r="R39" s="264">
        <v>4</v>
      </c>
      <c r="S39" s="264">
        <v>4</v>
      </c>
      <c r="T39" s="264">
        <v>4</v>
      </c>
      <c r="U39" s="975">
        <v>4</v>
      </c>
      <c r="V39" s="992"/>
      <c r="W39" s="451">
        <v>1.2</v>
      </c>
      <c r="X39" s="447">
        <f t="shared" si="11"/>
        <v>4.8</v>
      </c>
      <c r="Y39" s="447">
        <f t="shared" si="12"/>
        <v>4.8</v>
      </c>
      <c r="Z39" s="447">
        <f t="shared" si="13"/>
        <v>4.8</v>
      </c>
      <c r="AA39" s="447">
        <f t="shared" si="14"/>
        <v>4.8</v>
      </c>
      <c r="AB39" s="953">
        <f t="shared" si="15"/>
        <v>4.8</v>
      </c>
    </row>
    <row r="40" spans="1:34" s="414" customFormat="1" ht="15.75" customHeight="1">
      <c r="A40" s="952"/>
      <c r="B40" s="227"/>
      <c r="C40" s="227"/>
      <c r="D40" s="227"/>
      <c r="E40" s="227"/>
      <c r="F40" s="227"/>
      <c r="G40" s="227"/>
      <c r="H40" s="227"/>
      <c r="I40" s="227" t="s">
        <v>685</v>
      </c>
      <c r="J40" s="230"/>
      <c r="K40" s="230"/>
      <c r="L40" s="246" t="s">
        <v>78</v>
      </c>
      <c r="M40" s="262">
        <v>8</v>
      </c>
      <c r="N40" s="247" t="s">
        <v>1742</v>
      </c>
      <c r="O40" s="262" t="s">
        <v>79</v>
      </c>
      <c r="P40" s="263" t="s">
        <v>492</v>
      </c>
      <c r="Q40" s="264">
        <v>4</v>
      </c>
      <c r="R40" s="264">
        <v>4</v>
      </c>
      <c r="S40" s="264">
        <v>4</v>
      </c>
      <c r="T40" s="264">
        <v>4</v>
      </c>
      <c r="U40" s="975">
        <v>4</v>
      </c>
      <c r="V40" s="992"/>
      <c r="W40" s="451">
        <v>1.2</v>
      </c>
      <c r="X40" s="447">
        <f t="shared" si="11"/>
        <v>4.8</v>
      </c>
      <c r="Y40" s="447">
        <f t="shared" si="12"/>
        <v>4.8</v>
      </c>
      <c r="Z40" s="447">
        <f t="shared" si="13"/>
        <v>4.8</v>
      </c>
      <c r="AA40" s="447">
        <f t="shared" si="14"/>
        <v>4.8</v>
      </c>
      <c r="AB40" s="953">
        <f t="shared" si="15"/>
        <v>4.8</v>
      </c>
    </row>
    <row r="41" spans="1:34" s="414" customFormat="1" ht="15.75" customHeight="1">
      <c r="A41" s="952"/>
      <c r="B41" s="227"/>
      <c r="C41" s="227"/>
      <c r="D41" s="227"/>
      <c r="E41" s="227"/>
      <c r="F41" s="227"/>
      <c r="G41" s="227"/>
      <c r="H41" s="227"/>
      <c r="I41" s="227" t="s">
        <v>685</v>
      </c>
      <c r="J41" s="230"/>
      <c r="K41" s="230"/>
      <c r="L41" s="246" t="s">
        <v>78</v>
      </c>
      <c r="M41" s="262">
        <v>9</v>
      </c>
      <c r="N41" s="247" t="s">
        <v>1742</v>
      </c>
      <c r="O41" s="262" t="s">
        <v>79</v>
      </c>
      <c r="P41" s="263" t="s">
        <v>492</v>
      </c>
      <c r="Q41" s="264">
        <v>6</v>
      </c>
      <c r="R41" s="264">
        <v>6</v>
      </c>
      <c r="S41" s="264">
        <v>6</v>
      </c>
      <c r="T41" s="264">
        <v>6</v>
      </c>
      <c r="U41" s="975">
        <v>6</v>
      </c>
      <c r="V41" s="992"/>
      <c r="W41" s="451">
        <v>1.2</v>
      </c>
      <c r="X41" s="447">
        <f t="shared" si="11"/>
        <v>7.1999999999999993</v>
      </c>
      <c r="Y41" s="447">
        <f t="shared" si="12"/>
        <v>7.1999999999999993</v>
      </c>
      <c r="Z41" s="447">
        <f t="shared" si="13"/>
        <v>7.1999999999999993</v>
      </c>
      <c r="AA41" s="447">
        <f t="shared" si="14"/>
        <v>7.1999999999999993</v>
      </c>
      <c r="AB41" s="953">
        <f t="shared" si="15"/>
        <v>7.1999999999999993</v>
      </c>
    </row>
    <row r="42" spans="1:34" s="414" customFormat="1" ht="15.75" customHeight="1">
      <c r="A42" s="952"/>
      <c r="B42" s="227"/>
      <c r="C42" s="227"/>
      <c r="D42" s="227"/>
      <c r="E42" s="227"/>
      <c r="F42" s="227"/>
      <c r="G42" s="227"/>
      <c r="H42" s="227"/>
      <c r="I42" s="227" t="s">
        <v>685</v>
      </c>
      <c r="J42" s="230"/>
      <c r="K42" s="230"/>
      <c r="L42" s="246" t="s">
        <v>78</v>
      </c>
      <c r="M42" s="262">
        <v>10</v>
      </c>
      <c r="N42" s="247" t="s">
        <v>1742</v>
      </c>
      <c r="O42" s="262" t="s">
        <v>79</v>
      </c>
      <c r="P42" s="263" t="s">
        <v>492</v>
      </c>
      <c r="Q42" s="264">
        <v>6</v>
      </c>
      <c r="R42" s="264">
        <v>6</v>
      </c>
      <c r="S42" s="264">
        <v>6</v>
      </c>
      <c r="T42" s="264">
        <v>6</v>
      </c>
      <c r="U42" s="975">
        <v>6</v>
      </c>
      <c r="V42" s="992"/>
      <c r="W42" s="451">
        <v>1.2</v>
      </c>
      <c r="X42" s="447">
        <f t="shared" si="11"/>
        <v>7.1999999999999993</v>
      </c>
      <c r="Y42" s="447">
        <f t="shared" si="12"/>
        <v>7.1999999999999993</v>
      </c>
      <c r="Z42" s="447">
        <f t="shared" si="13"/>
        <v>7.1999999999999993</v>
      </c>
      <c r="AA42" s="447">
        <f t="shared" si="14"/>
        <v>7.1999999999999993</v>
      </c>
      <c r="AB42" s="953">
        <f t="shared" si="15"/>
        <v>7.1999999999999993</v>
      </c>
    </row>
    <row r="43" spans="1:34" s="414" customFormat="1" ht="15.75" customHeight="1">
      <c r="A43" s="952"/>
      <c r="B43" s="227"/>
      <c r="C43" s="227"/>
      <c r="D43" s="227"/>
      <c r="E43" s="227"/>
      <c r="F43" s="227"/>
      <c r="G43" s="227"/>
      <c r="H43" s="227"/>
      <c r="I43" s="227" t="s">
        <v>685</v>
      </c>
      <c r="J43" s="230"/>
      <c r="K43" s="230"/>
      <c r="L43" s="246" t="s">
        <v>78</v>
      </c>
      <c r="M43" s="262">
        <v>11</v>
      </c>
      <c r="N43" s="247" t="s">
        <v>1742</v>
      </c>
      <c r="O43" s="262" t="s">
        <v>79</v>
      </c>
      <c r="P43" s="263" t="s">
        <v>492</v>
      </c>
      <c r="Q43" s="264">
        <v>6</v>
      </c>
      <c r="R43" s="264">
        <v>6</v>
      </c>
      <c r="S43" s="264">
        <v>6</v>
      </c>
      <c r="T43" s="264">
        <v>6</v>
      </c>
      <c r="U43" s="975">
        <v>6</v>
      </c>
      <c r="V43" s="992"/>
      <c r="W43" s="451">
        <v>1.2</v>
      </c>
      <c r="X43" s="447">
        <f t="shared" si="11"/>
        <v>7.1999999999999993</v>
      </c>
      <c r="Y43" s="447">
        <f t="shared" si="12"/>
        <v>7.1999999999999993</v>
      </c>
      <c r="Z43" s="447">
        <f t="shared" si="13"/>
        <v>7.1999999999999993</v>
      </c>
      <c r="AA43" s="447">
        <f t="shared" si="14"/>
        <v>7.1999999999999993</v>
      </c>
      <c r="AB43" s="953">
        <f t="shared" si="15"/>
        <v>7.1999999999999993</v>
      </c>
    </row>
    <row r="44" spans="1:34" s="414" customFormat="1" ht="15.75" customHeight="1">
      <c r="A44" s="952"/>
      <c r="B44" s="227"/>
      <c r="C44" s="227"/>
      <c r="D44" s="227"/>
      <c r="E44" s="227"/>
      <c r="F44" s="227"/>
      <c r="G44" s="227"/>
      <c r="H44" s="227"/>
      <c r="I44" s="227" t="s">
        <v>685</v>
      </c>
      <c r="J44" s="230"/>
      <c r="K44" s="230"/>
      <c r="L44" s="246" t="s">
        <v>78</v>
      </c>
      <c r="M44" s="262">
        <v>12</v>
      </c>
      <c r="N44" s="247" t="s">
        <v>1742</v>
      </c>
      <c r="O44" s="262" t="s">
        <v>79</v>
      </c>
      <c r="P44" s="263" t="s">
        <v>492</v>
      </c>
      <c r="Q44" s="264">
        <v>6</v>
      </c>
      <c r="R44" s="264">
        <v>6</v>
      </c>
      <c r="S44" s="264">
        <v>6</v>
      </c>
      <c r="T44" s="264">
        <v>6</v>
      </c>
      <c r="U44" s="975">
        <v>6</v>
      </c>
      <c r="V44" s="992"/>
      <c r="W44" s="451">
        <v>1.2</v>
      </c>
      <c r="X44" s="447">
        <f t="shared" si="11"/>
        <v>7.1999999999999993</v>
      </c>
      <c r="Y44" s="447">
        <f t="shared" si="12"/>
        <v>7.1999999999999993</v>
      </c>
      <c r="Z44" s="447">
        <f t="shared" si="13"/>
        <v>7.1999999999999993</v>
      </c>
      <c r="AA44" s="447">
        <f t="shared" si="14"/>
        <v>7.1999999999999993</v>
      </c>
      <c r="AB44" s="953">
        <f t="shared" si="15"/>
        <v>7.1999999999999993</v>
      </c>
    </row>
    <row r="45" spans="1:34" s="414" customFormat="1" ht="15.75" customHeight="1">
      <c r="A45" s="952"/>
      <c r="B45" s="227"/>
      <c r="C45" s="227"/>
      <c r="D45" s="227"/>
      <c r="E45" s="227"/>
      <c r="F45" s="227"/>
      <c r="G45" s="227"/>
      <c r="H45" s="227"/>
      <c r="I45" s="227" t="s">
        <v>685</v>
      </c>
      <c r="J45" s="230"/>
      <c r="K45" s="230"/>
      <c r="L45" s="246" t="s">
        <v>78</v>
      </c>
      <c r="M45" s="262">
        <v>13</v>
      </c>
      <c r="N45" s="247" t="s">
        <v>1742</v>
      </c>
      <c r="O45" s="262" t="s">
        <v>79</v>
      </c>
      <c r="P45" s="263" t="s">
        <v>492</v>
      </c>
      <c r="Q45" s="264">
        <v>6</v>
      </c>
      <c r="R45" s="264">
        <v>6</v>
      </c>
      <c r="S45" s="264">
        <v>6</v>
      </c>
      <c r="T45" s="264">
        <v>6</v>
      </c>
      <c r="U45" s="975">
        <v>6</v>
      </c>
      <c r="V45" s="992"/>
      <c r="W45" s="451">
        <v>1.2</v>
      </c>
      <c r="X45" s="447">
        <f t="shared" si="11"/>
        <v>7.1999999999999993</v>
      </c>
      <c r="Y45" s="447">
        <f t="shared" si="12"/>
        <v>7.1999999999999993</v>
      </c>
      <c r="Z45" s="447">
        <f t="shared" si="13"/>
        <v>7.1999999999999993</v>
      </c>
      <c r="AA45" s="447">
        <f t="shared" si="14"/>
        <v>7.1999999999999993</v>
      </c>
      <c r="AB45" s="953">
        <f t="shared" si="15"/>
        <v>7.1999999999999993</v>
      </c>
    </row>
    <row r="46" spans="1:34" s="414" customFormat="1" ht="15.75" customHeight="1">
      <c r="A46" s="952"/>
      <c r="B46" s="227"/>
      <c r="C46" s="227"/>
      <c r="D46" s="227"/>
      <c r="E46" s="227"/>
      <c r="F46" s="227"/>
      <c r="G46" s="227"/>
      <c r="H46" s="227"/>
      <c r="I46" s="227" t="s">
        <v>685</v>
      </c>
      <c r="J46" s="230"/>
      <c r="K46" s="230"/>
      <c r="L46" s="246" t="s">
        <v>78</v>
      </c>
      <c r="M46" s="262">
        <v>14</v>
      </c>
      <c r="N46" s="247" t="s">
        <v>1742</v>
      </c>
      <c r="O46" s="262" t="s">
        <v>79</v>
      </c>
      <c r="P46" s="263" t="s">
        <v>492</v>
      </c>
      <c r="Q46" s="264">
        <v>6</v>
      </c>
      <c r="R46" s="264">
        <v>6</v>
      </c>
      <c r="S46" s="264">
        <v>6</v>
      </c>
      <c r="T46" s="264">
        <v>6</v>
      </c>
      <c r="U46" s="975">
        <v>6</v>
      </c>
      <c r="V46" s="992"/>
      <c r="W46" s="451">
        <v>1.2</v>
      </c>
      <c r="X46" s="447">
        <f t="shared" si="11"/>
        <v>7.1999999999999993</v>
      </c>
      <c r="Y46" s="447">
        <f t="shared" si="12"/>
        <v>7.1999999999999993</v>
      </c>
      <c r="Z46" s="447">
        <f t="shared" si="13"/>
        <v>7.1999999999999993</v>
      </c>
      <c r="AA46" s="447">
        <f t="shared" si="14"/>
        <v>7.1999999999999993</v>
      </c>
      <c r="AB46" s="953">
        <f t="shared" si="15"/>
        <v>7.1999999999999993</v>
      </c>
    </row>
    <row r="47" spans="1:34" s="414" customFormat="1" ht="15.75" customHeight="1">
      <c r="A47" s="952"/>
      <c r="B47" s="227"/>
      <c r="C47" s="227"/>
      <c r="D47" s="227"/>
      <c r="E47" s="227"/>
      <c r="F47" s="227"/>
      <c r="G47" s="227"/>
      <c r="H47" s="227"/>
      <c r="I47" s="227" t="s">
        <v>685</v>
      </c>
      <c r="J47" s="230"/>
      <c r="K47" s="230"/>
      <c r="L47" s="246" t="s">
        <v>78</v>
      </c>
      <c r="M47" s="262">
        <v>15</v>
      </c>
      <c r="N47" s="247" t="s">
        <v>1742</v>
      </c>
      <c r="O47" s="262" t="s">
        <v>79</v>
      </c>
      <c r="P47" s="263" t="s">
        <v>492</v>
      </c>
      <c r="Q47" s="264">
        <v>10</v>
      </c>
      <c r="R47" s="264">
        <v>10</v>
      </c>
      <c r="S47" s="264">
        <v>10</v>
      </c>
      <c r="T47" s="264">
        <v>10</v>
      </c>
      <c r="U47" s="975">
        <v>10</v>
      </c>
      <c r="V47" s="992"/>
      <c r="W47" s="451">
        <v>1.2</v>
      </c>
      <c r="X47" s="447">
        <f t="shared" si="11"/>
        <v>12</v>
      </c>
      <c r="Y47" s="447">
        <f t="shared" si="12"/>
        <v>12</v>
      </c>
      <c r="Z47" s="447">
        <f t="shared" si="13"/>
        <v>12</v>
      </c>
      <c r="AA47" s="447">
        <f t="shared" si="14"/>
        <v>12</v>
      </c>
      <c r="AB47" s="953">
        <f t="shared" si="15"/>
        <v>12</v>
      </c>
    </row>
    <row r="48" spans="1:34" s="414" customFormat="1" ht="15.75" customHeight="1">
      <c r="A48" s="952"/>
      <c r="B48" s="227"/>
      <c r="C48" s="227"/>
      <c r="D48" s="227"/>
      <c r="E48" s="227"/>
      <c r="F48" s="227"/>
      <c r="G48" s="227"/>
      <c r="H48" s="227"/>
      <c r="I48" s="227" t="s">
        <v>685</v>
      </c>
      <c r="J48" s="230"/>
      <c r="K48" s="230"/>
      <c r="L48" s="246" t="s">
        <v>78</v>
      </c>
      <c r="M48" s="262">
        <v>16</v>
      </c>
      <c r="N48" s="247" t="s">
        <v>1742</v>
      </c>
      <c r="O48" s="262" t="s">
        <v>79</v>
      </c>
      <c r="P48" s="263" t="s">
        <v>492</v>
      </c>
      <c r="Q48" s="264">
        <v>10</v>
      </c>
      <c r="R48" s="264">
        <v>10</v>
      </c>
      <c r="S48" s="264">
        <v>10</v>
      </c>
      <c r="T48" s="264">
        <v>10</v>
      </c>
      <c r="U48" s="975">
        <v>10</v>
      </c>
      <c r="V48" s="992"/>
      <c r="W48" s="451">
        <v>1.2</v>
      </c>
      <c r="X48" s="447">
        <f t="shared" si="11"/>
        <v>12</v>
      </c>
      <c r="Y48" s="447">
        <f t="shared" si="12"/>
        <v>12</v>
      </c>
      <c r="Z48" s="447">
        <f t="shared" si="13"/>
        <v>12</v>
      </c>
      <c r="AA48" s="447">
        <f t="shared" si="14"/>
        <v>12</v>
      </c>
      <c r="AB48" s="953">
        <f t="shared" si="15"/>
        <v>12</v>
      </c>
    </row>
    <row r="49" spans="1:28" s="414" customFormat="1" ht="15.75" customHeight="1">
      <c r="A49" s="952"/>
      <c r="B49" s="227"/>
      <c r="C49" s="227"/>
      <c r="D49" s="227"/>
      <c r="E49" s="227"/>
      <c r="F49" s="227"/>
      <c r="G49" s="227"/>
      <c r="H49" s="227"/>
      <c r="I49" s="227" t="s">
        <v>685</v>
      </c>
      <c r="J49" s="230"/>
      <c r="K49" s="230"/>
      <c r="L49" s="246" t="s">
        <v>78</v>
      </c>
      <c r="M49" s="262">
        <v>17</v>
      </c>
      <c r="N49" s="247" t="s">
        <v>1742</v>
      </c>
      <c r="O49" s="262" t="s">
        <v>79</v>
      </c>
      <c r="P49" s="263" t="s">
        <v>492</v>
      </c>
      <c r="Q49" s="264">
        <v>10</v>
      </c>
      <c r="R49" s="264">
        <v>10</v>
      </c>
      <c r="S49" s="264">
        <v>10</v>
      </c>
      <c r="T49" s="264">
        <v>10</v>
      </c>
      <c r="U49" s="975">
        <v>10</v>
      </c>
      <c r="V49" s="992"/>
      <c r="W49" s="451">
        <v>1.2</v>
      </c>
      <c r="X49" s="447">
        <f t="shared" si="11"/>
        <v>12</v>
      </c>
      <c r="Y49" s="447">
        <f t="shared" si="12"/>
        <v>12</v>
      </c>
      <c r="Z49" s="447">
        <f t="shared" si="13"/>
        <v>12</v>
      </c>
      <c r="AA49" s="447">
        <f t="shared" si="14"/>
        <v>12</v>
      </c>
      <c r="AB49" s="953">
        <f t="shared" si="15"/>
        <v>12</v>
      </c>
    </row>
    <row r="50" spans="1:28" s="414" customFormat="1" ht="15.75" customHeight="1">
      <c r="A50" s="952"/>
      <c r="B50" s="227"/>
      <c r="C50" s="227"/>
      <c r="D50" s="227"/>
      <c r="E50" s="227"/>
      <c r="F50" s="227"/>
      <c r="G50" s="227"/>
      <c r="H50" s="227"/>
      <c r="I50" s="227" t="s">
        <v>685</v>
      </c>
      <c r="J50" s="230"/>
      <c r="K50" s="230"/>
      <c r="L50" s="246" t="s">
        <v>78</v>
      </c>
      <c r="M50" s="262">
        <v>18</v>
      </c>
      <c r="N50" s="247" t="s">
        <v>1742</v>
      </c>
      <c r="O50" s="262" t="s">
        <v>79</v>
      </c>
      <c r="P50" s="263" t="s">
        <v>492</v>
      </c>
      <c r="Q50" s="264">
        <v>10</v>
      </c>
      <c r="R50" s="264">
        <v>10</v>
      </c>
      <c r="S50" s="264">
        <v>10</v>
      </c>
      <c r="T50" s="264">
        <v>10</v>
      </c>
      <c r="U50" s="975">
        <v>10</v>
      </c>
      <c r="V50" s="992"/>
      <c r="W50" s="451">
        <v>1.2</v>
      </c>
      <c r="X50" s="447">
        <f t="shared" si="11"/>
        <v>12</v>
      </c>
      <c r="Y50" s="447">
        <f t="shared" si="12"/>
        <v>12</v>
      </c>
      <c r="Z50" s="447">
        <f t="shared" si="13"/>
        <v>12</v>
      </c>
      <c r="AA50" s="447">
        <f t="shared" si="14"/>
        <v>12</v>
      </c>
      <c r="AB50" s="953">
        <f t="shared" si="15"/>
        <v>12</v>
      </c>
    </row>
    <row r="51" spans="1:28" s="414" customFormat="1" ht="15.75" customHeight="1">
      <c r="A51" s="952"/>
      <c r="B51" s="227"/>
      <c r="C51" s="227"/>
      <c r="D51" s="227"/>
      <c r="E51" s="227"/>
      <c r="F51" s="227"/>
      <c r="G51" s="227"/>
      <c r="H51" s="227"/>
      <c r="I51" s="227" t="s">
        <v>685</v>
      </c>
      <c r="J51" s="230"/>
      <c r="K51" s="230"/>
      <c r="L51" s="246" t="s">
        <v>78</v>
      </c>
      <c r="M51" s="262">
        <v>19</v>
      </c>
      <c r="N51" s="247" t="s">
        <v>1742</v>
      </c>
      <c r="O51" s="262" t="s">
        <v>79</v>
      </c>
      <c r="P51" s="263" t="s">
        <v>492</v>
      </c>
      <c r="Q51" s="264">
        <v>10</v>
      </c>
      <c r="R51" s="264">
        <v>10</v>
      </c>
      <c r="S51" s="264">
        <v>10</v>
      </c>
      <c r="T51" s="264">
        <v>10</v>
      </c>
      <c r="U51" s="975">
        <v>10</v>
      </c>
      <c r="V51" s="992"/>
      <c r="W51" s="451">
        <v>1.2</v>
      </c>
      <c r="X51" s="447">
        <f t="shared" si="11"/>
        <v>12</v>
      </c>
      <c r="Y51" s="447">
        <f t="shared" si="12"/>
        <v>12</v>
      </c>
      <c r="Z51" s="447">
        <f t="shared" si="13"/>
        <v>12</v>
      </c>
      <c r="AA51" s="447">
        <f t="shared" si="14"/>
        <v>12</v>
      </c>
      <c r="AB51" s="953">
        <f t="shared" si="15"/>
        <v>12</v>
      </c>
    </row>
    <row r="52" spans="1:28" s="414" customFormat="1" ht="15.75" customHeight="1">
      <c r="A52" s="952"/>
      <c r="B52" s="227"/>
      <c r="C52" s="227"/>
      <c r="D52" s="227"/>
      <c r="E52" s="227"/>
      <c r="F52" s="227"/>
      <c r="G52" s="227"/>
      <c r="H52" s="227"/>
      <c r="I52" s="227" t="s">
        <v>685</v>
      </c>
      <c r="J52" s="230"/>
      <c r="K52" s="230"/>
      <c r="L52" s="246" t="s">
        <v>78</v>
      </c>
      <c r="M52" s="262">
        <v>20</v>
      </c>
      <c r="N52" s="247" t="s">
        <v>1742</v>
      </c>
      <c r="O52" s="262" t="s">
        <v>79</v>
      </c>
      <c r="P52" s="263" t="s">
        <v>492</v>
      </c>
      <c r="Q52" s="264">
        <v>10</v>
      </c>
      <c r="R52" s="264">
        <v>10</v>
      </c>
      <c r="S52" s="264">
        <v>10</v>
      </c>
      <c r="T52" s="264">
        <v>10</v>
      </c>
      <c r="U52" s="975">
        <v>10</v>
      </c>
      <c r="V52" s="992"/>
      <c r="W52" s="451">
        <v>1.2</v>
      </c>
      <c r="X52" s="447">
        <f t="shared" si="11"/>
        <v>12</v>
      </c>
      <c r="Y52" s="447">
        <f t="shared" si="12"/>
        <v>12</v>
      </c>
      <c r="Z52" s="447">
        <f t="shared" si="13"/>
        <v>12</v>
      </c>
      <c r="AA52" s="447">
        <f t="shared" si="14"/>
        <v>12</v>
      </c>
      <c r="AB52" s="953">
        <f t="shared" si="15"/>
        <v>12</v>
      </c>
    </row>
    <row r="53" spans="1:28" s="414" customFormat="1" ht="15.75" customHeight="1">
      <c r="A53" s="952"/>
      <c r="B53" s="227"/>
      <c r="C53" s="227"/>
      <c r="D53" s="227"/>
      <c r="E53" s="227"/>
      <c r="F53" s="227"/>
      <c r="G53" s="227"/>
      <c r="H53" s="227"/>
      <c r="I53" s="227" t="s">
        <v>685</v>
      </c>
      <c r="J53" s="230"/>
      <c r="K53" s="230"/>
      <c r="L53" s="246" t="s">
        <v>78</v>
      </c>
      <c r="M53" s="262">
        <v>21</v>
      </c>
      <c r="N53" s="247" t="s">
        <v>1742</v>
      </c>
      <c r="O53" s="262" t="s">
        <v>79</v>
      </c>
      <c r="P53" s="263" t="s">
        <v>492</v>
      </c>
      <c r="Q53" s="264">
        <v>10</v>
      </c>
      <c r="R53" s="264">
        <v>10</v>
      </c>
      <c r="S53" s="264">
        <v>10</v>
      </c>
      <c r="T53" s="264">
        <v>10</v>
      </c>
      <c r="U53" s="975">
        <v>10</v>
      </c>
      <c r="V53" s="992"/>
      <c r="W53" s="451">
        <v>1.2</v>
      </c>
      <c r="X53" s="447">
        <f t="shared" si="11"/>
        <v>12</v>
      </c>
      <c r="Y53" s="447">
        <f t="shared" si="12"/>
        <v>12</v>
      </c>
      <c r="Z53" s="447">
        <f t="shared" si="13"/>
        <v>12</v>
      </c>
      <c r="AA53" s="447">
        <f t="shared" si="14"/>
        <v>12</v>
      </c>
      <c r="AB53" s="953">
        <f t="shared" si="15"/>
        <v>12</v>
      </c>
    </row>
    <row r="54" spans="1:28" s="414" customFormat="1" ht="15.75" customHeight="1">
      <c r="A54" s="952"/>
      <c r="B54" s="227"/>
      <c r="C54" s="227"/>
      <c r="D54" s="227"/>
      <c r="E54" s="227"/>
      <c r="F54" s="227"/>
      <c r="G54" s="227"/>
      <c r="H54" s="227"/>
      <c r="I54" s="227" t="s">
        <v>685</v>
      </c>
      <c r="J54" s="230"/>
      <c r="K54" s="230"/>
      <c r="L54" s="246" t="s">
        <v>78</v>
      </c>
      <c r="M54" s="262">
        <v>22</v>
      </c>
      <c r="N54" s="247" t="s">
        <v>1742</v>
      </c>
      <c r="O54" s="262" t="s">
        <v>79</v>
      </c>
      <c r="P54" s="263" t="s">
        <v>492</v>
      </c>
      <c r="Q54" s="264">
        <v>10</v>
      </c>
      <c r="R54" s="264">
        <v>10</v>
      </c>
      <c r="S54" s="264">
        <v>10</v>
      </c>
      <c r="T54" s="264">
        <v>10</v>
      </c>
      <c r="U54" s="975">
        <v>10</v>
      </c>
      <c r="V54" s="992"/>
      <c r="W54" s="451">
        <v>1.2</v>
      </c>
      <c r="X54" s="447">
        <f t="shared" si="11"/>
        <v>12</v>
      </c>
      <c r="Y54" s="447">
        <f t="shared" si="12"/>
        <v>12</v>
      </c>
      <c r="Z54" s="447">
        <f t="shared" si="13"/>
        <v>12</v>
      </c>
      <c r="AA54" s="447">
        <f t="shared" si="14"/>
        <v>12</v>
      </c>
      <c r="AB54" s="953">
        <f t="shared" si="15"/>
        <v>12</v>
      </c>
    </row>
    <row r="55" spans="1:28" s="414" customFormat="1" ht="15.75" customHeight="1">
      <c r="A55" s="952"/>
      <c r="B55" s="227"/>
      <c r="C55" s="227"/>
      <c r="D55" s="227"/>
      <c r="E55" s="227"/>
      <c r="F55" s="227"/>
      <c r="G55" s="227"/>
      <c r="H55" s="227"/>
      <c r="I55" s="227" t="s">
        <v>685</v>
      </c>
      <c r="J55" s="230"/>
      <c r="K55" s="230"/>
      <c r="L55" s="246" t="s">
        <v>78</v>
      </c>
      <c r="M55" s="262">
        <v>23</v>
      </c>
      <c r="N55" s="247" t="s">
        <v>1742</v>
      </c>
      <c r="O55" s="262" t="s">
        <v>79</v>
      </c>
      <c r="P55" s="263" t="s">
        <v>492</v>
      </c>
      <c r="Q55" s="264">
        <v>10</v>
      </c>
      <c r="R55" s="264">
        <v>10</v>
      </c>
      <c r="S55" s="264">
        <v>10</v>
      </c>
      <c r="T55" s="264">
        <v>10</v>
      </c>
      <c r="U55" s="975">
        <v>10</v>
      </c>
      <c r="V55" s="992"/>
      <c r="W55" s="451">
        <v>1.2</v>
      </c>
      <c r="X55" s="447">
        <f t="shared" si="11"/>
        <v>12</v>
      </c>
      <c r="Y55" s="447">
        <f t="shared" si="12"/>
        <v>12</v>
      </c>
      <c r="Z55" s="447">
        <f t="shared" si="13"/>
        <v>12</v>
      </c>
      <c r="AA55" s="447">
        <f t="shared" si="14"/>
        <v>12</v>
      </c>
      <c r="AB55" s="953">
        <f t="shared" si="15"/>
        <v>12</v>
      </c>
    </row>
    <row r="56" spans="1:28" s="414" customFormat="1" ht="15.75" customHeight="1">
      <c r="A56" s="952"/>
      <c r="B56" s="227"/>
      <c r="C56" s="227"/>
      <c r="D56" s="227"/>
      <c r="E56" s="227"/>
      <c r="F56" s="227"/>
      <c r="G56" s="227"/>
      <c r="H56" s="227"/>
      <c r="I56" s="227" t="s">
        <v>685</v>
      </c>
      <c r="J56" s="230"/>
      <c r="K56" s="230"/>
      <c r="L56" s="246" t="s">
        <v>78</v>
      </c>
      <c r="M56" s="262">
        <v>24</v>
      </c>
      <c r="N56" s="247" t="s">
        <v>1742</v>
      </c>
      <c r="O56" s="262" t="s">
        <v>79</v>
      </c>
      <c r="P56" s="263" t="s">
        <v>492</v>
      </c>
      <c r="Q56" s="264">
        <v>10</v>
      </c>
      <c r="R56" s="264">
        <v>10</v>
      </c>
      <c r="S56" s="264">
        <v>10</v>
      </c>
      <c r="T56" s="264">
        <v>10</v>
      </c>
      <c r="U56" s="975">
        <v>10</v>
      </c>
      <c r="V56" s="992"/>
      <c r="W56" s="451">
        <v>1.2</v>
      </c>
      <c r="X56" s="447">
        <f t="shared" si="11"/>
        <v>12</v>
      </c>
      <c r="Y56" s="447">
        <f t="shared" si="12"/>
        <v>12</v>
      </c>
      <c r="Z56" s="447">
        <f t="shared" si="13"/>
        <v>12</v>
      </c>
      <c r="AA56" s="447">
        <f t="shared" si="14"/>
        <v>12</v>
      </c>
      <c r="AB56" s="953">
        <f t="shared" si="15"/>
        <v>12</v>
      </c>
    </row>
    <row r="57" spans="1:28" s="414" customFormat="1" ht="15.75" customHeight="1">
      <c r="A57" s="952"/>
      <c r="B57" s="227"/>
      <c r="C57" s="227"/>
      <c r="D57" s="227"/>
      <c r="E57" s="227"/>
      <c r="F57" s="227"/>
      <c r="G57" s="227"/>
      <c r="H57" s="227"/>
      <c r="I57" s="227" t="s">
        <v>685</v>
      </c>
      <c r="J57" s="230"/>
      <c r="K57" s="230"/>
      <c r="L57" s="246" t="s">
        <v>78</v>
      </c>
      <c r="M57" s="262">
        <v>25</v>
      </c>
      <c r="N57" s="247" t="s">
        <v>1742</v>
      </c>
      <c r="O57" s="262" t="s">
        <v>79</v>
      </c>
      <c r="P57" s="263" t="s">
        <v>492</v>
      </c>
      <c r="Q57" s="264">
        <v>10</v>
      </c>
      <c r="R57" s="264">
        <v>10</v>
      </c>
      <c r="S57" s="264">
        <v>10</v>
      </c>
      <c r="T57" s="264">
        <v>10</v>
      </c>
      <c r="U57" s="975">
        <v>10</v>
      </c>
      <c r="V57" s="992"/>
      <c r="W57" s="451">
        <v>1.2</v>
      </c>
      <c r="X57" s="447">
        <f t="shared" si="11"/>
        <v>12</v>
      </c>
      <c r="Y57" s="447">
        <f t="shared" si="12"/>
        <v>12</v>
      </c>
      <c r="Z57" s="447">
        <f t="shared" si="13"/>
        <v>12</v>
      </c>
      <c r="AA57" s="447">
        <f t="shared" si="14"/>
        <v>12</v>
      </c>
      <c r="AB57" s="953">
        <f t="shared" si="15"/>
        <v>12</v>
      </c>
    </row>
    <row r="58" spans="1:28" s="414" customFormat="1" ht="15.75" customHeight="1">
      <c r="A58" s="952"/>
      <c r="B58" s="227"/>
      <c r="C58" s="227"/>
      <c r="D58" s="227"/>
      <c r="E58" s="227"/>
      <c r="F58" s="227"/>
      <c r="G58" s="227"/>
      <c r="H58" s="227"/>
      <c r="I58" s="227" t="s">
        <v>685</v>
      </c>
      <c r="J58" s="230"/>
      <c r="K58" s="230"/>
      <c r="L58" s="246" t="s">
        <v>78</v>
      </c>
      <c r="M58" s="262">
        <v>26</v>
      </c>
      <c r="N58" s="247" t="s">
        <v>1742</v>
      </c>
      <c r="O58" s="262" t="s">
        <v>79</v>
      </c>
      <c r="P58" s="263" t="s">
        <v>492</v>
      </c>
      <c r="Q58" s="264">
        <v>10</v>
      </c>
      <c r="R58" s="264">
        <v>10</v>
      </c>
      <c r="S58" s="264">
        <v>10</v>
      </c>
      <c r="T58" s="264">
        <v>10</v>
      </c>
      <c r="U58" s="975">
        <v>10</v>
      </c>
      <c r="V58" s="992"/>
      <c r="W58" s="451">
        <v>1.2</v>
      </c>
      <c r="X58" s="447">
        <f t="shared" si="11"/>
        <v>12</v>
      </c>
      <c r="Y58" s="447">
        <f t="shared" si="12"/>
        <v>12</v>
      </c>
      <c r="Z58" s="447">
        <f t="shared" si="13"/>
        <v>12</v>
      </c>
      <c r="AA58" s="447">
        <f t="shared" si="14"/>
        <v>12</v>
      </c>
      <c r="AB58" s="953">
        <f t="shared" si="15"/>
        <v>12</v>
      </c>
    </row>
    <row r="59" spans="1:28" s="414" customFormat="1" ht="15.75" customHeight="1">
      <c r="A59" s="952"/>
      <c r="B59" s="227"/>
      <c r="C59" s="227"/>
      <c r="D59" s="227"/>
      <c r="E59" s="227"/>
      <c r="F59" s="227"/>
      <c r="G59" s="227"/>
      <c r="H59" s="227"/>
      <c r="I59" s="227" t="s">
        <v>685</v>
      </c>
      <c r="J59" s="230"/>
      <c r="K59" s="230"/>
      <c r="L59" s="246" t="s">
        <v>78</v>
      </c>
      <c r="M59" s="262">
        <v>27</v>
      </c>
      <c r="N59" s="247" t="s">
        <v>1742</v>
      </c>
      <c r="O59" s="262" t="s">
        <v>79</v>
      </c>
      <c r="P59" s="263" t="s">
        <v>492</v>
      </c>
      <c r="Q59" s="264">
        <v>10</v>
      </c>
      <c r="R59" s="264">
        <v>10</v>
      </c>
      <c r="S59" s="264">
        <v>10</v>
      </c>
      <c r="T59" s="264">
        <v>10</v>
      </c>
      <c r="U59" s="975">
        <v>10</v>
      </c>
      <c r="V59" s="992"/>
      <c r="W59" s="451">
        <v>1.2</v>
      </c>
      <c r="X59" s="447">
        <f t="shared" si="11"/>
        <v>12</v>
      </c>
      <c r="Y59" s="447">
        <f t="shared" si="12"/>
        <v>12</v>
      </c>
      <c r="Z59" s="447">
        <f t="shared" si="13"/>
        <v>12</v>
      </c>
      <c r="AA59" s="447">
        <f t="shared" si="14"/>
        <v>12</v>
      </c>
      <c r="AB59" s="953">
        <f t="shared" si="15"/>
        <v>12</v>
      </c>
    </row>
    <row r="60" spans="1:28" s="414" customFormat="1" ht="15.75" customHeight="1">
      <c r="A60" s="952"/>
      <c r="B60" s="227"/>
      <c r="C60" s="227"/>
      <c r="D60" s="227"/>
      <c r="E60" s="227"/>
      <c r="F60" s="227"/>
      <c r="G60" s="227"/>
      <c r="H60" s="227"/>
      <c r="I60" s="227" t="s">
        <v>685</v>
      </c>
      <c r="J60" s="230"/>
      <c r="K60" s="230"/>
      <c r="L60" s="246" t="s">
        <v>78</v>
      </c>
      <c r="M60" s="262">
        <v>28</v>
      </c>
      <c r="N60" s="247" t="s">
        <v>1742</v>
      </c>
      <c r="O60" s="262" t="s">
        <v>79</v>
      </c>
      <c r="P60" s="263" t="s">
        <v>492</v>
      </c>
      <c r="Q60" s="264">
        <v>15</v>
      </c>
      <c r="R60" s="264">
        <v>15</v>
      </c>
      <c r="S60" s="264">
        <v>15</v>
      </c>
      <c r="T60" s="264">
        <v>15</v>
      </c>
      <c r="U60" s="975">
        <v>15</v>
      </c>
      <c r="V60" s="992"/>
      <c r="W60" s="451">
        <v>1.2</v>
      </c>
      <c r="X60" s="447">
        <f t="shared" si="11"/>
        <v>18</v>
      </c>
      <c r="Y60" s="447">
        <f t="shared" si="12"/>
        <v>18</v>
      </c>
      <c r="Z60" s="447">
        <f t="shared" si="13"/>
        <v>18</v>
      </c>
      <c r="AA60" s="447">
        <f t="shared" si="14"/>
        <v>18</v>
      </c>
      <c r="AB60" s="953">
        <f t="shared" si="15"/>
        <v>18</v>
      </c>
    </row>
    <row r="61" spans="1:28" s="414" customFormat="1" ht="15.75" customHeight="1">
      <c r="A61" s="952"/>
      <c r="B61" s="227"/>
      <c r="C61" s="227"/>
      <c r="D61" s="227"/>
      <c r="E61" s="227"/>
      <c r="F61" s="227"/>
      <c r="G61" s="227"/>
      <c r="H61" s="227"/>
      <c r="I61" s="227" t="s">
        <v>685</v>
      </c>
      <c r="J61" s="230"/>
      <c r="K61" s="230"/>
      <c r="L61" s="246" t="s">
        <v>78</v>
      </c>
      <c r="M61" s="262">
        <v>29</v>
      </c>
      <c r="N61" s="247" t="s">
        <v>1742</v>
      </c>
      <c r="O61" s="262" t="s">
        <v>79</v>
      </c>
      <c r="P61" s="263" t="s">
        <v>492</v>
      </c>
      <c r="Q61" s="264">
        <v>15</v>
      </c>
      <c r="R61" s="264">
        <v>15</v>
      </c>
      <c r="S61" s="264">
        <v>15</v>
      </c>
      <c r="T61" s="264">
        <v>15</v>
      </c>
      <c r="U61" s="975">
        <v>15</v>
      </c>
      <c r="V61" s="992"/>
      <c r="W61" s="451">
        <v>1.2</v>
      </c>
      <c r="X61" s="447">
        <f t="shared" si="11"/>
        <v>18</v>
      </c>
      <c r="Y61" s="447">
        <f t="shared" si="12"/>
        <v>18</v>
      </c>
      <c r="Z61" s="447">
        <f t="shared" si="13"/>
        <v>18</v>
      </c>
      <c r="AA61" s="447">
        <f t="shared" si="14"/>
        <v>18</v>
      </c>
      <c r="AB61" s="953">
        <f t="shared" si="15"/>
        <v>18</v>
      </c>
    </row>
    <row r="62" spans="1:28" s="414" customFormat="1" ht="15.75" customHeight="1">
      <c r="A62" s="952"/>
      <c r="B62" s="227"/>
      <c r="C62" s="227"/>
      <c r="D62" s="227"/>
      <c r="E62" s="227"/>
      <c r="F62" s="227"/>
      <c r="G62" s="227"/>
      <c r="H62" s="227"/>
      <c r="I62" s="227" t="s">
        <v>685</v>
      </c>
      <c r="J62" s="230"/>
      <c r="K62" s="230"/>
      <c r="L62" s="246" t="s">
        <v>78</v>
      </c>
      <c r="M62" s="262">
        <v>30</v>
      </c>
      <c r="N62" s="247" t="s">
        <v>1742</v>
      </c>
      <c r="O62" s="262" t="s">
        <v>79</v>
      </c>
      <c r="P62" s="263" t="s">
        <v>492</v>
      </c>
      <c r="Q62" s="264">
        <v>15</v>
      </c>
      <c r="R62" s="264">
        <v>15</v>
      </c>
      <c r="S62" s="264">
        <v>15</v>
      </c>
      <c r="T62" s="264">
        <v>15</v>
      </c>
      <c r="U62" s="975">
        <v>15</v>
      </c>
      <c r="V62" s="992"/>
      <c r="W62" s="451">
        <v>1.2</v>
      </c>
      <c r="X62" s="447">
        <f t="shared" si="11"/>
        <v>18</v>
      </c>
      <c r="Y62" s="447">
        <f t="shared" si="12"/>
        <v>18</v>
      </c>
      <c r="Z62" s="447">
        <f t="shared" si="13"/>
        <v>18</v>
      </c>
      <c r="AA62" s="447">
        <f t="shared" si="14"/>
        <v>18</v>
      </c>
      <c r="AB62" s="953">
        <f t="shared" si="15"/>
        <v>18</v>
      </c>
    </row>
    <row r="63" spans="1:28" s="414" customFormat="1" ht="15.75" customHeight="1">
      <c r="A63" s="952"/>
      <c r="B63" s="227"/>
      <c r="C63" s="227"/>
      <c r="D63" s="227"/>
      <c r="E63" s="227"/>
      <c r="F63" s="227"/>
      <c r="G63" s="227"/>
      <c r="H63" s="227"/>
      <c r="I63" s="227" t="s">
        <v>685</v>
      </c>
      <c r="J63" s="230"/>
      <c r="K63" s="230"/>
      <c r="L63" s="246" t="s">
        <v>78</v>
      </c>
      <c r="M63" s="262">
        <v>31</v>
      </c>
      <c r="N63" s="247" t="s">
        <v>1742</v>
      </c>
      <c r="O63" s="262" t="s">
        <v>79</v>
      </c>
      <c r="P63" s="263" t="s">
        <v>492</v>
      </c>
      <c r="Q63" s="264">
        <v>15</v>
      </c>
      <c r="R63" s="264">
        <v>15</v>
      </c>
      <c r="S63" s="264">
        <v>15</v>
      </c>
      <c r="T63" s="264">
        <v>15</v>
      </c>
      <c r="U63" s="975">
        <v>15</v>
      </c>
      <c r="V63" s="992"/>
      <c r="W63" s="451">
        <v>1.2</v>
      </c>
      <c r="X63" s="447">
        <f t="shared" si="11"/>
        <v>18</v>
      </c>
      <c r="Y63" s="447">
        <f t="shared" si="12"/>
        <v>18</v>
      </c>
      <c r="Z63" s="447">
        <f t="shared" si="13"/>
        <v>18</v>
      </c>
      <c r="AA63" s="447">
        <f t="shared" si="14"/>
        <v>18</v>
      </c>
      <c r="AB63" s="953">
        <f t="shared" si="15"/>
        <v>18</v>
      </c>
    </row>
    <row r="64" spans="1:28" s="414" customFormat="1" ht="15.75" customHeight="1">
      <c r="A64" s="952"/>
      <c r="B64" s="227"/>
      <c r="C64" s="227"/>
      <c r="D64" s="227"/>
      <c r="E64" s="227"/>
      <c r="F64" s="227"/>
      <c r="G64" s="227"/>
      <c r="H64" s="227"/>
      <c r="I64" s="227" t="s">
        <v>685</v>
      </c>
      <c r="J64" s="230"/>
      <c r="K64" s="230"/>
      <c r="L64" s="246" t="s">
        <v>78</v>
      </c>
      <c r="M64" s="262">
        <v>32</v>
      </c>
      <c r="N64" s="247" t="s">
        <v>1742</v>
      </c>
      <c r="O64" s="262" t="s">
        <v>79</v>
      </c>
      <c r="P64" s="263" t="s">
        <v>492</v>
      </c>
      <c r="Q64" s="264">
        <v>15</v>
      </c>
      <c r="R64" s="264">
        <v>15</v>
      </c>
      <c r="S64" s="264">
        <v>15</v>
      </c>
      <c r="T64" s="264">
        <v>15</v>
      </c>
      <c r="U64" s="975">
        <v>15</v>
      </c>
      <c r="V64" s="992"/>
      <c r="W64" s="451">
        <v>1.2</v>
      </c>
      <c r="X64" s="447">
        <f t="shared" si="11"/>
        <v>18</v>
      </c>
      <c r="Y64" s="447">
        <f t="shared" si="12"/>
        <v>18</v>
      </c>
      <c r="Z64" s="447">
        <f t="shared" si="13"/>
        <v>18</v>
      </c>
      <c r="AA64" s="447">
        <f t="shared" si="14"/>
        <v>18</v>
      </c>
      <c r="AB64" s="953">
        <f t="shared" si="15"/>
        <v>18</v>
      </c>
    </row>
    <row r="65" spans="1:33" s="414" customFormat="1" ht="15.75" customHeight="1">
      <c r="A65" s="952"/>
      <c r="B65" s="227"/>
      <c r="C65" s="227"/>
      <c r="D65" s="227"/>
      <c r="E65" s="227"/>
      <c r="F65" s="227"/>
      <c r="G65" s="227"/>
      <c r="H65" s="227"/>
      <c r="I65" s="227" t="s">
        <v>685</v>
      </c>
      <c r="J65" s="230"/>
      <c r="K65" s="230"/>
      <c r="L65" s="246" t="s">
        <v>78</v>
      </c>
      <c r="M65" s="262">
        <v>33</v>
      </c>
      <c r="N65" s="247" t="s">
        <v>1742</v>
      </c>
      <c r="O65" s="262" t="s">
        <v>79</v>
      </c>
      <c r="P65" s="263" t="s">
        <v>492</v>
      </c>
      <c r="Q65" s="264">
        <v>15</v>
      </c>
      <c r="R65" s="264">
        <v>15</v>
      </c>
      <c r="S65" s="264">
        <v>15</v>
      </c>
      <c r="T65" s="264">
        <v>15</v>
      </c>
      <c r="U65" s="975">
        <v>15</v>
      </c>
      <c r="V65" s="992"/>
      <c r="W65" s="451">
        <v>1.2</v>
      </c>
      <c r="X65" s="447">
        <f t="shared" si="11"/>
        <v>18</v>
      </c>
      <c r="Y65" s="447">
        <f t="shared" si="12"/>
        <v>18</v>
      </c>
      <c r="Z65" s="447">
        <f t="shared" si="13"/>
        <v>18</v>
      </c>
      <c r="AA65" s="447">
        <f t="shared" si="14"/>
        <v>18</v>
      </c>
      <c r="AB65" s="953">
        <f t="shared" si="15"/>
        <v>18</v>
      </c>
    </row>
    <row r="66" spans="1:33" s="414" customFormat="1" ht="15.75" customHeight="1">
      <c r="A66" s="952"/>
      <c r="B66" s="227"/>
      <c r="C66" s="227"/>
      <c r="D66" s="227"/>
      <c r="E66" s="227"/>
      <c r="F66" s="227"/>
      <c r="G66" s="227"/>
      <c r="H66" s="227"/>
      <c r="I66" s="227" t="s">
        <v>685</v>
      </c>
      <c r="J66" s="230"/>
      <c r="K66" s="230"/>
      <c r="L66" s="246" t="s">
        <v>78</v>
      </c>
      <c r="M66" s="262">
        <v>34</v>
      </c>
      <c r="N66" s="247" t="s">
        <v>1742</v>
      </c>
      <c r="O66" s="262" t="s">
        <v>79</v>
      </c>
      <c r="P66" s="263" t="s">
        <v>492</v>
      </c>
      <c r="Q66" s="264">
        <v>15</v>
      </c>
      <c r="R66" s="264">
        <v>15</v>
      </c>
      <c r="S66" s="264">
        <v>15</v>
      </c>
      <c r="T66" s="264">
        <v>15</v>
      </c>
      <c r="U66" s="975">
        <v>15</v>
      </c>
      <c r="V66" s="992"/>
      <c r="W66" s="451">
        <v>1.2</v>
      </c>
      <c r="X66" s="447">
        <f t="shared" si="11"/>
        <v>18</v>
      </c>
      <c r="Y66" s="447">
        <f t="shared" si="12"/>
        <v>18</v>
      </c>
      <c r="Z66" s="447">
        <f t="shared" si="13"/>
        <v>18</v>
      </c>
      <c r="AA66" s="447">
        <f t="shared" si="14"/>
        <v>18</v>
      </c>
      <c r="AB66" s="953">
        <f t="shared" si="15"/>
        <v>18</v>
      </c>
    </row>
    <row r="67" spans="1:33" s="414" customFormat="1" ht="15.75" customHeight="1">
      <c r="A67" s="952"/>
      <c r="B67" s="227"/>
      <c r="C67" s="227"/>
      <c r="D67" s="227"/>
      <c r="E67" s="227"/>
      <c r="F67" s="227"/>
      <c r="G67" s="227"/>
      <c r="H67" s="227"/>
      <c r="I67" s="227" t="s">
        <v>685</v>
      </c>
      <c r="J67" s="230"/>
      <c r="K67" s="230"/>
      <c r="L67" s="246" t="s">
        <v>78</v>
      </c>
      <c r="M67" s="262">
        <v>35</v>
      </c>
      <c r="N67" s="247" t="s">
        <v>1742</v>
      </c>
      <c r="O67" s="262" t="s">
        <v>79</v>
      </c>
      <c r="P67" s="263" t="s">
        <v>492</v>
      </c>
      <c r="Q67" s="264">
        <v>15</v>
      </c>
      <c r="R67" s="264">
        <v>15</v>
      </c>
      <c r="S67" s="264">
        <v>15</v>
      </c>
      <c r="T67" s="264">
        <v>15</v>
      </c>
      <c r="U67" s="975">
        <v>15</v>
      </c>
      <c r="V67" s="992"/>
      <c r="W67" s="451">
        <v>1.2</v>
      </c>
      <c r="X67" s="447">
        <f t="shared" ref="X67:X98" si="16">$W67*Q67</f>
        <v>18</v>
      </c>
      <c r="Y67" s="447">
        <f t="shared" ref="Y67:Y98" si="17">$W67*R67</f>
        <v>18</v>
      </c>
      <c r="Z67" s="447">
        <f t="shared" ref="Z67:Z98" si="18">$W67*S67</f>
        <v>18</v>
      </c>
      <c r="AA67" s="447">
        <f t="shared" ref="AA67:AA98" si="19">$W67*T67</f>
        <v>18</v>
      </c>
      <c r="AB67" s="953">
        <f t="shared" ref="AB67:AB98" si="20">$W67*U67</f>
        <v>18</v>
      </c>
    </row>
    <row r="68" spans="1:33" s="414" customFormat="1" ht="15.75" customHeight="1">
      <c r="A68" s="952"/>
      <c r="B68" s="227"/>
      <c r="C68" s="227"/>
      <c r="D68" s="227"/>
      <c r="E68" s="227"/>
      <c r="F68" s="227"/>
      <c r="G68" s="227"/>
      <c r="H68" s="227"/>
      <c r="I68" s="227" t="s">
        <v>685</v>
      </c>
      <c r="J68" s="230"/>
      <c r="K68" s="230"/>
      <c r="L68" s="246" t="s">
        <v>78</v>
      </c>
      <c r="M68" s="262">
        <v>36</v>
      </c>
      <c r="N68" s="247" t="s">
        <v>1742</v>
      </c>
      <c r="O68" s="262" t="s">
        <v>79</v>
      </c>
      <c r="P68" s="263" t="s">
        <v>492</v>
      </c>
      <c r="Q68" s="264">
        <v>15</v>
      </c>
      <c r="R68" s="264">
        <v>15</v>
      </c>
      <c r="S68" s="264">
        <v>15</v>
      </c>
      <c r="T68" s="264">
        <v>15</v>
      </c>
      <c r="U68" s="975">
        <v>15</v>
      </c>
      <c r="V68" s="992"/>
      <c r="W68" s="451">
        <v>1.2</v>
      </c>
      <c r="X68" s="447">
        <f t="shared" si="16"/>
        <v>18</v>
      </c>
      <c r="Y68" s="447">
        <f t="shared" si="17"/>
        <v>18</v>
      </c>
      <c r="Z68" s="447">
        <f t="shared" si="18"/>
        <v>18</v>
      </c>
      <c r="AA68" s="447">
        <f t="shared" si="19"/>
        <v>18</v>
      </c>
      <c r="AB68" s="953">
        <f t="shared" si="20"/>
        <v>18</v>
      </c>
    </row>
    <row r="69" spans="1:33" s="414" customFormat="1" ht="15.75" customHeight="1">
      <c r="A69" s="952"/>
      <c r="B69" s="227"/>
      <c r="C69" s="227"/>
      <c r="D69" s="227"/>
      <c r="E69" s="227"/>
      <c r="F69" s="227"/>
      <c r="G69" s="227"/>
      <c r="H69" s="227"/>
      <c r="I69" s="227" t="s">
        <v>685</v>
      </c>
      <c r="J69" s="230"/>
      <c r="K69" s="230"/>
      <c r="L69" s="246" t="s">
        <v>78</v>
      </c>
      <c r="M69" s="262">
        <v>37</v>
      </c>
      <c r="N69" s="247" t="s">
        <v>1742</v>
      </c>
      <c r="O69" s="262" t="s">
        <v>79</v>
      </c>
      <c r="P69" s="263" t="s">
        <v>492</v>
      </c>
      <c r="Q69" s="264">
        <v>15</v>
      </c>
      <c r="R69" s="264">
        <v>15</v>
      </c>
      <c r="S69" s="264">
        <v>15</v>
      </c>
      <c r="T69" s="264">
        <v>15</v>
      </c>
      <c r="U69" s="975">
        <v>15</v>
      </c>
      <c r="V69" s="992"/>
      <c r="W69" s="451">
        <v>1.2</v>
      </c>
      <c r="X69" s="447">
        <f t="shared" si="16"/>
        <v>18</v>
      </c>
      <c r="Y69" s="447">
        <f t="shared" si="17"/>
        <v>18</v>
      </c>
      <c r="Z69" s="447">
        <f t="shared" si="18"/>
        <v>18</v>
      </c>
      <c r="AA69" s="447">
        <f t="shared" si="19"/>
        <v>18</v>
      </c>
      <c r="AB69" s="953">
        <f t="shared" si="20"/>
        <v>18</v>
      </c>
    </row>
    <row r="70" spans="1:33" s="414" customFormat="1" ht="15.75" customHeight="1">
      <c r="A70" s="952"/>
      <c r="B70" s="227"/>
      <c r="C70" s="227"/>
      <c r="D70" s="227"/>
      <c r="E70" s="227"/>
      <c r="F70" s="227"/>
      <c r="G70" s="227"/>
      <c r="H70" s="227"/>
      <c r="I70" s="227" t="s">
        <v>685</v>
      </c>
      <c r="J70" s="230"/>
      <c r="K70" s="230"/>
      <c r="L70" s="246" t="s">
        <v>78</v>
      </c>
      <c r="M70" s="262">
        <v>38</v>
      </c>
      <c r="N70" s="247" t="s">
        <v>1742</v>
      </c>
      <c r="O70" s="262" t="s">
        <v>79</v>
      </c>
      <c r="P70" s="263" t="s">
        <v>492</v>
      </c>
      <c r="Q70" s="264">
        <v>15</v>
      </c>
      <c r="R70" s="264">
        <v>15</v>
      </c>
      <c r="S70" s="264">
        <v>15</v>
      </c>
      <c r="T70" s="264">
        <v>15</v>
      </c>
      <c r="U70" s="975">
        <v>15</v>
      </c>
      <c r="V70" s="992"/>
      <c r="W70" s="451">
        <v>1.2</v>
      </c>
      <c r="X70" s="447">
        <f t="shared" si="16"/>
        <v>18</v>
      </c>
      <c r="Y70" s="447">
        <f t="shared" si="17"/>
        <v>18</v>
      </c>
      <c r="Z70" s="447">
        <f t="shared" si="18"/>
        <v>18</v>
      </c>
      <c r="AA70" s="447">
        <f t="shared" si="19"/>
        <v>18</v>
      </c>
      <c r="AB70" s="953">
        <f t="shared" si="20"/>
        <v>18</v>
      </c>
    </row>
    <row r="71" spans="1:33" s="414" customFormat="1" ht="15.75" customHeight="1">
      <c r="A71" s="952"/>
      <c r="B71" s="227"/>
      <c r="C71" s="227"/>
      <c r="D71" s="227"/>
      <c r="E71" s="227"/>
      <c r="F71" s="227"/>
      <c r="G71" s="227"/>
      <c r="H71" s="227"/>
      <c r="I71" s="227" t="s">
        <v>685</v>
      </c>
      <c r="J71" s="230"/>
      <c r="K71" s="230"/>
      <c r="L71" s="246" t="s">
        <v>78</v>
      </c>
      <c r="M71" s="262">
        <v>39</v>
      </c>
      <c r="N71" s="247" t="s">
        <v>1742</v>
      </c>
      <c r="O71" s="262" t="s">
        <v>79</v>
      </c>
      <c r="P71" s="263" t="s">
        <v>492</v>
      </c>
      <c r="Q71" s="264">
        <v>15</v>
      </c>
      <c r="R71" s="264">
        <v>15</v>
      </c>
      <c r="S71" s="264">
        <v>15</v>
      </c>
      <c r="T71" s="264">
        <v>15</v>
      </c>
      <c r="U71" s="975">
        <v>15</v>
      </c>
      <c r="V71" s="992"/>
      <c r="W71" s="451">
        <v>1.2</v>
      </c>
      <c r="X71" s="447">
        <f t="shared" si="16"/>
        <v>18</v>
      </c>
      <c r="Y71" s="447">
        <f t="shared" si="17"/>
        <v>18</v>
      </c>
      <c r="Z71" s="447">
        <f t="shared" si="18"/>
        <v>18</v>
      </c>
      <c r="AA71" s="447">
        <f t="shared" si="19"/>
        <v>18</v>
      </c>
      <c r="AB71" s="953">
        <f t="shared" si="20"/>
        <v>18</v>
      </c>
    </row>
    <row r="72" spans="1:33" s="414" customFormat="1" ht="15.75" customHeight="1">
      <c r="A72" s="952"/>
      <c r="B72" s="227"/>
      <c r="C72" s="227"/>
      <c r="D72" s="227"/>
      <c r="E72" s="227"/>
      <c r="F72" s="227"/>
      <c r="G72" s="227"/>
      <c r="H72" s="227"/>
      <c r="I72" s="227" t="s">
        <v>685</v>
      </c>
      <c r="J72" s="230"/>
      <c r="K72" s="230"/>
      <c r="L72" s="246" t="s">
        <v>78</v>
      </c>
      <c r="M72" s="262">
        <v>40</v>
      </c>
      <c r="N72" s="247" t="s">
        <v>1742</v>
      </c>
      <c r="O72" s="262" t="s">
        <v>79</v>
      </c>
      <c r="P72" s="263" t="s">
        <v>492</v>
      </c>
      <c r="Q72" s="264">
        <v>15</v>
      </c>
      <c r="R72" s="264">
        <v>15</v>
      </c>
      <c r="S72" s="264">
        <v>15</v>
      </c>
      <c r="T72" s="264">
        <v>15</v>
      </c>
      <c r="U72" s="975">
        <v>15</v>
      </c>
      <c r="V72" s="992"/>
      <c r="W72" s="451">
        <v>1.2</v>
      </c>
      <c r="X72" s="447">
        <f t="shared" si="16"/>
        <v>18</v>
      </c>
      <c r="Y72" s="447">
        <f t="shared" si="17"/>
        <v>18</v>
      </c>
      <c r="Z72" s="447">
        <f t="shared" si="18"/>
        <v>18</v>
      </c>
      <c r="AA72" s="447">
        <f t="shared" si="19"/>
        <v>18</v>
      </c>
      <c r="AB72" s="953">
        <f t="shared" si="20"/>
        <v>18</v>
      </c>
    </row>
    <row r="73" spans="1:33" s="414" customFormat="1" ht="15.75" customHeight="1">
      <c r="A73" s="952"/>
      <c r="B73" s="227"/>
      <c r="C73" s="227"/>
      <c r="D73" s="227"/>
      <c r="E73" s="227"/>
      <c r="F73" s="227"/>
      <c r="G73" s="227"/>
      <c r="H73" s="227"/>
      <c r="I73" s="227" t="s">
        <v>685</v>
      </c>
      <c r="J73" s="230"/>
      <c r="K73" s="230"/>
      <c r="L73" s="246" t="s">
        <v>78</v>
      </c>
      <c r="M73" s="262">
        <v>41</v>
      </c>
      <c r="N73" s="247" t="s">
        <v>1742</v>
      </c>
      <c r="O73" s="262" t="s">
        <v>79</v>
      </c>
      <c r="P73" s="263" t="s">
        <v>492</v>
      </c>
      <c r="Q73" s="264">
        <v>15</v>
      </c>
      <c r="R73" s="264">
        <v>15</v>
      </c>
      <c r="S73" s="264">
        <v>15</v>
      </c>
      <c r="T73" s="264">
        <v>15</v>
      </c>
      <c r="U73" s="975">
        <v>15</v>
      </c>
      <c r="V73" s="992"/>
      <c r="W73" s="451">
        <v>1.2</v>
      </c>
      <c r="X73" s="447">
        <f t="shared" si="16"/>
        <v>18</v>
      </c>
      <c r="Y73" s="447">
        <f t="shared" si="17"/>
        <v>18</v>
      </c>
      <c r="Z73" s="447">
        <f t="shared" si="18"/>
        <v>18</v>
      </c>
      <c r="AA73" s="447">
        <f t="shared" si="19"/>
        <v>18</v>
      </c>
      <c r="AB73" s="953">
        <f t="shared" si="20"/>
        <v>18</v>
      </c>
    </row>
    <row r="74" spans="1:33" s="414" customFormat="1" ht="15.75" customHeight="1">
      <c r="A74" s="952"/>
      <c r="B74" s="227"/>
      <c r="C74" s="227"/>
      <c r="D74" s="227"/>
      <c r="E74" s="227"/>
      <c r="F74" s="227"/>
      <c r="G74" s="227"/>
      <c r="H74" s="227"/>
      <c r="I74" s="227" t="s">
        <v>685</v>
      </c>
      <c r="J74" s="230"/>
      <c r="K74" s="230"/>
      <c r="L74" s="246" t="s">
        <v>78</v>
      </c>
      <c r="M74" s="262">
        <v>42</v>
      </c>
      <c r="N74" s="247" t="s">
        <v>1742</v>
      </c>
      <c r="O74" s="262" t="s">
        <v>79</v>
      </c>
      <c r="P74" s="263" t="s">
        <v>492</v>
      </c>
      <c r="Q74" s="264">
        <v>15</v>
      </c>
      <c r="R74" s="264">
        <v>15</v>
      </c>
      <c r="S74" s="264">
        <v>15</v>
      </c>
      <c r="T74" s="264">
        <v>15</v>
      </c>
      <c r="U74" s="975">
        <v>15</v>
      </c>
      <c r="V74" s="992"/>
      <c r="W74" s="451">
        <v>1.2</v>
      </c>
      <c r="X74" s="447">
        <f t="shared" si="16"/>
        <v>18</v>
      </c>
      <c r="Y74" s="447">
        <f t="shared" si="17"/>
        <v>18</v>
      </c>
      <c r="Z74" s="447">
        <f t="shared" si="18"/>
        <v>18</v>
      </c>
      <c r="AA74" s="447">
        <f t="shared" si="19"/>
        <v>18</v>
      </c>
      <c r="AB74" s="953">
        <f t="shared" si="20"/>
        <v>18</v>
      </c>
    </row>
    <row r="75" spans="1:33" s="414" customFormat="1" ht="15.75" customHeight="1">
      <c r="A75" s="952"/>
      <c r="B75" s="227"/>
      <c r="C75" s="227"/>
      <c r="D75" s="227"/>
      <c r="E75" s="227"/>
      <c r="F75" s="227"/>
      <c r="G75" s="227"/>
      <c r="H75" s="227"/>
      <c r="I75" s="227" t="s">
        <v>685</v>
      </c>
      <c r="J75" s="230"/>
      <c r="K75" s="230"/>
      <c r="L75" s="246" t="s">
        <v>78</v>
      </c>
      <c r="M75" s="262">
        <v>43</v>
      </c>
      <c r="N75" s="247" t="s">
        <v>1742</v>
      </c>
      <c r="O75" s="262" t="s">
        <v>79</v>
      </c>
      <c r="P75" s="263" t="s">
        <v>492</v>
      </c>
      <c r="Q75" s="264">
        <v>15</v>
      </c>
      <c r="R75" s="264">
        <v>15</v>
      </c>
      <c r="S75" s="264">
        <v>15</v>
      </c>
      <c r="T75" s="264">
        <v>15</v>
      </c>
      <c r="U75" s="975">
        <v>15</v>
      </c>
      <c r="V75" s="992"/>
      <c r="W75" s="451">
        <v>1.2</v>
      </c>
      <c r="X75" s="447">
        <f t="shared" si="16"/>
        <v>18</v>
      </c>
      <c r="Y75" s="447">
        <f t="shared" si="17"/>
        <v>18</v>
      </c>
      <c r="Z75" s="447">
        <f t="shared" si="18"/>
        <v>18</v>
      </c>
      <c r="AA75" s="447">
        <f t="shared" si="19"/>
        <v>18</v>
      </c>
      <c r="AB75" s="953">
        <f t="shared" si="20"/>
        <v>18</v>
      </c>
    </row>
    <row r="76" spans="1:33" s="414" customFormat="1" ht="15.75" customHeight="1">
      <c r="A76" s="952"/>
      <c r="B76" s="227"/>
      <c r="C76" s="227"/>
      <c r="D76" s="227"/>
      <c r="E76" s="227"/>
      <c r="F76" s="227"/>
      <c r="G76" s="227"/>
      <c r="H76" s="227"/>
      <c r="I76" s="227" t="s">
        <v>685</v>
      </c>
      <c r="J76" s="230"/>
      <c r="K76" s="230"/>
      <c r="L76" s="246" t="s">
        <v>78</v>
      </c>
      <c r="M76" s="262">
        <v>44</v>
      </c>
      <c r="N76" s="247" t="s">
        <v>1742</v>
      </c>
      <c r="O76" s="262" t="s">
        <v>79</v>
      </c>
      <c r="P76" s="263" t="s">
        <v>492</v>
      </c>
      <c r="Q76" s="264">
        <v>15</v>
      </c>
      <c r="R76" s="264">
        <v>15</v>
      </c>
      <c r="S76" s="264">
        <v>15</v>
      </c>
      <c r="T76" s="264">
        <v>15</v>
      </c>
      <c r="U76" s="975">
        <v>15</v>
      </c>
      <c r="V76" s="992"/>
      <c r="W76" s="451">
        <v>1.2</v>
      </c>
      <c r="X76" s="447">
        <f t="shared" si="16"/>
        <v>18</v>
      </c>
      <c r="Y76" s="447">
        <f t="shared" si="17"/>
        <v>18</v>
      </c>
      <c r="Z76" s="447">
        <f t="shared" si="18"/>
        <v>18</v>
      </c>
      <c r="AA76" s="447">
        <f t="shared" si="19"/>
        <v>18</v>
      </c>
      <c r="AB76" s="953">
        <f t="shared" si="20"/>
        <v>18</v>
      </c>
    </row>
    <row r="77" spans="1:33" ht="15.75" customHeight="1">
      <c r="A77" s="952"/>
      <c r="B77" s="227"/>
      <c r="C77" s="227"/>
      <c r="D77" s="227"/>
      <c r="E77" s="227"/>
      <c r="F77" s="227"/>
      <c r="G77" s="227"/>
      <c r="H77" s="227"/>
      <c r="I77" s="227" t="s">
        <v>685</v>
      </c>
      <c r="J77" s="287"/>
      <c r="K77" s="287"/>
      <c r="L77" s="246" t="s">
        <v>78</v>
      </c>
      <c r="M77" s="262">
        <v>45</v>
      </c>
      <c r="N77" s="247" t="s">
        <v>1742</v>
      </c>
      <c r="O77" s="262" t="s">
        <v>79</v>
      </c>
      <c r="P77" s="263" t="s">
        <v>492</v>
      </c>
      <c r="Q77" s="264">
        <v>15</v>
      </c>
      <c r="R77" s="264">
        <v>15</v>
      </c>
      <c r="S77" s="264">
        <v>15</v>
      </c>
      <c r="T77" s="264">
        <v>15</v>
      </c>
      <c r="U77" s="975">
        <v>15</v>
      </c>
      <c r="V77" s="992"/>
      <c r="W77" s="451">
        <v>1.2</v>
      </c>
      <c r="X77" s="447">
        <f t="shared" si="16"/>
        <v>18</v>
      </c>
      <c r="Y77" s="447">
        <f t="shared" si="17"/>
        <v>18</v>
      </c>
      <c r="Z77" s="447">
        <f t="shared" si="18"/>
        <v>18</v>
      </c>
      <c r="AA77" s="447">
        <f t="shared" si="19"/>
        <v>18</v>
      </c>
      <c r="AB77" s="953">
        <f t="shared" si="20"/>
        <v>18</v>
      </c>
      <c r="AC77" s="342"/>
      <c r="AD77" s="342"/>
      <c r="AE77" s="342"/>
      <c r="AF77" s="342"/>
      <c r="AG77" s="342"/>
    </row>
    <row r="78" spans="1:33" ht="15.75" customHeight="1">
      <c r="A78" s="952"/>
      <c r="B78" s="227"/>
      <c r="C78" s="227"/>
      <c r="D78" s="227"/>
      <c r="E78" s="227"/>
      <c r="F78" s="227"/>
      <c r="G78" s="227"/>
      <c r="H78" s="227"/>
      <c r="I78" s="227" t="s">
        <v>685</v>
      </c>
      <c r="J78" s="287"/>
      <c r="K78" s="287"/>
      <c r="L78" s="246" t="s">
        <v>78</v>
      </c>
      <c r="M78" s="262">
        <v>46</v>
      </c>
      <c r="N78" s="247" t="s">
        <v>1742</v>
      </c>
      <c r="O78" s="262" t="s">
        <v>79</v>
      </c>
      <c r="P78" s="263" t="s">
        <v>492</v>
      </c>
      <c r="Q78" s="264">
        <v>15</v>
      </c>
      <c r="R78" s="264">
        <v>15</v>
      </c>
      <c r="S78" s="264">
        <v>15</v>
      </c>
      <c r="T78" s="264">
        <v>15</v>
      </c>
      <c r="U78" s="975">
        <v>15</v>
      </c>
      <c r="V78" s="992"/>
      <c r="W78" s="451">
        <v>1.2</v>
      </c>
      <c r="X78" s="447">
        <f t="shared" si="16"/>
        <v>18</v>
      </c>
      <c r="Y78" s="447">
        <f t="shared" si="17"/>
        <v>18</v>
      </c>
      <c r="Z78" s="447">
        <f t="shared" si="18"/>
        <v>18</v>
      </c>
      <c r="AA78" s="447">
        <f t="shared" si="19"/>
        <v>18</v>
      </c>
      <c r="AB78" s="953">
        <f t="shared" si="20"/>
        <v>18</v>
      </c>
      <c r="AC78" s="342"/>
      <c r="AD78" s="342"/>
      <c r="AE78" s="342"/>
      <c r="AF78" s="342"/>
      <c r="AG78" s="342"/>
    </row>
    <row r="79" spans="1:33" ht="15.75" customHeight="1">
      <c r="A79" s="952"/>
      <c r="B79" s="227"/>
      <c r="C79" s="227"/>
      <c r="D79" s="227"/>
      <c r="E79" s="227"/>
      <c r="F79" s="227"/>
      <c r="G79" s="227"/>
      <c r="H79" s="227"/>
      <c r="I79" s="227" t="s">
        <v>685</v>
      </c>
      <c r="J79" s="287"/>
      <c r="K79" s="287"/>
      <c r="L79" s="246" t="s">
        <v>78</v>
      </c>
      <c r="M79" s="262">
        <v>47</v>
      </c>
      <c r="N79" s="247" t="s">
        <v>1742</v>
      </c>
      <c r="O79" s="262" t="s">
        <v>79</v>
      </c>
      <c r="P79" s="263" t="s">
        <v>492</v>
      </c>
      <c r="Q79" s="264">
        <v>15</v>
      </c>
      <c r="R79" s="264">
        <v>15</v>
      </c>
      <c r="S79" s="264">
        <v>15</v>
      </c>
      <c r="T79" s="264">
        <v>15</v>
      </c>
      <c r="U79" s="975">
        <v>15</v>
      </c>
      <c r="V79" s="992"/>
      <c r="W79" s="451">
        <v>1.2</v>
      </c>
      <c r="X79" s="447">
        <f t="shared" si="16"/>
        <v>18</v>
      </c>
      <c r="Y79" s="447">
        <f t="shared" si="17"/>
        <v>18</v>
      </c>
      <c r="Z79" s="447">
        <f t="shared" si="18"/>
        <v>18</v>
      </c>
      <c r="AA79" s="447">
        <f t="shared" si="19"/>
        <v>18</v>
      </c>
      <c r="AB79" s="953">
        <f t="shared" si="20"/>
        <v>18</v>
      </c>
      <c r="AC79" s="342"/>
      <c r="AD79" s="342"/>
      <c r="AE79" s="342"/>
      <c r="AF79" s="342"/>
      <c r="AG79" s="342"/>
    </row>
    <row r="80" spans="1:33" ht="15.75" customHeight="1">
      <c r="A80" s="952"/>
      <c r="B80" s="227"/>
      <c r="C80" s="227"/>
      <c r="D80" s="227"/>
      <c r="E80" s="227"/>
      <c r="F80" s="227"/>
      <c r="G80" s="227"/>
      <c r="H80" s="227"/>
      <c r="I80" s="227" t="s">
        <v>685</v>
      </c>
      <c r="J80" s="287"/>
      <c r="K80" s="287"/>
      <c r="L80" s="246" t="s">
        <v>78</v>
      </c>
      <c r="M80" s="262">
        <v>48</v>
      </c>
      <c r="N80" s="247" t="s">
        <v>1742</v>
      </c>
      <c r="O80" s="262" t="s">
        <v>79</v>
      </c>
      <c r="P80" s="263" t="s">
        <v>492</v>
      </c>
      <c r="Q80" s="264">
        <v>15</v>
      </c>
      <c r="R80" s="264">
        <v>15</v>
      </c>
      <c r="S80" s="264">
        <v>15</v>
      </c>
      <c r="T80" s="264">
        <v>15</v>
      </c>
      <c r="U80" s="975">
        <v>15</v>
      </c>
      <c r="V80" s="992"/>
      <c r="W80" s="451">
        <v>1.2</v>
      </c>
      <c r="X80" s="447">
        <f t="shared" si="16"/>
        <v>18</v>
      </c>
      <c r="Y80" s="447">
        <f t="shared" si="17"/>
        <v>18</v>
      </c>
      <c r="Z80" s="447">
        <f t="shared" si="18"/>
        <v>18</v>
      </c>
      <c r="AA80" s="447">
        <f t="shared" si="19"/>
        <v>18</v>
      </c>
      <c r="AB80" s="953">
        <f t="shared" si="20"/>
        <v>18</v>
      </c>
      <c r="AC80" s="342"/>
      <c r="AD80" s="342"/>
      <c r="AE80" s="342"/>
      <c r="AF80" s="342"/>
      <c r="AG80" s="342"/>
    </row>
    <row r="81" spans="1:33" ht="15.75" customHeight="1">
      <c r="A81" s="952"/>
      <c r="B81" s="227"/>
      <c r="C81" s="227"/>
      <c r="D81" s="227"/>
      <c r="E81" s="227"/>
      <c r="F81" s="227"/>
      <c r="G81" s="227"/>
      <c r="H81" s="227"/>
      <c r="I81" s="227" t="s">
        <v>685</v>
      </c>
      <c r="J81" s="287"/>
      <c r="K81" s="287"/>
      <c r="L81" s="246" t="s">
        <v>78</v>
      </c>
      <c r="M81" s="262">
        <v>49</v>
      </c>
      <c r="N81" s="247" t="s">
        <v>1742</v>
      </c>
      <c r="O81" s="262" t="s">
        <v>79</v>
      </c>
      <c r="P81" s="263" t="s">
        <v>492</v>
      </c>
      <c r="Q81" s="264">
        <v>15</v>
      </c>
      <c r="R81" s="264">
        <v>15</v>
      </c>
      <c r="S81" s="264">
        <v>15</v>
      </c>
      <c r="T81" s="264">
        <v>15</v>
      </c>
      <c r="U81" s="975">
        <v>15</v>
      </c>
      <c r="V81" s="992"/>
      <c r="W81" s="451">
        <v>1.2</v>
      </c>
      <c r="X81" s="447">
        <f t="shared" si="16"/>
        <v>18</v>
      </c>
      <c r="Y81" s="447">
        <f t="shared" si="17"/>
        <v>18</v>
      </c>
      <c r="Z81" s="447">
        <f t="shared" si="18"/>
        <v>18</v>
      </c>
      <c r="AA81" s="447">
        <f t="shared" si="19"/>
        <v>18</v>
      </c>
      <c r="AB81" s="953">
        <f t="shared" si="20"/>
        <v>18</v>
      </c>
      <c r="AC81" s="342"/>
      <c r="AD81" s="342"/>
      <c r="AE81" s="342"/>
      <c r="AF81" s="342"/>
      <c r="AG81" s="342"/>
    </row>
    <row r="82" spans="1:33" ht="15.75" customHeight="1">
      <c r="A82" s="952"/>
      <c r="B82" s="227"/>
      <c r="C82" s="227"/>
      <c r="D82" s="227"/>
      <c r="E82" s="227"/>
      <c r="F82" s="227"/>
      <c r="G82" s="227"/>
      <c r="H82" s="227"/>
      <c r="I82" s="227" t="s">
        <v>685</v>
      </c>
      <c r="J82" s="287"/>
      <c r="K82" s="287"/>
      <c r="L82" s="246" t="s">
        <v>78</v>
      </c>
      <c r="M82" s="262">
        <v>50</v>
      </c>
      <c r="N82" s="247" t="s">
        <v>1742</v>
      </c>
      <c r="O82" s="262" t="s">
        <v>79</v>
      </c>
      <c r="P82" s="263" t="s">
        <v>492</v>
      </c>
      <c r="Q82" s="264">
        <v>15</v>
      </c>
      <c r="R82" s="264">
        <v>15</v>
      </c>
      <c r="S82" s="264">
        <v>15</v>
      </c>
      <c r="T82" s="264">
        <v>15</v>
      </c>
      <c r="U82" s="975">
        <v>15</v>
      </c>
      <c r="V82" s="992"/>
      <c r="W82" s="451">
        <v>1.2</v>
      </c>
      <c r="X82" s="447">
        <f t="shared" si="16"/>
        <v>18</v>
      </c>
      <c r="Y82" s="447">
        <f t="shared" si="17"/>
        <v>18</v>
      </c>
      <c r="Z82" s="447">
        <f t="shared" si="18"/>
        <v>18</v>
      </c>
      <c r="AA82" s="447">
        <f t="shared" si="19"/>
        <v>18</v>
      </c>
      <c r="AB82" s="953">
        <f t="shared" si="20"/>
        <v>18</v>
      </c>
      <c r="AC82" s="342"/>
      <c r="AD82" s="342"/>
      <c r="AE82" s="342"/>
      <c r="AF82" s="342"/>
      <c r="AG82" s="342"/>
    </row>
    <row r="83" spans="1:33" ht="15.75" customHeight="1">
      <c r="A83" s="952"/>
      <c r="B83" s="227"/>
      <c r="C83" s="227"/>
      <c r="D83" s="227"/>
      <c r="E83" s="227"/>
      <c r="F83" s="227"/>
      <c r="G83" s="227"/>
      <c r="H83" s="227"/>
      <c r="I83" s="227" t="s">
        <v>685</v>
      </c>
      <c r="J83" s="287"/>
      <c r="K83" s="287"/>
      <c r="L83" s="246" t="s">
        <v>78</v>
      </c>
      <c r="M83" s="262">
        <v>51</v>
      </c>
      <c r="N83" s="247" t="s">
        <v>1742</v>
      </c>
      <c r="O83" s="262" t="s">
        <v>79</v>
      </c>
      <c r="P83" s="263" t="s">
        <v>492</v>
      </c>
      <c r="Q83" s="264">
        <v>15</v>
      </c>
      <c r="R83" s="264">
        <v>15</v>
      </c>
      <c r="S83" s="264">
        <v>15</v>
      </c>
      <c r="T83" s="264">
        <v>15</v>
      </c>
      <c r="U83" s="975">
        <v>15</v>
      </c>
      <c r="V83" s="992"/>
      <c r="W83" s="451">
        <v>1.2</v>
      </c>
      <c r="X83" s="447">
        <f t="shared" si="16"/>
        <v>18</v>
      </c>
      <c r="Y83" s="447">
        <f t="shared" si="17"/>
        <v>18</v>
      </c>
      <c r="Z83" s="447">
        <f t="shared" si="18"/>
        <v>18</v>
      </c>
      <c r="AA83" s="447">
        <f t="shared" si="19"/>
        <v>18</v>
      </c>
      <c r="AB83" s="953">
        <f t="shared" si="20"/>
        <v>18</v>
      </c>
      <c r="AC83" s="342"/>
      <c r="AD83" s="342"/>
      <c r="AE83" s="342"/>
      <c r="AF83" s="342"/>
      <c r="AG83" s="342"/>
    </row>
    <row r="84" spans="1:33" ht="15.75" customHeight="1">
      <c r="A84" s="952"/>
      <c r="B84" s="227"/>
      <c r="C84" s="227"/>
      <c r="D84" s="227"/>
      <c r="E84" s="227"/>
      <c r="F84" s="227"/>
      <c r="G84" s="227"/>
      <c r="H84" s="227"/>
      <c r="I84" s="227" t="s">
        <v>685</v>
      </c>
      <c r="J84" s="287"/>
      <c r="K84" s="287"/>
      <c r="L84" s="246" t="s">
        <v>78</v>
      </c>
      <c r="M84" s="262">
        <v>52</v>
      </c>
      <c r="N84" s="247" t="s">
        <v>1742</v>
      </c>
      <c r="O84" s="262" t="s">
        <v>79</v>
      </c>
      <c r="P84" s="263" t="s">
        <v>492</v>
      </c>
      <c r="Q84" s="264">
        <v>15</v>
      </c>
      <c r="R84" s="264">
        <v>15</v>
      </c>
      <c r="S84" s="264">
        <v>15</v>
      </c>
      <c r="T84" s="264">
        <v>15</v>
      </c>
      <c r="U84" s="975">
        <v>15</v>
      </c>
      <c r="V84" s="992"/>
      <c r="W84" s="451">
        <v>1.2</v>
      </c>
      <c r="X84" s="447">
        <f t="shared" si="16"/>
        <v>18</v>
      </c>
      <c r="Y84" s="447">
        <f t="shared" si="17"/>
        <v>18</v>
      </c>
      <c r="Z84" s="447">
        <f t="shared" si="18"/>
        <v>18</v>
      </c>
      <c r="AA84" s="447">
        <f t="shared" si="19"/>
        <v>18</v>
      </c>
      <c r="AB84" s="953">
        <f t="shared" si="20"/>
        <v>18</v>
      </c>
      <c r="AC84" s="342"/>
      <c r="AD84" s="342"/>
      <c r="AE84" s="342"/>
      <c r="AF84" s="342"/>
      <c r="AG84" s="342"/>
    </row>
    <row r="85" spans="1:33" ht="15.75" customHeight="1">
      <c r="A85" s="952"/>
      <c r="B85" s="227"/>
      <c r="C85" s="227"/>
      <c r="D85" s="227"/>
      <c r="E85" s="227"/>
      <c r="F85" s="227"/>
      <c r="G85" s="227"/>
      <c r="H85" s="227"/>
      <c r="I85" s="227" t="s">
        <v>685</v>
      </c>
      <c r="J85" s="287"/>
      <c r="K85" s="287"/>
      <c r="L85" s="246" t="s">
        <v>78</v>
      </c>
      <c r="M85" s="262">
        <v>53</v>
      </c>
      <c r="N85" s="247" t="s">
        <v>1742</v>
      </c>
      <c r="O85" s="262" t="s">
        <v>79</v>
      </c>
      <c r="P85" s="263" t="s">
        <v>492</v>
      </c>
      <c r="Q85" s="264">
        <v>15</v>
      </c>
      <c r="R85" s="264">
        <v>15</v>
      </c>
      <c r="S85" s="264">
        <v>15</v>
      </c>
      <c r="T85" s="264">
        <v>15</v>
      </c>
      <c r="U85" s="975">
        <v>15</v>
      </c>
      <c r="V85" s="992"/>
      <c r="W85" s="451">
        <v>1.2</v>
      </c>
      <c r="X85" s="447">
        <f t="shared" si="16"/>
        <v>18</v>
      </c>
      <c r="Y85" s="447">
        <f t="shared" si="17"/>
        <v>18</v>
      </c>
      <c r="Z85" s="447">
        <f t="shared" si="18"/>
        <v>18</v>
      </c>
      <c r="AA85" s="447">
        <f t="shared" si="19"/>
        <v>18</v>
      </c>
      <c r="AB85" s="953">
        <f t="shared" si="20"/>
        <v>18</v>
      </c>
      <c r="AC85" s="342"/>
      <c r="AD85" s="342"/>
      <c r="AE85" s="342"/>
      <c r="AF85" s="342"/>
      <c r="AG85" s="342"/>
    </row>
    <row r="86" spans="1:33" ht="15.75" customHeight="1">
      <c r="A86" s="952"/>
      <c r="B86" s="227"/>
      <c r="C86" s="227"/>
      <c r="D86" s="227"/>
      <c r="E86" s="227"/>
      <c r="F86" s="227"/>
      <c r="G86" s="227"/>
      <c r="H86" s="227"/>
      <c r="I86" s="227" t="s">
        <v>685</v>
      </c>
      <c r="J86" s="287"/>
      <c r="K86" s="287"/>
      <c r="L86" s="246" t="s">
        <v>78</v>
      </c>
      <c r="M86" s="262">
        <v>54</v>
      </c>
      <c r="N86" s="247" t="s">
        <v>1742</v>
      </c>
      <c r="O86" s="262" t="s">
        <v>79</v>
      </c>
      <c r="P86" s="263" t="s">
        <v>492</v>
      </c>
      <c r="Q86" s="264">
        <v>15</v>
      </c>
      <c r="R86" s="264">
        <v>15</v>
      </c>
      <c r="S86" s="264">
        <v>15</v>
      </c>
      <c r="T86" s="264">
        <v>15</v>
      </c>
      <c r="U86" s="975">
        <v>15</v>
      </c>
      <c r="V86" s="992"/>
      <c r="W86" s="451">
        <v>1.2</v>
      </c>
      <c r="X86" s="447">
        <f t="shared" si="16"/>
        <v>18</v>
      </c>
      <c r="Y86" s="447">
        <f t="shared" si="17"/>
        <v>18</v>
      </c>
      <c r="Z86" s="447">
        <f t="shared" si="18"/>
        <v>18</v>
      </c>
      <c r="AA86" s="447">
        <f t="shared" si="19"/>
        <v>18</v>
      </c>
      <c r="AB86" s="953">
        <f t="shared" si="20"/>
        <v>18</v>
      </c>
      <c r="AC86" s="342"/>
      <c r="AD86" s="342"/>
      <c r="AE86" s="342"/>
      <c r="AF86" s="342"/>
      <c r="AG86" s="342"/>
    </row>
    <row r="87" spans="1:33" ht="15.75" customHeight="1">
      <c r="A87" s="952"/>
      <c r="B87" s="227"/>
      <c r="C87" s="227"/>
      <c r="D87" s="227"/>
      <c r="E87" s="227"/>
      <c r="F87" s="227"/>
      <c r="G87" s="227"/>
      <c r="H87" s="227"/>
      <c r="I87" s="227" t="s">
        <v>685</v>
      </c>
      <c r="J87" s="287"/>
      <c r="K87" s="287"/>
      <c r="L87" s="246" t="s">
        <v>78</v>
      </c>
      <c r="M87" s="262">
        <v>55</v>
      </c>
      <c r="N87" s="247" t="s">
        <v>1742</v>
      </c>
      <c r="O87" s="262" t="s">
        <v>79</v>
      </c>
      <c r="P87" s="263" t="s">
        <v>492</v>
      </c>
      <c r="Q87" s="264">
        <v>15</v>
      </c>
      <c r="R87" s="264">
        <v>15</v>
      </c>
      <c r="S87" s="264">
        <v>15</v>
      </c>
      <c r="T87" s="264">
        <v>15</v>
      </c>
      <c r="U87" s="975">
        <v>15</v>
      </c>
      <c r="V87" s="992"/>
      <c r="W87" s="451">
        <v>1.2</v>
      </c>
      <c r="X87" s="447">
        <f t="shared" si="16"/>
        <v>18</v>
      </c>
      <c r="Y87" s="447">
        <f t="shared" si="17"/>
        <v>18</v>
      </c>
      <c r="Z87" s="447">
        <f t="shared" si="18"/>
        <v>18</v>
      </c>
      <c r="AA87" s="447">
        <f t="shared" si="19"/>
        <v>18</v>
      </c>
      <c r="AB87" s="953">
        <f t="shared" si="20"/>
        <v>18</v>
      </c>
      <c r="AC87" s="342"/>
      <c r="AD87" s="342"/>
      <c r="AE87" s="342"/>
      <c r="AF87" s="342"/>
      <c r="AG87" s="342"/>
    </row>
    <row r="88" spans="1:33" ht="15.75" customHeight="1">
      <c r="A88" s="952"/>
      <c r="B88" s="227"/>
      <c r="C88" s="227"/>
      <c r="D88" s="227"/>
      <c r="E88" s="227"/>
      <c r="F88" s="227"/>
      <c r="G88" s="227"/>
      <c r="H88" s="227"/>
      <c r="I88" s="227" t="s">
        <v>685</v>
      </c>
      <c r="J88" s="287"/>
      <c r="K88" s="287"/>
      <c r="L88" s="246" t="s">
        <v>78</v>
      </c>
      <c r="M88" s="262">
        <v>56</v>
      </c>
      <c r="N88" s="247" t="s">
        <v>1742</v>
      </c>
      <c r="O88" s="262" t="s">
        <v>79</v>
      </c>
      <c r="P88" s="263" t="s">
        <v>492</v>
      </c>
      <c r="Q88" s="264">
        <v>15</v>
      </c>
      <c r="R88" s="264">
        <v>15</v>
      </c>
      <c r="S88" s="264">
        <v>15</v>
      </c>
      <c r="T88" s="264">
        <v>15</v>
      </c>
      <c r="U88" s="975">
        <v>15</v>
      </c>
      <c r="V88" s="992"/>
      <c r="W88" s="451">
        <v>1.2</v>
      </c>
      <c r="X88" s="447">
        <f t="shared" si="16"/>
        <v>18</v>
      </c>
      <c r="Y88" s="447">
        <f t="shared" si="17"/>
        <v>18</v>
      </c>
      <c r="Z88" s="447">
        <f t="shared" si="18"/>
        <v>18</v>
      </c>
      <c r="AA88" s="447">
        <f t="shared" si="19"/>
        <v>18</v>
      </c>
      <c r="AB88" s="953">
        <f t="shared" si="20"/>
        <v>18</v>
      </c>
      <c r="AC88" s="342"/>
      <c r="AD88" s="342"/>
      <c r="AE88" s="342"/>
      <c r="AF88" s="342"/>
      <c r="AG88" s="342"/>
    </row>
    <row r="89" spans="1:33" ht="15.75" customHeight="1">
      <c r="A89" s="952"/>
      <c r="B89" s="227"/>
      <c r="C89" s="227"/>
      <c r="D89" s="227"/>
      <c r="E89" s="227"/>
      <c r="F89" s="227"/>
      <c r="G89" s="227"/>
      <c r="H89" s="227"/>
      <c r="I89" s="227" t="s">
        <v>685</v>
      </c>
      <c r="J89" s="287"/>
      <c r="K89" s="287"/>
      <c r="L89" s="246" t="s">
        <v>78</v>
      </c>
      <c r="M89" s="262">
        <v>57</v>
      </c>
      <c r="N89" s="247" t="s">
        <v>1742</v>
      </c>
      <c r="O89" s="262" t="s">
        <v>79</v>
      </c>
      <c r="P89" s="263" t="s">
        <v>492</v>
      </c>
      <c r="Q89" s="264">
        <v>15</v>
      </c>
      <c r="R89" s="264">
        <v>15</v>
      </c>
      <c r="S89" s="264">
        <v>15</v>
      </c>
      <c r="T89" s="264">
        <v>15</v>
      </c>
      <c r="U89" s="975">
        <v>15</v>
      </c>
      <c r="V89" s="992"/>
      <c r="W89" s="451">
        <v>1.2</v>
      </c>
      <c r="X89" s="447">
        <f t="shared" si="16"/>
        <v>18</v>
      </c>
      <c r="Y89" s="447">
        <f t="shared" si="17"/>
        <v>18</v>
      </c>
      <c r="Z89" s="447">
        <f t="shared" si="18"/>
        <v>18</v>
      </c>
      <c r="AA89" s="447">
        <f t="shared" si="19"/>
        <v>18</v>
      </c>
      <c r="AB89" s="953">
        <f t="shared" si="20"/>
        <v>18</v>
      </c>
      <c r="AC89" s="342"/>
      <c r="AD89" s="342"/>
      <c r="AE89" s="342"/>
      <c r="AF89" s="342"/>
      <c r="AG89" s="342"/>
    </row>
    <row r="90" spans="1:33" ht="15.75" customHeight="1">
      <c r="A90" s="952"/>
      <c r="B90" s="227"/>
      <c r="C90" s="227"/>
      <c r="D90" s="227"/>
      <c r="E90" s="227"/>
      <c r="F90" s="227"/>
      <c r="G90" s="227"/>
      <c r="H90" s="227"/>
      <c r="I90" s="227" t="s">
        <v>685</v>
      </c>
      <c r="J90" s="287"/>
      <c r="K90" s="287"/>
      <c r="L90" s="246" t="s">
        <v>78</v>
      </c>
      <c r="M90" s="262">
        <v>58</v>
      </c>
      <c r="N90" s="247" t="s">
        <v>1742</v>
      </c>
      <c r="O90" s="262" t="s">
        <v>79</v>
      </c>
      <c r="P90" s="263" t="s">
        <v>492</v>
      </c>
      <c r="Q90" s="264">
        <v>15</v>
      </c>
      <c r="R90" s="264">
        <v>15</v>
      </c>
      <c r="S90" s="264">
        <v>15</v>
      </c>
      <c r="T90" s="264">
        <v>15</v>
      </c>
      <c r="U90" s="975">
        <v>15</v>
      </c>
      <c r="V90" s="992"/>
      <c r="W90" s="451">
        <v>1.2</v>
      </c>
      <c r="X90" s="447">
        <f t="shared" si="16"/>
        <v>18</v>
      </c>
      <c r="Y90" s="447">
        <f t="shared" si="17"/>
        <v>18</v>
      </c>
      <c r="Z90" s="447">
        <f t="shared" si="18"/>
        <v>18</v>
      </c>
      <c r="AA90" s="447">
        <f t="shared" si="19"/>
        <v>18</v>
      </c>
      <c r="AB90" s="953">
        <f t="shared" si="20"/>
        <v>18</v>
      </c>
      <c r="AC90" s="342"/>
      <c r="AD90" s="342"/>
      <c r="AE90" s="342"/>
      <c r="AF90" s="342"/>
      <c r="AG90" s="342"/>
    </row>
    <row r="91" spans="1:33" ht="15.75" customHeight="1">
      <c r="A91" s="952"/>
      <c r="B91" s="227"/>
      <c r="C91" s="227"/>
      <c r="D91" s="227"/>
      <c r="E91" s="227"/>
      <c r="F91" s="227"/>
      <c r="G91" s="227"/>
      <c r="H91" s="227"/>
      <c r="I91" s="227" t="s">
        <v>685</v>
      </c>
      <c r="J91" s="287"/>
      <c r="K91" s="287"/>
      <c r="L91" s="246" t="s">
        <v>78</v>
      </c>
      <c r="M91" s="262">
        <v>59</v>
      </c>
      <c r="N91" s="247" t="s">
        <v>1742</v>
      </c>
      <c r="O91" s="262" t="s">
        <v>79</v>
      </c>
      <c r="P91" s="263" t="s">
        <v>492</v>
      </c>
      <c r="Q91" s="264">
        <v>15</v>
      </c>
      <c r="R91" s="264">
        <v>15</v>
      </c>
      <c r="S91" s="264">
        <v>15</v>
      </c>
      <c r="T91" s="264">
        <v>15</v>
      </c>
      <c r="U91" s="975">
        <v>15</v>
      </c>
      <c r="V91" s="992"/>
      <c r="W91" s="451">
        <v>1.2</v>
      </c>
      <c r="X91" s="447">
        <f t="shared" si="16"/>
        <v>18</v>
      </c>
      <c r="Y91" s="447">
        <f t="shared" si="17"/>
        <v>18</v>
      </c>
      <c r="Z91" s="447">
        <f t="shared" si="18"/>
        <v>18</v>
      </c>
      <c r="AA91" s="447">
        <f t="shared" si="19"/>
        <v>18</v>
      </c>
      <c r="AB91" s="953">
        <f t="shared" si="20"/>
        <v>18</v>
      </c>
      <c r="AC91" s="342"/>
      <c r="AD91" s="342"/>
      <c r="AE91" s="342"/>
      <c r="AF91" s="342"/>
      <c r="AG91" s="342"/>
    </row>
    <row r="92" spans="1:33" ht="15.75" customHeight="1">
      <c r="A92" s="952"/>
      <c r="B92" s="227"/>
      <c r="C92" s="227"/>
      <c r="D92" s="227"/>
      <c r="E92" s="227"/>
      <c r="F92" s="227"/>
      <c r="G92" s="227"/>
      <c r="H92" s="227"/>
      <c r="I92" s="227" t="s">
        <v>685</v>
      </c>
      <c r="J92" s="287"/>
      <c r="K92" s="287"/>
      <c r="L92" s="246" t="s">
        <v>78</v>
      </c>
      <c r="M92" s="262">
        <v>60</v>
      </c>
      <c r="N92" s="247" t="s">
        <v>1742</v>
      </c>
      <c r="O92" s="262" t="s">
        <v>79</v>
      </c>
      <c r="P92" s="263" t="s">
        <v>492</v>
      </c>
      <c r="Q92" s="264">
        <v>15</v>
      </c>
      <c r="R92" s="264">
        <v>15</v>
      </c>
      <c r="S92" s="264">
        <v>15</v>
      </c>
      <c r="T92" s="264">
        <v>15</v>
      </c>
      <c r="U92" s="975">
        <v>15</v>
      </c>
      <c r="V92" s="992"/>
      <c r="W92" s="451">
        <v>1.2</v>
      </c>
      <c r="X92" s="447">
        <f t="shared" si="16"/>
        <v>18</v>
      </c>
      <c r="Y92" s="447">
        <f t="shared" si="17"/>
        <v>18</v>
      </c>
      <c r="Z92" s="447">
        <f t="shared" si="18"/>
        <v>18</v>
      </c>
      <c r="AA92" s="447">
        <f t="shared" si="19"/>
        <v>18</v>
      </c>
      <c r="AB92" s="953">
        <f t="shared" si="20"/>
        <v>18</v>
      </c>
      <c r="AC92" s="342"/>
      <c r="AD92" s="342"/>
      <c r="AE92" s="342"/>
      <c r="AF92" s="342"/>
      <c r="AG92" s="342"/>
    </row>
    <row r="93" spans="1:33" ht="15.75" customHeight="1">
      <c r="A93" s="952"/>
      <c r="B93" s="227"/>
      <c r="C93" s="227"/>
      <c r="D93" s="227"/>
      <c r="E93" s="227"/>
      <c r="F93" s="227"/>
      <c r="G93" s="227"/>
      <c r="H93" s="227"/>
      <c r="I93" s="227" t="s">
        <v>685</v>
      </c>
      <c r="J93" s="287"/>
      <c r="K93" s="287"/>
      <c r="L93" s="246" t="s">
        <v>78</v>
      </c>
      <c r="M93" s="262">
        <v>61</v>
      </c>
      <c r="N93" s="247" t="s">
        <v>1742</v>
      </c>
      <c r="O93" s="262" t="s">
        <v>79</v>
      </c>
      <c r="P93" s="263" t="s">
        <v>492</v>
      </c>
      <c r="Q93" s="264">
        <v>15</v>
      </c>
      <c r="R93" s="264">
        <v>15</v>
      </c>
      <c r="S93" s="264">
        <v>15</v>
      </c>
      <c r="T93" s="264">
        <v>15</v>
      </c>
      <c r="U93" s="975">
        <v>15</v>
      </c>
      <c r="V93" s="992"/>
      <c r="W93" s="451">
        <v>1.2</v>
      </c>
      <c r="X93" s="447">
        <f t="shared" si="16"/>
        <v>18</v>
      </c>
      <c r="Y93" s="447">
        <f t="shared" si="17"/>
        <v>18</v>
      </c>
      <c r="Z93" s="447">
        <f t="shared" si="18"/>
        <v>18</v>
      </c>
      <c r="AA93" s="447">
        <f t="shared" si="19"/>
        <v>18</v>
      </c>
      <c r="AB93" s="953">
        <f t="shared" si="20"/>
        <v>18</v>
      </c>
      <c r="AC93" s="342"/>
      <c r="AD93" s="342"/>
      <c r="AE93" s="342"/>
      <c r="AF93" s="342"/>
      <c r="AG93" s="342"/>
    </row>
    <row r="94" spans="1:33" ht="15.75" customHeight="1">
      <c r="A94" s="952"/>
      <c r="B94" s="227"/>
      <c r="C94" s="227"/>
      <c r="D94" s="227"/>
      <c r="E94" s="227"/>
      <c r="F94" s="227"/>
      <c r="G94" s="227"/>
      <c r="H94" s="227"/>
      <c r="I94" s="227" t="s">
        <v>685</v>
      </c>
      <c r="J94" s="287"/>
      <c r="K94" s="287"/>
      <c r="L94" s="246" t="s">
        <v>78</v>
      </c>
      <c r="M94" s="262">
        <v>62</v>
      </c>
      <c r="N94" s="247" t="s">
        <v>1742</v>
      </c>
      <c r="O94" s="262" t="s">
        <v>79</v>
      </c>
      <c r="P94" s="263" t="s">
        <v>492</v>
      </c>
      <c r="Q94" s="264">
        <v>15</v>
      </c>
      <c r="R94" s="264">
        <v>15</v>
      </c>
      <c r="S94" s="264">
        <v>15</v>
      </c>
      <c r="T94" s="264">
        <v>15</v>
      </c>
      <c r="U94" s="975">
        <v>15</v>
      </c>
      <c r="V94" s="992"/>
      <c r="W94" s="451">
        <v>1.2</v>
      </c>
      <c r="X94" s="447">
        <f t="shared" si="16"/>
        <v>18</v>
      </c>
      <c r="Y94" s="447">
        <f t="shared" si="17"/>
        <v>18</v>
      </c>
      <c r="Z94" s="447">
        <f t="shared" si="18"/>
        <v>18</v>
      </c>
      <c r="AA94" s="447">
        <f t="shared" si="19"/>
        <v>18</v>
      </c>
      <c r="AB94" s="953">
        <f t="shared" si="20"/>
        <v>18</v>
      </c>
      <c r="AC94" s="342"/>
      <c r="AD94" s="342"/>
      <c r="AE94" s="342"/>
      <c r="AF94" s="342"/>
      <c r="AG94" s="342"/>
    </row>
    <row r="95" spans="1:33" ht="15.75" customHeight="1">
      <c r="A95" s="952"/>
      <c r="B95" s="227"/>
      <c r="C95" s="227"/>
      <c r="D95" s="227"/>
      <c r="E95" s="227"/>
      <c r="F95" s="227"/>
      <c r="G95" s="227"/>
      <c r="H95" s="227"/>
      <c r="I95" s="227" t="s">
        <v>685</v>
      </c>
      <c r="J95" s="287"/>
      <c r="K95" s="287"/>
      <c r="L95" s="246" t="s">
        <v>78</v>
      </c>
      <c r="M95" s="262">
        <v>63</v>
      </c>
      <c r="N95" s="247" t="s">
        <v>1742</v>
      </c>
      <c r="O95" s="262" t="s">
        <v>79</v>
      </c>
      <c r="P95" s="263" t="s">
        <v>492</v>
      </c>
      <c r="Q95" s="264">
        <v>15</v>
      </c>
      <c r="R95" s="264">
        <v>15</v>
      </c>
      <c r="S95" s="264">
        <v>15</v>
      </c>
      <c r="T95" s="264">
        <v>15</v>
      </c>
      <c r="U95" s="975">
        <v>15</v>
      </c>
      <c r="V95" s="992"/>
      <c r="W95" s="451">
        <v>1.2</v>
      </c>
      <c r="X95" s="447">
        <f t="shared" si="16"/>
        <v>18</v>
      </c>
      <c r="Y95" s="447">
        <f t="shared" si="17"/>
        <v>18</v>
      </c>
      <c r="Z95" s="447">
        <f t="shared" si="18"/>
        <v>18</v>
      </c>
      <c r="AA95" s="447">
        <f t="shared" si="19"/>
        <v>18</v>
      </c>
      <c r="AB95" s="953">
        <f t="shared" si="20"/>
        <v>18</v>
      </c>
      <c r="AC95" s="342"/>
      <c r="AD95" s="342"/>
      <c r="AE95" s="342"/>
      <c r="AF95" s="342"/>
      <c r="AG95" s="342"/>
    </row>
    <row r="96" spans="1:33" ht="15.75" customHeight="1">
      <c r="A96" s="952"/>
      <c r="B96" s="227"/>
      <c r="C96" s="227"/>
      <c r="D96" s="227"/>
      <c r="E96" s="227"/>
      <c r="F96" s="227"/>
      <c r="G96" s="227"/>
      <c r="H96" s="227"/>
      <c r="I96" s="227" t="s">
        <v>685</v>
      </c>
      <c r="J96" s="287"/>
      <c r="K96" s="287"/>
      <c r="L96" s="246" t="s">
        <v>78</v>
      </c>
      <c r="M96" s="262">
        <v>64</v>
      </c>
      <c r="N96" s="247" t="s">
        <v>1742</v>
      </c>
      <c r="O96" s="262" t="s">
        <v>79</v>
      </c>
      <c r="P96" s="263" t="s">
        <v>492</v>
      </c>
      <c r="Q96" s="264">
        <v>15</v>
      </c>
      <c r="R96" s="264">
        <v>15</v>
      </c>
      <c r="S96" s="264">
        <v>15</v>
      </c>
      <c r="T96" s="264">
        <v>15</v>
      </c>
      <c r="U96" s="975">
        <v>15</v>
      </c>
      <c r="V96" s="992"/>
      <c r="W96" s="451">
        <v>1.2</v>
      </c>
      <c r="X96" s="447">
        <f t="shared" si="16"/>
        <v>18</v>
      </c>
      <c r="Y96" s="447">
        <f t="shared" si="17"/>
        <v>18</v>
      </c>
      <c r="Z96" s="447">
        <f t="shared" si="18"/>
        <v>18</v>
      </c>
      <c r="AA96" s="447">
        <f t="shared" si="19"/>
        <v>18</v>
      </c>
      <c r="AB96" s="953">
        <f t="shared" si="20"/>
        <v>18</v>
      </c>
      <c r="AC96" s="342"/>
      <c r="AD96" s="342"/>
      <c r="AE96" s="342"/>
      <c r="AF96" s="342"/>
      <c r="AG96" s="342"/>
    </row>
    <row r="97" spans="1:33" ht="15.75" customHeight="1">
      <c r="A97" s="952"/>
      <c r="B97" s="227"/>
      <c r="C97" s="227"/>
      <c r="D97" s="227"/>
      <c r="E97" s="227"/>
      <c r="F97" s="227"/>
      <c r="G97" s="227"/>
      <c r="H97" s="227"/>
      <c r="I97" s="227" t="s">
        <v>685</v>
      </c>
      <c r="J97" s="287"/>
      <c r="K97" s="287"/>
      <c r="L97" s="246" t="s">
        <v>78</v>
      </c>
      <c r="M97" s="262">
        <v>65</v>
      </c>
      <c r="N97" s="247" t="s">
        <v>1742</v>
      </c>
      <c r="O97" s="262" t="s">
        <v>79</v>
      </c>
      <c r="P97" s="263" t="s">
        <v>492</v>
      </c>
      <c r="Q97" s="264">
        <v>10</v>
      </c>
      <c r="R97" s="264">
        <v>10</v>
      </c>
      <c r="S97" s="264">
        <v>10</v>
      </c>
      <c r="T97" s="264">
        <v>10</v>
      </c>
      <c r="U97" s="975">
        <v>10</v>
      </c>
      <c r="V97" s="992"/>
      <c r="W97" s="451">
        <v>1.2</v>
      </c>
      <c r="X97" s="447">
        <f t="shared" si="16"/>
        <v>12</v>
      </c>
      <c r="Y97" s="447">
        <f t="shared" si="17"/>
        <v>12</v>
      </c>
      <c r="Z97" s="447">
        <f t="shared" si="18"/>
        <v>12</v>
      </c>
      <c r="AA97" s="447">
        <f t="shared" si="19"/>
        <v>12</v>
      </c>
      <c r="AB97" s="953">
        <f t="shared" si="20"/>
        <v>12</v>
      </c>
      <c r="AC97" s="342"/>
      <c r="AD97" s="342"/>
      <c r="AE97" s="342"/>
      <c r="AF97" s="342"/>
      <c r="AG97" s="342"/>
    </row>
    <row r="98" spans="1:33" ht="15.75" customHeight="1">
      <c r="A98" s="952"/>
      <c r="B98" s="227"/>
      <c r="C98" s="227"/>
      <c r="D98" s="227"/>
      <c r="E98" s="227"/>
      <c r="F98" s="227"/>
      <c r="G98" s="227"/>
      <c r="H98" s="227"/>
      <c r="I98" s="227" t="s">
        <v>685</v>
      </c>
      <c r="J98" s="287"/>
      <c r="K98" s="287"/>
      <c r="L98" s="246" t="s">
        <v>78</v>
      </c>
      <c r="M98" s="262">
        <v>66</v>
      </c>
      <c r="N98" s="247" t="s">
        <v>1742</v>
      </c>
      <c r="O98" s="262" t="s">
        <v>79</v>
      </c>
      <c r="P98" s="263" t="s">
        <v>492</v>
      </c>
      <c r="Q98" s="264">
        <v>10</v>
      </c>
      <c r="R98" s="264">
        <v>10</v>
      </c>
      <c r="S98" s="264">
        <v>10</v>
      </c>
      <c r="T98" s="264">
        <v>10</v>
      </c>
      <c r="U98" s="975">
        <v>10</v>
      </c>
      <c r="V98" s="992"/>
      <c r="W98" s="451">
        <v>1.2</v>
      </c>
      <c r="X98" s="447">
        <f t="shared" si="16"/>
        <v>12</v>
      </c>
      <c r="Y98" s="447">
        <f t="shared" si="17"/>
        <v>12</v>
      </c>
      <c r="Z98" s="447">
        <f t="shared" si="18"/>
        <v>12</v>
      </c>
      <c r="AA98" s="447">
        <f t="shared" si="19"/>
        <v>12</v>
      </c>
      <c r="AB98" s="953">
        <f t="shared" si="20"/>
        <v>12</v>
      </c>
      <c r="AC98" s="342"/>
      <c r="AD98" s="342"/>
      <c r="AE98" s="342"/>
      <c r="AF98" s="342"/>
      <c r="AG98" s="342"/>
    </row>
    <row r="99" spans="1:33" ht="15.75" customHeight="1">
      <c r="A99" s="952"/>
      <c r="B99" s="227"/>
      <c r="C99" s="227"/>
      <c r="D99" s="227"/>
      <c r="E99" s="227"/>
      <c r="F99" s="227"/>
      <c r="G99" s="227"/>
      <c r="H99" s="227"/>
      <c r="I99" s="227" t="s">
        <v>685</v>
      </c>
      <c r="J99" s="287"/>
      <c r="K99" s="287"/>
      <c r="L99" s="246" t="s">
        <v>78</v>
      </c>
      <c r="M99" s="262">
        <v>67</v>
      </c>
      <c r="N99" s="247" t="s">
        <v>1742</v>
      </c>
      <c r="O99" s="262" t="s">
        <v>79</v>
      </c>
      <c r="P99" s="263" t="s">
        <v>492</v>
      </c>
      <c r="Q99" s="264">
        <v>10</v>
      </c>
      <c r="R99" s="264">
        <v>10</v>
      </c>
      <c r="S99" s="264">
        <v>10</v>
      </c>
      <c r="T99" s="264">
        <v>10</v>
      </c>
      <c r="U99" s="975">
        <v>10</v>
      </c>
      <c r="V99" s="992"/>
      <c r="W99" s="451">
        <v>1.2</v>
      </c>
      <c r="X99" s="447">
        <f t="shared" ref="X99:X130" si="21">$W99*Q99</f>
        <v>12</v>
      </c>
      <c r="Y99" s="447">
        <f t="shared" ref="Y99:Y130" si="22">$W99*R99</f>
        <v>12</v>
      </c>
      <c r="Z99" s="447">
        <f t="shared" ref="Z99:Z130" si="23">$W99*S99</f>
        <v>12</v>
      </c>
      <c r="AA99" s="447">
        <f t="shared" ref="AA99:AA130" si="24">$W99*T99</f>
        <v>12</v>
      </c>
      <c r="AB99" s="953">
        <f t="shared" ref="AB99:AB130" si="25">$W99*U99</f>
        <v>12</v>
      </c>
      <c r="AC99" s="342"/>
      <c r="AD99" s="342"/>
      <c r="AE99" s="342"/>
      <c r="AF99" s="342"/>
      <c r="AG99" s="342"/>
    </row>
    <row r="100" spans="1:33" ht="15.75" customHeight="1">
      <c r="A100" s="952"/>
      <c r="B100" s="227"/>
      <c r="C100" s="227"/>
      <c r="D100" s="227"/>
      <c r="E100" s="227"/>
      <c r="F100" s="227"/>
      <c r="G100" s="227"/>
      <c r="H100" s="227"/>
      <c r="I100" s="227" t="s">
        <v>685</v>
      </c>
      <c r="J100" s="287"/>
      <c r="K100" s="287"/>
      <c r="L100" s="246" t="s">
        <v>78</v>
      </c>
      <c r="M100" s="262">
        <v>68</v>
      </c>
      <c r="N100" s="247" t="s">
        <v>1742</v>
      </c>
      <c r="O100" s="262" t="s">
        <v>79</v>
      </c>
      <c r="P100" s="263" t="s">
        <v>492</v>
      </c>
      <c r="Q100" s="264">
        <v>10</v>
      </c>
      <c r="R100" s="264">
        <v>10</v>
      </c>
      <c r="S100" s="264">
        <v>10</v>
      </c>
      <c r="T100" s="264">
        <v>10</v>
      </c>
      <c r="U100" s="975">
        <v>10</v>
      </c>
      <c r="V100" s="992"/>
      <c r="W100" s="451">
        <v>1.2</v>
      </c>
      <c r="X100" s="447">
        <f t="shared" si="21"/>
        <v>12</v>
      </c>
      <c r="Y100" s="447">
        <f t="shared" si="22"/>
        <v>12</v>
      </c>
      <c r="Z100" s="447">
        <f t="shared" si="23"/>
        <v>12</v>
      </c>
      <c r="AA100" s="447">
        <f t="shared" si="24"/>
        <v>12</v>
      </c>
      <c r="AB100" s="953">
        <f t="shared" si="25"/>
        <v>12</v>
      </c>
      <c r="AC100" s="342"/>
      <c r="AD100" s="342"/>
      <c r="AE100" s="342"/>
      <c r="AF100" s="342"/>
      <c r="AG100" s="342"/>
    </row>
    <row r="101" spans="1:33" ht="15.75" customHeight="1">
      <c r="A101" s="952"/>
      <c r="B101" s="227"/>
      <c r="C101" s="227"/>
      <c r="D101" s="227"/>
      <c r="E101" s="227"/>
      <c r="F101" s="227"/>
      <c r="G101" s="227"/>
      <c r="H101" s="227"/>
      <c r="I101" s="227" t="s">
        <v>685</v>
      </c>
      <c r="J101" s="287"/>
      <c r="K101" s="287"/>
      <c r="L101" s="246" t="s">
        <v>78</v>
      </c>
      <c r="M101" s="262">
        <v>69</v>
      </c>
      <c r="N101" s="247" t="s">
        <v>1742</v>
      </c>
      <c r="O101" s="262" t="s">
        <v>79</v>
      </c>
      <c r="P101" s="263" t="s">
        <v>492</v>
      </c>
      <c r="Q101" s="264">
        <v>10</v>
      </c>
      <c r="R101" s="264">
        <v>10</v>
      </c>
      <c r="S101" s="264">
        <v>10</v>
      </c>
      <c r="T101" s="264">
        <v>10</v>
      </c>
      <c r="U101" s="975">
        <v>10</v>
      </c>
      <c r="V101" s="992"/>
      <c r="W101" s="451">
        <v>1.2</v>
      </c>
      <c r="X101" s="447">
        <f t="shared" si="21"/>
        <v>12</v>
      </c>
      <c r="Y101" s="447">
        <f t="shared" si="22"/>
        <v>12</v>
      </c>
      <c r="Z101" s="447">
        <f t="shared" si="23"/>
        <v>12</v>
      </c>
      <c r="AA101" s="447">
        <f t="shared" si="24"/>
        <v>12</v>
      </c>
      <c r="AB101" s="953">
        <f t="shared" si="25"/>
        <v>12</v>
      </c>
      <c r="AC101" s="342"/>
      <c r="AD101" s="342"/>
      <c r="AE101" s="342"/>
      <c r="AF101" s="342"/>
      <c r="AG101" s="342"/>
    </row>
    <row r="102" spans="1:33" ht="15.75" customHeight="1">
      <c r="A102" s="952"/>
      <c r="B102" s="227"/>
      <c r="C102" s="227"/>
      <c r="D102" s="227"/>
      <c r="E102" s="227"/>
      <c r="F102" s="227"/>
      <c r="G102" s="227"/>
      <c r="H102" s="227"/>
      <c r="I102" s="227" t="s">
        <v>685</v>
      </c>
      <c r="J102" s="287"/>
      <c r="K102" s="287"/>
      <c r="L102" s="246" t="s">
        <v>78</v>
      </c>
      <c r="M102" s="262">
        <v>70</v>
      </c>
      <c r="N102" s="247" t="s">
        <v>1742</v>
      </c>
      <c r="O102" s="262" t="s">
        <v>79</v>
      </c>
      <c r="P102" s="263" t="s">
        <v>492</v>
      </c>
      <c r="Q102" s="264">
        <v>10</v>
      </c>
      <c r="R102" s="264">
        <v>10</v>
      </c>
      <c r="S102" s="264">
        <v>10</v>
      </c>
      <c r="T102" s="264">
        <v>10</v>
      </c>
      <c r="U102" s="975">
        <v>10</v>
      </c>
      <c r="V102" s="992"/>
      <c r="W102" s="451">
        <v>1.2</v>
      </c>
      <c r="X102" s="447">
        <f t="shared" si="21"/>
        <v>12</v>
      </c>
      <c r="Y102" s="447">
        <f t="shared" si="22"/>
        <v>12</v>
      </c>
      <c r="Z102" s="447">
        <f t="shared" si="23"/>
        <v>12</v>
      </c>
      <c r="AA102" s="447">
        <f t="shared" si="24"/>
        <v>12</v>
      </c>
      <c r="AB102" s="953">
        <f t="shared" si="25"/>
        <v>12</v>
      </c>
      <c r="AC102" s="342"/>
      <c r="AD102" s="342"/>
      <c r="AE102" s="342"/>
      <c r="AF102" s="342"/>
      <c r="AG102" s="342"/>
    </row>
    <row r="103" spans="1:33" ht="15.75" customHeight="1">
      <c r="A103" s="952"/>
      <c r="B103" s="227"/>
      <c r="C103" s="227"/>
      <c r="D103" s="227"/>
      <c r="E103" s="227"/>
      <c r="F103" s="227"/>
      <c r="G103" s="227"/>
      <c r="H103" s="227"/>
      <c r="I103" s="227" t="s">
        <v>685</v>
      </c>
      <c r="J103" s="287"/>
      <c r="K103" s="287"/>
      <c r="L103" s="246" t="s">
        <v>78</v>
      </c>
      <c r="M103" s="262">
        <v>71</v>
      </c>
      <c r="N103" s="247" t="s">
        <v>1742</v>
      </c>
      <c r="O103" s="262" t="s">
        <v>79</v>
      </c>
      <c r="P103" s="263" t="s">
        <v>492</v>
      </c>
      <c r="Q103" s="264">
        <v>10</v>
      </c>
      <c r="R103" s="264">
        <v>10</v>
      </c>
      <c r="S103" s="264">
        <v>10</v>
      </c>
      <c r="T103" s="264">
        <v>10</v>
      </c>
      <c r="U103" s="975">
        <v>10</v>
      </c>
      <c r="V103" s="992"/>
      <c r="W103" s="451">
        <v>1.2</v>
      </c>
      <c r="X103" s="447">
        <f t="shared" si="21"/>
        <v>12</v>
      </c>
      <c r="Y103" s="447">
        <f t="shared" si="22"/>
        <v>12</v>
      </c>
      <c r="Z103" s="447">
        <f t="shared" si="23"/>
        <v>12</v>
      </c>
      <c r="AA103" s="447">
        <f t="shared" si="24"/>
        <v>12</v>
      </c>
      <c r="AB103" s="953">
        <f t="shared" si="25"/>
        <v>12</v>
      </c>
      <c r="AC103" s="342"/>
      <c r="AD103" s="342"/>
      <c r="AE103" s="342"/>
      <c r="AF103" s="342"/>
      <c r="AG103" s="342"/>
    </row>
    <row r="104" spans="1:33" ht="15.75" customHeight="1">
      <c r="A104" s="952"/>
      <c r="B104" s="227"/>
      <c r="C104" s="227"/>
      <c r="D104" s="227"/>
      <c r="E104" s="227"/>
      <c r="F104" s="227"/>
      <c r="G104" s="227"/>
      <c r="H104" s="227"/>
      <c r="I104" s="227" t="s">
        <v>685</v>
      </c>
      <c r="J104" s="287"/>
      <c r="K104" s="287"/>
      <c r="L104" s="246" t="s">
        <v>78</v>
      </c>
      <c r="M104" s="262">
        <v>72</v>
      </c>
      <c r="N104" s="247" t="s">
        <v>1742</v>
      </c>
      <c r="O104" s="262" t="s">
        <v>79</v>
      </c>
      <c r="P104" s="263" t="s">
        <v>492</v>
      </c>
      <c r="Q104" s="264">
        <v>10</v>
      </c>
      <c r="R104" s="264">
        <v>10</v>
      </c>
      <c r="S104" s="264">
        <v>10</v>
      </c>
      <c r="T104" s="264">
        <v>10</v>
      </c>
      <c r="U104" s="975">
        <v>10</v>
      </c>
      <c r="V104" s="992"/>
      <c r="W104" s="451">
        <v>1.2</v>
      </c>
      <c r="X104" s="447">
        <f t="shared" si="21"/>
        <v>12</v>
      </c>
      <c r="Y104" s="447">
        <f t="shared" si="22"/>
        <v>12</v>
      </c>
      <c r="Z104" s="447">
        <f t="shared" si="23"/>
        <v>12</v>
      </c>
      <c r="AA104" s="447">
        <f t="shared" si="24"/>
        <v>12</v>
      </c>
      <c r="AB104" s="953">
        <f t="shared" si="25"/>
        <v>12</v>
      </c>
      <c r="AC104" s="342"/>
      <c r="AD104" s="342"/>
      <c r="AE104" s="342"/>
      <c r="AF104" s="342"/>
      <c r="AG104" s="342"/>
    </row>
    <row r="105" spans="1:33" ht="15.75" customHeight="1">
      <c r="A105" s="952"/>
      <c r="B105" s="227"/>
      <c r="C105" s="227"/>
      <c r="D105" s="227"/>
      <c r="E105" s="227"/>
      <c r="F105" s="227"/>
      <c r="G105" s="227"/>
      <c r="H105" s="227"/>
      <c r="I105" s="227" t="s">
        <v>685</v>
      </c>
      <c r="J105" s="287"/>
      <c r="K105" s="287"/>
      <c r="L105" s="246" t="s">
        <v>78</v>
      </c>
      <c r="M105" s="262">
        <v>73</v>
      </c>
      <c r="N105" s="247" t="s">
        <v>1742</v>
      </c>
      <c r="O105" s="262" t="s">
        <v>79</v>
      </c>
      <c r="P105" s="263" t="s">
        <v>492</v>
      </c>
      <c r="Q105" s="264">
        <v>10</v>
      </c>
      <c r="R105" s="264">
        <v>10</v>
      </c>
      <c r="S105" s="264">
        <v>10</v>
      </c>
      <c r="T105" s="264">
        <v>10</v>
      </c>
      <c r="U105" s="975">
        <v>10</v>
      </c>
      <c r="V105" s="992"/>
      <c r="W105" s="451">
        <v>1.2</v>
      </c>
      <c r="X105" s="447">
        <f t="shared" si="21"/>
        <v>12</v>
      </c>
      <c r="Y105" s="447">
        <f t="shared" si="22"/>
        <v>12</v>
      </c>
      <c r="Z105" s="447">
        <f t="shared" si="23"/>
        <v>12</v>
      </c>
      <c r="AA105" s="447">
        <f t="shared" si="24"/>
        <v>12</v>
      </c>
      <c r="AB105" s="953">
        <f t="shared" si="25"/>
        <v>12</v>
      </c>
      <c r="AC105" s="342"/>
      <c r="AD105" s="342"/>
      <c r="AE105" s="342"/>
      <c r="AF105" s="342"/>
      <c r="AG105" s="342"/>
    </row>
    <row r="106" spans="1:33" ht="15.75" customHeight="1">
      <c r="A106" s="952"/>
      <c r="B106" s="227"/>
      <c r="C106" s="227"/>
      <c r="D106" s="227"/>
      <c r="E106" s="227"/>
      <c r="F106" s="227"/>
      <c r="G106" s="227"/>
      <c r="H106" s="227"/>
      <c r="I106" s="227" t="s">
        <v>685</v>
      </c>
      <c r="J106" s="287"/>
      <c r="K106" s="287"/>
      <c r="L106" s="246" t="s">
        <v>78</v>
      </c>
      <c r="M106" s="262">
        <v>74</v>
      </c>
      <c r="N106" s="247" t="s">
        <v>1742</v>
      </c>
      <c r="O106" s="262" t="s">
        <v>79</v>
      </c>
      <c r="P106" s="263" t="s">
        <v>492</v>
      </c>
      <c r="Q106" s="264">
        <v>10</v>
      </c>
      <c r="R106" s="264">
        <v>10</v>
      </c>
      <c r="S106" s="264">
        <v>10</v>
      </c>
      <c r="T106" s="264">
        <v>10</v>
      </c>
      <c r="U106" s="975">
        <v>10</v>
      </c>
      <c r="V106" s="992"/>
      <c r="W106" s="451">
        <v>1.2</v>
      </c>
      <c r="X106" s="447">
        <f t="shared" si="21"/>
        <v>12</v>
      </c>
      <c r="Y106" s="447">
        <f t="shared" si="22"/>
        <v>12</v>
      </c>
      <c r="Z106" s="447">
        <f t="shared" si="23"/>
        <v>12</v>
      </c>
      <c r="AA106" s="447">
        <f t="shared" si="24"/>
        <v>12</v>
      </c>
      <c r="AB106" s="953">
        <f t="shared" si="25"/>
        <v>12</v>
      </c>
      <c r="AC106" s="342"/>
      <c r="AD106" s="342"/>
      <c r="AE106" s="342"/>
      <c r="AF106" s="342"/>
      <c r="AG106" s="342"/>
    </row>
    <row r="107" spans="1:33" ht="15.75" customHeight="1">
      <c r="A107" s="952"/>
      <c r="B107" s="227"/>
      <c r="C107" s="227"/>
      <c r="D107" s="227"/>
      <c r="E107" s="227"/>
      <c r="F107" s="227"/>
      <c r="G107" s="227"/>
      <c r="H107" s="227"/>
      <c r="I107" s="227" t="s">
        <v>685</v>
      </c>
      <c r="J107" s="287"/>
      <c r="K107" s="287"/>
      <c r="L107" s="246" t="s">
        <v>78</v>
      </c>
      <c r="M107" s="262">
        <v>75</v>
      </c>
      <c r="N107" s="247" t="s">
        <v>1742</v>
      </c>
      <c r="O107" s="262" t="s">
        <v>79</v>
      </c>
      <c r="P107" s="263" t="s">
        <v>492</v>
      </c>
      <c r="Q107" s="264">
        <v>10</v>
      </c>
      <c r="R107" s="264">
        <v>10</v>
      </c>
      <c r="S107" s="264">
        <v>10</v>
      </c>
      <c r="T107" s="264">
        <v>10</v>
      </c>
      <c r="U107" s="975">
        <v>10</v>
      </c>
      <c r="V107" s="992"/>
      <c r="W107" s="451">
        <v>1.2</v>
      </c>
      <c r="X107" s="447">
        <f t="shared" si="21"/>
        <v>12</v>
      </c>
      <c r="Y107" s="447">
        <f t="shared" si="22"/>
        <v>12</v>
      </c>
      <c r="Z107" s="447">
        <f t="shared" si="23"/>
        <v>12</v>
      </c>
      <c r="AA107" s="447">
        <f t="shared" si="24"/>
        <v>12</v>
      </c>
      <c r="AB107" s="953">
        <f t="shared" si="25"/>
        <v>12</v>
      </c>
      <c r="AC107" s="342"/>
      <c r="AD107" s="342"/>
      <c r="AE107" s="342"/>
      <c r="AF107" s="342"/>
      <c r="AG107" s="342"/>
    </row>
    <row r="108" spans="1:33" ht="15.75" customHeight="1">
      <c r="A108" s="952"/>
      <c r="B108" s="227"/>
      <c r="C108" s="227"/>
      <c r="D108" s="227"/>
      <c r="E108" s="227"/>
      <c r="F108" s="227"/>
      <c r="G108" s="227"/>
      <c r="H108" s="227"/>
      <c r="I108" s="227" t="s">
        <v>685</v>
      </c>
      <c r="J108" s="287"/>
      <c r="K108" s="287"/>
      <c r="L108" s="246" t="s">
        <v>78</v>
      </c>
      <c r="M108" s="262">
        <v>76</v>
      </c>
      <c r="N108" s="247" t="s">
        <v>1742</v>
      </c>
      <c r="O108" s="262" t="s">
        <v>79</v>
      </c>
      <c r="P108" s="263" t="s">
        <v>492</v>
      </c>
      <c r="Q108" s="264">
        <v>10</v>
      </c>
      <c r="R108" s="264">
        <v>10</v>
      </c>
      <c r="S108" s="264">
        <v>10</v>
      </c>
      <c r="T108" s="264">
        <v>10</v>
      </c>
      <c r="U108" s="975">
        <v>10</v>
      </c>
      <c r="V108" s="992"/>
      <c r="W108" s="451">
        <v>1.2</v>
      </c>
      <c r="X108" s="447">
        <f t="shared" si="21"/>
        <v>12</v>
      </c>
      <c r="Y108" s="447">
        <f t="shared" si="22"/>
        <v>12</v>
      </c>
      <c r="Z108" s="447">
        <f t="shared" si="23"/>
        <v>12</v>
      </c>
      <c r="AA108" s="447">
        <f t="shared" si="24"/>
        <v>12</v>
      </c>
      <c r="AB108" s="953">
        <f t="shared" si="25"/>
        <v>12</v>
      </c>
      <c r="AC108" s="342"/>
      <c r="AD108" s="342"/>
      <c r="AE108" s="342"/>
      <c r="AF108" s="342"/>
      <c r="AG108" s="342"/>
    </row>
    <row r="109" spans="1:33" ht="15.75" customHeight="1">
      <c r="A109" s="952"/>
      <c r="B109" s="227"/>
      <c r="C109" s="227"/>
      <c r="D109" s="227"/>
      <c r="E109" s="227"/>
      <c r="F109" s="227"/>
      <c r="G109" s="227"/>
      <c r="H109" s="227"/>
      <c r="I109" s="227" t="s">
        <v>685</v>
      </c>
      <c r="J109" s="287"/>
      <c r="K109" s="287"/>
      <c r="L109" s="246" t="s">
        <v>78</v>
      </c>
      <c r="M109" s="262">
        <v>77</v>
      </c>
      <c r="N109" s="247" t="s">
        <v>1742</v>
      </c>
      <c r="O109" s="262" t="s">
        <v>79</v>
      </c>
      <c r="P109" s="263" t="s">
        <v>492</v>
      </c>
      <c r="Q109" s="264">
        <v>10</v>
      </c>
      <c r="R109" s="264">
        <v>10</v>
      </c>
      <c r="S109" s="264">
        <v>10</v>
      </c>
      <c r="T109" s="264">
        <v>10</v>
      </c>
      <c r="U109" s="975">
        <v>10</v>
      </c>
      <c r="V109" s="992"/>
      <c r="W109" s="451">
        <v>1.2</v>
      </c>
      <c r="X109" s="447">
        <f t="shared" si="21"/>
        <v>12</v>
      </c>
      <c r="Y109" s="447">
        <f t="shared" si="22"/>
        <v>12</v>
      </c>
      <c r="Z109" s="447">
        <f t="shared" si="23"/>
        <v>12</v>
      </c>
      <c r="AA109" s="447">
        <f t="shared" si="24"/>
        <v>12</v>
      </c>
      <c r="AB109" s="953">
        <f t="shared" si="25"/>
        <v>12</v>
      </c>
      <c r="AC109" s="342"/>
      <c r="AD109" s="342"/>
      <c r="AE109" s="342"/>
      <c r="AF109" s="342"/>
      <c r="AG109" s="342"/>
    </row>
    <row r="110" spans="1:33" ht="15.75" customHeight="1">
      <c r="A110" s="952"/>
      <c r="B110" s="227"/>
      <c r="C110" s="227"/>
      <c r="D110" s="227"/>
      <c r="E110" s="227"/>
      <c r="F110" s="227"/>
      <c r="G110" s="227"/>
      <c r="H110" s="227"/>
      <c r="I110" s="227" t="s">
        <v>685</v>
      </c>
      <c r="J110" s="287"/>
      <c r="K110" s="287"/>
      <c r="L110" s="246" t="s">
        <v>78</v>
      </c>
      <c r="M110" s="262">
        <v>78</v>
      </c>
      <c r="N110" s="247" t="s">
        <v>1742</v>
      </c>
      <c r="O110" s="262" t="s">
        <v>79</v>
      </c>
      <c r="P110" s="263" t="s">
        <v>492</v>
      </c>
      <c r="Q110" s="264">
        <v>10</v>
      </c>
      <c r="R110" s="264">
        <v>10</v>
      </c>
      <c r="S110" s="264">
        <v>10</v>
      </c>
      <c r="T110" s="264">
        <v>10</v>
      </c>
      <c r="U110" s="975">
        <v>10</v>
      </c>
      <c r="V110" s="992"/>
      <c r="W110" s="451">
        <v>1.2</v>
      </c>
      <c r="X110" s="447">
        <f t="shared" si="21"/>
        <v>12</v>
      </c>
      <c r="Y110" s="447">
        <f t="shared" si="22"/>
        <v>12</v>
      </c>
      <c r="Z110" s="447">
        <f t="shared" si="23"/>
        <v>12</v>
      </c>
      <c r="AA110" s="447">
        <f t="shared" si="24"/>
        <v>12</v>
      </c>
      <c r="AB110" s="953">
        <f t="shared" si="25"/>
        <v>12</v>
      </c>
      <c r="AC110" s="342"/>
      <c r="AD110" s="342"/>
      <c r="AE110" s="342"/>
      <c r="AF110" s="342"/>
      <c r="AG110" s="342"/>
    </row>
    <row r="111" spans="1:33" ht="15.75" customHeight="1">
      <c r="A111" s="952"/>
      <c r="B111" s="227"/>
      <c r="C111" s="227"/>
      <c r="D111" s="227"/>
      <c r="E111" s="227"/>
      <c r="F111" s="227"/>
      <c r="G111" s="227"/>
      <c r="H111" s="227"/>
      <c r="I111" s="227" t="s">
        <v>685</v>
      </c>
      <c r="J111" s="287"/>
      <c r="K111" s="287"/>
      <c r="L111" s="246" t="s">
        <v>78</v>
      </c>
      <c r="M111" s="262">
        <v>79</v>
      </c>
      <c r="N111" s="247" t="s">
        <v>1742</v>
      </c>
      <c r="O111" s="262" t="s">
        <v>79</v>
      </c>
      <c r="P111" s="263" t="s">
        <v>492</v>
      </c>
      <c r="Q111" s="264">
        <v>10</v>
      </c>
      <c r="R111" s="264">
        <v>10</v>
      </c>
      <c r="S111" s="264">
        <v>10</v>
      </c>
      <c r="T111" s="264">
        <v>10</v>
      </c>
      <c r="U111" s="975">
        <v>10</v>
      </c>
      <c r="V111" s="992"/>
      <c r="W111" s="451">
        <v>1.2</v>
      </c>
      <c r="X111" s="447">
        <f t="shared" si="21"/>
        <v>12</v>
      </c>
      <c r="Y111" s="447">
        <f t="shared" si="22"/>
        <v>12</v>
      </c>
      <c r="Z111" s="447">
        <f t="shared" si="23"/>
        <v>12</v>
      </c>
      <c r="AA111" s="447">
        <f t="shared" si="24"/>
        <v>12</v>
      </c>
      <c r="AB111" s="953">
        <f t="shared" si="25"/>
        <v>12</v>
      </c>
      <c r="AC111" s="342"/>
      <c r="AD111" s="342"/>
      <c r="AE111" s="342"/>
      <c r="AF111" s="342"/>
      <c r="AG111" s="342"/>
    </row>
    <row r="112" spans="1:33" ht="15.75" customHeight="1">
      <c r="A112" s="952"/>
      <c r="B112" s="227"/>
      <c r="C112" s="227"/>
      <c r="D112" s="227"/>
      <c r="E112" s="227"/>
      <c r="F112" s="227"/>
      <c r="G112" s="227"/>
      <c r="H112" s="227"/>
      <c r="I112" s="227" t="s">
        <v>685</v>
      </c>
      <c r="J112" s="287"/>
      <c r="K112" s="287"/>
      <c r="L112" s="246" t="s">
        <v>78</v>
      </c>
      <c r="M112" s="262">
        <v>80</v>
      </c>
      <c r="N112" s="247" t="s">
        <v>1742</v>
      </c>
      <c r="O112" s="262" t="s">
        <v>79</v>
      </c>
      <c r="P112" s="263" t="s">
        <v>492</v>
      </c>
      <c r="Q112" s="264">
        <v>10</v>
      </c>
      <c r="R112" s="264">
        <v>10</v>
      </c>
      <c r="S112" s="264">
        <v>10</v>
      </c>
      <c r="T112" s="264">
        <v>10</v>
      </c>
      <c r="U112" s="975">
        <v>10</v>
      </c>
      <c r="V112" s="992"/>
      <c r="W112" s="451">
        <v>1.2</v>
      </c>
      <c r="X112" s="447">
        <f t="shared" si="21"/>
        <v>12</v>
      </c>
      <c r="Y112" s="447">
        <f t="shared" si="22"/>
        <v>12</v>
      </c>
      <c r="Z112" s="447">
        <f t="shared" si="23"/>
        <v>12</v>
      </c>
      <c r="AA112" s="447">
        <f t="shared" si="24"/>
        <v>12</v>
      </c>
      <c r="AB112" s="953">
        <f t="shared" si="25"/>
        <v>12</v>
      </c>
      <c r="AC112" s="342"/>
      <c r="AD112" s="342"/>
      <c r="AE112" s="342"/>
      <c r="AF112" s="342"/>
      <c r="AG112" s="342"/>
    </row>
    <row r="113" spans="1:33" ht="15.75" customHeight="1">
      <c r="A113" s="952"/>
      <c r="B113" s="227"/>
      <c r="C113" s="227"/>
      <c r="D113" s="227"/>
      <c r="E113" s="227"/>
      <c r="F113" s="227"/>
      <c r="G113" s="227"/>
      <c r="H113" s="227"/>
      <c r="I113" s="227" t="s">
        <v>685</v>
      </c>
      <c r="J113" s="287"/>
      <c r="K113" s="287"/>
      <c r="L113" s="246" t="s">
        <v>78</v>
      </c>
      <c r="M113" s="262">
        <v>81</v>
      </c>
      <c r="N113" s="247" t="s">
        <v>1742</v>
      </c>
      <c r="O113" s="262" t="s">
        <v>79</v>
      </c>
      <c r="P113" s="263" t="s">
        <v>492</v>
      </c>
      <c r="Q113" s="264">
        <v>10</v>
      </c>
      <c r="R113" s="264">
        <v>10</v>
      </c>
      <c r="S113" s="264">
        <v>10</v>
      </c>
      <c r="T113" s="264">
        <v>10</v>
      </c>
      <c r="U113" s="975">
        <v>10</v>
      </c>
      <c r="V113" s="992"/>
      <c r="W113" s="451">
        <v>1.2</v>
      </c>
      <c r="X113" s="447">
        <f t="shared" si="21"/>
        <v>12</v>
      </c>
      <c r="Y113" s="447">
        <f t="shared" si="22"/>
        <v>12</v>
      </c>
      <c r="Z113" s="447">
        <f t="shared" si="23"/>
        <v>12</v>
      </c>
      <c r="AA113" s="447">
        <f t="shared" si="24"/>
        <v>12</v>
      </c>
      <c r="AB113" s="953">
        <f t="shared" si="25"/>
        <v>12</v>
      </c>
      <c r="AC113" s="342"/>
      <c r="AD113" s="342"/>
      <c r="AE113" s="342"/>
      <c r="AF113" s="342"/>
      <c r="AG113" s="342"/>
    </row>
    <row r="114" spans="1:33" ht="15.75" customHeight="1">
      <c r="A114" s="952"/>
      <c r="B114" s="227"/>
      <c r="C114" s="227"/>
      <c r="D114" s="227"/>
      <c r="E114" s="227"/>
      <c r="F114" s="227"/>
      <c r="G114" s="227"/>
      <c r="H114" s="227"/>
      <c r="I114" s="227" t="s">
        <v>685</v>
      </c>
      <c r="J114" s="287"/>
      <c r="K114" s="287"/>
      <c r="L114" s="246" t="s">
        <v>78</v>
      </c>
      <c r="M114" s="262">
        <v>82</v>
      </c>
      <c r="N114" s="247" t="s">
        <v>1742</v>
      </c>
      <c r="O114" s="262" t="s">
        <v>79</v>
      </c>
      <c r="P114" s="263" t="s">
        <v>492</v>
      </c>
      <c r="Q114" s="264">
        <v>10</v>
      </c>
      <c r="R114" s="264">
        <v>10</v>
      </c>
      <c r="S114" s="264">
        <v>10</v>
      </c>
      <c r="T114" s="264">
        <v>10</v>
      </c>
      <c r="U114" s="975">
        <v>10</v>
      </c>
      <c r="V114" s="992"/>
      <c r="W114" s="451">
        <v>1.2</v>
      </c>
      <c r="X114" s="447">
        <f t="shared" si="21"/>
        <v>12</v>
      </c>
      <c r="Y114" s="447">
        <f t="shared" si="22"/>
        <v>12</v>
      </c>
      <c r="Z114" s="447">
        <f t="shared" si="23"/>
        <v>12</v>
      </c>
      <c r="AA114" s="447">
        <f t="shared" si="24"/>
        <v>12</v>
      </c>
      <c r="AB114" s="953">
        <f t="shared" si="25"/>
        <v>12</v>
      </c>
      <c r="AC114" s="342"/>
      <c r="AD114" s="342"/>
      <c r="AE114" s="342"/>
      <c r="AF114" s="342"/>
      <c r="AG114" s="342"/>
    </row>
    <row r="115" spans="1:33" ht="15.75" customHeight="1">
      <c r="A115" s="952"/>
      <c r="B115" s="227"/>
      <c r="C115" s="227"/>
      <c r="D115" s="227"/>
      <c r="E115" s="227"/>
      <c r="F115" s="227"/>
      <c r="G115" s="227"/>
      <c r="H115" s="227"/>
      <c r="I115" s="227" t="s">
        <v>685</v>
      </c>
      <c r="J115" s="287"/>
      <c r="K115" s="287"/>
      <c r="L115" s="246" t="s">
        <v>78</v>
      </c>
      <c r="M115" s="262">
        <v>83</v>
      </c>
      <c r="N115" s="247" t="s">
        <v>1742</v>
      </c>
      <c r="O115" s="262" t="s">
        <v>79</v>
      </c>
      <c r="P115" s="263" t="s">
        <v>492</v>
      </c>
      <c r="Q115" s="264">
        <v>10</v>
      </c>
      <c r="R115" s="264">
        <v>10</v>
      </c>
      <c r="S115" s="264">
        <v>10</v>
      </c>
      <c r="T115" s="264">
        <v>10</v>
      </c>
      <c r="U115" s="975">
        <v>10</v>
      </c>
      <c r="V115" s="992"/>
      <c r="W115" s="451">
        <v>1.2</v>
      </c>
      <c r="X115" s="447">
        <f t="shared" si="21"/>
        <v>12</v>
      </c>
      <c r="Y115" s="447">
        <f t="shared" si="22"/>
        <v>12</v>
      </c>
      <c r="Z115" s="447">
        <f t="shared" si="23"/>
        <v>12</v>
      </c>
      <c r="AA115" s="447">
        <f t="shared" si="24"/>
        <v>12</v>
      </c>
      <c r="AB115" s="953">
        <f t="shared" si="25"/>
        <v>12</v>
      </c>
      <c r="AC115" s="342"/>
      <c r="AD115" s="342"/>
      <c r="AE115" s="342"/>
      <c r="AF115" s="342"/>
      <c r="AG115" s="342"/>
    </row>
    <row r="116" spans="1:33" ht="15.75" customHeight="1">
      <c r="A116" s="952"/>
      <c r="B116" s="227"/>
      <c r="C116" s="227"/>
      <c r="D116" s="227"/>
      <c r="E116" s="227"/>
      <c r="F116" s="227"/>
      <c r="G116" s="227"/>
      <c r="H116" s="227"/>
      <c r="I116" s="227" t="s">
        <v>685</v>
      </c>
      <c r="J116" s="287"/>
      <c r="K116" s="287"/>
      <c r="L116" s="246" t="s">
        <v>78</v>
      </c>
      <c r="M116" s="262">
        <v>84</v>
      </c>
      <c r="N116" s="247" t="s">
        <v>1742</v>
      </c>
      <c r="O116" s="262" t="s">
        <v>79</v>
      </c>
      <c r="P116" s="263" t="s">
        <v>492</v>
      </c>
      <c r="Q116" s="264">
        <v>10</v>
      </c>
      <c r="R116" s="264">
        <v>10</v>
      </c>
      <c r="S116" s="264">
        <v>10</v>
      </c>
      <c r="T116" s="264">
        <v>10</v>
      </c>
      <c r="U116" s="975">
        <v>10</v>
      </c>
      <c r="V116" s="992"/>
      <c r="W116" s="451">
        <v>1.2</v>
      </c>
      <c r="X116" s="447">
        <f t="shared" si="21"/>
        <v>12</v>
      </c>
      <c r="Y116" s="447">
        <f t="shared" si="22"/>
        <v>12</v>
      </c>
      <c r="Z116" s="447">
        <f t="shared" si="23"/>
        <v>12</v>
      </c>
      <c r="AA116" s="447">
        <f t="shared" si="24"/>
        <v>12</v>
      </c>
      <c r="AB116" s="953">
        <f t="shared" si="25"/>
        <v>12</v>
      </c>
      <c r="AC116" s="342"/>
      <c r="AD116" s="342"/>
      <c r="AE116" s="342"/>
      <c r="AF116" s="342"/>
      <c r="AG116" s="342"/>
    </row>
    <row r="117" spans="1:33" ht="15.75" customHeight="1">
      <c r="A117" s="952"/>
      <c r="B117" s="227"/>
      <c r="C117" s="227"/>
      <c r="D117" s="227"/>
      <c r="E117" s="227"/>
      <c r="F117" s="227"/>
      <c r="G117" s="227"/>
      <c r="H117" s="227"/>
      <c r="I117" s="227" t="s">
        <v>685</v>
      </c>
      <c r="J117" s="287"/>
      <c r="K117" s="287"/>
      <c r="L117" s="246" t="s">
        <v>78</v>
      </c>
      <c r="M117" s="262">
        <v>85</v>
      </c>
      <c r="N117" s="247" t="s">
        <v>1742</v>
      </c>
      <c r="O117" s="262" t="s">
        <v>79</v>
      </c>
      <c r="P117" s="263" t="s">
        <v>492</v>
      </c>
      <c r="Q117" s="264">
        <v>10</v>
      </c>
      <c r="R117" s="264">
        <v>10</v>
      </c>
      <c r="S117" s="264">
        <v>10</v>
      </c>
      <c r="T117" s="264">
        <v>10</v>
      </c>
      <c r="U117" s="975">
        <v>10</v>
      </c>
      <c r="V117" s="992"/>
      <c r="W117" s="451">
        <v>1.2</v>
      </c>
      <c r="X117" s="447">
        <f t="shared" si="21"/>
        <v>12</v>
      </c>
      <c r="Y117" s="447">
        <f t="shared" si="22"/>
        <v>12</v>
      </c>
      <c r="Z117" s="447">
        <f t="shared" si="23"/>
        <v>12</v>
      </c>
      <c r="AA117" s="447">
        <f t="shared" si="24"/>
        <v>12</v>
      </c>
      <c r="AB117" s="953">
        <f t="shared" si="25"/>
        <v>12</v>
      </c>
      <c r="AC117" s="342"/>
      <c r="AD117" s="342"/>
      <c r="AE117" s="342"/>
      <c r="AF117" s="342"/>
      <c r="AG117" s="342"/>
    </row>
    <row r="118" spans="1:33" ht="15.75" customHeight="1">
      <c r="A118" s="952"/>
      <c r="B118" s="227"/>
      <c r="C118" s="227"/>
      <c r="D118" s="227"/>
      <c r="E118" s="227"/>
      <c r="F118" s="227"/>
      <c r="G118" s="227"/>
      <c r="H118" s="227"/>
      <c r="I118" s="227" t="s">
        <v>685</v>
      </c>
      <c r="J118" s="287"/>
      <c r="K118" s="287"/>
      <c r="L118" s="246" t="s">
        <v>78</v>
      </c>
      <c r="M118" s="262">
        <v>86</v>
      </c>
      <c r="N118" s="247" t="s">
        <v>1742</v>
      </c>
      <c r="O118" s="262" t="s">
        <v>79</v>
      </c>
      <c r="P118" s="263" t="s">
        <v>492</v>
      </c>
      <c r="Q118" s="264">
        <v>10</v>
      </c>
      <c r="R118" s="264">
        <v>10</v>
      </c>
      <c r="S118" s="264">
        <v>10</v>
      </c>
      <c r="T118" s="264">
        <v>10</v>
      </c>
      <c r="U118" s="975">
        <v>10</v>
      </c>
      <c r="V118" s="992"/>
      <c r="W118" s="451">
        <v>1.2</v>
      </c>
      <c r="X118" s="447">
        <f t="shared" si="21"/>
        <v>12</v>
      </c>
      <c r="Y118" s="447">
        <f t="shared" si="22"/>
        <v>12</v>
      </c>
      <c r="Z118" s="447">
        <f t="shared" si="23"/>
        <v>12</v>
      </c>
      <c r="AA118" s="447">
        <f t="shared" si="24"/>
        <v>12</v>
      </c>
      <c r="AB118" s="953">
        <f t="shared" si="25"/>
        <v>12</v>
      </c>
      <c r="AC118" s="342"/>
      <c r="AD118" s="342"/>
      <c r="AE118" s="342"/>
      <c r="AF118" s="342"/>
      <c r="AG118" s="342"/>
    </row>
    <row r="119" spans="1:33" ht="15.75" customHeight="1">
      <c r="A119" s="952"/>
      <c r="B119" s="227"/>
      <c r="C119" s="227"/>
      <c r="D119" s="227"/>
      <c r="E119" s="227"/>
      <c r="F119" s="227"/>
      <c r="G119" s="227"/>
      <c r="H119" s="227"/>
      <c r="I119" s="227" t="s">
        <v>685</v>
      </c>
      <c r="J119" s="287"/>
      <c r="K119" s="287"/>
      <c r="L119" s="246" t="s">
        <v>78</v>
      </c>
      <c r="M119" s="262">
        <v>87</v>
      </c>
      <c r="N119" s="247" t="s">
        <v>1742</v>
      </c>
      <c r="O119" s="262" t="s">
        <v>79</v>
      </c>
      <c r="P119" s="263" t="s">
        <v>492</v>
      </c>
      <c r="Q119" s="264">
        <v>10</v>
      </c>
      <c r="R119" s="264">
        <v>10</v>
      </c>
      <c r="S119" s="264">
        <v>10</v>
      </c>
      <c r="T119" s="264">
        <v>10</v>
      </c>
      <c r="U119" s="975">
        <v>10</v>
      </c>
      <c r="V119" s="992"/>
      <c r="W119" s="451">
        <v>1.2</v>
      </c>
      <c r="X119" s="447">
        <f t="shared" si="21"/>
        <v>12</v>
      </c>
      <c r="Y119" s="447">
        <f t="shared" si="22"/>
        <v>12</v>
      </c>
      <c r="Z119" s="447">
        <f t="shared" si="23"/>
        <v>12</v>
      </c>
      <c r="AA119" s="447">
        <f t="shared" si="24"/>
        <v>12</v>
      </c>
      <c r="AB119" s="953">
        <f t="shared" si="25"/>
        <v>12</v>
      </c>
      <c r="AC119" s="342"/>
      <c r="AD119" s="342"/>
      <c r="AE119" s="342"/>
      <c r="AF119" s="342"/>
      <c r="AG119" s="342"/>
    </row>
    <row r="120" spans="1:33" ht="15.75" customHeight="1">
      <c r="A120" s="952"/>
      <c r="B120" s="227"/>
      <c r="C120" s="227"/>
      <c r="D120" s="227"/>
      <c r="E120" s="227"/>
      <c r="F120" s="227"/>
      <c r="G120" s="227"/>
      <c r="H120" s="227"/>
      <c r="I120" s="227" t="s">
        <v>685</v>
      </c>
      <c r="J120" s="287"/>
      <c r="K120" s="287"/>
      <c r="L120" s="246" t="s">
        <v>78</v>
      </c>
      <c r="M120" s="262">
        <v>88</v>
      </c>
      <c r="N120" s="247" t="s">
        <v>1742</v>
      </c>
      <c r="O120" s="262" t="s">
        <v>79</v>
      </c>
      <c r="P120" s="263" t="s">
        <v>492</v>
      </c>
      <c r="Q120" s="264">
        <v>10</v>
      </c>
      <c r="R120" s="264">
        <v>10</v>
      </c>
      <c r="S120" s="264">
        <v>10</v>
      </c>
      <c r="T120" s="264">
        <v>10</v>
      </c>
      <c r="U120" s="975">
        <v>10</v>
      </c>
      <c r="V120" s="992"/>
      <c r="W120" s="451">
        <v>1.2</v>
      </c>
      <c r="X120" s="447">
        <f t="shared" si="21"/>
        <v>12</v>
      </c>
      <c r="Y120" s="447">
        <f t="shared" si="22"/>
        <v>12</v>
      </c>
      <c r="Z120" s="447">
        <f t="shared" si="23"/>
        <v>12</v>
      </c>
      <c r="AA120" s="447">
        <f t="shared" si="24"/>
        <v>12</v>
      </c>
      <c r="AB120" s="953">
        <f t="shared" si="25"/>
        <v>12</v>
      </c>
      <c r="AC120" s="342"/>
      <c r="AD120" s="342"/>
      <c r="AE120" s="342"/>
      <c r="AF120" s="342"/>
      <c r="AG120" s="342"/>
    </row>
    <row r="121" spans="1:33" ht="15.75" customHeight="1">
      <c r="A121" s="952"/>
      <c r="B121" s="227"/>
      <c r="C121" s="227"/>
      <c r="D121" s="227"/>
      <c r="E121" s="227"/>
      <c r="F121" s="227"/>
      <c r="G121" s="227"/>
      <c r="H121" s="227"/>
      <c r="I121" s="227" t="s">
        <v>685</v>
      </c>
      <c r="J121" s="287"/>
      <c r="K121" s="287"/>
      <c r="L121" s="246" t="s">
        <v>78</v>
      </c>
      <c r="M121" s="262">
        <v>89</v>
      </c>
      <c r="N121" s="247" t="s">
        <v>1742</v>
      </c>
      <c r="O121" s="262" t="s">
        <v>79</v>
      </c>
      <c r="P121" s="263" t="s">
        <v>492</v>
      </c>
      <c r="Q121" s="264">
        <v>10</v>
      </c>
      <c r="R121" s="264">
        <v>10</v>
      </c>
      <c r="S121" s="264">
        <v>10</v>
      </c>
      <c r="T121" s="264">
        <v>10</v>
      </c>
      <c r="U121" s="975">
        <v>10</v>
      </c>
      <c r="V121" s="992"/>
      <c r="W121" s="451">
        <v>1.2</v>
      </c>
      <c r="X121" s="447">
        <f t="shared" si="21"/>
        <v>12</v>
      </c>
      <c r="Y121" s="447">
        <f t="shared" si="22"/>
        <v>12</v>
      </c>
      <c r="Z121" s="447">
        <f t="shared" si="23"/>
        <v>12</v>
      </c>
      <c r="AA121" s="447">
        <f t="shared" si="24"/>
        <v>12</v>
      </c>
      <c r="AB121" s="953">
        <f t="shared" si="25"/>
        <v>12</v>
      </c>
      <c r="AC121" s="342"/>
      <c r="AD121" s="342"/>
      <c r="AE121" s="342"/>
      <c r="AF121" s="342"/>
      <c r="AG121" s="342"/>
    </row>
    <row r="122" spans="1:33" ht="15.75" customHeight="1">
      <c r="A122" s="952"/>
      <c r="B122" s="227"/>
      <c r="C122" s="227"/>
      <c r="D122" s="227"/>
      <c r="E122" s="227"/>
      <c r="F122" s="227"/>
      <c r="G122" s="227"/>
      <c r="H122" s="227"/>
      <c r="I122" s="227" t="s">
        <v>685</v>
      </c>
      <c r="J122" s="287"/>
      <c r="K122" s="287"/>
      <c r="L122" s="246" t="s">
        <v>78</v>
      </c>
      <c r="M122" s="262">
        <v>90</v>
      </c>
      <c r="N122" s="247" t="s">
        <v>1742</v>
      </c>
      <c r="O122" s="262" t="s">
        <v>79</v>
      </c>
      <c r="P122" s="263" t="s">
        <v>492</v>
      </c>
      <c r="Q122" s="264">
        <v>10</v>
      </c>
      <c r="R122" s="264">
        <v>10</v>
      </c>
      <c r="S122" s="264">
        <v>10</v>
      </c>
      <c r="T122" s="264">
        <v>10</v>
      </c>
      <c r="U122" s="975">
        <v>10</v>
      </c>
      <c r="V122" s="992"/>
      <c r="W122" s="451">
        <v>1.2</v>
      </c>
      <c r="X122" s="447">
        <f t="shared" si="21"/>
        <v>12</v>
      </c>
      <c r="Y122" s="447">
        <f t="shared" si="22"/>
        <v>12</v>
      </c>
      <c r="Z122" s="447">
        <f t="shared" si="23"/>
        <v>12</v>
      </c>
      <c r="AA122" s="447">
        <f t="shared" si="24"/>
        <v>12</v>
      </c>
      <c r="AB122" s="953">
        <f t="shared" si="25"/>
        <v>12</v>
      </c>
      <c r="AC122" s="342"/>
      <c r="AD122" s="342"/>
      <c r="AE122" s="342"/>
      <c r="AF122" s="342"/>
      <c r="AG122" s="342"/>
    </row>
    <row r="123" spans="1:33" ht="15.75" customHeight="1">
      <c r="A123" s="952"/>
      <c r="B123" s="227"/>
      <c r="C123" s="227"/>
      <c r="D123" s="227"/>
      <c r="E123" s="227"/>
      <c r="F123" s="227"/>
      <c r="G123" s="227"/>
      <c r="H123" s="227"/>
      <c r="I123" s="227" t="s">
        <v>685</v>
      </c>
      <c r="J123" s="287"/>
      <c r="K123" s="287"/>
      <c r="L123" s="246" t="s">
        <v>78</v>
      </c>
      <c r="M123" s="262">
        <v>91</v>
      </c>
      <c r="N123" s="247" t="s">
        <v>1742</v>
      </c>
      <c r="O123" s="262" t="s">
        <v>79</v>
      </c>
      <c r="P123" s="263" t="s">
        <v>492</v>
      </c>
      <c r="Q123" s="264">
        <v>10</v>
      </c>
      <c r="R123" s="264">
        <v>10</v>
      </c>
      <c r="S123" s="264">
        <v>10</v>
      </c>
      <c r="T123" s="264">
        <v>10</v>
      </c>
      <c r="U123" s="975">
        <v>10</v>
      </c>
      <c r="V123" s="992"/>
      <c r="W123" s="451">
        <v>1.2</v>
      </c>
      <c r="X123" s="447">
        <f t="shared" si="21"/>
        <v>12</v>
      </c>
      <c r="Y123" s="447">
        <f t="shared" si="22"/>
        <v>12</v>
      </c>
      <c r="Z123" s="447">
        <f t="shared" si="23"/>
        <v>12</v>
      </c>
      <c r="AA123" s="447">
        <f t="shared" si="24"/>
        <v>12</v>
      </c>
      <c r="AB123" s="953">
        <f t="shared" si="25"/>
        <v>12</v>
      </c>
      <c r="AC123" s="342"/>
      <c r="AD123" s="342"/>
      <c r="AE123" s="342"/>
      <c r="AF123" s="342"/>
      <c r="AG123" s="342"/>
    </row>
    <row r="124" spans="1:33" ht="15.75" customHeight="1">
      <c r="A124" s="952"/>
      <c r="B124" s="227"/>
      <c r="C124" s="227"/>
      <c r="D124" s="227"/>
      <c r="E124" s="227"/>
      <c r="F124" s="227"/>
      <c r="G124" s="227"/>
      <c r="H124" s="227"/>
      <c r="I124" s="227" t="s">
        <v>685</v>
      </c>
      <c r="J124" s="287"/>
      <c r="K124" s="287"/>
      <c r="L124" s="246" t="s">
        <v>78</v>
      </c>
      <c r="M124" s="262">
        <v>92</v>
      </c>
      <c r="N124" s="247" t="s">
        <v>1742</v>
      </c>
      <c r="O124" s="262" t="s">
        <v>79</v>
      </c>
      <c r="P124" s="263" t="s">
        <v>492</v>
      </c>
      <c r="Q124" s="264">
        <v>10</v>
      </c>
      <c r="R124" s="264">
        <v>10</v>
      </c>
      <c r="S124" s="264">
        <v>10</v>
      </c>
      <c r="T124" s="264">
        <v>10</v>
      </c>
      <c r="U124" s="975">
        <v>10</v>
      </c>
      <c r="V124" s="992"/>
      <c r="W124" s="451">
        <v>1.2</v>
      </c>
      <c r="X124" s="447">
        <f t="shared" si="21"/>
        <v>12</v>
      </c>
      <c r="Y124" s="447">
        <f t="shared" si="22"/>
        <v>12</v>
      </c>
      <c r="Z124" s="447">
        <f t="shared" si="23"/>
        <v>12</v>
      </c>
      <c r="AA124" s="447">
        <f t="shared" si="24"/>
        <v>12</v>
      </c>
      <c r="AB124" s="953">
        <f t="shared" si="25"/>
        <v>12</v>
      </c>
      <c r="AC124" s="342"/>
      <c r="AD124" s="342"/>
      <c r="AE124" s="342"/>
      <c r="AF124" s="342"/>
      <c r="AG124" s="342"/>
    </row>
    <row r="125" spans="1:33" ht="15.75" customHeight="1">
      <c r="A125" s="952"/>
      <c r="B125" s="227"/>
      <c r="C125" s="227"/>
      <c r="D125" s="227"/>
      <c r="E125" s="227"/>
      <c r="F125" s="227"/>
      <c r="G125" s="227"/>
      <c r="H125" s="227"/>
      <c r="I125" s="227" t="s">
        <v>685</v>
      </c>
      <c r="J125" s="287"/>
      <c r="K125" s="287"/>
      <c r="L125" s="246" t="s">
        <v>78</v>
      </c>
      <c r="M125" s="262">
        <v>93</v>
      </c>
      <c r="N125" s="247" t="s">
        <v>1742</v>
      </c>
      <c r="O125" s="262" t="s">
        <v>79</v>
      </c>
      <c r="P125" s="263" t="s">
        <v>492</v>
      </c>
      <c r="Q125" s="264">
        <v>10</v>
      </c>
      <c r="R125" s="264">
        <v>10</v>
      </c>
      <c r="S125" s="264">
        <v>10</v>
      </c>
      <c r="T125" s="264">
        <v>10</v>
      </c>
      <c r="U125" s="975">
        <v>10</v>
      </c>
      <c r="V125" s="992"/>
      <c r="W125" s="451">
        <v>1.2</v>
      </c>
      <c r="X125" s="447">
        <f t="shared" si="21"/>
        <v>12</v>
      </c>
      <c r="Y125" s="447">
        <f t="shared" si="22"/>
        <v>12</v>
      </c>
      <c r="Z125" s="447">
        <f t="shared" si="23"/>
        <v>12</v>
      </c>
      <c r="AA125" s="447">
        <f t="shared" si="24"/>
        <v>12</v>
      </c>
      <c r="AB125" s="953">
        <f t="shared" si="25"/>
        <v>12</v>
      </c>
      <c r="AC125" s="342"/>
      <c r="AD125" s="342"/>
      <c r="AE125" s="342"/>
      <c r="AF125" s="342"/>
      <c r="AG125" s="342"/>
    </row>
    <row r="126" spans="1:33" ht="15.75" customHeight="1">
      <c r="A126" s="952"/>
      <c r="B126" s="227"/>
      <c r="C126" s="227"/>
      <c r="D126" s="227"/>
      <c r="E126" s="227"/>
      <c r="F126" s="227"/>
      <c r="G126" s="227"/>
      <c r="H126" s="227"/>
      <c r="I126" s="227" t="s">
        <v>685</v>
      </c>
      <c r="J126" s="287"/>
      <c r="K126" s="287"/>
      <c r="L126" s="246" t="s">
        <v>78</v>
      </c>
      <c r="M126" s="262">
        <v>94</v>
      </c>
      <c r="N126" s="247" t="s">
        <v>1742</v>
      </c>
      <c r="O126" s="262" t="s">
        <v>79</v>
      </c>
      <c r="P126" s="263" t="s">
        <v>492</v>
      </c>
      <c r="Q126" s="264">
        <v>10</v>
      </c>
      <c r="R126" s="264">
        <v>10</v>
      </c>
      <c r="S126" s="264">
        <v>10</v>
      </c>
      <c r="T126" s="264">
        <v>10</v>
      </c>
      <c r="U126" s="975">
        <v>10</v>
      </c>
      <c r="V126" s="992"/>
      <c r="W126" s="451">
        <v>1.2</v>
      </c>
      <c r="X126" s="447">
        <f t="shared" si="21"/>
        <v>12</v>
      </c>
      <c r="Y126" s="447">
        <f t="shared" si="22"/>
        <v>12</v>
      </c>
      <c r="Z126" s="447">
        <f t="shared" si="23"/>
        <v>12</v>
      </c>
      <c r="AA126" s="447">
        <f t="shared" si="24"/>
        <v>12</v>
      </c>
      <c r="AB126" s="953">
        <f t="shared" si="25"/>
        <v>12</v>
      </c>
      <c r="AC126" s="342"/>
      <c r="AD126" s="342"/>
      <c r="AE126" s="342"/>
      <c r="AF126" s="342"/>
      <c r="AG126" s="342"/>
    </row>
    <row r="127" spans="1:33" ht="15.75" customHeight="1">
      <c r="A127" s="952"/>
      <c r="B127" s="227"/>
      <c r="C127" s="227"/>
      <c r="D127" s="227"/>
      <c r="E127" s="227"/>
      <c r="F127" s="227"/>
      <c r="G127" s="227"/>
      <c r="H127" s="227"/>
      <c r="I127" s="227" t="s">
        <v>685</v>
      </c>
      <c r="J127" s="287"/>
      <c r="K127" s="287"/>
      <c r="L127" s="246" t="s">
        <v>78</v>
      </c>
      <c r="M127" s="262">
        <v>95</v>
      </c>
      <c r="N127" s="247" t="s">
        <v>1742</v>
      </c>
      <c r="O127" s="262" t="s">
        <v>79</v>
      </c>
      <c r="P127" s="263" t="s">
        <v>492</v>
      </c>
      <c r="Q127" s="264">
        <v>10</v>
      </c>
      <c r="R127" s="264">
        <v>10</v>
      </c>
      <c r="S127" s="264">
        <v>10</v>
      </c>
      <c r="T127" s="264">
        <v>10</v>
      </c>
      <c r="U127" s="975">
        <v>10</v>
      </c>
      <c r="V127" s="992"/>
      <c r="W127" s="451">
        <v>1.2</v>
      </c>
      <c r="X127" s="447">
        <f t="shared" si="21"/>
        <v>12</v>
      </c>
      <c r="Y127" s="447">
        <f t="shared" si="22"/>
        <v>12</v>
      </c>
      <c r="Z127" s="447">
        <f t="shared" si="23"/>
        <v>12</v>
      </c>
      <c r="AA127" s="447">
        <f t="shared" si="24"/>
        <v>12</v>
      </c>
      <c r="AB127" s="953">
        <f t="shared" si="25"/>
        <v>12</v>
      </c>
      <c r="AC127" s="342"/>
      <c r="AD127" s="342"/>
      <c r="AE127" s="342"/>
      <c r="AF127" s="342"/>
      <c r="AG127" s="342"/>
    </row>
    <row r="128" spans="1:33" ht="15.75" customHeight="1">
      <c r="A128" s="952"/>
      <c r="B128" s="227"/>
      <c r="C128" s="227"/>
      <c r="D128" s="227"/>
      <c r="E128" s="227"/>
      <c r="F128" s="227"/>
      <c r="G128" s="227"/>
      <c r="H128" s="227"/>
      <c r="I128" s="227" t="s">
        <v>685</v>
      </c>
      <c r="J128" s="287"/>
      <c r="K128" s="287"/>
      <c r="L128" s="246" t="s">
        <v>78</v>
      </c>
      <c r="M128" s="262">
        <v>96</v>
      </c>
      <c r="N128" s="247" t="s">
        <v>1742</v>
      </c>
      <c r="O128" s="262" t="s">
        <v>79</v>
      </c>
      <c r="P128" s="263" t="s">
        <v>492</v>
      </c>
      <c r="Q128" s="264">
        <v>10</v>
      </c>
      <c r="R128" s="264">
        <v>10</v>
      </c>
      <c r="S128" s="264">
        <v>10</v>
      </c>
      <c r="T128" s="264">
        <v>10</v>
      </c>
      <c r="U128" s="975">
        <v>10</v>
      </c>
      <c r="V128" s="992"/>
      <c r="W128" s="451">
        <v>1.2</v>
      </c>
      <c r="X128" s="447">
        <f t="shared" si="21"/>
        <v>12</v>
      </c>
      <c r="Y128" s="447">
        <f t="shared" si="22"/>
        <v>12</v>
      </c>
      <c r="Z128" s="447">
        <f t="shared" si="23"/>
        <v>12</v>
      </c>
      <c r="AA128" s="447">
        <f t="shared" si="24"/>
        <v>12</v>
      </c>
      <c r="AB128" s="953">
        <f t="shared" si="25"/>
        <v>12</v>
      </c>
      <c r="AC128" s="342"/>
      <c r="AD128" s="342"/>
      <c r="AE128" s="342"/>
      <c r="AF128" s="342"/>
      <c r="AG128" s="342"/>
    </row>
    <row r="129" spans="1:33" ht="15.75" customHeight="1">
      <c r="A129" s="952"/>
      <c r="B129" s="227"/>
      <c r="C129" s="227"/>
      <c r="D129" s="227"/>
      <c r="E129" s="227"/>
      <c r="F129" s="227"/>
      <c r="G129" s="227"/>
      <c r="H129" s="227"/>
      <c r="I129" s="227" t="s">
        <v>685</v>
      </c>
      <c r="J129" s="287"/>
      <c r="K129" s="287"/>
      <c r="L129" s="246" t="s">
        <v>78</v>
      </c>
      <c r="M129" s="262">
        <v>97</v>
      </c>
      <c r="N129" s="247" t="s">
        <v>1742</v>
      </c>
      <c r="O129" s="262" t="s">
        <v>79</v>
      </c>
      <c r="P129" s="263" t="s">
        <v>492</v>
      </c>
      <c r="Q129" s="264">
        <v>10</v>
      </c>
      <c r="R129" s="264">
        <v>10</v>
      </c>
      <c r="S129" s="264">
        <v>10</v>
      </c>
      <c r="T129" s="264">
        <v>10</v>
      </c>
      <c r="U129" s="975">
        <v>10</v>
      </c>
      <c r="V129" s="992"/>
      <c r="W129" s="451">
        <v>1.2</v>
      </c>
      <c r="X129" s="447">
        <f t="shared" si="21"/>
        <v>12</v>
      </c>
      <c r="Y129" s="447">
        <f t="shared" si="22"/>
        <v>12</v>
      </c>
      <c r="Z129" s="447">
        <f t="shared" si="23"/>
        <v>12</v>
      </c>
      <c r="AA129" s="447">
        <f t="shared" si="24"/>
        <v>12</v>
      </c>
      <c r="AB129" s="953">
        <f t="shared" si="25"/>
        <v>12</v>
      </c>
      <c r="AC129" s="342"/>
      <c r="AD129" s="342"/>
      <c r="AE129" s="342"/>
      <c r="AF129" s="342"/>
      <c r="AG129" s="342"/>
    </row>
    <row r="130" spans="1:33" ht="15.75" customHeight="1">
      <c r="A130" s="952"/>
      <c r="B130" s="227"/>
      <c r="C130" s="227"/>
      <c r="D130" s="227"/>
      <c r="E130" s="227"/>
      <c r="F130" s="227"/>
      <c r="G130" s="227"/>
      <c r="H130" s="227"/>
      <c r="I130" s="227" t="s">
        <v>685</v>
      </c>
      <c r="J130" s="287"/>
      <c r="K130" s="287"/>
      <c r="L130" s="246" t="s">
        <v>78</v>
      </c>
      <c r="M130" s="262">
        <v>98</v>
      </c>
      <c r="N130" s="247" t="s">
        <v>1742</v>
      </c>
      <c r="O130" s="262" t="s">
        <v>79</v>
      </c>
      <c r="P130" s="263" t="s">
        <v>492</v>
      </c>
      <c r="Q130" s="264">
        <v>10</v>
      </c>
      <c r="R130" s="264">
        <v>10</v>
      </c>
      <c r="S130" s="264">
        <v>10</v>
      </c>
      <c r="T130" s="264">
        <v>10</v>
      </c>
      <c r="U130" s="975">
        <v>10</v>
      </c>
      <c r="V130" s="992"/>
      <c r="W130" s="451">
        <v>1.2</v>
      </c>
      <c r="X130" s="447">
        <f t="shared" si="21"/>
        <v>12</v>
      </c>
      <c r="Y130" s="447">
        <f t="shared" si="22"/>
        <v>12</v>
      </c>
      <c r="Z130" s="447">
        <f t="shared" si="23"/>
        <v>12</v>
      </c>
      <c r="AA130" s="447">
        <f t="shared" si="24"/>
        <v>12</v>
      </c>
      <c r="AB130" s="953">
        <f t="shared" si="25"/>
        <v>12</v>
      </c>
      <c r="AC130" s="342"/>
      <c r="AD130" s="342"/>
      <c r="AE130" s="342"/>
      <c r="AF130" s="342"/>
      <c r="AG130" s="342"/>
    </row>
    <row r="131" spans="1:33" ht="15.75" customHeight="1">
      <c r="A131" s="952"/>
      <c r="B131" s="227"/>
      <c r="C131" s="227"/>
      <c r="D131" s="227"/>
      <c r="E131" s="227"/>
      <c r="F131" s="227"/>
      <c r="G131" s="227"/>
      <c r="H131" s="227"/>
      <c r="I131" s="227" t="s">
        <v>685</v>
      </c>
      <c r="J131" s="287"/>
      <c r="K131" s="287"/>
      <c r="L131" s="246" t="s">
        <v>78</v>
      </c>
      <c r="M131" s="262">
        <v>99</v>
      </c>
      <c r="N131" s="247" t="s">
        <v>1742</v>
      </c>
      <c r="O131" s="262" t="s">
        <v>79</v>
      </c>
      <c r="P131" s="263" t="s">
        <v>492</v>
      </c>
      <c r="Q131" s="264">
        <v>10</v>
      </c>
      <c r="R131" s="264">
        <v>10</v>
      </c>
      <c r="S131" s="264">
        <v>10</v>
      </c>
      <c r="T131" s="264">
        <v>10</v>
      </c>
      <c r="U131" s="975">
        <v>10</v>
      </c>
      <c r="V131" s="992"/>
      <c r="W131" s="451">
        <v>1.2</v>
      </c>
      <c r="X131" s="447">
        <f t="shared" ref="X131:X162" si="26">$W131*Q131</f>
        <v>12</v>
      </c>
      <c r="Y131" s="447">
        <f t="shared" ref="Y131:Y162" si="27">$W131*R131</f>
        <v>12</v>
      </c>
      <c r="Z131" s="447">
        <f t="shared" ref="Z131:Z162" si="28">$W131*S131</f>
        <v>12</v>
      </c>
      <c r="AA131" s="447">
        <f t="shared" ref="AA131:AA162" si="29">$W131*T131</f>
        <v>12</v>
      </c>
      <c r="AB131" s="953">
        <f t="shared" ref="AB131:AB162" si="30">$W131*U131</f>
        <v>12</v>
      </c>
      <c r="AC131" s="342"/>
      <c r="AD131" s="342"/>
      <c r="AE131" s="342"/>
      <c r="AF131" s="342"/>
      <c r="AG131" s="342"/>
    </row>
    <row r="132" spans="1:33" ht="15.75" customHeight="1">
      <c r="A132" s="952"/>
      <c r="B132" s="227"/>
      <c r="C132" s="227"/>
      <c r="D132" s="227"/>
      <c r="E132" s="227"/>
      <c r="F132" s="227"/>
      <c r="G132" s="227"/>
      <c r="H132" s="227"/>
      <c r="I132" s="227" t="s">
        <v>685</v>
      </c>
      <c r="J132" s="287"/>
      <c r="K132" s="287"/>
      <c r="L132" s="246" t="s">
        <v>78</v>
      </c>
      <c r="M132" s="262">
        <v>100</v>
      </c>
      <c r="N132" s="247" t="s">
        <v>1742</v>
      </c>
      <c r="O132" s="262" t="s">
        <v>79</v>
      </c>
      <c r="P132" s="263" t="s">
        <v>492</v>
      </c>
      <c r="Q132" s="264">
        <v>10</v>
      </c>
      <c r="R132" s="264">
        <v>10</v>
      </c>
      <c r="S132" s="264">
        <v>10</v>
      </c>
      <c r="T132" s="264">
        <v>10</v>
      </c>
      <c r="U132" s="975">
        <v>10</v>
      </c>
      <c r="V132" s="992"/>
      <c r="W132" s="451">
        <v>1.2</v>
      </c>
      <c r="X132" s="447">
        <f t="shared" si="26"/>
        <v>12</v>
      </c>
      <c r="Y132" s="447">
        <f t="shared" si="27"/>
        <v>12</v>
      </c>
      <c r="Z132" s="447">
        <f t="shared" si="28"/>
        <v>12</v>
      </c>
      <c r="AA132" s="447">
        <f t="shared" si="29"/>
        <v>12</v>
      </c>
      <c r="AB132" s="953">
        <f t="shared" si="30"/>
        <v>12</v>
      </c>
      <c r="AC132" s="342"/>
      <c r="AD132" s="342"/>
      <c r="AE132" s="342"/>
      <c r="AF132" s="342"/>
      <c r="AG132" s="342"/>
    </row>
    <row r="133" spans="1:33" ht="15.75" customHeight="1">
      <c r="A133" s="952"/>
      <c r="B133" s="227"/>
      <c r="C133" s="227"/>
      <c r="D133" s="227"/>
      <c r="E133" s="227"/>
      <c r="F133" s="227"/>
      <c r="G133" s="227"/>
      <c r="H133" s="227"/>
      <c r="I133" s="227" t="s">
        <v>685</v>
      </c>
      <c r="J133" s="287"/>
      <c r="K133" s="287"/>
      <c r="L133" s="246" t="s">
        <v>78</v>
      </c>
      <c r="M133" s="262">
        <v>101</v>
      </c>
      <c r="N133" s="247" t="s">
        <v>1742</v>
      </c>
      <c r="O133" s="262" t="s">
        <v>79</v>
      </c>
      <c r="P133" s="263" t="s">
        <v>492</v>
      </c>
      <c r="Q133" s="264">
        <v>10</v>
      </c>
      <c r="R133" s="264">
        <v>10</v>
      </c>
      <c r="S133" s="264">
        <v>10</v>
      </c>
      <c r="T133" s="264">
        <v>10</v>
      </c>
      <c r="U133" s="975">
        <v>10</v>
      </c>
      <c r="V133" s="992"/>
      <c r="W133" s="451">
        <v>1.2</v>
      </c>
      <c r="X133" s="447">
        <f t="shared" si="26"/>
        <v>12</v>
      </c>
      <c r="Y133" s="447">
        <f t="shared" si="27"/>
        <v>12</v>
      </c>
      <c r="Z133" s="447">
        <f t="shared" si="28"/>
        <v>12</v>
      </c>
      <c r="AA133" s="447">
        <f t="shared" si="29"/>
        <v>12</v>
      </c>
      <c r="AB133" s="953">
        <f t="shared" si="30"/>
        <v>12</v>
      </c>
      <c r="AC133" s="342"/>
      <c r="AD133" s="342"/>
      <c r="AE133" s="342"/>
      <c r="AF133" s="342"/>
      <c r="AG133" s="342"/>
    </row>
    <row r="134" spans="1:33" ht="15.75" customHeight="1">
      <c r="A134" s="952"/>
      <c r="B134" s="227"/>
      <c r="C134" s="227"/>
      <c r="D134" s="227"/>
      <c r="E134" s="227"/>
      <c r="F134" s="227"/>
      <c r="G134" s="227"/>
      <c r="H134" s="227"/>
      <c r="I134" s="227" t="s">
        <v>685</v>
      </c>
      <c r="J134" s="287"/>
      <c r="K134" s="287"/>
      <c r="L134" s="246" t="s">
        <v>78</v>
      </c>
      <c r="M134" s="262">
        <v>104</v>
      </c>
      <c r="N134" s="247" t="s">
        <v>1742</v>
      </c>
      <c r="O134" s="262" t="s">
        <v>79</v>
      </c>
      <c r="P134" s="263" t="s">
        <v>492</v>
      </c>
      <c r="Q134" s="264">
        <v>10</v>
      </c>
      <c r="R134" s="264">
        <v>10</v>
      </c>
      <c r="S134" s="264">
        <v>10</v>
      </c>
      <c r="T134" s="264">
        <v>10</v>
      </c>
      <c r="U134" s="975">
        <v>10</v>
      </c>
      <c r="V134" s="992"/>
      <c r="W134" s="451">
        <v>1.2</v>
      </c>
      <c r="X134" s="447">
        <f t="shared" si="26"/>
        <v>12</v>
      </c>
      <c r="Y134" s="447">
        <f t="shared" si="27"/>
        <v>12</v>
      </c>
      <c r="Z134" s="447">
        <f t="shared" si="28"/>
        <v>12</v>
      </c>
      <c r="AA134" s="447">
        <f t="shared" si="29"/>
        <v>12</v>
      </c>
      <c r="AB134" s="953">
        <f t="shared" si="30"/>
        <v>12</v>
      </c>
      <c r="AC134" s="342"/>
      <c r="AD134" s="342"/>
      <c r="AE134" s="342"/>
      <c r="AF134" s="342"/>
      <c r="AG134" s="342"/>
    </row>
    <row r="135" spans="1:33" ht="15.75" customHeight="1">
      <c r="A135" s="952"/>
      <c r="B135" s="227"/>
      <c r="C135" s="227"/>
      <c r="D135" s="227"/>
      <c r="E135" s="227"/>
      <c r="F135" s="227"/>
      <c r="G135" s="227"/>
      <c r="H135" s="227"/>
      <c r="I135" s="227" t="s">
        <v>685</v>
      </c>
      <c r="J135" s="287"/>
      <c r="K135" s="287"/>
      <c r="L135" s="246" t="s">
        <v>78</v>
      </c>
      <c r="M135" s="262">
        <v>105</v>
      </c>
      <c r="N135" s="247" t="s">
        <v>1742</v>
      </c>
      <c r="O135" s="262" t="s">
        <v>79</v>
      </c>
      <c r="P135" s="263" t="s">
        <v>492</v>
      </c>
      <c r="Q135" s="264">
        <v>10</v>
      </c>
      <c r="R135" s="264">
        <v>10</v>
      </c>
      <c r="S135" s="264">
        <v>10</v>
      </c>
      <c r="T135" s="264">
        <v>10</v>
      </c>
      <c r="U135" s="975">
        <v>10</v>
      </c>
      <c r="V135" s="992"/>
      <c r="W135" s="451">
        <v>1.2</v>
      </c>
      <c r="X135" s="447">
        <f t="shared" si="26"/>
        <v>12</v>
      </c>
      <c r="Y135" s="447">
        <f t="shared" si="27"/>
        <v>12</v>
      </c>
      <c r="Z135" s="447">
        <f t="shared" si="28"/>
        <v>12</v>
      </c>
      <c r="AA135" s="447">
        <f t="shared" si="29"/>
        <v>12</v>
      </c>
      <c r="AB135" s="953">
        <f t="shared" si="30"/>
        <v>12</v>
      </c>
      <c r="AC135" s="342"/>
      <c r="AD135" s="342"/>
      <c r="AE135" s="342"/>
      <c r="AF135" s="342"/>
      <c r="AG135" s="342"/>
    </row>
    <row r="136" spans="1:33" ht="15.75" customHeight="1">
      <c r="A136" s="952"/>
      <c r="B136" s="227"/>
      <c r="C136" s="227"/>
      <c r="D136" s="227"/>
      <c r="E136" s="227"/>
      <c r="F136" s="227"/>
      <c r="G136" s="227"/>
      <c r="H136" s="227"/>
      <c r="I136" s="227" t="s">
        <v>685</v>
      </c>
      <c r="J136" s="287"/>
      <c r="K136" s="287"/>
      <c r="L136" s="246" t="s">
        <v>78</v>
      </c>
      <c r="M136" s="262">
        <v>108</v>
      </c>
      <c r="N136" s="247" t="s">
        <v>1742</v>
      </c>
      <c r="O136" s="262" t="s">
        <v>79</v>
      </c>
      <c r="P136" s="263" t="s">
        <v>492</v>
      </c>
      <c r="Q136" s="264">
        <v>10</v>
      </c>
      <c r="R136" s="264">
        <v>10</v>
      </c>
      <c r="S136" s="264">
        <v>10</v>
      </c>
      <c r="T136" s="264">
        <v>10</v>
      </c>
      <c r="U136" s="975">
        <v>10</v>
      </c>
      <c r="V136" s="992"/>
      <c r="W136" s="451">
        <v>1.2</v>
      </c>
      <c r="X136" s="447">
        <f t="shared" si="26"/>
        <v>12</v>
      </c>
      <c r="Y136" s="447">
        <f t="shared" si="27"/>
        <v>12</v>
      </c>
      <c r="Z136" s="447">
        <f t="shared" si="28"/>
        <v>12</v>
      </c>
      <c r="AA136" s="447">
        <f t="shared" si="29"/>
        <v>12</v>
      </c>
      <c r="AB136" s="953">
        <f t="shared" si="30"/>
        <v>12</v>
      </c>
      <c r="AC136" s="342"/>
      <c r="AD136" s="342"/>
      <c r="AE136" s="342"/>
      <c r="AF136" s="342"/>
      <c r="AG136" s="342"/>
    </row>
    <row r="137" spans="1:33" ht="15.75" customHeight="1">
      <c r="A137" s="952"/>
      <c r="B137" s="227"/>
      <c r="C137" s="227"/>
      <c r="D137" s="227"/>
      <c r="E137" s="227"/>
      <c r="F137" s="227"/>
      <c r="G137" s="227"/>
      <c r="H137" s="227"/>
      <c r="I137" s="227" t="s">
        <v>685</v>
      </c>
      <c r="J137" s="287"/>
      <c r="K137" s="287"/>
      <c r="L137" s="246" t="s">
        <v>78</v>
      </c>
      <c r="M137" s="262">
        <v>110</v>
      </c>
      <c r="N137" s="247" t="s">
        <v>1742</v>
      </c>
      <c r="O137" s="262" t="s">
        <v>79</v>
      </c>
      <c r="P137" s="263" t="s">
        <v>492</v>
      </c>
      <c r="Q137" s="264">
        <v>10</v>
      </c>
      <c r="R137" s="264">
        <v>10</v>
      </c>
      <c r="S137" s="264">
        <v>10</v>
      </c>
      <c r="T137" s="264">
        <v>10</v>
      </c>
      <c r="U137" s="975">
        <v>10</v>
      </c>
      <c r="V137" s="992"/>
      <c r="W137" s="451">
        <v>1.2</v>
      </c>
      <c r="X137" s="447">
        <f t="shared" si="26"/>
        <v>12</v>
      </c>
      <c r="Y137" s="447">
        <f t="shared" si="27"/>
        <v>12</v>
      </c>
      <c r="Z137" s="447">
        <f t="shared" si="28"/>
        <v>12</v>
      </c>
      <c r="AA137" s="447">
        <f t="shared" si="29"/>
        <v>12</v>
      </c>
      <c r="AB137" s="953">
        <f t="shared" si="30"/>
        <v>12</v>
      </c>
      <c r="AC137" s="342"/>
      <c r="AD137" s="342"/>
      <c r="AE137" s="342"/>
      <c r="AF137" s="342"/>
      <c r="AG137" s="342"/>
    </row>
    <row r="138" spans="1:33" ht="15.75" customHeight="1">
      <c r="A138" s="952"/>
      <c r="B138" s="227"/>
      <c r="C138" s="227"/>
      <c r="D138" s="227"/>
      <c r="E138" s="227"/>
      <c r="F138" s="227"/>
      <c r="G138" s="227"/>
      <c r="H138" s="227"/>
      <c r="I138" s="227" t="s">
        <v>685</v>
      </c>
      <c r="J138" s="287"/>
      <c r="K138" s="287"/>
      <c r="L138" s="246" t="s">
        <v>78</v>
      </c>
      <c r="M138" s="262">
        <v>112</v>
      </c>
      <c r="N138" s="247" t="s">
        <v>1742</v>
      </c>
      <c r="O138" s="262" t="s">
        <v>79</v>
      </c>
      <c r="P138" s="263" t="s">
        <v>492</v>
      </c>
      <c r="Q138" s="264">
        <v>10</v>
      </c>
      <c r="R138" s="264">
        <v>10</v>
      </c>
      <c r="S138" s="264">
        <v>10</v>
      </c>
      <c r="T138" s="264">
        <v>10</v>
      </c>
      <c r="U138" s="975">
        <v>10</v>
      </c>
      <c r="V138" s="992"/>
      <c r="W138" s="451">
        <v>1.2</v>
      </c>
      <c r="X138" s="447">
        <f t="shared" si="26"/>
        <v>12</v>
      </c>
      <c r="Y138" s="447">
        <f t="shared" si="27"/>
        <v>12</v>
      </c>
      <c r="Z138" s="447">
        <f t="shared" si="28"/>
        <v>12</v>
      </c>
      <c r="AA138" s="447">
        <f t="shared" si="29"/>
        <v>12</v>
      </c>
      <c r="AB138" s="953">
        <f t="shared" si="30"/>
        <v>12</v>
      </c>
      <c r="AC138" s="342"/>
      <c r="AD138" s="342"/>
      <c r="AE138" s="342"/>
      <c r="AF138" s="342"/>
      <c r="AG138" s="342"/>
    </row>
    <row r="139" spans="1:33" ht="15.75" customHeight="1">
      <c r="A139" s="952"/>
      <c r="B139" s="227"/>
      <c r="C139" s="227"/>
      <c r="D139" s="227"/>
      <c r="E139" s="227"/>
      <c r="F139" s="227"/>
      <c r="G139" s="227"/>
      <c r="H139" s="227"/>
      <c r="I139" s="227" t="s">
        <v>685</v>
      </c>
      <c r="J139" s="287"/>
      <c r="K139" s="287"/>
      <c r="L139" s="246" t="s">
        <v>78</v>
      </c>
      <c r="M139" s="262">
        <v>114</v>
      </c>
      <c r="N139" s="247" t="s">
        <v>1742</v>
      </c>
      <c r="O139" s="262" t="s">
        <v>79</v>
      </c>
      <c r="P139" s="263" t="s">
        <v>492</v>
      </c>
      <c r="Q139" s="264">
        <v>10</v>
      </c>
      <c r="R139" s="264">
        <v>10</v>
      </c>
      <c r="S139" s="264">
        <v>10</v>
      </c>
      <c r="T139" s="264">
        <v>10</v>
      </c>
      <c r="U139" s="975">
        <v>10</v>
      </c>
      <c r="V139" s="992"/>
      <c r="W139" s="451">
        <v>1.2</v>
      </c>
      <c r="X139" s="447">
        <f t="shared" si="26"/>
        <v>12</v>
      </c>
      <c r="Y139" s="447">
        <f t="shared" si="27"/>
        <v>12</v>
      </c>
      <c r="Z139" s="447">
        <f t="shared" si="28"/>
        <v>12</v>
      </c>
      <c r="AA139" s="447">
        <f t="shared" si="29"/>
        <v>12</v>
      </c>
      <c r="AB139" s="953">
        <f t="shared" si="30"/>
        <v>12</v>
      </c>
      <c r="AC139" s="342"/>
      <c r="AD139" s="342"/>
      <c r="AE139" s="342"/>
      <c r="AF139" s="342"/>
      <c r="AG139" s="342"/>
    </row>
    <row r="140" spans="1:33" ht="15.75" customHeight="1">
      <c r="A140" s="952"/>
      <c r="B140" s="227"/>
      <c r="C140" s="227"/>
      <c r="D140" s="227"/>
      <c r="E140" s="227"/>
      <c r="F140" s="227"/>
      <c r="G140" s="227"/>
      <c r="H140" s="227"/>
      <c r="I140" s="227" t="s">
        <v>685</v>
      </c>
      <c r="J140" s="287"/>
      <c r="K140" s="287"/>
      <c r="L140" s="246" t="s">
        <v>78</v>
      </c>
      <c r="M140" s="262">
        <v>115</v>
      </c>
      <c r="N140" s="247" t="s">
        <v>1742</v>
      </c>
      <c r="O140" s="262" t="s">
        <v>79</v>
      </c>
      <c r="P140" s="263" t="s">
        <v>492</v>
      </c>
      <c r="Q140" s="264">
        <v>10</v>
      </c>
      <c r="R140" s="264">
        <v>10</v>
      </c>
      <c r="S140" s="264">
        <v>10</v>
      </c>
      <c r="T140" s="264">
        <v>10</v>
      </c>
      <c r="U140" s="975">
        <v>10</v>
      </c>
      <c r="V140" s="992"/>
      <c r="W140" s="451">
        <v>1.2</v>
      </c>
      <c r="X140" s="447">
        <f t="shared" si="26"/>
        <v>12</v>
      </c>
      <c r="Y140" s="447">
        <f t="shared" si="27"/>
        <v>12</v>
      </c>
      <c r="Z140" s="447">
        <f t="shared" si="28"/>
        <v>12</v>
      </c>
      <c r="AA140" s="447">
        <f t="shared" si="29"/>
        <v>12</v>
      </c>
      <c r="AB140" s="953">
        <f t="shared" si="30"/>
        <v>12</v>
      </c>
      <c r="AC140" s="342"/>
      <c r="AD140" s="342"/>
      <c r="AE140" s="342"/>
      <c r="AF140" s="342"/>
      <c r="AG140" s="342"/>
    </row>
    <row r="141" spans="1:33" ht="15.75" customHeight="1">
      <c r="A141" s="952"/>
      <c r="B141" s="227"/>
      <c r="C141" s="227"/>
      <c r="D141" s="227"/>
      <c r="E141" s="227"/>
      <c r="F141" s="227"/>
      <c r="G141" s="227"/>
      <c r="H141" s="227"/>
      <c r="I141" s="227" t="s">
        <v>685</v>
      </c>
      <c r="J141" s="287"/>
      <c r="K141" s="287"/>
      <c r="L141" s="246" t="s">
        <v>78</v>
      </c>
      <c r="M141" s="262">
        <v>119</v>
      </c>
      <c r="N141" s="247" t="s">
        <v>1742</v>
      </c>
      <c r="O141" s="262" t="s">
        <v>79</v>
      </c>
      <c r="P141" s="263" t="s">
        <v>492</v>
      </c>
      <c r="Q141" s="264">
        <v>10</v>
      </c>
      <c r="R141" s="264">
        <v>10</v>
      </c>
      <c r="S141" s="264">
        <v>10</v>
      </c>
      <c r="T141" s="264">
        <v>10</v>
      </c>
      <c r="U141" s="975">
        <v>10</v>
      </c>
      <c r="V141" s="992"/>
      <c r="W141" s="451">
        <v>1.2</v>
      </c>
      <c r="X141" s="447">
        <f t="shared" si="26"/>
        <v>12</v>
      </c>
      <c r="Y141" s="447">
        <f t="shared" si="27"/>
        <v>12</v>
      </c>
      <c r="Z141" s="447">
        <f t="shared" si="28"/>
        <v>12</v>
      </c>
      <c r="AA141" s="447">
        <f t="shared" si="29"/>
        <v>12</v>
      </c>
      <c r="AB141" s="953">
        <f t="shared" si="30"/>
        <v>12</v>
      </c>
      <c r="AC141" s="342"/>
      <c r="AD141" s="342"/>
      <c r="AE141" s="342"/>
      <c r="AF141" s="342"/>
      <c r="AG141" s="342"/>
    </row>
    <row r="142" spans="1:33" ht="15.75" customHeight="1">
      <c r="A142" s="952"/>
      <c r="B142" s="227"/>
      <c r="C142" s="227"/>
      <c r="D142" s="227"/>
      <c r="E142" s="227"/>
      <c r="F142" s="227"/>
      <c r="G142" s="227"/>
      <c r="H142" s="227"/>
      <c r="I142" s="227" t="s">
        <v>685</v>
      </c>
      <c r="J142" s="287"/>
      <c r="K142" s="287"/>
      <c r="L142" s="246" t="s">
        <v>78</v>
      </c>
      <c r="M142" s="262">
        <v>120</v>
      </c>
      <c r="N142" s="247" t="s">
        <v>1742</v>
      </c>
      <c r="O142" s="262" t="s">
        <v>79</v>
      </c>
      <c r="P142" s="263" t="s">
        <v>492</v>
      </c>
      <c r="Q142" s="264">
        <v>10</v>
      </c>
      <c r="R142" s="264">
        <v>10</v>
      </c>
      <c r="S142" s="264">
        <v>10</v>
      </c>
      <c r="T142" s="264">
        <v>10</v>
      </c>
      <c r="U142" s="975">
        <v>10</v>
      </c>
      <c r="V142" s="992"/>
      <c r="W142" s="451">
        <v>1.2</v>
      </c>
      <c r="X142" s="447">
        <f t="shared" si="26"/>
        <v>12</v>
      </c>
      <c r="Y142" s="447">
        <f t="shared" si="27"/>
        <v>12</v>
      </c>
      <c r="Z142" s="447">
        <f t="shared" si="28"/>
        <v>12</v>
      </c>
      <c r="AA142" s="447">
        <f t="shared" si="29"/>
        <v>12</v>
      </c>
      <c r="AB142" s="953">
        <f t="shared" si="30"/>
        <v>12</v>
      </c>
      <c r="AC142" s="342"/>
      <c r="AD142" s="342"/>
      <c r="AE142" s="342"/>
      <c r="AF142" s="342"/>
      <c r="AG142" s="342"/>
    </row>
    <row r="143" spans="1:33" ht="15.75" customHeight="1">
      <c r="A143" s="952"/>
      <c r="B143" s="227"/>
      <c r="C143" s="227"/>
      <c r="D143" s="227"/>
      <c r="E143" s="227"/>
      <c r="F143" s="227"/>
      <c r="G143" s="227"/>
      <c r="H143" s="227"/>
      <c r="I143" s="227" t="s">
        <v>685</v>
      </c>
      <c r="J143" s="287"/>
      <c r="K143" s="287"/>
      <c r="L143" s="246" t="s">
        <v>78</v>
      </c>
      <c r="M143" s="262">
        <v>122</v>
      </c>
      <c r="N143" s="247" t="s">
        <v>1742</v>
      </c>
      <c r="O143" s="262" t="s">
        <v>79</v>
      </c>
      <c r="P143" s="263" t="s">
        <v>492</v>
      </c>
      <c r="Q143" s="264">
        <v>10</v>
      </c>
      <c r="R143" s="264">
        <v>10</v>
      </c>
      <c r="S143" s="264">
        <v>10</v>
      </c>
      <c r="T143" s="264">
        <v>10</v>
      </c>
      <c r="U143" s="975">
        <v>10</v>
      </c>
      <c r="V143" s="992"/>
      <c r="W143" s="451">
        <v>1.2</v>
      </c>
      <c r="X143" s="447">
        <f t="shared" si="26"/>
        <v>12</v>
      </c>
      <c r="Y143" s="447">
        <f t="shared" si="27"/>
        <v>12</v>
      </c>
      <c r="Z143" s="447">
        <f t="shared" si="28"/>
        <v>12</v>
      </c>
      <c r="AA143" s="447">
        <f t="shared" si="29"/>
        <v>12</v>
      </c>
      <c r="AB143" s="953">
        <f t="shared" si="30"/>
        <v>12</v>
      </c>
      <c r="AC143" s="342"/>
      <c r="AD143" s="342"/>
      <c r="AE143" s="342"/>
      <c r="AF143" s="342"/>
      <c r="AG143" s="342"/>
    </row>
    <row r="144" spans="1:33" ht="15.75" customHeight="1">
      <c r="A144" s="952"/>
      <c r="B144" s="227"/>
      <c r="C144" s="227"/>
      <c r="D144" s="227"/>
      <c r="E144" s="227"/>
      <c r="F144" s="227"/>
      <c r="G144" s="227"/>
      <c r="H144" s="227"/>
      <c r="I144" s="227" t="s">
        <v>685</v>
      </c>
      <c r="J144" s="287"/>
      <c r="K144" s="287"/>
      <c r="L144" s="246" t="s">
        <v>78</v>
      </c>
      <c r="M144" s="262">
        <v>123</v>
      </c>
      <c r="N144" s="247" t="s">
        <v>1742</v>
      </c>
      <c r="O144" s="262" t="s">
        <v>79</v>
      </c>
      <c r="P144" s="263" t="s">
        <v>492</v>
      </c>
      <c r="Q144" s="264">
        <v>10</v>
      </c>
      <c r="R144" s="264">
        <v>10</v>
      </c>
      <c r="S144" s="264">
        <v>10</v>
      </c>
      <c r="T144" s="264">
        <v>10</v>
      </c>
      <c r="U144" s="975">
        <v>10</v>
      </c>
      <c r="V144" s="992"/>
      <c r="W144" s="451">
        <v>1.2</v>
      </c>
      <c r="X144" s="447">
        <f t="shared" si="26"/>
        <v>12</v>
      </c>
      <c r="Y144" s="447">
        <f t="shared" si="27"/>
        <v>12</v>
      </c>
      <c r="Z144" s="447">
        <f t="shared" si="28"/>
        <v>12</v>
      </c>
      <c r="AA144" s="447">
        <f t="shared" si="29"/>
        <v>12</v>
      </c>
      <c r="AB144" s="953">
        <f t="shared" si="30"/>
        <v>12</v>
      </c>
      <c r="AC144" s="342"/>
      <c r="AD144" s="342"/>
      <c r="AE144" s="342"/>
      <c r="AF144" s="342"/>
      <c r="AG144" s="342"/>
    </row>
    <row r="145" spans="1:33" ht="15.75" customHeight="1">
      <c r="A145" s="952"/>
      <c r="B145" s="227"/>
      <c r="C145" s="227"/>
      <c r="D145" s="227"/>
      <c r="E145" s="227"/>
      <c r="F145" s="227"/>
      <c r="G145" s="227"/>
      <c r="H145" s="227"/>
      <c r="I145" s="227" t="s">
        <v>685</v>
      </c>
      <c r="J145" s="287"/>
      <c r="K145" s="287"/>
      <c r="L145" s="246" t="s">
        <v>78</v>
      </c>
      <c r="M145" s="262">
        <v>125</v>
      </c>
      <c r="N145" s="247" t="s">
        <v>1742</v>
      </c>
      <c r="O145" s="262" t="s">
        <v>79</v>
      </c>
      <c r="P145" s="263" t="s">
        <v>492</v>
      </c>
      <c r="Q145" s="264">
        <v>4</v>
      </c>
      <c r="R145" s="264">
        <v>4</v>
      </c>
      <c r="S145" s="264">
        <v>4</v>
      </c>
      <c r="T145" s="264">
        <v>4</v>
      </c>
      <c r="U145" s="975">
        <v>4</v>
      </c>
      <c r="V145" s="992"/>
      <c r="W145" s="451">
        <v>1.2</v>
      </c>
      <c r="X145" s="447">
        <f t="shared" si="26"/>
        <v>4.8</v>
      </c>
      <c r="Y145" s="447">
        <f t="shared" si="27"/>
        <v>4.8</v>
      </c>
      <c r="Z145" s="447">
        <f t="shared" si="28"/>
        <v>4.8</v>
      </c>
      <c r="AA145" s="447">
        <f t="shared" si="29"/>
        <v>4.8</v>
      </c>
      <c r="AB145" s="953">
        <f t="shared" si="30"/>
        <v>4.8</v>
      </c>
      <c r="AC145" s="342"/>
      <c r="AD145" s="342"/>
      <c r="AE145" s="342"/>
      <c r="AF145" s="342"/>
      <c r="AG145" s="342"/>
    </row>
    <row r="146" spans="1:33" ht="15.75" customHeight="1">
      <c r="A146" s="952"/>
      <c r="B146" s="227"/>
      <c r="C146" s="227"/>
      <c r="D146" s="227"/>
      <c r="E146" s="227"/>
      <c r="F146" s="227"/>
      <c r="G146" s="227"/>
      <c r="H146" s="227"/>
      <c r="I146" s="227" t="s">
        <v>685</v>
      </c>
      <c r="J146" s="287"/>
      <c r="K146" s="287"/>
      <c r="L146" s="246" t="s">
        <v>78</v>
      </c>
      <c r="M146" s="262">
        <v>126</v>
      </c>
      <c r="N146" s="247" t="s">
        <v>1742</v>
      </c>
      <c r="O146" s="262" t="s">
        <v>79</v>
      </c>
      <c r="P146" s="263" t="s">
        <v>492</v>
      </c>
      <c r="Q146" s="264">
        <v>4</v>
      </c>
      <c r="R146" s="264">
        <v>4</v>
      </c>
      <c r="S146" s="264">
        <v>4</v>
      </c>
      <c r="T146" s="264">
        <v>4</v>
      </c>
      <c r="U146" s="975">
        <v>4</v>
      </c>
      <c r="V146" s="992"/>
      <c r="W146" s="451">
        <v>1.2</v>
      </c>
      <c r="X146" s="447">
        <f t="shared" si="26"/>
        <v>4.8</v>
      </c>
      <c r="Y146" s="447">
        <f t="shared" si="27"/>
        <v>4.8</v>
      </c>
      <c r="Z146" s="447">
        <f t="shared" si="28"/>
        <v>4.8</v>
      </c>
      <c r="AA146" s="447">
        <f t="shared" si="29"/>
        <v>4.8</v>
      </c>
      <c r="AB146" s="953">
        <f t="shared" si="30"/>
        <v>4.8</v>
      </c>
      <c r="AC146" s="342"/>
      <c r="AD146" s="342"/>
      <c r="AE146" s="342"/>
      <c r="AF146" s="342"/>
      <c r="AG146" s="342"/>
    </row>
    <row r="147" spans="1:33" ht="15.75" customHeight="1">
      <c r="A147" s="952"/>
      <c r="B147" s="227"/>
      <c r="C147" s="227"/>
      <c r="D147" s="227"/>
      <c r="E147" s="227"/>
      <c r="F147" s="227"/>
      <c r="G147" s="227"/>
      <c r="H147" s="227"/>
      <c r="I147" s="227" t="s">
        <v>685</v>
      </c>
      <c r="J147" s="287"/>
      <c r="K147" s="287"/>
      <c r="L147" s="246" t="s">
        <v>78</v>
      </c>
      <c r="M147" s="262">
        <v>129</v>
      </c>
      <c r="N147" s="247" t="s">
        <v>1742</v>
      </c>
      <c r="O147" s="262" t="s">
        <v>79</v>
      </c>
      <c r="P147" s="263" t="s">
        <v>492</v>
      </c>
      <c r="Q147" s="264">
        <v>4</v>
      </c>
      <c r="R147" s="264">
        <v>4</v>
      </c>
      <c r="S147" s="264">
        <v>4</v>
      </c>
      <c r="T147" s="264">
        <v>4</v>
      </c>
      <c r="U147" s="975">
        <v>4</v>
      </c>
      <c r="V147" s="992"/>
      <c r="W147" s="451">
        <v>1.2</v>
      </c>
      <c r="X147" s="447">
        <f t="shared" si="26"/>
        <v>4.8</v>
      </c>
      <c r="Y147" s="447">
        <f t="shared" si="27"/>
        <v>4.8</v>
      </c>
      <c r="Z147" s="447">
        <f t="shared" si="28"/>
        <v>4.8</v>
      </c>
      <c r="AA147" s="447">
        <f t="shared" si="29"/>
        <v>4.8</v>
      </c>
      <c r="AB147" s="953">
        <f t="shared" si="30"/>
        <v>4.8</v>
      </c>
      <c r="AC147" s="342"/>
      <c r="AD147" s="342"/>
      <c r="AE147" s="342"/>
      <c r="AF147" s="342"/>
      <c r="AG147" s="342"/>
    </row>
    <row r="148" spans="1:33" ht="15.75" customHeight="1">
      <c r="A148" s="952"/>
      <c r="B148" s="227"/>
      <c r="C148" s="227"/>
      <c r="D148" s="227"/>
      <c r="E148" s="227"/>
      <c r="F148" s="227"/>
      <c r="G148" s="227"/>
      <c r="H148" s="227"/>
      <c r="I148" s="227" t="s">
        <v>685</v>
      </c>
      <c r="J148" s="287"/>
      <c r="K148" s="287"/>
      <c r="L148" s="246" t="s">
        <v>78</v>
      </c>
      <c r="M148" s="262">
        <v>130</v>
      </c>
      <c r="N148" s="247" t="s">
        <v>1742</v>
      </c>
      <c r="O148" s="262" t="s">
        <v>79</v>
      </c>
      <c r="P148" s="263" t="s">
        <v>492</v>
      </c>
      <c r="Q148" s="264">
        <v>4</v>
      </c>
      <c r="R148" s="264">
        <v>4</v>
      </c>
      <c r="S148" s="264">
        <v>4</v>
      </c>
      <c r="T148" s="264">
        <v>4</v>
      </c>
      <c r="U148" s="975">
        <v>4</v>
      </c>
      <c r="V148" s="992"/>
      <c r="W148" s="451">
        <v>1.2</v>
      </c>
      <c r="X148" s="447">
        <f t="shared" si="26"/>
        <v>4.8</v>
      </c>
      <c r="Y148" s="447">
        <f t="shared" si="27"/>
        <v>4.8</v>
      </c>
      <c r="Z148" s="447">
        <f t="shared" si="28"/>
        <v>4.8</v>
      </c>
      <c r="AA148" s="447">
        <f t="shared" si="29"/>
        <v>4.8</v>
      </c>
      <c r="AB148" s="953">
        <f t="shared" si="30"/>
        <v>4.8</v>
      </c>
      <c r="AC148" s="342"/>
      <c r="AD148" s="342"/>
      <c r="AE148" s="342"/>
      <c r="AF148" s="342"/>
      <c r="AG148" s="342"/>
    </row>
    <row r="149" spans="1:33" ht="15.75" customHeight="1">
      <c r="A149" s="952"/>
      <c r="B149" s="227"/>
      <c r="C149" s="227"/>
      <c r="D149" s="227"/>
      <c r="E149" s="227"/>
      <c r="F149" s="227"/>
      <c r="G149" s="227"/>
      <c r="H149" s="227"/>
      <c r="I149" s="227" t="s">
        <v>685</v>
      </c>
      <c r="J149" s="287"/>
      <c r="K149" s="287"/>
      <c r="L149" s="246" t="s">
        <v>78</v>
      </c>
      <c r="M149" s="262">
        <v>133</v>
      </c>
      <c r="N149" s="247" t="s">
        <v>1742</v>
      </c>
      <c r="O149" s="262" t="s">
        <v>79</v>
      </c>
      <c r="P149" s="263" t="s">
        <v>492</v>
      </c>
      <c r="Q149" s="264">
        <v>4</v>
      </c>
      <c r="R149" s="264">
        <v>4</v>
      </c>
      <c r="S149" s="264">
        <v>4</v>
      </c>
      <c r="T149" s="264">
        <v>4</v>
      </c>
      <c r="U149" s="975">
        <v>4</v>
      </c>
      <c r="V149" s="992"/>
      <c r="W149" s="451">
        <v>1.2</v>
      </c>
      <c r="X149" s="447">
        <f t="shared" si="26"/>
        <v>4.8</v>
      </c>
      <c r="Y149" s="447">
        <f t="shared" si="27"/>
        <v>4.8</v>
      </c>
      <c r="Z149" s="447">
        <f t="shared" si="28"/>
        <v>4.8</v>
      </c>
      <c r="AA149" s="447">
        <f t="shared" si="29"/>
        <v>4.8</v>
      </c>
      <c r="AB149" s="953">
        <f t="shared" si="30"/>
        <v>4.8</v>
      </c>
      <c r="AC149" s="342"/>
      <c r="AD149" s="342"/>
      <c r="AE149" s="342"/>
      <c r="AF149" s="342"/>
      <c r="AG149" s="342"/>
    </row>
    <row r="150" spans="1:33" ht="15.75" customHeight="1">
      <c r="A150" s="952"/>
      <c r="B150" s="227"/>
      <c r="C150" s="227"/>
      <c r="D150" s="227"/>
      <c r="E150" s="227"/>
      <c r="F150" s="227"/>
      <c r="G150" s="227"/>
      <c r="H150" s="227"/>
      <c r="I150" s="227" t="s">
        <v>685</v>
      </c>
      <c r="J150" s="287"/>
      <c r="K150" s="287"/>
      <c r="L150" s="246" t="s">
        <v>78</v>
      </c>
      <c r="M150" s="262">
        <v>135</v>
      </c>
      <c r="N150" s="247" t="s">
        <v>1742</v>
      </c>
      <c r="O150" s="262" t="s">
        <v>79</v>
      </c>
      <c r="P150" s="263" t="s">
        <v>492</v>
      </c>
      <c r="Q150" s="264">
        <v>4</v>
      </c>
      <c r="R150" s="264">
        <v>4</v>
      </c>
      <c r="S150" s="264">
        <v>4</v>
      </c>
      <c r="T150" s="264">
        <v>4</v>
      </c>
      <c r="U150" s="975">
        <v>4</v>
      </c>
      <c r="V150" s="992"/>
      <c r="W150" s="451">
        <v>1.2</v>
      </c>
      <c r="X150" s="447">
        <f t="shared" si="26"/>
        <v>4.8</v>
      </c>
      <c r="Y150" s="447">
        <f t="shared" si="27"/>
        <v>4.8</v>
      </c>
      <c r="Z150" s="447">
        <f t="shared" si="28"/>
        <v>4.8</v>
      </c>
      <c r="AA150" s="447">
        <f t="shared" si="29"/>
        <v>4.8</v>
      </c>
      <c r="AB150" s="953">
        <f t="shared" si="30"/>
        <v>4.8</v>
      </c>
      <c r="AC150" s="342"/>
      <c r="AD150" s="342"/>
      <c r="AE150" s="342"/>
      <c r="AF150" s="342"/>
      <c r="AG150" s="342"/>
    </row>
    <row r="151" spans="1:33" ht="15.75" customHeight="1">
      <c r="A151" s="952"/>
      <c r="B151" s="227"/>
      <c r="C151" s="227"/>
      <c r="D151" s="227"/>
      <c r="E151" s="227"/>
      <c r="F151" s="227"/>
      <c r="G151" s="227"/>
      <c r="H151" s="227"/>
      <c r="I151" s="227" t="s">
        <v>685</v>
      </c>
      <c r="J151" s="287"/>
      <c r="K151" s="287"/>
      <c r="L151" s="246" t="s">
        <v>78</v>
      </c>
      <c r="M151" s="262">
        <v>136</v>
      </c>
      <c r="N151" s="247" t="s">
        <v>1742</v>
      </c>
      <c r="O151" s="262" t="s">
        <v>79</v>
      </c>
      <c r="P151" s="263" t="s">
        <v>492</v>
      </c>
      <c r="Q151" s="264">
        <v>4</v>
      </c>
      <c r="R151" s="264">
        <v>4</v>
      </c>
      <c r="S151" s="264">
        <v>4</v>
      </c>
      <c r="T151" s="264">
        <v>4</v>
      </c>
      <c r="U151" s="975">
        <v>4</v>
      </c>
      <c r="V151" s="992"/>
      <c r="W151" s="451">
        <v>1.2</v>
      </c>
      <c r="X151" s="447">
        <f t="shared" si="26"/>
        <v>4.8</v>
      </c>
      <c r="Y151" s="447">
        <f t="shared" si="27"/>
        <v>4.8</v>
      </c>
      <c r="Z151" s="447">
        <f t="shared" si="28"/>
        <v>4.8</v>
      </c>
      <c r="AA151" s="447">
        <f t="shared" si="29"/>
        <v>4.8</v>
      </c>
      <c r="AB151" s="953">
        <f t="shared" si="30"/>
        <v>4.8</v>
      </c>
      <c r="AC151" s="342"/>
      <c r="AD151" s="342"/>
      <c r="AE151" s="342"/>
      <c r="AF151" s="342"/>
      <c r="AG151" s="342"/>
    </row>
    <row r="152" spans="1:33" ht="15.75" customHeight="1">
      <c r="A152" s="952"/>
      <c r="B152" s="227"/>
      <c r="C152" s="227"/>
      <c r="D152" s="227"/>
      <c r="E152" s="227"/>
      <c r="F152" s="227"/>
      <c r="G152" s="227"/>
      <c r="H152" s="227"/>
      <c r="I152" s="227" t="s">
        <v>685</v>
      </c>
      <c r="J152" s="287"/>
      <c r="K152" s="287"/>
      <c r="L152" s="246" t="s">
        <v>78</v>
      </c>
      <c r="M152" s="262">
        <v>140</v>
      </c>
      <c r="N152" s="247" t="s">
        <v>1742</v>
      </c>
      <c r="O152" s="262" t="s">
        <v>79</v>
      </c>
      <c r="P152" s="263" t="s">
        <v>492</v>
      </c>
      <c r="Q152" s="264">
        <v>4</v>
      </c>
      <c r="R152" s="264">
        <v>4</v>
      </c>
      <c r="S152" s="264">
        <v>4</v>
      </c>
      <c r="T152" s="264">
        <v>4</v>
      </c>
      <c r="U152" s="975">
        <v>4</v>
      </c>
      <c r="V152" s="992"/>
      <c r="W152" s="451">
        <v>1.2</v>
      </c>
      <c r="X152" s="447">
        <f t="shared" si="26"/>
        <v>4.8</v>
      </c>
      <c r="Y152" s="447">
        <f t="shared" si="27"/>
        <v>4.8</v>
      </c>
      <c r="Z152" s="447">
        <f t="shared" si="28"/>
        <v>4.8</v>
      </c>
      <c r="AA152" s="447">
        <f t="shared" si="29"/>
        <v>4.8</v>
      </c>
      <c r="AB152" s="953">
        <f t="shared" si="30"/>
        <v>4.8</v>
      </c>
      <c r="AC152" s="342"/>
      <c r="AD152" s="342"/>
      <c r="AE152" s="342"/>
      <c r="AF152" s="342"/>
      <c r="AG152" s="342"/>
    </row>
    <row r="153" spans="1:33" ht="15.75" customHeight="1">
      <c r="A153" s="952"/>
      <c r="B153" s="227"/>
      <c r="C153" s="227"/>
      <c r="D153" s="227"/>
      <c r="E153" s="227"/>
      <c r="F153" s="227"/>
      <c r="G153" s="227"/>
      <c r="H153" s="227"/>
      <c r="I153" s="227" t="s">
        <v>685</v>
      </c>
      <c r="J153" s="287"/>
      <c r="K153" s="287"/>
      <c r="L153" s="246" t="s">
        <v>78</v>
      </c>
      <c r="M153" s="262">
        <v>143</v>
      </c>
      <c r="N153" s="247" t="s">
        <v>1742</v>
      </c>
      <c r="O153" s="262" t="s">
        <v>79</v>
      </c>
      <c r="P153" s="263" t="s">
        <v>492</v>
      </c>
      <c r="Q153" s="264">
        <v>4</v>
      </c>
      <c r="R153" s="264">
        <v>4</v>
      </c>
      <c r="S153" s="264">
        <v>4</v>
      </c>
      <c r="T153" s="264">
        <v>4</v>
      </c>
      <c r="U153" s="975">
        <v>4</v>
      </c>
      <c r="V153" s="992"/>
      <c r="W153" s="451">
        <v>1.2</v>
      </c>
      <c r="X153" s="447">
        <f t="shared" si="26"/>
        <v>4.8</v>
      </c>
      <c r="Y153" s="447">
        <f t="shared" si="27"/>
        <v>4.8</v>
      </c>
      <c r="Z153" s="447">
        <f t="shared" si="28"/>
        <v>4.8</v>
      </c>
      <c r="AA153" s="447">
        <f t="shared" si="29"/>
        <v>4.8</v>
      </c>
      <c r="AB153" s="953">
        <f t="shared" si="30"/>
        <v>4.8</v>
      </c>
      <c r="AC153" s="342"/>
      <c r="AD153" s="342"/>
      <c r="AE153" s="342"/>
      <c r="AF153" s="342"/>
      <c r="AG153" s="342"/>
    </row>
    <row r="154" spans="1:33" ht="15.75" customHeight="1">
      <c r="A154" s="952"/>
      <c r="B154" s="227"/>
      <c r="C154" s="227"/>
      <c r="D154" s="227"/>
      <c r="E154" s="227"/>
      <c r="F154" s="227"/>
      <c r="G154" s="227"/>
      <c r="H154" s="227"/>
      <c r="I154" s="227" t="s">
        <v>685</v>
      </c>
      <c r="J154" s="287"/>
      <c r="K154" s="287"/>
      <c r="L154" s="246" t="s">
        <v>78</v>
      </c>
      <c r="M154" s="262">
        <v>147</v>
      </c>
      <c r="N154" s="247" t="s">
        <v>1742</v>
      </c>
      <c r="O154" s="262" t="s">
        <v>79</v>
      </c>
      <c r="P154" s="263" t="s">
        <v>492</v>
      </c>
      <c r="Q154" s="264">
        <v>4</v>
      </c>
      <c r="R154" s="264">
        <v>4</v>
      </c>
      <c r="S154" s="264">
        <v>4</v>
      </c>
      <c r="T154" s="264">
        <v>4</v>
      </c>
      <c r="U154" s="975">
        <v>4</v>
      </c>
      <c r="V154" s="992"/>
      <c r="W154" s="451">
        <v>1.2</v>
      </c>
      <c r="X154" s="447">
        <f t="shared" si="26"/>
        <v>4.8</v>
      </c>
      <c r="Y154" s="447">
        <f t="shared" si="27"/>
        <v>4.8</v>
      </c>
      <c r="Z154" s="447">
        <f t="shared" si="28"/>
        <v>4.8</v>
      </c>
      <c r="AA154" s="447">
        <f t="shared" si="29"/>
        <v>4.8</v>
      </c>
      <c r="AB154" s="953">
        <f t="shared" si="30"/>
        <v>4.8</v>
      </c>
      <c r="AC154" s="342"/>
      <c r="AD154" s="342"/>
      <c r="AE154" s="342"/>
      <c r="AF154" s="342"/>
      <c r="AG154" s="342"/>
    </row>
    <row r="155" spans="1:33" ht="15.75" customHeight="1">
      <c r="A155" s="952"/>
      <c r="B155" s="227"/>
      <c r="C155" s="227"/>
      <c r="D155" s="227"/>
      <c r="E155" s="227"/>
      <c r="F155" s="227"/>
      <c r="G155" s="227"/>
      <c r="H155" s="227"/>
      <c r="I155" s="227" t="s">
        <v>685</v>
      </c>
      <c r="J155" s="287"/>
      <c r="K155" s="287"/>
      <c r="L155" s="246" t="s">
        <v>78</v>
      </c>
      <c r="M155" s="262">
        <v>150</v>
      </c>
      <c r="N155" s="247" t="s">
        <v>1742</v>
      </c>
      <c r="O155" s="262" t="s">
        <v>79</v>
      </c>
      <c r="P155" s="263" t="s">
        <v>492</v>
      </c>
      <c r="Q155" s="264">
        <v>4</v>
      </c>
      <c r="R155" s="264">
        <v>4</v>
      </c>
      <c r="S155" s="264">
        <v>4</v>
      </c>
      <c r="T155" s="264">
        <v>4</v>
      </c>
      <c r="U155" s="975">
        <v>4</v>
      </c>
      <c r="V155" s="992"/>
      <c r="W155" s="451">
        <v>1.2</v>
      </c>
      <c r="X155" s="447">
        <f t="shared" si="26"/>
        <v>4.8</v>
      </c>
      <c r="Y155" s="447">
        <f t="shared" si="27"/>
        <v>4.8</v>
      </c>
      <c r="Z155" s="447">
        <f t="shared" si="28"/>
        <v>4.8</v>
      </c>
      <c r="AA155" s="447">
        <f t="shared" si="29"/>
        <v>4.8</v>
      </c>
      <c r="AB155" s="953">
        <f t="shared" si="30"/>
        <v>4.8</v>
      </c>
      <c r="AC155" s="342"/>
      <c r="AD155" s="342"/>
      <c r="AE155" s="342"/>
      <c r="AF155" s="342"/>
      <c r="AG155" s="342"/>
    </row>
    <row r="156" spans="1:33" ht="15.75" customHeight="1">
      <c r="A156" s="952"/>
      <c r="B156" s="227"/>
      <c r="C156" s="227"/>
      <c r="D156" s="227"/>
      <c r="E156" s="227"/>
      <c r="F156" s="227"/>
      <c r="G156" s="227"/>
      <c r="H156" s="227"/>
      <c r="I156" s="227" t="s">
        <v>685</v>
      </c>
      <c r="J156" s="287"/>
      <c r="K156" s="287"/>
      <c r="L156" s="246" t="s">
        <v>78</v>
      </c>
      <c r="M156" s="262">
        <v>154</v>
      </c>
      <c r="N156" s="247" t="s">
        <v>1742</v>
      </c>
      <c r="O156" s="262" t="s">
        <v>79</v>
      </c>
      <c r="P156" s="263" t="s">
        <v>492</v>
      </c>
      <c r="Q156" s="264">
        <v>4</v>
      </c>
      <c r="R156" s="264">
        <v>4</v>
      </c>
      <c r="S156" s="264">
        <v>4</v>
      </c>
      <c r="T156" s="264">
        <v>4</v>
      </c>
      <c r="U156" s="975">
        <v>4</v>
      </c>
      <c r="V156" s="992"/>
      <c r="W156" s="451">
        <v>1.2</v>
      </c>
      <c r="X156" s="447">
        <f t="shared" si="26"/>
        <v>4.8</v>
      </c>
      <c r="Y156" s="447">
        <f t="shared" si="27"/>
        <v>4.8</v>
      </c>
      <c r="Z156" s="447">
        <f t="shared" si="28"/>
        <v>4.8</v>
      </c>
      <c r="AA156" s="447">
        <f t="shared" si="29"/>
        <v>4.8</v>
      </c>
      <c r="AB156" s="953">
        <f t="shared" si="30"/>
        <v>4.8</v>
      </c>
      <c r="AC156" s="342"/>
      <c r="AD156" s="342"/>
      <c r="AE156" s="342"/>
      <c r="AF156" s="342"/>
      <c r="AG156" s="342"/>
    </row>
    <row r="157" spans="1:33" ht="15.75" customHeight="1">
      <c r="A157" s="952"/>
      <c r="B157" s="227"/>
      <c r="C157" s="227"/>
      <c r="D157" s="227"/>
      <c r="E157" s="227"/>
      <c r="F157" s="227"/>
      <c r="G157" s="227"/>
      <c r="H157" s="227"/>
      <c r="I157" s="227" t="s">
        <v>685</v>
      </c>
      <c r="J157" s="287"/>
      <c r="K157" s="287"/>
      <c r="L157" s="246" t="s">
        <v>78</v>
      </c>
      <c r="M157" s="262">
        <v>157</v>
      </c>
      <c r="N157" s="247" t="s">
        <v>1742</v>
      </c>
      <c r="O157" s="262" t="s">
        <v>79</v>
      </c>
      <c r="P157" s="263" t="s">
        <v>492</v>
      </c>
      <c r="Q157" s="264">
        <v>4</v>
      </c>
      <c r="R157" s="264">
        <v>4</v>
      </c>
      <c r="S157" s="264">
        <v>4</v>
      </c>
      <c r="T157" s="264">
        <v>4</v>
      </c>
      <c r="U157" s="975">
        <v>4</v>
      </c>
      <c r="V157" s="992"/>
      <c r="W157" s="451">
        <v>1.2</v>
      </c>
      <c r="X157" s="447">
        <f t="shared" si="26"/>
        <v>4.8</v>
      </c>
      <c r="Y157" s="447">
        <f t="shared" si="27"/>
        <v>4.8</v>
      </c>
      <c r="Z157" s="447">
        <f t="shared" si="28"/>
        <v>4.8</v>
      </c>
      <c r="AA157" s="447">
        <f t="shared" si="29"/>
        <v>4.8</v>
      </c>
      <c r="AB157" s="953">
        <f t="shared" si="30"/>
        <v>4.8</v>
      </c>
      <c r="AC157" s="342"/>
      <c r="AD157" s="342"/>
      <c r="AE157" s="342"/>
      <c r="AF157" s="342"/>
      <c r="AG157" s="342"/>
    </row>
    <row r="158" spans="1:33" ht="15.75" customHeight="1">
      <c r="A158" s="952"/>
      <c r="B158" s="227"/>
      <c r="C158" s="227"/>
      <c r="D158" s="227"/>
      <c r="E158" s="227"/>
      <c r="F158" s="227"/>
      <c r="G158" s="227"/>
      <c r="H158" s="227"/>
      <c r="I158" s="227" t="s">
        <v>685</v>
      </c>
      <c r="J158" s="287"/>
      <c r="K158" s="287"/>
      <c r="L158" s="246" t="s">
        <v>78</v>
      </c>
      <c r="M158" s="262">
        <v>160</v>
      </c>
      <c r="N158" s="247" t="s">
        <v>1742</v>
      </c>
      <c r="O158" s="262" t="s">
        <v>79</v>
      </c>
      <c r="P158" s="263" t="s">
        <v>492</v>
      </c>
      <c r="Q158" s="264">
        <v>4</v>
      </c>
      <c r="R158" s="264">
        <v>4</v>
      </c>
      <c r="S158" s="264">
        <v>4</v>
      </c>
      <c r="T158" s="264">
        <v>4</v>
      </c>
      <c r="U158" s="975">
        <v>4</v>
      </c>
      <c r="V158" s="992"/>
      <c r="W158" s="451">
        <v>1.2</v>
      </c>
      <c r="X158" s="447">
        <f t="shared" si="26"/>
        <v>4.8</v>
      </c>
      <c r="Y158" s="447">
        <f t="shared" si="27"/>
        <v>4.8</v>
      </c>
      <c r="Z158" s="447">
        <f t="shared" si="28"/>
        <v>4.8</v>
      </c>
      <c r="AA158" s="447">
        <f t="shared" si="29"/>
        <v>4.8</v>
      </c>
      <c r="AB158" s="953">
        <f t="shared" si="30"/>
        <v>4.8</v>
      </c>
      <c r="AC158" s="342"/>
      <c r="AD158" s="342"/>
      <c r="AE158" s="342"/>
      <c r="AF158" s="342"/>
      <c r="AG158" s="342"/>
    </row>
    <row r="159" spans="1:33" ht="15.75" customHeight="1">
      <c r="A159" s="952"/>
      <c r="B159" s="227"/>
      <c r="C159" s="227"/>
      <c r="D159" s="227"/>
      <c r="E159" s="227"/>
      <c r="F159" s="227"/>
      <c r="G159" s="227"/>
      <c r="H159" s="227"/>
      <c r="I159" s="227" t="s">
        <v>685</v>
      </c>
      <c r="J159" s="287"/>
      <c r="K159" s="287"/>
      <c r="L159" s="246" t="s">
        <v>78</v>
      </c>
      <c r="M159" s="262">
        <v>164</v>
      </c>
      <c r="N159" s="247" t="s">
        <v>1742</v>
      </c>
      <c r="O159" s="262" t="s">
        <v>79</v>
      </c>
      <c r="P159" s="263" t="s">
        <v>492</v>
      </c>
      <c r="Q159" s="264">
        <v>4</v>
      </c>
      <c r="R159" s="264">
        <v>4</v>
      </c>
      <c r="S159" s="264">
        <v>4</v>
      </c>
      <c r="T159" s="264">
        <v>4</v>
      </c>
      <c r="U159" s="975">
        <v>4</v>
      </c>
      <c r="V159" s="992"/>
      <c r="W159" s="451">
        <v>1.2</v>
      </c>
      <c r="X159" s="447">
        <f t="shared" si="26"/>
        <v>4.8</v>
      </c>
      <c r="Y159" s="447">
        <f t="shared" si="27"/>
        <v>4.8</v>
      </c>
      <c r="Z159" s="447">
        <f t="shared" si="28"/>
        <v>4.8</v>
      </c>
      <c r="AA159" s="447">
        <f t="shared" si="29"/>
        <v>4.8</v>
      </c>
      <c r="AB159" s="953">
        <f t="shared" si="30"/>
        <v>4.8</v>
      </c>
      <c r="AC159" s="342"/>
      <c r="AD159" s="342"/>
      <c r="AE159" s="342"/>
      <c r="AF159" s="342"/>
      <c r="AG159" s="342"/>
    </row>
    <row r="160" spans="1:33" ht="15.75" customHeight="1">
      <c r="A160" s="952"/>
      <c r="B160" s="227"/>
      <c r="C160" s="227"/>
      <c r="D160" s="227"/>
      <c r="E160" s="227"/>
      <c r="F160" s="227"/>
      <c r="G160" s="227"/>
      <c r="H160" s="227"/>
      <c r="I160" s="227" t="s">
        <v>685</v>
      </c>
      <c r="J160" s="287"/>
      <c r="K160" s="287"/>
      <c r="L160" s="246" t="s">
        <v>78</v>
      </c>
      <c r="M160" s="262">
        <v>168</v>
      </c>
      <c r="N160" s="247" t="s">
        <v>1742</v>
      </c>
      <c r="O160" s="262" t="s">
        <v>79</v>
      </c>
      <c r="P160" s="263" t="s">
        <v>492</v>
      </c>
      <c r="Q160" s="264">
        <v>4</v>
      </c>
      <c r="R160" s="264">
        <v>4</v>
      </c>
      <c r="S160" s="264">
        <v>4</v>
      </c>
      <c r="T160" s="264">
        <v>4</v>
      </c>
      <c r="U160" s="975">
        <v>4</v>
      </c>
      <c r="V160" s="992"/>
      <c r="W160" s="451">
        <v>1.2</v>
      </c>
      <c r="X160" s="447">
        <f t="shared" si="26"/>
        <v>4.8</v>
      </c>
      <c r="Y160" s="447">
        <f t="shared" si="27"/>
        <v>4.8</v>
      </c>
      <c r="Z160" s="447">
        <f t="shared" si="28"/>
        <v>4.8</v>
      </c>
      <c r="AA160" s="447">
        <f t="shared" si="29"/>
        <v>4.8</v>
      </c>
      <c r="AB160" s="953">
        <f t="shared" si="30"/>
        <v>4.8</v>
      </c>
      <c r="AC160" s="342"/>
      <c r="AD160" s="342"/>
      <c r="AE160" s="342"/>
      <c r="AF160" s="342"/>
      <c r="AG160" s="342"/>
    </row>
    <row r="161" spans="1:33" ht="15.75" customHeight="1">
      <c r="A161" s="952"/>
      <c r="B161" s="227"/>
      <c r="C161" s="227"/>
      <c r="D161" s="227"/>
      <c r="E161" s="227"/>
      <c r="F161" s="227"/>
      <c r="G161" s="227"/>
      <c r="H161" s="227"/>
      <c r="I161" s="227" t="s">
        <v>685</v>
      </c>
      <c r="J161" s="287"/>
      <c r="K161" s="287"/>
      <c r="L161" s="246" t="s">
        <v>78</v>
      </c>
      <c r="M161" s="262">
        <v>170</v>
      </c>
      <c r="N161" s="247" t="s">
        <v>1742</v>
      </c>
      <c r="O161" s="262" t="s">
        <v>79</v>
      </c>
      <c r="P161" s="263" t="s">
        <v>492</v>
      </c>
      <c r="Q161" s="264">
        <v>4</v>
      </c>
      <c r="R161" s="264">
        <v>4</v>
      </c>
      <c r="S161" s="264">
        <v>4</v>
      </c>
      <c r="T161" s="264">
        <v>4</v>
      </c>
      <c r="U161" s="975">
        <v>4</v>
      </c>
      <c r="V161" s="992"/>
      <c r="W161" s="451">
        <v>1.2</v>
      </c>
      <c r="X161" s="447">
        <f t="shared" si="26"/>
        <v>4.8</v>
      </c>
      <c r="Y161" s="447">
        <f t="shared" si="27"/>
        <v>4.8</v>
      </c>
      <c r="Z161" s="447">
        <f t="shared" si="28"/>
        <v>4.8</v>
      </c>
      <c r="AA161" s="447">
        <f t="shared" si="29"/>
        <v>4.8</v>
      </c>
      <c r="AB161" s="953">
        <f t="shared" si="30"/>
        <v>4.8</v>
      </c>
      <c r="AC161" s="342"/>
      <c r="AD161" s="342"/>
      <c r="AE161" s="342"/>
      <c r="AF161" s="342"/>
      <c r="AG161" s="342"/>
    </row>
    <row r="162" spans="1:33" ht="15.75" customHeight="1">
      <c r="A162" s="952"/>
      <c r="B162" s="227"/>
      <c r="C162" s="227"/>
      <c r="D162" s="227"/>
      <c r="E162" s="227"/>
      <c r="F162" s="227"/>
      <c r="G162" s="227"/>
      <c r="H162" s="227"/>
      <c r="I162" s="227" t="s">
        <v>685</v>
      </c>
      <c r="J162" s="287"/>
      <c r="K162" s="287"/>
      <c r="L162" s="246" t="s">
        <v>78</v>
      </c>
      <c r="M162" s="262">
        <v>175</v>
      </c>
      <c r="N162" s="247" t="s">
        <v>1742</v>
      </c>
      <c r="O162" s="262" t="s">
        <v>79</v>
      </c>
      <c r="P162" s="263" t="s">
        <v>492</v>
      </c>
      <c r="Q162" s="264">
        <v>4</v>
      </c>
      <c r="R162" s="264">
        <v>4</v>
      </c>
      <c r="S162" s="264">
        <v>4</v>
      </c>
      <c r="T162" s="264">
        <v>4</v>
      </c>
      <c r="U162" s="975">
        <v>4</v>
      </c>
      <c r="V162" s="992"/>
      <c r="W162" s="451">
        <v>1.2</v>
      </c>
      <c r="X162" s="447">
        <f t="shared" si="26"/>
        <v>4.8</v>
      </c>
      <c r="Y162" s="447">
        <f t="shared" si="27"/>
        <v>4.8</v>
      </c>
      <c r="Z162" s="447">
        <f t="shared" si="28"/>
        <v>4.8</v>
      </c>
      <c r="AA162" s="447">
        <f t="shared" si="29"/>
        <v>4.8</v>
      </c>
      <c r="AB162" s="953">
        <f t="shared" si="30"/>
        <v>4.8</v>
      </c>
      <c r="AC162" s="342"/>
      <c r="AD162" s="342"/>
      <c r="AE162" s="342"/>
      <c r="AF162" s="342"/>
      <c r="AG162" s="342"/>
    </row>
    <row r="163" spans="1:33" ht="15.75" customHeight="1">
      <c r="A163" s="952"/>
      <c r="B163" s="227"/>
      <c r="C163" s="227"/>
      <c r="D163" s="227"/>
      <c r="E163" s="227"/>
      <c r="F163" s="227"/>
      <c r="G163" s="227"/>
      <c r="H163" s="227"/>
      <c r="I163" s="227" t="s">
        <v>685</v>
      </c>
      <c r="J163" s="287"/>
      <c r="K163" s="287"/>
      <c r="L163" s="246" t="s">
        <v>78</v>
      </c>
      <c r="M163" s="262">
        <v>178</v>
      </c>
      <c r="N163" s="247" t="s">
        <v>1742</v>
      </c>
      <c r="O163" s="262" t="s">
        <v>79</v>
      </c>
      <c r="P163" s="263" t="s">
        <v>492</v>
      </c>
      <c r="Q163" s="264">
        <v>4</v>
      </c>
      <c r="R163" s="264">
        <v>4</v>
      </c>
      <c r="S163" s="264">
        <v>4</v>
      </c>
      <c r="T163" s="264">
        <v>4</v>
      </c>
      <c r="U163" s="975">
        <v>4</v>
      </c>
      <c r="V163" s="992"/>
      <c r="W163" s="451">
        <v>1.2</v>
      </c>
      <c r="X163" s="447">
        <f t="shared" ref="X163:X182" si="31">$W163*Q163</f>
        <v>4.8</v>
      </c>
      <c r="Y163" s="447">
        <f t="shared" ref="Y163:Y182" si="32">$W163*R163</f>
        <v>4.8</v>
      </c>
      <c r="Z163" s="447">
        <f t="shared" ref="Z163:Z182" si="33">$W163*S163</f>
        <v>4.8</v>
      </c>
      <c r="AA163" s="447">
        <f t="shared" ref="AA163:AA182" si="34">$W163*T163</f>
        <v>4.8</v>
      </c>
      <c r="AB163" s="953">
        <f t="shared" ref="AB163:AB182" si="35">$W163*U163</f>
        <v>4.8</v>
      </c>
      <c r="AC163" s="342"/>
      <c r="AD163" s="342"/>
      <c r="AE163" s="342"/>
      <c r="AF163" s="342"/>
      <c r="AG163" s="342"/>
    </row>
    <row r="164" spans="1:33" ht="15.75" customHeight="1">
      <c r="A164" s="952"/>
      <c r="B164" s="227"/>
      <c r="C164" s="227"/>
      <c r="D164" s="227"/>
      <c r="E164" s="227"/>
      <c r="F164" s="227"/>
      <c r="G164" s="227"/>
      <c r="H164" s="227"/>
      <c r="I164" s="227" t="s">
        <v>685</v>
      </c>
      <c r="J164" s="287"/>
      <c r="K164" s="287"/>
      <c r="L164" s="246" t="s">
        <v>78</v>
      </c>
      <c r="M164" s="262">
        <v>182</v>
      </c>
      <c r="N164" s="247" t="s">
        <v>1742</v>
      </c>
      <c r="O164" s="262" t="s">
        <v>79</v>
      </c>
      <c r="P164" s="263" t="s">
        <v>492</v>
      </c>
      <c r="Q164" s="264">
        <v>4</v>
      </c>
      <c r="R164" s="264">
        <v>4</v>
      </c>
      <c r="S164" s="264">
        <v>4</v>
      </c>
      <c r="T164" s="264">
        <v>4</v>
      </c>
      <c r="U164" s="975">
        <v>4</v>
      </c>
      <c r="V164" s="992"/>
      <c r="W164" s="451">
        <v>1.2</v>
      </c>
      <c r="X164" s="447">
        <f t="shared" si="31"/>
        <v>4.8</v>
      </c>
      <c r="Y164" s="447">
        <f t="shared" si="32"/>
        <v>4.8</v>
      </c>
      <c r="Z164" s="447">
        <f t="shared" si="33"/>
        <v>4.8</v>
      </c>
      <c r="AA164" s="447">
        <f t="shared" si="34"/>
        <v>4.8</v>
      </c>
      <c r="AB164" s="953">
        <f t="shared" si="35"/>
        <v>4.8</v>
      </c>
      <c r="AC164" s="342"/>
      <c r="AD164" s="342"/>
      <c r="AE164" s="342"/>
      <c r="AF164" s="342"/>
      <c r="AG164" s="342"/>
    </row>
    <row r="165" spans="1:33" ht="15.75" customHeight="1">
      <c r="A165" s="952"/>
      <c r="B165" s="227"/>
      <c r="C165" s="227"/>
      <c r="D165" s="227"/>
      <c r="E165" s="227"/>
      <c r="F165" s="227"/>
      <c r="G165" s="227"/>
      <c r="H165" s="227"/>
      <c r="I165" s="227" t="s">
        <v>685</v>
      </c>
      <c r="J165" s="287"/>
      <c r="K165" s="287"/>
      <c r="L165" s="246" t="s">
        <v>78</v>
      </c>
      <c r="M165" s="262">
        <v>185</v>
      </c>
      <c r="N165" s="247" t="s">
        <v>1742</v>
      </c>
      <c r="O165" s="262" t="s">
        <v>79</v>
      </c>
      <c r="P165" s="263" t="s">
        <v>492</v>
      </c>
      <c r="Q165" s="264">
        <v>4</v>
      </c>
      <c r="R165" s="264">
        <v>4</v>
      </c>
      <c r="S165" s="264">
        <v>4</v>
      </c>
      <c r="T165" s="264">
        <v>4</v>
      </c>
      <c r="U165" s="975">
        <v>4</v>
      </c>
      <c r="V165" s="992"/>
      <c r="W165" s="451">
        <v>1.2</v>
      </c>
      <c r="X165" s="447">
        <f t="shared" si="31"/>
        <v>4.8</v>
      </c>
      <c r="Y165" s="447">
        <f t="shared" si="32"/>
        <v>4.8</v>
      </c>
      <c r="Z165" s="447">
        <f t="shared" si="33"/>
        <v>4.8</v>
      </c>
      <c r="AA165" s="447">
        <f t="shared" si="34"/>
        <v>4.8</v>
      </c>
      <c r="AB165" s="953">
        <f t="shared" si="35"/>
        <v>4.8</v>
      </c>
      <c r="AC165" s="342"/>
      <c r="AD165" s="342"/>
      <c r="AE165" s="342"/>
      <c r="AF165" s="342"/>
      <c r="AG165" s="342"/>
    </row>
    <row r="166" spans="1:33" ht="15.75" customHeight="1">
      <c r="A166" s="952"/>
      <c r="B166" s="227"/>
      <c r="C166" s="227"/>
      <c r="D166" s="227"/>
      <c r="E166" s="227"/>
      <c r="F166" s="227"/>
      <c r="G166" s="227"/>
      <c r="H166" s="227"/>
      <c r="I166" s="227" t="s">
        <v>685</v>
      </c>
      <c r="J166" s="287"/>
      <c r="K166" s="287"/>
      <c r="L166" s="246" t="s">
        <v>78</v>
      </c>
      <c r="M166" s="262">
        <v>189</v>
      </c>
      <c r="N166" s="247" t="s">
        <v>1742</v>
      </c>
      <c r="O166" s="262" t="s">
        <v>79</v>
      </c>
      <c r="P166" s="263" t="s">
        <v>492</v>
      </c>
      <c r="Q166" s="264">
        <v>4</v>
      </c>
      <c r="R166" s="264">
        <v>4</v>
      </c>
      <c r="S166" s="264">
        <v>4</v>
      </c>
      <c r="T166" s="264">
        <v>4</v>
      </c>
      <c r="U166" s="975">
        <v>4</v>
      </c>
      <c r="V166" s="992"/>
      <c r="W166" s="451">
        <v>1.2</v>
      </c>
      <c r="X166" s="447">
        <f t="shared" si="31"/>
        <v>4.8</v>
      </c>
      <c r="Y166" s="447">
        <f t="shared" si="32"/>
        <v>4.8</v>
      </c>
      <c r="Z166" s="447">
        <f t="shared" si="33"/>
        <v>4.8</v>
      </c>
      <c r="AA166" s="447">
        <f t="shared" si="34"/>
        <v>4.8</v>
      </c>
      <c r="AB166" s="953">
        <f t="shared" si="35"/>
        <v>4.8</v>
      </c>
      <c r="AC166" s="342"/>
      <c r="AD166" s="342"/>
      <c r="AE166" s="342"/>
      <c r="AF166" s="342"/>
      <c r="AG166" s="342"/>
    </row>
    <row r="167" spans="1:33" ht="15.75" customHeight="1">
      <c r="A167" s="952"/>
      <c r="B167" s="227"/>
      <c r="C167" s="227"/>
      <c r="D167" s="227"/>
      <c r="E167" s="227"/>
      <c r="F167" s="227"/>
      <c r="G167" s="227"/>
      <c r="H167" s="227"/>
      <c r="I167" s="227" t="s">
        <v>685</v>
      </c>
      <c r="J167" s="287"/>
      <c r="K167" s="287"/>
      <c r="L167" s="246" t="s">
        <v>78</v>
      </c>
      <c r="M167" s="262">
        <v>192</v>
      </c>
      <c r="N167" s="247" t="s">
        <v>1742</v>
      </c>
      <c r="O167" s="262" t="s">
        <v>79</v>
      </c>
      <c r="P167" s="263" t="s">
        <v>492</v>
      </c>
      <c r="Q167" s="264">
        <v>4</v>
      </c>
      <c r="R167" s="264">
        <v>4</v>
      </c>
      <c r="S167" s="264">
        <v>4</v>
      </c>
      <c r="T167" s="264">
        <v>4</v>
      </c>
      <c r="U167" s="975">
        <v>4</v>
      </c>
      <c r="V167" s="992"/>
      <c r="W167" s="451">
        <v>1.2</v>
      </c>
      <c r="X167" s="447">
        <f t="shared" si="31"/>
        <v>4.8</v>
      </c>
      <c r="Y167" s="447">
        <f t="shared" si="32"/>
        <v>4.8</v>
      </c>
      <c r="Z167" s="447">
        <f t="shared" si="33"/>
        <v>4.8</v>
      </c>
      <c r="AA167" s="447">
        <f t="shared" si="34"/>
        <v>4.8</v>
      </c>
      <c r="AB167" s="953">
        <f t="shared" si="35"/>
        <v>4.8</v>
      </c>
      <c r="AC167" s="342"/>
      <c r="AD167" s="342"/>
      <c r="AE167" s="342"/>
      <c r="AF167" s="342"/>
      <c r="AG167" s="342"/>
    </row>
    <row r="168" spans="1:33" ht="15.75" customHeight="1">
      <c r="A168" s="952"/>
      <c r="B168" s="227"/>
      <c r="C168" s="227"/>
      <c r="D168" s="227"/>
      <c r="E168" s="227"/>
      <c r="F168" s="227"/>
      <c r="G168" s="227"/>
      <c r="H168" s="227"/>
      <c r="I168" s="227" t="s">
        <v>685</v>
      </c>
      <c r="J168" s="287"/>
      <c r="K168" s="287"/>
      <c r="L168" s="246" t="s">
        <v>78</v>
      </c>
      <c r="M168" s="262">
        <v>195</v>
      </c>
      <c r="N168" s="247" t="s">
        <v>1742</v>
      </c>
      <c r="O168" s="262" t="s">
        <v>79</v>
      </c>
      <c r="P168" s="263" t="s">
        <v>492</v>
      </c>
      <c r="Q168" s="264">
        <v>4</v>
      </c>
      <c r="R168" s="264">
        <v>4</v>
      </c>
      <c r="S168" s="264">
        <v>4</v>
      </c>
      <c r="T168" s="264">
        <v>4</v>
      </c>
      <c r="U168" s="975">
        <v>4</v>
      </c>
      <c r="V168" s="992"/>
      <c r="W168" s="451">
        <v>1.2</v>
      </c>
      <c r="X168" s="447">
        <f t="shared" si="31"/>
        <v>4.8</v>
      </c>
      <c r="Y168" s="447">
        <f t="shared" si="32"/>
        <v>4.8</v>
      </c>
      <c r="Z168" s="447">
        <f t="shared" si="33"/>
        <v>4.8</v>
      </c>
      <c r="AA168" s="447">
        <f t="shared" si="34"/>
        <v>4.8</v>
      </c>
      <c r="AB168" s="953">
        <f t="shared" si="35"/>
        <v>4.8</v>
      </c>
      <c r="AC168" s="342"/>
      <c r="AD168" s="342"/>
      <c r="AE168" s="342"/>
      <c r="AF168" s="342"/>
      <c r="AG168" s="342"/>
    </row>
    <row r="169" spans="1:33" ht="15.75" customHeight="1">
      <c r="A169" s="952"/>
      <c r="B169" s="227"/>
      <c r="C169" s="227"/>
      <c r="D169" s="227"/>
      <c r="E169" s="227"/>
      <c r="F169" s="227"/>
      <c r="G169" s="227"/>
      <c r="H169" s="227"/>
      <c r="I169" s="227" t="s">
        <v>685</v>
      </c>
      <c r="J169" s="287"/>
      <c r="K169" s="287"/>
      <c r="L169" s="246" t="s">
        <v>78</v>
      </c>
      <c r="M169" s="262">
        <v>199</v>
      </c>
      <c r="N169" s="247" t="s">
        <v>1742</v>
      </c>
      <c r="O169" s="262" t="s">
        <v>79</v>
      </c>
      <c r="P169" s="263" t="s">
        <v>492</v>
      </c>
      <c r="Q169" s="264">
        <v>4</v>
      </c>
      <c r="R169" s="264">
        <v>4</v>
      </c>
      <c r="S169" s="264">
        <v>4</v>
      </c>
      <c r="T169" s="264">
        <v>4</v>
      </c>
      <c r="U169" s="975">
        <v>4</v>
      </c>
      <c r="V169" s="992"/>
      <c r="W169" s="451">
        <v>1.2</v>
      </c>
      <c r="X169" s="447">
        <f t="shared" si="31"/>
        <v>4.8</v>
      </c>
      <c r="Y169" s="447">
        <f t="shared" si="32"/>
        <v>4.8</v>
      </c>
      <c r="Z169" s="447">
        <f t="shared" si="33"/>
        <v>4.8</v>
      </c>
      <c r="AA169" s="447">
        <f t="shared" si="34"/>
        <v>4.8</v>
      </c>
      <c r="AB169" s="953">
        <f t="shared" si="35"/>
        <v>4.8</v>
      </c>
      <c r="AC169" s="342"/>
      <c r="AD169" s="342"/>
      <c r="AE169" s="342"/>
      <c r="AF169" s="342"/>
      <c r="AG169" s="342"/>
    </row>
    <row r="170" spans="1:33" ht="15.75" customHeight="1">
      <c r="A170" s="952"/>
      <c r="B170" s="227"/>
      <c r="C170" s="227"/>
      <c r="D170" s="227"/>
      <c r="E170" s="227"/>
      <c r="F170" s="227"/>
      <c r="G170" s="227"/>
      <c r="H170" s="227"/>
      <c r="I170" s="227" t="s">
        <v>685</v>
      </c>
      <c r="J170" s="287"/>
      <c r="K170" s="287"/>
      <c r="L170" s="246" t="s">
        <v>78</v>
      </c>
      <c r="M170" s="262">
        <v>200</v>
      </c>
      <c r="N170" s="247" t="s">
        <v>1742</v>
      </c>
      <c r="O170" s="262" t="s">
        <v>79</v>
      </c>
      <c r="P170" s="263" t="s">
        <v>492</v>
      </c>
      <c r="Q170" s="264">
        <v>4</v>
      </c>
      <c r="R170" s="264">
        <v>4</v>
      </c>
      <c r="S170" s="264">
        <v>4</v>
      </c>
      <c r="T170" s="264">
        <v>4</v>
      </c>
      <c r="U170" s="975">
        <v>4</v>
      </c>
      <c r="V170" s="992"/>
      <c r="W170" s="451">
        <v>1.2</v>
      </c>
      <c r="X170" s="447">
        <f t="shared" si="31"/>
        <v>4.8</v>
      </c>
      <c r="Y170" s="447">
        <f t="shared" si="32"/>
        <v>4.8</v>
      </c>
      <c r="Z170" s="447">
        <f t="shared" si="33"/>
        <v>4.8</v>
      </c>
      <c r="AA170" s="447">
        <f t="shared" si="34"/>
        <v>4.8</v>
      </c>
      <c r="AB170" s="953">
        <f t="shared" si="35"/>
        <v>4.8</v>
      </c>
      <c r="AC170" s="342"/>
      <c r="AD170" s="342"/>
      <c r="AE170" s="342"/>
      <c r="AF170" s="342"/>
      <c r="AG170" s="342"/>
    </row>
    <row r="171" spans="1:33" ht="15.75" customHeight="1">
      <c r="A171" s="952"/>
      <c r="B171" s="227"/>
      <c r="C171" s="227"/>
      <c r="D171" s="227"/>
      <c r="E171" s="227"/>
      <c r="F171" s="227"/>
      <c r="G171" s="227"/>
      <c r="H171" s="227"/>
      <c r="I171" s="227" t="s">
        <v>685</v>
      </c>
      <c r="J171" s="287"/>
      <c r="K171" s="287"/>
      <c r="L171" s="246" t="s">
        <v>78</v>
      </c>
      <c r="M171" s="262">
        <v>203</v>
      </c>
      <c r="N171" s="247" t="s">
        <v>1742</v>
      </c>
      <c r="O171" s="262" t="s">
        <v>79</v>
      </c>
      <c r="P171" s="263" t="s">
        <v>492</v>
      </c>
      <c r="Q171" s="264">
        <v>4</v>
      </c>
      <c r="R171" s="264">
        <v>4</v>
      </c>
      <c r="S171" s="264">
        <v>4</v>
      </c>
      <c r="T171" s="264">
        <v>4</v>
      </c>
      <c r="U171" s="975">
        <v>4</v>
      </c>
      <c r="V171" s="992"/>
      <c r="W171" s="451">
        <v>1.2</v>
      </c>
      <c r="X171" s="447">
        <f t="shared" si="31"/>
        <v>4.8</v>
      </c>
      <c r="Y171" s="447">
        <f t="shared" si="32"/>
        <v>4.8</v>
      </c>
      <c r="Z171" s="447">
        <f t="shared" si="33"/>
        <v>4.8</v>
      </c>
      <c r="AA171" s="447">
        <f t="shared" si="34"/>
        <v>4.8</v>
      </c>
      <c r="AB171" s="953">
        <f t="shared" si="35"/>
        <v>4.8</v>
      </c>
      <c r="AC171" s="342"/>
      <c r="AD171" s="342"/>
      <c r="AE171" s="342"/>
      <c r="AF171" s="342"/>
      <c r="AG171" s="342"/>
    </row>
    <row r="172" spans="1:33" ht="15.75" customHeight="1">
      <c r="A172" s="952"/>
      <c r="B172" s="227"/>
      <c r="C172" s="227"/>
      <c r="D172" s="227"/>
      <c r="E172" s="227"/>
      <c r="F172" s="227"/>
      <c r="G172" s="227"/>
      <c r="H172" s="227"/>
      <c r="I172" s="227" t="s">
        <v>685</v>
      </c>
      <c r="J172" s="287"/>
      <c r="K172" s="287"/>
      <c r="L172" s="246" t="s">
        <v>78</v>
      </c>
      <c r="M172" s="262">
        <v>205</v>
      </c>
      <c r="N172" s="247" t="s">
        <v>1742</v>
      </c>
      <c r="O172" s="262" t="s">
        <v>79</v>
      </c>
      <c r="P172" s="263" t="s">
        <v>492</v>
      </c>
      <c r="Q172" s="264">
        <v>4</v>
      </c>
      <c r="R172" s="264">
        <v>4</v>
      </c>
      <c r="S172" s="264">
        <v>4</v>
      </c>
      <c r="T172" s="264">
        <v>4</v>
      </c>
      <c r="U172" s="975">
        <v>4</v>
      </c>
      <c r="V172" s="992"/>
      <c r="W172" s="451">
        <v>1.2</v>
      </c>
      <c r="X172" s="447">
        <f t="shared" si="31"/>
        <v>4.8</v>
      </c>
      <c r="Y172" s="447">
        <f t="shared" si="32"/>
        <v>4.8</v>
      </c>
      <c r="Z172" s="447">
        <f t="shared" si="33"/>
        <v>4.8</v>
      </c>
      <c r="AA172" s="447">
        <f t="shared" si="34"/>
        <v>4.8</v>
      </c>
      <c r="AB172" s="953">
        <f t="shared" si="35"/>
        <v>4.8</v>
      </c>
      <c r="AC172" s="342"/>
      <c r="AD172" s="342"/>
      <c r="AE172" s="342"/>
      <c r="AF172" s="342"/>
      <c r="AG172" s="342"/>
    </row>
    <row r="173" spans="1:33" ht="15.75" customHeight="1">
      <c r="A173" s="952"/>
      <c r="B173" s="227"/>
      <c r="C173" s="227"/>
      <c r="D173" s="227"/>
      <c r="E173" s="227"/>
      <c r="F173" s="227"/>
      <c r="G173" s="227"/>
      <c r="H173" s="227"/>
      <c r="I173" s="227" t="s">
        <v>685</v>
      </c>
      <c r="J173" s="287"/>
      <c r="K173" s="287"/>
      <c r="L173" s="246" t="s">
        <v>78</v>
      </c>
      <c r="M173" s="262">
        <v>210</v>
      </c>
      <c r="N173" s="247" t="s">
        <v>1742</v>
      </c>
      <c r="O173" s="262" t="s">
        <v>79</v>
      </c>
      <c r="P173" s="263" t="s">
        <v>492</v>
      </c>
      <c r="Q173" s="264">
        <v>4</v>
      </c>
      <c r="R173" s="264">
        <v>4</v>
      </c>
      <c r="S173" s="264">
        <v>4</v>
      </c>
      <c r="T173" s="264">
        <v>4</v>
      </c>
      <c r="U173" s="975">
        <v>4</v>
      </c>
      <c r="V173" s="992"/>
      <c r="W173" s="451">
        <v>1.2</v>
      </c>
      <c r="X173" s="447">
        <f t="shared" si="31"/>
        <v>4.8</v>
      </c>
      <c r="Y173" s="447">
        <f t="shared" si="32"/>
        <v>4.8</v>
      </c>
      <c r="Z173" s="447">
        <f t="shared" si="33"/>
        <v>4.8</v>
      </c>
      <c r="AA173" s="447">
        <f t="shared" si="34"/>
        <v>4.8</v>
      </c>
      <c r="AB173" s="953">
        <f t="shared" si="35"/>
        <v>4.8</v>
      </c>
      <c r="AC173" s="342"/>
      <c r="AD173" s="342"/>
      <c r="AE173" s="342"/>
      <c r="AF173" s="342"/>
      <c r="AG173" s="342"/>
    </row>
    <row r="174" spans="1:33" ht="15.75" customHeight="1">
      <c r="A174" s="952"/>
      <c r="B174" s="227"/>
      <c r="C174" s="227"/>
      <c r="D174" s="227"/>
      <c r="E174" s="227"/>
      <c r="F174" s="227"/>
      <c r="G174" s="227"/>
      <c r="H174" s="227"/>
      <c r="I174" s="227" t="s">
        <v>685</v>
      </c>
      <c r="J174" s="287"/>
      <c r="K174" s="287"/>
      <c r="L174" s="246" t="s">
        <v>78</v>
      </c>
      <c r="M174" s="262">
        <v>213</v>
      </c>
      <c r="N174" s="247" t="s">
        <v>1742</v>
      </c>
      <c r="O174" s="262" t="s">
        <v>79</v>
      </c>
      <c r="P174" s="263" t="s">
        <v>492</v>
      </c>
      <c r="Q174" s="264">
        <v>4</v>
      </c>
      <c r="R174" s="264">
        <v>4</v>
      </c>
      <c r="S174" s="264">
        <v>4</v>
      </c>
      <c r="T174" s="264">
        <v>4</v>
      </c>
      <c r="U174" s="975">
        <v>4</v>
      </c>
      <c r="V174" s="992"/>
      <c r="W174" s="451">
        <v>1.2</v>
      </c>
      <c r="X174" s="447">
        <f t="shared" si="31"/>
        <v>4.8</v>
      </c>
      <c r="Y174" s="447">
        <f t="shared" si="32"/>
        <v>4.8</v>
      </c>
      <c r="Z174" s="447">
        <f t="shared" si="33"/>
        <v>4.8</v>
      </c>
      <c r="AA174" s="447">
        <f t="shared" si="34"/>
        <v>4.8</v>
      </c>
      <c r="AB174" s="953">
        <f t="shared" si="35"/>
        <v>4.8</v>
      </c>
      <c r="AC174" s="342"/>
      <c r="AD174" s="342"/>
      <c r="AE174" s="342"/>
      <c r="AF174" s="342"/>
      <c r="AG174" s="342"/>
    </row>
    <row r="175" spans="1:33" ht="15.75" customHeight="1">
      <c r="A175" s="952"/>
      <c r="B175" s="227"/>
      <c r="C175" s="227"/>
      <c r="D175" s="227"/>
      <c r="E175" s="227"/>
      <c r="F175" s="227"/>
      <c r="G175" s="227"/>
      <c r="H175" s="227"/>
      <c r="I175" s="227" t="s">
        <v>685</v>
      </c>
      <c r="J175" s="287"/>
      <c r="K175" s="287"/>
      <c r="L175" s="246" t="s">
        <v>78</v>
      </c>
      <c r="M175" s="262">
        <v>215</v>
      </c>
      <c r="N175" s="247" t="s">
        <v>1742</v>
      </c>
      <c r="O175" s="262" t="s">
        <v>79</v>
      </c>
      <c r="P175" s="263" t="s">
        <v>492</v>
      </c>
      <c r="Q175" s="264">
        <v>4</v>
      </c>
      <c r="R175" s="264">
        <v>4</v>
      </c>
      <c r="S175" s="264">
        <v>4</v>
      </c>
      <c r="T175" s="264">
        <v>4</v>
      </c>
      <c r="U175" s="975">
        <v>4</v>
      </c>
      <c r="V175" s="992"/>
      <c r="W175" s="451">
        <v>1.2</v>
      </c>
      <c r="X175" s="447">
        <f t="shared" si="31"/>
        <v>4.8</v>
      </c>
      <c r="Y175" s="447">
        <f t="shared" si="32"/>
        <v>4.8</v>
      </c>
      <c r="Z175" s="447">
        <f t="shared" si="33"/>
        <v>4.8</v>
      </c>
      <c r="AA175" s="447">
        <f t="shared" si="34"/>
        <v>4.8</v>
      </c>
      <c r="AB175" s="953">
        <f t="shared" si="35"/>
        <v>4.8</v>
      </c>
      <c r="AC175" s="342"/>
      <c r="AD175" s="342"/>
      <c r="AE175" s="342"/>
      <c r="AF175" s="342"/>
      <c r="AG175" s="342"/>
    </row>
    <row r="176" spans="1:33" ht="15.75" customHeight="1">
      <c r="A176" s="952"/>
      <c r="B176" s="227"/>
      <c r="C176" s="227"/>
      <c r="D176" s="227"/>
      <c r="E176" s="227"/>
      <c r="F176" s="227"/>
      <c r="G176" s="227"/>
      <c r="H176" s="227"/>
      <c r="I176" s="227" t="s">
        <v>685</v>
      </c>
      <c r="J176" s="287"/>
      <c r="K176" s="287"/>
      <c r="L176" s="246" t="s">
        <v>78</v>
      </c>
      <c r="M176" s="262">
        <v>220</v>
      </c>
      <c r="N176" s="247" t="s">
        <v>1742</v>
      </c>
      <c r="O176" s="262" t="s">
        <v>79</v>
      </c>
      <c r="P176" s="263" t="s">
        <v>492</v>
      </c>
      <c r="Q176" s="264">
        <v>4</v>
      </c>
      <c r="R176" s="264">
        <v>4</v>
      </c>
      <c r="S176" s="264">
        <v>4</v>
      </c>
      <c r="T176" s="264">
        <v>4</v>
      </c>
      <c r="U176" s="975">
        <v>4</v>
      </c>
      <c r="V176" s="992"/>
      <c r="W176" s="451">
        <v>1.2</v>
      </c>
      <c r="X176" s="447">
        <f t="shared" si="31"/>
        <v>4.8</v>
      </c>
      <c r="Y176" s="447">
        <f t="shared" si="32"/>
        <v>4.8</v>
      </c>
      <c r="Z176" s="447">
        <f t="shared" si="33"/>
        <v>4.8</v>
      </c>
      <c r="AA176" s="447">
        <f t="shared" si="34"/>
        <v>4.8</v>
      </c>
      <c r="AB176" s="953">
        <f t="shared" si="35"/>
        <v>4.8</v>
      </c>
      <c r="AC176" s="342"/>
      <c r="AD176" s="342"/>
      <c r="AE176" s="342"/>
      <c r="AF176" s="342"/>
      <c r="AG176" s="342"/>
    </row>
    <row r="177" spans="1:34" ht="15.75" customHeight="1">
      <c r="A177" s="952"/>
      <c r="B177" s="227"/>
      <c r="C177" s="227"/>
      <c r="D177" s="227"/>
      <c r="E177" s="227"/>
      <c r="F177" s="227"/>
      <c r="G177" s="227"/>
      <c r="H177" s="227"/>
      <c r="I177" s="227" t="s">
        <v>685</v>
      </c>
      <c r="J177" s="287"/>
      <c r="K177" s="287"/>
      <c r="L177" s="246" t="s">
        <v>78</v>
      </c>
      <c r="M177" s="262">
        <v>224</v>
      </c>
      <c r="N177" s="247" t="s">
        <v>1742</v>
      </c>
      <c r="O177" s="262" t="s">
        <v>79</v>
      </c>
      <c r="P177" s="263" t="s">
        <v>492</v>
      </c>
      <c r="Q177" s="264">
        <v>4</v>
      </c>
      <c r="R177" s="264">
        <v>4</v>
      </c>
      <c r="S177" s="264">
        <v>4</v>
      </c>
      <c r="T177" s="264">
        <v>4</v>
      </c>
      <c r="U177" s="975">
        <v>4</v>
      </c>
      <c r="V177" s="992"/>
      <c r="W177" s="451">
        <v>1.2</v>
      </c>
      <c r="X177" s="447">
        <f t="shared" si="31"/>
        <v>4.8</v>
      </c>
      <c r="Y177" s="447">
        <f t="shared" si="32"/>
        <v>4.8</v>
      </c>
      <c r="Z177" s="447">
        <f t="shared" si="33"/>
        <v>4.8</v>
      </c>
      <c r="AA177" s="447">
        <f t="shared" si="34"/>
        <v>4.8</v>
      </c>
      <c r="AB177" s="953">
        <f t="shared" si="35"/>
        <v>4.8</v>
      </c>
      <c r="AC177" s="342"/>
      <c r="AD177" s="342"/>
      <c r="AE177" s="342"/>
      <c r="AF177" s="342"/>
      <c r="AG177" s="342"/>
    </row>
    <row r="178" spans="1:34" ht="15.75" customHeight="1">
      <c r="A178" s="952"/>
      <c r="B178" s="227"/>
      <c r="C178" s="227"/>
      <c r="D178" s="227"/>
      <c r="E178" s="227"/>
      <c r="F178" s="227"/>
      <c r="G178" s="227"/>
      <c r="H178" s="227"/>
      <c r="I178" s="227" t="s">
        <v>685</v>
      </c>
      <c r="J178" s="287"/>
      <c r="K178" s="287"/>
      <c r="L178" s="246" t="s">
        <v>78</v>
      </c>
      <c r="M178" s="262">
        <v>227</v>
      </c>
      <c r="N178" s="247" t="s">
        <v>1742</v>
      </c>
      <c r="O178" s="262" t="s">
        <v>79</v>
      </c>
      <c r="P178" s="263" t="s">
        <v>492</v>
      </c>
      <c r="Q178" s="264">
        <v>4</v>
      </c>
      <c r="R178" s="264">
        <v>4</v>
      </c>
      <c r="S178" s="264">
        <v>4</v>
      </c>
      <c r="T178" s="264">
        <v>4</v>
      </c>
      <c r="U178" s="975">
        <v>4</v>
      </c>
      <c r="V178" s="992"/>
      <c r="W178" s="451">
        <v>1.2</v>
      </c>
      <c r="X178" s="447">
        <f t="shared" si="31"/>
        <v>4.8</v>
      </c>
      <c r="Y178" s="447">
        <f t="shared" si="32"/>
        <v>4.8</v>
      </c>
      <c r="Z178" s="447">
        <f t="shared" si="33"/>
        <v>4.8</v>
      </c>
      <c r="AA178" s="447">
        <f t="shared" si="34"/>
        <v>4.8</v>
      </c>
      <c r="AB178" s="953">
        <f t="shared" si="35"/>
        <v>4.8</v>
      </c>
      <c r="AC178" s="342"/>
      <c r="AD178" s="342"/>
      <c r="AE178" s="342"/>
      <c r="AF178" s="342"/>
      <c r="AG178" s="342"/>
    </row>
    <row r="179" spans="1:34" ht="15.75" customHeight="1">
      <c r="A179" s="952"/>
      <c r="B179" s="227"/>
      <c r="C179" s="227"/>
      <c r="D179" s="227"/>
      <c r="E179" s="227"/>
      <c r="F179" s="227"/>
      <c r="G179" s="227"/>
      <c r="H179" s="227"/>
      <c r="I179" s="227" t="s">
        <v>685</v>
      </c>
      <c r="J179" s="287"/>
      <c r="K179" s="287"/>
      <c r="L179" s="246" t="s">
        <v>78</v>
      </c>
      <c r="M179" s="262">
        <v>230</v>
      </c>
      <c r="N179" s="247" t="s">
        <v>1742</v>
      </c>
      <c r="O179" s="262" t="s">
        <v>79</v>
      </c>
      <c r="P179" s="263" t="s">
        <v>492</v>
      </c>
      <c r="Q179" s="264">
        <v>4</v>
      </c>
      <c r="R179" s="264">
        <v>4</v>
      </c>
      <c r="S179" s="264">
        <v>4</v>
      </c>
      <c r="T179" s="264">
        <v>4</v>
      </c>
      <c r="U179" s="975">
        <v>4</v>
      </c>
      <c r="V179" s="992"/>
      <c r="W179" s="451">
        <v>1.2</v>
      </c>
      <c r="X179" s="447">
        <f t="shared" si="31"/>
        <v>4.8</v>
      </c>
      <c r="Y179" s="447">
        <f t="shared" si="32"/>
        <v>4.8</v>
      </c>
      <c r="Z179" s="447">
        <f t="shared" si="33"/>
        <v>4.8</v>
      </c>
      <c r="AA179" s="447">
        <f t="shared" si="34"/>
        <v>4.8</v>
      </c>
      <c r="AB179" s="953">
        <f t="shared" si="35"/>
        <v>4.8</v>
      </c>
      <c r="AC179" s="342"/>
      <c r="AD179" s="342"/>
      <c r="AE179" s="342"/>
      <c r="AF179" s="342"/>
      <c r="AG179" s="342"/>
    </row>
    <row r="180" spans="1:34" ht="15.75" customHeight="1">
      <c r="A180" s="952"/>
      <c r="B180" s="227"/>
      <c r="C180" s="227"/>
      <c r="D180" s="227"/>
      <c r="E180" s="227"/>
      <c r="F180" s="227"/>
      <c r="G180" s="227"/>
      <c r="H180" s="227"/>
      <c r="I180" s="227" t="s">
        <v>685</v>
      </c>
      <c r="J180" s="287"/>
      <c r="K180" s="287"/>
      <c r="L180" s="246" t="s">
        <v>78</v>
      </c>
      <c r="M180" s="262">
        <v>234</v>
      </c>
      <c r="N180" s="247" t="s">
        <v>1742</v>
      </c>
      <c r="O180" s="262" t="s">
        <v>79</v>
      </c>
      <c r="P180" s="263" t="s">
        <v>492</v>
      </c>
      <c r="Q180" s="264">
        <v>4</v>
      </c>
      <c r="R180" s="264">
        <v>4</v>
      </c>
      <c r="S180" s="264">
        <v>4</v>
      </c>
      <c r="T180" s="264">
        <v>4</v>
      </c>
      <c r="U180" s="975">
        <v>4</v>
      </c>
      <c r="V180" s="992"/>
      <c r="W180" s="451">
        <v>1.2</v>
      </c>
      <c r="X180" s="447">
        <f t="shared" si="31"/>
        <v>4.8</v>
      </c>
      <c r="Y180" s="447">
        <f t="shared" si="32"/>
        <v>4.8</v>
      </c>
      <c r="Z180" s="447">
        <f t="shared" si="33"/>
        <v>4.8</v>
      </c>
      <c r="AA180" s="447">
        <f t="shared" si="34"/>
        <v>4.8</v>
      </c>
      <c r="AB180" s="953">
        <f t="shared" si="35"/>
        <v>4.8</v>
      </c>
      <c r="AC180" s="342"/>
      <c r="AD180" s="342"/>
      <c r="AE180" s="342"/>
      <c r="AF180" s="342"/>
      <c r="AG180" s="342"/>
    </row>
    <row r="181" spans="1:34" ht="15.75" customHeight="1">
      <c r="A181" s="952"/>
      <c r="B181" s="227"/>
      <c r="C181" s="227"/>
      <c r="D181" s="227"/>
      <c r="E181" s="227"/>
      <c r="F181" s="227"/>
      <c r="G181" s="227"/>
      <c r="H181" s="227"/>
      <c r="I181" s="227" t="s">
        <v>685</v>
      </c>
      <c r="J181" s="287"/>
      <c r="K181" s="287"/>
      <c r="L181" s="246" t="s">
        <v>78</v>
      </c>
      <c r="M181" s="262">
        <v>238</v>
      </c>
      <c r="N181" s="247" t="s">
        <v>1742</v>
      </c>
      <c r="O181" s="262" t="s">
        <v>79</v>
      </c>
      <c r="P181" s="263" t="s">
        <v>492</v>
      </c>
      <c r="Q181" s="264">
        <v>4</v>
      </c>
      <c r="R181" s="264">
        <v>4</v>
      </c>
      <c r="S181" s="264">
        <v>4</v>
      </c>
      <c r="T181" s="264">
        <v>4</v>
      </c>
      <c r="U181" s="975">
        <v>4</v>
      </c>
      <c r="V181" s="992"/>
      <c r="W181" s="451">
        <v>1.2</v>
      </c>
      <c r="X181" s="447">
        <f t="shared" si="31"/>
        <v>4.8</v>
      </c>
      <c r="Y181" s="447">
        <f t="shared" si="32"/>
        <v>4.8</v>
      </c>
      <c r="Z181" s="447">
        <f t="shared" si="33"/>
        <v>4.8</v>
      </c>
      <c r="AA181" s="447">
        <f t="shared" si="34"/>
        <v>4.8</v>
      </c>
      <c r="AB181" s="953">
        <f t="shared" si="35"/>
        <v>4.8</v>
      </c>
      <c r="AC181" s="342"/>
      <c r="AD181" s="342"/>
      <c r="AE181" s="342"/>
      <c r="AF181" s="342"/>
      <c r="AG181" s="342"/>
    </row>
    <row r="182" spans="1:34" ht="15.75" customHeight="1">
      <c r="A182" s="952"/>
      <c r="B182" s="227"/>
      <c r="C182" s="227"/>
      <c r="D182" s="227"/>
      <c r="E182" s="227"/>
      <c r="F182" s="227"/>
      <c r="G182" s="227"/>
      <c r="H182" s="227"/>
      <c r="I182" s="227" t="s">
        <v>685</v>
      </c>
      <c r="J182" s="287"/>
      <c r="K182" s="287"/>
      <c r="L182" s="246" t="s">
        <v>78</v>
      </c>
      <c r="M182" s="262">
        <v>240</v>
      </c>
      <c r="N182" s="247" t="s">
        <v>1742</v>
      </c>
      <c r="O182" s="262" t="s">
        <v>79</v>
      </c>
      <c r="P182" s="263" t="s">
        <v>492</v>
      </c>
      <c r="Q182" s="264">
        <v>4</v>
      </c>
      <c r="R182" s="264">
        <v>4</v>
      </c>
      <c r="S182" s="264">
        <v>4</v>
      </c>
      <c r="T182" s="264">
        <v>4</v>
      </c>
      <c r="U182" s="975">
        <v>4</v>
      </c>
      <c r="V182" s="992"/>
      <c r="W182" s="451">
        <v>1.2</v>
      </c>
      <c r="X182" s="447">
        <f t="shared" si="31"/>
        <v>4.8</v>
      </c>
      <c r="Y182" s="447">
        <f t="shared" si="32"/>
        <v>4.8</v>
      </c>
      <c r="Z182" s="447">
        <f t="shared" si="33"/>
        <v>4.8</v>
      </c>
      <c r="AA182" s="447">
        <f t="shared" si="34"/>
        <v>4.8</v>
      </c>
      <c r="AB182" s="953">
        <f t="shared" si="35"/>
        <v>4.8</v>
      </c>
      <c r="AC182" s="342"/>
      <c r="AD182" s="342"/>
      <c r="AE182" s="342"/>
      <c r="AF182" s="342"/>
      <c r="AG182" s="342"/>
    </row>
    <row r="183" spans="1:34" s="930" customFormat="1" ht="15.75" customHeight="1">
      <c r="A183" s="956"/>
      <c r="B183" s="239"/>
      <c r="C183" s="239"/>
      <c r="D183" s="239"/>
      <c r="E183" s="239"/>
      <c r="F183" s="239"/>
      <c r="G183" s="239"/>
      <c r="H183" s="239"/>
      <c r="I183" s="239"/>
      <c r="J183" s="251"/>
      <c r="K183" s="251"/>
      <c r="L183" s="251"/>
      <c r="M183" s="250"/>
      <c r="N183" s="250"/>
      <c r="O183" s="241" t="s">
        <v>21</v>
      </c>
      <c r="P183" s="241"/>
      <c r="Q183" s="265">
        <f>SUM(Q35:Q182)</f>
        <v>1377</v>
      </c>
      <c r="R183" s="265">
        <f>SUM(R35:R182)</f>
        <v>1377</v>
      </c>
      <c r="S183" s="265">
        <f>SUM(S35:S182)</f>
        <v>1377</v>
      </c>
      <c r="T183" s="265">
        <f>SUM(T35:T182)</f>
        <v>1377</v>
      </c>
      <c r="U183" s="976">
        <f>SUM(U35:U182)</f>
        <v>1377</v>
      </c>
      <c r="V183" s="993"/>
      <c r="W183" s="450"/>
      <c r="X183" s="449"/>
      <c r="Y183" s="449"/>
      <c r="Z183" s="449"/>
      <c r="AA183" s="449"/>
      <c r="AB183" s="954"/>
    </row>
    <row r="184" spans="1:34" s="414" customFormat="1" ht="15.75" customHeight="1">
      <c r="A184" s="952"/>
      <c r="B184" s="227"/>
      <c r="C184" s="227"/>
      <c r="D184" s="227"/>
      <c r="E184" s="227"/>
      <c r="F184" s="227"/>
      <c r="G184" s="227"/>
      <c r="H184" s="227"/>
      <c r="I184" s="227" t="s">
        <v>685</v>
      </c>
      <c r="J184" s="230"/>
      <c r="K184" s="230"/>
      <c r="L184" s="230" t="s">
        <v>204</v>
      </c>
      <c r="M184" s="231" t="s">
        <v>439</v>
      </c>
      <c r="N184" s="227" t="s">
        <v>1737</v>
      </c>
      <c r="O184" s="227" t="s">
        <v>205</v>
      </c>
      <c r="P184" s="231" t="s">
        <v>253</v>
      </c>
      <c r="Q184" s="309">
        <v>1</v>
      </c>
      <c r="R184" s="309">
        <v>1</v>
      </c>
      <c r="S184" s="309">
        <v>1</v>
      </c>
      <c r="T184" s="309">
        <v>1</v>
      </c>
      <c r="U184" s="469">
        <v>1</v>
      </c>
      <c r="V184" s="992"/>
      <c r="W184" s="446">
        <v>79.63</v>
      </c>
      <c r="X184" s="447">
        <f>$W184*Q184</f>
        <v>79.63</v>
      </c>
      <c r="Y184" s="447">
        <f>$W184*R184</f>
        <v>79.63</v>
      </c>
      <c r="Z184" s="447">
        <f>$W184*S184</f>
        <v>79.63</v>
      </c>
      <c r="AA184" s="447">
        <f>$W184*T184</f>
        <v>79.63</v>
      </c>
      <c r="AB184" s="953">
        <f>$W184*U184</f>
        <v>79.63</v>
      </c>
      <c r="AH184" s="929"/>
    </row>
    <row r="185" spans="1:34" s="928" customFormat="1" ht="15.75" customHeight="1">
      <c r="A185" s="952"/>
      <c r="B185" s="227"/>
      <c r="C185" s="227"/>
      <c r="D185" s="227"/>
      <c r="E185" s="227"/>
      <c r="F185" s="227"/>
      <c r="G185" s="227"/>
      <c r="H185" s="227"/>
      <c r="I185" s="250"/>
      <c r="J185" s="239"/>
      <c r="K185" s="239"/>
      <c r="L185" s="239"/>
      <c r="M185" s="240"/>
      <c r="N185" s="18"/>
      <c r="O185" s="257" t="s">
        <v>21</v>
      </c>
      <c r="P185" s="257"/>
      <c r="Q185" s="275">
        <f>SUM(Q184)</f>
        <v>1</v>
      </c>
      <c r="R185" s="275">
        <f>SUM(R184)</f>
        <v>1</v>
      </c>
      <c r="S185" s="275">
        <f>SUM(S184)</f>
        <v>1</v>
      </c>
      <c r="T185" s="275">
        <f>SUM(T184)</f>
        <v>1</v>
      </c>
      <c r="U185" s="977">
        <f>SUM(U184)</f>
        <v>1</v>
      </c>
      <c r="V185" s="993"/>
      <c r="W185" s="450"/>
      <c r="X185" s="449"/>
      <c r="Y185" s="449"/>
      <c r="Z185" s="449"/>
      <c r="AA185" s="449"/>
      <c r="AB185" s="954"/>
    </row>
    <row r="186" spans="1:34" s="414" customFormat="1" ht="15.75" customHeight="1">
      <c r="A186" s="952" t="str">
        <f>H186&amp;J186&amp;K186&amp;M186&amp;J186&amp;N186</f>
        <v>0101090340100_FTW_Con_RUN_NIKE_AIR_ZOOM_PEGASUS_375x170</v>
      </c>
      <c r="B186" s="539" t="s">
        <v>604</v>
      </c>
      <c r="C186" s="539" t="s">
        <v>604</v>
      </c>
      <c r="D186" s="539" t="s">
        <v>643</v>
      </c>
      <c r="E186" s="539" t="s">
        <v>741</v>
      </c>
      <c r="F186" s="539" t="s">
        <v>604</v>
      </c>
      <c r="G186" s="539" t="s">
        <v>623</v>
      </c>
      <c r="H186" s="227" t="str">
        <f>B186&amp;C186&amp;D186&amp;E186&amp;F186&amp;G186</f>
        <v>0101090340100</v>
      </c>
      <c r="I186" s="227" t="s">
        <v>685</v>
      </c>
      <c r="J186" s="227" t="s">
        <v>1139</v>
      </c>
      <c r="K186" s="246" t="s">
        <v>1127</v>
      </c>
      <c r="L186" s="230" t="s">
        <v>567</v>
      </c>
      <c r="M186" s="600" t="s">
        <v>1546</v>
      </c>
      <c r="N186" s="227" t="s">
        <v>1738</v>
      </c>
      <c r="O186" s="231" t="s">
        <v>206</v>
      </c>
      <c r="P186" s="231" t="s">
        <v>253</v>
      </c>
      <c r="Q186" s="277">
        <v>6</v>
      </c>
      <c r="R186" s="277">
        <v>6</v>
      </c>
      <c r="S186" s="277">
        <v>6</v>
      </c>
      <c r="T186" s="277">
        <v>6</v>
      </c>
      <c r="U186" s="978">
        <v>6</v>
      </c>
      <c r="V186" s="992"/>
      <c r="W186" s="451">
        <v>4.7</v>
      </c>
      <c r="X186" s="447">
        <f t="shared" ref="X186:X197" si="36">$W186*Q186</f>
        <v>28.200000000000003</v>
      </c>
      <c r="Y186" s="447">
        <f t="shared" ref="Y186:Y197" si="37">$W186*R186</f>
        <v>28.200000000000003</v>
      </c>
      <c r="Z186" s="447">
        <f t="shared" ref="Z186:Z197" si="38">$W186*S186</f>
        <v>28.200000000000003</v>
      </c>
      <c r="AA186" s="447">
        <f t="shared" ref="AA186:AA197" si="39">$W186*T186</f>
        <v>28.200000000000003</v>
      </c>
      <c r="AB186" s="953">
        <f t="shared" ref="AB186:AB197" si="40">$W186*U186</f>
        <v>28.200000000000003</v>
      </c>
      <c r="AH186" s="927"/>
    </row>
    <row r="187" spans="1:34" s="414" customFormat="1" ht="15.75" customHeight="1">
      <c r="A187" s="952" t="str">
        <f t="shared" ref="A187:A197" si="41">H187&amp;J187&amp;K187&amp;M187&amp;J187&amp;N187</f>
        <v>0101090350100_FTW_Con_RUN_NIKE_AIR_ZOOM_PEGASUS_ SHIELD_375x170</v>
      </c>
      <c r="B187" s="539" t="s">
        <v>604</v>
      </c>
      <c r="C187" s="539" t="s">
        <v>604</v>
      </c>
      <c r="D187" s="539" t="s">
        <v>643</v>
      </c>
      <c r="E187" s="539" t="s">
        <v>742</v>
      </c>
      <c r="F187" s="539" t="s">
        <v>604</v>
      </c>
      <c r="G187" s="539" t="s">
        <v>623</v>
      </c>
      <c r="H187" s="227" t="str">
        <f t="shared" ref="H187:H197" si="42">B187&amp;C187&amp;D187&amp;E187&amp;F187&amp;G187</f>
        <v>0101090350100</v>
      </c>
      <c r="I187" s="227" t="s">
        <v>685</v>
      </c>
      <c r="J187" s="227" t="s">
        <v>1139</v>
      </c>
      <c r="K187" s="246" t="s">
        <v>1127</v>
      </c>
      <c r="L187" s="230" t="s">
        <v>567</v>
      </c>
      <c r="M187" s="601" t="s">
        <v>1547</v>
      </c>
      <c r="N187" s="227" t="s">
        <v>1738</v>
      </c>
      <c r="O187" s="231" t="s">
        <v>206</v>
      </c>
      <c r="P187" s="231" t="s">
        <v>253</v>
      </c>
      <c r="Q187" s="277">
        <v>6</v>
      </c>
      <c r="R187" s="277">
        <v>6</v>
      </c>
      <c r="S187" s="277">
        <v>6</v>
      </c>
      <c r="T187" s="277">
        <v>6</v>
      </c>
      <c r="U187" s="978">
        <v>6</v>
      </c>
      <c r="V187" s="992"/>
      <c r="W187" s="451">
        <v>4.7</v>
      </c>
      <c r="X187" s="447">
        <f t="shared" si="36"/>
        <v>28.200000000000003</v>
      </c>
      <c r="Y187" s="447">
        <f t="shared" si="37"/>
        <v>28.200000000000003</v>
      </c>
      <c r="Z187" s="447">
        <f t="shared" si="38"/>
        <v>28.200000000000003</v>
      </c>
      <c r="AA187" s="447">
        <f t="shared" si="39"/>
        <v>28.200000000000003</v>
      </c>
      <c r="AB187" s="953">
        <f t="shared" si="40"/>
        <v>28.200000000000003</v>
      </c>
      <c r="AH187" s="927"/>
    </row>
    <row r="188" spans="1:34" s="414" customFormat="1" ht="15.75" customHeight="1">
      <c r="A188" s="952" t="str">
        <f t="shared" si="41"/>
        <v>0101090360100_FTW_Con_RUN_NIKE_AIR_ZOOM_STRUCTURE_375x170</v>
      </c>
      <c r="B188" s="539" t="s">
        <v>604</v>
      </c>
      <c r="C188" s="539" t="s">
        <v>604</v>
      </c>
      <c r="D188" s="539" t="s">
        <v>643</v>
      </c>
      <c r="E188" s="539" t="s">
        <v>743</v>
      </c>
      <c r="F188" s="539" t="s">
        <v>604</v>
      </c>
      <c r="G188" s="539" t="s">
        <v>623</v>
      </c>
      <c r="H188" s="227" t="str">
        <f t="shared" si="42"/>
        <v>0101090360100</v>
      </c>
      <c r="I188" s="227" t="s">
        <v>685</v>
      </c>
      <c r="J188" s="227" t="s">
        <v>1139</v>
      </c>
      <c r="K188" s="246" t="s">
        <v>1127</v>
      </c>
      <c r="L188" s="230" t="s">
        <v>567</v>
      </c>
      <c r="M188" s="601" t="s">
        <v>1548</v>
      </c>
      <c r="N188" s="227" t="s">
        <v>1738</v>
      </c>
      <c r="O188" s="231" t="s">
        <v>206</v>
      </c>
      <c r="P188" s="231" t="s">
        <v>253</v>
      </c>
      <c r="Q188" s="277">
        <v>6</v>
      </c>
      <c r="R188" s="277">
        <v>6</v>
      </c>
      <c r="S188" s="277">
        <v>6</v>
      </c>
      <c r="T188" s="277">
        <v>6</v>
      </c>
      <c r="U188" s="978">
        <v>6</v>
      </c>
      <c r="V188" s="992"/>
      <c r="W188" s="451">
        <v>4.7</v>
      </c>
      <c r="X188" s="447">
        <f t="shared" si="36"/>
        <v>28.200000000000003</v>
      </c>
      <c r="Y188" s="447">
        <f t="shared" si="37"/>
        <v>28.200000000000003</v>
      </c>
      <c r="Z188" s="447">
        <f t="shared" si="38"/>
        <v>28.200000000000003</v>
      </c>
      <c r="AA188" s="447">
        <f t="shared" si="39"/>
        <v>28.200000000000003</v>
      </c>
      <c r="AB188" s="953">
        <f t="shared" si="40"/>
        <v>28.200000000000003</v>
      </c>
      <c r="AH188" s="927"/>
    </row>
    <row r="189" spans="1:34" s="414" customFormat="1" ht="15.75" customHeight="1">
      <c r="A189" s="952" t="str">
        <f t="shared" si="41"/>
        <v>0101090370100_FTW_Con_RUN_NIKE_AIR_ZOOM_VOMERO_375x170</v>
      </c>
      <c r="B189" s="539" t="s">
        <v>604</v>
      </c>
      <c r="C189" s="539" t="s">
        <v>604</v>
      </c>
      <c r="D189" s="539" t="s">
        <v>643</v>
      </c>
      <c r="E189" s="539" t="s">
        <v>744</v>
      </c>
      <c r="F189" s="539" t="s">
        <v>604</v>
      </c>
      <c r="G189" s="539" t="s">
        <v>623</v>
      </c>
      <c r="H189" s="227" t="str">
        <f t="shared" si="42"/>
        <v>0101090370100</v>
      </c>
      <c r="I189" s="227" t="s">
        <v>685</v>
      </c>
      <c r="J189" s="227" t="s">
        <v>1139</v>
      </c>
      <c r="K189" s="246" t="s">
        <v>1127</v>
      </c>
      <c r="L189" s="230" t="s">
        <v>567</v>
      </c>
      <c r="M189" s="601" t="s">
        <v>1549</v>
      </c>
      <c r="N189" s="227" t="s">
        <v>1738</v>
      </c>
      <c r="O189" s="231" t="s">
        <v>206</v>
      </c>
      <c r="P189" s="231" t="s">
        <v>253</v>
      </c>
      <c r="Q189" s="277">
        <v>6</v>
      </c>
      <c r="R189" s="277">
        <v>6</v>
      </c>
      <c r="S189" s="277">
        <v>6</v>
      </c>
      <c r="T189" s="277">
        <v>6</v>
      </c>
      <c r="U189" s="978">
        <v>6</v>
      </c>
      <c r="V189" s="992"/>
      <c r="W189" s="451">
        <v>4.7</v>
      </c>
      <c r="X189" s="447">
        <f t="shared" si="36"/>
        <v>28.200000000000003</v>
      </c>
      <c r="Y189" s="447">
        <f t="shared" si="37"/>
        <v>28.200000000000003</v>
      </c>
      <c r="Z189" s="447">
        <f t="shared" si="38"/>
        <v>28.200000000000003</v>
      </c>
      <c r="AA189" s="447">
        <f t="shared" si="39"/>
        <v>28.200000000000003</v>
      </c>
      <c r="AB189" s="953">
        <f t="shared" si="40"/>
        <v>28.200000000000003</v>
      </c>
      <c r="AH189" s="927"/>
    </row>
    <row r="190" spans="1:34" s="414" customFormat="1" ht="15.75" customHeight="1">
      <c r="A190" s="952" t="str">
        <f t="shared" si="41"/>
        <v>0101090380100_FTW_Con_RUN_NIKE_DUAL_FUSION_375x170</v>
      </c>
      <c r="B190" s="539" t="s">
        <v>604</v>
      </c>
      <c r="C190" s="539" t="s">
        <v>604</v>
      </c>
      <c r="D190" s="539" t="s">
        <v>643</v>
      </c>
      <c r="E190" s="539" t="s">
        <v>745</v>
      </c>
      <c r="F190" s="539" t="s">
        <v>604</v>
      </c>
      <c r="G190" s="539" t="s">
        <v>623</v>
      </c>
      <c r="H190" s="227" t="str">
        <f t="shared" si="42"/>
        <v>0101090380100</v>
      </c>
      <c r="I190" s="227" t="s">
        <v>685</v>
      </c>
      <c r="J190" s="227" t="s">
        <v>1139</v>
      </c>
      <c r="K190" s="246" t="s">
        <v>1127</v>
      </c>
      <c r="L190" s="230" t="s">
        <v>567</v>
      </c>
      <c r="M190" s="601" t="s">
        <v>1550</v>
      </c>
      <c r="N190" s="227" t="s">
        <v>1738</v>
      </c>
      <c r="O190" s="231" t="s">
        <v>206</v>
      </c>
      <c r="P190" s="231" t="s">
        <v>253</v>
      </c>
      <c r="Q190" s="277">
        <v>6</v>
      </c>
      <c r="R190" s="277">
        <v>6</v>
      </c>
      <c r="S190" s="277">
        <v>6</v>
      </c>
      <c r="T190" s="277">
        <v>6</v>
      </c>
      <c r="U190" s="978">
        <v>6</v>
      </c>
      <c r="V190" s="992"/>
      <c r="W190" s="451">
        <v>4.7</v>
      </c>
      <c r="X190" s="447">
        <f t="shared" si="36"/>
        <v>28.200000000000003</v>
      </c>
      <c r="Y190" s="447">
        <f t="shared" si="37"/>
        <v>28.200000000000003</v>
      </c>
      <c r="Z190" s="447">
        <f t="shared" si="38"/>
        <v>28.200000000000003</v>
      </c>
      <c r="AA190" s="447">
        <f t="shared" si="39"/>
        <v>28.200000000000003</v>
      </c>
      <c r="AB190" s="953">
        <f t="shared" si="40"/>
        <v>28.200000000000003</v>
      </c>
      <c r="AH190" s="927"/>
    </row>
    <row r="191" spans="1:34" s="932" customFormat="1" ht="15.75" customHeight="1">
      <c r="A191" s="952" t="str">
        <f t="shared" si="41"/>
        <v>0101090390100_FTW_Con_RUN_NIKE_DUALTONE_RACER_375x170</v>
      </c>
      <c r="B191" s="539" t="s">
        <v>604</v>
      </c>
      <c r="C191" s="539" t="s">
        <v>604</v>
      </c>
      <c r="D191" s="539" t="s">
        <v>643</v>
      </c>
      <c r="E191" s="539" t="s">
        <v>746</v>
      </c>
      <c r="F191" s="539" t="s">
        <v>604</v>
      </c>
      <c r="G191" s="539" t="s">
        <v>623</v>
      </c>
      <c r="H191" s="227" t="str">
        <f t="shared" si="42"/>
        <v>0101090390100</v>
      </c>
      <c r="I191" s="227" t="s">
        <v>685</v>
      </c>
      <c r="J191" s="227" t="s">
        <v>1139</v>
      </c>
      <c r="K191" s="246" t="s">
        <v>1127</v>
      </c>
      <c r="L191" s="230" t="s">
        <v>567</v>
      </c>
      <c r="M191" s="601" t="s">
        <v>1551</v>
      </c>
      <c r="N191" s="227" t="s">
        <v>1738</v>
      </c>
      <c r="O191" s="233" t="s">
        <v>206</v>
      </c>
      <c r="P191" s="233" t="s">
        <v>253</v>
      </c>
      <c r="Q191" s="277">
        <v>6</v>
      </c>
      <c r="R191" s="277">
        <v>6</v>
      </c>
      <c r="S191" s="277">
        <v>6</v>
      </c>
      <c r="T191" s="277">
        <v>6</v>
      </c>
      <c r="U191" s="978">
        <v>6</v>
      </c>
      <c r="V191" s="994"/>
      <c r="W191" s="466">
        <v>4.7</v>
      </c>
      <c r="X191" s="472">
        <f t="shared" si="36"/>
        <v>28.200000000000003</v>
      </c>
      <c r="Y191" s="472">
        <f t="shared" si="37"/>
        <v>28.200000000000003</v>
      </c>
      <c r="Z191" s="472">
        <f t="shared" si="38"/>
        <v>28.200000000000003</v>
      </c>
      <c r="AA191" s="472">
        <f t="shared" si="39"/>
        <v>28.200000000000003</v>
      </c>
      <c r="AB191" s="957">
        <f t="shared" si="40"/>
        <v>28.200000000000003</v>
      </c>
      <c r="AH191" s="933"/>
    </row>
    <row r="192" spans="1:34" s="414" customFormat="1" ht="15.75" customHeight="1">
      <c r="A192" s="952" t="str">
        <f t="shared" si="41"/>
        <v>0101090400100_FTW_Con_RUN_NIKE_FLEX_RN_375x170</v>
      </c>
      <c r="B192" s="539" t="s">
        <v>604</v>
      </c>
      <c r="C192" s="539" t="s">
        <v>604</v>
      </c>
      <c r="D192" s="539" t="s">
        <v>643</v>
      </c>
      <c r="E192" s="539" t="s">
        <v>747</v>
      </c>
      <c r="F192" s="539" t="s">
        <v>604</v>
      </c>
      <c r="G192" s="539" t="s">
        <v>623</v>
      </c>
      <c r="H192" s="227" t="str">
        <f t="shared" si="42"/>
        <v>0101090400100</v>
      </c>
      <c r="I192" s="227" t="s">
        <v>685</v>
      </c>
      <c r="J192" s="227" t="s">
        <v>1139</v>
      </c>
      <c r="K192" s="246" t="s">
        <v>1127</v>
      </c>
      <c r="L192" s="230" t="s">
        <v>567</v>
      </c>
      <c r="M192" s="601" t="s">
        <v>1552</v>
      </c>
      <c r="N192" s="227" t="s">
        <v>1738</v>
      </c>
      <c r="O192" s="231" t="s">
        <v>206</v>
      </c>
      <c r="P192" s="231" t="s">
        <v>253</v>
      </c>
      <c r="Q192" s="277">
        <v>6</v>
      </c>
      <c r="R192" s="277">
        <v>6</v>
      </c>
      <c r="S192" s="277">
        <v>6</v>
      </c>
      <c r="T192" s="277">
        <v>6</v>
      </c>
      <c r="U192" s="978">
        <v>6</v>
      </c>
      <c r="V192" s="992"/>
      <c r="W192" s="451">
        <v>4.7</v>
      </c>
      <c r="X192" s="447">
        <f t="shared" si="36"/>
        <v>28.200000000000003</v>
      </c>
      <c r="Y192" s="447">
        <f t="shared" si="37"/>
        <v>28.200000000000003</v>
      </c>
      <c r="Z192" s="447">
        <f t="shared" si="38"/>
        <v>28.200000000000003</v>
      </c>
      <c r="AA192" s="447">
        <f t="shared" si="39"/>
        <v>28.200000000000003</v>
      </c>
      <c r="AB192" s="953">
        <f t="shared" si="40"/>
        <v>28.200000000000003</v>
      </c>
      <c r="AH192" s="927"/>
    </row>
    <row r="193" spans="1:34" s="414" customFormat="1" ht="15.75" customHeight="1">
      <c r="A193" s="952" t="str">
        <f t="shared" si="41"/>
        <v>0101090410100_FTW_Con_RUN_NIKE_ZOOM_FLY_375x170</v>
      </c>
      <c r="B193" s="539" t="s">
        <v>604</v>
      </c>
      <c r="C193" s="539" t="s">
        <v>604</v>
      </c>
      <c r="D193" s="539" t="s">
        <v>643</v>
      </c>
      <c r="E193" s="539" t="s">
        <v>748</v>
      </c>
      <c r="F193" s="539" t="s">
        <v>604</v>
      </c>
      <c r="G193" s="539" t="s">
        <v>623</v>
      </c>
      <c r="H193" s="227" t="str">
        <f t="shared" si="42"/>
        <v>0101090410100</v>
      </c>
      <c r="I193" s="227" t="s">
        <v>685</v>
      </c>
      <c r="J193" s="227" t="s">
        <v>1139</v>
      </c>
      <c r="K193" s="246" t="s">
        <v>1127</v>
      </c>
      <c r="L193" s="230" t="s">
        <v>567</v>
      </c>
      <c r="M193" s="601" t="s">
        <v>1553</v>
      </c>
      <c r="N193" s="227" t="s">
        <v>1738</v>
      </c>
      <c r="O193" s="231" t="s">
        <v>206</v>
      </c>
      <c r="P193" s="231" t="s">
        <v>253</v>
      </c>
      <c r="Q193" s="277">
        <v>6</v>
      </c>
      <c r="R193" s="277">
        <v>6</v>
      </c>
      <c r="S193" s="277">
        <v>6</v>
      </c>
      <c r="T193" s="277">
        <v>6</v>
      </c>
      <c r="U193" s="978">
        <v>6</v>
      </c>
      <c r="V193" s="992"/>
      <c r="W193" s="451">
        <v>4.7</v>
      </c>
      <c r="X193" s="447">
        <f t="shared" si="36"/>
        <v>28.200000000000003</v>
      </c>
      <c r="Y193" s="447">
        <f t="shared" si="37"/>
        <v>28.200000000000003</v>
      </c>
      <c r="Z193" s="447">
        <f t="shared" si="38"/>
        <v>28.200000000000003</v>
      </c>
      <c r="AA193" s="447">
        <f t="shared" si="39"/>
        <v>28.200000000000003</v>
      </c>
      <c r="AB193" s="953">
        <f t="shared" si="40"/>
        <v>28.200000000000003</v>
      </c>
      <c r="AH193" s="927"/>
    </row>
    <row r="194" spans="1:34" s="414" customFormat="1" ht="15.75" customHeight="1">
      <c r="A194" s="952" t="str">
        <f t="shared" si="41"/>
        <v>0101090420100_FTW_Con_RUN_NIKE_ZOOM_WINFLO_375x170</v>
      </c>
      <c r="B194" s="539" t="s">
        <v>604</v>
      </c>
      <c r="C194" s="539" t="s">
        <v>604</v>
      </c>
      <c r="D194" s="539" t="s">
        <v>643</v>
      </c>
      <c r="E194" s="539" t="s">
        <v>749</v>
      </c>
      <c r="F194" s="539" t="s">
        <v>604</v>
      </c>
      <c r="G194" s="539" t="s">
        <v>623</v>
      </c>
      <c r="H194" s="227" t="str">
        <f t="shared" si="42"/>
        <v>0101090420100</v>
      </c>
      <c r="I194" s="227" t="s">
        <v>685</v>
      </c>
      <c r="J194" s="227" t="s">
        <v>1139</v>
      </c>
      <c r="K194" s="246" t="s">
        <v>1127</v>
      </c>
      <c r="L194" s="230" t="s">
        <v>567</v>
      </c>
      <c r="M194" s="601" t="s">
        <v>1554</v>
      </c>
      <c r="N194" s="227" t="s">
        <v>1738</v>
      </c>
      <c r="O194" s="231" t="s">
        <v>206</v>
      </c>
      <c r="P194" s="231" t="s">
        <v>253</v>
      </c>
      <c r="Q194" s="277">
        <v>6</v>
      </c>
      <c r="R194" s="277">
        <v>6</v>
      </c>
      <c r="S194" s="277">
        <v>6</v>
      </c>
      <c r="T194" s="277">
        <v>6</v>
      </c>
      <c r="U194" s="978">
        <v>6</v>
      </c>
      <c r="V194" s="992"/>
      <c r="W194" s="451">
        <v>4.7</v>
      </c>
      <c r="X194" s="447">
        <f t="shared" si="36"/>
        <v>28.200000000000003</v>
      </c>
      <c r="Y194" s="447">
        <f t="shared" si="37"/>
        <v>28.200000000000003</v>
      </c>
      <c r="Z194" s="447">
        <f t="shared" si="38"/>
        <v>28.200000000000003</v>
      </c>
      <c r="AA194" s="447">
        <f t="shared" si="39"/>
        <v>28.200000000000003</v>
      </c>
      <c r="AB194" s="953">
        <f t="shared" si="40"/>
        <v>28.200000000000003</v>
      </c>
      <c r="AH194" s="927"/>
    </row>
    <row r="195" spans="1:34" s="414" customFormat="1" ht="15.75" customHeight="1">
      <c r="A195" s="952" t="str">
        <f t="shared" si="41"/>
        <v>0101090430100_FTW_Con_RUN_NIKE_ZOOM_WINFLO_SHIELD_375x170</v>
      </c>
      <c r="B195" s="539" t="s">
        <v>604</v>
      </c>
      <c r="C195" s="539" t="s">
        <v>604</v>
      </c>
      <c r="D195" s="539" t="s">
        <v>643</v>
      </c>
      <c r="E195" s="539" t="s">
        <v>750</v>
      </c>
      <c r="F195" s="539" t="s">
        <v>604</v>
      </c>
      <c r="G195" s="539" t="s">
        <v>623</v>
      </c>
      <c r="H195" s="227" t="str">
        <f t="shared" si="42"/>
        <v>0101090430100</v>
      </c>
      <c r="I195" s="227" t="s">
        <v>685</v>
      </c>
      <c r="J195" s="227" t="s">
        <v>1139</v>
      </c>
      <c r="K195" s="246" t="s">
        <v>1127</v>
      </c>
      <c r="L195" s="230" t="s">
        <v>567</v>
      </c>
      <c r="M195" s="601" t="s">
        <v>1555</v>
      </c>
      <c r="N195" s="227" t="s">
        <v>1738</v>
      </c>
      <c r="O195" s="231" t="s">
        <v>206</v>
      </c>
      <c r="P195" s="231" t="s">
        <v>253</v>
      </c>
      <c r="Q195" s="277">
        <v>6</v>
      </c>
      <c r="R195" s="277">
        <v>6</v>
      </c>
      <c r="S195" s="277">
        <v>6</v>
      </c>
      <c r="T195" s="277">
        <v>6</v>
      </c>
      <c r="U195" s="978">
        <v>6</v>
      </c>
      <c r="V195" s="992"/>
      <c r="W195" s="451">
        <v>4.7</v>
      </c>
      <c r="X195" s="447">
        <f t="shared" si="36"/>
        <v>28.200000000000003</v>
      </c>
      <c r="Y195" s="447">
        <f t="shared" si="37"/>
        <v>28.200000000000003</v>
      </c>
      <c r="Z195" s="447">
        <f t="shared" si="38"/>
        <v>28.200000000000003</v>
      </c>
      <c r="AA195" s="447">
        <f t="shared" si="39"/>
        <v>28.200000000000003</v>
      </c>
      <c r="AB195" s="953">
        <f t="shared" si="40"/>
        <v>28.200000000000003</v>
      </c>
      <c r="AH195" s="927"/>
    </row>
    <row r="196" spans="1:34" s="414" customFormat="1" ht="15.75" customHeight="1">
      <c r="A196" s="958" t="str">
        <f t="shared" si="41"/>
        <v>0101090440100_FTW_Con_RUN_NIKE_LEGEND_REACT_375x170</v>
      </c>
      <c r="B196" s="539" t="s">
        <v>604</v>
      </c>
      <c r="C196" s="539" t="s">
        <v>604</v>
      </c>
      <c r="D196" s="539" t="s">
        <v>643</v>
      </c>
      <c r="E196" s="539" t="s">
        <v>751</v>
      </c>
      <c r="F196" s="539" t="s">
        <v>604</v>
      </c>
      <c r="G196" s="539" t="s">
        <v>623</v>
      </c>
      <c r="H196" s="227" t="str">
        <f t="shared" si="42"/>
        <v>0101090440100</v>
      </c>
      <c r="I196" s="227" t="s">
        <v>685</v>
      </c>
      <c r="J196" s="227" t="s">
        <v>1139</v>
      </c>
      <c r="K196" s="246" t="s">
        <v>1127</v>
      </c>
      <c r="L196" s="246" t="s">
        <v>1284</v>
      </c>
      <c r="M196" s="596" t="s">
        <v>1886</v>
      </c>
      <c r="N196" s="227" t="s">
        <v>1738</v>
      </c>
      <c r="O196" s="231" t="s">
        <v>899</v>
      </c>
      <c r="P196" s="231" t="s">
        <v>898</v>
      </c>
      <c r="Q196" s="277">
        <v>6</v>
      </c>
      <c r="R196" s="277">
        <v>6</v>
      </c>
      <c r="S196" s="277">
        <v>6</v>
      </c>
      <c r="T196" s="277">
        <v>6</v>
      </c>
      <c r="U196" s="978">
        <v>6</v>
      </c>
      <c r="V196" s="992"/>
      <c r="W196" s="451">
        <v>4.7</v>
      </c>
      <c r="X196" s="447">
        <f t="shared" si="36"/>
        <v>28.200000000000003</v>
      </c>
      <c r="Y196" s="447">
        <f t="shared" si="37"/>
        <v>28.200000000000003</v>
      </c>
      <c r="Z196" s="447">
        <f t="shared" si="38"/>
        <v>28.200000000000003</v>
      </c>
      <c r="AA196" s="447">
        <f t="shared" si="39"/>
        <v>28.200000000000003</v>
      </c>
      <c r="AB196" s="953">
        <f t="shared" si="40"/>
        <v>28.200000000000003</v>
      </c>
      <c r="AC196" s="927"/>
    </row>
    <row r="197" spans="1:34" s="414" customFormat="1" ht="15.75" customHeight="1">
      <c r="A197" s="958" t="str">
        <f t="shared" si="41"/>
        <v>0101090450100_FTW_Con_RUN_NIKE_ODYSSEY_REACT_375x170</v>
      </c>
      <c r="B197" s="539" t="s">
        <v>604</v>
      </c>
      <c r="C197" s="539" t="s">
        <v>604</v>
      </c>
      <c r="D197" s="539" t="s">
        <v>643</v>
      </c>
      <c r="E197" s="539" t="s">
        <v>752</v>
      </c>
      <c r="F197" s="539" t="s">
        <v>604</v>
      </c>
      <c r="G197" s="539" t="s">
        <v>623</v>
      </c>
      <c r="H197" s="227" t="str">
        <f t="shared" si="42"/>
        <v>0101090450100</v>
      </c>
      <c r="I197" s="227" t="s">
        <v>685</v>
      </c>
      <c r="J197" s="227" t="s">
        <v>1139</v>
      </c>
      <c r="K197" s="246" t="s">
        <v>1127</v>
      </c>
      <c r="L197" s="246" t="s">
        <v>1284</v>
      </c>
      <c r="M197" s="601" t="s">
        <v>1887</v>
      </c>
      <c r="N197" s="227" t="s">
        <v>1738</v>
      </c>
      <c r="O197" s="231" t="s">
        <v>899</v>
      </c>
      <c r="P197" s="231" t="s">
        <v>898</v>
      </c>
      <c r="Q197" s="277">
        <v>6</v>
      </c>
      <c r="R197" s="277">
        <v>6</v>
      </c>
      <c r="S197" s="277">
        <v>6</v>
      </c>
      <c r="T197" s="277">
        <v>6</v>
      </c>
      <c r="U197" s="978">
        <v>6</v>
      </c>
      <c r="V197" s="992"/>
      <c r="W197" s="451">
        <v>4.7</v>
      </c>
      <c r="X197" s="447">
        <f t="shared" si="36"/>
        <v>28.200000000000003</v>
      </c>
      <c r="Y197" s="447">
        <f t="shared" si="37"/>
        <v>28.200000000000003</v>
      </c>
      <c r="Z197" s="447">
        <f t="shared" si="38"/>
        <v>28.200000000000003</v>
      </c>
      <c r="AA197" s="447">
        <f t="shared" si="39"/>
        <v>28.200000000000003</v>
      </c>
      <c r="AB197" s="953">
        <f t="shared" si="40"/>
        <v>28.200000000000003</v>
      </c>
      <c r="AC197" s="927"/>
    </row>
    <row r="198" spans="1:34" s="928" customFormat="1" ht="15.75" customHeight="1">
      <c r="A198" s="955"/>
      <c r="B198" s="250"/>
      <c r="C198" s="250"/>
      <c r="D198" s="250"/>
      <c r="E198" s="227"/>
      <c r="F198" s="250"/>
      <c r="G198" s="250"/>
      <c r="H198" s="250"/>
      <c r="I198" s="250"/>
      <c r="J198" s="239"/>
      <c r="K198" s="239"/>
      <c r="L198" s="239"/>
      <c r="M198" s="250"/>
      <c r="N198" s="250"/>
      <c r="O198" s="241" t="s">
        <v>21</v>
      </c>
      <c r="P198" s="241"/>
      <c r="Q198" s="976">
        <f t="shared" ref="Q198:T198" si="43">SUM(Q186:Q197)</f>
        <v>72</v>
      </c>
      <c r="R198" s="976">
        <f t="shared" si="43"/>
        <v>72</v>
      </c>
      <c r="S198" s="976">
        <f t="shared" si="43"/>
        <v>72</v>
      </c>
      <c r="T198" s="976">
        <f t="shared" si="43"/>
        <v>72</v>
      </c>
      <c r="U198" s="976">
        <f>SUM(U186:U197)</f>
        <v>72</v>
      </c>
      <c r="V198" s="993"/>
      <c r="W198" s="450"/>
      <c r="X198" s="449"/>
      <c r="Y198" s="449"/>
      <c r="Z198" s="449"/>
      <c r="AA198" s="449"/>
      <c r="AB198" s="954"/>
    </row>
    <row r="199" spans="1:34" s="414" customFormat="1" ht="15.75" customHeight="1">
      <c r="A199" s="958" t="str">
        <f t="shared" ref="A199:A205" si="44">H199&amp;J199&amp;K199&amp;M199&amp;J199&amp;N199</f>
        <v>0101100080100_FTW_Con_MT_NIKE_AIR_MAX_FULL_RIDE_TR_375x170</v>
      </c>
      <c r="B199" s="539" t="s">
        <v>604</v>
      </c>
      <c r="C199" s="539" t="s">
        <v>604</v>
      </c>
      <c r="D199" s="539">
        <v>10</v>
      </c>
      <c r="E199" s="539" t="s">
        <v>715</v>
      </c>
      <c r="F199" s="539" t="s">
        <v>604</v>
      </c>
      <c r="G199" s="539" t="s">
        <v>623</v>
      </c>
      <c r="H199" s="227" t="str">
        <f t="shared" ref="H199:H205" si="45">B199&amp;C199&amp;D199&amp;E199&amp;F199&amp;G199</f>
        <v>0101100080100</v>
      </c>
      <c r="I199" s="227" t="s">
        <v>685</v>
      </c>
      <c r="J199" s="227" t="s">
        <v>1139</v>
      </c>
      <c r="K199" s="246" t="s">
        <v>1126</v>
      </c>
      <c r="L199" s="230" t="s">
        <v>568</v>
      </c>
      <c r="M199" s="470" t="s">
        <v>1557</v>
      </c>
      <c r="N199" s="227" t="s">
        <v>1738</v>
      </c>
      <c r="O199" s="231" t="s">
        <v>206</v>
      </c>
      <c r="P199" s="231" t="s">
        <v>253</v>
      </c>
      <c r="Q199" s="277">
        <v>6</v>
      </c>
      <c r="R199" s="277">
        <v>6</v>
      </c>
      <c r="S199" s="277">
        <v>6</v>
      </c>
      <c r="T199" s="277">
        <v>6</v>
      </c>
      <c r="U199" s="978">
        <v>6</v>
      </c>
      <c r="V199" s="992"/>
      <c r="W199" s="451">
        <v>4.7</v>
      </c>
      <c r="X199" s="447">
        <f t="shared" ref="X199:AB205" si="46">$W199*Q199</f>
        <v>28.200000000000003</v>
      </c>
      <c r="Y199" s="447">
        <f t="shared" si="46"/>
        <v>28.200000000000003</v>
      </c>
      <c r="Z199" s="447">
        <f t="shared" si="46"/>
        <v>28.200000000000003</v>
      </c>
      <c r="AA199" s="447">
        <f t="shared" si="46"/>
        <v>28.200000000000003</v>
      </c>
      <c r="AB199" s="953">
        <f t="shared" si="46"/>
        <v>28.200000000000003</v>
      </c>
      <c r="AH199" s="927"/>
    </row>
    <row r="200" spans="1:34" s="414" customFormat="1" ht="15.75" customHeight="1">
      <c r="A200" s="958" t="str">
        <f t="shared" si="44"/>
        <v>0101100090100_FTW_Con_MT_NIKE_FREE_TR_375x170</v>
      </c>
      <c r="B200" s="539" t="s">
        <v>604</v>
      </c>
      <c r="C200" s="539" t="s">
        <v>604</v>
      </c>
      <c r="D200" s="539">
        <v>10</v>
      </c>
      <c r="E200" s="539" t="s">
        <v>716</v>
      </c>
      <c r="F200" s="539" t="s">
        <v>604</v>
      </c>
      <c r="G200" s="539" t="s">
        <v>623</v>
      </c>
      <c r="H200" s="227" t="str">
        <f t="shared" si="45"/>
        <v>0101100090100</v>
      </c>
      <c r="I200" s="227" t="s">
        <v>685</v>
      </c>
      <c r="J200" s="227" t="s">
        <v>1139</v>
      </c>
      <c r="K200" s="246" t="s">
        <v>1126</v>
      </c>
      <c r="L200" s="230" t="s">
        <v>568</v>
      </c>
      <c r="M200" s="470" t="s">
        <v>1558</v>
      </c>
      <c r="N200" s="227" t="s">
        <v>1738</v>
      </c>
      <c r="O200" s="231" t="s">
        <v>206</v>
      </c>
      <c r="P200" s="231" t="s">
        <v>253</v>
      </c>
      <c r="Q200" s="277">
        <v>6</v>
      </c>
      <c r="R200" s="277">
        <v>6</v>
      </c>
      <c r="S200" s="277">
        <v>6</v>
      </c>
      <c r="T200" s="277">
        <v>6</v>
      </c>
      <c r="U200" s="978">
        <v>6</v>
      </c>
      <c r="V200" s="992"/>
      <c r="W200" s="451">
        <v>4.7</v>
      </c>
      <c r="X200" s="447">
        <f t="shared" si="46"/>
        <v>28.200000000000003</v>
      </c>
      <c r="Y200" s="447">
        <f t="shared" si="46"/>
        <v>28.200000000000003</v>
      </c>
      <c r="Z200" s="447">
        <f t="shared" si="46"/>
        <v>28.200000000000003</v>
      </c>
      <c r="AA200" s="447">
        <f t="shared" si="46"/>
        <v>28.200000000000003</v>
      </c>
      <c r="AB200" s="953">
        <f t="shared" si="46"/>
        <v>28.200000000000003</v>
      </c>
      <c r="AH200" s="927"/>
    </row>
    <row r="201" spans="1:34" s="414" customFormat="1" ht="15.75" customHeight="1">
      <c r="A201" s="958" t="str">
        <f t="shared" si="44"/>
        <v>0101100100100_FTW_Con_MT_NIKE_METCON_375x170</v>
      </c>
      <c r="B201" s="539" t="s">
        <v>604</v>
      </c>
      <c r="C201" s="539" t="s">
        <v>604</v>
      </c>
      <c r="D201" s="539">
        <v>10</v>
      </c>
      <c r="E201" s="539" t="s">
        <v>717</v>
      </c>
      <c r="F201" s="539" t="s">
        <v>604</v>
      </c>
      <c r="G201" s="539" t="s">
        <v>623</v>
      </c>
      <c r="H201" s="227" t="str">
        <f t="shared" si="45"/>
        <v>0101100100100</v>
      </c>
      <c r="I201" s="227" t="s">
        <v>685</v>
      </c>
      <c r="J201" s="227" t="s">
        <v>1139</v>
      </c>
      <c r="K201" s="246" t="s">
        <v>1126</v>
      </c>
      <c r="L201" s="230" t="s">
        <v>568</v>
      </c>
      <c r="M201" s="470" t="s">
        <v>1559</v>
      </c>
      <c r="N201" s="227" t="s">
        <v>1738</v>
      </c>
      <c r="O201" s="231" t="s">
        <v>206</v>
      </c>
      <c r="P201" s="231" t="s">
        <v>253</v>
      </c>
      <c r="Q201" s="277">
        <v>6</v>
      </c>
      <c r="R201" s="277">
        <v>6</v>
      </c>
      <c r="S201" s="277">
        <v>6</v>
      </c>
      <c r="T201" s="277">
        <v>6</v>
      </c>
      <c r="U201" s="978">
        <v>6</v>
      </c>
      <c r="V201" s="992"/>
      <c r="W201" s="451">
        <v>4.7</v>
      </c>
      <c r="X201" s="447">
        <f t="shared" si="46"/>
        <v>28.200000000000003</v>
      </c>
      <c r="Y201" s="447">
        <f t="shared" si="46"/>
        <v>28.200000000000003</v>
      </c>
      <c r="Z201" s="447">
        <f t="shared" si="46"/>
        <v>28.200000000000003</v>
      </c>
      <c r="AA201" s="447">
        <f t="shared" si="46"/>
        <v>28.200000000000003</v>
      </c>
      <c r="AB201" s="953">
        <f t="shared" si="46"/>
        <v>28.200000000000003</v>
      </c>
      <c r="AH201" s="927"/>
    </row>
    <row r="202" spans="1:34" s="414" customFormat="1" ht="15.75" customHeight="1">
      <c r="A202" s="958" t="str">
        <f t="shared" si="44"/>
        <v>0101100110100_FTW_Con_MT_NIKE_METCON_FREE_375x170</v>
      </c>
      <c r="B202" s="539" t="s">
        <v>604</v>
      </c>
      <c r="C202" s="539" t="s">
        <v>604</v>
      </c>
      <c r="D202" s="539">
        <v>10</v>
      </c>
      <c r="E202" s="539" t="s">
        <v>718</v>
      </c>
      <c r="F202" s="539" t="s">
        <v>604</v>
      </c>
      <c r="G202" s="539" t="s">
        <v>623</v>
      </c>
      <c r="H202" s="227" t="str">
        <f t="shared" si="45"/>
        <v>0101100110100</v>
      </c>
      <c r="I202" s="227" t="s">
        <v>685</v>
      </c>
      <c r="J202" s="227" t="s">
        <v>1139</v>
      </c>
      <c r="K202" s="246" t="s">
        <v>1126</v>
      </c>
      <c r="L202" s="230" t="s">
        <v>568</v>
      </c>
      <c r="M202" s="470" t="s">
        <v>1560</v>
      </c>
      <c r="N202" s="227" t="s">
        <v>1738</v>
      </c>
      <c r="O202" s="231" t="s">
        <v>206</v>
      </c>
      <c r="P202" s="231" t="s">
        <v>253</v>
      </c>
      <c r="Q202" s="277">
        <v>6</v>
      </c>
      <c r="R202" s="277">
        <v>6</v>
      </c>
      <c r="S202" s="277">
        <v>6</v>
      </c>
      <c r="T202" s="277">
        <v>6</v>
      </c>
      <c r="U202" s="978">
        <v>6</v>
      </c>
      <c r="V202" s="992"/>
      <c r="W202" s="451">
        <v>4.7</v>
      </c>
      <c r="X202" s="447">
        <f t="shared" si="46"/>
        <v>28.200000000000003</v>
      </c>
      <c r="Y202" s="447">
        <f t="shared" si="46"/>
        <v>28.200000000000003</v>
      </c>
      <c r="Z202" s="447">
        <f t="shared" si="46"/>
        <v>28.200000000000003</v>
      </c>
      <c r="AA202" s="447">
        <f t="shared" si="46"/>
        <v>28.200000000000003</v>
      </c>
      <c r="AB202" s="953">
        <f t="shared" si="46"/>
        <v>28.200000000000003</v>
      </c>
      <c r="AH202" s="927"/>
    </row>
    <row r="203" spans="1:34" s="414" customFormat="1" ht="15.75" customHeight="1">
      <c r="A203" s="958" t="str">
        <f t="shared" si="44"/>
        <v>0101100120100_FTW_Con_MT_NIKE_METCON_REPPER_DSX_375x170</v>
      </c>
      <c r="B203" s="539" t="s">
        <v>604</v>
      </c>
      <c r="C203" s="539" t="s">
        <v>604</v>
      </c>
      <c r="D203" s="539">
        <v>10</v>
      </c>
      <c r="E203" s="539" t="s">
        <v>719</v>
      </c>
      <c r="F203" s="539" t="s">
        <v>604</v>
      </c>
      <c r="G203" s="539" t="s">
        <v>623</v>
      </c>
      <c r="H203" s="227" t="str">
        <f t="shared" si="45"/>
        <v>0101100120100</v>
      </c>
      <c r="I203" s="227" t="s">
        <v>685</v>
      </c>
      <c r="J203" s="227" t="s">
        <v>1139</v>
      </c>
      <c r="K203" s="246" t="s">
        <v>1126</v>
      </c>
      <c r="L203" s="230" t="s">
        <v>568</v>
      </c>
      <c r="M203" s="470" t="s">
        <v>1561</v>
      </c>
      <c r="N203" s="227" t="s">
        <v>1738</v>
      </c>
      <c r="O203" s="231" t="s">
        <v>206</v>
      </c>
      <c r="P203" s="231" t="s">
        <v>253</v>
      </c>
      <c r="Q203" s="277">
        <v>6</v>
      </c>
      <c r="R203" s="277">
        <v>6</v>
      </c>
      <c r="S203" s="277">
        <v>6</v>
      </c>
      <c r="T203" s="277">
        <v>6</v>
      </c>
      <c r="U203" s="978">
        <v>6</v>
      </c>
      <c r="V203" s="992"/>
      <c r="W203" s="451">
        <v>4.7</v>
      </c>
      <c r="X203" s="447">
        <f t="shared" si="46"/>
        <v>28.200000000000003</v>
      </c>
      <c r="Y203" s="447">
        <f t="shared" si="46"/>
        <v>28.200000000000003</v>
      </c>
      <c r="Z203" s="447">
        <f t="shared" si="46"/>
        <v>28.200000000000003</v>
      </c>
      <c r="AA203" s="447">
        <f t="shared" si="46"/>
        <v>28.200000000000003</v>
      </c>
      <c r="AB203" s="953">
        <f t="shared" si="46"/>
        <v>28.200000000000003</v>
      </c>
      <c r="AH203" s="927"/>
    </row>
    <row r="204" spans="1:34" s="414" customFormat="1" ht="15.75" customHeight="1">
      <c r="A204" s="958" t="str">
        <f t="shared" si="44"/>
        <v>0101100130100_FTW_Con_MT_NIKE_ROMALEOS_375x170</v>
      </c>
      <c r="B204" s="539" t="s">
        <v>604</v>
      </c>
      <c r="C204" s="539" t="s">
        <v>604</v>
      </c>
      <c r="D204" s="539">
        <v>10</v>
      </c>
      <c r="E204" s="539" t="s">
        <v>720</v>
      </c>
      <c r="F204" s="539" t="s">
        <v>604</v>
      </c>
      <c r="G204" s="539" t="s">
        <v>623</v>
      </c>
      <c r="H204" s="227" t="str">
        <f t="shared" si="45"/>
        <v>0101100130100</v>
      </c>
      <c r="I204" s="227" t="s">
        <v>685</v>
      </c>
      <c r="J204" s="227" t="s">
        <v>1139</v>
      </c>
      <c r="K204" s="246" t="s">
        <v>1126</v>
      </c>
      <c r="L204" s="230" t="s">
        <v>568</v>
      </c>
      <c r="M204" s="470" t="s">
        <v>1562</v>
      </c>
      <c r="N204" s="227" t="s">
        <v>1738</v>
      </c>
      <c r="O204" s="231" t="s">
        <v>206</v>
      </c>
      <c r="P204" s="231" t="s">
        <v>253</v>
      </c>
      <c r="Q204" s="277">
        <v>6</v>
      </c>
      <c r="R204" s="277">
        <v>6</v>
      </c>
      <c r="S204" s="277">
        <v>6</v>
      </c>
      <c r="T204" s="277">
        <v>6</v>
      </c>
      <c r="U204" s="978">
        <v>6</v>
      </c>
      <c r="V204" s="992"/>
      <c r="W204" s="451">
        <v>4.7</v>
      </c>
      <c r="X204" s="447">
        <f t="shared" si="46"/>
        <v>28.200000000000003</v>
      </c>
      <c r="Y204" s="447">
        <f t="shared" si="46"/>
        <v>28.200000000000003</v>
      </c>
      <c r="Z204" s="447">
        <f t="shared" si="46"/>
        <v>28.200000000000003</v>
      </c>
      <c r="AA204" s="447">
        <f t="shared" si="46"/>
        <v>28.200000000000003</v>
      </c>
      <c r="AB204" s="953">
        <f t="shared" si="46"/>
        <v>28.200000000000003</v>
      </c>
      <c r="AH204" s="927"/>
    </row>
    <row r="205" spans="1:34" s="414" customFormat="1" ht="15.75" customHeight="1">
      <c r="A205" s="958" t="str">
        <f t="shared" si="44"/>
        <v>0101100140100_FTW_Con_MT_NIKE_VARSITY_COMPETE_TRAINER_375x170</v>
      </c>
      <c r="B205" s="539" t="s">
        <v>604</v>
      </c>
      <c r="C205" s="539" t="s">
        <v>604</v>
      </c>
      <c r="D205" s="539">
        <v>10</v>
      </c>
      <c r="E205" s="539" t="s">
        <v>721</v>
      </c>
      <c r="F205" s="539" t="s">
        <v>604</v>
      </c>
      <c r="G205" s="539" t="s">
        <v>623</v>
      </c>
      <c r="H205" s="227" t="str">
        <f t="shared" si="45"/>
        <v>0101100140100</v>
      </c>
      <c r="I205" s="227" t="s">
        <v>685</v>
      </c>
      <c r="J205" s="227" t="s">
        <v>1139</v>
      </c>
      <c r="K205" s="246" t="s">
        <v>1126</v>
      </c>
      <c r="L205" s="230" t="s">
        <v>568</v>
      </c>
      <c r="M205" s="470" t="s">
        <v>1563</v>
      </c>
      <c r="N205" s="227" t="s">
        <v>1738</v>
      </c>
      <c r="O205" s="231" t="s">
        <v>206</v>
      </c>
      <c r="P205" s="231" t="s">
        <v>253</v>
      </c>
      <c r="Q205" s="277">
        <v>6</v>
      </c>
      <c r="R205" s="277">
        <v>6</v>
      </c>
      <c r="S205" s="277">
        <v>6</v>
      </c>
      <c r="T205" s="277">
        <v>6</v>
      </c>
      <c r="U205" s="978">
        <v>6</v>
      </c>
      <c r="V205" s="992"/>
      <c r="W205" s="451">
        <v>4.7</v>
      </c>
      <c r="X205" s="447">
        <f t="shared" si="46"/>
        <v>28.200000000000003</v>
      </c>
      <c r="Y205" s="447">
        <f t="shared" si="46"/>
        <v>28.200000000000003</v>
      </c>
      <c r="Z205" s="447">
        <f t="shared" si="46"/>
        <v>28.200000000000003</v>
      </c>
      <c r="AA205" s="447">
        <f t="shared" si="46"/>
        <v>28.200000000000003</v>
      </c>
      <c r="AB205" s="953">
        <f t="shared" si="46"/>
        <v>28.200000000000003</v>
      </c>
      <c r="AH205" s="927"/>
    </row>
    <row r="206" spans="1:34" s="928" customFormat="1" ht="15.75" customHeight="1">
      <c r="A206" s="955"/>
      <c r="B206" s="250"/>
      <c r="C206" s="250"/>
      <c r="D206" s="250"/>
      <c r="E206" s="227"/>
      <c r="F206" s="250"/>
      <c r="G206" s="250"/>
      <c r="H206" s="250"/>
      <c r="I206" s="250"/>
      <c r="J206" s="239"/>
      <c r="K206" s="239"/>
      <c r="L206" s="239"/>
      <c r="M206" s="250"/>
      <c r="N206" s="250"/>
      <c r="O206" s="241" t="s">
        <v>21</v>
      </c>
      <c r="P206" s="241"/>
      <c r="Q206" s="265">
        <f>SUM(Q199:Q205)</f>
        <v>42</v>
      </c>
      <c r="R206" s="265">
        <f>SUM(R199:R205)</f>
        <v>42</v>
      </c>
      <c r="S206" s="265">
        <f>SUM(S199:S205)</f>
        <v>42</v>
      </c>
      <c r="T206" s="265">
        <f>SUM(T199:T205)</f>
        <v>42</v>
      </c>
      <c r="U206" s="976">
        <f>SUM(U199:U205)</f>
        <v>42</v>
      </c>
      <c r="V206" s="993"/>
      <c r="W206" s="450"/>
      <c r="X206" s="449"/>
      <c r="Y206" s="449"/>
      <c r="Z206" s="449"/>
      <c r="AA206" s="449"/>
      <c r="AB206" s="954"/>
    </row>
    <row r="207" spans="1:34" s="414" customFormat="1" ht="15.75" customHeight="1">
      <c r="A207" s="958" t="str">
        <f t="shared" ref="A207:A216" si="47">H207&amp;J207&amp;K207&amp;M207&amp;J207&amp;N207</f>
        <v>_FTW_Con_WT_Nike Flyknit Zoom Agility_375x170</v>
      </c>
      <c r="B207" s="539"/>
      <c r="C207" s="539"/>
      <c r="D207" s="539"/>
      <c r="E207" s="539"/>
      <c r="F207" s="539"/>
      <c r="G207" s="539"/>
      <c r="H207" s="227" t="str">
        <f t="shared" ref="H207:H216" si="48">B207&amp;C207&amp;D207&amp;E207&amp;F207&amp;G207</f>
        <v/>
      </c>
      <c r="I207" s="227" t="s">
        <v>685</v>
      </c>
      <c r="J207" s="227" t="s">
        <v>1139</v>
      </c>
      <c r="K207" s="246" t="s">
        <v>1125</v>
      </c>
      <c r="L207" s="230" t="s">
        <v>569</v>
      </c>
      <c r="M207" s="470" t="s">
        <v>480</v>
      </c>
      <c r="N207" s="227" t="s">
        <v>1738</v>
      </c>
      <c r="O207" s="231" t="s">
        <v>206</v>
      </c>
      <c r="P207" s="231" t="s">
        <v>253</v>
      </c>
      <c r="Q207" s="277">
        <v>6</v>
      </c>
      <c r="R207" s="277">
        <v>6</v>
      </c>
      <c r="S207" s="277">
        <v>6</v>
      </c>
      <c r="T207" s="277">
        <v>6</v>
      </c>
      <c r="U207" s="978">
        <v>6</v>
      </c>
      <c r="V207" s="992"/>
      <c r="W207" s="451">
        <v>4.7</v>
      </c>
      <c r="X207" s="447">
        <f t="shared" ref="X207:X216" si="49">$W207*Q207</f>
        <v>28.200000000000003</v>
      </c>
      <c r="Y207" s="447">
        <f t="shared" ref="Y207:Y216" si="50">$W207*R207</f>
        <v>28.200000000000003</v>
      </c>
      <c r="Z207" s="447">
        <f t="shared" ref="Z207:Z216" si="51">$W207*S207</f>
        <v>28.200000000000003</v>
      </c>
      <c r="AA207" s="447">
        <f t="shared" ref="AA207:AA216" si="52">$W207*T207</f>
        <v>28.200000000000003</v>
      </c>
      <c r="AB207" s="953">
        <f t="shared" ref="AB207:AB216" si="53">$W207*U207</f>
        <v>28.200000000000003</v>
      </c>
      <c r="AH207" s="927"/>
    </row>
    <row r="208" spans="1:34" s="414" customFormat="1" ht="15.75" customHeight="1">
      <c r="A208" s="958" t="str">
        <f t="shared" si="47"/>
        <v>_FTW_Con_WT_Nike Air Zoom Fit 2_375x170</v>
      </c>
      <c r="B208" s="227"/>
      <c r="C208" s="227"/>
      <c r="D208" s="227"/>
      <c r="E208" s="227"/>
      <c r="F208" s="227"/>
      <c r="G208" s="227"/>
      <c r="H208" s="227" t="str">
        <f t="shared" si="48"/>
        <v/>
      </c>
      <c r="I208" s="227" t="s">
        <v>685</v>
      </c>
      <c r="J208" s="227" t="s">
        <v>1139</v>
      </c>
      <c r="K208" s="246" t="s">
        <v>1125</v>
      </c>
      <c r="L208" s="230" t="s">
        <v>569</v>
      </c>
      <c r="M208" s="470" t="s">
        <v>481</v>
      </c>
      <c r="N208" s="227" t="s">
        <v>1738</v>
      </c>
      <c r="O208" s="231" t="s">
        <v>206</v>
      </c>
      <c r="P208" s="231" t="s">
        <v>253</v>
      </c>
      <c r="Q208" s="277">
        <v>6</v>
      </c>
      <c r="R208" s="277">
        <v>6</v>
      </c>
      <c r="S208" s="277">
        <v>6</v>
      </c>
      <c r="T208" s="277">
        <v>6</v>
      </c>
      <c r="U208" s="978">
        <v>6</v>
      </c>
      <c r="V208" s="992"/>
      <c r="W208" s="451">
        <v>4.7</v>
      </c>
      <c r="X208" s="447">
        <f t="shared" si="49"/>
        <v>28.200000000000003</v>
      </c>
      <c r="Y208" s="447">
        <f t="shared" si="50"/>
        <v>28.200000000000003</v>
      </c>
      <c r="Z208" s="447">
        <f t="shared" si="51"/>
        <v>28.200000000000003</v>
      </c>
      <c r="AA208" s="447">
        <f t="shared" si="52"/>
        <v>28.200000000000003</v>
      </c>
      <c r="AB208" s="953">
        <f t="shared" si="53"/>
        <v>28.200000000000003</v>
      </c>
      <c r="AH208" s="927"/>
    </row>
    <row r="209" spans="1:34" s="414" customFormat="1" ht="15.75" customHeight="1">
      <c r="A209" s="958" t="str">
        <f t="shared" si="47"/>
        <v>_FTW_Con_WT_Nike Free Trainer 5.0 _375x170</v>
      </c>
      <c r="B209" s="227"/>
      <c r="C209" s="227"/>
      <c r="D209" s="227"/>
      <c r="E209" s="227"/>
      <c r="F209" s="227"/>
      <c r="G209" s="227"/>
      <c r="H209" s="227" t="str">
        <f t="shared" si="48"/>
        <v/>
      </c>
      <c r="I209" s="227" t="s">
        <v>685</v>
      </c>
      <c r="J209" s="227" t="s">
        <v>1139</v>
      </c>
      <c r="K209" s="246" t="s">
        <v>1125</v>
      </c>
      <c r="L209" s="230" t="s">
        <v>569</v>
      </c>
      <c r="M209" s="470" t="s">
        <v>482</v>
      </c>
      <c r="N209" s="227" t="s">
        <v>1738</v>
      </c>
      <c r="O209" s="231" t="s">
        <v>206</v>
      </c>
      <c r="P209" s="231" t="s">
        <v>253</v>
      </c>
      <c r="Q209" s="277">
        <v>6</v>
      </c>
      <c r="R209" s="277">
        <v>6</v>
      </c>
      <c r="S209" s="277">
        <v>6</v>
      </c>
      <c r="T209" s="277">
        <v>6</v>
      </c>
      <c r="U209" s="978">
        <v>6</v>
      </c>
      <c r="V209" s="992"/>
      <c r="W209" s="451">
        <v>4.7</v>
      </c>
      <c r="X209" s="447">
        <f t="shared" si="49"/>
        <v>28.200000000000003</v>
      </c>
      <c r="Y209" s="447">
        <f t="shared" si="50"/>
        <v>28.200000000000003</v>
      </c>
      <c r="Z209" s="447">
        <f t="shared" si="51"/>
        <v>28.200000000000003</v>
      </c>
      <c r="AA209" s="447">
        <f t="shared" si="52"/>
        <v>28.200000000000003</v>
      </c>
      <c r="AB209" s="953">
        <f t="shared" si="53"/>
        <v>28.200000000000003</v>
      </c>
      <c r="AH209" s="927"/>
    </row>
    <row r="210" spans="1:34" s="414" customFormat="1" ht="15.75" customHeight="1">
      <c r="A210" s="958" t="str">
        <f t="shared" si="47"/>
        <v>_FTW_Con_WT_Nike Zoom Fit_375x170</v>
      </c>
      <c r="B210" s="227"/>
      <c r="C210" s="227"/>
      <c r="D210" s="227"/>
      <c r="E210" s="227"/>
      <c r="F210" s="227"/>
      <c r="G210" s="227"/>
      <c r="H210" s="227" t="str">
        <f t="shared" si="48"/>
        <v/>
      </c>
      <c r="I210" s="227" t="s">
        <v>685</v>
      </c>
      <c r="J210" s="227" t="s">
        <v>1139</v>
      </c>
      <c r="K210" s="246" t="s">
        <v>1125</v>
      </c>
      <c r="L210" s="230" t="s">
        <v>569</v>
      </c>
      <c r="M210" s="470" t="s">
        <v>483</v>
      </c>
      <c r="N210" s="227" t="s">
        <v>1738</v>
      </c>
      <c r="O210" s="231" t="s">
        <v>206</v>
      </c>
      <c r="P210" s="231" t="s">
        <v>253</v>
      </c>
      <c r="Q210" s="277">
        <v>6</v>
      </c>
      <c r="R210" s="277">
        <v>6</v>
      </c>
      <c r="S210" s="277">
        <v>6</v>
      </c>
      <c r="T210" s="277">
        <v>6</v>
      </c>
      <c r="U210" s="978">
        <v>6</v>
      </c>
      <c r="V210" s="992"/>
      <c r="W210" s="451">
        <v>4.7</v>
      </c>
      <c r="X210" s="447">
        <f t="shared" si="49"/>
        <v>28.200000000000003</v>
      </c>
      <c r="Y210" s="447">
        <f t="shared" si="50"/>
        <v>28.200000000000003</v>
      </c>
      <c r="Z210" s="447">
        <f t="shared" si="51"/>
        <v>28.200000000000003</v>
      </c>
      <c r="AA210" s="447">
        <f t="shared" si="52"/>
        <v>28.200000000000003</v>
      </c>
      <c r="AB210" s="953">
        <f t="shared" si="53"/>
        <v>28.200000000000003</v>
      </c>
      <c r="AH210" s="927"/>
    </row>
    <row r="211" spans="1:34" s="414" customFormat="1" ht="15.75" customHeight="1">
      <c r="A211" s="958" t="str">
        <f t="shared" si="47"/>
        <v>_FTW_Con_WT_Nike Flex TR 5_375x170</v>
      </c>
      <c r="B211" s="227"/>
      <c r="C211" s="227"/>
      <c r="D211" s="227"/>
      <c r="E211" s="227"/>
      <c r="F211" s="227"/>
      <c r="G211" s="227"/>
      <c r="H211" s="227" t="str">
        <f t="shared" si="48"/>
        <v/>
      </c>
      <c r="I211" s="227" t="s">
        <v>685</v>
      </c>
      <c r="J211" s="227" t="s">
        <v>1139</v>
      </c>
      <c r="K211" s="246" t="s">
        <v>1125</v>
      </c>
      <c r="L211" s="230" t="s">
        <v>569</v>
      </c>
      <c r="M211" s="470" t="s">
        <v>484</v>
      </c>
      <c r="N211" s="227" t="s">
        <v>1738</v>
      </c>
      <c r="O211" s="231" t="s">
        <v>206</v>
      </c>
      <c r="P211" s="231" t="s">
        <v>253</v>
      </c>
      <c r="Q211" s="277">
        <v>6</v>
      </c>
      <c r="R211" s="277">
        <v>6</v>
      </c>
      <c r="S211" s="277">
        <v>6</v>
      </c>
      <c r="T211" s="277">
        <v>6</v>
      </c>
      <c r="U211" s="978">
        <v>6</v>
      </c>
      <c r="V211" s="992"/>
      <c r="W211" s="451">
        <v>4.7</v>
      </c>
      <c r="X211" s="447">
        <f t="shared" si="49"/>
        <v>28.200000000000003</v>
      </c>
      <c r="Y211" s="447">
        <f t="shared" si="50"/>
        <v>28.200000000000003</v>
      </c>
      <c r="Z211" s="447">
        <f t="shared" si="51"/>
        <v>28.200000000000003</v>
      </c>
      <c r="AA211" s="447">
        <f t="shared" si="52"/>
        <v>28.200000000000003</v>
      </c>
      <c r="AB211" s="953">
        <f t="shared" si="53"/>
        <v>28.200000000000003</v>
      </c>
      <c r="AH211" s="927"/>
    </row>
    <row r="212" spans="1:34" s="414" customFormat="1" ht="15.75" customHeight="1">
      <c r="A212" s="958" t="str">
        <f t="shared" si="47"/>
        <v>_FTW_Con_WT_Nike Free TR Flyknit_375x170</v>
      </c>
      <c r="B212" s="227"/>
      <c r="C212" s="227"/>
      <c r="D212" s="227"/>
      <c r="E212" s="227"/>
      <c r="F212" s="227"/>
      <c r="G212" s="227"/>
      <c r="H212" s="227" t="str">
        <f t="shared" si="48"/>
        <v/>
      </c>
      <c r="I212" s="227" t="s">
        <v>685</v>
      </c>
      <c r="J212" s="227" t="s">
        <v>1139</v>
      </c>
      <c r="K212" s="246" t="s">
        <v>1125</v>
      </c>
      <c r="L212" s="230" t="s">
        <v>569</v>
      </c>
      <c r="M212" s="470" t="s">
        <v>485</v>
      </c>
      <c r="N212" s="227" t="s">
        <v>1738</v>
      </c>
      <c r="O212" s="231" t="s">
        <v>206</v>
      </c>
      <c r="P212" s="231" t="s">
        <v>253</v>
      </c>
      <c r="Q212" s="277">
        <v>6</v>
      </c>
      <c r="R212" s="277">
        <v>6</v>
      </c>
      <c r="S212" s="277">
        <v>6</v>
      </c>
      <c r="T212" s="277">
        <v>6</v>
      </c>
      <c r="U212" s="978">
        <v>6</v>
      </c>
      <c r="V212" s="992"/>
      <c r="W212" s="451">
        <v>4.7</v>
      </c>
      <c r="X212" s="447">
        <f t="shared" si="49"/>
        <v>28.200000000000003</v>
      </c>
      <c r="Y212" s="447">
        <f t="shared" si="50"/>
        <v>28.200000000000003</v>
      </c>
      <c r="Z212" s="447">
        <f t="shared" si="51"/>
        <v>28.200000000000003</v>
      </c>
      <c r="AA212" s="447">
        <f t="shared" si="52"/>
        <v>28.200000000000003</v>
      </c>
      <c r="AB212" s="953">
        <f t="shared" si="53"/>
        <v>28.200000000000003</v>
      </c>
      <c r="AH212" s="927"/>
    </row>
    <row r="213" spans="1:34" s="414" customFormat="1" ht="15.75" customHeight="1">
      <c r="A213" s="958" t="str">
        <f t="shared" si="47"/>
        <v>_FTW_Con_WT_Nike Lunar Sculpt_375x170</v>
      </c>
      <c r="B213" s="227"/>
      <c r="C213" s="227"/>
      <c r="D213" s="227"/>
      <c r="E213" s="227"/>
      <c r="F213" s="227"/>
      <c r="G213" s="227"/>
      <c r="H213" s="227" t="str">
        <f t="shared" si="48"/>
        <v/>
      </c>
      <c r="I213" s="227" t="s">
        <v>685</v>
      </c>
      <c r="J213" s="227" t="s">
        <v>1139</v>
      </c>
      <c r="K213" s="246" t="s">
        <v>1125</v>
      </c>
      <c r="L213" s="230" t="s">
        <v>569</v>
      </c>
      <c r="M213" s="470" t="s">
        <v>486</v>
      </c>
      <c r="N213" s="227" t="s">
        <v>1738</v>
      </c>
      <c r="O213" s="231" t="s">
        <v>206</v>
      </c>
      <c r="P213" s="231" t="s">
        <v>253</v>
      </c>
      <c r="Q213" s="277">
        <v>6</v>
      </c>
      <c r="R213" s="277">
        <v>6</v>
      </c>
      <c r="S213" s="277">
        <v>6</v>
      </c>
      <c r="T213" s="277">
        <v>6</v>
      </c>
      <c r="U213" s="978">
        <v>6</v>
      </c>
      <c r="V213" s="992"/>
      <c r="W213" s="451">
        <v>4.7</v>
      </c>
      <c r="X213" s="447">
        <f t="shared" si="49"/>
        <v>28.200000000000003</v>
      </c>
      <c r="Y213" s="447">
        <f t="shared" si="50"/>
        <v>28.200000000000003</v>
      </c>
      <c r="Z213" s="447">
        <f t="shared" si="51"/>
        <v>28.200000000000003</v>
      </c>
      <c r="AA213" s="447">
        <f t="shared" si="52"/>
        <v>28.200000000000003</v>
      </c>
      <c r="AB213" s="953">
        <f t="shared" si="53"/>
        <v>28.200000000000003</v>
      </c>
      <c r="AH213" s="927"/>
    </row>
    <row r="214" spans="1:34" s="414" customFormat="1" ht="15.75" customHeight="1">
      <c r="A214" s="958" t="str">
        <f t="shared" si="47"/>
        <v>_FTW_Con_WT_Nike Zoom Agility_375x170</v>
      </c>
      <c r="B214" s="227"/>
      <c r="C214" s="227"/>
      <c r="D214" s="227"/>
      <c r="E214" s="227"/>
      <c r="F214" s="227"/>
      <c r="G214" s="227"/>
      <c r="H214" s="227" t="str">
        <f t="shared" si="48"/>
        <v/>
      </c>
      <c r="I214" s="227" t="s">
        <v>685</v>
      </c>
      <c r="J214" s="227" t="s">
        <v>1139</v>
      </c>
      <c r="K214" s="246" t="s">
        <v>1125</v>
      </c>
      <c r="L214" s="230" t="s">
        <v>569</v>
      </c>
      <c r="M214" s="470" t="s">
        <v>487</v>
      </c>
      <c r="N214" s="227" t="s">
        <v>1738</v>
      </c>
      <c r="O214" s="231" t="s">
        <v>206</v>
      </c>
      <c r="P214" s="231" t="s">
        <v>253</v>
      </c>
      <c r="Q214" s="277">
        <v>6</v>
      </c>
      <c r="R214" s="277">
        <v>6</v>
      </c>
      <c r="S214" s="277">
        <v>6</v>
      </c>
      <c r="T214" s="277">
        <v>6</v>
      </c>
      <c r="U214" s="978">
        <v>6</v>
      </c>
      <c r="V214" s="992"/>
      <c r="W214" s="451">
        <v>4.7</v>
      </c>
      <c r="X214" s="447">
        <f t="shared" si="49"/>
        <v>28.200000000000003</v>
      </c>
      <c r="Y214" s="447">
        <f t="shared" si="50"/>
        <v>28.200000000000003</v>
      </c>
      <c r="Z214" s="447">
        <f t="shared" si="51"/>
        <v>28.200000000000003</v>
      </c>
      <c r="AA214" s="447">
        <f t="shared" si="52"/>
        <v>28.200000000000003</v>
      </c>
      <c r="AB214" s="953">
        <f t="shared" si="53"/>
        <v>28.200000000000003</v>
      </c>
      <c r="AH214" s="927"/>
    </row>
    <row r="215" spans="1:34" s="414" customFormat="1" ht="15.75" customHeight="1">
      <c r="A215" s="958" t="str">
        <f t="shared" si="47"/>
        <v>_FTW_Con_WT_Nike Dual Fusion TR_375x170</v>
      </c>
      <c r="B215" s="227"/>
      <c r="C215" s="227"/>
      <c r="D215" s="227"/>
      <c r="E215" s="227"/>
      <c r="F215" s="227"/>
      <c r="G215" s="227"/>
      <c r="H215" s="227" t="str">
        <f t="shared" si="48"/>
        <v/>
      </c>
      <c r="I215" s="227" t="s">
        <v>685</v>
      </c>
      <c r="J215" s="227" t="s">
        <v>1139</v>
      </c>
      <c r="K215" s="246" t="s">
        <v>1125</v>
      </c>
      <c r="L215" s="230" t="s">
        <v>569</v>
      </c>
      <c r="M215" s="470" t="s">
        <v>488</v>
      </c>
      <c r="N215" s="227" t="s">
        <v>1738</v>
      </c>
      <c r="O215" s="231" t="s">
        <v>206</v>
      </c>
      <c r="P215" s="231" t="s">
        <v>253</v>
      </c>
      <c r="Q215" s="277">
        <v>6</v>
      </c>
      <c r="R215" s="277">
        <v>6</v>
      </c>
      <c r="S215" s="277">
        <v>6</v>
      </c>
      <c r="T215" s="277">
        <v>6</v>
      </c>
      <c r="U215" s="978">
        <v>6</v>
      </c>
      <c r="V215" s="992"/>
      <c r="W215" s="451">
        <v>4.7</v>
      </c>
      <c r="X215" s="447">
        <f t="shared" si="49"/>
        <v>28.200000000000003</v>
      </c>
      <c r="Y215" s="447">
        <f t="shared" si="50"/>
        <v>28.200000000000003</v>
      </c>
      <c r="Z215" s="447">
        <f t="shared" si="51"/>
        <v>28.200000000000003</v>
      </c>
      <c r="AA215" s="447">
        <f t="shared" si="52"/>
        <v>28.200000000000003</v>
      </c>
      <c r="AB215" s="953">
        <f t="shared" si="53"/>
        <v>28.200000000000003</v>
      </c>
      <c r="AH215" s="927"/>
    </row>
    <row r="216" spans="1:34" s="414" customFormat="1" ht="15.75" customHeight="1">
      <c r="A216" s="958" t="str">
        <f t="shared" si="47"/>
        <v>_FTW_Con_WT_Nike Core Motion TR_375x170</v>
      </c>
      <c r="B216" s="227"/>
      <c r="C216" s="227"/>
      <c r="D216" s="227"/>
      <c r="E216" s="227"/>
      <c r="F216" s="227"/>
      <c r="G216" s="227"/>
      <c r="H216" s="227" t="str">
        <f t="shared" si="48"/>
        <v/>
      </c>
      <c r="I216" s="227" t="s">
        <v>685</v>
      </c>
      <c r="J216" s="227" t="s">
        <v>1139</v>
      </c>
      <c r="K216" s="246" t="s">
        <v>1125</v>
      </c>
      <c r="L216" s="230" t="s">
        <v>569</v>
      </c>
      <c r="M216" s="470" t="s">
        <v>489</v>
      </c>
      <c r="N216" s="227" t="s">
        <v>1738</v>
      </c>
      <c r="O216" s="231" t="s">
        <v>206</v>
      </c>
      <c r="P216" s="231" t="s">
        <v>253</v>
      </c>
      <c r="Q216" s="277">
        <v>6</v>
      </c>
      <c r="R216" s="277">
        <v>6</v>
      </c>
      <c r="S216" s="277">
        <v>6</v>
      </c>
      <c r="T216" s="277">
        <v>6</v>
      </c>
      <c r="U216" s="978">
        <v>6</v>
      </c>
      <c r="V216" s="992"/>
      <c r="W216" s="451">
        <v>4.7</v>
      </c>
      <c r="X216" s="447">
        <f t="shared" si="49"/>
        <v>28.200000000000003</v>
      </c>
      <c r="Y216" s="447">
        <f t="shared" si="50"/>
        <v>28.200000000000003</v>
      </c>
      <c r="Z216" s="447">
        <f t="shared" si="51"/>
        <v>28.200000000000003</v>
      </c>
      <c r="AA216" s="447">
        <f t="shared" si="52"/>
        <v>28.200000000000003</v>
      </c>
      <c r="AB216" s="953">
        <f t="shared" si="53"/>
        <v>28.200000000000003</v>
      </c>
      <c r="AH216" s="927"/>
    </row>
    <row r="217" spans="1:34" s="928" customFormat="1" ht="15.75" customHeight="1">
      <c r="A217" s="955"/>
      <c r="B217" s="250"/>
      <c r="C217" s="250"/>
      <c r="D217" s="250"/>
      <c r="E217" s="227"/>
      <c r="F217" s="250"/>
      <c r="G217" s="250"/>
      <c r="H217" s="250"/>
      <c r="I217" s="250"/>
      <c r="J217" s="239"/>
      <c r="K217" s="239"/>
      <c r="L217" s="239"/>
      <c r="M217" s="249"/>
      <c r="N217" s="240"/>
      <c r="O217" s="241" t="s">
        <v>21</v>
      </c>
      <c r="P217" s="241"/>
      <c r="Q217" s="265">
        <f>SUM(Q207:Q216)</f>
        <v>60</v>
      </c>
      <c r="R217" s="265">
        <f>SUM(R207:R216)</f>
        <v>60</v>
      </c>
      <c r="S217" s="265">
        <f>SUM(S207:S216)</f>
        <v>60</v>
      </c>
      <c r="T217" s="265">
        <f>SUM(T207:T216)</f>
        <v>60</v>
      </c>
      <c r="U217" s="976">
        <f>SUM(U207:U216)</f>
        <v>60</v>
      </c>
      <c r="V217" s="993"/>
      <c r="W217" s="450"/>
      <c r="X217" s="449"/>
      <c r="Y217" s="449"/>
      <c r="Z217" s="449"/>
      <c r="AA217" s="449"/>
      <c r="AB217" s="954"/>
    </row>
    <row r="218" spans="1:34" s="414" customFormat="1" ht="15.6" customHeight="1">
      <c r="A218" s="952" t="str">
        <f t="shared" ref="A218:A237" si="54">H218&amp;J218&amp;K218&amp;M218&amp;J218&amp;N218</f>
        <v>0101240010100_FTW_INBIN_Jr_Superfly_6_Club_TF_1184x280</v>
      </c>
      <c r="B218" s="539" t="s">
        <v>604</v>
      </c>
      <c r="C218" s="539" t="s">
        <v>604</v>
      </c>
      <c r="D218" s="227">
        <v>24</v>
      </c>
      <c r="E218" s="539" t="s">
        <v>708</v>
      </c>
      <c r="F218" s="539" t="s">
        <v>604</v>
      </c>
      <c r="G218" s="539" t="s">
        <v>623</v>
      </c>
      <c r="H218" s="227" t="str">
        <f t="shared" ref="H218:H238" si="55">B218&amp;C218&amp;D218&amp;E218&amp;F218&amp;G218</f>
        <v>0101240010100</v>
      </c>
      <c r="I218" s="227" t="s">
        <v>685</v>
      </c>
      <c r="J218" s="227" t="s">
        <v>1139</v>
      </c>
      <c r="K218" s="230" t="s">
        <v>1783</v>
      </c>
      <c r="L218" s="230" t="s">
        <v>1782</v>
      </c>
      <c r="M218" s="589" t="s">
        <v>1785</v>
      </c>
      <c r="N218" s="227" t="s">
        <v>1900</v>
      </c>
      <c r="O218" s="227" t="s">
        <v>964</v>
      </c>
      <c r="P218" s="231" t="s">
        <v>898</v>
      </c>
      <c r="Q218" s="285">
        <v>1</v>
      </c>
      <c r="R218" s="285">
        <v>1</v>
      </c>
      <c r="S218" s="285">
        <v>1</v>
      </c>
      <c r="T218" s="285">
        <v>1</v>
      </c>
      <c r="U218" s="304">
        <v>1</v>
      </c>
      <c r="V218" s="992"/>
      <c r="W218" s="451">
        <v>8.6</v>
      </c>
      <c r="X218" s="447">
        <f t="shared" ref="X218" si="56">$W218*Q218</f>
        <v>8.6</v>
      </c>
      <c r="Y218" s="447">
        <f t="shared" ref="Y218" si="57">$W218*R218</f>
        <v>8.6</v>
      </c>
      <c r="Z218" s="447">
        <f t="shared" ref="Z218" si="58">$W218*S218</f>
        <v>8.6</v>
      </c>
      <c r="AA218" s="447">
        <f t="shared" ref="AA218" si="59">$W218*T218</f>
        <v>8.6</v>
      </c>
      <c r="AB218" s="953">
        <f t="shared" ref="AB218" si="60">$W218*U218</f>
        <v>8.6</v>
      </c>
      <c r="AC218" s="927"/>
      <c r="AD218" s="929"/>
    </row>
    <row r="219" spans="1:34" s="414" customFormat="1" ht="15.6" customHeight="1">
      <c r="A219" s="952" t="str">
        <f t="shared" si="54"/>
        <v>0101240020100_FTW_INBIN_Jr_Superfly_6_Club_MG_1184x280</v>
      </c>
      <c r="B219" s="539" t="s">
        <v>604</v>
      </c>
      <c r="C219" s="539" t="s">
        <v>604</v>
      </c>
      <c r="D219" s="227">
        <v>24</v>
      </c>
      <c r="E219" s="539" t="s">
        <v>709</v>
      </c>
      <c r="F219" s="539" t="s">
        <v>604</v>
      </c>
      <c r="G219" s="539" t="s">
        <v>623</v>
      </c>
      <c r="H219" s="227" t="str">
        <f t="shared" si="55"/>
        <v>0101240020100</v>
      </c>
      <c r="I219" s="227" t="s">
        <v>685</v>
      </c>
      <c r="J219" s="227" t="s">
        <v>1139</v>
      </c>
      <c r="K219" s="230" t="s">
        <v>1783</v>
      </c>
      <c r="L219" s="230" t="s">
        <v>1782</v>
      </c>
      <c r="M219" s="589" t="s">
        <v>1786</v>
      </c>
      <c r="N219" s="227" t="s">
        <v>1900</v>
      </c>
      <c r="O219" s="227" t="s">
        <v>964</v>
      </c>
      <c r="P219" s="231" t="s">
        <v>898</v>
      </c>
      <c r="Q219" s="285">
        <v>1</v>
      </c>
      <c r="R219" s="285">
        <v>1</v>
      </c>
      <c r="S219" s="285">
        <v>1</v>
      </c>
      <c r="T219" s="285">
        <v>1</v>
      </c>
      <c r="U219" s="304">
        <v>1</v>
      </c>
      <c r="V219" s="992"/>
      <c r="W219" s="451">
        <v>9.6</v>
      </c>
      <c r="X219" s="447">
        <f t="shared" ref="X219:X237" si="61">$W219*Q219</f>
        <v>9.6</v>
      </c>
      <c r="Y219" s="447">
        <f t="shared" ref="Y219:Y237" si="62">$W219*R219</f>
        <v>9.6</v>
      </c>
      <c r="Z219" s="447">
        <f t="shared" ref="Z219:Z237" si="63">$W219*S219</f>
        <v>9.6</v>
      </c>
      <c r="AA219" s="447">
        <f t="shared" ref="AA219:AA237" si="64">$W219*T219</f>
        <v>9.6</v>
      </c>
      <c r="AB219" s="953">
        <f t="shared" ref="AB219:AB237" si="65">$W219*U219</f>
        <v>9.6</v>
      </c>
      <c r="AC219" s="927"/>
      <c r="AD219" s="929"/>
    </row>
    <row r="220" spans="1:34" s="414" customFormat="1" ht="15.6" customHeight="1">
      <c r="A220" s="952" t="str">
        <f t="shared" si="54"/>
        <v>0101240030100_FTW_INBIN_Superfly_6_Club_TF_1184x280</v>
      </c>
      <c r="B220" s="539" t="s">
        <v>604</v>
      </c>
      <c r="C220" s="539" t="s">
        <v>604</v>
      </c>
      <c r="D220" s="227">
        <v>24</v>
      </c>
      <c r="E220" s="539" t="s">
        <v>710</v>
      </c>
      <c r="F220" s="539" t="s">
        <v>604</v>
      </c>
      <c r="G220" s="539" t="s">
        <v>623</v>
      </c>
      <c r="H220" s="227" t="str">
        <f t="shared" si="55"/>
        <v>0101240030100</v>
      </c>
      <c r="I220" s="227" t="s">
        <v>685</v>
      </c>
      <c r="J220" s="227" t="s">
        <v>1139</v>
      </c>
      <c r="K220" s="230" t="s">
        <v>1783</v>
      </c>
      <c r="L220" s="230" t="s">
        <v>1782</v>
      </c>
      <c r="M220" s="589" t="s">
        <v>1789</v>
      </c>
      <c r="N220" s="227" t="s">
        <v>1900</v>
      </c>
      <c r="O220" s="227" t="s">
        <v>964</v>
      </c>
      <c r="P220" s="231" t="s">
        <v>898</v>
      </c>
      <c r="Q220" s="285">
        <v>1</v>
      </c>
      <c r="R220" s="285">
        <v>1</v>
      </c>
      <c r="S220" s="285">
        <v>1</v>
      </c>
      <c r="T220" s="285">
        <v>1</v>
      </c>
      <c r="U220" s="304">
        <v>1</v>
      </c>
      <c r="V220" s="992"/>
      <c r="W220" s="451">
        <v>10.6</v>
      </c>
      <c r="X220" s="447">
        <f t="shared" si="61"/>
        <v>10.6</v>
      </c>
      <c r="Y220" s="447">
        <f t="shared" si="62"/>
        <v>10.6</v>
      </c>
      <c r="Z220" s="447">
        <f t="shared" si="63"/>
        <v>10.6</v>
      </c>
      <c r="AA220" s="447">
        <f t="shared" si="64"/>
        <v>10.6</v>
      </c>
      <c r="AB220" s="953">
        <f t="shared" si="65"/>
        <v>10.6</v>
      </c>
      <c r="AC220" s="927"/>
      <c r="AD220" s="929"/>
    </row>
    <row r="221" spans="1:34" s="414" customFormat="1" ht="15.6" customHeight="1">
      <c r="A221" s="952" t="str">
        <f t="shared" si="54"/>
        <v>0101240040100_FTW_INBIN_Superfly_6_Club_FG_MG_1184x280</v>
      </c>
      <c r="B221" s="539" t="s">
        <v>604</v>
      </c>
      <c r="C221" s="539" t="s">
        <v>604</v>
      </c>
      <c r="D221" s="227">
        <v>24</v>
      </c>
      <c r="E221" s="539" t="s">
        <v>711</v>
      </c>
      <c r="F221" s="539" t="s">
        <v>604</v>
      </c>
      <c r="G221" s="539" t="s">
        <v>623</v>
      </c>
      <c r="H221" s="227" t="str">
        <f t="shared" si="55"/>
        <v>0101240040100</v>
      </c>
      <c r="I221" s="227" t="s">
        <v>685</v>
      </c>
      <c r="J221" s="227" t="s">
        <v>1139</v>
      </c>
      <c r="K221" s="230" t="s">
        <v>1783</v>
      </c>
      <c r="L221" s="230" t="s">
        <v>1782</v>
      </c>
      <c r="M221" s="589" t="s">
        <v>1790</v>
      </c>
      <c r="N221" s="227" t="s">
        <v>1900</v>
      </c>
      <c r="O221" s="227" t="s">
        <v>964</v>
      </c>
      <c r="P221" s="231" t="s">
        <v>898</v>
      </c>
      <c r="Q221" s="285">
        <v>1</v>
      </c>
      <c r="R221" s="285">
        <v>1</v>
      </c>
      <c r="S221" s="285">
        <v>1</v>
      </c>
      <c r="T221" s="285">
        <v>1</v>
      </c>
      <c r="U221" s="304">
        <v>1</v>
      </c>
      <c r="V221" s="992"/>
      <c r="W221" s="451">
        <v>11.6</v>
      </c>
      <c r="X221" s="447">
        <f t="shared" si="61"/>
        <v>11.6</v>
      </c>
      <c r="Y221" s="447">
        <f t="shared" si="62"/>
        <v>11.6</v>
      </c>
      <c r="Z221" s="447">
        <f t="shared" si="63"/>
        <v>11.6</v>
      </c>
      <c r="AA221" s="447">
        <f t="shared" si="64"/>
        <v>11.6</v>
      </c>
      <c r="AB221" s="953">
        <f t="shared" si="65"/>
        <v>11.6</v>
      </c>
      <c r="AC221" s="927"/>
      <c r="AD221" s="929"/>
    </row>
    <row r="222" spans="1:34" s="414" customFormat="1" ht="15.75" customHeight="1">
      <c r="A222" s="952" t="str">
        <f t="shared" si="54"/>
        <v>0101240050100_FTW_INBIN_Nike_Air_Odyssey_1184x280</v>
      </c>
      <c r="B222" s="539" t="s">
        <v>604</v>
      </c>
      <c r="C222" s="539" t="s">
        <v>604</v>
      </c>
      <c r="D222" s="227">
        <v>24</v>
      </c>
      <c r="E222" s="539" t="s">
        <v>712</v>
      </c>
      <c r="F222" s="539" t="s">
        <v>604</v>
      </c>
      <c r="G222" s="539" t="s">
        <v>623</v>
      </c>
      <c r="H222" s="227" t="str">
        <f t="shared" si="55"/>
        <v>0101240050100</v>
      </c>
      <c r="I222" s="227" t="s">
        <v>685</v>
      </c>
      <c r="J222" s="227" t="s">
        <v>1139</v>
      </c>
      <c r="K222" s="230" t="s">
        <v>1783</v>
      </c>
      <c r="L222" s="230" t="s">
        <v>1782</v>
      </c>
      <c r="M222" s="589" t="s">
        <v>1791</v>
      </c>
      <c r="N222" s="227" t="s">
        <v>1900</v>
      </c>
      <c r="O222" s="227" t="s">
        <v>964</v>
      </c>
      <c r="P222" s="231" t="s">
        <v>898</v>
      </c>
      <c r="Q222" s="285">
        <v>1</v>
      </c>
      <c r="R222" s="285">
        <v>1</v>
      </c>
      <c r="S222" s="285">
        <v>1</v>
      </c>
      <c r="T222" s="285">
        <v>1</v>
      </c>
      <c r="U222" s="304">
        <v>1</v>
      </c>
      <c r="V222" s="992"/>
      <c r="W222" s="451">
        <v>12.6</v>
      </c>
      <c r="X222" s="447">
        <f t="shared" si="61"/>
        <v>12.6</v>
      </c>
      <c r="Y222" s="447">
        <f t="shared" si="62"/>
        <v>12.6</v>
      </c>
      <c r="Z222" s="447">
        <f t="shared" si="63"/>
        <v>12.6</v>
      </c>
      <c r="AA222" s="447">
        <f t="shared" si="64"/>
        <v>12.6</v>
      </c>
      <c r="AB222" s="953">
        <f t="shared" si="65"/>
        <v>12.6</v>
      </c>
      <c r="AC222" s="927"/>
      <c r="AD222" s="929"/>
    </row>
    <row r="223" spans="1:34" s="414" customFormat="1" ht="15.6" customHeight="1">
      <c r="A223" s="952" t="str">
        <f t="shared" si="54"/>
        <v>0101240060100_FTW_INBIN_Metcon_1184x280</v>
      </c>
      <c r="B223" s="539" t="s">
        <v>604</v>
      </c>
      <c r="C223" s="539" t="s">
        <v>604</v>
      </c>
      <c r="D223" s="227">
        <v>24</v>
      </c>
      <c r="E223" s="539" t="s">
        <v>713</v>
      </c>
      <c r="F223" s="539" t="s">
        <v>604</v>
      </c>
      <c r="G223" s="539" t="s">
        <v>623</v>
      </c>
      <c r="H223" s="227" t="str">
        <f t="shared" si="55"/>
        <v>0101240060100</v>
      </c>
      <c r="I223" s="227" t="s">
        <v>685</v>
      </c>
      <c r="J223" s="227" t="s">
        <v>1139</v>
      </c>
      <c r="K223" s="230" t="s">
        <v>1783</v>
      </c>
      <c r="L223" s="230" t="s">
        <v>1782</v>
      </c>
      <c r="M223" s="589" t="s">
        <v>478</v>
      </c>
      <c r="N223" s="227" t="s">
        <v>1900</v>
      </c>
      <c r="O223" s="227" t="s">
        <v>964</v>
      </c>
      <c r="P223" s="231" t="s">
        <v>898</v>
      </c>
      <c r="Q223" s="285">
        <v>1</v>
      </c>
      <c r="R223" s="285">
        <v>1</v>
      </c>
      <c r="S223" s="285">
        <v>1</v>
      </c>
      <c r="T223" s="285">
        <v>1</v>
      </c>
      <c r="U223" s="304">
        <v>1</v>
      </c>
      <c r="V223" s="992"/>
      <c r="W223" s="451">
        <v>13.6</v>
      </c>
      <c r="X223" s="447">
        <f t="shared" si="61"/>
        <v>13.6</v>
      </c>
      <c r="Y223" s="447">
        <f t="shared" si="62"/>
        <v>13.6</v>
      </c>
      <c r="Z223" s="447">
        <f t="shared" si="63"/>
        <v>13.6</v>
      </c>
      <c r="AA223" s="447">
        <f t="shared" si="64"/>
        <v>13.6</v>
      </c>
      <c r="AB223" s="953">
        <f t="shared" si="65"/>
        <v>13.6</v>
      </c>
      <c r="AC223" s="927"/>
      <c r="AD223" s="929"/>
    </row>
    <row r="224" spans="1:34" s="414" customFormat="1" ht="15.6" customHeight="1">
      <c r="A224" s="952" t="str">
        <f t="shared" si="54"/>
        <v>0101240070100_FTW_INBIN_Flex_RN_1184x280</v>
      </c>
      <c r="B224" s="539" t="s">
        <v>604</v>
      </c>
      <c r="C224" s="539" t="s">
        <v>604</v>
      </c>
      <c r="D224" s="227">
        <v>24</v>
      </c>
      <c r="E224" s="539" t="s">
        <v>714</v>
      </c>
      <c r="F224" s="539" t="s">
        <v>604</v>
      </c>
      <c r="G224" s="539" t="s">
        <v>623</v>
      </c>
      <c r="H224" s="227" t="str">
        <f t="shared" si="55"/>
        <v>0101240070100</v>
      </c>
      <c r="I224" s="227" t="s">
        <v>685</v>
      </c>
      <c r="J224" s="227" t="s">
        <v>1139</v>
      </c>
      <c r="K224" s="230" t="s">
        <v>1783</v>
      </c>
      <c r="L224" s="230" t="s">
        <v>1782</v>
      </c>
      <c r="M224" s="589" t="s">
        <v>1787</v>
      </c>
      <c r="N224" s="227" t="s">
        <v>1900</v>
      </c>
      <c r="O224" s="227" t="s">
        <v>964</v>
      </c>
      <c r="P224" s="231" t="s">
        <v>898</v>
      </c>
      <c r="Q224" s="285">
        <v>1</v>
      </c>
      <c r="R224" s="285">
        <v>1</v>
      </c>
      <c r="S224" s="285">
        <v>1</v>
      </c>
      <c r="T224" s="285">
        <v>1</v>
      </c>
      <c r="U224" s="304">
        <v>1</v>
      </c>
      <c r="V224" s="992"/>
      <c r="W224" s="451">
        <v>14.6</v>
      </c>
      <c r="X224" s="447">
        <f t="shared" si="61"/>
        <v>14.6</v>
      </c>
      <c r="Y224" s="447">
        <f t="shared" si="62"/>
        <v>14.6</v>
      </c>
      <c r="Z224" s="447">
        <f t="shared" si="63"/>
        <v>14.6</v>
      </c>
      <c r="AA224" s="447">
        <f t="shared" si="64"/>
        <v>14.6</v>
      </c>
      <c r="AB224" s="953">
        <f t="shared" si="65"/>
        <v>14.6</v>
      </c>
      <c r="AC224" s="927"/>
      <c r="AD224" s="929"/>
    </row>
    <row r="225" spans="1:33" s="414" customFormat="1" ht="15.6" customHeight="1">
      <c r="A225" s="952" t="str">
        <f t="shared" si="54"/>
        <v>0101240080100_FTW_INBIN_Pick_of_the_week_1184x280</v>
      </c>
      <c r="B225" s="539" t="s">
        <v>604</v>
      </c>
      <c r="C225" s="539" t="s">
        <v>604</v>
      </c>
      <c r="D225" s="227">
        <v>24</v>
      </c>
      <c r="E225" s="539" t="s">
        <v>715</v>
      </c>
      <c r="F225" s="539" t="s">
        <v>604</v>
      </c>
      <c r="G225" s="539" t="s">
        <v>623</v>
      </c>
      <c r="H225" s="227" t="str">
        <f t="shared" si="55"/>
        <v>0101240080100</v>
      </c>
      <c r="I225" s="227" t="s">
        <v>685</v>
      </c>
      <c r="J225" s="227" t="s">
        <v>1139</v>
      </c>
      <c r="K225" s="230" t="s">
        <v>1783</v>
      </c>
      <c r="L225" s="230" t="s">
        <v>1782</v>
      </c>
      <c r="M225" s="589" t="s">
        <v>1788</v>
      </c>
      <c r="N225" s="227" t="s">
        <v>1900</v>
      </c>
      <c r="O225" s="227" t="s">
        <v>964</v>
      </c>
      <c r="P225" s="231" t="s">
        <v>898</v>
      </c>
      <c r="Q225" s="285">
        <v>4</v>
      </c>
      <c r="R225" s="285">
        <v>4</v>
      </c>
      <c r="S225" s="285">
        <v>4</v>
      </c>
      <c r="T225" s="285">
        <v>4</v>
      </c>
      <c r="U225" s="304">
        <v>4</v>
      </c>
      <c r="V225" s="992"/>
      <c r="W225" s="451">
        <v>15.6</v>
      </c>
      <c r="X225" s="447">
        <f t="shared" si="61"/>
        <v>62.4</v>
      </c>
      <c r="Y225" s="447">
        <f t="shared" si="62"/>
        <v>62.4</v>
      </c>
      <c r="Z225" s="447">
        <f t="shared" si="63"/>
        <v>62.4</v>
      </c>
      <c r="AA225" s="447">
        <f t="shared" si="64"/>
        <v>62.4</v>
      </c>
      <c r="AB225" s="953">
        <f t="shared" si="65"/>
        <v>62.4</v>
      </c>
      <c r="AC225" s="927"/>
      <c r="AD225" s="929"/>
    </row>
    <row r="226" spans="1:33" s="630" customFormat="1" ht="15.75" customHeight="1">
      <c r="A226" s="952" t="str">
        <f t="shared" si="54"/>
        <v>0101240140000_FTW_INBIN_Nike Air Zoom Pegasus_1184x280</v>
      </c>
      <c r="B226" s="539" t="s">
        <v>604</v>
      </c>
      <c r="C226" s="539" t="s">
        <v>604</v>
      </c>
      <c r="D226" s="227">
        <v>24</v>
      </c>
      <c r="E226" s="539" t="s">
        <v>721</v>
      </c>
      <c r="F226" s="539" t="s">
        <v>623</v>
      </c>
      <c r="G226" s="539" t="s">
        <v>623</v>
      </c>
      <c r="H226" s="227" t="str">
        <f t="shared" si="55"/>
        <v>0101240140000</v>
      </c>
      <c r="I226" s="227" t="s">
        <v>685</v>
      </c>
      <c r="J226" s="227" t="s">
        <v>1139</v>
      </c>
      <c r="K226" s="230" t="s">
        <v>1783</v>
      </c>
      <c r="L226" s="230" t="s">
        <v>1782</v>
      </c>
      <c r="M226" s="589" t="s">
        <v>1888</v>
      </c>
      <c r="N226" s="227" t="s">
        <v>1900</v>
      </c>
      <c r="O226" s="227" t="s">
        <v>964</v>
      </c>
      <c r="P226" s="231" t="s">
        <v>898</v>
      </c>
      <c r="Q226" s="285">
        <v>2</v>
      </c>
      <c r="R226" s="285">
        <v>2</v>
      </c>
      <c r="S226" s="285">
        <v>2</v>
      </c>
      <c r="T226" s="285">
        <v>2</v>
      </c>
      <c r="U226" s="304">
        <v>2</v>
      </c>
      <c r="V226" s="992"/>
      <c r="W226" s="451">
        <v>16.600000000000001</v>
      </c>
      <c r="X226" s="447">
        <f t="shared" si="61"/>
        <v>33.200000000000003</v>
      </c>
      <c r="Y226" s="447">
        <f t="shared" si="62"/>
        <v>33.200000000000003</v>
      </c>
      <c r="Z226" s="447">
        <f t="shared" si="63"/>
        <v>33.200000000000003</v>
      </c>
      <c r="AA226" s="447">
        <f t="shared" si="64"/>
        <v>33.200000000000003</v>
      </c>
      <c r="AB226" s="953">
        <f t="shared" si="65"/>
        <v>33.200000000000003</v>
      </c>
      <c r="AC226" s="929"/>
    </row>
    <row r="227" spans="1:33" s="630" customFormat="1" ht="15.75" customHeight="1">
      <c r="A227" s="952" t="str">
        <f t="shared" si="54"/>
        <v>0101240150000_FTW_INBIN_Nike Air Zoom Vomero_1184x280</v>
      </c>
      <c r="B227" s="539" t="s">
        <v>604</v>
      </c>
      <c r="C227" s="539" t="s">
        <v>604</v>
      </c>
      <c r="D227" s="227">
        <v>24</v>
      </c>
      <c r="E227" s="539" t="s">
        <v>722</v>
      </c>
      <c r="F227" s="539" t="s">
        <v>623</v>
      </c>
      <c r="G227" s="539" t="s">
        <v>623</v>
      </c>
      <c r="H227" s="227" t="str">
        <f t="shared" si="55"/>
        <v>0101240150000</v>
      </c>
      <c r="I227" s="227" t="s">
        <v>685</v>
      </c>
      <c r="J227" s="227" t="s">
        <v>1139</v>
      </c>
      <c r="K227" s="230" t="s">
        <v>1783</v>
      </c>
      <c r="L227" s="230" t="s">
        <v>1782</v>
      </c>
      <c r="M227" s="589" t="s">
        <v>1889</v>
      </c>
      <c r="N227" s="227" t="s">
        <v>1900</v>
      </c>
      <c r="O227" s="227" t="s">
        <v>964</v>
      </c>
      <c r="P227" s="231" t="s">
        <v>898</v>
      </c>
      <c r="Q227" s="285">
        <v>1</v>
      </c>
      <c r="R227" s="285">
        <v>1</v>
      </c>
      <c r="S227" s="285">
        <v>1</v>
      </c>
      <c r="T227" s="285">
        <v>1</v>
      </c>
      <c r="U227" s="304">
        <v>1</v>
      </c>
      <c r="V227" s="992"/>
      <c r="W227" s="451">
        <v>17.600000000000001</v>
      </c>
      <c r="X227" s="447">
        <f t="shared" si="61"/>
        <v>17.600000000000001</v>
      </c>
      <c r="Y227" s="447">
        <f t="shared" si="62"/>
        <v>17.600000000000001</v>
      </c>
      <c r="Z227" s="447">
        <f t="shared" si="63"/>
        <v>17.600000000000001</v>
      </c>
      <c r="AA227" s="447">
        <f t="shared" si="64"/>
        <v>17.600000000000001</v>
      </c>
      <c r="AB227" s="953">
        <f t="shared" si="65"/>
        <v>17.600000000000001</v>
      </c>
      <c r="AC227" s="929"/>
    </row>
    <row r="228" spans="1:33" s="630" customFormat="1" ht="15.75" customHeight="1">
      <c r="A228" s="952" t="str">
        <f t="shared" si="54"/>
        <v>0101240160000_FTW_INBIN_Nike React_1184x280</v>
      </c>
      <c r="B228" s="539" t="s">
        <v>604</v>
      </c>
      <c r="C228" s="539" t="s">
        <v>604</v>
      </c>
      <c r="D228" s="227">
        <v>24</v>
      </c>
      <c r="E228" s="539" t="s">
        <v>723</v>
      </c>
      <c r="F228" s="539" t="s">
        <v>623</v>
      </c>
      <c r="G228" s="539" t="s">
        <v>623</v>
      </c>
      <c r="H228" s="227" t="str">
        <f t="shared" si="55"/>
        <v>0101240160000</v>
      </c>
      <c r="I228" s="227" t="s">
        <v>685</v>
      </c>
      <c r="J228" s="227" t="s">
        <v>1139</v>
      </c>
      <c r="K228" s="230" t="s">
        <v>1783</v>
      </c>
      <c r="L228" s="230" t="s">
        <v>1782</v>
      </c>
      <c r="M228" s="589" t="s">
        <v>1890</v>
      </c>
      <c r="N228" s="227" t="s">
        <v>1900</v>
      </c>
      <c r="O228" s="227" t="s">
        <v>964</v>
      </c>
      <c r="P228" s="231" t="s">
        <v>898</v>
      </c>
      <c r="Q228" s="285">
        <v>2</v>
      </c>
      <c r="R228" s="285">
        <v>2</v>
      </c>
      <c r="S228" s="285">
        <v>2</v>
      </c>
      <c r="T228" s="285">
        <v>2</v>
      </c>
      <c r="U228" s="304">
        <v>2</v>
      </c>
      <c r="V228" s="992"/>
      <c r="W228" s="451">
        <v>18.600000000000001</v>
      </c>
      <c r="X228" s="447">
        <f t="shared" si="61"/>
        <v>37.200000000000003</v>
      </c>
      <c r="Y228" s="447">
        <f t="shared" si="62"/>
        <v>37.200000000000003</v>
      </c>
      <c r="Z228" s="447">
        <f t="shared" si="63"/>
        <v>37.200000000000003</v>
      </c>
      <c r="AA228" s="447">
        <f t="shared" si="64"/>
        <v>37.200000000000003</v>
      </c>
      <c r="AB228" s="953">
        <f t="shared" si="65"/>
        <v>37.200000000000003</v>
      </c>
      <c r="AC228" s="929"/>
    </row>
    <row r="229" spans="1:33" s="630" customFormat="1" ht="15.75" customHeight="1">
      <c r="A229" s="952" t="str">
        <f t="shared" si="54"/>
        <v>0101240170000_FTW_INBIN_Stabilising Comfort - Court Borough_1184x280</v>
      </c>
      <c r="B229" s="539" t="s">
        <v>604</v>
      </c>
      <c r="C229" s="539" t="s">
        <v>604</v>
      </c>
      <c r="D229" s="227">
        <v>24</v>
      </c>
      <c r="E229" s="539" t="s">
        <v>724</v>
      </c>
      <c r="F229" s="539" t="s">
        <v>623</v>
      </c>
      <c r="G229" s="539" t="s">
        <v>623</v>
      </c>
      <c r="H229" s="227" t="str">
        <f t="shared" si="55"/>
        <v>0101240170000</v>
      </c>
      <c r="I229" s="227" t="s">
        <v>685</v>
      </c>
      <c r="J229" s="227" t="s">
        <v>1139</v>
      </c>
      <c r="K229" s="230" t="s">
        <v>1783</v>
      </c>
      <c r="L229" s="230" t="s">
        <v>1782</v>
      </c>
      <c r="M229" s="589" t="s">
        <v>1891</v>
      </c>
      <c r="N229" s="227" t="s">
        <v>1900</v>
      </c>
      <c r="O229" s="227" t="s">
        <v>964</v>
      </c>
      <c r="P229" s="231" t="s">
        <v>898</v>
      </c>
      <c r="Q229" s="285">
        <v>1</v>
      </c>
      <c r="R229" s="285">
        <v>1</v>
      </c>
      <c r="S229" s="285">
        <v>1</v>
      </c>
      <c r="T229" s="285">
        <v>1</v>
      </c>
      <c r="U229" s="304">
        <v>1</v>
      </c>
      <c r="V229" s="992"/>
      <c r="W229" s="451">
        <v>19.600000000000001</v>
      </c>
      <c r="X229" s="447">
        <f t="shared" si="61"/>
        <v>19.600000000000001</v>
      </c>
      <c r="Y229" s="447">
        <f t="shared" si="62"/>
        <v>19.600000000000001</v>
      </c>
      <c r="Z229" s="447">
        <f t="shared" si="63"/>
        <v>19.600000000000001</v>
      </c>
      <c r="AA229" s="447">
        <f t="shared" si="64"/>
        <v>19.600000000000001</v>
      </c>
      <c r="AB229" s="953">
        <f t="shared" si="65"/>
        <v>19.600000000000001</v>
      </c>
      <c r="AC229" s="929"/>
    </row>
    <row r="230" spans="1:33" s="630" customFormat="1" ht="15.75" customHeight="1">
      <c r="A230" s="952" t="str">
        <f t="shared" si="54"/>
        <v>0101240180000_FTW_INBIN_Classic Design - LD Runner_1184x280</v>
      </c>
      <c r="B230" s="539" t="s">
        <v>604</v>
      </c>
      <c r="C230" s="539" t="s">
        <v>604</v>
      </c>
      <c r="D230" s="227">
        <v>24</v>
      </c>
      <c r="E230" s="539" t="s">
        <v>725</v>
      </c>
      <c r="F230" s="539" t="s">
        <v>623</v>
      </c>
      <c r="G230" s="539" t="s">
        <v>623</v>
      </c>
      <c r="H230" s="227" t="str">
        <f t="shared" si="55"/>
        <v>0101240180000</v>
      </c>
      <c r="I230" s="227" t="s">
        <v>685</v>
      </c>
      <c r="J230" s="227" t="s">
        <v>1139</v>
      </c>
      <c r="K230" s="230" t="s">
        <v>1783</v>
      </c>
      <c r="L230" s="230" t="s">
        <v>1782</v>
      </c>
      <c r="M230" s="589" t="s">
        <v>1892</v>
      </c>
      <c r="N230" s="227" t="s">
        <v>1900</v>
      </c>
      <c r="O230" s="227" t="s">
        <v>964</v>
      </c>
      <c r="P230" s="231" t="s">
        <v>898</v>
      </c>
      <c r="Q230" s="285">
        <v>1</v>
      </c>
      <c r="R230" s="285">
        <v>1</v>
      </c>
      <c r="S230" s="285">
        <v>1</v>
      </c>
      <c r="T230" s="285">
        <v>1</v>
      </c>
      <c r="U230" s="304">
        <v>1</v>
      </c>
      <c r="V230" s="992"/>
      <c r="W230" s="451">
        <v>20.6</v>
      </c>
      <c r="X230" s="447">
        <f t="shared" si="61"/>
        <v>20.6</v>
      </c>
      <c r="Y230" s="447">
        <f t="shared" si="62"/>
        <v>20.6</v>
      </c>
      <c r="Z230" s="447">
        <f t="shared" si="63"/>
        <v>20.6</v>
      </c>
      <c r="AA230" s="447">
        <f t="shared" si="64"/>
        <v>20.6</v>
      </c>
      <c r="AB230" s="953">
        <f t="shared" si="65"/>
        <v>20.6</v>
      </c>
      <c r="AC230" s="929"/>
    </row>
    <row r="231" spans="1:33" s="630" customFormat="1" ht="15.75" customHeight="1">
      <c r="A231" s="952" t="str">
        <f t="shared" si="54"/>
        <v>0101240190000_FTW_INBIN_Classic Air Max - Air Max Command_1184x280</v>
      </c>
      <c r="B231" s="539" t="s">
        <v>604</v>
      </c>
      <c r="C231" s="539" t="s">
        <v>604</v>
      </c>
      <c r="D231" s="227">
        <v>24</v>
      </c>
      <c r="E231" s="539" t="s">
        <v>726</v>
      </c>
      <c r="F231" s="539" t="s">
        <v>623</v>
      </c>
      <c r="G231" s="539" t="s">
        <v>623</v>
      </c>
      <c r="H231" s="227" t="str">
        <f t="shared" si="55"/>
        <v>0101240190000</v>
      </c>
      <c r="I231" s="227" t="s">
        <v>685</v>
      </c>
      <c r="J231" s="227" t="s">
        <v>1139</v>
      </c>
      <c r="K231" s="230" t="s">
        <v>1783</v>
      </c>
      <c r="L231" s="230" t="s">
        <v>1782</v>
      </c>
      <c r="M231" s="589" t="s">
        <v>1893</v>
      </c>
      <c r="N231" s="227" t="s">
        <v>1900</v>
      </c>
      <c r="O231" s="227" t="s">
        <v>964</v>
      </c>
      <c r="P231" s="231" t="s">
        <v>898</v>
      </c>
      <c r="Q231" s="285">
        <v>1</v>
      </c>
      <c r="R231" s="285">
        <v>1</v>
      </c>
      <c r="S231" s="285">
        <v>1</v>
      </c>
      <c r="T231" s="285">
        <v>1</v>
      </c>
      <c r="U231" s="304">
        <v>1</v>
      </c>
      <c r="V231" s="992"/>
      <c r="W231" s="451">
        <v>21.6</v>
      </c>
      <c r="X231" s="447">
        <f t="shared" si="61"/>
        <v>21.6</v>
      </c>
      <c r="Y231" s="447">
        <f t="shared" si="62"/>
        <v>21.6</v>
      </c>
      <c r="Z231" s="447">
        <f t="shared" si="63"/>
        <v>21.6</v>
      </c>
      <c r="AA231" s="447">
        <f t="shared" si="64"/>
        <v>21.6</v>
      </c>
      <c r="AB231" s="953">
        <f t="shared" si="65"/>
        <v>21.6</v>
      </c>
      <c r="AC231" s="929"/>
    </row>
    <row r="232" spans="1:33" s="630" customFormat="1" ht="15.75" customHeight="1">
      <c r="A232" s="952" t="str">
        <f t="shared" si="54"/>
        <v>0101240200000_FTW_INBIN_Maximum Comfort - Air Max ST_1184x280</v>
      </c>
      <c r="B232" s="539" t="s">
        <v>604</v>
      </c>
      <c r="C232" s="539" t="s">
        <v>604</v>
      </c>
      <c r="D232" s="227">
        <v>24</v>
      </c>
      <c r="E232" s="539" t="s">
        <v>727</v>
      </c>
      <c r="F232" s="539" t="s">
        <v>623</v>
      </c>
      <c r="G232" s="539" t="s">
        <v>623</v>
      </c>
      <c r="H232" s="227" t="str">
        <f t="shared" si="55"/>
        <v>0101240200000</v>
      </c>
      <c r="I232" s="227" t="s">
        <v>685</v>
      </c>
      <c r="J232" s="227" t="s">
        <v>1139</v>
      </c>
      <c r="K232" s="230" t="s">
        <v>1783</v>
      </c>
      <c r="L232" s="230" t="s">
        <v>1782</v>
      </c>
      <c r="M232" s="589" t="s">
        <v>1894</v>
      </c>
      <c r="N232" s="227" t="s">
        <v>1900</v>
      </c>
      <c r="O232" s="227" t="s">
        <v>964</v>
      </c>
      <c r="P232" s="231" t="s">
        <v>898</v>
      </c>
      <c r="Q232" s="285">
        <v>1</v>
      </c>
      <c r="R232" s="285">
        <v>1</v>
      </c>
      <c r="S232" s="285">
        <v>1</v>
      </c>
      <c r="T232" s="285">
        <v>1</v>
      </c>
      <c r="U232" s="304">
        <v>1</v>
      </c>
      <c r="V232" s="992"/>
      <c r="W232" s="451">
        <v>22.6</v>
      </c>
      <c r="X232" s="447">
        <f t="shared" si="61"/>
        <v>22.6</v>
      </c>
      <c r="Y232" s="447">
        <f t="shared" si="62"/>
        <v>22.6</v>
      </c>
      <c r="Z232" s="447">
        <f t="shared" si="63"/>
        <v>22.6</v>
      </c>
      <c r="AA232" s="447">
        <f t="shared" si="64"/>
        <v>22.6</v>
      </c>
      <c r="AB232" s="953">
        <f t="shared" si="65"/>
        <v>22.6</v>
      </c>
      <c r="AC232" s="929"/>
    </row>
    <row r="233" spans="1:33" s="630" customFormat="1" ht="15.75" customHeight="1">
      <c r="A233" s="952" t="str">
        <f t="shared" si="54"/>
        <v>0101240210000_FTW_INBIN_Maximum Comfort - Air Max Prime_1184x280</v>
      </c>
      <c r="B233" s="539" t="s">
        <v>604</v>
      </c>
      <c r="C233" s="539" t="s">
        <v>604</v>
      </c>
      <c r="D233" s="227">
        <v>24</v>
      </c>
      <c r="E233" s="539" t="s">
        <v>728</v>
      </c>
      <c r="F233" s="539" t="s">
        <v>623</v>
      </c>
      <c r="G233" s="539" t="s">
        <v>623</v>
      </c>
      <c r="H233" s="227" t="str">
        <f t="shared" si="55"/>
        <v>0101240210000</v>
      </c>
      <c r="I233" s="227" t="s">
        <v>685</v>
      </c>
      <c r="J233" s="227" t="s">
        <v>1139</v>
      </c>
      <c r="K233" s="230" t="s">
        <v>1783</v>
      </c>
      <c r="L233" s="230" t="s">
        <v>1782</v>
      </c>
      <c r="M233" s="589" t="s">
        <v>1895</v>
      </c>
      <c r="N233" s="227" t="s">
        <v>1900</v>
      </c>
      <c r="O233" s="227" t="s">
        <v>964</v>
      </c>
      <c r="P233" s="231" t="s">
        <v>898</v>
      </c>
      <c r="Q233" s="285">
        <v>1</v>
      </c>
      <c r="R233" s="285">
        <v>1</v>
      </c>
      <c r="S233" s="285">
        <v>1</v>
      </c>
      <c r="T233" s="285">
        <v>1</v>
      </c>
      <c r="U233" s="304">
        <v>1</v>
      </c>
      <c r="V233" s="992"/>
      <c r="W233" s="451">
        <v>23.6</v>
      </c>
      <c r="X233" s="447">
        <f t="shared" si="61"/>
        <v>23.6</v>
      </c>
      <c r="Y233" s="447">
        <f t="shared" si="62"/>
        <v>23.6</v>
      </c>
      <c r="Z233" s="447">
        <f t="shared" si="63"/>
        <v>23.6</v>
      </c>
      <c r="AA233" s="447">
        <f t="shared" si="64"/>
        <v>23.6</v>
      </c>
      <c r="AB233" s="953">
        <f t="shared" si="65"/>
        <v>23.6</v>
      </c>
      <c r="AC233" s="929"/>
    </row>
    <row r="234" spans="1:33" s="630" customFormat="1" ht="15.75" customHeight="1">
      <c r="A234" s="952" t="str">
        <f t="shared" si="54"/>
        <v>0101240220000_FTW_INBIN_The Icon upgraded - Air Max 90_1184x280</v>
      </c>
      <c r="B234" s="539" t="s">
        <v>604</v>
      </c>
      <c r="C234" s="539" t="s">
        <v>604</v>
      </c>
      <c r="D234" s="227">
        <v>24</v>
      </c>
      <c r="E234" s="539" t="s">
        <v>729</v>
      </c>
      <c r="F234" s="539" t="s">
        <v>623</v>
      </c>
      <c r="G234" s="539" t="s">
        <v>623</v>
      </c>
      <c r="H234" s="227" t="str">
        <f t="shared" si="55"/>
        <v>0101240220000</v>
      </c>
      <c r="I234" s="227" t="s">
        <v>685</v>
      </c>
      <c r="J234" s="227" t="s">
        <v>1139</v>
      </c>
      <c r="K234" s="230" t="s">
        <v>1783</v>
      </c>
      <c r="L234" s="230" t="s">
        <v>1782</v>
      </c>
      <c r="M234" s="589" t="s">
        <v>1896</v>
      </c>
      <c r="N234" s="227" t="s">
        <v>1900</v>
      </c>
      <c r="O234" s="227" t="s">
        <v>964</v>
      </c>
      <c r="P234" s="231" t="s">
        <v>898</v>
      </c>
      <c r="Q234" s="285">
        <v>1</v>
      </c>
      <c r="R234" s="285">
        <v>1</v>
      </c>
      <c r="S234" s="285">
        <v>1</v>
      </c>
      <c r="T234" s="285">
        <v>1</v>
      </c>
      <c r="U234" s="304">
        <v>1</v>
      </c>
      <c r="V234" s="992"/>
      <c r="W234" s="451">
        <v>24.6</v>
      </c>
      <c r="X234" s="447">
        <f t="shared" si="61"/>
        <v>24.6</v>
      </c>
      <c r="Y234" s="447">
        <f t="shared" si="62"/>
        <v>24.6</v>
      </c>
      <c r="Z234" s="447">
        <f t="shared" si="63"/>
        <v>24.6</v>
      </c>
      <c r="AA234" s="447">
        <f t="shared" si="64"/>
        <v>24.6</v>
      </c>
      <c r="AB234" s="953">
        <f t="shared" si="65"/>
        <v>24.6</v>
      </c>
      <c r="AC234" s="929"/>
    </row>
    <row r="235" spans="1:33" s="630" customFormat="1" ht="15.75" customHeight="1">
      <c r="A235" s="952" t="str">
        <f t="shared" si="54"/>
        <v>0101240230000_FTW_INBIN_Air Born - AF1_1184x280</v>
      </c>
      <c r="B235" s="539" t="s">
        <v>604</v>
      </c>
      <c r="C235" s="539" t="s">
        <v>604</v>
      </c>
      <c r="D235" s="227">
        <v>24</v>
      </c>
      <c r="E235" s="539" t="s">
        <v>730</v>
      </c>
      <c r="F235" s="539" t="s">
        <v>623</v>
      </c>
      <c r="G235" s="539" t="s">
        <v>623</v>
      </c>
      <c r="H235" s="227" t="str">
        <f t="shared" si="55"/>
        <v>0101240230000</v>
      </c>
      <c r="I235" s="227" t="s">
        <v>685</v>
      </c>
      <c r="J235" s="227" t="s">
        <v>1139</v>
      </c>
      <c r="K235" s="230" t="s">
        <v>1783</v>
      </c>
      <c r="L235" s="230" t="s">
        <v>1782</v>
      </c>
      <c r="M235" s="589" t="s">
        <v>1897</v>
      </c>
      <c r="N235" s="227" t="s">
        <v>1900</v>
      </c>
      <c r="O235" s="227" t="s">
        <v>964</v>
      </c>
      <c r="P235" s="231" t="s">
        <v>898</v>
      </c>
      <c r="Q235" s="285">
        <v>2</v>
      </c>
      <c r="R235" s="285">
        <v>2</v>
      </c>
      <c r="S235" s="285">
        <v>2</v>
      </c>
      <c r="T235" s="285">
        <v>2</v>
      </c>
      <c r="U235" s="304">
        <v>2</v>
      </c>
      <c r="V235" s="992"/>
      <c r="W235" s="451">
        <v>25.6</v>
      </c>
      <c r="X235" s="447">
        <f t="shared" si="61"/>
        <v>51.2</v>
      </c>
      <c r="Y235" s="447">
        <f t="shared" si="62"/>
        <v>51.2</v>
      </c>
      <c r="Z235" s="447">
        <f t="shared" si="63"/>
        <v>51.2</v>
      </c>
      <c r="AA235" s="447">
        <f t="shared" si="64"/>
        <v>51.2</v>
      </c>
      <c r="AB235" s="953">
        <f t="shared" si="65"/>
        <v>51.2</v>
      </c>
      <c r="AC235" s="929"/>
    </row>
    <row r="236" spans="1:33" s="630" customFormat="1" ht="15.75" customHeight="1">
      <c r="A236" s="952" t="str">
        <f t="shared" si="54"/>
        <v>0101240240000_FTW_INBIN_Master Piece - Cortez_1184x280</v>
      </c>
      <c r="B236" s="539" t="s">
        <v>604</v>
      </c>
      <c r="C236" s="539" t="s">
        <v>604</v>
      </c>
      <c r="D236" s="227">
        <v>24</v>
      </c>
      <c r="E236" s="539" t="s">
        <v>731</v>
      </c>
      <c r="F236" s="539" t="s">
        <v>623</v>
      </c>
      <c r="G236" s="539" t="s">
        <v>623</v>
      </c>
      <c r="H236" s="227" t="str">
        <f t="shared" si="55"/>
        <v>0101240240000</v>
      </c>
      <c r="I236" s="227" t="s">
        <v>685</v>
      </c>
      <c r="J236" s="227" t="s">
        <v>1139</v>
      </c>
      <c r="K236" s="230" t="s">
        <v>1783</v>
      </c>
      <c r="L236" s="230" t="s">
        <v>1782</v>
      </c>
      <c r="M236" s="589" t="s">
        <v>1898</v>
      </c>
      <c r="N236" s="227" t="s">
        <v>1900</v>
      </c>
      <c r="O236" s="227" t="s">
        <v>964</v>
      </c>
      <c r="P236" s="231" t="s">
        <v>898</v>
      </c>
      <c r="Q236" s="285">
        <v>2</v>
      </c>
      <c r="R236" s="285">
        <v>2</v>
      </c>
      <c r="S236" s="285">
        <v>2</v>
      </c>
      <c r="T236" s="285">
        <v>2</v>
      </c>
      <c r="U236" s="304">
        <v>2</v>
      </c>
      <c r="V236" s="992"/>
      <c r="W236" s="451">
        <v>26.6</v>
      </c>
      <c r="X236" s="447">
        <f t="shared" si="61"/>
        <v>53.2</v>
      </c>
      <c r="Y236" s="447">
        <f t="shared" si="62"/>
        <v>53.2</v>
      </c>
      <c r="Z236" s="447">
        <f t="shared" si="63"/>
        <v>53.2</v>
      </c>
      <c r="AA236" s="447">
        <f t="shared" si="64"/>
        <v>53.2</v>
      </c>
      <c r="AB236" s="953">
        <f t="shared" si="65"/>
        <v>53.2</v>
      </c>
      <c r="AC236" s="929"/>
    </row>
    <row r="237" spans="1:33" s="630" customFormat="1" ht="15.75" customHeight="1">
      <c r="A237" s="952" t="str">
        <f t="shared" si="54"/>
        <v>0101240250000_FTW_INBIN_Lightweight touch - Huarache_1184x280</v>
      </c>
      <c r="B237" s="539" t="s">
        <v>604</v>
      </c>
      <c r="C237" s="539" t="s">
        <v>604</v>
      </c>
      <c r="D237" s="227">
        <v>24</v>
      </c>
      <c r="E237" s="539" t="s">
        <v>732</v>
      </c>
      <c r="F237" s="539" t="s">
        <v>623</v>
      </c>
      <c r="G237" s="539" t="s">
        <v>623</v>
      </c>
      <c r="H237" s="227" t="str">
        <f t="shared" si="55"/>
        <v>0101240250000</v>
      </c>
      <c r="I237" s="227" t="s">
        <v>685</v>
      </c>
      <c r="J237" s="227" t="s">
        <v>1139</v>
      </c>
      <c r="K237" s="230" t="s">
        <v>1783</v>
      </c>
      <c r="L237" s="230" t="s">
        <v>1782</v>
      </c>
      <c r="M237" s="589" t="s">
        <v>1899</v>
      </c>
      <c r="N237" s="227" t="s">
        <v>1900</v>
      </c>
      <c r="O237" s="227" t="s">
        <v>964</v>
      </c>
      <c r="P237" s="231" t="s">
        <v>898</v>
      </c>
      <c r="Q237" s="285">
        <v>2</v>
      </c>
      <c r="R237" s="285">
        <v>2</v>
      </c>
      <c r="S237" s="285">
        <v>2</v>
      </c>
      <c r="T237" s="285">
        <v>2</v>
      </c>
      <c r="U237" s="304">
        <v>2</v>
      </c>
      <c r="V237" s="992"/>
      <c r="W237" s="451">
        <v>27.6</v>
      </c>
      <c r="X237" s="447">
        <f t="shared" si="61"/>
        <v>55.2</v>
      </c>
      <c r="Y237" s="447">
        <f t="shared" si="62"/>
        <v>55.2</v>
      </c>
      <c r="Z237" s="447">
        <f t="shared" si="63"/>
        <v>55.2</v>
      </c>
      <c r="AA237" s="447">
        <f t="shared" si="64"/>
        <v>55.2</v>
      </c>
      <c r="AB237" s="953">
        <f t="shared" si="65"/>
        <v>55.2</v>
      </c>
      <c r="AC237" s="929"/>
    </row>
    <row r="238" spans="1:33" s="630" customFormat="1" ht="15.75" customHeight="1">
      <c r="A238" s="959"/>
      <c r="B238" s="286"/>
      <c r="C238" s="286"/>
      <c r="D238" s="286"/>
      <c r="E238" s="286"/>
      <c r="F238" s="286"/>
      <c r="G238" s="286"/>
      <c r="H238" s="227" t="str">
        <f t="shared" si="55"/>
        <v/>
      </c>
      <c r="I238" s="286"/>
      <c r="J238" s="286"/>
      <c r="K238" s="280"/>
      <c r="L238" s="280"/>
      <c r="M238" s="286"/>
      <c r="N238" s="281"/>
      <c r="O238" s="241" t="s">
        <v>21</v>
      </c>
      <c r="P238" s="241"/>
      <c r="Q238" s="265">
        <f>SUM(Q218:Q237)</f>
        <v>28</v>
      </c>
      <c r="R238" s="265">
        <f>SUM(R218:R237)</f>
        <v>28</v>
      </c>
      <c r="S238" s="265">
        <f>SUM(S218:S237)</f>
        <v>28</v>
      </c>
      <c r="T238" s="265">
        <f>SUM(T218:T237)</f>
        <v>28</v>
      </c>
      <c r="U238" s="976">
        <f>SUM(U218:U237)</f>
        <v>28</v>
      </c>
      <c r="V238" s="992"/>
      <c r="W238" s="453"/>
      <c r="X238" s="454"/>
      <c r="Y238" s="454"/>
      <c r="Z238" s="454"/>
      <c r="AA238" s="454"/>
      <c r="AB238" s="960"/>
      <c r="AC238" s="931"/>
    </row>
    <row r="239" spans="1:33" ht="15.75" customHeight="1">
      <c r="A239" s="958" t="str">
        <f t="shared" ref="A239:A246" si="66">H239&amp;J239&amp;K239&amp;M239&amp;J239&amp;N239</f>
        <v>0101120070000_FTW_Con_FTB_NIKE_CTR360_375x170</v>
      </c>
      <c r="B239" s="539" t="s">
        <v>604</v>
      </c>
      <c r="C239" s="539" t="s">
        <v>604</v>
      </c>
      <c r="D239" s="539">
        <v>12</v>
      </c>
      <c r="E239" s="539" t="s">
        <v>714</v>
      </c>
      <c r="F239" s="539" t="s">
        <v>623</v>
      </c>
      <c r="G239" s="539" t="s">
        <v>623</v>
      </c>
      <c r="H239" s="227" t="str">
        <f t="shared" ref="H239:H246" si="67">B239&amp;C239&amp;D239&amp;E239&amp;F239&amp;G239</f>
        <v>0101120070000</v>
      </c>
      <c r="I239" s="227" t="s">
        <v>685</v>
      </c>
      <c r="J239" s="227" t="s">
        <v>1139</v>
      </c>
      <c r="K239" s="246" t="s">
        <v>1124</v>
      </c>
      <c r="L239" s="246" t="s">
        <v>1287</v>
      </c>
      <c r="M239" s="247" t="s">
        <v>1749</v>
      </c>
      <c r="N239" s="227" t="s">
        <v>1738</v>
      </c>
      <c r="O239" s="231" t="s">
        <v>206</v>
      </c>
      <c r="P239" s="231" t="s">
        <v>253</v>
      </c>
      <c r="Q239" s="278">
        <v>4</v>
      </c>
      <c r="R239" s="278">
        <v>4</v>
      </c>
      <c r="S239" s="278">
        <v>4</v>
      </c>
      <c r="T239" s="278">
        <v>4</v>
      </c>
      <c r="U239" s="979">
        <v>4</v>
      </c>
      <c r="V239" s="992"/>
      <c r="W239" s="451">
        <v>4.7</v>
      </c>
      <c r="X239" s="447">
        <f t="shared" ref="X239:AB244" si="68">$W239*Q239</f>
        <v>18.8</v>
      </c>
      <c r="Y239" s="447">
        <f t="shared" si="68"/>
        <v>18.8</v>
      </c>
      <c r="Z239" s="447">
        <f t="shared" si="68"/>
        <v>18.8</v>
      </c>
      <c r="AA239" s="447">
        <f t="shared" si="68"/>
        <v>18.8</v>
      </c>
      <c r="AB239" s="953">
        <f t="shared" si="68"/>
        <v>18.8</v>
      </c>
      <c r="AC239" s="342"/>
      <c r="AD239" s="342"/>
      <c r="AE239" s="342"/>
      <c r="AF239" s="342"/>
      <c r="AG239" s="342"/>
    </row>
    <row r="240" spans="1:33" ht="15.75" customHeight="1">
      <c r="A240" s="958" t="str">
        <f t="shared" si="66"/>
        <v>0101120080000_FTW_Con_FTB_NIKE_HYPERVENOM_375x170</v>
      </c>
      <c r="B240" s="539" t="s">
        <v>604</v>
      </c>
      <c r="C240" s="539" t="s">
        <v>604</v>
      </c>
      <c r="D240" s="539">
        <v>12</v>
      </c>
      <c r="E240" s="539" t="s">
        <v>715</v>
      </c>
      <c r="F240" s="539" t="s">
        <v>623</v>
      </c>
      <c r="G240" s="539" t="s">
        <v>623</v>
      </c>
      <c r="H240" s="227" t="str">
        <f t="shared" si="67"/>
        <v>0101120080000</v>
      </c>
      <c r="I240" s="227" t="s">
        <v>685</v>
      </c>
      <c r="J240" s="227" t="s">
        <v>1139</v>
      </c>
      <c r="K240" s="246" t="s">
        <v>1124</v>
      </c>
      <c r="L240" s="246" t="s">
        <v>1287</v>
      </c>
      <c r="M240" s="247" t="s">
        <v>1564</v>
      </c>
      <c r="N240" s="227" t="s">
        <v>1738</v>
      </c>
      <c r="O240" s="231" t="s">
        <v>206</v>
      </c>
      <c r="P240" s="231" t="s">
        <v>253</v>
      </c>
      <c r="Q240" s="278">
        <v>4</v>
      </c>
      <c r="R240" s="278">
        <v>4</v>
      </c>
      <c r="S240" s="278">
        <v>4</v>
      </c>
      <c r="T240" s="278">
        <v>4</v>
      </c>
      <c r="U240" s="979">
        <v>4</v>
      </c>
      <c r="V240" s="992"/>
      <c r="W240" s="451">
        <v>4.7</v>
      </c>
      <c r="X240" s="447">
        <f t="shared" si="68"/>
        <v>18.8</v>
      </c>
      <c r="Y240" s="447">
        <f t="shared" si="68"/>
        <v>18.8</v>
      </c>
      <c r="Z240" s="447">
        <f t="shared" si="68"/>
        <v>18.8</v>
      </c>
      <c r="AA240" s="447">
        <f t="shared" si="68"/>
        <v>18.8</v>
      </c>
      <c r="AB240" s="953">
        <f t="shared" si="68"/>
        <v>18.8</v>
      </c>
      <c r="AC240" s="342"/>
      <c r="AD240" s="342"/>
      <c r="AE240" s="342"/>
      <c r="AF240" s="342"/>
      <c r="AG240" s="342"/>
    </row>
    <row r="241" spans="1:34" ht="15.75" customHeight="1">
      <c r="A241" s="958" t="str">
        <f t="shared" si="66"/>
        <v>0101120090000_FTW_Con_FTB_NIKE_MAGISTA_375x170</v>
      </c>
      <c r="B241" s="539" t="s">
        <v>604</v>
      </c>
      <c r="C241" s="539" t="s">
        <v>604</v>
      </c>
      <c r="D241" s="539">
        <v>12</v>
      </c>
      <c r="E241" s="539" t="s">
        <v>716</v>
      </c>
      <c r="F241" s="539" t="s">
        <v>623</v>
      </c>
      <c r="G241" s="539" t="s">
        <v>623</v>
      </c>
      <c r="H241" s="227" t="str">
        <f t="shared" si="67"/>
        <v>0101120090000</v>
      </c>
      <c r="I241" s="227" t="s">
        <v>685</v>
      </c>
      <c r="J241" s="227" t="s">
        <v>1139</v>
      </c>
      <c r="K241" s="246" t="s">
        <v>1124</v>
      </c>
      <c r="L241" s="246" t="s">
        <v>1287</v>
      </c>
      <c r="M241" s="247" t="s">
        <v>1565</v>
      </c>
      <c r="N241" s="227" t="s">
        <v>1738</v>
      </c>
      <c r="O241" s="231" t="s">
        <v>206</v>
      </c>
      <c r="P241" s="231" t="s">
        <v>253</v>
      </c>
      <c r="Q241" s="278">
        <v>4</v>
      </c>
      <c r="R241" s="278">
        <v>4</v>
      </c>
      <c r="S241" s="278">
        <v>4</v>
      </c>
      <c r="T241" s="278">
        <v>4</v>
      </c>
      <c r="U241" s="979">
        <v>4</v>
      </c>
      <c r="V241" s="992"/>
      <c r="W241" s="451">
        <v>4.7</v>
      </c>
      <c r="X241" s="447">
        <f t="shared" si="68"/>
        <v>18.8</v>
      </c>
      <c r="Y241" s="447">
        <f t="shared" si="68"/>
        <v>18.8</v>
      </c>
      <c r="Z241" s="447">
        <f t="shared" si="68"/>
        <v>18.8</v>
      </c>
      <c r="AA241" s="447">
        <f t="shared" si="68"/>
        <v>18.8</v>
      </c>
      <c r="AB241" s="953">
        <f t="shared" si="68"/>
        <v>18.8</v>
      </c>
      <c r="AC241" s="342"/>
      <c r="AD241" s="342"/>
      <c r="AE241" s="342"/>
      <c r="AF241" s="342"/>
      <c r="AG241" s="342"/>
    </row>
    <row r="242" spans="1:34" ht="15.75" customHeight="1">
      <c r="A242" s="958" t="str">
        <f t="shared" si="66"/>
        <v>0101120100000_FTW_Con_FTB_NIKE_MERCURIAL_375x170</v>
      </c>
      <c r="B242" s="539" t="s">
        <v>604</v>
      </c>
      <c r="C242" s="539" t="s">
        <v>604</v>
      </c>
      <c r="D242" s="539">
        <v>12</v>
      </c>
      <c r="E242" s="539" t="s">
        <v>717</v>
      </c>
      <c r="F242" s="539" t="s">
        <v>623</v>
      </c>
      <c r="G242" s="539" t="s">
        <v>623</v>
      </c>
      <c r="H242" s="227" t="str">
        <f t="shared" si="67"/>
        <v>0101120100000</v>
      </c>
      <c r="I242" s="227" t="s">
        <v>685</v>
      </c>
      <c r="J242" s="227" t="s">
        <v>1139</v>
      </c>
      <c r="K242" s="246" t="s">
        <v>1124</v>
      </c>
      <c r="L242" s="246" t="s">
        <v>1287</v>
      </c>
      <c r="M242" s="247" t="s">
        <v>1566</v>
      </c>
      <c r="N242" s="227" t="s">
        <v>1738</v>
      </c>
      <c r="O242" s="231" t="s">
        <v>206</v>
      </c>
      <c r="P242" s="231" t="s">
        <v>253</v>
      </c>
      <c r="Q242" s="278">
        <v>4</v>
      </c>
      <c r="R242" s="278">
        <v>4</v>
      </c>
      <c r="S242" s="278">
        <v>4</v>
      </c>
      <c r="T242" s="278">
        <v>4</v>
      </c>
      <c r="U242" s="979">
        <v>4</v>
      </c>
      <c r="V242" s="992"/>
      <c r="W242" s="451">
        <v>4.7</v>
      </c>
      <c r="X242" s="447">
        <f t="shared" si="68"/>
        <v>18.8</v>
      </c>
      <c r="Y242" s="447">
        <f t="shared" si="68"/>
        <v>18.8</v>
      </c>
      <c r="Z242" s="447">
        <f t="shared" si="68"/>
        <v>18.8</v>
      </c>
      <c r="AA242" s="447">
        <f t="shared" si="68"/>
        <v>18.8</v>
      </c>
      <c r="AB242" s="953">
        <f t="shared" si="68"/>
        <v>18.8</v>
      </c>
      <c r="AC242" s="342"/>
      <c r="AD242" s="342"/>
      <c r="AE242" s="342"/>
      <c r="AF242" s="342"/>
      <c r="AG242" s="342"/>
    </row>
    <row r="243" spans="1:34" ht="15.75" customHeight="1">
      <c r="A243" s="958" t="str">
        <f t="shared" si="66"/>
        <v>0101120110000_FTW_Con_FTB_NIKE_SUPERFLY_CLUB_FG_MG_375x170</v>
      </c>
      <c r="B243" s="539" t="s">
        <v>604</v>
      </c>
      <c r="C243" s="539" t="s">
        <v>604</v>
      </c>
      <c r="D243" s="539">
        <v>12</v>
      </c>
      <c r="E243" s="539" t="s">
        <v>718</v>
      </c>
      <c r="F243" s="539" t="s">
        <v>623</v>
      </c>
      <c r="G243" s="539" t="s">
        <v>623</v>
      </c>
      <c r="H243" s="227" t="str">
        <f t="shared" si="67"/>
        <v>0101120110000</v>
      </c>
      <c r="I243" s="227" t="s">
        <v>685</v>
      </c>
      <c r="J243" s="227" t="s">
        <v>1139</v>
      </c>
      <c r="K243" s="246" t="s">
        <v>1124</v>
      </c>
      <c r="L243" s="246" t="s">
        <v>1287</v>
      </c>
      <c r="M243" s="247" t="s">
        <v>1567</v>
      </c>
      <c r="N243" s="227" t="s">
        <v>1738</v>
      </c>
      <c r="O243" s="231" t="s">
        <v>206</v>
      </c>
      <c r="P243" s="231" t="s">
        <v>253</v>
      </c>
      <c r="Q243" s="278">
        <v>4</v>
      </c>
      <c r="R243" s="278">
        <v>4</v>
      </c>
      <c r="S243" s="278">
        <v>4</v>
      </c>
      <c r="T243" s="278">
        <v>4</v>
      </c>
      <c r="U243" s="979">
        <v>4</v>
      </c>
      <c r="V243" s="992"/>
      <c r="W243" s="451">
        <v>4.7</v>
      </c>
      <c r="X243" s="447">
        <f t="shared" si="68"/>
        <v>18.8</v>
      </c>
      <c r="Y243" s="447">
        <f t="shared" si="68"/>
        <v>18.8</v>
      </c>
      <c r="Z243" s="447">
        <f t="shared" si="68"/>
        <v>18.8</v>
      </c>
      <c r="AA243" s="447">
        <f t="shared" si="68"/>
        <v>18.8</v>
      </c>
      <c r="AB243" s="953">
        <f t="shared" si="68"/>
        <v>18.8</v>
      </c>
      <c r="AC243" s="342"/>
      <c r="AD243" s="342"/>
      <c r="AE243" s="342"/>
      <c r="AF243" s="342"/>
      <c r="AG243" s="342"/>
    </row>
    <row r="244" spans="1:34" ht="15.75" customHeight="1">
      <c r="A244" s="958" t="str">
        <f t="shared" si="66"/>
        <v>0101120120000_FTW_Con_FTB_NIKE_SUPERFLY_CLUB_TF_375x170</v>
      </c>
      <c r="B244" s="539" t="s">
        <v>604</v>
      </c>
      <c r="C244" s="539" t="s">
        <v>604</v>
      </c>
      <c r="D244" s="539">
        <v>12</v>
      </c>
      <c r="E244" s="539" t="s">
        <v>719</v>
      </c>
      <c r="F244" s="539" t="s">
        <v>623</v>
      </c>
      <c r="G244" s="539" t="s">
        <v>623</v>
      </c>
      <c r="H244" s="227" t="str">
        <f t="shared" si="67"/>
        <v>0101120120000</v>
      </c>
      <c r="I244" s="227" t="s">
        <v>685</v>
      </c>
      <c r="J244" s="227" t="s">
        <v>1139</v>
      </c>
      <c r="K244" s="246" t="s">
        <v>1124</v>
      </c>
      <c r="L244" s="246" t="s">
        <v>1287</v>
      </c>
      <c r="M244" s="247" t="s">
        <v>1568</v>
      </c>
      <c r="N244" s="227" t="s">
        <v>1738</v>
      </c>
      <c r="O244" s="231" t="s">
        <v>206</v>
      </c>
      <c r="P244" s="231" t="s">
        <v>253</v>
      </c>
      <c r="Q244" s="278">
        <v>4</v>
      </c>
      <c r="R244" s="278">
        <v>4</v>
      </c>
      <c r="S244" s="278">
        <v>4</v>
      </c>
      <c r="T244" s="278">
        <v>4</v>
      </c>
      <c r="U244" s="979">
        <v>4</v>
      </c>
      <c r="V244" s="992"/>
      <c r="W244" s="451">
        <v>4.7</v>
      </c>
      <c r="X244" s="447">
        <f t="shared" si="68"/>
        <v>18.8</v>
      </c>
      <c r="Y244" s="447">
        <f t="shared" si="68"/>
        <v>18.8</v>
      </c>
      <c r="Z244" s="447">
        <f t="shared" si="68"/>
        <v>18.8</v>
      </c>
      <c r="AA244" s="447">
        <f t="shared" si="68"/>
        <v>18.8</v>
      </c>
      <c r="AB244" s="953">
        <f t="shared" si="68"/>
        <v>18.8</v>
      </c>
      <c r="AC244" s="342"/>
      <c r="AD244" s="342"/>
      <c r="AE244" s="342"/>
      <c r="AF244" s="342"/>
      <c r="AG244" s="342"/>
    </row>
    <row r="245" spans="1:34" ht="15.75" customHeight="1">
      <c r="A245" s="958" t="str">
        <f t="shared" si="66"/>
        <v>0101120130000_FTW_Con_FTB_NIKE_T90_375x170</v>
      </c>
      <c r="B245" s="539" t="s">
        <v>604</v>
      </c>
      <c r="C245" s="539" t="s">
        <v>604</v>
      </c>
      <c r="D245" s="539">
        <v>12</v>
      </c>
      <c r="E245" s="539" t="s">
        <v>720</v>
      </c>
      <c r="F245" s="539" t="s">
        <v>623</v>
      </c>
      <c r="G245" s="539" t="s">
        <v>623</v>
      </c>
      <c r="H245" s="227" t="str">
        <f t="shared" si="67"/>
        <v>0101120130000</v>
      </c>
      <c r="I245" s="227" t="s">
        <v>685</v>
      </c>
      <c r="J245" s="227" t="s">
        <v>1139</v>
      </c>
      <c r="K245" s="246" t="s">
        <v>1124</v>
      </c>
      <c r="L245" s="246" t="s">
        <v>1287</v>
      </c>
      <c r="M245" s="247" t="s">
        <v>1569</v>
      </c>
      <c r="N245" s="227" t="s">
        <v>1738</v>
      </c>
      <c r="O245" s="231" t="s">
        <v>206</v>
      </c>
      <c r="P245" s="231" t="s">
        <v>253</v>
      </c>
      <c r="Q245" s="278">
        <v>4</v>
      </c>
      <c r="R245" s="278">
        <v>4</v>
      </c>
      <c r="S245" s="278">
        <v>4</v>
      </c>
      <c r="T245" s="278">
        <v>4</v>
      </c>
      <c r="U245" s="979">
        <v>4</v>
      </c>
      <c r="V245" s="992"/>
      <c r="W245" s="451"/>
      <c r="X245" s="447"/>
      <c r="Y245" s="447"/>
      <c r="Z245" s="447"/>
      <c r="AA245" s="447"/>
      <c r="AB245" s="953"/>
      <c r="AC245" s="342"/>
      <c r="AD245" s="342"/>
      <c r="AE245" s="342"/>
      <c r="AF245" s="342"/>
      <c r="AG245" s="342"/>
    </row>
    <row r="246" spans="1:34" ht="15.75" customHeight="1">
      <c r="A246" s="958" t="str">
        <f t="shared" si="66"/>
        <v>0101120140000_FTW_Con_FTB_NIKE_TIEMPO_375x170</v>
      </c>
      <c r="B246" s="539" t="s">
        <v>604</v>
      </c>
      <c r="C246" s="539" t="s">
        <v>604</v>
      </c>
      <c r="D246" s="539">
        <v>12</v>
      </c>
      <c r="E246" s="539" t="s">
        <v>721</v>
      </c>
      <c r="F246" s="539" t="s">
        <v>623</v>
      </c>
      <c r="G246" s="539" t="s">
        <v>623</v>
      </c>
      <c r="H246" s="227" t="str">
        <f t="shared" si="67"/>
        <v>0101120140000</v>
      </c>
      <c r="I246" s="227" t="s">
        <v>685</v>
      </c>
      <c r="J246" s="227" t="s">
        <v>1139</v>
      </c>
      <c r="K246" s="246" t="s">
        <v>1124</v>
      </c>
      <c r="L246" s="246" t="s">
        <v>1287</v>
      </c>
      <c r="M246" s="247" t="s">
        <v>1570</v>
      </c>
      <c r="N246" s="227" t="s">
        <v>1738</v>
      </c>
      <c r="O246" s="231" t="s">
        <v>206</v>
      </c>
      <c r="P246" s="231" t="s">
        <v>253</v>
      </c>
      <c r="Q246" s="278">
        <v>4</v>
      </c>
      <c r="R246" s="278">
        <v>4</v>
      </c>
      <c r="S246" s="278">
        <v>4</v>
      </c>
      <c r="T246" s="278">
        <v>4</v>
      </c>
      <c r="U246" s="979">
        <v>4</v>
      </c>
      <c r="V246" s="992"/>
      <c r="W246" s="451"/>
      <c r="X246" s="447"/>
      <c r="Y246" s="447"/>
      <c r="Z246" s="447"/>
      <c r="AA246" s="447"/>
      <c r="AB246" s="953"/>
      <c r="AC246" s="342"/>
      <c r="AD246" s="342"/>
      <c r="AE246" s="342"/>
      <c r="AF246" s="342"/>
      <c r="AG246" s="342"/>
    </row>
    <row r="247" spans="1:34" s="934" customFormat="1" ht="15.75" customHeight="1">
      <c r="A247" s="959"/>
      <c r="B247" s="286"/>
      <c r="C247" s="286"/>
      <c r="D247" s="286"/>
      <c r="E247" s="227"/>
      <c r="F247" s="286"/>
      <c r="G247" s="286"/>
      <c r="H247" s="286"/>
      <c r="I247" s="286"/>
      <c r="J247" s="611"/>
      <c r="K247" s="611"/>
      <c r="L247" s="280"/>
      <c r="M247" s="471"/>
      <c r="N247" s="281"/>
      <c r="O247" s="241" t="s">
        <v>21</v>
      </c>
      <c r="P247" s="241"/>
      <c r="Q247" s="265">
        <f>SUM(Q239:Q246)</f>
        <v>32</v>
      </c>
      <c r="R247" s="265">
        <f>SUM(R239:R246)</f>
        <v>32</v>
      </c>
      <c r="S247" s="265">
        <f>SUM(S239:S246)</f>
        <v>32</v>
      </c>
      <c r="T247" s="265">
        <f>SUM(T239:T246)</f>
        <v>32</v>
      </c>
      <c r="U247" s="976">
        <f>SUM(U239:U246)</f>
        <v>32</v>
      </c>
      <c r="V247" s="995"/>
      <c r="W247" s="453"/>
      <c r="X247" s="454"/>
      <c r="Y247" s="454"/>
      <c r="Z247" s="454"/>
      <c r="AA247" s="454"/>
      <c r="AB247" s="960"/>
    </row>
    <row r="248" spans="1:34" s="414" customFormat="1" ht="15.75" customHeight="1">
      <c r="A248" s="958" t="str">
        <f t="shared" ref="A248:A280" si="69">H248&amp;J248&amp;K248&amp;M248&amp;J248&amp;N248</f>
        <v>0101130380000_FTW_Con_NSW_NIKE_AIR_FORCE_1_375x170</v>
      </c>
      <c r="B248" s="540" t="s">
        <v>604</v>
      </c>
      <c r="C248" s="540" t="s">
        <v>604</v>
      </c>
      <c r="D248" s="540">
        <v>13</v>
      </c>
      <c r="E248" s="540" t="s">
        <v>745</v>
      </c>
      <c r="F248" s="540" t="s">
        <v>623</v>
      </c>
      <c r="G248" s="540" t="s">
        <v>623</v>
      </c>
      <c r="H248" s="247" t="str">
        <f t="shared" ref="H248:H280" si="70">B248&amp;C248&amp;D248&amp;E248&amp;F248&amp;G248</f>
        <v>0101130380000</v>
      </c>
      <c r="I248" s="227" t="s">
        <v>685</v>
      </c>
      <c r="J248" s="227" t="s">
        <v>1139</v>
      </c>
      <c r="K248" s="246" t="s">
        <v>1123</v>
      </c>
      <c r="L248" s="246" t="s">
        <v>1288</v>
      </c>
      <c r="M248" s="314" t="s">
        <v>1571</v>
      </c>
      <c r="N248" s="227" t="s">
        <v>1738</v>
      </c>
      <c r="O248" s="231" t="s">
        <v>206</v>
      </c>
      <c r="P248" s="231" t="s">
        <v>253</v>
      </c>
      <c r="Q248" s="277">
        <v>12</v>
      </c>
      <c r="R248" s="277">
        <v>12</v>
      </c>
      <c r="S248" s="277">
        <v>12</v>
      </c>
      <c r="T248" s="277">
        <v>12</v>
      </c>
      <c r="U248" s="978">
        <v>12</v>
      </c>
      <c r="V248" s="992"/>
      <c r="W248" s="451">
        <v>4.7</v>
      </c>
      <c r="X248" s="447">
        <f t="shared" ref="X248:X280" si="71">$W248*Q248</f>
        <v>56.400000000000006</v>
      </c>
      <c r="Y248" s="447">
        <f t="shared" ref="Y248:Y280" si="72">$W248*R248</f>
        <v>56.400000000000006</v>
      </c>
      <c r="Z248" s="447">
        <f t="shared" ref="Z248:Z280" si="73">$W248*S248</f>
        <v>56.400000000000006</v>
      </c>
      <c r="AA248" s="447">
        <f t="shared" ref="AA248:AA280" si="74">$W248*T248</f>
        <v>56.400000000000006</v>
      </c>
      <c r="AB248" s="953">
        <f t="shared" ref="AB248:AB280" si="75">$W248*U248</f>
        <v>56.400000000000006</v>
      </c>
      <c r="AH248" s="927"/>
    </row>
    <row r="249" spans="1:34" s="414" customFormat="1" ht="15.75" customHeight="1">
      <c r="A249" s="958" t="str">
        <f t="shared" si="69"/>
        <v>0101130390000_FTW_Con_NSW_NIKE_AIR_HUARACHE_375x170</v>
      </c>
      <c r="B249" s="540" t="s">
        <v>604</v>
      </c>
      <c r="C249" s="540" t="s">
        <v>604</v>
      </c>
      <c r="D249" s="540">
        <v>13</v>
      </c>
      <c r="E249" s="540" t="s">
        <v>746</v>
      </c>
      <c r="F249" s="540" t="s">
        <v>623</v>
      </c>
      <c r="G249" s="540" t="s">
        <v>623</v>
      </c>
      <c r="H249" s="247" t="str">
        <f t="shared" si="70"/>
        <v>0101130390000</v>
      </c>
      <c r="I249" s="227" t="s">
        <v>685</v>
      </c>
      <c r="J249" s="227" t="s">
        <v>1139</v>
      </c>
      <c r="K249" s="246" t="s">
        <v>1123</v>
      </c>
      <c r="L249" s="246" t="s">
        <v>1288</v>
      </c>
      <c r="M249" s="314" t="s">
        <v>1572</v>
      </c>
      <c r="N249" s="227" t="s">
        <v>1738</v>
      </c>
      <c r="O249" s="231" t="s">
        <v>206</v>
      </c>
      <c r="P249" s="231" t="s">
        <v>253</v>
      </c>
      <c r="Q249" s="277">
        <v>12</v>
      </c>
      <c r="R249" s="277">
        <v>12</v>
      </c>
      <c r="S249" s="277">
        <v>12</v>
      </c>
      <c r="T249" s="277">
        <v>12</v>
      </c>
      <c r="U249" s="978">
        <v>12</v>
      </c>
      <c r="V249" s="992"/>
      <c r="W249" s="451">
        <v>4.7</v>
      </c>
      <c r="X249" s="447">
        <f t="shared" si="71"/>
        <v>56.400000000000006</v>
      </c>
      <c r="Y249" s="447">
        <f t="shared" si="72"/>
        <v>56.400000000000006</v>
      </c>
      <c r="Z249" s="447">
        <f t="shared" si="73"/>
        <v>56.400000000000006</v>
      </c>
      <c r="AA249" s="447">
        <f t="shared" si="74"/>
        <v>56.400000000000006</v>
      </c>
      <c r="AB249" s="953">
        <f t="shared" si="75"/>
        <v>56.400000000000006</v>
      </c>
      <c r="AH249" s="927"/>
    </row>
    <row r="250" spans="1:34" s="414" customFormat="1" ht="15.75" customHeight="1">
      <c r="A250" s="958" t="str">
        <f t="shared" si="69"/>
        <v>0101130400000_FTW_Con_NSW_NIKE_AIR_MAX_375x170</v>
      </c>
      <c r="B250" s="540" t="s">
        <v>604</v>
      </c>
      <c r="C250" s="540" t="s">
        <v>604</v>
      </c>
      <c r="D250" s="540">
        <v>13</v>
      </c>
      <c r="E250" s="540" t="s">
        <v>747</v>
      </c>
      <c r="F250" s="540" t="s">
        <v>623</v>
      </c>
      <c r="G250" s="540" t="s">
        <v>623</v>
      </c>
      <c r="H250" s="247" t="str">
        <f t="shared" si="70"/>
        <v>0101130400000</v>
      </c>
      <c r="I250" s="227" t="s">
        <v>685</v>
      </c>
      <c r="J250" s="227" t="s">
        <v>1139</v>
      </c>
      <c r="K250" s="246" t="s">
        <v>1123</v>
      </c>
      <c r="L250" s="246" t="s">
        <v>1288</v>
      </c>
      <c r="M250" s="314" t="s">
        <v>1573</v>
      </c>
      <c r="N250" s="227" t="s">
        <v>1738</v>
      </c>
      <c r="O250" s="231" t="s">
        <v>206</v>
      </c>
      <c r="P250" s="231" t="s">
        <v>253</v>
      </c>
      <c r="Q250" s="277">
        <v>12</v>
      </c>
      <c r="R250" s="277">
        <v>12</v>
      </c>
      <c r="S250" s="277">
        <v>12</v>
      </c>
      <c r="T250" s="277">
        <v>12</v>
      </c>
      <c r="U250" s="978">
        <v>12</v>
      </c>
      <c r="V250" s="992"/>
      <c r="W250" s="451">
        <v>4.7</v>
      </c>
      <c r="X250" s="447">
        <f t="shared" si="71"/>
        <v>56.400000000000006</v>
      </c>
      <c r="Y250" s="447">
        <f t="shared" si="72"/>
        <v>56.400000000000006</v>
      </c>
      <c r="Z250" s="447">
        <f t="shared" si="73"/>
        <v>56.400000000000006</v>
      </c>
      <c r="AA250" s="447">
        <f t="shared" si="74"/>
        <v>56.400000000000006</v>
      </c>
      <c r="AB250" s="953">
        <f t="shared" si="75"/>
        <v>56.400000000000006</v>
      </c>
      <c r="AH250" s="927"/>
    </row>
    <row r="251" spans="1:34" s="414" customFormat="1" ht="15.75" customHeight="1">
      <c r="A251" s="958" t="str">
        <f t="shared" si="69"/>
        <v>0101130410000_FTW_Con_NSW_NIKE_AIR_MAX_COMMAND_375x170</v>
      </c>
      <c r="B251" s="540" t="s">
        <v>604</v>
      </c>
      <c r="C251" s="540" t="s">
        <v>604</v>
      </c>
      <c r="D251" s="540">
        <v>13</v>
      </c>
      <c r="E251" s="540" t="s">
        <v>748</v>
      </c>
      <c r="F251" s="540" t="s">
        <v>623</v>
      </c>
      <c r="G251" s="540" t="s">
        <v>623</v>
      </c>
      <c r="H251" s="247" t="str">
        <f t="shared" si="70"/>
        <v>0101130410000</v>
      </c>
      <c r="I251" s="227" t="s">
        <v>685</v>
      </c>
      <c r="J251" s="227" t="s">
        <v>1139</v>
      </c>
      <c r="K251" s="246" t="s">
        <v>1123</v>
      </c>
      <c r="L251" s="246" t="s">
        <v>1288</v>
      </c>
      <c r="M251" s="314" t="s">
        <v>1574</v>
      </c>
      <c r="N251" s="227" t="s">
        <v>1738</v>
      </c>
      <c r="O251" s="231" t="s">
        <v>206</v>
      </c>
      <c r="P251" s="231" t="s">
        <v>253</v>
      </c>
      <c r="Q251" s="277">
        <v>12</v>
      </c>
      <c r="R251" s="277">
        <v>12</v>
      </c>
      <c r="S251" s="277">
        <v>12</v>
      </c>
      <c r="T251" s="277">
        <v>12</v>
      </c>
      <c r="U251" s="978">
        <v>12</v>
      </c>
      <c r="V251" s="992"/>
      <c r="W251" s="451">
        <v>4.7</v>
      </c>
      <c r="X251" s="447">
        <f t="shared" si="71"/>
        <v>56.400000000000006</v>
      </c>
      <c r="Y251" s="447">
        <f t="shared" si="72"/>
        <v>56.400000000000006</v>
      </c>
      <c r="Z251" s="447">
        <f t="shared" si="73"/>
        <v>56.400000000000006</v>
      </c>
      <c r="AA251" s="447">
        <f t="shared" si="74"/>
        <v>56.400000000000006</v>
      </c>
      <c r="AB251" s="953">
        <f t="shared" si="75"/>
        <v>56.400000000000006</v>
      </c>
      <c r="AH251" s="927"/>
    </row>
    <row r="252" spans="1:34" s="414" customFormat="1" ht="15.75" customHeight="1">
      <c r="A252" s="958" t="str">
        <f t="shared" si="69"/>
        <v>0101130420000_FTW_Con_NSW_NIKE_AIR_MAX_COMMAND_PRM_375x170</v>
      </c>
      <c r="B252" s="540" t="s">
        <v>604</v>
      </c>
      <c r="C252" s="540" t="s">
        <v>604</v>
      </c>
      <c r="D252" s="540">
        <v>13</v>
      </c>
      <c r="E252" s="540" t="s">
        <v>749</v>
      </c>
      <c r="F252" s="540" t="s">
        <v>623</v>
      </c>
      <c r="G252" s="540" t="s">
        <v>623</v>
      </c>
      <c r="H252" s="247" t="str">
        <f t="shared" si="70"/>
        <v>0101130420000</v>
      </c>
      <c r="I252" s="227" t="s">
        <v>685</v>
      </c>
      <c r="J252" s="227" t="s">
        <v>1139</v>
      </c>
      <c r="K252" s="246" t="s">
        <v>1123</v>
      </c>
      <c r="L252" s="246" t="s">
        <v>1288</v>
      </c>
      <c r="M252" s="314" t="s">
        <v>1575</v>
      </c>
      <c r="N252" s="227" t="s">
        <v>1738</v>
      </c>
      <c r="O252" s="231" t="s">
        <v>206</v>
      </c>
      <c r="P252" s="231" t="s">
        <v>253</v>
      </c>
      <c r="Q252" s="277">
        <v>12</v>
      </c>
      <c r="R252" s="277">
        <v>12</v>
      </c>
      <c r="S252" s="277">
        <v>12</v>
      </c>
      <c r="T252" s="277">
        <v>12</v>
      </c>
      <c r="U252" s="978">
        <v>12</v>
      </c>
      <c r="V252" s="992"/>
      <c r="W252" s="451">
        <v>4.7</v>
      </c>
      <c r="X252" s="447">
        <f t="shared" si="71"/>
        <v>56.400000000000006</v>
      </c>
      <c r="Y252" s="447">
        <f t="shared" si="72"/>
        <v>56.400000000000006</v>
      </c>
      <c r="Z252" s="447">
        <f t="shared" si="73"/>
        <v>56.400000000000006</v>
      </c>
      <c r="AA252" s="447">
        <f t="shared" si="74"/>
        <v>56.400000000000006</v>
      </c>
      <c r="AB252" s="953">
        <f t="shared" si="75"/>
        <v>56.400000000000006</v>
      </c>
      <c r="AH252" s="927"/>
    </row>
    <row r="253" spans="1:34" s="414" customFormat="1" ht="15.75" customHeight="1">
      <c r="A253" s="958" t="str">
        <f t="shared" si="69"/>
        <v>0101130430000_FTW_Con_NSW_NIKE_NIKE_AIR_MAX_FULL_RIDE_TR_375x170</v>
      </c>
      <c r="B253" s="540" t="s">
        <v>604</v>
      </c>
      <c r="C253" s="540" t="s">
        <v>604</v>
      </c>
      <c r="D253" s="540">
        <v>13</v>
      </c>
      <c r="E253" s="540" t="s">
        <v>750</v>
      </c>
      <c r="F253" s="540" t="s">
        <v>623</v>
      </c>
      <c r="G253" s="540" t="s">
        <v>623</v>
      </c>
      <c r="H253" s="247" t="str">
        <f t="shared" si="70"/>
        <v>0101130430000</v>
      </c>
      <c r="I253" s="227" t="s">
        <v>685</v>
      </c>
      <c r="J253" s="227" t="s">
        <v>1139</v>
      </c>
      <c r="K253" s="246" t="s">
        <v>1123</v>
      </c>
      <c r="L253" s="246" t="s">
        <v>1288</v>
      </c>
      <c r="M253" s="314" t="s">
        <v>1576</v>
      </c>
      <c r="N253" s="227" t="s">
        <v>1738</v>
      </c>
      <c r="O253" s="231" t="s">
        <v>206</v>
      </c>
      <c r="P253" s="231" t="s">
        <v>253</v>
      </c>
      <c r="Q253" s="277">
        <v>12</v>
      </c>
      <c r="R253" s="277">
        <v>12</v>
      </c>
      <c r="S253" s="277">
        <v>12</v>
      </c>
      <c r="T253" s="277">
        <v>12</v>
      </c>
      <c r="U253" s="978">
        <v>12</v>
      </c>
      <c r="V253" s="992"/>
      <c r="W253" s="451">
        <v>4.7</v>
      </c>
      <c r="X253" s="447">
        <f t="shared" si="71"/>
        <v>56.400000000000006</v>
      </c>
      <c r="Y253" s="447">
        <f t="shared" si="72"/>
        <v>56.400000000000006</v>
      </c>
      <c r="Z253" s="447">
        <f t="shared" si="73"/>
        <v>56.400000000000006</v>
      </c>
      <c r="AA253" s="447">
        <f t="shared" si="74"/>
        <v>56.400000000000006</v>
      </c>
      <c r="AB253" s="953">
        <f t="shared" si="75"/>
        <v>56.400000000000006</v>
      </c>
      <c r="AH253" s="927"/>
    </row>
    <row r="254" spans="1:34" s="414" customFormat="1" ht="15.75" customHeight="1">
      <c r="A254" s="958" t="str">
        <f t="shared" si="69"/>
        <v>0101130440000_FTW_Con_NSW_NIKE_AIR_MAX_GUILE_375x170</v>
      </c>
      <c r="B254" s="540" t="s">
        <v>604</v>
      </c>
      <c r="C254" s="540" t="s">
        <v>604</v>
      </c>
      <c r="D254" s="540">
        <v>13</v>
      </c>
      <c r="E254" s="540" t="s">
        <v>751</v>
      </c>
      <c r="F254" s="540" t="s">
        <v>623</v>
      </c>
      <c r="G254" s="540" t="s">
        <v>623</v>
      </c>
      <c r="H254" s="247" t="str">
        <f t="shared" si="70"/>
        <v>0101130440000</v>
      </c>
      <c r="I254" s="227" t="s">
        <v>685</v>
      </c>
      <c r="J254" s="227" t="s">
        <v>1139</v>
      </c>
      <c r="K254" s="246" t="s">
        <v>1123</v>
      </c>
      <c r="L254" s="246" t="s">
        <v>1288</v>
      </c>
      <c r="M254" s="314" t="s">
        <v>1577</v>
      </c>
      <c r="N254" s="227" t="s">
        <v>1738</v>
      </c>
      <c r="O254" s="231" t="s">
        <v>206</v>
      </c>
      <c r="P254" s="231" t="s">
        <v>253</v>
      </c>
      <c r="Q254" s="277">
        <v>12</v>
      </c>
      <c r="R254" s="277">
        <v>12</v>
      </c>
      <c r="S254" s="277">
        <v>12</v>
      </c>
      <c r="T254" s="277">
        <v>12</v>
      </c>
      <c r="U254" s="978">
        <v>12</v>
      </c>
      <c r="V254" s="992"/>
      <c r="W254" s="451">
        <v>4.7</v>
      </c>
      <c r="X254" s="447">
        <f t="shared" si="71"/>
        <v>56.400000000000006</v>
      </c>
      <c r="Y254" s="447">
        <f t="shared" si="72"/>
        <v>56.400000000000006</v>
      </c>
      <c r="Z254" s="447">
        <f t="shared" si="73"/>
        <v>56.400000000000006</v>
      </c>
      <c r="AA254" s="447">
        <f t="shared" si="74"/>
        <v>56.400000000000006</v>
      </c>
      <c r="AB254" s="953">
        <f t="shared" si="75"/>
        <v>56.400000000000006</v>
      </c>
      <c r="AH254" s="927"/>
    </row>
    <row r="255" spans="1:34" s="414" customFormat="1" ht="15.75" customHeight="1">
      <c r="A255" s="958" t="str">
        <f t="shared" si="69"/>
        <v>0101130450000_FTW_Con_NSW_NIKE_AIR_MAX_GUILE_PRM_375x170</v>
      </c>
      <c r="B255" s="540" t="s">
        <v>604</v>
      </c>
      <c r="C255" s="540" t="s">
        <v>604</v>
      </c>
      <c r="D255" s="540">
        <v>13</v>
      </c>
      <c r="E255" s="540" t="s">
        <v>752</v>
      </c>
      <c r="F255" s="540" t="s">
        <v>623</v>
      </c>
      <c r="G255" s="540" t="s">
        <v>623</v>
      </c>
      <c r="H255" s="247" t="str">
        <f t="shared" si="70"/>
        <v>0101130450000</v>
      </c>
      <c r="I255" s="227" t="s">
        <v>685</v>
      </c>
      <c r="J255" s="227" t="s">
        <v>1139</v>
      </c>
      <c r="K255" s="246" t="s">
        <v>1123</v>
      </c>
      <c r="L255" s="246" t="s">
        <v>1288</v>
      </c>
      <c r="M255" s="314" t="s">
        <v>1578</v>
      </c>
      <c r="N255" s="227" t="s">
        <v>1738</v>
      </c>
      <c r="O255" s="231" t="s">
        <v>206</v>
      </c>
      <c r="P255" s="231" t="s">
        <v>253</v>
      </c>
      <c r="Q255" s="277">
        <v>12</v>
      </c>
      <c r="R255" s="277">
        <v>12</v>
      </c>
      <c r="S255" s="277">
        <v>12</v>
      </c>
      <c r="T255" s="277">
        <v>12</v>
      </c>
      <c r="U255" s="978">
        <v>12</v>
      </c>
      <c r="V255" s="992"/>
      <c r="W255" s="451">
        <v>4.7</v>
      </c>
      <c r="X255" s="447">
        <f t="shared" si="71"/>
        <v>56.400000000000006</v>
      </c>
      <c r="Y255" s="447">
        <f t="shared" si="72"/>
        <v>56.400000000000006</v>
      </c>
      <c r="Z255" s="447">
        <f t="shared" si="73"/>
        <v>56.400000000000006</v>
      </c>
      <c r="AA255" s="447">
        <f t="shared" si="74"/>
        <v>56.400000000000006</v>
      </c>
      <c r="AB255" s="953">
        <f t="shared" si="75"/>
        <v>56.400000000000006</v>
      </c>
      <c r="AH255" s="927"/>
    </row>
    <row r="256" spans="1:34" s="414" customFormat="1" ht="15.75" customHeight="1">
      <c r="A256" s="958" t="str">
        <f t="shared" si="69"/>
        <v>0101130460000_FTW_Con_NSW_NIKE_AIR_MAX_IVO_375x170</v>
      </c>
      <c r="B256" s="540" t="s">
        <v>604</v>
      </c>
      <c r="C256" s="540" t="s">
        <v>604</v>
      </c>
      <c r="D256" s="540">
        <v>13</v>
      </c>
      <c r="E256" s="540" t="s">
        <v>753</v>
      </c>
      <c r="F256" s="540" t="s">
        <v>623</v>
      </c>
      <c r="G256" s="540" t="s">
        <v>623</v>
      </c>
      <c r="H256" s="247" t="str">
        <f t="shared" si="70"/>
        <v>0101130460000</v>
      </c>
      <c r="I256" s="227" t="s">
        <v>685</v>
      </c>
      <c r="J256" s="227" t="s">
        <v>1139</v>
      </c>
      <c r="K256" s="246" t="s">
        <v>1123</v>
      </c>
      <c r="L256" s="246" t="s">
        <v>1288</v>
      </c>
      <c r="M256" s="314" t="s">
        <v>1579</v>
      </c>
      <c r="N256" s="227" t="s">
        <v>1738</v>
      </c>
      <c r="O256" s="231" t="s">
        <v>206</v>
      </c>
      <c r="P256" s="231" t="s">
        <v>253</v>
      </c>
      <c r="Q256" s="277">
        <v>12</v>
      </c>
      <c r="R256" s="277">
        <v>12</v>
      </c>
      <c r="S256" s="277">
        <v>12</v>
      </c>
      <c r="T256" s="277">
        <v>12</v>
      </c>
      <c r="U256" s="978">
        <v>12</v>
      </c>
      <c r="V256" s="992"/>
      <c r="W256" s="451">
        <v>4.7</v>
      </c>
      <c r="X256" s="447">
        <f t="shared" si="71"/>
        <v>56.400000000000006</v>
      </c>
      <c r="Y256" s="447">
        <f t="shared" si="72"/>
        <v>56.400000000000006</v>
      </c>
      <c r="Z256" s="447">
        <f t="shared" si="73"/>
        <v>56.400000000000006</v>
      </c>
      <c r="AA256" s="447">
        <f t="shared" si="74"/>
        <v>56.400000000000006</v>
      </c>
      <c r="AB256" s="953">
        <f t="shared" si="75"/>
        <v>56.400000000000006</v>
      </c>
      <c r="AH256" s="927"/>
    </row>
    <row r="257" spans="1:34" s="414" customFormat="1" ht="15.75" customHeight="1">
      <c r="A257" s="958" t="str">
        <f t="shared" si="69"/>
        <v>0101130470000_FTW_Con_NSW_NIKE_AIR_MAX_MOTION_375x170</v>
      </c>
      <c r="B257" s="540" t="s">
        <v>604</v>
      </c>
      <c r="C257" s="540" t="s">
        <v>604</v>
      </c>
      <c r="D257" s="540">
        <v>13</v>
      </c>
      <c r="E257" s="540" t="s">
        <v>754</v>
      </c>
      <c r="F257" s="540" t="s">
        <v>623</v>
      </c>
      <c r="G257" s="540" t="s">
        <v>623</v>
      </c>
      <c r="H257" s="247" t="str">
        <f t="shared" si="70"/>
        <v>0101130470000</v>
      </c>
      <c r="I257" s="227" t="s">
        <v>685</v>
      </c>
      <c r="J257" s="227" t="s">
        <v>1139</v>
      </c>
      <c r="K257" s="246" t="s">
        <v>1123</v>
      </c>
      <c r="L257" s="246" t="s">
        <v>1288</v>
      </c>
      <c r="M257" s="314" t="s">
        <v>1580</v>
      </c>
      <c r="N257" s="227" t="s">
        <v>1738</v>
      </c>
      <c r="O257" s="231" t="s">
        <v>206</v>
      </c>
      <c r="P257" s="231" t="s">
        <v>253</v>
      </c>
      <c r="Q257" s="277">
        <v>12</v>
      </c>
      <c r="R257" s="277">
        <v>12</v>
      </c>
      <c r="S257" s="277">
        <v>12</v>
      </c>
      <c r="T257" s="277">
        <v>12</v>
      </c>
      <c r="U257" s="978">
        <v>12</v>
      </c>
      <c r="V257" s="992"/>
      <c r="W257" s="451">
        <v>4.7</v>
      </c>
      <c r="X257" s="447">
        <f t="shared" si="71"/>
        <v>56.400000000000006</v>
      </c>
      <c r="Y257" s="447">
        <f t="shared" si="72"/>
        <v>56.400000000000006</v>
      </c>
      <c r="Z257" s="447">
        <f t="shared" si="73"/>
        <v>56.400000000000006</v>
      </c>
      <c r="AA257" s="447">
        <f t="shared" si="74"/>
        <v>56.400000000000006</v>
      </c>
      <c r="AB257" s="953">
        <f t="shared" si="75"/>
        <v>56.400000000000006</v>
      </c>
      <c r="AH257" s="927"/>
    </row>
    <row r="258" spans="1:34" s="414" customFormat="1" ht="15.75" customHeight="1">
      <c r="A258" s="958" t="str">
        <f t="shared" si="69"/>
        <v>0101130480000_FTW_Con_NSW_NIKE_AIR_MAX_MOTION_LOW_375x170</v>
      </c>
      <c r="B258" s="540" t="s">
        <v>604</v>
      </c>
      <c r="C258" s="540" t="s">
        <v>604</v>
      </c>
      <c r="D258" s="540">
        <v>13</v>
      </c>
      <c r="E258" s="540" t="s">
        <v>755</v>
      </c>
      <c r="F258" s="540" t="s">
        <v>623</v>
      </c>
      <c r="G258" s="540" t="s">
        <v>623</v>
      </c>
      <c r="H258" s="247" t="str">
        <f t="shared" si="70"/>
        <v>0101130480000</v>
      </c>
      <c r="I258" s="227" t="s">
        <v>685</v>
      </c>
      <c r="J258" s="227" t="s">
        <v>1139</v>
      </c>
      <c r="K258" s="246" t="s">
        <v>1123</v>
      </c>
      <c r="L258" s="246" t="s">
        <v>1288</v>
      </c>
      <c r="M258" s="314" t="s">
        <v>1581</v>
      </c>
      <c r="N258" s="227" t="s">
        <v>1738</v>
      </c>
      <c r="O258" s="231" t="s">
        <v>206</v>
      </c>
      <c r="P258" s="231" t="s">
        <v>253</v>
      </c>
      <c r="Q258" s="277">
        <v>12</v>
      </c>
      <c r="R258" s="277">
        <v>12</v>
      </c>
      <c r="S258" s="277">
        <v>12</v>
      </c>
      <c r="T258" s="277">
        <v>12</v>
      </c>
      <c r="U258" s="978">
        <v>12</v>
      </c>
      <c r="V258" s="992"/>
      <c r="W258" s="451">
        <v>4.7</v>
      </c>
      <c r="X258" s="447">
        <f t="shared" si="71"/>
        <v>56.400000000000006</v>
      </c>
      <c r="Y258" s="447">
        <f t="shared" si="72"/>
        <v>56.400000000000006</v>
      </c>
      <c r="Z258" s="447">
        <f t="shared" si="73"/>
        <v>56.400000000000006</v>
      </c>
      <c r="AA258" s="447">
        <f t="shared" si="74"/>
        <v>56.400000000000006</v>
      </c>
      <c r="AB258" s="953">
        <f t="shared" si="75"/>
        <v>56.400000000000006</v>
      </c>
      <c r="AH258" s="927"/>
    </row>
    <row r="259" spans="1:34" s="414" customFormat="1" ht="15.75" customHeight="1">
      <c r="A259" s="958" t="str">
        <f t="shared" si="69"/>
        <v>0101130490000_FTW_Con_NSW_NIKE_AIR_MAX_PLUS_375x170</v>
      </c>
      <c r="B259" s="540" t="s">
        <v>604</v>
      </c>
      <c r="C259" s="540" t="s">
        <v>604</v>
      </c>
      <c r="D259" s="540">
        <v>13</v>
      </c>
      <c r="E259" s="540" t="s">
        <v>756</v>
      </c>
      <c r="F259" s="540" t="s">
        <v>623</v>
      </c>
      <c r="G259" s="540" t="s">
        <v>623</v>
      </c>
      <c r="H259" s="247" t="str">
        <f t="shared" si="70"/>
        <v>0101130490000</v>
      </c>
      <c r="I259" s="227" t="s">
        <v>685</v>
      </c>
      <c r="J259" s="227" t="s">
        <v>1139</v>
      </c>
      <c r="K259" s="246" t="s">
        <v>1123</v>
      </c>
      <c r="L259" s="246" t="s">
        <v>1288</v>
      </c>
      <c r="M259" s="314" t="s">
        <v>1582</v>
      </c>
      <c r="N259" s="227" t="s">
        <v>1738</v>
      </c>
      <c r="O259" s="231" t="s">
        <v>206</v>
      </c>
      <c r="P259" s="231" t="s">
        <v>253</v>
      </c>
      <c r="Q259" s="277">
        <v>12</v>
      </c>
      <c r="R259" s="277">
        <v>12</v>
      </c>
      <c r="S259" s="277">
        <v>12</v>
      </c>
      <c r="T259" s="277">
        <v>12</v>
      </c>
      <c r="U259" s="978">
        <v>12</v>
      </c>
      <c r="V259" s="992"/>
      <c r="W259" s="451">
        <v>4.7</v>
      </c>
      <c r="X259" s="447">
        <f t="shared" si="71"/>
        <v>56.400000000000006</v>
      </c>
      <c r="Y259" s="447">
        <f t="shared" si="72"/>
        <v>56.400000000000006</v>
      </c>
      <c r="Z259" s="447">
        <f t="shared" si="73"/>
        <v>56.400000000000006</v>
      </c>
      <c r="AA259" s="447">
        <f t="shared" si="74"/>
        <v>56.400000000000006</v>
      </c>
      <c r="AB259" s="953">
        <f t="shared" si="75"/>
        <v>56.400000000000006</v>
      </c>
      <c r="AH259" s="927"/>
    </row>
    <row r="260" spans="1:34" s="414" customFormat="1" ht="15.75" customHeight="1">
      <c r="A260" s="958" t="str">
        <f t="shared" si="69"/>
        <v>0101130500000_FTW_Con_NSW_NIKE_AIR_MAX_PRIME_375x170</v>
      </c>
      <c r="B260" s="540" t="s">
        <v>604</v>
      </c>
      <c r="C260" s="540" t="s">
        <v>604</v>
      </c>
      <c r="D260" s="540">
        <v>13</v>
      </c>
      <c r="E260" s="540" t="s">
        <v>757</v>
      </c>
      <c r="F260" s="540" t="s">
        <v>623</v>
      </c>
      <c r="G260" s="540" t="s">
        <v>623</v>
      </c>
      <c r="H260" s="247" t="str">
        <f t="shared" si="70"/>
        <v>0101130500000</v>
      </c>
      <c r="I260" s="227" t="s">
        <v>685</v>
      </c>
      <c r="J260" s="227" t="s">
        <v>1139</v>
      </c>
      <c r="K260" s="246" t="s">
        <v>1123</v>
      </c>
      <c r="L260" s="246" t="s">
        <v>1288</v>
      </c>
      <c r="M260" s="314" t="s">
        <v>1583</v>
      </c>
      <c r="N260" s="227" t="s">
        <v>1738</v>
      </c>
      <c r="O260" s="231" t="s">
        <v>206</v>
      </c>
      <c r="P260" s="231" t="s">
        <v>253</v>
      </c>
      <c r="Q260" s="277">
        <v>12</v>
      </c>
      <c r="R260" s="277">
        <v>12</v>
      </c>
      <c r="S260" s="277">
        <v>12</v>
      </c>
      <c r="T260" s="277">
        <v>12</v>
      </c>
      <c r="U260" s="978">
        <v>12</v>
      </c>
      <c r="V260" s="992"/>
      <c r="W260" s="451">
        <v>4.7</v>
      </c>
      <c r="X260" s="447">
        <f t="shared" si="71"/>
        <v>56.400000000000006</v>
      </c>
      <c r="Y260" s="447">
        <f t="shared" si="72"/>
        <v>56.400000000000006</v>
      </c>
      <c r="Z260" s="447">
        <f t="shared" si="73"/>
        <v>56.400000000000006</v>
      </c>
      <c r="AA260" s="447">
        <f t="shared" si="74"/>
        <v>56.400000000000006</v>
      </c>
      <c r="AB260" s="953">
        <f t="shared" si="75"/>
        <v>56.400000000000006</v>
      </c>
      <c r="AH260" s="927"/>
    </row>
    <row r="261" spans="1:34" s="414" customFormat="1" ht="15.75" customHeight="1">
      <c r="A261" s="958" t="str">
        <f t="shared" si="69"/>
        <v>0101130510000_FTW_Con_NSW_NIKE_AIR_MAX_ST_375x170</v>
      </c>
      <c r="B261" s="540" t="s">
        <v>604</v>
      </c>
      <c r="C261" s="540" t="s">
        <v>604</v>
      </c>
      <c r="D261" s="540">
        <v>13</v>
      </c>
      <c r="E261" s="540" t="s">
        <v>758</v>
      </c>
      <c r="F261" s="540" t="s">
        <v>623</v>
      </c>
      <c r="G261" s="540" t="s">
        <v>623</v>
      </c>
      <c r="H261" s="247" t="str">
        <f t="shared" si="70"/>
        <v>0101130510000</v>
      </c>
      <c r="I261" s="227" t="s">
        <v>685</v>
      </c>
      <c r="J261" s="227" t="s">
        <v>1139</v>
      </c>
      <c r="K261" s="246" t="s">
        <v>1123</v>
      </c>
      <c r="L261" s="246" t="s">
        <v>1288</v>
      </c>
      <c r="M261" s="314" t="s">
        <v>1584</v>
      </c>
      <c r="N261" s="227" t="s">
        <v>1738</v>
      </c>
      <c r="O261" s="231" t="s">
        <v>206</v>
      </c>
      <c r="P261" s="231" t="s">
        <v>253</v>
      </c>
      <c r="Q261" s="277">
        <v>12</v>
      </c>
      <c r="R261" s="277">
        <v>12</v>
      </c>
      <c r="S261" s="277">
        <v>12</v>
      </c>
      <c r="T261" s="277">
        <v>12</v>
      </c>
      <c r="U261" s="978">
        <v>12</v>
      </c>
      <c r="V261" s="992"/>
      <c r="W261" s="451">
        <v>4.7</v>
      </c>
      <c r="X261" s="447">
        <f t="shared" si="71"/>
        <v>56.400000000000006</v>
      </c>
      <c r="Y261" s="447">
        <f t="shared" si="72"/>
        <v>56.400000000000006</v>
      </c>
      <c r="Z261" s="447">
        <f t="shared" si="73"/>
        <v>56.400000000000006</v>
      </c>
      <c r="AA261" s="447">
        <f t="shared" si="74"/>
        <v>56.400000000000006</v>
      </c>
      <c r="AB261" s="953">
        <f t="shared" si="75"/>
        <v>56.400000000000006</v>
      </c>
      <c r="AH261" s="927"/>
    </row>
    <row r="262" spans="1:34" s="414" customFormat="1" ht="15.75" customHeight="1">
      <c r="A262" s="958" t="str">
        <f t="shared" si="69"/>
        <v>0101130520000_FTW_Con_NSW_NIKE_AIR_MAX_ZERO_375x170</v>
      </c>
      <c r="B262" s="540" t="s">
        <v>604</v>
      </c>
      <c r="C262" s="540" t="s">
        <v>604</v>
      </c>
      <c r="D262" s="540">
        <v>13</v>
      </c>
      <c r="E262" s="540" t="s">
        <v>759</v>
      </c>
      <c r="F262" s="540" t="s">
        <v>623</v>
      </c>
      <c r="G262" s="540" t="s">
        <v>623</v>
      </c>
      <c r="H262" s="247" t="str">
        <f t="shared" si="70"/>
        <v>0101130520000</v>
      </c>
      <c r="I262" s="227" t="s">
        <v>685</v>
      </c>
      <c r="J262" s="227" t="s">
        <v>1139</v>
      </c>
      <c r="K262" s="246" t="s">
        <v>1123</v>
      </c>
      <c r="L262" s="246" t="s">
        <v>1288</v>
      </c>
      <c r="M262" s="314" t="s">
        <v>958</v>
      </c>
      <c r="N262" s="227" t="s">
        <v>1738</v>
      </c>
      <c r="O262" s="231" t="s">
        <v>206</v>
      </c>
      <c r="P262" s="231" t="s">
        <v>253</v>
      </c>
      <c r="Q262" s="277">
        <v>12</v>
      </c>
      <c r="R262" s="277">
        <v>12</v>
      </c>
      <c r="S262" s="277">
        <v>12</v>
      </c>
      <c r="T262" s="277">
        <v>12</v>
      </c>
      <c r="U262" s="978">
        <v>12</v>
      </c>
      <c r="V262" s="992"/>
      <c r="W262" s="451">
        <v>4.7</v>
      </c>
      <c r="X262" s="447">
        <f t="shared" si="71"/>
        <v>56.400000000000006</v>
      </c>
      <c r="Y262" s="447">
        <f t="shared" si="72"/>
        <v>56.400000000000006</v>
      </c>
      <c r="Z262" s="447">
        <f t="shared" si="73"/>
        <v>56.400000000000006</v>
      </c>
      <c r="AA262" s="447">
        <f t="shared" si="74"/>
        <v>56.400000000000006</v>
      </c>
      <c r="AB262" s="953">
        <f t="shared" si="75"/>
        <v>56.400000000000006</v>
      </c>
      <c r="AH262" s="927"/>
    </row>
    <row r="263" spans="1:34" s="414" customFormat="1" ht="15.75" customHeight="1">
      <c r="A263" s="958" t="str">
        <f t="shared" si="69"/>
        <v>0101130530000_FTW_Con_NSW_NIKE_AIR_ODYSSEY_375x170</v>
      </c>
      <c r="B263" s="540" t="s">
        <v>604</v>
      </c>
      <c r="C263" s="540" t="s">
        <v>604</v>
      </c>
      <c r="D263" s="540">
        <v>13</v>
      </c>
      <c r="E263" s="540" t="s">
        <v>760</v>
      </c>
      <c r="F263" s="540" t="s">
        <v>623</v>
      </c>
      <c r="G263" s="540" t="s">
        <v>623</v>
      </c>
      <c r="H263" s="247" t="str">
        <f t="shared" si="70"/>
        <v>0101130530000</v>
      </c>
      <c r="I263" s="227" t="s">
        <v>685</v>
      </c>
      <c r="J263" s="227" t="s">
        <v>1139</v>
      </c>
      <c r="K263" s="246" t="s">
        <v>1123</v>
      </c>
      <c r="L263" s="246" t="s">
        <v>1288</v>
      </c>
      <c r="M263" s="314" t="s">
        <v>1585</v>
      </c>
      <c r="N263" s="227" t="s">
        <v>1738</v>
      </c>
      <c r="O263" s="231" t="s">
        <v>206</v>
      </c>
      <c r="P263" s="231" t="s">
        <v>253</v>
      </c>
      <c r="Q263" s="277">
        <v>12</v>
      </c>
      <c r="R263" s="277">
        <v>12</v>
      </c>
      <c r="S263" s="277">
        <v>12</v>
      </c>
      <c r="T263" s="277">
        <v>12</v>
      </c>
      <c r="U263" s="978">
        <v>12</v>
      </c>
      <c r="V263" s="992"/>
      <c r="W263" s="451">
        <v>4.7</v>
      </c>
      <c r="X263" s="447">
        <f t="shared" si="71"/>
        <v>56.400000000000006</v>
      </c>
      <c r="Y263" s="447">
        <f t="shared" si="72"/>
        <v>56.400000000000006</v>
      </c>
      <c r="Z263" s="447">
        <f t="shared" si="73"/>
        <v>56.400000000000006</v>
      </c>
      <c r="AA263" s="447">
        <f t="shared" si="74"/>
        <v>56.400000000000006</v>
      </c>
      <c r="AB263" s="953">
        <f t="shared" si="75"/>
        <v>56.400000000000006</v>
      </c>
      <c r="AH263" s="927"/>
    </row>
    <row r="264" spans="1:34" s="414" customFormat="1" ht="15.75" customHeight="1">
      <c r="A264" s="958" t="str">
        <f t="shared" si="69"/>
        <v>0101130540000_FTW_Con_NSW_NIKE_AIR_ODYSSEY_PRM_375x170</v>
      </c>
      <c r="B264" s="540" t="s">
        <v>604</v>
      </c>
      <c r="C264" s="540" t="s">
        <v>604</v>
      </c>
      <c r="D264" s="540">
        <v>13</v>
      </c>
      <c r="E264" s="540" t="s">
        <v>761</v>
      </c>
      <c r="F264" s="540" t="s">
        <v>623</v>
      </c>
      <c r="G264" s="540" t="s">
        <v>623</v>
      </c>
      <c r="H264" s="247" t="str">
        <f t="shared" si="70"/>
        <v>0101130540000</v>
      </c>
      <c r="I264" s="227" t="s">
        <v>685</v>
      </c>
      <c r="J264" s="227" t="s">
        <v>1139</v>
      </c>
      <c r="K264" s="246" t="s">
        <v>1123</v>
      </c>
      <c r="L264" s="246" t="s">
        <v>1288</v>
      </c>
      <c r="M264" s="314" t="s">
        <v>1586</v>
      </c>
      <c r="N264" s="227" t="s">
        <v>1738</v>
      </c>
      <c r="O264" s="231" t="s">
        <v>206</v>
      </c>
      <c r="P264" s="231" t="s">
        <v>253</v>
      </c>
      <c r="Q264" s="277">
        <v>12</v>
      </c>
      <c r="R264" s="277">
        <v>12</v>
      </c>
      <c r="S264" s="277">
        <v>12</v>
      </c>
      <c r="T264" s="277">
        <v>12</v>
      </c>
      <c r="U264" s="978">
        <v>12</v>
      </c>
      <c r="V264" s="992"/>
      <c r="W264" s="451">
        <v>4.7</v>
      </c>
      <c r="X264" s="447">
        <f t="shared" si="71"/>
        <v>56.400000000000006</v>
      </c>
      <c r="Y264" s="447">
        <f t="shared" si="72"/>
        <v>56.400000000000006</v>
      </c>
      <c r="Z264" s="447">
        <f t="shared" si="73"/>
        <v>56.400000000000006</v>
      </c>
      <c r="AA264" s="447">
        <f t="shared" si="74"/>
        <v>56.400000000000006</v>
      </c>
      <c r="AB264" s="953">
        <f t="shared" si="75"/>
        <v>56.400000000000006</v>
      </c>
      <c r="AH264" s="927"/>
    </row>
    <row r="265" spans="1:34" s="414" customFormat="1" ht="15.75" customHeight="1">
      <c r="A265" s="958" t="str">
        <f t="shared" si="69"/>
        <v>0101130550000_FTW_Con_NSW_NIKE_BLAZER_375x170</v>
      </c>
      <c r="B265" s="540" t="s">
        <v>604</v>
      </c>
      <c r="C265" s="540" t="s">
        <v>604</v>
      </c>
      <c r="D265" s="540">
        <v>13</v>
      </c>
      <c r="E265" s="540" t="s">
        <v>762</v>
      </c>
      <c r="F265" s="540" t="s">
        <v>623</v>
      </c>
      <c r="G265" s="540" t="s">
        <v>623</v>
      </c>
      <c r="H265" s="247" t="str">
        <f t="shared" si="70"/>
        <v>0101130550000</v>
      </c>
      <c r="I265" s="227" t="s">
        <v>685</v>
      </c>
      <c r="J265" s="227" t="s">
        <v>1139</v>
      </c>
      <c r="K265" s="246" t="s">
        <v>1123</v>
      </c>
      <c r="L265" s="246" t="s">
        <v>1288</v>
      </c>
      <c r="M265" s="314" t="s">
        <v>1587</v>
      </c>
      <c r="N265" s="227" t="s">
        <v>1738</v>
      </c>
      <c r="O265" s="231" t="s">
        <v>206</v>
      </c>
      <c r="P265" s="231" t="s">
        <v>253</v>
      </c>
      <c r="Q265" s="277">
        <v>12</v>
      </c>
      <c r="R265" s="277">
        <v>12</v>
      </c>
      <c r="S265" s="277">
        <v>12</v>
      </c>
      <c r="T265" s="277">
        <v>12</v>
      </c>
      <c r="U265" s="978">
        <v>12</v>
      </c>
      <c r="V265" s="992"/>
      <c r="W265" s="451">
        <v>4.7</v>
      </c>
      <c r="X265" s="447">
        <f t="shared" si="71"/>
        <v>56.400000000000006</v>
      </c>
      <c r="Y265" s="447">
        <f t="shared" si="72"/>
        <v>56.400000000000006</v>
      </c>
      <c r="Z265" s="447">
        <f t="shared" si="73"/>
        <v>56.400000000000006</v>
      </c>
      <c r="AA265" s="447">
        <f t="shared" si="74"/>
        <v>56.400000000000006</v>
      </c>
      <c r="AB265" s="953">
        <f t="shared" si="75"/>
        <v>56.400000000000006</v>
      </c>
      <c r="AH265" s="927"/>
    </row>
    <row r="266" spans="1:34" s="414" customFormat="1" ht="15.75" customHeight="1">
      <c r="A266" s="958" t="str">
        <f t="shared" si="69"/>
        <v>0101130560000_FTW_Con_NSW_NIKE_CORTEZ_375x170</v>
      </c>
      <c r="B266" s="540" t="s">
        <v>604</v>
      </c>
      <c r="C266" s="540" t="s">
        <v>604</v>
      </c>
      <c r="D266" s="540">
        <v>13</v>
      </c>
      <c r="E266" s="540" t="s">
        <v>763</v>
      </c>
      <c r="F266" s="540" t="s">
        <v>623</v>
      </c>
      <c r="G266" s="540" t="s">
        <v>623</v>
      </c>
      <c r="H266" s="247" t="str">
        <f t="shared" si="70"/>
        <v>0101130560000</v>
      </c>
      <c r="I266" s="227" t="s">
        <v>685</v>
      </c>
      <c r="J266" s="227" t="s">
        <v>1139</v>
      </c>
      <c r="K266" s="246" t="s">
        <v>1123</v>
      </c>
      <c r="L266" s="246" t="s">
        <v>1288</v>
      </c>
      <c r="M266" s="314" t="s">
        <v>1588</v>
      </c>
      <c r="N266" s="227" t="s">
        <v>1738</v>
      </c>
      <c r="O266" s="231" t="s">
        <v>206</v>
      </c>
      <c r="P266" s="231" t="s">
        <v>253</v>
      </c>
      <c r="Q266" s="277">
        <v>12</v>
      </c>
      <c r="R266" s="277">
        <v>12</v>
      </c>
      <c r="S266" s="277">
        <v>12</v>
      </c>
      <c r="T266" s="277">
        <v>12</v>
      </c>
      <c r="U266" s="978">
        <v>12</v>
      </c>
      <c r="V266" s="992"/>
      <c r="W266" s="451">
        <v>4.7</v>
      </c>
      <c r="X266" s="447">
        <f t="shared" si="71"/>
        <v>56.400000000000006</v>
      </c>
      <c r="Y266" s="447">
        <f t="shared" si="72"/>
        <v>56.400000000000006</v>
      </c>
      <c r="Z266" s="447">
        <f t="shared" si="73"/>
        <v>56.400000000000006</v>
      </c>
      <c r="AA266" s="447">
        <f t="shared" si="74"/>
        <v>56.400000000000006</v>
      </c>
      <c r="AB266" s="953">
        <f t="shared" si="75"/>
        <v>56.400000000000006</v>
      </c>
      <c r="AH266" s="927"/>
    </row>
    <row r="267" spans="1:34" s="414" customFormat="1" ht="15.75" customHeight="1">
      <c r="A267" s="958" t="str">
        <f t="shared" si="69"/>
        <v>0101130570000_FTW_Con_NSW_NIKE_COURT_BOROUGH_375x170</v>
      </c>
      <c r="B267" s="540" t="s">
        <v>604</v>
      </c>
      <c r="C267" s="540" t="s">
        <v>604</v>
      </c>
      <c r="D267" s="540">
        <v>13</v>
      </c>
      <c r="E267" s="540" t="s">
        <v>764</v>
      </c>
      <c r="F267" s="540" t="s">
        <v>623</v>
      </c>
      <c r="G267" s="540" t="s">
        <v>623</v>
      </c>
      <c r="H267" s="247" t="str">
        <f t="shared" si="70"/>
        <v>0101130570000</v>
      </c>
      <c r="I267" s="227" t="s">
        <v>685</v>
      </c>
      <c r="J267" s="227" t="s">
        <v>1139</v>
      </c>
      <c r="K267" s="246" t="s">
        <v>1123</v>
      </c>
      <c r="L267" s="246" t="s">
        <v>1288</v>
      </c>
      <c r="M267" s="314" t="s">
        <v>1589</v>
      </c>
      <c r="N267" s="227" t="s">
        <v>1738</v>
      </c>
      <c r="O267" s="231" t="s">
        <v>206</v>
      </c>
      <c r="P267" s="231" t="s">
        <v>253</v>
      </c>
      <c r="Q267" s="277">
        <v>12</v>
      </c>
      <c r="R267" s="277">
        <v>12</v>
      </c>
      <c r="S267" s="277">
        <v>12</v>
      </c>
      <c r="T267" s="277">
        <v>12</v>
      </c>
      <c r="U267" s="978">
        <v>12</v>
      </c>
      <c r="V267" s="992"/>
      <c r="W267" s="451">
        <v>4.7</v>
      </c>
      <c r="X267" s="447">
        <f t="shared" si="71"/>
        <v>56.400000000000006</v>
      </c>
      <c r="Y267" s="447">
        <f t="shared" si="72"/>
        <v>56.400000000000006</v>
      </c>
      <c r="Z267" s="447">
        <f t="shared" si="73"/>
        <v>56.400000000000006</v>
      </c>
      <c r="AA267" s="447">
        <f t="shared" si="74"/>
        <v>56.400000000000006</v>
      </c>
      <c r="AB267" s="953">
        <f t="shared" si="75"/>
        <v>56.400000000000006</v>
      </c>
      <c r="AH267" s="927"/>
    </row>
    <row r="268" spans="1:34" s="414" customFormat="1" ht="15.75" customHeight="1">
      <c r="A268" s="958" t="str">
        <f t="shared" si="69"/>
        <v>0101130580000_FTW_Con_NSW_NIKE_COURT_BOROUGH_LOW_375x170</v>
      </c>
      <c r="B268" s="540" t="s">
        <v>604</v>
      </c>
      <c r="C268" s="540" t="s">
        <v>604</v>
      </c>
      <c r="D268" s="540">
        <v>13</v>
      </c>
      <c r="E268" s="540" t="s">
        <v>765</v>
      </c>
      <c r="F268" s="540" t="s">
        <v>623</v>
      </c>
      <c r="G268" s="540" t="s">
        <v>623</v>
      </c>
      <c r="H268" s="247" t="str">
        <f t="shared" si="70"/>
        <v>0101130580000</v>
      </c>
      <c r="I268" s="227" t="s">
        <v>685</v>
      </c>
      <c r="J268" s="227" t="s">
        <v>1139</v>
      </c>
      <c r="K268" s="246" t="s">
        <v>1123</v>
      </c>
      <c r="L268" s="246" t="s">
        <v>1288</v>
      </c>
      <c r="M268" s="314" t="s">
        <v>1590</v>
      </c>
      <c r="N268" s="227" t="s">
        <v>1738</v>
      </c>
      <c r="O268" s="231" t="s">
        <v>206</v>
      </c>
      <c r="P268" s="231" t="s">
        <v>253</v>
      </c>
      <c r="Q268" s="277">
        <v>12</v>
      </c>
      <c r="R268" s="277">
        <v>12</v>
      </c>
      <c r="S268" s="277">
        <v>12</v>
      </c>
      <c r="T268" s="277">
        <v>12</v>
      </c>
      <c r="U268" s="978">
        <v>12</v>
      </c>
      <c r="V268" s="992"/>
      <c r="W268" s="451">
        <v>4.7</v>
      </c>
      <c r="X268" s="447">
        <f t="shared" si="71"/>
        <v>56.400000000000006</v>
      </c>
      <c r="Y268" s="447">
        <f t="shared" si="72"/>
        <v>56.400000000000006</v>
      </c>
      <c r="Z268" s="447">
        <f t="shared" si="73"/>
        <v>56.400000000000006</v>
      </c>
      <c r="AA268" s="447">
        <f t="shared" si="74"/>
        <v>56.400000000000006</v>
      </c>
      <c r="AB268" s="953">
        <f t="shared" si="75"/>
        <v>56.400000000000006</v>
      </c>
      <c r="AH268" s="927"/>
    </row>
    <row r="269" spans="1:34" s="414" customFormat="1" ht="15.75" customHeight="1">
      <c r="A269" s="958" t="str">
        <f t="shared" si="69"/>
        <v>0101130590000_FTW_Con_NSW_NIKE_COURT_BOROUGH_LOW_PRM_375x170</v>
      </c>
      <c r="B269" s="540" t="s">
        <v>604</v>
      </c>
      <c r="C269" s="540" t="s">
        <v>604</v>
      </c>
      <c r="D269" s="540">
        <v>13</v>
      </c>
      <c r="E269" s="540" t="s">
        <v>766</v>
      </c>
      <c r="F269" s="540" t="s">
        <v>623</v>
      </c>
      <c r="G269" s="540" t="s">
        <v>623</v>
      </c>
      <c r="H269" s="247" t="str">
        <f t="shared" si="70"/>
        <v>0101130590000</v>
      </c>
      <c r="I269" s="227" t="s">
        <v>685</v>
      </c>
      <c r="J269" s="227" t="s">
        <v>1139</v>
      </c>
      <c r="K269" s="246" t="s">
        <v>1123</v>
      </c>
      <c r="L269" s="246" t="s">
        <v>1288</v>
      </c>
      <c r="M269" s="314" t="s">
        <v>1736</v>
      </c>
      <c r="N269" s="227" t="s">
        <v>1738</v>
      </c>
      <c r="O269" s="231" t="s">
        <v>206</v>
      </c>
      <c r="P269" s="231" t="s">
        <v>253</v>
      </c>
      <c r="Q269" s="277">
        <v>12</v>
      </c>
      <c r="R269" s="277">
        <v>12</v>
      </c>
      <c r="S269" s="277">
        <v>12</v>
      </c>
      <c r="T269" s="277">
        <v>12</v>
      </c>
      <c r="U269" s="978">
        <v>12</v>
      </c>
      <c r="V269" s="992"/>
      <c r="W269" s="451">
        <v>4.7</v>
      </c>
      <c r="X269" s="447">
        <f t="shared" si="71"/>
        <v>56.400000000000006</v>
      </c>
      <c r="Y269" s="447">
        <f t="shared" si="72"/>
        <v>56.400000000000006</v>
      </c>
      <c r="Z269" s="447">
        <f t="shared" si="73"/>
        <v>56.400000000000006</v>
      </c>
      <c r="AA269" s="447">
        <f t="shared" si="74"/>
        <v>56.400000000000006</v>
      </c>
      <c r="AB269" s="953">
        <f t="shared" si="75"/>
        <v>56.400000000000006</v>
      </c>
      <c r="AH269" s="927"/>
    </row>
    <row r="270" spans="1:34" s="414" customFormat="1" ht="15.75" customHeight="1">
      <c r="A270" s="958" t="str">
        <f t="shared" si="69"/>
        <v>0101130600000_FTW_Con_NSW_NIKE_COURT_MAJESTIC_375x170</v>
      </c>
      <c r="B270" s="540" t="s">
        <v>604</v>
      </c>
      <c r="C270" s="540" t="s">
        <v>604</v>
      </c>
      <c r="D270" s="540">
        <v>13</v>
      </c>
      <c r="E270" s="540" t="s">
        <v>767</v>
      </c>
      <c r="F270" s="540" t="s">
        <v>623</v>
      </c>
      <c r="G270" s="540" t="s">
        <v>623</v>
      </c>
      <c r="H270" s="247" t="str">
        <f t="shared" si="70"/>
        <v>0101130600000</v>
      </c>
      <c r="I270" s="227" t="s">
        <v>685</v>
      </c>
      <c r="J270" s="227" t="s">
        <v>1139</v>
      </c>
      <c r="K270" s="246" t="s">
        <v>1123</v>
      </c>
      <c r="L270" s="246" t="s">
        <v>1288</v>
      </c>
      <c r="M270" s="314" t="s">
        <v>1591</v>
      </c>
      <c r="N270" s="227" t="s">
        <v>1738</v>
      </c>
      <c r="O270" s="231" t="s">
        <v>206</v>
      </c>
      <c r="P270" s="231" t="s">
        <v>253</v>
      </c>
      <c r="Q270" s="277">
        <v>12</v>
      </c>
      <c r="R270" s="277">
        <v>12</v>
      </c>
      <c r="S270" s="277">
        <v>12</v>
      </c>
      <c r="T270" s="277">
        <v>12</v>
      </c>
      <c r="U270" s="978">
        <v>12</v>
      </c>
      <c r="V270" s="992"/>
      <c r="W270" s="451">
        <v>4.7</v>
      </c>
      <c r="X270" s="447">
        <f t="shared" si="71"/>
        <v>56.400000000000006</v>
      </c>
      <c r="Y270" s="447">
        <f t="shared" si="72"/>
        <v>56.400000000000006</v>
      </c>
      <c r="Z270" s="447">
        <f t="shared" si="73"/>
        <v>56.400000000000006</v>
      </c>
      <c r="AA270" s="447">
        <f t="shared" si="74"/>
        <v>56.400000000000006</v>
      </c>
      <c r="AB270" s="953">
        <f t="shared" si="75"/>
        <v>56.400000000000006</v>
      </c>
      <c r="AH270" s="927"/>
    </row>
    <row r="271" spans="1:34" s="414" customFormat="1" ht="15.75" customHeight="1">
      <c r="A271" s="958" t="str">
        <f t="shared" si="69"/>
        <v>0101130610000_FTW_Con_NSW_NIKE_GENICCO_375x170</v>
      </c>
      <c r="B271" s="540" t="s">
        <v>604</v>
      </c>
      <c r="C271" s="540" t="s">
        <v>604</v>
      </c>
      <c r="D271" s="540">
        <v>13</v>
      </c>
      <c r="E271" s="540" t="s">
        <v>768</v>
      </c>
      <c r="F271" s="540" t="s">
        <v>623</v>
      </c>
      <c r="G271" s="540" t="s">
        <v>623</v>
      </c>
      <c r="H271" s="247" t="str">
        <f t="shared" si="70"/>
        <v>0101130610000</v>
      </c>
      <c r="I271" s="227" t="s">
        <v>685</v>
      </c>
      <c r="J271" s="227" t="s">
        <v>1139</v>
      </c>
      <c r="K271" s="246" t="s">
        <v>1123</v>
      </c>
      <c r="L271" s="246" t="s">
        <v>1288</v>
      </c>
      <c r="M271" s="164" t="s">
        <v>1592</v>
      </c>
      <c r="N271" s="227" t="s">
        <v>1738</v>
      </c>
      <c r="O271" s="231" t="s">
        <v>206</v>
      </c>
      <c r="P271" s="231" t="s">
        <v>253</v>
      </c>
      <c r="Q271" s="277">
        <v>12</v>
      </c>
      <c r="R271" s="277">
        <v>12</v>
      </c>
      <c r="S271" s="277">
        <v>12</v>
      </c>
      <c r="T271" s="277">
        <v>12</v>
      </c>
      <c r="U271" s="978">
        <v>12</v>
      </c>
      <c r="V271" s="992"/>
      <c r="W271" s="451">
        <v>4.7</v>
      </c>
      <c r="X271" s="447">
        <f t="shared" si="71"/>
        <v>56.400000000000006</v>
      </c>
      <c r="Y271" s="447">
        <f t="shared" si="72"/>
        <v>56.400000000000006</v>
      </c>
      <c r="Z271" s="447">
        <f t="shared" si="73"/>
        <v>56.400000000000006</v>
      </c>
      <c r="AA271" s="447">
        <f t="shared" si="74"/>
        <v>56.400000000000006</v>
      </c>
      <c r="AB271" s="953">
        <f t="shared" si="75"/>
        <v>56.400000000000006</v>
      </c>
      <c r="AH271" s="927"/>
    </row>
    <row r="272" spans="1:34" s="414" customFormat="1" ht="15.75" customHeight="1">
      <c r="A272" s="958" t="str">
        <f t="shared" si="69"/>
        <v>0101130620000_FTW_Con_NSW_NIKE_INTERNATIONALIST_375x170</v>
      </c>
      <c r="B272" s="540" t="s">
        <v>604</v>
      </c>
      <c r="C272" s="540" t="s">
        <v>604</v>
      </c>
      <c r="D272" s="540">
        <v>13</v>
      </c>
      <c r="E272" s="540" t="s">
        <v>769</v>
      </c>
      <c r="F272" s="540" t="s">
        <v>623</v>
      </c>
      <c r="G272" s="540" t="s">
        <v>623</v>
      </c>
      <c r="H272" s="247" t="str">
        <f t="shared" si="70"/>
        <v>0101130620000</v>
      </c>
      <c r="I272" s="227" t="s">
        <v>685</v>
      </c>
      <c r="J272" s="227" t="s">
        <v>1139</v>
      </c>
      <c r="K272" s="246" t="s">
        <v>1123</v>
      </c>
      <c r="L272" s="246" t="s">
        <v>1288</v>
      </c>
      <c r="M272" s="164" t="s">
        <v>1593</v>
      </c>
      <c r="N272" s="227" t="s">
        <v>1738</v>
      </c>
      <c r="O272" s="231" t="s">
        <v>206</v>
      </c>
      <c r="P272" s="231" t="s">
        <v>253</v>
      </c>
      <c r="Q272" s="277">
        <v>12</v>
      </c>
      <c r="R272" s="277">
        <v>12</v>
      </c>
      <c r="S272" s="277">
        <v>12</v>
      </c>
      <c r="T272" s="277">
        <v>12</v>
      </c>
      <c r="U272" s="978">
        <v>12</v>
      </c>
      <c r="V272" s="992"/>
      <c r="W272" s="451">
        <v>4.7</v>
      </c>
      <c r="X272" s="447">
        <f t="shared" si="71"/>
        <v>56.400000000000006</v>
      </c>
      <c r="Y272" s="447">
        <f t="shared" si="72"/>
        <v>56.400000000000006</v>
      </c>
      <c r="Z272" s="447">
        <f t="shared" si="73"/>
        <v>56.400000000000006</v>
      </c>
      <c r="AA272" s="447">
        <f t="shared" si="74"/>
        <v>56.400000000000006</v>
      </c>
      <c r="AB272" s="953">
        <f t="shared" si="75"/>
        <v>56.400000000000006</v>
      </c>
      <c r="AH272" s="927"/>
    </row>
    <row r="273" spans="1:34" s="414" customFormat="1" ht="15.75" customHeight="1">
      <c r="A273" s="958" t="str">
        <f t="shared" si="69"/>
        <v>0101130630000_FTW_Con_NSW_NIKE_LD_RUNNER_375x170</v>
      </c>
      <c r="B273" s="540" t="s">
        <v>604</v>
      </c>
      <c r="C273" s="540" t="s">
        <v>604</v>
      </c>
      <c r="D273" s="540">
        <v>13</v>
      </c>
      <c r="E273" s="540" t="s">
        <v>770</v>
      </c>
      <c r="F273" s="540" t="s">
        <v>623</v>
      </c>
      <c r="G273" s="540" t="s">
        <v>623</v>
      </c>
      <c r="H273" s="247" t="str">
        <f t="shared" si="70"/>
        <v>0101130630000</v>
      </c>
      <c r="I273" s="227" t="s">
        <v>685</v>
      </c>
      <c r="J273" s="227" t="s">
        <v>1139</v>
      </c>
      <c r="K273" s="246" t="s">
        <v>1123</v>
      </c>
      <c r="L273" s="246" t="s">
        <v>1288</v>
      </c>
      <c r="M273" s="164" t="s">
        <v>1594</v>
      </c>
      <c r="N273" s="227" t="s">
        <v>1738</v>
      </c>
      <c r="O273" s="231" t="s">
        <v>206</v>
      </c>
      <c r="P273" s="231" t="s">
        <v>253</v>
      </c>
      <c r="Q273" s="277">
        <v>12</v>
      </c>
      <c r="R273" s="277">
        <v>12</v>
      </c>
      <c r="S273" s="277">
        <v>12</v>
      </c>
      <c r="T273" s="277">
        <v>12</v>
      </c>
      <c r="U273" s="978">
        <v>12</v>
      </c>
      <c r="V273" s="992"/>
      <c r="W273" s="451">
        <v>4.7</v>
      </c>
      <c r="X273" s="447">
        <f t="shared" si="71"/>
        <v>56.400000000000006</v>
      </c>
      <c r="Y273" s="447">
        <f t="shared" si="72"/>
        <v>56.400000000000006</v>
      </c>
      <c r="Z273" s="447">
        <f t="shared" si="73"/>
        <v>56.400000000000006</v>
      </c>
      <c r="AA273" s="447">
        <f t="shared" si="74"/>
        <v>56.400000000000006</v>
      </c>
      <c r="AB273" s="953">
        <f t="shared" si="75"/>
        <v>56.400000000000006</v>
      </c>
      <c r="AH273" s="927"/>
    </row>
    <row r="274" spans="1:34" s="414" customFormat="1" ht="15.75" customHeight="1">
      <c r="A274" s="958" t="str">
        <f t="shared" si="69"/>
        <v>0101130640000_FTW_Con_NSW_NIKE_PRESTO_FLY_375x170</v>
      </c>
      <c r="B274" s="540" t="s">
        <v>604</v>
      </c>
      <c r="C274" s="540" t="s">
        <v>604</v>
      </c>
      <c r="D274" s="540">
        <v>13</v>
      </c>
      <c r="E274" s="540" t="s">
        <v>771</v>
      </c>
      <c r="F274" s="540" t="s">
        <v>623</v>
      </c>
      <c r="G274" s="540" t="s">
        <v>623</v>
      </c>
      <c r="H274" s="247" t="str">
        <f t="shared" si="70"/>
        <v>0101130640000</v>
      </c>
      <c r="I274" s="227" t="s">
        <v>685</v>
      </c>
      <c r="J274" s="227" t="s">
        <v>1139</v>
      </c>
      <c r="K274" s="246" t="s">
        <v>1123</v>
      </c>
      <c r="L274" s="246" t="s">
        <v>1288</v>
      </c>
      <c r="M274" s="164" t="s">
        <v>1595</v>
      </c>
      <c r="N274" s="227" t="s">
        <v>1738</v>
      </c>
      <c r="O274" s="231" t="s">
        <v>206</v>
      </c>
      <c r="P274" s="231" t="s">
        <v>253</v>
      </c>
      <c r="Q274" s="277">
        <v>12</v>
      </c>
      <c r="R274" s="277">
        <v>12</v>
      </c>
      <c r="S274" s="277">
        <v>12</v>
      </c>
      <c r="T274" s="277">
        <v>12</v>
      </c>
      <c r="U274" s="978">
        <v>12</v>
      </c>
      <c r="V274" s="992"/>
      <c r="W274" s="451">
        <v>4.7</v>
      </c>
      <c r="X274" s="447">
        <f t="shared" si="71"/>
        <v>56.400000000000006</v>
      </c>
      <c r="Y274" s="447">
        <f t="shared" si="72"/>
        <v>56.400000000000006</v>
      </c>
      <c r="Z274" s="447">
        <f t="shared" si="73"/>
        <v>56.400000000000006</v>
      </c>
      <c r="AA274" s="447">
        <f t="shared" si="74"/>
        <v>56.400000000000006</v>
      </c>
      <c r="AB274" s="953">
        <f t="shared" si="75"/>
        <v>56.400000000000006</v>
      </c>
      <c r="AH274" s="927"/>
    </row>
    <row r="275" spans="1:34" s="414" customFormat="1" ht="15.75" customHeight="1">
      <c r="A275" s="958" t="str">
        <f t="shared" si="69"/>
        <v>0101130650000_FTW_Con_NSW_NIKE_SB_375x170</v>
      </c>
      <c r="B275" s="540" t="s">
        <v>604</v>
      </c>
      <c r="C275" s="540" t="s">
        <v>604</v>
      </c>
      <c r="D275" s="540">
        <v>13</v>
      </c>
      <c r="E275" s="540" t="s">
        <v>772</v>
      </c>
      <c r="F275" s="540" t="s">
        <v>623</v>
      </c>
      <c r="G275" s="540" t="s">
        <v>623</v>
      </c>
      <c r="H275" s="247" t="str">
        <f t="shared" si="70"/>
        <v>0101130650000</v>
      </c>
      <c r="I275" s="227" t="s">
        <v>685</v>
      </c>
      <c r="J275" s="227" t="s">
        <v>1139</v>
      </c>
      <c r="K275" s="246" t="s">
        <v>1123</v>
      </c>
      <c r="L275" s="246" t="s">
        <v>1288</v>
      </c>
      <c r="M275" s="560" t="s">
        <v>1596</v>
      </c>
      <c r="N275" s="227" t="s">
        <v>1738</v>
      </c>
      <c r="O275" s="231" t="s">
        <v>206</v>
      </c>
      <c r="P275" s="231" t="s">
        <v>253</v>
      </c>
      <c r="Q275" s="277">
        <v>6</v>
      </c>
      <c r="R275" s="277">
        <v>6</v>
      </c>
      <c r="S275" s="277">
        <v>6</v>
      </c>
      <c r="T275" s="277">
        <v>6</v>
      </c>
      <c r="U275" s="978">
        <v>6</v>
      </c>
      <c r="V275" s="992"/>
      <c r="W275" s="451">
        <v>4.7</v>
      </c>
      <c r="X275" s="447">
        <f t="shared" si="71"/>
        <v>28.200000000000003</v>
      </c>
      <c r="Y275" s="447">
        <f t="shared" si="72"/>
        <v>28.200000000000003</v>
      </c>
      <c r="Z275" s="447">
        <f t="shared" si="73"/>
        <v>28.200000000000003</v>
      </c>
      <c r="AA275" s="447">
        <f t="shared" si="74"/>
        <v>28.200000000000003</v>
      </c>
      <c r="AB275" s="953">
        <f t="shared" si="75"/>
        <v>28.200000000000003</v>
      </c>
      <c r="AH275" s="927"/>
    </row>
    <row r="276" spans="1:34" s="414" customFormat="1" ht="15.75" customHeight="1">
      <c r="A276" s="958" t="str">
        <f t="shared" si="69"/>
        <v>0101130660000_FTW_Con_NSW_NIKE_SON_OF_FORCE_375x170</v>
      </c>
      <c r="B276" s="540" t="s">
        <v>604</v>
      </c>
      <c r="C276" s="540" t="s">
        <v>604</v>
      </c>
      <c r="D276" s="540">
        <v>13</v>
      </c>
      <c r="E276" s="540" t="s">
        <v>773</v>
      </c>
      <c r="F276" s="540" t="s">
        <v>623</v>
      </c>
      <c r="G276" s="540" t="s">
        <v>623</v>
      </c>
      <c r="H276" s="247" t="str">
        <f t="shared" si="70"/>
        <v>0101130660000</v>
      </c>
      <c r="I276" s="227" t="s">
        <v>685</v>
      </c>
      <c r="J276" s="227" t="s">
        <v>1139</v>
      </c>
      <c r="K276" s="246" t="s">
        <v>1123</v>
      </c>
      <c r="L276" s="246" t="s">
        <v>1288</v>
      </c>
      <c r="M276" s="560" t="s">
        <v>1597</v>
      </c>
      <c r="N276" s="227" t="s">
        <v>1738</v>
      </c>
      <c r="O276" s="231" t="s">
        <v>206</v>
      </c>
      <c r="P276" s="231" t="s">
        <v>253</v>
      </c>
      <c r="Q276" s="277">
        <v>6</v>
      </c>
      <c r="R276" s="277">
        <v>6</v>
      </c>
      <c r="S276" s="277">
        <v>6</v>
      </c>
      <c r="T276" s="277">
        <v>6</v>
      </c>
      <c r="U276" s="978">
        <v>6</v>
      </c>
      <c r="V276" s="992"/>
      <c r="W276" s="451">
        <v>4.7</v>
      </c>
      <c r="X276" s="447">
        <f t="shared" si="71"/>
        <v>28.200000000000003</v>
      </c>
      <c r="Y276" s="447">
        <f t="shared" si="72"/>
        <v>28.200000000000003</v>
      </c>
      <c r="Z276" s="447">
        <f t="shared" si="73"/>
        <v>28.200000000000003</v>
      </c>
      <c r="AA276" s="447">
        <f t="shared" si="74"/>
        <v>28.200000000000003</v>
      </c>
      <c r="AB276" s="953">
        <f t="shared" si="75"/>
        <v>28.200000000000003</v>
      </c>
      <c r="AH276" s="927"/>
    </row>
    <row r="277" spans="1:34" s="414" customFormat="1" ht="15.75" customHeight="1">
      <c r="A277" s="958" t="str">
        <f t="shared" si="69"/>
        <v>0101130670000_FTW_Con_NSW_NIKE_SON_OF_FORCE_LOW_375x170</v>
      </c>
      <c r="B277" s="540" t="s">
        <v>604</v>
      </c>
      <c r="C277" s="540" t="s">
        <v>604</v>
      </c>
      <c r="D277" s="540">
        <v>13</v>
      </c>
      <c r="E277" s="540" t="s">
        <v>774</v>
      </c>
      <c r="F277" s="540" t="s">
        <v>623</v>
      </c>
      <c r="G277" s="540" t="s">
        <v>623</v>
      </c>
      <c r="H277" s="247" t="str">
        <f t="shared" si="70"/>
        <v>0101130670000</v>
      </c>
      <c r="I277" s="227" t="s">
        <v>685</v>
      </c>
      <c r="J277" s="227" t="s">
        <v>1139</v>
      </c>
      <c r="K277" s="246" t="s">
        <v>1123</v>
      </c>
      <c r="L277" s="246" t="s">
        <v>1288</v>
      </c>
      <c r="M277" s="560" t="s">
        <v>1598</v>
      </c>
      <c r="N277" s="227" t="s">
        <v>1738</v>
      </c>
      <c r="O277" s="231" t="s">
        <v>206</v>
      </c>
      <c r="P277" s="231" t="s">
        <v>253</v>
      </c>
      <c r="Q277" s="277">
        <v>6</v>
      </c>
      <c r="R277" s="277">
        <v>6</v>
      </c>
      <c r="S277" s="277">
        <v>6</v>
      </c>
      <c r="T277" s="277">
        <v>6</v>
      </c>
      <c r="U277" s="978">
        <v>6</v>
      </c>
      <c r="V277" s="992"/>
      <c r="W277" s="451">
        <v>4.7</v>
      </c>
      <c r="X277" s="447">
        <f t="shared" si="71"/>
        <v>28.200000000000003</v>
      </c>
      <c r="Y277" s="447">
        <f t="shared" si="72"/>
        <v>28.200000000000003</v>
      </c>
      <c r="Z277" s="447">
        <f t="shared" si="73"/>
        <v>28.200000000000003</v>
      </c>
      <c r="AA277" s="447">
        <f t="shared" si="74"/>
        <v>28.200000000000003</v>
      </c>
      <c r="AB277" s="953">
        <f t="shared" si="75"/>
        <v>28.200000000000003</v>
      </c>
      <c r="AH277" s="927"/>
    </row>
    <row r="278" spans="1:34" s="414" customFormat="1" ht="15.75" customHeight="1">
      <c r="A278" s="958" t="str">
        <f t="shared" si="69"/>
        <v>0101130680000_FTW_Con_NSW_NIKE_SON_OF_FORCE_MID_375x170</v>
      </c>
      <c r="B278" s="540" t="s">
        <v>604</v>
      </c>
      <c r="C278" s="540" t="s">
        <v>604</v>
      </c>
      <c r="D278" s="540">
        <v>13</v>
      </c>
      <c r="E278" s="540" t="s">
        <v>775</v>
      </c>
      <c r="F278" s="540" t="s">
        <v>623</v>
      </c>
      <c r="G278" s="540" t="s">
        <v>623</v>
      </c>
      <c r="H278" s="247" t="str">
        <f t="shared" si="70"/>
        <v>0101130680000</v>
      </c>
      <c r="I278" s="227" t="s">
        <v>685</v>
      </c>
      <c r="J278" s="227" t="s">
        <v>1139</v>
      </c>
      <c r="K278" s="246" t="s">
        <v>1123</v>
      </c>
      <c r="L278" s="246" t="s">
        <v>1288</v>
      </c>
      <c r="M278" s="560" t="s">
        <v>1599</v>
      </c>
      <c r="N278" s="227" t="s">
        <v>1738</v>
      </c>
      <c r="O278" s="231" t="s">
        <v>206</v>
      </c>
      <c r="P278" s="231" t="s">
        <v>253</v>
      </c>
      <c r="Q278" s="277">
        <v>3</v>
      </c>
      <c r="R278" s="277">
        <v>3</v>
      </c>
      <c r="S278" s="277">
        <v>3</v>
      </c>
      <c r="T278" s="277">
        <v>3</v>
      </c>
      <c r="U278" s="978">
        <v>3</v>
      </c>
      <c r="V278" s="992"/>
      <c r="W278" s="451">
        <v>4.7</v>
      </c>
      <c r="X278" s="447">
        <f t="shared" si="71"/>
        <v>14.100000000000001</v>
      </c>
      <c r="Y278" s="447">
        <f t="shared" si="72"/>
        <v>14.100000000000001</v>
      </c>
      <c r="Z278" s="447">
        <f t="shared" si="73"/>
        <v>14.100000000000001</v>
      </c>
      <c r="AA278" s="447">
        <f t="shared" si="74"/>
        <v>14.100000000000001</v>
      </c>
      <c r="AB278" s="953">
        <f t="shared" si="75"/>
        <v>14.100000000000001</v>
      </c>
      <c r="AH278" s="927"/>
    </row>
    <row r="279" spans="1:34" s="414" customFormat="1" ht="15.75" customHeight="1">
      <c r="A279" s="958" t="str">
        <f t="shared" si="69"/>
        <v>0101130690000_FTW_Con_NSW_NIKE_SON_OF_FORCE_WINTER_375x170</v>
      </c>
      <c r="B279" s="540" t="s">
        <v>604</v>
      </c>
      <c r="C279" s="540" t="s">
        <v>604</v>
      </c>
      <c r="D279" s="540">
        <v>13</v>
      </c>
      <c r="E279" s="540" t="s">
        <v>776</v>
      </c>
      <c r="F279" s="540" t="s">
        <v>623</v>
      </c>
      <c r="G279" s="540" t="s">
        <v>623</v>
      </c>
      <c r="H279" s="247" t="str">
        <f t="shared" si="70"/>
        <v>0101130690000</v>
      </c>
      <c r="I279" s="227" t="s">
        <v>685</v>
      </c>
      <c r="J279" s="227" t="s">
        <v>1139</v>
      </c>
      <c r="K279" s="246" t="s">
        <v>1123</v>
      </c>
      <c r="L279" s="246" t="s">
        <v>1288</v>
      </c>
      <c r="M279" s="559" t="s">
        <v>1600</v>
      </c>
      <c r="N279" s="227" t="s">
        <v>1738</v>
      </c>
      <c r="O279" s="231" t="s">
        <v>206</v>
      </c>
      <c r="P279" s="231" t="s">
        <v>253</v>
      </c>
      <c r="Q279" s="277">
        <v>6</v>
      </c>
      <c r="R279" s="277">
        <v>6</v>
      </c>
      <c r="S279" s="277">
        <v>6</v>
      </c>
      <c r="T279" s="277">
        <v>6</v>
      </c>
      <c r="U279" s="978">
        <v>6</v>
      </c>
      <c r="V279" s="992"/>
      <c r="W279" s="451">
        <v>4.7</v>
      </c>
      <c r="X279" s="447">
        <f t="shared" si="71"/>
        <v>28.200000000000003</v>
      </c>
      <c r="Y279" s="447">
        <f t="shared" si="72"/>
        <v>28.200000000000003</v>
      </c>
      <c r="Z279" s="447">
        <f t="shared" si="73"/>
        <v>28.200000000000003</v>
      </c>
      <c r="AA279" s="447">
        <f t="shared" si="74"/>
        <v>28.200000000000003</v>
      </c>
      <c r="AB279" s="953">
        <f t="shared" si="75"/>
        <v>28.200000000000003</v>
      </c>
      <c r="AH279" s="927"/>
    </row>
    <row r="280" spans="1:34" s="414" customFormat="1" ht="15.75" customHeight="1">
      <c r="A280" s="958" t="str">
        <f t="shared" si="69"/>
        <v>0101130700000_FTW_Con_NSW_NIKE_WOODSIDE_375x170</v>
      </c>
      <c r="B280" s="540" t="s">
        <v>604</v>
      </c>
      <c r="C280" s="540" t="s">
        <v>604</v>
      </c>
      <c r="D280" s="540">
        <v>13</v>
      </c>
      <c r="E280" s="540" t="s">
        <v>777</v>
      </c>
      <c r="F280" s="540" t="s">
        <v>623</v>
      </c>
      <c r="G280" s="540" t="s">
        <v>623</v>
      </c>
      <c r="H280" s="247" t="str">
        <f t="shared" si="70"/>
        <v>0101130700000</v>
      </c>
      <c r="I280" s="227" t="s">
        <v>685</v>
      </c>
      <c r="J280" s="227" t="s">
        <v>1139</v>
      </c>
      <c r="K280" s="246" t="s">
        <v>1123</v>
      </c>
      <c r="L280" s="246" t="s">
        <v>1288</v>
      </c>
      <c r="M280" s="561" t="s">
        <v>1601</v>
      </c>
      <c r="N280" s="227" t="s">
        <v>1738</v>
      </c>
      <c r="O280" s="231" t="s">
        <v>206</v>
      </c>
      <c r="P280" s="231" t="s">
        <v>253</v>
      </c>
      <c r="Q280" s="277">
        <v>6</v>
      </c>
      <c r="R280" s="277">
        <v>6</v>
      </c>
      <c r="S280" s="277">
        <v>6</v>
      </c>
      <c r="T280" s="277">
        <v>6</v>
      </c>
      <c r="U280" s="978">
        <v>6</v>
      </c>
      <c r="V280" s="992"/>
      <c r="W280" s="451">
        <v>4.7</v>
      </c>
      <c r="X280" s="447">
        <f t="shared" si="71"/>
        <v>28.200000000000003</v>
      </c>
      <c r="Y280" s="447">
        <f t="shared" si="72"/>
        <v>28.200000000000003</v>
      </c>
      <c r="Z280" s="447">
        <f t="shared" si="73"/>
        <v>28.200000000000003</v>
      </c>
      <c r="AA280" s="447">
        <f t="shared" si="74"/>
        <v>28.200000000000003</v>
      </c>
      <c r="AB280" s="953">
        <f t="shared" si="75"/>
        <v>28.200000000000003</v>
      </c>
      <c r="AH280" s="927"/>
    </row>
    <row r="281" spans="1:34" s="630" customFormat="1" ht="15.75" customHeight="1">
      <c r="A281" s="959"/>
      <c r="B281" s="286"/>
      <c r="C281" s="286"/>
      <c r="D281" s="286"/>
      <c r="E281" s="227"/>
      <c r="F281" s="286"/>
      <c r="G281" s="286"/>
      <c r="H281" s="286"/>
      <c r="I281" s="286"/>
      <c r="J281" s="280"/>
      <c r="K281" s="280"/>
      <c r="L281" s="280"/>
      <c r="M281" s="471"/>
      <c r="N281" s="281"/>
      <c r="O281" s="241" t="s">
        <v>21</v>
      </c>
      <c r="P281" s="241"/>
      <c r="Q281" s="265">
        <f>SUM(Q248:Q280)</f>
        <v>357</v>
      </c>
      <c r="R281" s="265">
        <f>SUM(R248:R280)</f>
        <v>357</v>
      </c>
      <c r="S281" s="265">
        <f>SUM(S248:S280)</f>
        <v>357</v>
      </c>
      <c r="T281" s="265">
        <f>SUM(T248:T280)</f>
        <v>357</v>
      </c>
      <c r="U281" s="976">
        <f>SUM(U248:U280)</f>
        <v>357</v>
      </c>
      <c r="V281" s="995"/>
      <c r="W281" s="453"/>
      <c r="X281" s="454"/>
      <c r="Y281" s="454"/>
      <c r="Z281" s="454"/>
      <c r="AA281" s="454"/>
      <c r="AB281" s="960"/>
    </row>
    <row r="282" spans="1:34" s="414" customFormat="1" ht="15.75" customHeight="1">
      <c r="A282" s="958" t="str">
        <f>H282&amp;J282&amp;K282&amp;M282&amp;J282&amp;N282</f>
        <v>0101230010000_FTW_Con_YA_NIKE SEQUENT_375x170</v>
      </c>
      <c r="B282" s="539" t="s">
        <v>604</v>
      </c>
      <c r="C282" s="539" t="s">
        <v>604</v>
      </c>
      <c r="D282" s="539">
        <v>23</v>
      </c>
      <c r="E282" s="539" t="s">
        <v>708</v>
      </c>
      <c r="F282" s="539" t="s">
        <v>623</v>
      </c>
      <c r="G282" s="539" t="s">
        <v>623</v>
      </c>
      <c r="H282" s="227" t="str">
        <f>B282&amp;C282&amp;D282&amp;E282&amp;F282&amp;G282</f>
        <v>0101230010000</v>
      </c>
      <c r="I282" s="227" t="s">
        <v>685</v>
      </c>
      <c r="J282" s="227" t="s">
        <v>1139</v>
      </c>
      <c r="K282" s="246" t="s">
        <v>1603</v>
      </c>
      <c r="L282" s="246" t="s">
        <v>1604</v>
      </c>
      <c r="M282" s="164" t="s">
        <v>1605</v>
      </c>
      <c r="N282" s="227" t="s">
        <v>1738</v>
      </c>
      <c r="O282" s="231" t="s">
        <v>899</v>
      </c>
      <c r="P282" s="231" t="s">
        <v>898</v>
      </c>
      <c r="Q282" s="309">
        <v>1</v>
      </c>
      <c r="R282" s="309">
        <v>1</v>
      </c>
      <c r="S282" s="309">
        <v>1</v>
      </c>
      <c r="T282" s="309">
        <v>1</v>
      </c>
      <c r="U282" s="469">
        <v>1</v>
      </c>
      <c r="V282" s="992"/>
      <c r="W282" s="451">
        <v>4.7</v>
      </c>
      <c r="X282" s="455">
        <f>Q282*W282</f>
        <v>4.7</v>
      </c>
      <c r="Y282" s="447">
        <f t="shared" ref="Y282:AB284" si="76">$W282*R282</f>
        <v>4.7</v>
      </c>
      <c r="Z282" s="447">
        <f t="shared" si="76"/>
        <v>4.7</v>
      </c>
      <c r="AA282" s="447">
        <f t="shared" si="76"/>
        <v>4.7</v>
      </c>
      <c r="AB282" s="953">
        <f t="shared" si="76"/>
        <v>4.7</v>
      </c>
      <c r="AD282" s="931"/>
    </row>
    <row r="283" spans="1:34" s="414" customFormat="1" ht="15.75" customHeight="1">
      <c r="A283" s="958" t="str">
        <f>H283&amp;J283&amp;K283&amp;M283&amp;J283&amp;N283</f>
        <v>0101230020000_FTW_Con_YA_NIKE JR SUPERFLY CLUB MG_375x170</v>
      </c>
      <c r="B283" s="539" t="s">
        <v>604</v>
      </c>
      <c r="C283" s="539" t="s">
        <v>604</v>
      </c>
      <c r="D283" s="539">
        <v>23</v>
      </c>
      <c r="E283" s="539" t="s">
        <v>709</v>
      </c>
      <c r="F283" s="539" t="s">
        <v>623</v>
      </c>
      <c r="G283" s="539" t="s">
        <v>623</v>
      </c>
      <c r="H283" s="227" t="str">
        <f>B283&amp;C283&amp;D283&amp;E283&amp;F283&amp;G283</f>
        <v>0101230020000</v>
      </c>
      <c r="I283" s="227" t="s">
        <v>685</v>
      </c>
      <c r="J283" s="227" t="s">
        <v>1139</v>
      </c>
      <c r="K283" s="246" t="s">
        <v>1603</v>
      </c>
      <c r="L283" s="246" t="s">
        <v>1604</v>
      </c>
      <c r="M283" s="164" t="s">
        <v>1606</v>
      </c>
      <c r="N283" s="227" t="s">
        <v>1738</v>
      </c>
      <c r="O283" s="231" t="s">
        <v>899</v>
      </c>
      <c r="P283" s="231" t="s">
        <v>898</v>
      </c>
      <c r="Q283" s="309">
        <v>1</v>
      </c>
      <c r="R283" s="309">
        <v>1</v>
      </c>
      <c r="S283" s="309">
        <v>1</v>
      </c>
      <c r="T283" s="309">
        <v>1</v>
      </c>
      <c r="U283" s="469">
        <v>1</v>
      </c>
      <c r="V283" s="992"/>
      <c r="W283" s="451">
        <v>4.7</v>
      </c>
      <c r="X283" s="455">
        <f>Q283*W283</f>
        <v>4.7</v>
      </c>
      <c r="Y283" s="447">
        <f t="shared" si="76"/>
        <v>4.7</v>
      </c>
      <c r="Z283" s="447">
        <f t="shared" si="76"/>
        <v>4.7</v>
      </c>
      <c r="AA283" s="447">
        <f t="shared" si="76"/>
        <v>4.7</v>
      </c>
      <c r="AB283" s="953">
        <f t="shared" si="76"/>
        <v>4.7</v>
      </c>
      <c r="AD283" s="931"/>
    </row>
    <row r="284" spans="1:34" s="414" customFormat="1" ht="15.75" customHeight="1">
      <c r="A284" s="958" t="str">
        <f>H284&amp;J284&amp;K284&amp;M284&amp;J284&amp;N284</f>
        <v>0101230030000_FTW_Con_YA_NIKE JR SUPERFLY CLUB TF_375x170</v>
      </c>
      <c r="B284" s="539" t="s">
        <v>604</v>
      </c>
      <c r="C284" s="539" t="s">
        <v>604</v>
      </c>
      <c r="D284" s="539">
        <v>23</v>
      </c>
      <c r="E284" s="539" t="s">
        <v>710</v>
      </c>
      <c r="F284" s="539" t="s">
        <v>623</v>
      </c>
      <c r="G284" s="539" t="s">
        <v>623</v>
      </c>
      <c r="H284" s="227" t="str">
        <f>B284&amp;C284&amp;D284&amp;E284&amp;F284&amp;G284</f>
        <v>0101230030000</v>
      </c>
      <c r="I284" s="227" t="s">
        <v>685</v>
      </c>
      <c r="J284" s="227" t="s">
        <v>1139</v>
      </c>
      <c r="K284" s="246" t="s">
        <v>1603</v>
      </c>
      <c r="L284" s="246" t="s">
        <v>1604</v>
      </c>
      <c r="M284" s="164" t="s">
        <v>1607</v>
      </c>
      <c r="N284" s="227" t="s">
        <v>1738</v>
      </c>
      <c r="O284" s="231" t="s">
        <v>899</v>
      </c>
      <c r="P284" s="231" t="s">
        <v>898</v>
      </c>
      <c r="Q284" s="309">
        <v>1</v>
      </c>
      <c r="R284" s="309">
        <v>1</v>
      </c>
      <c r="S284" s="309">
        <v>1</v>
      </c>
      <c r="T284" s="309">
        <v>1</v>
      </c>
      <c r="U284" s="469">
        <v>1</v>
      </c>
      <c r="V284" s="992"/>
      <c r="W284" s="451">
        <v>4.7</v>
      </c>
      <c r="X284" s="455">
        <f>Q284*W284</f>
        <v>4.7</v>
      </c>
      <c r="Y284" s="447">
        <f t="shared" si="76"/>
        <v>4.7</v>
      </c>
      <c r="Z284" s="447">
        <f t="shared" si="76"/>
        <v>4.7</v>
      </c>
      <c r="AA284" s="447">
        <f t="shared" si="76"/>
        <v>4.7</v>
      </c>
      <c r="AB284" s="953">
        <f t="shared" si="76"/>
        <v>4.7</v>
      </c>
      <c r="AD284" s="931"/>
    </row>
    <row r="285" spans="1:34" s="630" customFormat="1" ht="15.75" customHeight="1">
      <c r="A285" s="959"/>
      <c r="B285" s="286"/>
      <c r="C285" s="286"/>
      <c r="D285" s="286"/>
      <c r="E285" s="227"/>
      <c r="F285" s="286"/>
      <c r="G285" s="286"/>
      <c r="H285" s="286"/>
      <c r="I285" s="286"/>
      <c r="J285" s="280"/>
      <c r="K285" s="280"/>
      <c r="L285" s="280"/>
      <c r="M285" s="471"/>
      <c r="N285" s="281"/>
      <c r="O285" s="241"/>
      <c r="P285" s="241"/>
      <c r="Q285" s="265"/>
      <c r="R285" s="265"/>
      <c r="S285" s="265"/>
      <c r="T285" s="265"/>
      <c r="U285" s="976"/>
      <c r="V285" s="995"/>
      <c r="W285" s="453"/>
      <c r="X285" s="454"/>
      <c r="Y285" s="454"/>
      <c r="Z285" s="454"/>
      <c r="AA285" s="454"/>
      <c r="AB285" s="960"/>
    </row>
    <row r="286" spans="1:34" s="414" customFormat="1" ht="15.75" customHeight="1">
      <c r="A286" s="952"/>
      <c r="B286" s="227"/>
      <c r="C286" s="227"/>
      <c r="D286" s="227"/>
      <c r="E286" s="286"/>
      <c r="F286" s="227"/>
      <c r="G286" s="227"/>
      <c r="H286" s="227"/>
      <c r="I286" s="227" t="s">
        <v>685</v>
      </c>
      <c r="J286" s="230"/>
      <c r="K286" s="230"/>
      <c r="L286" s="230" t="s">
        <v>572</v>
      </c>
      <c r="M286" s="164" t="s">
        <v>361</v>
      </c>
      <c r="N286" s="227" t="s">
        <v>1738</v>
      </c>
      <c r="O286" s="231" t="s">
        <v>206</v>
      </c>
      <c r="P286" s="231" t="s">
        <v>253</v>
      </c>
      <c r="Q286" s="309">
        <v>1</v>
      </c>
      <c r="R286" s="309">
        <v>1</v>
      </c>
      <c r="S286" s="309">
        <v>1</v>
      </c>
      <c r="T286" s="309">
        <v>1</v>
      </c>
      <c r="U286" s="469">
        <v>1</v>
      </c>
      <c r="V286" s="992"/>
      <c r="W286" s="451">
        <v>4.7</v>
      </c>
      <c r="X286" s="455">
        <f>Q286*W286</f>
        <v>4.7</v>
      </c>
      <c r="Y286" s="447">
        <f t="shared" ref="Y286:AB288" si="77">$W286*R286</f>
        <v>4.7</v>
      </c>
      <c r="Z286" s="447">
        <f t="shared" si="77"/>
        <v>4.7</v>
      </c>
      <c r="AA286" s="447">
        <f t="shared" si="77"/>
        <v>4.7</v>
      </c>
      <c r="AB286" s="953">
        <f t="shared" si="77"/>
        <v>4.7</v>
      </c>
    </row>
    <row r="287" spans="1:34" s="414" customFormat="1" ht="15.75" customHeight="1">
      <c r="A287" s="952"/>
      <c r="B287" s="227"/>
      <c r="C287" s="227"/>
      <c r="D287" s="227"/>
      <c r="E287" s="227"/>
      <c r="F287" s="227"/>
      <c r="G287" s="227"/>
      <c r="H287" s="227"/>
      <c r="I287" s="227" t="s">
        <v>685</v>
      </c>
      <c r="J287" s="230"/>
      <c r="K287" s="230"/>
      <c r="L287" s="230" t="s">
        <v>572</v>
      </c>
      <c r="M287" s="164" t="s">
        <v>363</v>
      </c>
      <c r="N287" s="227" t="s">
        <v>1738</v>
      </c>
      <c r="O287" s="231" t="s">
        <v>206</v>
      </c>
      <c r="P287" s="231" t="s">
        <v>253</v>
      </c>
      <c r="Q287" s="309">
        <v>1</v>
      </c>
      <c r="R287" s="309">
        <v>1</v>
      </c>
      <c r="S287" s="309">
        <v>1</v>
      </c>
      <c r="T287" s="309">
        <v>1</v>
      </c>
      <c r="U287" s="469">
        <v>1</v>
      </c>
      <c r="V287" s="992"/>
      <c r="W287" s="451">
        <v>4.7</v>
      </c>
      <c r="X287" s="455">
        <f>Q287*W287</f>
        <v>4.7</v>
      </c>
      <c r="Y287" s="447">
        <f t="shared" si="77"/>
        <v>4.7</v>
      </c>
      <c r="Z287" s="447">
        <f t="shared" si="77"/>
        <v>4.7</v>
      </c>
      <c r="AA287" s="447">
        <f t="shared" si="77"/>
        <v>4.7</v>
      </c>
      <c r="AB287" s="953">
        <f t="shared" si="77"/>
        <v>4.7</v>
      </c>
    </row>
    <row r="288" spans="1:34" s="414" customFormat="1" ht="15.75" customHeight="1">
      <c r="A288" s="952"/>
      <c r="B288" s="227"/>
      <c r="C288" s="227"/>
      <c r="D288" s="227"/>
      <c r="E288" s="227"/>
      <c r="F288" s="227"/>
      <c r="G288" s="227"/>
      <c r="H288" s="227"/>
      <c r="I288" s="227" t="s">
        <v>685</v>
      </c>
      <c r="J288" s="230"/>
      <c r="K288" s="230"/>
      <c r="L288" s="230" t="s">
        <v>572</v>
      </c>
      <c r="M288" s="164" t="s">
        <v>362</v>
      </c>
      <c r="N288" s="227" t="s">
        <v>1738</v>
      </c>
      <c r="O288" s="231" t="s">
        <v>206</v>
      </c>
      <c r="P288" s="231" t="s">
        <v>253</v>
      </c>
      <c r="Q288" s="309">
        <v>1</v>
      </c>
      <c r="R288" s="309">
        <v>1</v>
      </c>
      <c r="S288" s="309">
        <v>1</v>
      </c>
      <c r="T288" s="309">
        <v>1</v>
      </c>
      <c r="U288" s="469">
        <v>1</v>
      </c>
      <c r="V288" s="992"/>
      <c r="W288" s="451">
        <v>4.7</v>
      </c>
      <c r="X288" s="455">
        <f>Q288*W288</f>
        <v>4.7</v>
      </c>
      <c r="Y288" s="447">
        <f t="shared" si="77"/>
        <v>4.7</v>
      </c>
      <c r="Z288" s="447">
        <f t="shared" si="77"/>
        <v>4.7</v>
      </c>
      <c r="AA288" s="447">
        <f t="shared" si="77"/>
        <v>4.7</v>
      </c>
      <c r="AB288" s="953">
        <f t="shared" si="77"/>
        <v>4.7</v>
      </c>
    </row>
    <row r="289" spans="1:34" s="630" customFormat="1" ht="15.75" customHeight="1">
      <c r="A289" s="959"/>
      <c r="B289" s="286"/>
      <c r="C289" s="286"/>
      <c r="D289" s="286"/>
      <c r="E289" s="227"/>
      <c r="F289" s="286"/>
      <c r="G289" s="286"/>
      <c r="H289" s="286"/>
      <c r="I289" s="286"/>
      <c r="J289" s="280"/>
      <c r="K289" s="280"/>
      <c r="L289" s="280"/>
      <c r="M289" s="281"/>
      <c r="N289" s="281"/>
      <c r="O289" s="241" t="s">
        <v>21</v>
      </c>
      <c r="P289" s="241"/>
      <c r="Q289" s="265">
        <f>SUM(Q286:Q288)</f>
        <v>3</v>
      </c>
      <c r="R289" s="265">
        <f>SUM(R286:R288)</f>
        <v>3</v>
      </c>
      <c r="S289" s="265">
        <f>SUM(S286:S288)</f>
        <v>3</v>
      </c>
      <c r="T289" s="265">
        <f>SUM(T286:T288)</f>
        <v>3</v>
      </c>
      <c r="U289" s="976">
        <f>SUM(U286:U288)</f>
        <v>3</v>
      </c>
      <c r="V289" s="995"/>
      <c r="W289" s="453"/>
      <c r="X289" s="454"/>
      <c r="Y289" s="454"/>
      <c r="Z289" s="454"/>
      <c r="AA289" s="454"/>
      <c r="AB289" s="960"/>
    </row>
    <row r="290" spans="1:34" s="930" customFormat="1" ht="15.75" customHeight="1">
      <c r="A290" s="956"/>
      <c r="B290" s="239"/>
      <c r="C290" s="239"/>
      <c r="D290" s="239"/>
      <c r="E290" s="286"/>
      <c r="F290" s="239"/>
      <c r="G290" s="239"/>
      <c r="H290" s="239"/>
      <c r="I290" s="230" t="s">
        <v>690</v>
      </c>
      <c r="J290" s="251"/>
      <c r="K290" s="251"/>
      <c r="L290" s="246" t="s">
        <v>472</v>
      </c>
      <c r="M290" s="247" t="s">
        <v>302</v>
      </c>
      <c r="N290" s="227" t="s">
        <v>1743</v>
      </c>
      <c r="O290" s="232" t="s">
        <v>205</v>
      </c>
      <c r="P290" s="231" t="s">
        <v>253</v>
      </c>
      <c r="Q290" s="231">
        <v>4</v>
      </c>
      <c r="R290" s="232">
        <v>4</v>
      </c>
      <c r="S290" s="232">
        <v>4</v>
      </c>
      <c r="T290" s="232">
        <v>4</v>
      </c>
      <c r="U290" s="318">
        <v>4</v>
      </c>
      <c r="V290" s="993"/>
      <c r="W290" s="986">
        <v>1.5</v>
      </c>
      <c r="X290" s="447">
        <f t="shared" ref="X290:AB292" si="78">$W290*Q290</f>
        <v>6</v>
      </c>
      <c r="Y290" s="447">
        <f t="shared" si="78"/>
        <v>6</v>
      </c>
      <c r="Z290" s="447">
        <f t="shared" si="78"/>
        <v>6</v>
      </c>
      <c r="AA290" s="447">
        <f t="shared" si="78"/>
        <v>6</v>
      </c>
      <c r="AB290" s="953">
        <f t="shared" si="78"/>
        <v>6</v>
      </c>
      <c r="AH290" s="342"/>
    </row>
    <row r="291" spans="1:34" s="930" customFormat="1" ht="15.75" customHeight="1">
      <c r="A291" s="956"/>
      <c r="B291" s="239"/>
      <c r="C291" s="239"/>
      <c r="D291" s="239"/>
      <c r="E291" s="239"/>
      <c r="F291" s="239"/>
      <c r="G291" s="239"/>
      <c r="H291" s="239"/>
      <c r="I291" s="230" t="s">
        <v>690</v>
      </c>
      <c r="J291" s="251"/>
      <c r="K291" s="251"/>
      <c r="L291" s="246" t="s">
        <v>472</v>
      </c>
      <c r="M291" s="247" t="s">
        <v>303</v>
      </c>
      <c r="N291" s="227" t="s">
        <v>1743</v>
      </c>
      <c r="O291" s="232" t="s">
        <v>205</v>
      </c>
      <c r="P291" s="231" t="s">
        <v>253</v>
      </c>
      <c r="Q291" s="231">
        <v>4</v>
      </c>
      <c r="R291" s="232">
        <v>4</v>
      </c>
      <c r="S291" s="232">
        <v>4</v>
      </c>
      <c r="T291" s="232">
        <v>4</v>
      </c>
      <c r="U291" s="318">
        <v>4</v>
      </c>
      <c r="V291" s="993"/>
      <c r="W291" s="986">
        <v>1.5</v>
      </c>
      <c r="X291" s="447">
        <f t="shared" si="78"/>
        <v>6</v>
      </c>
      <c r="Y291" s="447">
        <f t="shared" si="78"/>
        <v>6</v>
      </c>
      <c r="Z291" s="447">
        <f t="shared" si="78"/>
        <v>6</v>
      </c>
      <c r="AA291" s="447">
        <f t="shared" si="78"/>
        <v>6</v>
      </c>
      <c r="AB291" s="953">
        <f t="shared" si="78"/>
        <v>6</v>
      </c>
    </row>
    <row r="292" spans="1:34" s="930" customFormat="1" ht="15.75" customHeight="1">
      <c r="A292" s="956"/>
      <c r="B292" s="239"/>
      <c r="C292" s="239"/>
      <c r="D292" s="239"/>
      <c r="E292" s="239"/>
      <c r="F292" s="239"/>
      <c r="G292" s="239"/>
      <c r="H292" s="239"/>
      <c r="I292" s="230" t="s">
        <v>690</v>
      </c>
      <c r="J292" s="251"/>
      <c r="K292" s="251"/>
      <c r="L292" s="246" t="s">
        <v>472</v>
      </c>
      <c r="M292" s="247" t="s">
        <v>304</v>
      </c>
      <c r="N292" s="227" t="s">
        <v>1743</v>
      </c>
      <c r="O292" s="232" t="s">
        <v>205</v>
      </c>
      <c r="P292" s="231" t="s">
        <v>253</v>
      </c>
      <c r="Q292" s="231">
        <v>4</v>
      </c>
      <c r="R292" s="232">
        <v>4</v>
      </c>
      <c r="S292" s="232">
        <v>4</v>
      </c>
      <c r="T292" s="232">
        <v>4</v>
      </c>
      <c r="U292" s="318">
        <v>4</v>
      </c>
      <c r="V292" s="993"/>
      <c r="W292" s="986">
        <v>1.5</v>
      </c>
      <c r="X292" s="447">
        <f t="shared" si="78"/>
        <v>6</v>
      </c>
      <c r="Y292" s="447">
        <f t="shared" si="78"/>
        <v>6</v>
      </c>
      <c r="Z292" s="447">
        <f t="shared" si="78"/>
        <v>6</v>
      </c>
      <c r="AA292" s="447">
        <f t="shared" si="78"/>
        <v>6</v>
      </c>
      <c r="AB292" s="953">
        <f t="shared" si="78"/>
        <v>6</v>
      </c>
    </row>
    <row r="293" spans="1:34" s="930" customFormat="1" ht="15.75" customHeight="1">
      <c r="A293" s="956"/>
      <c r="B293" s="239"/>
      <c r="C293" s="239"/>
      <c r="D293" s="239"/>
      <c r="E293" s="239"/>
      <c r="F293" s="239"/>
      <c r="G293" s="239"/>
      <c r="H293" s="239"/>
      <c r="I293" s="239"/>
      <c r="J293" s="251"/>
      <c r="K293" s="251"/>
      <c r="L293" s="246"/>
      <c r="M293" s="246"/>
      <c r="N293" s="287"/>
      <c r="O293" s="315"/>
      <c r="P293" s="315"/>
      <c r="Q293" s="299">
        <f>SUM(Q290:Q292)</f>
        <v>12</v>
      </c>
      <c r="R293" s="299">
        <f>SUM(R290:R292)</f>
        <v>12</v>
      </c>
      <c r="S293" s="299">
        <f>SUM(S290:S292)</f>
        <v>12</v>
      </c>
      <c r="T293" s="299">
        <f>SUM(T290:T292)</f>
        <v>12</v>
      </c>
      <c r="U293" s="980">
        <f>SUM(U290:U292)</f>
        <v>12</v>
      </c>
      <c r="V293" s="993"/>
      <c r="W293" s="450"/>
      <c r="X293" s="449"/>
      <c r="Y293" s="449"/>
      <c r="Z293" s="449"/>
      <c r="AA293" s="449"/>
      <c r="AB293" s="954"/>
    </row>
    <row r="294" spans="1:34" s="930" customFormat="1" ht="15.75" customHeight="1">
      <c r="A294" s="956"/>
      <c r="B294" s="239"/>
      <c r="C294" s="239"/>
      <c r="D294" s="239"/>
      <c r="E294" s="239"/>
      <c r="F294" s="239"/>
      <c r="G294" s="239"/>
      <c r="H294" s="239"/>
      <c r="I294" s="230" t="s">
        <v>690</v>
      </c>
      <c r="J294" s="251"/>
      <c r="K294" s="251"/>
      <c r="L294" s="246" t="s">
        <v>473</v>
      </c>
      <c r="M294" s="247" t="s">
        <v>302</v>
      </c>
      <c r="N294" s="227" t="s">
        <v>1217</v>
      </c>
      <c r="O294" s="232" t="s">
        <v>205</v>
      </c>
      <c r="P294" s="231" t="s">
        <v>253</v>
      </c>
      <c r="Q294" s="231">
        <v>4</v>
      </c>
      <c r="R294" s="232">
        <v>4</v>
      </c>
      <c r="S294" s="232">
        <v>4</v>
      </c>
      <c r="T294" s="232">
        <v>4</v>
      </c>
      <c r="U294" s="318">
        <v>4</v>
      </c>
      <c r="V294" s="993"/>
      <c r="W294" s="462">
        <v>3.7</v>
      </c>
      <c r="X294" s="447">
        <f t="shared" ref="X294:AB296" si="79">$W294*Q294</f>
        <v>14.8</v>
      </c>
      <c r="Y294" s="447">
        <f t="shared" si="79"/>
        <v>14.8</v>
      </c>
      <c r="Z294" s="447">
        <f t="shared" si="79"/>
        <v>14.8</v>
      </c>
      <c r="AA294" s="447">
        <f t="shared" si="79"/>
        <v>14.8</v>
      </c>
      <c r="AB294" s="953">
        <f t="shared" si="79"/>
        <v>14.8</v>
      </c>
      <c r="AH294" s="342"/>
    </row>
    <row r="295" spans="1:34" s="930" customFormat="1" ht="15.75" customHeight="1">
      <c r="A295" s="956"/>
      <c r="B295" s="239"/>
      <c r="C295" s="239"/>
      <c r="D295" s="239"/>
      <c r="E295" s="239"/>
      <c r="F295" s="239"/>
      <c r="G295" s="239"/>
      <c r="H295" s="239"/>
      <c r="I295" s="230" t="s">
        <v>690</v>
      </c>
      <c r="J295" s="251"/>
      <c r="K295" s="251"/>
      <c r="L295" s="246" t="s">
        <v>473</v>
      </c>
      <c r="M295" s="247" t="s">
        <v>303</v>
      </c>
      <c r="N295" s="227" t="s">
        <v>1217</v>
      </c>
      <c r="O295" s="232" t="s">
        <v>205</v>
      </c>
      <c r="P295" s="231" t="s">
        <v>253</v>
      </c>
      <c r="Q295" s="231">
        <v>4</v>
      </c>
      <c r="R295" s="232">
        <v>4</v>
      </c>
      <c r="S295" s="232">
        <v>4</v>
      </c>
      <c r="T295" s="232">
        <v>4</v>
      </c>
      <c r="U295" s="318">
        <v>4</v>
      </c>
      <c r="V295" s="993"/>
      <c r="W295" s="462">
        <v>3.7</v>
      </c>
      <c r="X295" s="447">
        <f t="shared" si="79"/>
        <v>14.8</v>
      </c>
      <c r="Y295" s="447">
        <f t="shared" si="79"/>
        <v>14.8</v>
      </c>
      <c r="Z295" s="447">
        <f t="shared" si="79"/>
        <v>14.8</v>
      </c>
      <c r="AA295" s="447">
        <f t="shared" si="79"/>
        <v>14.8</v>
      </c>
      <c r="AB295" s="953">
        <f t="shared" si="79"/>
        <v>14.8</v>
      </c>
      <c r="AH295" s="342"/>
    </row>
    <row r="296" spans="1:34" s="930" customFormat="1" ht="15.75" customHeight="1">
      <c r="A296" s="956"/>
      <c r="B296" s="239"/>
      <c r="C296" s="239"/>
      <c r="D296" s="239"/>
      <c r="E296" s="239"/>
      <c r="F296" s="239"/>
      <c r="G296" s="239"/>
      <c r="H296" s="239"/>
      <c r="I296" s="230" t="s">
        <v>690</v>
      </c>
      <c r="J296" s="251"/>
      <c r="K296" s="251"/>
      <c r="L296" s="246" t="s">
        <v>473</v>
      </c>
      <c r="M296" s="247" t="s">
        <v>304</v>
      </c>
      <c r="N296" s="227" t="s">
        <v>1217</v>
      </c>
      <c r="O296" s="232" t="s">
        <v>205</v>
      </c>
      <c r="P296" s="231" t="s">
        <v>253</v>
      </c>
      <c r="Q296" s="231">
        <v>4</v>
      </c>
      <c r="R296" s="232">
        <v>4</v>
      </c>
      <c r="S296" s="232">
        <v>4</v>
      </c>
      <c r="T296" s="232">
        <v>4</v>
      </c>
      <c r="U296" s="318">
        <v>4</v>
      </c>
      <c r="V296" s="993"/>
      <c r="W296" s="462">
        <v>3.7</v>
      </c>
      <c r="X296" s="447">
        <f t="shared" si="79"/>
        <v>14.8</v>
      </c>
      <c r="Y296" s="447">
        <f t="shared" si="79"/>
        <v>14.8</v>
      </c>
      <c r="Z296" s="447">
        <f t="shared" si="79"/>
        <v>14.8</v>
      </c>
      <c r="AA296" s="447">
        <f t="shared" si="79"/>
        <v>14.8</v>
      </c>
      <c r="AB296" s="953">
        <f t="shared" si="79"/>
        <v>14.8</v>
      </c>
    </row>
    <row r="297" spans="1:34" s="930" customFormat="1" ht="15.75" customHeight="1">
      <c r="A297" s="956"/>
      <c r="B297" s="239"/>
      <c r="C297" s="239"/>
      <c r="D297" s="239"/>
      <c r="E297" s="239"/>
      <c r="F297" s="239"/>
      <c r="G297" s="239"/>
      <c r="H297" s="239"/>
      <c r="I297" s="239"/>
      <c r="J297" s="251"/>
      <c r="K297" s="251"/>
      <c r="L297" s="246"/>
      <c r="M297" s="246"/>
      <c r="N297" s="287"/>
      <c r="O297" s="315"/>
      <c r="P297" s="315"/>
      <c r="Q297" s="299">
        <f>SUM(Q294:Q296)</f>
        <v>12</v>
      </c>
      <c r="R297" s="299">
        <f>SUM(R294:R296)</f>
        <v>12</v>
      </c>
      <c r="S297" s="299">
        <f>SUM(S294:S296)</f>
        <v>12</v>
      </c>
      <c r="T297" s="299">
        <f>SUM(T294:T296)</f>
        <v>12</v>
      </c>
      <c r="U297" s="980">
        <f>SUM(U294:U296)</f>
        <v>12</v>
      </c>
      <c r="V297" s="993"/>
      <c r="W297" s="450"/>
      <c r="X297" s="449"/>
      <c r="Y297" s="449"/>
      <c r="Z297" s="449"/>
      <c r="AA297" s="449"/>
      <c r="AB297" s="954"/>
    </row>
    <row r="298" spans="1:34" s="414" customFormat="1" ht="15.75" customHeight="1">
      <c r="A298" s="952"/>
      <c r="B298" s="227"/>
      <c r="C298" s="227"/>
      <c r="D298" s="227"/>
      <c r="E298" s="239"/>
      <c r="F298" s="227"/>
      <c r="G298" s="227"/>
      <c r="H298" s="227"/>
      <c r="I298" s="230" t="s">
        <v>690</v>
      </c>
      <c r="J298" s="230"/>
      <c r="K298" s="230"/>
      <c r="L298" s="246" t="s">
        <v>552</v>
      </c>
      <c r="M298" s="247" t="s">
        <v>219</v>
      </c>
      <c r="N298" s="227" t="s">
        <v>1216</v>
      </c>
      <c r="O298" s="232" t="s">
        <v>220</v>
      </c>
      <c r="P298" s="231" t="s">
        <v>253</v>
      </c>
      <c r="Q298" s="285">
        <v>1</v>
      </c>
      <c r="R298" s="285">
        <v>1</v>
      </c>
      <c r="S298" s="285">
        <v>1</v>
      </c>
      <c r="T298" s="285">
        <v>1</v>
      </c>
      <c r="U298" s="304">
        <v>1</v>
      </c>
      <c r="V298" s="993"/>
      <c r="W298" s="462">
        <v>6.4</v>
      </c>
      <c r="X298" s="447">
        <f t="shared" ref="X298:AB300" si="80">$W298*Q298</f>
        <v>6.4</v>
      </c>
      <c r="Y298" s="447">
        <f t="shared" si="80"/>
        <v>6.4</v>
      </c>
      <c r="Z298" s="447">
        <f t="shared" si="80"/>
        <v>6.4</v>
      </c>
      <c r="AA298" s="447">
        <f t="shared" si="80"/>
        <v>6.4</v>
      </c>
      <c r="AB298" s="953">
        <f t="shared" si="80"/>
        <v>6.4</v>
      </c>
      <c r="AH298" s="929"/>
    </row>
    <row r="299" spans="1:34" s="414" customFormat="1" ht="15.75" customHeight="1">
      <c r="A299" s="952"/>
      <c r="B299" s="227"/>
      <c r="C299" s="227"/>
      <c r="D299" s="227"/>
      <c r="E299" s="227"/>
      <c r="F299" s="227"/>
      <c r="G299" s="227"/>
      <c r="H299" s="227"/>
      <c r="I299" s="230" t="s">
        <v>690</v>
      </c>
      <c r="J299" s="230"/>
      <c r="K299" s="230"/>
      <c r="L299" s="246" t="s">
        <v>552</v>
      </c>
      <c r="M299" s="247" t="s">
        <v>217</v>
      </c>
      <c r="N299" s="227" t="s">
        <v>1216</v>
      </c>
      <c r="O299" s="232" t="s">
        <v>220</v>
      </c>
      <c r="P299" s="231" t="s">
        <v>253</v>
      </c>
      <c r="Q299" s="285">
        <v>1</v>
      </c>
      <c r="R299" s="285">
        <v>1</v>
      </c>
      <c r="S299" s="285">
        <v>1</v>
      </c>
      <c r="T299" s="285">
        <v>1</v>
      </c>
      <c r="U299" s="304">
        <v>1</v>
      </c>
      <c r="V299" s="993"/>
      <c r="W299" s="462">
        <v>6.4</v>
      </c>
      <c r="X299" s="447">
        <f t="shared" si="80"/>
        <v>6.4</v>
      </c>
      <c r="Y299" s="447">
        <f t="shared" si="80"/>
        <v>6.4</v>
      </c>
      <c r="Z299" s="447">
        <f t="shared" si="80"/>
        <v>6.4</v>
      </c>
      <c r="AA299" s="447">
        <f t="shared" si="80"/>
        <v>6.4</v>
      </c>
      <c r="AB299" s="953">
        <f t="shared" si="80"/>
        <v>6.4</v>
      </c>
    </row>
    <row r="300" spans="1:34" s="414" customFormat="1" ht="15.75" customHeight="1">
      <c r="A300" s="952"/>
      <c r="B300" s="227"/>
      <c r="C300" s="227"/>
      <c r="D300" s="227"/>
      <c r="E300" s="227"/>
      <c r="F300" s="227"/>
      <c r="G300" s="227"/>
      <c r="H300" s="227"/>
      <c r="I300" s="230" t="s">
        <v>690</v>
      </c>
      <c r="J300" s="230"/>
      <c r="K300" s="230"/>
      <c r="L300" s="246" t="s">
        <v>552</v>
      </c>
      <c r="M300" s="247" t="s">
        <v>301</v>
      </c>
      <c r="N300" s="227" t="s">
        <v>1216</v>
      </c>
      <c r="O300" s="232" t="s">
        <v>220</v>
      </c>
      <c r="P300" s="231" t="s">
        <v>253</v>
      </c>
      <c r="Q300" s="285">
        <v>1</v>
      </c>
      <c r="R300" s="285">
        <v>1</v>
      </c>
      <c r="S300" s="285">
        <v>1</v>
      </c>
      <c r="T300" s="285">
        <v>1</v>
      </c>
      <c r="U300" s="304">
        <v>1</v>
      </c>
      <c r="V300" s="993"/>
      <c r="W300" s="462">
        <v>6.4</v>
      </c>
      <c r="X300" s="447">
        <f t="shared" si="80"/>
        <v>6.4</v>
      </c>
      <c r="Y300" s="447">
        <f t="shared" si="80"/>
        <v>6.4</v>
      </c>
      <c r="Z300" s="447">
        <f t="shared" si="80"/>
        <v>6.4</v>
      </c>
      <c r="AA300" s="447">
        <f t="shared" si="80"/>
        <v>6.4</v>
      </c>
      <c r="AB300" s="953">
        <f t="shared" si="80"/>
        <v>6.4</v>
      </c>
    </row>
    <row r="301" spans="1:34" s="935" customFormat="1" ht="15.75" customHeight="1">
      <c r="A301" s="961"/>
      <c r="B301" s="294"/>
      <c r="C301" s="294"/>
      <c r="D301" s="294"/>
      <c r="E301" s="227"/>
      <c r="F301" s="294"/>
      <c r="G301" s="294"/>
      <c r="H301" s="294"/>
      <c r="I301" s="294"/>
      <c r="J301" s="307"/>
      <c r="K301" s="307"/>
      <c r="L301" s="294"/>
      <c r="M301" s="294"/>
      <c r="N301" s="330"/>
      <c r="O301" s="315" t="s">
        <v>21</v>
      </c>
      <c r="P301" s="315"/>
      <c r="Q301" s="299">
        <f>SUM(Q298:Q300)</f>
        <v>3</v>
      </c>
      <c r="R301" s="299">
        <f>SUM(R298:R300)</f>
        <v>3</v>
      </c>
      <c r="S301" s="299">
        <f>SUM(S298:S300)</f>
        <v>3</v>
      </c>
      <c r="T301" s="299">
        <f>SUM(T298:T300)</f>
        <v>3</v>
      </c>
      <c r="U301" s="980">
        <f>SUM(U298:U300)</f>
        <v>3</v>
      </c>
      <c r="V301" s="993"/>
      <c r="W301" s="453"/>
      <c r="X301" s="454"/>
      <c r="Y301" s="454"/>
      <c r="Z301" s="454"/>
      <c r="AA301" s="454"/>
      <c r="AB301" s="960"/>
    </row>
    <row r="302" spans="1:34" ht="15.75" customHeight="1">
      <c r="A302" s="952"/>
      <c r="B302" s="227"/>
      <c r="C302" s="227"/>
      <c r="D302" s="227"/>
      <c r="E302" s="294"/>
      <c r="F302" s="227"/>
      <c r="G302" s="227"/>
      <c r="H302" s="227"/>
      <c r="I302" s="227" t="s">
        <v>685</v>
      </c>
      <c r="J302" s="287"/>
      <c r="K302" s="287"/>
      <c r="L302" s="247" t="s">
        <v>581</v>
      </c>
      <c r="M302" s="247" t="s">
        <v>525</v>
      </c>
      <c r="N302" s="319" t="s">
        <v>1744</v>
      </c>
      <c r="O302" s="319" t="s">
        <v>526</v>
      </c>
      <c r="P302" s="247" t="s">
        <v>253</v>
      </c>
      <c r="Q302" s="309">
        <v>12</v>
      </c>
      <c r="R302" s="309">
        <v>12</v>
      </c>
      <c r="S302" s="309">
        <v>12</v>
      </c>
      <c r="T302" s="309">
        <v>12</v>
      </c>
      <c r="U302" s="469">
        <v>12</v>
      </c>
      <c r="V302" s="996"/>
      <c r="W302" s="451">
        <v>2.33</v>
      </c>
      <c r="X302" s="447">
        <f t="shared" ref="X302:AB304" si="81">$W302*Q302</f>
        <v>27.96</v>
      </c>
      <c r="Y302" s="447">
        <f t="shared" si="81"/>
        <v>27.96</v>
      </c>
      <c r="Z302" s="447">
        <f t="shared" si="81"/>
        <v>27.96</v>
      </c>
      <c r="AA302" s="447">
        <f t="shared" si="81"/>
        <v>27.96</v>
      </c>
      <c r="AB302" s="953">
        <f t="shared" si="81"/>
        <v>27.96</v>
      </c>
      <c r="AC302" s="342"/>
      <c r="AD302" s="342"/>
      <c r="AE302" s="342"/>
      <c r="AF302" s="342"/>
      <c r="AG302" s="342"/>
    </row>
    <row r="303" spans="1:34" ht="15.75" customHeight="1">
      <c r="A303" s="952"/>
      <c r="B303" s="227"/>
      <c r="C303" s="227"/>
      <c r="D303" s="227"/>
      <c r="E303" s="227"/>
      <c r="F303" s="227"/>
      <c r="G303" s="227"/>
      <c r="H303" s="227"/>
      <c r="I303" s="227" t="s">
        <v>685</v>
      </c>
      <c r="J303" s="287"/>
      <c r="K303" s="287"/>
      <c r="L303" s="247" t="s">
        <v>581</v>
      </c>
      <c r="M303" s="247" t="s">
        <v>527</v>
      </c>
      <c r="N303" s="319" t="s">
        <v>1744</v>
      </c>
      <c r="O303" s="319" t="s">
        <v>526</v>
      </c>
      <c r="P303" s="247" t="s">
        <v>253</v>
      </c>
      <c r="Q303" s="309">
        <v>12</v>
      </c>
      <c r="R303" s="309">
        <v>12</v>
      </c>
      <c r="S303" s="309">
        <v>12</v>
      </c>
      <c r="T303" s="309">
        <v>12</v>
      </c>
      <c r="U303" s="469">
        <v>12</v>
      </c>
      <c r="V303" s="996"/>
      <c r="W303" s="451">
        <v>2.33</v>
      </c>
      <c r="X303" s="447">
        <f t="shared" si="81"/>
        <v>27.96</v>
      </c>
      <c r="Y303" s="447">
        <f t="shared" si="81"/>
        <v>27.96</v>
      </c>
      <c r="Z303" s="447">
        <f t="shared" si="81"/>
        <v>27.96</v>
      </c>
      <c r="AA303" s="447">
        <f t="shared" si="81"/>
        <v>27.96</v>
      </c>
      <c r="AB303" s="953">
        <f t="shared" si="81"/>
        <v>27.96</v>
      </c>
      <c r="AC303" s="342"/>
      <c r="AD303" s="342"/>
      <c r="AE303" s="342"/>
      <c r="AF303" s="342"/>
      <c r="AG303" s="342"/>
    </row>
    <row r="304" spans="1:34" ht="15.75" customHeight="1">
      <c r="A304" s="952"/>
      <c r="B304" s="227"/>
      <c r="C304" s="227"/>
      <c r="D304" s="227"/>
      <c r="E304" s="227"/>
      <c r="F304" s="227"/>
      <c r="G304" s="227"/>
      <c r="H304" s="227"/>
      <c r="I304" s="227" t="s">
        <v>685</v>
      </c>
      <c r="J304" s="287"/>
      <c r="K304" s="287"/>
      <c r="L304" s="247" t="s">
        <v>581</v>
      </c>
      <c r="M304" s="247" t="s">
        <v>528</v>
      </c>
      <c r="N304" s="319" t="s">
        <v>1744</v>
      </c>
      <c r="O304" s="319" t="s">
        <v>526</v>
      </c>
      <c r="P304" s="247" t="s">
        <v>253</v>
      </c>
      <c r="Q304" s="309">
        <v>12</v>
      </c>
      <c r="R304" s="309">
        <v>12</v>
      </c>
      <c r="S304" s="309">
        <v>12</v>
      </c>
      <c r="T304" s="309">
        <v>12</v>
      </c>
      <c r="U304" s="469">
        <v>12</v>
      </c>
      <c r="V304" s="996"/>
      <c r="W304" s="451">
        <v>2.33</v>
      </c>
      <c r="X304" s="447">
        <f t="shared" si="81"/>
        <v>27.96</v>
      </c>
      <c r="Y304" s="447">
        <f t="shared" si="81"/>
        <v>27.96</v>
      </c>
      <c r="Z304" s="447">
        <f t="shared" si="81"/>
        <v>27.96</v>
      </c>
      <c r="AA304" s="447">
        <f t="shared" si="81"/>
        <v>27.96</v>
      </c>
      <c r="AB304" s="953">
        <f t="shared" si="81"/>
        <v>27.96</v>
      </c>
      <c r="AC304" s="342"/>
      <c r="AD304" s="342"/>
      <c r="AE304" s="342"/>
      <c r="AF304" s="342"/>
      <c r="AG304" s="342"/>
    </row>
    <row r="305" spans="1:28" s="926" customFormat="1" ht="15.75" customHeight="1">
      <c r="A305" s="961"/>
      <c r="B305" s="294"/>
      <c r="C305" s="294"/>
      <c r="D305" s="294"/>
      <c r="E305" s="227"/>
      <c r="F305" s="294"/>
      <c r="G305" s="294"/>
      <c r="H305" s="294"/>
      <c r="I305" s="294"/>
      <c r="J305" s="292"/>
      <c r="K305" s="292"/>
      <c r="L305" s="294"/>
      <c r="M305" s="320"/>
      <c r="N305" s="321"/>
      <c r="O305" s="315" t="s">
        <v>21</v>
      </c>
      <c r="P305" s="315"/>
      <c r="Q305" s="299">
        <f>SUM(Q302:Q304)</f>
        <v>36</v>
      </c>
      <c r="R305" s="299">
        <f>SUM(R302:R304)</f>
        <v>36</v>
      </c>
      <c r="S305" s="299">
        <f>SUM(S302:S304)</f>
        <v>36</v>
      </c>
      <c r="T305" s="299">
        <f>SUM(T302:T304)</f>
        <v>36</v>
      </c>
      <c r="U305" s="980">
        <f>SUM(U302:U304)</f>
        <v>36</v>
      </c>
      <c r="V305" s="995"/>
      <c r="W305" s="453"/>
      <c r="X305" s="454"/>
      <c r="Y305" s="454"/>
      <c r="Z305" s="454"/>
      <c r="AA305" s="454"/>
      <c r="AB305" s="960"/>
    </row>
    <row r="306" spans="1:28" s="414" customFormat="1" ht="15.75" customHeight="1">
      <c r="A306" s="952"/>
      <c r="B306" s="227"/>
      <c r="C306" s="227"/>
      <c r="D306" s="227"/>
      <c r="E306" s="294"/>
      <c r="F306" s="227"/>
      <c r="G306" s="227"/>
      <c r="H306" s="227"/>
      <c r="I306" s="227" t="s">
        <v>685</v>
      </c>
      <c r="J306" s="230"/>
      <c r="K306" s="230"/>
      <c r="L306" s="247" t="s">
        <v>677</v>
      </c>
      <c r="M306" s="247" t="s">
        <v>676</v>
      </c>
      <c r="N306" s="319" t="s">
        <v>1745</v>
      </c>
      <c r="O306" s="232" t="s">
        <v>205</v>
      </c>
      <c r="P306" s="231" t="s">
        <v>253</v>
      </c>
      <c r="Q306" s="309" t="s">
        <v>22</v>
      </c>
      <c r="R306" s="309" t="s">
        <v>22</v>
      </c>
      <c r="S306" s="309" t="s">
        <v>22</v>
      </c>
      <c r="T306" s="309" t="s">
        <v>22</v>
      </c>
      <c r="U306" s="469" t="s">
        <v>22</v>
      </c>
      <c r="V306" s="992"/>
      <c r="W306" s="451">
        <v>1.75</v>
      </c>
      <c r="X306" s="447" t="e">
        <f t="shared" ref="X306:AB308" si="82">$W306*Q306</f>
        <v>#VALUE!</v>
      </c>
      <c r="Y306" s="447" t="e">
        <f t="shared" si="82"/>
        <v>#VALUE!</v>
      </c>
      <c r="Z306" s="447" t="e">
        <f t="shared" si="82"/>
        <v>#VALUE!</v>
      </c>
      <c r="AA306" s="447" t="e">
        <f t="shared" si="82"/>
        <v>#VALUE!</v>
      </c>
      <c r="AB306" s="953" t="e">
        <f t="shared" si="82"/>
        <v>#VALUE!</v>
      </c>
    </row>
    <row r="307" spans="1:28" s="414" customFormat="1" ht="15.75" customHeight="1">
      <c r="A307" s="952"/>
      <c r="B307" s="227"/>
      <c r="C307" s="227"/>
      <c r="D307" s="227"/>
      <c r="E307" s="539"/>
      <c r="F307" s="227"/>
      <c r="G307" s="227"/>
      <c r="H307" s="227"/>
      <c r="I307" s="227" t="s">
        <v>685</v>
      </c>
      <c r="J307" s="230"/>
      <c r="K307" s="230"/>
      <c r="L307" s="247" t="s">
        <v>678</v>
      </c>
      <c r="M307" s="230" t="s">
        <v>68</v>
      </c>
      <c r="N307" s="319" t="s">
        <v>1745</v>
      </c>
      <c r="O307" s="232" t="s">
        <v>205</v>
      </c>
      <c r="P307" s="231" t="s">
        <v>253</v>
      </c>
      <c r="Q307" s="309" t="s">
        <v>22</v>
      </c>
      <c r="R307" s="309" t="s">
        <v>22</v>
      </c>
      <c r="S307" s="309" t="s">
        <v>22</v>
      </c>
      <c r="T307" s="309" t="s">
        <v>22</v>
      </c>
      <c r="U307" s="469" t="s">
        <v>22</v>
      </c>
      <c r="V307" s="992"/>
      <c r="W307" s="451">
        <v>1.75</v>
      </c>
      <c r="X307" s="447" t="e">
        <f t="shared" si="82"/>
        <v>#VALUE!</v>
      </c>
      <c r="Y307" s="447" t="e">
        <f t="shared" si="82"/>
        <v>#VALUE!</v>
      </c>
      <c r="Z307" s="447" t="e">
        <f t="shared" si="82"/>
        <v>#VALUE!</v>
      </c>
      <c r="AA307" s="447" t="e">
        <f t="shared" si="82"/>
        <v>#VALUE!</v>
      </c>
      <c r="AB307" s="953" t="e">
        <f t="shared" si="82"/>
        <v>#VALUE!</v>
      </c>
    </row>
    <row r="308" spans="1:28" s="414" customFormat="1" ht="15.75" customHeight="1">
      <c r="A308" s="952"/>
      <c r="B308" s="227"/>
      <c r="C308" s="227"/>
      <c r="D308" s="227"/>
      <c r="E308" s="539"/>
      <c r="F308" s="227"/>
      <c r="G308" s="227"/>
      <c r="H308" s="227"/>
      <c r="I308" s="227" t="s">
        <v>685</v>
      </c>
      <c r="J308" s="230"/>
      <c r="K308" s="230"/>
      <c r="L308" s="247" t="s">
        <v>679</v>
      </c>
      <c r="M308" s="247" t="s">
        <v>441</v>
      </c>
      <c r="N308" s="319" t="s">
        <v>1745</v>
      </c>
      <c r="O308" s="232" t="s">
        <v>205</v>
      </c>
      <c r="P308" s="231" t="s">
        <v>253</v>
      </c>
      <c r="Q308" s="309" t="s">
        <v>22</v>
      </c>
      <c r="R308" s="309" t="s">
        <v>22</v>
      </c>
      <c r="S308" s="309" t="s">
        <v>22</v>
      </c>
      <c r="T308" s="309" t="s">
        <v>22</v>
      </c>
      <c r="U308" s="469" t="s">
        <v>22</v>
      </c>
      <c r="V308" s="992"/>
      <c r="W308" s="451">
        <v>1.75</v>
      </c>
      <c r="X308" s="447" t="e">
        <f t="shared" si="82"/>
        <v>#VALUE!</v>
      </c>
      <c r="Y308" s="447" t="e">
        <f t="shared" si="82"/>
        <v>#VALUE!</v>
      </c>
      <c r="Z308" s="447" t="e">
        <f t="shared" si="82"/>
        <v>#VALUE!</v>
      </c>
      <c r="AA308" s="447" t="e">
        <f t="shared" si="82"/>
        <v>#VALUE!</v>
      </c>
      <c r="AB308" s="953" t="e">
        <f t="shared" si="82"/>
        <v>#VALUE!</v>
      </c>
    </row>
    <row r="309" spans="1:28" s="414" customFormat="1" ht="15.75" customHeight="1">
      <c r="A309" s="952"/>
      <c r="B309" s="227"/>
      <c r="C309" s="227"/>
      <c r="D309" s="227"/>
      <c r="E309" s="227"/>
      <c r="F309" s="227"/>
      <c r="G309" s="227"/>
      <c r="H309" s="227"/>
      <c r="I309" s="227" t="s">
        <v>685</v>
      </c>
      <c r="J309" s="230"/>
      <c r="K309" s="230"/>
      <c r="L309" s="247" t="s">
        <v>680</v>
      </c>
      <c r="M309" s="247" t="s">
        <v>675</v>
      </c>
      <c r="N309" s="319" t="s">
        <v>1746</v>
      </c>
      <c r="O309" s="232" t="s">
        <v>205</v>
      </c>
      <c r="P309" s="231"/>
      <c r="Q309" s="309"/>
      <c r="R309" s="309"/>
      <c r="S309" s="309"/>
      <c r="T309" s="309"/>
      <c r="U309" s="469"/>
      <c r="V309" s="992"/>
      <c r="W309" s="451"/>
      <c r="X309" s="447"/>
      <c r="Y309" s="447"/>
      <c r="Z309" s="447"/>
      <c r="AA309" s="447"/>
      <c r="AB309" s="953"/>
    </row>
    <row r="310" spans="1:28" s="414" customFormat="1" ht="15.75" customHeight="1">
      <c r="A310" s="952"/>
      <c r="B310" s="227"/>
      <c r="C310" s="227"/>
      <c r="D310" s="227"/>
      <c r="E310" s="227"/>
      <c r="F310" s="227"/>
      <c r="G310" s="227"/>
      <c r="H310" s="227"/>
      <c r="I310" s="227"/>
      <c r="J310" s="230"/>
      <c r="K310" s="230"/>
      <c r="L310" s="247"/>
      <c r="M310" s="247"/>
      <c r="N310" s="319"/>
      <c r="O310" s="232"/>
      <c r="P310" s="231"/>
      <c r="Q310" s="309"/>
      <c r="R310" s="309"/>
      <c r="S310" s="309"/>
      <c r="T310" s="309"/>
      <c r="U310" s="469"/>
      <c r="V310" s="992"/>
      <c r="W310" s="451"/>
      <c r="X310" s="447"/>
      <c r="Y310" s="447"/>
      <c r="Z310" s="447"/>
      <c r="AA310" s="447"/>
      <c r="AB310" s="953"/>
    </row>
    <row r="311" spans="1:28" s="414" customFormat="1" ht="15.75" customHeight="1">
      <c r="A311" s="952"/>
      <c r="B311" s="227"/>
      <c r="C311" s="227"/>
      <c r="D311" s="227"/>
      <c r="E311" s="227"/>
      <c r="F311" s="227"/>
      <c r="G311" s="227"/>
      <c r="H311" s="227"/>
      <c r="I311" s="227"/>
      <c r="J311" s="230"/>
      <c r="K311" s="230"/>
      <c r="L311" s="247"/>
      <c r="M311" s="247"/>
      <c r="N311" s="319"/>
      <c r="O311" s="232"/>
      <c r="P311" s="231"/>
      <c r="Q311" s="309"/>
      <c r="R311" s="309"/>
      <c r="S311" s="309"/>
      <c r="T311" s="309"/>
      <c r="U311" s="469"/>
      <c r="V311" s="992"/>
      <c r="W311" s="451"/>
      <c r="X311" s="447"/>
      <c r="Y311" s="447"/>
      <c r="Z311" s="447"/>
      <c r="AA311" s="447"/>
      <c r="AB311" s="953"/>
    </row>
    <row r="312" spans="1:28" s="935" customFormat="1" ht="15.75" customHeight="1">
      <c r="A312" s="961"/>
      <c r="B312" s="294"/>
      <c r="C312" s="294"/>
      <c r="D312" s="294"/>
      <c r="E312" s="227"/>
      <c r="F312" s="294"/>
      <c r="G312" s="294"/>
      <c r="H312" s="294"/>
      <c r="I312" s="294"/>
      <c r="J312" s="307"/>
      <c r="K312" s="307"/>
      <c r="L312" s="329"/>
      <c r="M312" s="329"/>
      <c r="N312" s="330"/>
      <c r="O312" s="315" t="s">
        <v>21</v>
      </c>
      <c r="P312" s="315"/>
      <c r="Q312" s="299">
        <f>SUM(Q306:Q308)</f>
        <v>0</v>
      </c>
      <c r="R312" s="299">
        <f>SUM(R306:R308)</f>
        <v>0</v>
      </c>
      <c r="S312" s="299">
        <f>SUM(S306:S308)</f>
        <v>0</v>
      </c>
      <c r="T312" s="299">
        <f>SUM(T306:T308)</f>
        <v>0</v>
      </c>
      <c r="U312" s="980">
        <f>SUM(U306:U308)</f>
        <v>0</v>
      </c>
      <c r="V312" s="995"/>
      <c r="W312" s="453"/>
      <c r="X312" s="454"/>
      <c r="Y312" s="454"/>
      <c r="Z312" s="454"/>
      <c r="AA312" s="454"/>
      <c r="AB312" s="960"/>
    </row>
    <row r="313" spans="1:28" s="414" customFormat="1" ht="15.75" customHeight="1">
      <c r="A313" s="952"/>
      <c r="B313" s="227"/>
      <c r="C313" s="227"/>
      <c r="D313" s="227"/>
      <c r="E313" s="294"/>
      <c r="F313" s="227"/>
      <c r="G313" s="227"/>
      <c r="H313" s="227"/>
      <c r="I313" s="227" t="s">
        <v>687</v>
      </c>
      <c r="J313" s="230"/>
      <c r="K313" s="230"/>
      <c r="L313" s="247" t="s">
        <v>681</v>
      </c>
      <c r="M313" s="247" t="s">
        <v>676</v>
      </c>
      <c r="N313" s="319" t="s">
        <v>1747</v>
      </c>
      <c r="O313" s="232" t="s">
        <v>205</v>
      </c>
      <c r="P313" s="231" t="s">
        <v>253</v>
      </c>
      <c r="Q313" s="309" t="s">
        <v>22</v>
      </c>
      <c r="R313" s="309" t="s">
        <v>22</v>
      </c>
      <c r="S313" s="309" t="s">
        <v>22</v>
      </c>
      <c r="T313" s="309" t="s">
        <v>22</v>
      </c>
      <c r="U313" s="469" t="s">
        <v>22</v>
      </c>
      <c r="V313" s="992"/>
      <c r="W313" s="451">
        <v>1.75</v>
      </c>
      <c r="X313" s="447" t="e">
        <f t="shared" ref="X313:AB315" si="83">$W313*Q313</f>
        <v>#VALUE!</v>
      </c>
      <c r="Y313" s="447" t="e">
        <f t="shared" si="83"/>
        <v>#VALUE!</v>
      </c>
      <c r="Z313" s="447" t="e">
        <f t="shared" si="83"/>
        <v>#VALUE!</v>
      </c>
      <c r="AA313" s="447" t="e">
        <f t="shared" si="83"/>
        <v>#VALUE!</v>
      </c>
      <c r="AB313" s="953" t="e">
        <f t="shared" si="83"/>
        <v>#VALUE!</v>
      </c>
    </row>
    <row r="314" spans="1:28" s="414" customFormat="1" ht="15.75" customHeight="1">
      <c r="A314" s="952"/>
      <c r="B314" s="227"/>
      <c r="C314" s="227"/>
      <c r="D314" s="227"/>
      <c r="E314" s="539"/>
      <c r="F314" s="227"/>
      <c r="G314" s="227"/>
      <c r="H314" s="227"/>
      <c r="I314" s="227" t="s">
        <v>687</v>
      </c>
      <c r="J314" s="230"/>
      <c r="K314" s="230"/>
      <c r="L314" s="247" t="s">
        <v>682</v>
      </c>
      <c r="M314" s="230" t="s">
        <v>68</v>
      </c>
      <c r="N314" s="319" t="s">
        <v>1747</v>
      </c>
      <c r="O314" s="232" t="s">
        <v>205</v>
      </c>
      <c r="P314" s="231" t="s">
        <v>253</v>
      </c>
      <c r="Q314" s="309" t="s">
        <v>22</v>
      </c>
      <c r="R314" s="309" t="s">
        <v>22</v>
      </c>
      <c r="S314" s="309" t="s">
        <v>22</v>
      </c>
      <c r="T314" s="309" t="s">
        <v>22</v>
      </c>
      <c r="U314" s="469" t="s">
        <v>22</v>
      </c>
      <c r="V314" s="992"/>
      <c r="W314" s="451">
        <v>1.75</v>
      </c>
      <c r="X314" s="447" t="e">
        <f t="shared" si="83"/>
        <v>#VALUE!</v>
      </c>
      <c r="Y314" s="447" t="e">
        <f t="shared" si="83"/>
        <v>#VALUE!</v>
      </c>
      <c r="Z314" s="447" t="e">
        <f t="shared" si="83"/>
        <v>#VALUE!</v>
      </c>
      <c r="AA314" s="447" t="e">
        <f t="shared" si="83"/>
        <v>#VALUE!</v>
      </c>
      <c r="AB314" s="953" t="e">
        <f t="shared" si="83"/>
        <v>#VALUE!</v>
      </c>
    </row>
    <row r="315" spans="1:28" s="414" customFormat="1" ht="15.75" customHeight="1">
      <c r="A315" s="952"/>
      <c r="B315" s="227"/>
      <c r="C315" s="227"/>
      <c r="D315" s="227"/>
      <c r="E315" s="539"/>
      <c r="F315" s="227"/>
      <c r="G315" s="227"/>
      <c r="H315" s="227"/>
      <c r="I315" s="227" t="s">
        <v>687</v>
      </c>
      <c r="J315" s="230"/>
      <c r="K315" s="230"/>
      <c r="L315" s="247" t="s">
        <v>683</v>
      </c>
      <c r="M315" s="247" t="s">
        <v>441</v>
      </c>
      <c r="N315" s="319" t="s">
        <v>1747</v>
      </c>
      <c r="O315" s="232" t="s">
        <v>205</v>
      </c>
      <c r="P315" s="231" t="s">
        <v>253</v>
      </c>
      <c r="Q315" s="309" t="s">
        <v>22</v>
      </c>
      <c r="R315" s="309" t="s">
        <v>22</v>
      </c>
      <c r="S315" s="309" t="s">
        <v>22</v>
      </c>
      <c r="T315" s="309" t="s">
        <v>22</v>
      </c>
      <c r="U315" s="469" t="s">
        <v>22</v>
      </c>
      <c r="V315" s="992"/>
      <c r="W315" s="451">
        <v>1.75</v>
      </c>
      <c r="X315" s="447" t="e">
        <f t="shared" si="83"/>
        <v>#VALUE!</v>
      </c>
      <c r="Y315" s="447" t="e">
        <f t="shared" si="83"/>
        <v>#VALUE!</v>
      </c>
      <c r="Z315" s="447" t="e">
        <f t="shared" si="83"/>
        <v>#VALUE!</v>
      </c>
      <c r="AA315" s="447" t="e">
        <f t="shared" si="83"/>
        <v>#VALUE!</v>
      </c>
      <c r="AB315" s="953" t="e">
        <f t="shared" si="83"/>
        <v>#VALUE!</v>
      </c>
    </row>
    <row r="316" spans="1:28" s="414" customFormat="1" ht="15.75" customHeight="1">
      <c r="A316" s="952"/>
      <c r="B316" s="227"/>
      <c r="C316" s="227"/>
      <c r="D316" s="227"/>
      <c r="E316" s="539"/>
      <c r="F316" s="227"/>
      <c r="G316" s="227"/>
      <c r="H316" s="227"/>
      <c r="I316" s="227" t="s">
        <v>687</v>
      </c>
      <c r="J316" s="230"/>
      <c r="K316" s="230"/>
      <c r="L316" s="247" t="s">
        <v>684</v>
      </c>
      <c r="M316" s="247" t="s">
        <v>675</v>
      </c>
      <c r="N316" s="319" t="s">
        <v>1748</v>
      </c>
      <c r="O316" s="232" t="s">
        <v>205</v>
      </c>
      <c r="P316" s="231"/>
      <c r="Q316" s="309"/>
      <c r="R316" s="309"/>
      <c r="S316" s="309"/>
      <c r="T316" s="309"/>
      <c r="U316" s="469"/>
      <c r="V316" s="992"/>
      <c r="W316" s="451"/>
      <c r="X316" s="447"/>
      <c r="Y316" s="447"/>
      <c r="Z316" s="447"/>
      <c r="AA316" s="447"/>
      <c r="AB316" s="953"/>
    </row>
    <row r="317" spans="1:28" s="414" customFormat="1" ht="15.75" customHeight="1">
      <c r="A317" s="952"/>
      <c r="B317" s="227"/>
      <c r="C317" s="227"/>
      <c r="D317" s="227"/>
      <c r="E317" s="539"/>
      <c r="F317" s="227"/>
      <c r="G317" s="227"/>
      <c r="H317" s="227"/>
      <c r="I317" s="227"/>
      <c r="J317" s="230"/>
      <c r="K317" s="230"/>
      <c r="L317" s="247"/>
      <c r="M317" s="247"/>
      <c r="N317" s="319"/>
      <c r="O317" s="232"/>
      <c r="P317" s="231"/>
      <c r="Q317" s="309"/>
      <c r="R317" s="309"/>
      <c r="S317" s="309"/>
      <c r="T317" s="309"/>
      <c r="U317" s="469"/>
      <c r="V317" s="992"/>
      <c r="W317" s="451"/>
      <c r="X317" s="447"/>
      <c r="Y317" s="447"/>
      <c r="Z317" s="447"/>
      <c r="AA317" s="447"/>
      <c r="AB317" s="953"/>
    </row>
    <row r="318" spans="1:28" s="414" customFormat="1" ht="15.75" customHeight="1">
      <c r="A318" s="952"/>
      <c r="B318" s="227"/>
      <c r="C318" s="227"/>
      <c r="D318" s="227"/>
      <c r="E318" s="539"/>
      <c r="F318" s="227"/>
      <c r="G318" s="227"/>
      <c r="H318" s="227"/>
      <c r="I318" s="227"/>
      <c r="J318" s="230"/>
      <c r="K318" s="230"/>
      <c r="L318" s="247"/>
      <c r="M318" s="247"/>
      <c r="N318" s="319"/>
      <c r="O318" s="232"/>
      <c r="P318" s="231"/>
      <c r="Q318" s="309"/>
      <c r="R318" s="309"/>
      <c r="S318" s="309"/>
      <c r="T318" s="309"/>
      <c r="U318" s="469"/>
      <c r="V318" s="992"/>
      <c r="W318" s="451"/>
      <c r="X318" s="447"/>
      <c r="Y318" s="447"/>
      <c r="Z318" s="447"/>
      <c r="AA318" s="447"/>
      <c r="AB318" s="953"/>
    </row>
    <row r="319" spans="1:28" s="935" customFormat="1" ht="15.75" customHeight="1">
      <c r="A319" s="961"/>
      <c r="B319" s="294"/>
      <c r="C319" s="294"/>
      <c r="D319" s="294"/>
      <c r="E319" s="539"/>
      <c r="F319" s="294"/>
      <c r="G319" s="294"/>
      <c r="H319" s="294"/>
      <c r="I319" s="294"/>
      <c r="J319" s="307"/>
      <c r="K319" s="307"/>
      <c r="L319" s="329"/>
      <c r="M319" s="329"/>
      <c r="N319" s="330"/>
      <c r="O319" s="315" t="s">
        <v>21</v>
      </c>
      <c r="P319" s="315"/>
      <c r="Q319" s="299" t="e">
        <f>SUM(#REF!)</f>
        <v>#REF!</v>
      </c>
      <c r="R319" s="299" t="e">
        <f>SUM(#REF!)</f>
        <v>#REF!</v>
      </c>
      <c r="S319" s="299" t="e">
        <f>SUM(#REF!)</f>
        <v>#REF!</v>
      </c>
      <c r="T319" s="299" t="e">
        <f>SUM(#REF!)</f>
        <v>#REF!</v>
      </c>
      <c r="U319" s="980" t="e">
        <f>SUM(#REF!)</f>
        <v>#REF!</v>
      </c>
      <c r="V319" s="995"/>
      <c r="W319" s="453"/>
      <c r="X319" s="454"/>
      <c r="Y319" s="454"/>
      <c r="Z319" s="454"/>
      <c r="AA319" s="454"/>
      <c r="AB319" s="960"/>
    </row>
    <row r="320" spans="1:28" s="414" customFormat="1" ht="15.75" customHeight="1">
      <c r="A320" s="952"/>
      <c r="B320" s="227"/>
      <c r="C320" s="227"/>
      <c r="D320" s="227"/>
      <c r="E320" s="294"/>
      <c r="F320" s="227"/>
      <c r="G320" s="227"/>
      <c r="H320" s="227"/>
      <c r="I320" s="227" t="s">
        <v>685</v>
      </c>
      <c r="J320" s="230"/>
      <c r="K320" s="230"/>
      <c r="L320" s="230" t="s">
        <v>582</v>
      </c>
      <c r="M320" s="231" t="s">
        <v>195</v>
      </c>
      <c r="N320" s="233" t="s">
        <v>1742</v>
      </c>
      <c r="O320" s="233" t="s">
        <v>249</v>
      </c>
      <c r="P320" s="231" t="s">
        <v>253</v>
      </c>
      <c r="Q320" s="266">
        <v>80</v>
      </c>
      <c r="R320" s="266">
        <v>80</v>
      </c>
      <c r="S320" s="266">
        <v>80</v>
      </c>
      <c r="T320" s="266">
        <v>80</v>
      </c>
      <c r="U320" s="981">
        <v>80</v>
      </c>
      <c r="V320" s="992"/>
      <c r="W320" s="451">
        <v>1.1599999999999999</v>
      </c>
      <c r="X320" s="447">
        <f t="shared" ref="X320:X329" si="84">$W320*Q320</f>
        <v>92.8</v>
      </c>
      <c r="Y320" s="447">
        <f t="shared" ref="Y320:Y329" si="85">$W320*R320</f>
        <v>92.8</v>
      </c>
      <c r="Z320" s="447">
        <f t="shared" ref="Z320:Z329" si="86">$W320*S320</f>
        <v>92.8</v>
      </c>
      <c r="AA320" s="447">
        <f t="shared" ref="AA320:AA329" si="87">$W320*T320</f>
        <v>92.8</v>
      </c>
      <c r="AB320" s="953">
        <f t="shared" ref="AB320:AB329" si="88">$W320*U320</f>
        <v>92.8</v>
      </c>
    </row>
    <row r="321" spans="1:35" s="414" customFormat="1" ht="15.75" customHeight="1">
      <c r="A321" s="952"/>
      <c r="B321" s="227"/>
      <c r="C321" s="227"/>
      <c r="D321" s="227"/>
      <c r="E321" s="227"/>
      <c r="F321" s="227"/>
      <c r="G321" s="227"/>
      <c r="H321" s="227"/>
      <c r="I321" s="227" t="s">
        <v>685</v>
      </c>
      <c r="J321" s="230"/>
      <c r="K321" s="230"/>
      <c r="L321" s="230" t="s">
        <v>582</v>
      </c>
      <c r="M321" s="231" t="s">
        <v>196</v>
      </c>
      <c r="N321" s="233" t="s">
        <v>1742</v>
      </c>
      <c r="O321" s="233" t="s">
        <v>249</v>
      </c>
      <c r="P321" s="231" t="s">
        <v>253</v>
      </c>
      <c r="Q321" s="266">
        <v>15</v>
      </c>
      <c r="R321" s="266">
        <v>15</v>
      </c>
      <c r="S321" s="266">
        <v>15</v>
      </c>
      <c r="T321" s="266">
        <v>15</v>
      </c>
      <c r="U321" s="981">
        <v>15</v>
      </c>
      <c r="V321" s="992"/>
      <c r="W321" s="451">
        <v>1.1599999999999999</v>
      </c>
      <c r="X321" s="447">
        <f t="shared" si="84"/>
        <v>17.399999999999999</v>
      </c>
      <c r="Y321" s="447">
        <f t="shared" si="85"/>
        <v>17.399999999999999</v>
      </c>
      <c r="Z321" s="447">
        <f t="shared" si="86"/>
        <v>17.399999999999999</v>
      </c>
      <c r="AA321" s="447">
        <f t="shared" si="87"/>
        <v>17.399999999999999</v>
      </c>
      <c r="AB321" s="953">
        <f t="shared" si="88"/>
        <v>17.399999999999999</v>
      </c>
    </row>
    <row r="322" spans="1:35" s="414" customFormat="1" ht="15.75" customHeight="1">
      <c r="A322" s="952"/>
      <c r="B322" s="227"/>
      <c r="C322" s="227"/>
      <c r="D322" s="227"/>
      <c r="E322" s="227"/>
      <c r="F322" s="227"/>
      <c r="G322" s="227"/>
      <c r="H322" s="227"/>
      <c r="I322" s="227" t="s">
        <v>685</v>
      </c>
      <c r="J322" s="230"/>
      <c r="K322" s="230"/>
      <c r="L322" s="230" t="s">
        <v>582</v>
      </c>
      <c r="M322" s="231" t="s">
        <v>197</v>
      </c>
      <c r="N322" s="233" t="s">
        <v>1742</v>
      </c>
      <c r="O322" s="233" t="s">
        <v>249</v>
      </c>
      <c r="P322" s="231" t="s">
        <v>253</v>
      </c>
      <c r="Q322" s="266">
        <v>15</v>
      </c>
      <c r="R322" s="266">
        <v>15</v>
      </c>
      <c r="S322" s="266">
        <v>15</v>
      </c>
      <c r="T322" s="266">
        <v>15</v>
      </c>
      <c r="U322" s="981">
        <v>15</v>
      </c>
      <c r="V322" s="992"/>
      <c r="W322" s="451">
        <v>1.1599999999999999</v>
      </c>
      <c r="X322" s="447">
        <f t="shared" si="84"/>
        <v>17.399999999999999</v>
      </c>
      <c r="Y322" s="447">
        <f t="shared" si="85"/>
        <v>17.399999999999999</v>
      </c>
      <c r="Z322" s="447">
        <f t="shared" si="86"/>
        <v>17.399999999999999</v>
      </c>
      <c r="AA322" s="447">
        <f t="shared" si="87"/>
        <v>17.399999999999999</v>
      </c>
      <c r="AB322" s="953">
        <f t="shared" si="88"/>
        <v>17.399999999999999</v>
      </c>
    </row>
    <row r="323" spans="1:35" s="414" customFormat="1" ht="15.75" customHeight="1">
      <c r="A323" s="952"/>
      <c r="B323" s="227"/>
      <c r="C323" s="227"/>
      <c r="D323" s="227"/>
      <c r="E323" s="227"/>
      <c r="F323" s="227"/>
      <c r="G323" s="227"/>
      <c r="H323" s="227"/>
      <c r="I323" s="227" t="s">
        <v>685</v>
      </c>
      <c r="J323" s="230"/>
      <c r="K323" s="230"/>
      <c r="L323" s="230" t="s">
        <v>582</v>
      </c>
      <c r="M323" s="231" t="s">
        <v>198</v>
      </c>
      <c r="N323" s="233" t="s">
        <v>1742</v>
      </c>
      <c r="O323" s="233" t="s">
        <v>249</v>
      </c>
      <c r="P323" s="231" t="s">
        <v>253</v>
      </c>
      <c r="Q323" s="266">
        <v>90</v>
      </c>
      <c r="R323" s="266">
        <v>90</v>
      </c>
      <c r="S323" s="266">
        <v>90</v>
      </c>
      <c r="T323" s="266">
        <v>90</v>
      </c>
      <c r="U323" s="981">
        <v>90</v>
      </c>
      <c r="V323" s="992"/>
      <c r="W323" s="451">
        <v>1.1599999999999999</v>
      </c>
      <c r="X323" s="447">
        <f t="shared" si="84"/>
        <v>104.39999999999999</v>
      </c>
      <c r="Y323" s="447">
        <f t="shared" si="85"/>
        <v>104.39999999999999</v>
      </c>
      <c r="Z323" s="447">
        <f t="shared" si="86"/>
        <v>104.39999999999999</v>
      </c>
      <c r="AA323" s="447">
        <f t="shared" si="87"/>
        <v>104.39999999999999</v>
      </c>
      <c r="AB323" s="953">
        <f t="shared" si="88"/>
        <v>104.39999999999999</v>
      </c>
    </row>
    <row r="324" spans="1:35" s="414" customFormat="1" ht="15.75" customHeight="1">
      <c r="A324" s="952"/>
      <c r="B324" s="227"/>
      <c r="C324" s="227"/>
      <c r="D324" s="227"/>
      <c r="E324" s="227"/>
      <c r="F324" s="227"/>
      <c r="G324" s="227"/>
      <c r="H324" s="227"/>
      <c r="I324" s="227" t="s">
        <v>685</v>
      </c>
      <c r="J324" s="230"/>
      <c r="K324" s="230"/>
      <c r="L324" s="230" t="s">
        <v>582</v>
      </c>
      <c r="M324" s="231" t="s">
        <v>199</v>
      </c>
      <c r="N324" s="233" t="s">
        <v>1742</v>
      </c>
      <c r="O324" s="233" t="s">
        <v>249</v>
      </c>
      <c r="P324" s="231" t="s">
        <v>253</v>
      </c>
      <c r="Q324" s="266">
        <v>70</v>
      </c>
      <c r="R324" s="266">
        <v>70</v>
      </c>
      <c r="S324" s="266">
        <v>70</v>
      </c>
      <c r="T324" s="266">
        <v>70</v>
      </c>
      <c r="U324" s="981">
        <v>70</v>
      </c>
      <c r="V324" s="992"/>
      <c r="W324" s="451">
        <v>1.1599999999999999</v>
      </c>
      <c r="X324" s="447">
        <f t="shared" si="84"/>
        <v>81.199999999999989</v>
      </c>
      <c r="Y324" s="447">
        <f t="shared" si="85"/>
        <v>81.199999999999989</v>
      </c>
      <c r="Z324" s="447">
        <f t="shared" si="86"/>
        <v>81.199999999999989</v>
      </c>
      <c r="AA324" s="447">
        <f t="shared" si="87"/>
        <v>81.199999999999989</v>
      </c>
      <c r="AB324" s="953">
        <f t="shared" si="88"/>
        <v>81.199999999999989</v>
      </c>
    </row>
    <row r="325" spans="1:35" s="414" customFormat="1" ht="15.75" customHeight="1">
      <c r="A325" s="952"/>
      <c r="B325" s="227"/>
      <c r="C325" s="227"/>
      <c r="D325" s="227"/>
      <c r="E325" s="227"/>
      <c r="F325" s="227"/>
      <c r="G325" s="227"/>
      <c r="H325" s="227"/>
      <c r="I325" s="227" t="s">
        <v>685</v>
      </c>
      <c r="J325" s="230"/>
      <c r="K325" s="230"/>
      <c r="L325" s="230" t="s">
        <v>582</v>
      </c>
      <c r="M325" s="231" t="s">
        <v>200</v>
      </c>
      <c r="N325" s="233" t="s">
        <v>1742</v>
      </c>
      <c r="O325" s="233" t="s">
        <v>249</v>
      </c>
      <c r="P325" s="231" t="s">
        <v>253</v>
      </c>
      <c r="Q325" s="266">
        <v>90</v>
      </c>
      <c r="R325" s="266">
        <v>90</v>
      </c>
      <c r="S325" s="266">
        <v>90</v>
      </c>
      <c r="T325" s="266">
        <v>90</v>
      </c>
      <c r="U325" s="981">
        <v>90</v>
      </c>
      <c r="V325" s="992"/>
      <c r="W325" s="451">
        <v>1.1599999999999999</v>
      </c>
      <c r="X325" s="447">
        <f t="shared" si="84"/>
        <v>104.39999999999999</v>
      </c>
      <c r="Y325" s="447">
        <f t="shared" si="85"/>
        <v>104.39999999999999</v>
      </c>
      <c r="Z325" s="447">
        <f t="shared" si="86"/>
        <v>104.39999999999999</v>
      </c>
      <c r="AA325" s="447">
        <f t="shared" si="87"/>
        <v>104.39999999999999</v>
      </c>
      <c r="AB325" s="953">
        <f t="shared" si="88"/>
        <v>104.39999999999999</v>
      </c>
    </row>
    <row r="326" spans="1:35" s="414" customFormat="1" ht="15.75" customHeight="1">
      <c r="A326" s="952"/>
      <c r="B326" s="227"/>
      <c r="C326" s="227"/>
      <c r="D326" s="227"/>
      <c r="E326" s="227"/>
      <c r="F326" s="227"/>
      <c r="G326" s="227"/>
      <c r="H326" s="227"/>
      <c r="I326" s="227" t="s">
        <v>685</v>
      </c>
      <c r="J326" s="230"/>
      <c r="K326" s="230"/>
      <c r="L326" s="230" t="s">
        <v>582</v>
      </c>
      <c r="M326" s="231" t="s">
        <v>201</v>
      </c>
      <c r="N326" s="233" t="s">
        <v>1742</v>
      </c>
      <c r="O326" s="233" t="s">
        <v>249</v>
      </c>
      <c r="P326" s="231" t="s">
        <v>253</v>
      </c>
      <c r="Q326" s="266">
        <v>10</v>
      </c>
      <c r="R326" s="266">
        <v>10</v>
      </c>
      <c r="S326" s="266">
        <v>10</v>
      </c>
      <c r="T326" s="266">
        <v>10</v>
      </c>
      <c r="U326" s="981">
        <v>10</v>
      </c>
      <c r="V326" s="992"/>
      <c r="W326" s="451">
        <v>1.1599999999999999</v>
      </c>
      <c r="X326" s="447">
        <f t="shared" si="84"/>
        <v>11.6</v>
      </c>
      <c r="Y326" s="447">
        <f t="shared" si="85"/>
        <v>11.6</v>
      </c>
      <c r="Z326" s="447">
        <f t="shared" si="86"/>
        <v>11.6</v>
      </c>
      <c r="AA326" s="447">
        <f t="shared" si="87"/>
        <v>11.6</v>
      </c>
      <c r="AB326" s="953">
        <f t="shared" si="88"/>
        <v>11.6</v>
      </c>
    </row>
    <row r="327" spans="1:35" s="414" customFormat="1" ht="15.75" customHeight="1">
      <c r="A327" s="952"/>
      <c r="B327" s="227"/>
      <c r="C327" s="227"/>
      <c r="D327" s="227"/>
      <c r="E327" s="227"/>
      <c r="F327" s="227"/>
      <c r="G327" s="227"/>
      <c r="H327" s="227"/>
      <c r="I327" s="227" t="s">
        <v>685</v>
      </c>
      <c r="J327" s="230"/>
      <c r="K327" s="230"/>
      <c r="L327" s="230" t="s">
        <v>582</v>
      </c>
      <c r="M327" s="231" t="s">
        <v>202</v>
      </c>
      <c r="N327" s="233" t="s">
        <v>1742</v>
      </c>
      <c r="O327" s="233" t="s">
        <v>249</v>
      </c>
      <c r="P327" s="231" t="s">
        <v>253</v>
      </c>
      <c r="Q327" s="266">
        <v>80</v>
      </c>
      <c r="R327" s="266">
        <v>80</v>
      </c>
      <c r="S327" s="266">
        <v>80</v>
      </c>
      <c r="T327" s="266">
        <v>80</v>
      </c>
      <c r="U327" s="981">
        <v>80</v>
      </c>
      <c r="V327" s="992"/>
      <c r="W327" s="451">
        <v>1.1599999999999999</v>
      </c>
      <c r="X327" s="447">
        <f t="shared" si="84"/>
        <v>92.8</v>
      </c>
      <c r="Y327" s="447">
        <f t="shared" si="85"/>
        <v>92.8</v>
      </c>
      <c r="Z327" s="447">
        <f t="shared" si="86"/>
        <v>92.8</v>
      </c>
      <c r="AA327" s="447">
        <f t="shared" si="87"/>
        <v>92.8</v>
      </c>
      <c r="AB327" s="953">
        <f t="shared" si="88"/>
        <v>92.8</v>
      </c>
    </row>
    <row r="328" spans="1:35" s="414" customFormat="1" ht="15.75" customHeight="1">
      <c r="A328" s="952"/>
      <c r="B328" s="227"/>
      <c r="C328" s="227"/>
      <c r="D328" s="227"/>
      <c r="E328" s="227"/>
      <c r="F328" s="227"/>
      <c r="G328" s="227"/>
      <c r="H328" s="227"/>
      <c r="I328" s="227" t="s">
        <v>685</v>
      </c>
      <c r="J328" s="230"/>
      <c r="K328" s="230"/>
      <c r="L328" s="230" t="s">
        <v>582</v>
      </c>
      <c r="M328" s="231" t="s">
        <v>203</v>
      </c>
      <c r="N328" s="233" t="s">
        <v>1742</v>
      </c>
      <c r="O328" s="233" t="s">
        <v>249</v>
      </c>
      <c r="P328" s="231" t="s">
        <v>253</v>
      </c>
      <c r="Q328" s="266">
        <v>80</v>
      </c>
      <c r="R328" s="266">
        <v>80</v>
      </c>
      <c r="S328" s="266">
        <v>80</v>
      </c>
      <c r="T328" s="266">
        <v>80</v>
      </c>
      <c r="U328" s="981">
        <v>80</v>
      </c>
      <c r="V328" s="992"/>
      <c r="W328" s="451">
        <v>1.1599999999999999</v>
      </c>
      <c r="X328" s="447">
        <f t="shared" si="84"/>
        <v>92.8</v>
      </c>
      <c r="Y328" s="447">
        <f t="shared" si="85"/>
        <v>92.8</v>
      </c>
      <c r="Z328" s="447">
        <f t="shared" si="86"/>
        <v>92.8</v>
      </c>
      <c r="AA328" s="447">
        <f t="shared" si="87"/>
        <v>92.8</v>
      </c>
      <c r="AB328" s="953">
        <f t="shared" si="88"/>
        <v>92.8</v>
      </c>
    </row>
    <row r="329" spans="1:35" s="414" customFormat="1" ht="15.75" customHeight="1">
      <c r="A329" s="952"/>
      <c r="B329" s="227"/>
      <c r="C329" s="227"/>
      <c r="D329" s="227"/>
      <c r="E329" s="227"/>
      <c r="F329" s="227"/>
      <c r="G329" s="227"/>
      <c r="H329" s="227"/>
      <c r="I329" s="227" t="s">
        <v>685</v>
      </c>
      <c r="J329" s="230"/>
      <c r="K329" s="230"/>
      <c r="L329" s="268" t="s">
        <v>583</v>
      </c>
      <c r="M329" s="269" t="s">
        <v>300</v>
      </c>
      <c r="N329" s="271" t="s">
        <v>1742</v>
      </c>
      <c r="O329" s="271" t="s">
        <v>249</v>
      </c>
      <c r="P329" s="269" t="s">
        <v>253</v>
      </c>
      <c r="Q329" s="272">
        <v>60</v>
      </c>
      <c r="R329" s="272">
        <v>60</v>
      </c>
      <c r="S329" s="272">
        <v>60</v>
      </c>
      <c r="T329" s="272">
        <v>60</v>
      </c>
      <c r="U329" s="982">
        <v>60</v>
      </c>
      <c r="V329" s="997"/>
      <c r="W329" s="452">
        <v>1.1599999999999999</v>
      </c>
      <c r="X329" s="447">
        <f t="shared" si="84"/>
        <v>69.599999999999994</v>
      </c>
      <c r="Y329" s="447">
        <f t="shared" si="85"/>
        <v>69.599999999999994</v>
      </c>
      <c r="Z329" s="447">
        <f t="shared" si="86"/>
        <v>69.599999999999994</v>
      </c>
      <c r="AA329" s="447">
        <f t="shared" si="87"/>
        <v>69.599999999999994</v>
      </c>
      <c r="AB329" s="953">
        <f t="shared" si="88"/>
        <v>69.599999999999994</v>
      </c>
      <c r="AI329" s="342"/>
    </row>
    <row r="330" spans="1:35" s="928" customFormat="1" ht="15.75" customHeight="1">
      <c r="A330" s="955"/>
      <c r="B330" s="250"/>
      <c r="C330" s="250"/>
      <c r="D330" s="250"/>
      <c r="E330" s="227"/>
      <c r="F330" s="250"/>
      <c r="G330" s="250"/>
      <c r="H330" s="250"/>
      <c r="I330" s="250"/>
      <c r="J330" s="239"/>
      <c r="K330" s="239"/>
      <c r="L330" s="239"/>
      <c r="M330" s="240"/>
      <c r="N330" s="256"/>
      <c r="O330" s="257" t="s">
        <v>21</v>
      </c>
      <c r="P330" s="257"/>
      <c r="Q330" s="275">
        <f>SUM(Q320:Q329)</f>
        <v>590</v>
      </c>
      <c r="R330" s="275">
        <f>SUM(R320:R329)</f>
        <v>590</v>
      </c>
      <c r="S330" s="275">
        <f>SUM(S320:S329)</f>
        <v>590</v>
      </c>
      <c r="T330" s="275">
        <f>SUM(T320:T329)</f>
        <v>590</v>
      </c>
      <c r="U330" s="977">
        <f>SUM(U320:U329)</f>
        <v>590</v>
      </c>
      <c r="V330" s="993"/>
      <c r="W330" s="450"/>
      <c r="X330" s="449"/>
      <c r="Y330" s="449"/>
      <c r="Z330" s="449"/>
      <c r="AA330" s="449"/>
      <c r="AB330" s="954"/>
    </row>
    <row r="331" spans="1:35" s="630" customFormat="1" ht="15.75" customHeight="1">
      <c r="A331" s="959"/>
      <c r="B331" s="286"/>
      <c r="C331" s="286"/>
      <c r="D331" s="286"/>
      <c r="E331" s="250"/>
      <c r="F331" s="286"/>
      <c r="G331" s="286"/>
      <c r="H331" s="286"/>
      <c r="I331" s="227" t="s">
        <v>685</v>
      </c>
      <c r="J331" s="280"/>
      <c r="K331" s="280"/>
      <c r="L331" s="247" t="s">
        <v>546</v>
      </c>
      <c r="M331" s="247" t="s">
        <v>544</v>
      </c>
      <c r="N331" s="285" t="s">
        <v>1741</v>
      </c>
      <c r="O331" s="443" t="s">
        <v>522</v>
      </c>
      <c r="P331" s="231" t="s">
        <v>253</v>
      </c>
      <c r="Q331" s="285">
        <v>2</v>
      </c>
      <c r="R331" s="285">
        <v>2</v>
      </c>
      <c r="S331" s="285">
        <v>2</v>
      </c>
      <c r="T331" s="285">
        <v>2</v>
      </c>
      <c r="U331" s="304">
        <v>2</v>
      </c>
      <c r="V331" s="993"/>
      <c r="W331" s="462">
        <v>14.1</v>
      </c>
      <c r="X331" s="447">
        <f t="shared" ref="X331:AB336" si="89">$W331*Q331</f>
        <v>28.2</v>
      </c>
      <c r="Y331" s="447">
        <f t="shared" si="89"/>
        <v>28.2</v>
      </c>
      <c r="Z331" s="447">
        <f t="shared" si="89"/>
        <v>28.2</v>
      </c>
      <c r="AA331" s="447">
        <f t="shared" si="89"/>
        <v>28.2</v>
      </c>
      <c r="AB331" s="953">
        <f t="shared" si="89"/>
        <v>28.2</v>
      </c>
    </row>
    <row r="332" spans="1:35" s="630" customFormat="1" ht="15.75" customHeight="1">
      <c r="A332" s="959"/>
      <c r="B332" s="286"/>
      <c r="C332" s="286"/>
      <c r="D332" s="286"/>
      <c r="E332" s="286"/>
      <c r="F332" s="286"/>
      <c r="G332" s="286"/>
      <c r="H332" s="286"/>
      <c r="I332" s="227" t="s">
        <v>685</v>
      </c>
      <c r="J332" s="280"/>
      <c r="K332" s="280"/>
      <c r="L332" s="247" t="s">
        <v>547</v>
      </c>
      <c r="M332" s="247" t="s">
        <v>545</v>
      </c>
      <c r="N332" s="285" t="s">
        <v>1741</v>
      </c>
      <c r="O332" s="443" t="s">
        <v>522</v>
      </c>
      <c r="P332" s="231" t="s">
        <v>253</v>
      </c>
      <c r="Q332" s="285">
        <v>2</v>
      </c>
      <c r="R332" s="285">
        <v>2</v>
      </c>
      <c r="S332" s="285">
        <v>2</v>
      </c>
      <c r="T332" s="285">
        <v>2</v>
      </c>
      <c r="U332" s="304">
        <v>2</v>
      </c>
      <c r="V332" s="993"/>
      <c r="W332" s="462">
        <v>14.1</v>
      </c>
      <c r="X332" s="447">
        <f t="shared" si="89"/>
        <v>28.2</v>
      </c>
      <c r="Y332" s="447">
        <f t="shared" si="89"/>
        <v>28.2</v>
      </c>
      <c r="Z332" s="447">
        <f t="shared" si="89"/>
        <v>28.2</v>
      </c>
      <c r="AA332" s="447">
        <f t="shared" si="89"/>
        <v>28.2</v>
      </c>
      <c r="AB332" s="953">
        <f t="shared" si="89"/>
        <v>28.2</v>
      </c>
    </row>
    <row r="333" spans="1:35" s="630" customFormat="1" ht="15.75" customHeight="1">
      <c r="A333" s="959"/>
      <c r="B333" s="286"/>
      <c r="C333" s="286"/>
      <c r="D333" s="286"/>
      <c r="E333" s="286"/>
      <c r="F333" s="286"/>
      <c r="G333" s="286"/>
      <c r="H333" s="286"/>
      <c r="I333" s="227" t="s">
        <v>685</v>
      </c>
      <c r="J333" s="280"/>
      <c r="K333" s="280"/>
      <c r="L333" s="247" t="s">
        <v>548</v>
      </c>
      <c r="M333" s="247" t="s">
        <v>549</v>
      </c>
      <c r="N333" s="285" t="s">
        <v>1741</v>
      </c>
      <c r="O333" s="443" t="s">
        <v>522</v>
      </c>
      <c r="P333" s="231" t="s">
        <v>253</v>
      </c>
      <c r="Q333" s="285">
        <v>2</v>
      </c>
      <c r="R333" s="285">
        <v>2</v>
      </c>
      <c r="S333" s="285">
        <v>2</v>
      </c>
      <c r="T333" s="285">
        <v>2</v>
      </c>
      <c r="U333" s="304">
        <v>2</v>
      </c>
      <c r="V333" s="993"/>
      <c r="W333" s="462">
        <v>14.1</v>
      </c>
      <c r="X333" s="447">
        <f t="shared" si="89"/>
        <v>28.2</v>
      </c>
      <c r="Y333" s="447">
        <f t="shared" si="89"/>
        <v>28.2</v>
      </c>
      <c r="Z333" s="447">
        <f t="shared" si="89"/>
        <v>28.2</v>
      </c>
      <c r="AA333" s="447">
        <f t="shared" si="89"/>
        <v>28.2</v>
      </c>
      <c r="AB333" s="953">
        <f t="shared" si="89"/>
        <v>28.2</v>
      </c>
    </row>
    <row r="334" spans="1:35" s="630" customFormat="1" ht="15.75" customHeight="1">
      <c r="A334" s="959"/>
      <c r="B334" s="286"/>
      <c r="C334" s="286"/>
      <c r="D334" s="286"/>
      <c r="E334" s="286"/>
      <c r="F334" s="286"/>
      <c r="G334" s="286"/>
      <c r="H334" s="286"/>
      <c r="I334" s="227"/>
      <c r="J334" s="280"/>
      <c r="K334" s="280"/>
      <c r="L334" s="247"/>
      <c r="M334" s="247"/>
      <c r="N334" s="285"/>
      <c r="O334" s="443"/>
      <c r="P334" s="231"/>
      <c r="Q334" s="285"/>
      <c r="R334" s="285"/>
      <c r="S334" s="285"/>
      <c r="T334" s="285"/>
      <c r="U334" s="304"/>
      <c r="V334" s="993"/>
      <c r="W334" s="462"/>
      <c r="X334" s="447"/>
      <c r="Y334" s="447"/>
      <c r="Z334" s="447"/>
      <c r="AA334" s="447"/>
      <c r="AB334" s="953"/>
    </row>
    <row r="335" spans="1:35" s="928" customFormat="1" ht="15.75" customHeight="1">
      <c r="A335" s="962" t="str">
        <f>H335&amp;J335&amp;K335&amp;M335&amp;J335&amp;N335</f>
        <v>0107500060100_Prom_FTW_HW_Black_Friday_Additional_30%_OFF_ entire_purchase_893x96</v>
      </c>
      <c r="B335" s="539" t="s">
        <v>604</v>
      </c>
      <c r="C335" s="539" t="s">
        <v>610</v>
      </c>
      <c r="D335" s="539">
        <v>50</v>
      </c>
      <c r="E335" s="539" t="s">
        <v>713</v>
      </c>
      <c r="F335" s="539" t="s">
        <v>604</v>
      </c>
      <c r="G335" s="539" t="s">
        <v>623</v>
      </c>
      <c r="H335" s="227" t="str">
        <f>B335&amp;C335&amp;D335&amp;E335&amp;F335&amp;G335</f>
        <v>0107500060100</v>
      </c>
      <c r="I335" s="227" t="s">
        <v>685</v>
      </c>
      <c r="J335" s="227" t="s">
        <v>1139</v>
      </c>
      <c r="K335" s="626" t="s">
        <v>1777</v>
      </c>
      <c r="L335" s="626" t="s">
        <v>1506</v>
      </c>
      <c r="M335" s="231" t="s">
        <v>1776</v>
      </c>
      <c r="N335" s="247" t="s">
        <v>1778</v>
      </c>
      <c r="O335" s="233" t="s">
        <v>1779</v>
      </c>
      <c r="P335" s="233" t="s">
        <v>898</v>
      </c>
      <c r="Q335" s="632">
        <v>10</v>
      </c>
      <c r="R335" s="632">
        <v>12</v>
      </c>
      <c r="S335" s="632">
        <v>12</v>
      </c>
      <c r="T335" s="632">
        <v>18</v>
      </c>
      <c r="U335" s="983">
        <v>18</v>
      </c>
      <c r="V335" s="993"/>
      <c r="W335" s="451">
        <v>5.75</v>
      </c>
      <c r="X335" s="447">
        <f t="shared" si="89"/>
        <v>57.5</v>
      </c>
      <c r="Y335" s="447">
        <f t="shared" si="89"/>
        <v>69</v>
      </c>
      <c r="Z335" s="447">
        <f t="shared" si="89"/>
        <v>69</v>
      </c>
      <c r="AA335" s="447">
        <f t="shared" si="89"/>
        <v>103.5</v>
      </c>
      <c r="AB335" s="953">
        <f t="shared" si="89"/>
        <v>103.5</v>
      </c>
    </row>
    <row r="336" spans="1:35" s="630" customFormat="1" ht="15.75" customHeight="1">
      <c r="A336" s="962" t="str">
        <f>H336&amp;J336&amp;K336&amp;M336&amp;J336&amp;N336</f>
        <v>0907020070100_Prom_FTW_EC_Bin_Black_Friday_Additional_30%_OFF_ entire_purchase_800x215</v>
      </c>
      <c r="B336" s="539" t="s">
        <v>643</v>
      </c>
      <c r="C336" s="539" t="s">
        <v>610</v>
      </c>
      <c r="D336" s="539" t="s">
        <v>605</v>
      </c>
      <c r="E336" s="539" t="s">
        <v>714</v>
      </c>
      <c r="F336" s="539" t="s">
        <v>604</v>
      </c>
      <c r="G336" s="539" t="s">
        <v>623</v>
      </c>
      <c r="H336" s="227" t="str">
        <f>B336&amp;C336&amp;D336&amp;E336&amp;F336&amp;G336</f>
        <v>0907020070100</v>
      </c>
      <c r="I336" s="227" t="s">
        <v>1780</v>
      </c>
      <c r="J336" s="227" t="s">
        <v>1139</v>
      </c>
      <c r="K336" s="227" t="s">
        <v>1775</v>
      </c>
      <c r="L336" s="227" t="s">
        <v>1775</v>
      </c>
      <c r="M336" s="231" t="s">
        <v>1776</v>
      </c>
      <c r="N336" s="596" t="s">
        <v>1741</v>
      </c>
      <c r="O336" s="443" t="s">
        <v>522</v>
      </c>
      <c r="P336" s="231" t="s">
        <v>898</v>
      </c>
      <c r="Q336" s="632">
        <v>4</v>
      </c>
      <c r="R336" s="632">
        <v>6</v>
      </c>
      <c r="S336" s="632">
        <v>6</v>
      </c>
      <c r="T336" s="632">
        <v>6</v>
      </c>
      <c r="U336" s="983">
        <v>8</v>
      </c>
      <c r="V336" s="993"/>
      <c r="W336" s="462">
        <v>14.1</v>
      </c>
      <c r="X336" s="447">
        <f t="shared" si="89"/>
        <v>56.4</v>
      </c>
      <c r="Y336" s="447">
        <f t="shared" si="89"/>
        <v>84.6</v>
      </c>
      <c r="Z336" s="447">
        <f t="shared" si="89"/>
        <v>84.6</v>
      </c>
      <c r="AA336" s="447">
        <f t="shared" si="89"/>
        <v>84.6</v>
      </c>
      <c r="AB336" s="953">
        <f t="shared" si="89"/>
        <v>112.8</v>
      </c>
      <c r="AD336" s="936"/>
    </row>
    <row r="337" spans="1:33" s="928" customFormat="1" ht="15.75" customHeight="1" thickBot="1">
      <c r="A337" s="963"/>
      <c r="B337" s="964"/>
      <c r="C337" s="964"/>
      <c r="D337" s="964"/>
      <c r="E337" s="965"/>
      <c r="F337" s="964"/>
      <c r="G337" s="964"/>
      <c r="H337" s="964"/>
      <c r="I337" s="964"/>
      <c r="J337" s="966"/>
      <c r="K337" s="966"/>
      <c r="L337" s="966"/>
      <c r="M337" s="967"/>
      <c r="N337" s="968"/>
      <c r="O337" s="969"/>
      <c r="P337" s="969"/>
      <c r="Q337" s="970">
        <f>SUM(Q331:Q333)</f>
        <v>6</v>
      </c>
      <c r="R337" s="970">
        <f>SUM(R331:R333)</f>
        <v>6</v>
      </c>
      <c r="S337" s="970">
        <f>SUM(S331:S333)</f>
        <v>6</v>
      </c>
      <c r="T337" s="970">
        <f>SUM(T331:T333)</f>
        <v>6</v>
      </c>
      <c r="U337" s="984">
        <f>SUM(U331:U333)</f>
        <v>6</v>
      </c>
      <c r="V337" s="998"/>
      <c r="W337" s="987"/>
      <c r="X337" s="971"/>
      <c r="Y337" s="971"/>
      <c r="Z337" s="971"/>
      <c r="AA337" s="971"/>
      <c r="AB337" s="972"/>
    </row>
    <row r="338" spans="1:33" ht="15.75" customHeight="1">
      <c r="A338" s="342"/>
      <c r="B338" s="342"/>
      <c r="C338" s="342"/>
      <c r="D338" s="342"/>
      <c r="E338" s="238"/>
      <c r="F338" s="342"/>
      <c r="G338" s="342"/>
      <c r="H338" s="342"/>
      <c r="I338" s="342"/>
      <c r="J338" s="342"/>
      <c r="K338" s="342"/>
      <c r="L338" s="342"/>
      <c r="M338" s="340"/>
      <c r="N338" s="340"/>
      <c r="O338" s="342"/>
      <c r="P338" s="342"/>
      <c r="Q338" s="342"/>
      <c r="R338" s="341"/>
      <c r="S338" s="341"/>
      <c r="T338" s="341"/>
      <c r="U338" s="341"/>
      <c r="V338" s="342"/>
      <c r="W338" s="941" t="s">
        <v>312</v>
      </c>
      <c r="X338" s="940"/>
      <c r="Y338" s="940"/>
      <c r="Z338" s="940"/>
      <c r="AA338" s="940"/>
      <c r="AB338" s="940"/>
      <c r="AC338" s="342"/>
      <c r="AD338" s="342"/>
      <c r="AE338" s="342"/>
      <c r="AF338" s="342"/>
      <c r="AG338" s="342"/>
    </row>
    <row r="339" spans="1:33" ht="15.75" customHeight="1">
      <c r="T339" s="340"/>
      <c r="U339" s="340"/>
      <c r="W339" s="252"/>
      <c r="X339" s="252"/>
      <c r="Y339" s="341"/>
      <c r="Z339" s="341"/>
      <c r="AA339" s="343"/>
      <c r="AB339" s="343"/>
      <c r="AC339" s="937"/>
      <c r="AD339" s="937"/>
      <c r="AE339" s="937"/>
      <c r="AF339" s="937"/>
      <c r="AG339" s="937"/>
    </row>
    <row r="340" spans="1:33" ht="15.75" customHeight="1">
      <c r="R340" s="340"/>
      <c r="S340" s="340"/>
      <c r="W340" s="341"/>
      <c r="X340" s="341"/>
    </row>
    <row r="341" spans="1:33" ht="15.75" customHeight="1">
      <c r="R341" s="340"/>
      <c r="S341" s="340"/>
      <c r="W341" s="341"/>
      <c r="X341" s="341"/>
      <c r="AC341" s="939" t="s">
        <v>257</v>
      </c>
      <c r="AD341" s="939" t="s">
        <v>257</v>
      </c>
      <c r="AE341" s="939"/>
      <c r="AF341" s="939"/>
      <c r="AG341" s="939"/>
    </row>
    <row r="342" spans="1:33" ht="15.75" customHeight="1">
      <c r="AC342" s="939" t="s">
        <v>258</v>
      </c>
      <c r="AD342" s="939" t="s">
        <v>258</v>
      </c>
      <c r="AE342" s="939"/>
      <c r="AF342" s="939"/>
      <c r="AG342" s="939"/>
    </row>
    <row r="343" spans="1:33" ht="15.75" customHeight="1">
      <c r="AC343" s="939" t="s">
        <v>259</v>
      </c>
      <c r="AD343" s="939" t="s">
        <v>259</v>
      </c>
      <c r="AE343" s="939"/>
      <c r="AF343" s="939"/>
      <c r="AG343" s="939"/>
    </row>
    <row r="344" spans="1:33" ht="15.75" customHeight="1">
      <c r="AC344" s="939"/>
      <c r="AD344" s="939"/>
      <c r="AE344" s="939"/>
      <c r="AF344" s="939"/>
      <c r="AG344" s="939"/>
    </row>
    <row r="345" spans="1:33" ht="15.75" customHeight="1">
      <c r="AC345" s="939"/>
      <c r="AD345" s="939"/>
      <c r="AE345" s="939"/>
      <c r="AF345" s="939"/>
      <c r="AG345" s="939"/>
    </row>
    <row r="346" spans="1:33" ht="15.75" customHeight="1">
      <c r="AC346" s="939"/>
      <c r="AD346" s="939"/>
      <c r="AE346" s="939"/>
      <c r="AF346" s="939"/>
      <c r="AG346" s="939"/>
    </row>
    <row r="350" spans="1:33" ht="15.75" customHeight="1">
      <c r="Q350" s="517" t="s">
        <v>590</v>
      </c>
    </row>
    <row r="351" spans="1:33" ht="15.75" customHeight="1">
      <c r="Q351" s="518" t="s">
        <v>591</v>
      </c>
    </row>
    <row r="352" spans="1:33" ht="15.75" customHeight="1">
      <c r="Q352" s="482" t="s">
        <v>592</v>
      </c>
    </row>
    <row r="353" spans="17:17" ht="15.75" customHeight="1">
      <c r="Q353" s="519" t="s">
        <v>593</v>
      </c>
    </row>
  </sheetData>
  <mergeCells count="6">
    <mergeCell ref="AB1:AB3"/>
    <mergeCell ref="W1:W3"/>
    <mergeCell ref="X1:X3"/>
    <mergeCell ref="Y1:Y3"/>
    <mergeCell ref="Z1:Z3"/>
    <mergeCell ref="AA1:AA3"/>
  </mergeCells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2" manualBreakCount="2">
    <brk id="34" max="16383" man="1"/>
    <brk id="337" max="16383" man="1"/>
  </rowBreaks>
  <colBreaks count="1" manualBreakCount="1">
    <brk id="27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907"/>
  <sheetViews>
    <sheetView showGridLines="0" tabSelected="1" topLeftCell="L1" zoomScale="55" zoomScaleNormal="55" zoomScaleSheetLayoutView="80" workbookViewId="0">
      <pane ySplit="5" topLeftCell="A6" activePane="bottomLeft" state="frozen"/>
      <selection pane="bottomLeft" activeCell="AB28" sqref="AB28"/>
    </sheetView>
  </sheetViews>
  <sheetFormatPr defaultColWidth="8.6640625" defaultRowHeight="15.75" customHeight="1"/>
  <cols>
    <col min="1" max="1" width="98.6640625" style="252" bestFit="1" customWidth="1"/>
    <col min="2" max="7" width="11.6640625" style="252" customWidth="1"/>
    <col min="8" max="8" width="23.33203125" style="252" customWidth="1"/>
    <col min="9" max="10" width="13.6640625" style="252" customWidth="1"/>
    <col min="11" max="11" width="41.44140625" style="252" customWidth="1"/>
    <col min="12" max="12" width="53.44140625" style="252" bestFit="1" customWidth="1"/>
    <col min="13" max="13" width="53.33203125" style="252" bestFit="1" customWidth="1"/>
    <col min="14" max="14" width="27.5546875" style="252" bestFit="1" customWidth="1"/>
    <col min="15" max="15" width="39" style="252" customWidth="1"/>
    <col min="16" max="16" width="18.88671875" style="252" bestFit="1" customWidth="1"/>
    <col min="17" max="17" width="8" style="252" bestFit="1" customWidth="1"/>
    <col min="18" max="21" width="8" style="343" bestFit="1" customWidth="1"/>
    <col min="22" max="22" width="2.44140625" style="342" customWidth="1"/>
    <col min="23" max="23" width="11.44140625" style="467" bestFit="1" customWidth="1"/>
    <col min="24" max="28" width="16.33203125" style="468" customWidth="1"/>
    <col min="29" max="29" width="59.33203125" style="219" bestFit="1" customWidth="1"/>
    <col min="30" max="16384" width="8.6640625" style="219"/>
  </cols>
  <sheetData>
    <row r="1" spans="1:29" ht="15.75" customHeight="1">
      <c r="A1" s="213"/>
      <c r="B1" s="213"/>
      <c r="C1" s="213"/>
      <c r="D1" s="213"/>
      <c r="E1" s="213"/>
      <c r="F1" s="213"/>
      <c r="G1" s="213"/>
      <c r="H1" s="213"/>
      <c r="I1" s="215"/>
      <c r="J1" s="215"/>
      <c r="K1" s="370"/>
      <c r="L1" s="370" t="s">
        <v>456</v>
      </c>
      <c r="M1" s="214"/>
      <c r="N1" s="215"/>
      <c r="O1" s="215"/>
      <c r="P1" s="215"/>
      <c r="Q1" s="215"/>
      <c r="R1" s="216"/>
      <c r="S1" s="216"/>
      <c r="T1" s="216"/>
      <c r="U1" s="217"/>
      <c r="V1" s="218"/>
      <c r="W1" s="883" t="s">
        <v>874</v>
      </c>
      <c r="X1" s="880" t="s">
        <v>875</v>
      </c>
      <c r="Y1" s="880" t="s">
        <v>876</v>
      </c>
      <c r="Z1" s="880" t="s">
        <v>877</v>
      </c>
      <c r="AA1" s="880" t="s">
        <v>878</v>
      </c>
      <c r="AB1" s="880" t="s">
        <v>879</v>
      </c>
    </row>
    <row r="2" spans="1:29" ht="15.75" customHeight="1">
      <c r="A2" s="213"/>
      <c r="B2" s="213"/>
      <c r="C2" s="213"/>
      <c r="D2" s="213"/>
      <c r="E2" s="213"/>
      <c r="F2" s="213"/>
      <c r="G2" s="213"/>
      <c r="H2" s="213"/>
      <c r="I2" s="215"/>
      <c r="J2" s="215"/>
      <c r="K2" s="370"/>
      <c r="L2" s="370" t="s">
        <v>880</v>
      </c>
      <c r="M2" s="214"/>
      <c r="N2" s="215"/>
      <c r="O2" s="215"/>
      <c r="P2" s="215"/>
      <c r="Q2" s="215"/>
      <c r="R2" s="216"/>
      <c r="S2" s="216"/>
      <c r="T2" s="216"/>
      <c r="U2" s="217"/>
      <c r="V2" s="220"/>
      <c r="W2" s="884"/>
      <c r="X2" s="881"/>
      <c r="Y2" s="881"/>
      <c r="Z2" s="881"/>
      <c r="AA2" s="881"/>
      <c r="AB2" s="881"/>
    </row>
    <row r="3" spans="1:29" ht="96" customHeight="1">
      <c r="A3" s="213"/>
      <c r="B3" s="213"/>
      <c r="C3" s="213"/>
      <c r="D3" s="213"/>
      <c r="E3" s="213"/>
      <c r="F3" s="213"/>
      <c r="G3" s="213"/>
      <c r="H3" s="213"/>
      <c r="I3" s="215"/>
      <c r="J3" s="215"/>
      <c r="K3" s="221"/>
      <c r="L3" s="221"/>
      <c r="M3" s="221"/>
      <c r="N3" s="215"/>
      <c r="O3" s="215"/>
      <c r="P3" s="215"/>
      <c r="Q3" s="215"/>
      <c r="R3" s="216"/>
      <c r="S3" s="216"/>
      <c r="T3" s="216"/>
      <c r="U3" s="217"/>
      <c r="V3" s="222"/>
      <c r="W3" s="885"/>
      <c r="X3" s="882"/>
      <c r="Y3" s="882"/>
      <c r="Z3" s="882"/>
      <c r="AA3" s="882"/>
      <c r="AB3" s="882"/>
    </row>
    <row r="4" spans="1:29" s="291" customFormat="1" ht="15.75" customHeight="1">
      <c r="A4" s="374"/>
      <c r="B4" s="374"/>
      <c r="C4" s="374"/>
      <c r="D4" s="374"/>
      <c r="E4" s="374"/>
      <c r="F4" s="374"/>
      <c r="G4" s="374"/>
      <c r="H4" s="374"/>
      <c r="I4" s="366"/>
      <c r="J4" s="366"/>
      <c r="K4" s="366" t="s">
        <v>873</v>
      </c>
      <c r="L4" s="366" t="s">
        <v>881</v>
      </c>
      <c r="M4" s="366" t="s">
        <v>366</v>
      </c>
      <c r="N4" s="375" t="s">
        <v>1197</v>
      </c>
      <c r="O4" s="366" t="s">
        <v>368</v>
      </c>
      <c r="P4" s="366" t="s">
        <v>369</v>
      </c>
      <c r="Q4" s="366" t="s">
        <v>356</v>
      </c>
      <c r="R4" s="367" t="s">
        <v>370</v>
      </c>
      <c r="S4" s="367" t="s">
        <v>371</v>
      </c>
      <c r="T4" s="367" t="s">
        <v>372</v>
      </c>
      <c r="U4" s="368" t="s">
        <v>355</v>
      </c>
      <c r="V4" s="225"/>
      <c r="W4" s="444"/>
      <c r="X4" s="445"/>
      <c r="Y4" s="445"/>
      <c r="Z4" s="445"/>
      <c r="AA4" s="445"/>
      <c r="AB4" s="445"/>
    </row>
    <row r="5" spans="1:29" s="291" customFormat="1" ht="15.75" customHeight="1">
      <c r="A5" s="585" t="s">
        <v>1143</v>
      </c>
      <c r="B5" s="586" t="s">
        <v>882</v>
      </c>
      <c r="C5" s="586" t="s">
        <v>10</v>
      </c>
      <c r="D5" s="586" t="s">
        <v>691</v>
      </c>
      <c r="E5" s="586" t="s">
        <v>692</v>
      </c>
      <c r="F5" s="586" t="s">
        <v>693</v>
      </c>
      <c r="G5" s="586" t="s">
        <v>474</v>
      </c>
      <c r="H5" s="586" t="str">
        <f t="shared" ref="H5:H19" si="0">B5&amp;C5&amp;D5&amp;E5&amp;F5&amp;G5</f>
        <v>Store_typeCategoryFamilySubjectlanguageCurrency</v>
      </c>
      <c r="I5" s="366"/>
      <c r="J5" s="366"/>
      <c r="K5" s="366"/>
      <c r="L5" s="366"/>
      <c r="M5" s="366"/>
      <c r="N5" s="375"/>
      <c r="O5" s="366"/>
      <c r="P5" s="366"/>
      <c r="Q5" s="366"/>
      <c r="R5" s="367"/>
      <c r="S5" s="367"/>
      <c r="T5" s="367"/>
      <c r="U5" s="368"/>
      <c r="V5" s="225"/>
      <c r="W5" s="444"/>
      <c r="X5" s="445"/>
      <c r="Y5" s="445"/>
      <c r="Z5" s="445"/>
      <c r="AA5" s="445"/>
      <c r="AB5" s="445"/>
    </row>
    <row r="6" spans="1:29" ht="15.75" customHeight="1">
      <c r="A6" s="229" t="str">
        <f t="shared" ref="A6:A11" si="1">H6&amp;J6&amp;K6&amp;M6&amp;J6&amp;N6</f>
        <v>0301010010100_FTW_EC_bin_S_Girls_397,5x203</v>
      </c>
      <c r="B6" s="546" t="s">
        <v>606</v>
      </c>
      <c r="C6" s="546" t="s">
        <v>604</v>
      </c>
      <c r="D6" s="546" t="s">
        <v>604</v>
      </c>
      <c r="E6" s="546" t="s">
        <v>708</v>
      </c>
      <c r="F6" s="546" t="s">
        <v>604</v>
      </c>
      <c r="G6" s="546" t="s">
        <v>623</v>
      </c>
      <c r="H6" s="229" t="str">
        <f t="shared" si="0"/>
        <v>0301010010100</v>
      </c>
      <c r="I6" s="227" t="s">
        <v>443</v>
      </c>
      <c r="J6" s="227" t="s">
        <v>1139</v>
      </c>
      <c r="K6" s="230" t="s">
        <v>1236</v>
      </c>
      <c r="L6" s="230" t="s">
        <v>1235</v>
      </c>
      <c r="M6" s="231" t="s">
        <v>3</v>
      </c>
      <c r="N6" s="232" t="s">
        <v>1144</v>
      </c>
      <c r="O6" s="233" t="s">
        <v>883</v>
      </c>
      <c r="P6" s="231" t="s">
        <v>884</v>
      </c>
      <c r="Q6" s="234" t="s">
        <v>22</v>
      </c>
      <c r="R6" s="234" t="s">
        <v>22</v>
      </c>
      <c r="S6" s="234" t="s">
        <v>22</v>
      </c>
      <c r="T6" s="234" t="s">
        <v>22</v>
      </c>
      <c r="U6" s="234" t="s">
        <v>22</v>
      </c>
      <c r="V6" s="235"/>
      <c r="W6" s="446">
        <v>75</v>
      </c>
      <c r="X6" s="447" t="e">
        <f t="shared" ref="X6:AB11" si="2">$W6*Q6</f>
        <v>#VALUE!</v>
      </c>
      <c r="Y6" s="447" t="e">
        <f t="shared" si="2"/>
        <v>#VALUE!</v>
      </c>
      <c r="Z6" s="447" t="e">
        <f t="shared" si="2"/>
        <v>#VALUE!</v>
      </c>
      <c r="AA6" s="447" t="e">
        <f t="shared" si="2"/>
        <v>#VALUE!</v>
      </c>
      <c r="AB6" s="447" t="e">
        <f t="shared" si="2"/>
        <v>#VALUE!</v>
      </c>
    </row>
    <row r="7" spans="1:29" ht="15.75" customHeight="1">
      <c r="A7" s="229" t="str">
        <f t="shared" si="1"/>
        <v>0301010020100_FTW_EC_bin_S_Boys_397,5x203</v>
      </c>
      <c r="B7" s="546" t="s">
        <v>606</v>
      </c>
      <c r="C7" s="546" t="s">
        <v>604</v>
      </c>
      <c r="D7" s="546" t="s">
        <v>604</v>
      </c>
      <c r="E7" s="546" t="s">
        <v>709</v>
      </c>
      <c r="F7" s="546" t="s">
        <v>604</v>
      </c>
      <c r="G7" s="546" t="s">
        <v>623</v>
      </c>
      <c r="H7" s="229" t="str">
        <f t="shared" si="0"/>
        <v>0301010020100</v>
      </c>
      <c r="I7" s="227" t="s">
        <v>443</v>
      </c>
      <c r="J7" s="227" t="s">
        <v>1139</v>
      </c>
      <c r="K7" s="230" t="s">
        <v>1236</v>
      </c>
      <c r="L7" s="230" t="s">
        <v>1235</v>
      </c>
      <c r="M7" s="231" t="s">
        <v>4</v>
      </c>
      <c r="N7" s="232" t="s">
        <v>1144</v>
      </c>
      <c r="O7" s="233" t="s">
        <v>883</v>
      </c>
      <c r="P7" s="231" t="s">
        <v>884</v>
      </c>
      <c r="Q7" s="234" t="s">
        <v>22</v>
      </c>
      <c r="R7" s="234" t="s">
        <v>22</v>
      </c>
      <c r="S7" s="234" t="s">
        <v>22</v>
      </c>
      <c r="T7" s="234" t="s">
        <v>22</v>
      </c>
      <c r="U7" s="234" t="s">
        <v>22</v>
      </c>
      <c r="V7" s="235"/>
      <c r="W7" s="446">
        <v>75</v>
      </c>
      <c r="X7" s="447" t="e">
        <f t="shared" si="2"/>
        <v>#VALUE!</v>
      </c>
      <c r="Y7" s="447" t="e">
        <f t="shared" si="2"/>
        <v>#VALUE!</v>
      </c>
      <c r="Z7" s="447" t="e">
        <f t="shared" si="2"/>
        <v>#VALUE!</v>
      </c>
      <c r="AA7" s="447" t="e">
        <f t="shared" si="2"/>
        <v>#VALUE!</v>
      </c>
      <c r="AB7" s="447" t="e">
        <f t="shared" si="2"/>
        <v>#VALUE!</v>
      </c>
    </row>
    <row r="8" spans="1:29" ht="15.75" customHeight="1">
      <c r="A8" s="229" t="str">
        <f t="shared" si="1"/>
        <v>0301010030100_FTW_EC_bin_S_Men_397,5x203</v>
      </c>
      <c r="B8" s="546" t="s">
        <v>606</v>
      </c>
      <c r="C8" s="546" t="s">
        <v>604</v>
      </c>
      <c r="D8" s="546" t="s">
        <v>604</v>
      </c>
      <c r="E8" s="546" t="s">
        <v>710</v>
      </c>
      <c r="F8" s="546" t="s">
        <v>604</v>
      </c>
      <c r="G8" s="546" t="s">
        <v>623</v>
      </c>
      <c r="H8" s="229" t="str">
        <f t="shared" si="0"/>
        <v>0301010030100</v>
      </c>
      <c r="I8" s="227" t="s">
        <v>443</v>
      </c>
      <c r="J8" s="227" t="s">
        <v>1139</v>
      </c>
      <c r="K8" s="230" t="s">
        <v>1236</v>
      </c>
      <c r="L8" s="230" t="s">
        <v>1235</v>
      </c>
      <c r="M8" s="231" t="s">
        <v>9</v>
      </c>
      <c r="N8" s="232" t="s">
        <v>1144</v>
      </c>
      <c r="O8" s="233" t="s">
        <v>883</v>
      </c>
      <c r="P8" s="231" t="s">
        <v>884</v>
      </c>
      <c r="Q8" s="234" t="s">
        <v>22</v>
      </c>
      <c r="R8" s="234" t="s">
        <v>22</v>
      </c>
      <c r="S8" s="234" t="s">
        <v>22</v>
      </c>
      <c r="T8" s="234" t="s">
        <v>22</v>
      </c>
      <c r="U8" s="234" t="s">
        <v>22</v>
      </c>
      <c r="V8" s="235"/>
      <c r="W8" s="446">
        <v>75</v>
      </c>
      <c r="X8" s="447" t="e">
        <f t="shared" si="2"/>
        <v>#VALUE!</v>
      </c>
      <c r="Y8" s="447" t="e">
        <f t="shared" si="2"/>
        <v>#VALUE!</v>
      </c>
      <c r="Z8" s="447" t="e">
        <f t="shared" si="2"/>
        <v>#VALUE!</v>
      </c>
      <c r="AA8" s="447" t="e">
        <f t="shared" si="2"/>
        <v>#VALUE!</v>
      </c>
      <c r="AB8" s="447" t="e">
        <f t="shared" si="2"/>
        <v>#VALUE!</v>
      </c>
    </row>
    <row r="9" spans="1:29" ht="15.75" customHeight="1">
      <c r="A9" s="229" t="str">
        <f t="shared" si="1"/>
        <v>0301010040100_FTW_EC_bin_S_Women_397,5x203</v>
      </c>
      <c r="B9" s="546" t="s">
        <v>606</v>
      </c>
      <c r="C9" s="546" t="s">
        <v>604</v>
      </c>
      <c r="D9" s="546" t="s">
        <v>604</v>
      </c>
      <c r="E9" s="546" t="s">
        <v>711</v>
      </c>
      <c r="F9" s="546" t="s">
        <v>604</v>
      </c>
      <c r="G9" s="546" t="s">
        <v>623</v>
      </c>
      <c r="H9" s="229" t="str">
        <f t="shared" si="0"/>
        <v>0301010040100</v>
      </c>
      <c r="I9" s="227" t="s">
        <v>443</v>
      </c>
      <c r="J9" s="227" t="s">
        <v>1139</v>
      </c>
      <c r="K9" s="230" t="s">
        <v>1236</v>
      </c>
      <c r="L9" s="230" t="s">
        <v>1235</v>
      </c>
      <c r="M9" s="231" t="s">
        <v>5</v>
      </c>
      <c r="N9" s="232" t="s">
        <v>1144</v>
      </c>
      <c r="O9" s="233" t="s">
        <v>883</v>
      </c>
      <c r="P9" s="231" t="s">
        <v>884</v>
      </c>
      <c r="Q9" s="234" t="s">
        <v>22</v>
      </c>
      <c r="R9" s="234" t="s">
        <v>22</v>
      </c>
      <c r="S9" s="234" t="s">
        <v>22</v>
      </c>
      <c r="T9" s="234" t="s">
        <v>22</v>
      </c>
      <c r="U9" s="234" t="s">
        <v>22</v>
      </c>
      <c r="V9" s="235"/>
      <c r="W9" s="446">
        <v>75</v>
      </c>
      <c r="X9" s="447" t="e">
        <f t="shared" si="2"/>
        <v>#VALUE!</v>
      </c>
      <c r="Y9" s="447" t="e">
        <f t="shared" si="2"/>
        <v>#VALUE!</v>
      </c>
      <c r="Z9" s="447" t="e">
        <f t="shared" si="2"/>
        <v>#VALUE!</v>
      </c>
      <c r="AA9" s="447" t="e">
        <f t="shared" si="2"/>
        <v>#VALUE!</v>
      </c>
      <c r="AB9" s="447" t="e">
        <f t="shared" si="2"/>
        <v>#VALUE!</v>
      </c>
    </row>
    <row r="10" spans="1:29" ht="15.75" customHeight="1">
      <c r="A10" s="229" t="str">
        <f t="shared" si="1"/>
        <v>0301010060100_FTW_EC_bin_S_Kids_397,5x203</v>
      </c>
      <c r="B10" s="546" t="s">
        <v>606</v>
      </c>
      <c r="C10" s="546" t="s">
        <v>604</v>
      </c>
      <c r="D10" s="546" t="s">
        <v>604</v>
      </c>
      <c r="E10" s="546" t="s">
        <v>713</v>
      </c>
      <c r="F10" s="546" t="s">
        <v>604</v>
      </c>
      <c r="G10" s="546" t="s">
        <v>623</v>
      </c>
      <c r="H10" s="229" t="str">
        <f t="shared" si="0"/>
        <v>0301010060100</v>
      </c>
      <c r="I10" s="227" t="s">
        <v>443</v>
      </c>
      <c r="J10" s="227" t="s">
        <v>1139</v>
      </c>
      <c r="K10" s="230" t="s">
        <v>1236</v>
      </c>
      <c r="L10" s="230" t="s">
        <v>1235</v>
      </c>
      <c r="M10" s="247" t="s">
        <v>7</v>
      </c>
      <c r="N10" s="232" t="s">
        <v>1144</v>
      </c>
      <c r="O10" s="233" t="s">
        <v>883</v>
      </c>
      <c r="P10" s="231" t="s">
        <v>884</v>
      </c>
      <c r="Q10" s="234" t="s">
        <v>22</v>
      </c>
      <c r="R10" s="234" t="s">
        <v>22</v>
      </c>
      <c r="S10" s="234" t="s">
        <v>22</v>
      </c>
      <c r="T10" s="234" t="s">
        <v>22</v>
      </c>
      <c r="U10" s="234" t="s">
        <v>22</v>
      </c>
      <c r="V10" s="235"/>
      <c r="W10" s="446">
        <v>75</v>
      </c>
      <c r="X10" s="447" t="e">
        <f t="shared" si="2"/>
        <v>#VALUE!</v>
      </c>
      <c r="Y10" s="447" t="e">
        <f t="shared" si="2"/>
        <v>#VALUE!</v>
      </c>
      <c r="Z10" s="447" t="e">
        <f t="shared" si="2"/>
        <v>#VALUE!</v>
      </c>
      <c r="AA10" s="447" t="e">
        <f t="shared" si="2"/>
        <v>#VALUE!</v>
      </c>
      <c r="AB10" s="447" t="e">
        <f t="shared" si="2"/>
        <v>#VALUE!</v>
      </c>
      <c r="AC10" s="219" t="s">
        <v>886</v>
      </c>
    </row>
    <row r="11" spans="1:29" ht="15.75" customHeight="1">
      <c r="A11" s="229" t="str">
        <f t="shared" si="1"/>
        <v>0301010050100_FTW_EC_bin_S_YA_397,5x203</v>
      </c>
      <c r="B11" s="546" t="s">
        <v>606</v>
      </c>
      <c r="C11" s="546" t="s">
        <v>604</v>
      </c>
      <c r="D11" s="546" t="s">
        <v>604</v>
      </c>
      <c r="E11" s="546" t="s">
        <v>712</v>
      </c>
      <c r="F11" s="546" t="s">
        <v>604</v>
      </c>
      <c r="G11" s="546" t="s">
        <v>623</v>
      </c>
      <c r="H11" s="229" t="str">
        <f t="shared" si="0"/>
        <v>0301010050100</v>
      </c>
      <c r="I11" s="227" t="s">
        <v>443</v>
      </c>
      <c r="J11" s="227" t="s">
        <v>1139</v>
      </c>
      <c r="K11" s="230" t="s">
        <v>1236</v>
      </c>
      <c r="L11" s="230" t="s">
        <v>1235</v>
      </c>
      <c r="M11" s="231" t="s">
        <v>1348</v>
      </c>
      <c r="N11" s="232" t="s">
        <v>1144</v>
      </c>
      <c r="O11" s="233" t="s">
        <v>883</v>
      </c>
      <c r="P11" s="231" t="s">
        <v>884</v>
      </c>
      <c r="Q11" s="234" t="s">
        <v>22</v>
      </c>
      <c r="R11" s="234" t="s">
        <v>22</v>
      </c>
      <c r="S11" s="234" t="s">
        <v>22</v>
      </c>
      <c r="T11" s="234" t="s">
        <v>22</v>
      </c>
      <c r="U11" s="234" t="s">
        <v>22</v>
      </c>
      <c r="V11" s="235"/>
      <c r="W11" s="446">
        <v>75</v>
      </c>
      <c r="X11" s="447" t="e">
        <f t="shared" si="2"/>
        <v>#VALUE!</v>
      </c>
      <c r="Y11" s="447" t="e">
        <f t="shared" si="2"/>
        <v>#VALUE!</v>
      </c>
      <c r="Z11" s="447" t="e">
        <f t="shared" si="2"/>
        <v>#VALUE!</v>
      </c>
      <c r="AA11" s="447" t="e">
        <f t="shared" si="2"/>
        <v>#VALUE!</v>
      </c>
      <c r="AB11" s="447" t="e">
        <f t="shared" si="2"/>
        <v>#VALUE!</v>
      </c>
    </row>
    <row r="12" spans="1:29" s="245" customFormat="1" ht="15.75" customHeight="1">
      <c r="A12" s="238"/>
      <c r="B12" s="238"/>
      <c r="C12" s="238"/>
      <c r="D12" s="238"/>
      <c r="E12" s="238"/>
      <c r="F12" s="238"/>
      <c r="G12" s="238"/>
      <c r="H12" s="229" t="str">
        <f t="shared" si="0"/>
        <v/>
      </c>
      <c r="I12" s="250"/>
      <c r="J12" s="250"/>
      <c r="K12" s="239"/>
      <c r="L12" s="239"/>
      <c r="M12" s="240"/>
      <c r="N12" s="227"/>
      <c r="O12" s="241" t="s">
        <v>21</v>
      </c>
      <c r="P12" s="241"/>
      <c r="Q12" s="242">
        <f>SUM(Q6:Q11)</f>
        <v>0</v>
      </c>
      <c r="R12" s="242">
        <f>SUM(R6:R11)</f>
        <v>0</v>
      </c>
      <c r="S12" s="242">
        <f>SUM(S6:S11)</f>
        <v>0</v>
      </c>
      <c r="T12" s="242">
        <f>SUM(T6:T11)</f>
        <v>0</v>
      </c>
      <c r="U12" s="242">
        <f>SUM(U6:U11)</f>
        <v>0</v>
      </c>
      <c r="V12" s="243"/>
      <c r="W12" s="448"/>
      <c r="X12" s="449"/>
      <c r="Y12" s="449"/>
      <c r="Z12" s="449"/>
      <c r="AA12" s="449"/>
      <c r="AB12" s="449"/>
    </row>
    <row r="13" spans="1:29" ht="15.75" customHeight="1">
      <c r="A13" s="229" t="str">
        <f t="shared" ref="A13:A18" si="3">H13&amp;J13&amp;K13&amp;M13&amp;J13&amp;N13</f>
        <v>0301020010100_FTW_EC_bin_L_Girls_795x203</v>
      </c>
      <c r="B13" s="546" t="s">
        <v>606</v>
      </c>
      <c r="C13" s="546" t="s">
        <v>604</v>
      </c>
      <c r="D13" s="546" t="s">
        <v>605</v>
      </c>
      <c r="E13" s="546" t="s">
        <v>708</v>
      </c>
      <c r="F13" s="546" t="s">
        <v>604</v>
      </c>
      <c r="G13" s="546" t="s">
        <v>623</v>
      </c>
      <c r="H13" s="229" t="str">
        <f t="shared" si="0"/>
        <v>0301020010100</v>
      </c>
      <c r="I13" s="227" t="s">
        <v>443</v>
      </c>
      <c r="J13" s="227" t="s">
        <v>1139</v>
      </c>
      <c r="K13" s="230" t="s">
        <v>1237</v>
      </c>
      <c r="L13" s="230" t="s">
        <v>1235</v>
      </c>
      <c r="M13" s="247" t="s">
        <v>3</v>
      </c>
      <c r="N13" s="232" t="s">
        <v>1145</v>
      </c>
      <c r="O13" s="233" t="s">
        <v>883</v>
      </c>
      <c r="P13" s="231" t="s">
        <v>884</v>
      </c>
      <c r="Q13" s="234" t="s">
        <v>22</v>
      </c>
      <c r="R13" s="234" t="s">
        <v>22</v>
      </c>
      <c r="S13" s="234" t="s">
        <v>22</v>
      </c>
      <c r="T13" s="234" t="s">
        <v>22</v>
      </c>
      <c r="U13" s="234" t="s">
        <v>22</v>
      </c>
      <c r="V13" s="235"/>
      <c r="W13" s="446">
        <v>86</v>
      </c>
      <c r="X13" s="447" t="e">
        <f t="shared" ref="X13:AB16" si="4">$W13*Q13</f>
        <v>#VALUE!</v>
      </c>
      <c r="Y13" s="447" t="e">
        <f t="shared" si="4"/>
        <v>#VALUE!</v>
      </c>
      <c r="Z13" s="447" t="e">
        <f t="shared" si="4"/>
        <v>#VALUE!</v>
      </c>
      <c r="AA13" s="447" t="e">
        <f t="shared" si="4"/>
        <v>#VALUE!</v>
      </c>
      <c r="AB13" s="447" t="e">
        <f t="shared" si="4"/>
        <v>#VALUE!</v>
      </c>
    </row>
    <row r="14" spans="1:29" ht="15.75" customHeight="1">
      <c r="A14" s="229" t="str">
        <f t="shared" si="3"/>
        <v>0301020020100_FTW_EC_bin_L_Boys_795x203</v>
      </c>
      <c r="B14" s="546" t="s">
        <v>606</v>
      </c>
      <c r="C14" s="546" t="s">
        <v>604</v>
      </c>
      <c r="D14" s="546" t="s">
        <v>605</v>
      </c>
      <c r="E14" s="546" t="s">
        <v>709</v>
      </c>
      <c r="F14" s="546" t="s">
        <v>604</v>
      </c>
      <c r="G14" s="546" t="s">
        <v>623</v>
      </c>
      <c r="H14" s="229" t="str">
        <f t="shared" si="0"/>
        <v>0301020020100</v>
      </c>
      <c r="I14" s="227" t="s">
        <v>443</v>
      </c>
      <c r="J14" s="227" t="s">
        <v>1139</v>
      </c>
      <c r="K14" s="230" t="s">
        <v>1237</v>
      </c>
      <c r="L14" s="230" t="s">
        <v>1235</v>
      </c>
      <c r="M14" s="247" t="s">
        <v>4</v>
      </c>
      <c r="N14" s="232" t="s">
        <v>1145</v>
      </c>
      <c r="O14" s="233" t="s">
        <v>883</v>
      </c>
      <c r="P14" s="231" t="s">
        <v>884</v>
      </c>
      <c r="Q14" s="234" t="s">
        <v>22</v>
      </c>
      <c r="R14" s="234" t="s">
        <v>22</v>
      </c>
      <c r="S14" s="234" t="s">
        <v>22</v>
      </c>
      <c r="T14" s="234" t="s">
        <v>22</v>
      </c>
      <c r="U14" s="234" t="s">
        <v>22</v>
      </c>
      <c r="V14" s="235"/>
      <c r="W14" s="446">
        <v>86</v>
      </c>
      <c r="X14" s="447" t="e">
        <f t="shared" si="4"/>
        <v>#VALUE!</v>
      </c>
      <c r="Y14" s="447" t="e">
        <f t="shared" si="4"/>
        <v>#VALUE!</v>
      </c>
      <c r="Z14" s="447" t="e">
        <f t="shared" si="4"/>
        <v>#VALUE!</v>
      </c>
      <c r="AA14" s="447" t="e">
        <f t="shared" si="4"/>
        <v>#VALUE!</v>
      </c>
      <c r="AB14" s="447" t="e">
        <f t="shared" si="4"/>
        <v>#VALUE!</v>
      </c>
    </row>
    <row r="15" spans="1:29" ht="15.75" customHeight="1">
      <c r="A15" s="229" t="str">
        <f t="shared" si="3"/>
        <v>0301020030100_FTW_EC_bin_L_Men_795x203</v>
      </c>
      <c r="B15" s="546" t="s">
        <v>606</v>
      </c>
      <c r="C15" s="546" t="s">
        <v>604</v>
      </c>
      <c r="D15" s="546" t="s">
        <v>605</v>
      </c>
      <c r="E15" s="546" t="s">
        <v>710</v>
      </c>
      <c r="F15" s="546" t="s">
        <v>604</v>
      </c>
      <c r="G15" s="546" t="s">
        <v>623</v>
      </c>
      <c r="H15" s="229" t="str">
        <f t="shared" si="0"/>
        <v>0301020030100</v>
      </c>
      <c r="I15" s="227" t="s">
        <v>443</v>
      </c>
      <c r="J15" s="227" t="s">
        <v>1139</v>
      </c>
      <c r="K15" s="230" t="s">
        <v>1237</v>
      </c>
      <c r="L15" s="230" t="s">
        <v>1235</v>
      </c>
      <c r="M15" s="247" t="s">
        <v>6</v>
      </c>
      <c r="N15" s="232" t="s">
        <v>1145</v>
      </c>
      <c r="O15" s="233" t="s">
        <v>883</v>
      </c>
      <c r="P15" s="231" t="s">
        <v>884</v>
      </c>
      <c r="Q15" s="234" t="s">
        <v>22</v>
      </c>
      <c r="R15" s="234" t="s">
        <v>22</v>
      </c>
      <c r="S15" s="234" t="s">
        <v>22</v>
      </c>
      <c r="T15" s="234" t="s">
        <v>22</v>
      </c>
      <c r="U15" s="234" t="s">
        <v>22</v>
      </c>
      <c r="V15" s="235"/>
      <c r="W15" s="446">
        <v>86</v>
      </c>
      <c r="X15" s="447" t="e">
        <f t="shared" si="4"/>
        <v>#VALUE!</v>
      </c>
      <c r="Y15" s="447" t="e">
        <f t="shared" si="4"/>
        <v>#VALUE!</v>
      </c>
      <c r="Z15" s="447" t="e">
        <f t="shared" si="4"/>
        <v>#VALUE!</v>
      </c>
      <c r="AA15" s="447" t="e">
        <f t="shared" si="4"/>
        <v>#VALUE!</v>
      </c>
      <c r="AB15" s="447" t="e">
        <f t="shared" si="4"/>
        <v>#VALUE!</v>
      </c>
    </row>
    <row r="16" spans="1:29" ht="15.75" customHeight="1">
      <c r="A16" s="229" t="str">
        <f t="shared" si="3"/>
        <v>0301020040100_FTW_EC_bin_L_Women_795x203</v>
      </c>
      <c r="B16" s="546" t="s">
        <v>606</v>
      </c>
      <c r="C16" s="546" t="s">
        <v>604</v>
      </c>
      <c r="D16" s="546" t="s">
        <v>605</v>
      </c>
      <c r="E16" s="546" t="s">
        <v>711</v>
      </c>
      <c r="F16" s="546" t="s">
        <v>604</v>
      </c>
      <c r="G16" s="546" t="s">
        <v>623</v>
      </c>
      <c r="H16" s="229" t="str">
        <f t="shared" si="0"/>
        <v>0301020040100</v>
      </c>
      <c r="I16" s="227" t="s">
        <v>443</v>
      </c>
      <c r="J16" s="227" t="s">
        <v>1139</v>
      </c>
      <c r="K16" s="230" t="s">
        <v>1237</v>
      </c>
      <c r="L16" s="230" t="s">
        <v>1235</v>
      </c>
      <c r="M16" s="247" t="s">
        <v>5</v>
      </c>
      <c r="N16" s="232" t="s">
        <v>1145</v>
      </c>
      <c r="O16" s="233" t="s">
        <v>883</v>
      </c>
      <c r="P16" s="231" t="s">
        <v>884</v>
      </c>
      <c r="Q16" s="234" t="s">
        <v>22</v>
      </c>
      <c r="R16" s="234" t="s">
        <v>22</v>
      </c>
      <c r="S16" s="234" t="s">
        <v>22</v>
      </c>
      <c r="T16" s="234" t="s">
        <v>22</v>
      </c>
      <c r="U16" s="234" t="s">
        <v>22</v>
      </c>
      <c r="V16" s="235"/>
      <c r="W16" s="446">
        <v>86</v>
      </c>
      <c r="X16" s="447" t="e">
        <f t="shared" si="4"/>
        <v>#VALUE!</v>
      </c>
      <c r="Y16" s="447" t="e">
        <f t="shared" si="4"/>
        <v>#VALUE!</v>
      </c>
      <c r="Z16" s="447" t="e">
        <f t="shared" si="4"/>
        <v>#VALUE!</v>
      </c>
      <c r="AA16" s="447" t="e">
        <f t="shared" si="4"/>
        <v>#VALUE!</v>
      </c>
      <c r="AB16" s="447" t="e">
        <f t="shared" si="4"/>
        <v>#VALUE!</v>
      </c>
    </row>
    <row r="17" spans="1:29" ht="15.75" customHeight="1">
      <c r="A17" s="229" t="str">
        <f t="shared" si="3"/>
        <v>0301020060100_FTW_EC_bin_L_Kids_795x203</v>
      </c>
      <c r="B17" s="546" t="s">
        <v>606</v>
      </c>
      <c r="C17" s="546" t="s">
        <v>604</v>
      </c>
      <c r="D17" s="546" t="s">
        <v>605</v>
      </c>
      <c r="E17" s="546" t="s">
        <v>713</v>
      </c>
      <c r="F17" s="546" t="s">
        <v>604</v>
      </c>
      <c r="G17" s="546" t="s">
        <v>623</v>
      </c>
      <c r="H17" s="229" t="str">
        <f t="shared" si="0"/>
        <v>0301020060100</v>
      </c>
      <c r="I17" s="227" t="s">
        <v>443</v>
      </c>
      <c r="J17" s="227" t="s">
        <v>1139</v>
      </c>
      <c r="K17" s="230" t="s">
        <v>1237</v>
      </c>
      <c r="L17" s="230" t="s">
        <v>1235</v>
      </c>
      <c r="M17" s="247" t="s">
        <v>7</v>
      </c>
      <c r="N17" s="232" t="s">
        <v>1145</v>
      </c>
      <c r="O17" s="233" t="s">
        <v>883</v>
      </c>
      <c r="P17" s="231" t="s">
        <v>884</v>
      </c>
      <c r="Q17" s="234" t="s">
        <v>22</v>
      </c>
      <c r="R17" s="234" t="s">
        <v>22</v>
      </c>
      <c r="S17" s="234" t="s">
        <v>22</v>
      </c>
      <c r="T17" s="234" t="s">
        <v>22</v>
      </c>
      <c r="U17" s="234" t="s">
        <v>22</v>
      </c>
      <c r="V17" s="235"/>
      <c r="W17" s="446">
        <v>86</v>
      </c>
      <c r="X17" s="447" t="e">
        <f t="shared" ref="X17" si="5">$W17*Q17</f>
        <v>#VALUE!</v>
      </c>
      <c r="Y17" s="447" t="e">
        <f t="shared" ref="Y17" si="6">$W17*R17</f>
        <v>#VALUE!</v>
      </c>
      <c r="Z17" s="447" t="e">
        <f t="shared" ref="Z17" si="7">$W17*S17</f>
        <v>#VALUE!</v>
      </c>
      <c r="AA17" s="447" t="e">
        <f t="shared" ref="AA17" si="8">$W17*T17</f>
        <v>#VALUE!</v>
      </c>
      <c r="AB17" s="447" t="e">
        <f t="shared" ref="AB17" si="9">$W17*U17</f>
        <v>#VALUE!</v>
      </c>
      <c r="AC17" s="219" t="s">
        <v>886</v>
      </c>
    </row>
    <row r="18" spans="1:29" ht="15.75" customHeight="1">
      <c r="A18" s="229" t="str">
        <f t="shared" si="3"/>
        <v>0301020050100_FTW_EC_bin_L_YA_795x203</v>
      </c>
      <c r="B18" s="546" t="s">
        <v>606</v>
      </c>
      <c r="C18" s="546" t="s">
        <v>604</v>
      </c>
      <c r="D18" s="546" t="s">
        <v>605</v>
      </c>
      <c r="E18" s="546" t="s">
        <v>712</v>
      </c>
      <c r="F18" s="546" t="s">
        <v>604</v>
      </c>
      <c r="G18" s="546" t="s">
        <v>623</v>
      </c>
      <c r="H18" s="229" t="str">
        <f t="shared" si="0"/>
        <v>0301020050100</v>
      </c>
      <c r="I18" s="227" t="s">
        <v>443</v>
      </c>
      <c r="J18" s="227" t="s">
        <v>1139</v>
      </c>
      <c r="K18" s="230" t="s">
        <v>1237</v>
      </c>
      <c r="L18" s="230" t="s">
        <v>1235</v>
      </c>
      <c r="M18" s="231" t="s">
        <v>1348</v>
      </c>
      <c r="N18" s="232" t="s">
        <v>1145</v>
      </c>
      <c r="O18" s="233" t="s">
        <v>883</v>
      </c>
      <c r="P18" s="231" t="s">
        <v>884</v>
      </c>
      <c r="Q18" s="234" t="s">
        <v>22</v>
      </c>
      <c r="R18" s="234" t="s">
        <v>22</v>
      </c>
      <c r="S18" s="234" t="s">
        <v>22</v>
      </c>
      <c r="T18" s="234" t="s">
        <v>22</v>
      </c>
      <c r="U18" s="234" t="s">
        <v>22</v>
      </c>
      <c r="V18" s="235"/>
      <c r="W18" s="446">
        <v>86</v>
      </c>
      <c r="X18" s="447" t="e">
        <f>$W18*Q18</f>
        <v>#VALUE!</v>
      </c>
      <c r="Y18" s="447" t="e">
        <f>$W18*R18</f>
        <v>#VALUE!</v>
      </c>
      <c r="Z18" s="447" t="e">
        <f>$W18*S18</f>
        <v>#VALUE!</v>
      </c>
      <c r="AA18" s="447" t="e">
        <f>$W18*T18</f>
        <v>#VALUE!</v>
      </c>
      <c r="AB18" s="447" t="e">
        <f>$W18*U18</f>
        <v>#VALUE!</v>
      </c>
    </row>
    <row r="19" spans="1:29" s="245" customFormat="1" ht="15.75" customHeight="1">
      <c r="A19" s="238"/>
      <c r="B19" s="238"/>
      <c r="C19" s="238"/>
      <c r="D19" s="238"/>
      <c r="E19" s="238"/>
      <c r="F19" s="238"/>
      <c r="G19" s="238"/>
      <c r="H19" s="229" t="str">
        <f t="shared" si="0"/>
        <v/>
      </c>
      <c r="I19" s="250"/>
      <c r="J19" s="250"/>
      <c r="K19" s="248"/>
      <c r="L19" s="248"/>
      <c r="M19" s="249"/>
      <c r="N19" s="232"/>
      <c r="O19" s="241" t="s">
        <v>21</v>
      </c>
      <c r="P19" s="241"/>
      <c r="Q19" s="242">
        <f>SUM(Q13:Q18)</f>
        <v>0</v>
      </c>
      <c r="R19" s="242">
        <f>SUM(R13:R18)</f>
        <v>0</v>
      </c>
      <c r="S19" s="242">
        <f>SUM(S13:S18)</f>
        <v>0</v>
      </c>
      <c r="T19" s="242">
        <f>SUM(T13:T18)</f>
        <v>0</v>
      </c>
      <c r="U19" s="242">
        <f>SUM(U13:U18)</f>
        <v>0</v>
      </c>
      <c r="V19" s="243"/>
      <c r="W19" s="448"/>
      <c r="X19" s="449"/>
      <c r="Y19" s="449"/>
      <c r="Z19" s="449"/>
      <c r="AA19" s="449"/>
      <c r="AB19" s="449"/>
    </row>
    <row r="20" spans="1:29" ht="15.75" customHeight="1">
      <c r="A20" s="229"/>
      <c r="B20" s="546"/>
      <c r="C20" s="546"/>
      <c r="D20" s="546"/>
      <c r="E20" s="546"/>
      <c r="F20" s="546"/>
      <c r="G20" s="546"/>
      <c r="H20" s="229"/>
      <c r="I20" s="227" t="s">
        <v>443</v>
      </c>
      <c r="J20" s="227"/>
      <c r="K20" s="230"/>
      <c r="L20" s="587" t="s">
        <v>1398</v>
      </c>
      <c r="M20" s="230" t="s">
        <v>1399</v>
      </c>
      <c r="N20" s="232" t="s">
        <v>1400</v>
      </c>
      <c r="O20" s="233" t="s">
        <v>1401</v>
      </c>
      <c r="P20" s="231"/>
      <c r="Q20" s="588" t="s">
        <v>22</v>
      </c>
      <c r="R20" s="588" t="s">
        <v>22</v>
      </c>
      <c r="S20" s="588" t="s">
        <v>22</v>
      </c>
      <c r="T20" s="588" t="s">
        <v>22</v>
      </c>
      <c r="U20" s="588" t="s">
        <v>22</v>
      </c>
      <c r="V20" s="235"/>
      <c r="W20" s="446">
        <v>0</v>
      </c>
      <c r="X20" s="447"/>
      <c r="Y20" s="447"/>
      <c r="Z20" s="447"/>
      <c r="AA20" s="447"/>
      <c r="AB20" s="447"/>
      <c r="AC20" s="219" t="s">
        <v>1402</v>
      </c>
    </row>
    <row r="21" spans="1:29" ht="15.75" customHeight="1">
      <c r="A21" s="229"/>
      <c r="B21" s="546"/>
      <c r="C21" s="546"/>
      <c r="D21" s="546"/>
      <c r="E21" s="546"/>
      <c r="F21" s="546"/>
      <c r="G21" s="546"/>
      <c r="H21" s="229"/>
      <c r="I21" s="227" t="s">
        <v>443</v>
      </c>
      <c r="J21" s="227"/>
      <c r="K21" s="230"/>
      <c r="L21" s="587" t="s">
        <v>1398</v>
      </c>
      <c r="M21" s="230" t="s">
        <v>1403</v>
      </c>
      <c r="N21" s="232" t="s">
        <v>1400</v>
      </c>
      <c r="O21" s="233" t="s">
        <v>1401</v>
      </c>
      <c r="P21" s="231"/>
      <c r="Q21" s="588" t="s">
        <v>22</v>
      </c>
      <c r="R21" s="588" t="s">
        <v>22</v>
      </c>
      <c r="S21" s="588" t="s">
        <v>22</v>
      </c>
      <c r="T21" s="588" t="s">
        <v>22</v>
      </c>
      <c r="U21" s="588" t="s">
        <v>22</v>
      </c>
      <c r="V21" s="235"/>
      <c r="W21" s="446">
        <v>0</v>
      </c>
      <c r="X21" s="447"/>
      <c r="Y21" s="447"/>
      <c r="Z21" s="447"/>
      <c r="AA21" s="447"/>
      <c r="AB21" s="447"/>
      <c r="AC21" s="219" t="s">
        <v>1402</v>
      </c>
    </row>
    <row r="22" spans="1:29" ht="15.75" customHeight="1">
      <c r="A22" s="229"/>
      <c r="B22" s="546"/>
      <c r="C22" s="546"/>
      <c r="D22" s="546"/>
      <c r="E22" s="546"/>
      <c r="F22" s="546"/>
      <c r="G22" s="546"/>
      <c r="H22" s="229"/>
      <c r="I22" s="227"/>
      <c r="J22" s="227"/>
      <c r="K22" s="230"/>
      <c r="L22" s="230"/>
      <c r="M22" s="247"/>
      <c r="N22" s="232"/>
      <c r="O22" s="241" t="s">
        <v>21</v>
      </c>
      <c r="P22" s="241"/>
      <c r="Q22" s="242">
        <f>SUM(Q20:Q21)</f>
        <v>0</v>
      </c>
      <c r="R22" s="242">
        <f>SUM(R20:R21)</f>
        <v>0</v>
      </c>
      <c r="S22" s="242">
        <f>SUM(S20:S21)</f>
        <v>0</v>
      </c>
      <c r="T22" s="242">
        <f>SUM(T20:T21)</f>
        <v>0</v>
      </c>
      <c r="U22" s="242">
        <f>SUM(U20:U21)</f>
        <v>0</v>
      </c>
      <c r="V22" s="235"/>
      <c r="W22" s="448"/>
      <c r="X22" s="449"/>
      <c r="Y22" s="449"/>
      <c r="Z22" s="449"/>
      <c r="AA22" s="449"/>
      <c r="AB22" s="449"/>
    </row>
    <row r="23" spans="1:29" ht="15.75" customHeight="1">
      <c r="A23" s="229" t="str">
        <f t="shared" ref="A23:A44" si="10">H23&amp;J23&amp;K23&amp;M23&amp;J23&amp;N23</f>
        <v>0501030010100_FTW_HW_MN_EU_38.5-40.5_295x93</v>
      </c>
      <c r="B23" s="546" t="s">
        <v>608</v>
      </c>
      <c r="C23" s="546" t="s">
        <v>604</v>
      </c>
      <c r="D23" s="546" t="s">
        <v>606</v>
      </c>
      <c r="E23" s="546" t="s">
        <v>708</v>
      </c>
      <c r="F23" s="546" t="s">
        <v>604</v>
      </c>
      <c r="G23" s="546" t="s">
        <v>623</v>
      </c>
      <c r="H23" s="229" t="str">
        <f t="shared" ref="H23:H86" si="11">B23&amp;C23&amp;D23&amp;E23&amp;F23&amp;G23</f>
        <v>0501030010100</v>
      </c>
      <c r="I23" s="227" t="s">
        <v>688</v>
      </c>
      <c r="J23" s="227" t="s">
        <v>1139</v>
      </c>
      <c r="K23" s="230" t="s">
        <v>1349</v>
      </c>
      <c r="L23" s="230" t="s">
        <v>1238</v>
      </c>
      <c r="M23" s="231" t="s">
        <v>1390</v>
      </c>
      <c r="N23" s="247" t="s">
        <v>1146</v>
      </c>
      <c r="O23" s="247" t="s">
        <v>887</v>
      </c>
      <c r="P23" s="231" t="s">
        <v>884</v>
      </c>
      <c r="Q23" s="231">
        <v>4</v>
      </c>
      <c r="R23" s="231">
        <v>4</v>
      </c>
      <c r="S23" s="231">
        <v>4</v>
      </c>
      <c r="T23" s="231">
        <v>4</v>
      </c>
      <c r="U23" s="231">
        <v>4</v>
      </c>
      <c r="V23" s="235"/>
      <c r="W23" s="451">
        <v>1.75</v>
      </c>
      <c r="X23" s="447">
        <f t="shared" ref="X23:X44" si="12">$W23*Q23</f>
        <v>7</v>
      </c>
      <c r="Y23" s="447">
        <f t="shared" ref="Y23:Y44" si="13">$W23*R23</f>
        <v>7</v>
      </c>
      <c r="Z23" s="447">
        <f t="shared" ref="Z23:Z44" si="14">$W23*S23</f>
        <v>7</v>
      </c>
      <c r="AA23" s="447">
        <f t="shared" ref="AA23:AA44" si="15">$W23*T23</f>
        <v>7</v>
      </c>
      <c r="AB23" s="447">
        <f t="shared" ref="AB23:AB44" si="16">$W23*U23</f>
        <v>7</v>
      </c>
    </row>
    <row r="24" spans="1:29" ht="15.75" customHeight="1">
      <c r="A24" s="229" t="str">
        <f t="shared" si="10"/>
        <v>0501030020100_FTW_HW_MN_EU_41_295x93</v>
      </c>
      <c r="B24" s="546" t="s">
        <v>608</v>
      </c>
      <c r="C24" s="546" t="s">
        <v>604</v>
      </c>
      <c r="D24" s="546" t="s">
        <v>606</v>
      </c>
      <c r="E24" s="546" t="s">
        <v>709</v>
      </c>
      <c r="F24" s="546" t="s">
        <v>604</v>
      </c>
      <c r="G24" s="546" t="s">
        <v>623</v>
      </c>
      <c r="H24" s="229" t="str">
        <f t="shared" si="11"/>
        <v>0501030020100</v>
      </c>
      <c r="I24" s="227" t="s">
        <v>688</v>
      </c>
      <c r="J24" s="227" t="s">
        <v>1139</v>
      </c>
      <c r="K24" s="230" t="s">
        <v>1349</v>
      </c>
      <c r="L24" s="230" t="s">
        <v>1238</v>
      </c>
      <c r="M24" s="231">
        <v>41</v>
      </c>
      <c r="N24" s="247" t="s">
        <v>1146</v>
      </c>
      <c r="O24" s="247" t="s">
        <v>887</v>
      </c>
      <c r="P24" s="231" t="s">
        <v>884</v>
      </c>
      <c r="Q24" s="231">
        <v>4</v>
      </c>
      <c r="R24" s="231">
        <v>4</v>
      </c>
      <c r="S24" s="231">
        <v>4</v>
      </c>
      <c r="T24" s="231">
        <v>4</v>
      </c>
      <c r="U24" s="231">
        <v>4</v>
      </c>
      <c r="V24" s="235"/>
      <c r="W24" s="451">
        <v>1.75</v>
      </c>
      <c r="X24" s="447">
        <f t="shared" si="12"/>
        <v>7</v>
      </c>
      <c r="Y24" s="447">
        <f t="shared" si="13"/>
        <v>7</v>
      </c>
      <c r="Z24" s="447">
        <f t="shared" si="14"/>
        <v>7</v>
      </c>
      <c r="AA24" s="447">
        <f t="shared" si="15"/>
        <v>7</v>
      </c>
      <c r="AB24" s="447">
        <f t="shared" si="16"/>
        <v>7</v>
      </c>
    </row>
    <row r="25" spans="1:29" ht="15.75" customHeight="1">
      <c r="A25" s="229" t="str">
        <f t="shared" si="10"/>
        <v>0501030030100_FTW_HW_MN_EU_42_295x93</v>
      </c>
      <c r="B25" s="546" t="s">
        <v>608</v>
      </c>
      <c r="C25" s="546" t="s">
        <v>604</v>
      </c>
      <c r="D25" s="546" t="s">
        <v>606</v>
      </c>
      <c r="E25" s="546" t="s">
        <v>710</v>
      </c>
      <c r="F25" s="546" t="s">
        <v>604</v>
      </c>
      <c r="G25" s="546" t="s">
        <v>623</v>
      </c>
      <c r="H25" s="229" t="str">
        <f t="shared" si="11"/>
        <v>0501030030100</v>
      </c>
      <c r="I25" s="227" t="s">
        <v>688</v>
      </c>
      <c r="J25" s="227" t="s">
        <v>1139</v>
      </c>
      <c r="K25" s="230" t="s">
        <v>1349</v>
      </c>
      <c r="L25" s="230" t="s">
        <v>1238</v>
      </c>
      <c r="M25" s="231">
        <v>42</v>
      </c>
      <c r="N25" s="247" t="s">
        <v>1146</v>
      </c>
      <c r="O25" s="247" t="s">
        <v>887</v>
      </c>
      <c r="P25" s="231" t="s">
        <v>884</v>
      </c>
      <c r="Q25" s="231">
        <v>4</v>
      </c>
      <c r="R25" s="231">
        <v>4</v>
      </c>
      <c r="S25" s="231">
        <v>4</v>
      </c>
      <c r="T25" s="231">
        <v>4</v>
      </c>
      <c r="U25" s="231">
        <v>4</v>
      </c>
      <c r="V25" s="235"/>
      <c r="W25" s="451">
        <v>1.75</v>
      </c>
      <c r="X25" s="447">
        <f t="shared" si="12"/>
        <v>7</v>
      </c>
      <c r="Y25" s="447">
        <f t="shared" si="13"/>
        <v>7</v>
      </c>
      <c r="Z25" s="447">
        <f t="shared" si="14"/>
        <v>7</v>
      </c>
      <c r="AA25" s="447">
        <f t="shared" si="15"/>
        <v>7</v>
      </c>
      <c r="AB25" s="447">
        <f t="shared" si="16"/>
        <v>7</v>
      </c>
    </row>
    <row r="26" spans="1:29" ht="15.75" customHeight="1">
      <c r="A26" s="229" t="str">
        <f t="shared" si="10"/>
        <v>0501030040100_FTW_HW_MN_EU_42.5_295x93</v>
      </c>
      <c r="B26" s="546" t="s">
        <v>608</v>
      </c>
      <c r="C26" s="546" t="s">
        <v>604</v>
      </c>
      <c r="D26" s="546" t="s">
        <v>606</v>
      </c>
      <c r="E26" s="546" t="s">
        <v>711</v>
      </c>
      <c r="F26" s="546" t="s">
        <v>604</v>
      </c>
      <c r="G26" s="546" t="s">
        <v>623</v>
      </c>
      <c r="H26" s="229" t="str">
        <f t="shared" si="11"/>
        <v>0501030040100</v>
      </c>
      <c r="I26" s="227" t="s">
        <v>688</v>
      </c>
      <c r="J26" s="227" t="s">
        <v>1139</v>
      </c>
      <c r="K26" s="230" t="s">
        <v>1349</v>
      </c>
      <c r="L26" s="230" t="s">
        <v>1238</v>
      </c>
      <c r="M26" s="231" t="s">
        <v>12</v>
      </c>
      <c r="N26" s="247" t="s">
        <v>1146</v>
      </c>
      <c r="O26" s="247" t="s">
        <v>887</v>
      </c>
      <c r="P26" s="231" t="s">
        <v>884</v>
      </c>
      <c r="Q26" s="231">
        <v>4</v>
      </c>
      <c r="R26" s="231">
        <v>4</v>
      </c>
      <c r="S26" s="231">
        <v>4</v>
      </c>
      <c r="T26" s="231">
        <v>4</v>
      </c>
      <c r="U26" s="231">
        <v>4</v>
      </c>
      <c r="V26" s="235"/>
      <c r="W26" s="451">
        <v>1.75</v>
      </c>
      <c r="X26" s="447">
        <f t="shared" si="12"/>
        <v>7</v>
      </c>
      <c r="Y26" s="447">
        <f t="shared" si="13"/>
        <v>7</v>
      </c>
      <c r="Z26" s="447">
        <f t="shared" si="14"/>
        <v>7</v>
      </c>
      <c r="AA26" s="447">
        <f t="shared" si="15"/>
        <v>7</v>
      </c>
      <c r="AB26" s="447">
        <f t="shared" si="16"/>
        <v>7</v>
      </c>
    </row>
    <row r="27" spans="1:29" ht="15.75" customHeight="1">
      <c r="A27" s="229" t="str">
        <f t="shared" si="10"/>
        <v>0501030050100_FTW_HW_MN_EU_43_295x93</v>
      </c>
      <c r="B27" s="546" t="s">
        <v>608</v>
      </c>
      <c r="C27" s="546" t="s">
        <v>604</v>
      </c>
      <c r="D27" s="546" t="s">
        <v>606</v>
      </c>
      <c r="E27" s="546" t="s">
        <v>712</v>
      </c>
      <c r="F27" s="546" t="s">
        <v>604</v>
      </c>
      <c r="G27" s="546" t="s">
        <v>623</v>
      </c>
      <c r="H27" s="229" t="str">
        <f t="shared" si="11"/>
        <v>0501030050100</v>
      </c>
      <c r="I27" s="227" t="s">
        <v>688</v>
      </c>
      <c r="J27" s="227" t="s">
        <v>1139</v>
      </c>
      <c r="K27" s="230" t="s">
        <v>1349</v>
      </c>
      <c r="L27" s="230" t="s">
        <v>1238</v>
      </c>
      <c r="M27" s="231">
        <v>43</v>
      </c>
      <c r="N27" s="247" t="s">
        <v>1146</v>
      </c>
      <c r="O27" s="247" t="s">
        <v>887</v>
      </c>
      <c r="P27" s="231" t="s">
        <v>884</v>
      </c>
      <c r="Q27" s="231">
        <v>4</v>
      </c>
      <c r="R27" s="231">
        <v>4</v>
      </c>
      <c r="S27" s="231">
        <v>4</v>
      </c>
      <c r="T27" s="231">
        <v>4</v>
      </c>
      <c r="U27" s="231">
        <v>4</v>
      </c>
      <c r="V27" s="235"/>
      <c r="W27" s="451">
        <v>1.75</v>
      </c>
      <c r="X27" s="447">
        <f t="shared" si="12"/>
        <v>7</v>
      </c>
      <c r="Y27" s="447">
        <f t="shared" si="13"/>
        <v>7</v>
      </c>
      <c r="Z27" s="447">
        <f t="shared" si="14"/>
        <v>7</v>
      </c>
      <c r="AA27" s="447">
        <f t="shared" si="15"/>
        <v>7</v>
      </c>
      <c r="AB27" s="447">
        <f t="shared" si="16"/>
        <v>7</v>
      </c>
    </row>
    <row r="28" spans="1:29" ht="15.75" customHeight="1">
      <c r="A28" s="229" t="str">
        <f t="shared" si="10"/>
        <v>0501030060100_FTW_HW_MN_EU_44_295x93</v>
      </c>
      <c r="B28" s="546" t="s">
        <v>608</v>
      </c>
      <c r="C28" s="546" t="s">
        <v>604</v>
      </c>
      <c r="D28" s="546" t="s">
        <v>606</v>
      </c>
      <c r="E28" s="546" t="s">
        <v>713</v>
      </c>
      <c r="F28" s="546" t="s">
        <v>604</v>
      </c>
      <c r="G28" s="546" t="s">
        <v>623</v>
      </c>
      <c r="H28" s="229" t="str">
        <f t="shared" si="11"/>
        <v>0501030060100</v>
      </c>
      <c r="I28" s="227" t="s">
        <v>688</v>
      </c>
      <c r="J28" s="227" t="s">
        <v>1139</v>
      </c>
      <c r="K28" s="230" t="s">
        <v>1349</v>
      </c>
      <c r="L28" s="230" t="s">
        <v>1238</v>
      </c>
      <c r="M28" s="231">
        <v>44</v>
      </c>
      <c r="N28" s="247" t="s">
        <v>1146</v>
      </c>
      <c r="O28" s="247" t="s">
        <v>887</v>
      </c>
      <c r="P28" s="231" t="s">
        <v>884</v>
      </c>
      <c r="Q28" s="231">
        <v>4</v>
      </c>
      <c r="R28" s="231">
        <v>4</v>
      </c>
      <c r="S28" s="231">
        <v>4</v>
      </c>
      <c r="T28" s="231">
        <v>4</v>
      </c>
      <c r="U28" s="231">
        <v>4</v>
      </c>
      <c r="V28" s="235"/>
      <c r="W28" s="451">
        <v>1.75</v>
      </c>
      <c r="X28" s="447">
        <f t="shared" si="12"/>
        <v>7</v>
      </c>
      <c r="Y28" s="447">
        <f t="shared" si="13"/>
        <v>7</v>
      </c>
      <c r="Z28" s="447">
        <f t="shared" si="14"/>
        <v>7</v>
      </c>
      <c r="AA28" s="447">
        <f t="shared" si="15"/>
        <v>7</v>
      </c>
      <c r="AB28" s="447">
        <f t="shared" si="16"/>
        <v>7</v>
      </c>
    </row>
    <row r="29" spans="1:29" ht="15.75" customHeight="1">
      <c r="A29" s="229" t="str">
        <f t="shared" si="10"/>
        <v>0501030070100_FTW_HW_MN_EU_44.5_295x93</v>
      </c>
      <c r="B29" s="546" t="s">
        <v>608</v>
      </c>
      <c r="C29" s="546" t="s">
        <v>604</v>
      </c>
      <c r="D29" s="546" t="s">
        <v>606</v>
      </c>
      <c r="E29" s="546" t="s">
        <v>714</v>
      </c>
      <c r="F29" s="546" t="s">
        <v>604</v>
      </c>
      <c r="G29" s="546" t="s">
        <v>623</v>
      </c>
      <c r="H29" s="229" t="str">
        <f t="shared" si="11"/>
        <v>0501030070100</v>
      </c>
      <c r="I29" s="227" t="s">
        <v>688</v>
      </c>
      <c r="J29" s="227" t="s">
        <v>1139</v>
      </c>
      <c r="K29" s="230" t="s">
        <v>1349</v>
      </c>
      <c r="L29" s="230" t="s">
        <v>1238</v>
      </c>
      <c r="M29" s="231" t="s">
        <v>13</v>
      </c>
      <c r="N29" s="247" t="s">
        <v>1146</v>
      </c>
      <c r="O29" s="247" t="s">
        <v>887</v>
      </c>
      <c r="P29" s="231" t="s">
        <v>884</v>
      </c>
      <c r="Q29" s="231">
        <v>4</v>
      </c>
      <c r="R29" s="231">
        <v>4</v>
      </c>
      <c r="S29" s="231">
        <v>4</v>
      </c>
      <c r="T29" s="231">
        <v>4</v>
      </c>
      <c r="U29" s="231">
        <v>4</v>
      </c>
      <c r="V29" s="235"/>
      <c r="W29" s="451">
        <v>1.75</v>
      </c>
      <c r="X29" s="447">
        <f t="shared" si="12"/>
        <v>7</v>
      </c>
      <c r="Y29" s="447">
        <f t="shared" si="13"/>
        <v>7</v>
      </c>
      <c r="Z29" s="447">
        <f t="shared" si="14"/>
        <v>7</v>
      </c>
      <c r="AA29" s="447">
        <f t="shared" si="15"/>
        <v>7</v>
      </c>
      <c r="AB29" s="447">
        <f t="shared" si="16"/>
        <v>7</v>
      </c>
    </row>
    <row r="30" spans="1:29" ht="15.75" customHeight="1">
      <c r="A30" s="229" t="str">
        <f t="shared" si="10"/>
        <v>0501030080100_FTW_HW_MN_EU_45_295x93</v>
      </c>
      <c r="B30" s="546" t="s">
        <v>608</v>
      </c>
      <c r="C30" s="546" t="s">
        <v>604</v>
      </c>
      <c r="D30" s="546" t="s">
        <v>606</v>
      </c>
      <c r="E30" s="546" t="s">
        <v>715</v>
      </c>
      <c r="F30" s="546" t="s">
        <v>604</v>
      </c>
      <c r="G30" s="546" t="s">
        <v>623</v>
      </c>
      <c r="H30" s="229" t="str">
        <f t="shared" si="11"/>
        <v>0501030080100</v>
      </c>
      <c r="I30" s="227" t="s">
        <v>688</v>
      </c>
      <c r="J30" s="227" t="s">
        <v>1139</v>
      </c>
      <c r="K30" s="230" t="s">
        <v>1349</v>
      </c>
      <c r="L30" s="230" t="s">
        <v>1238</v>
      </c>
      <c r="M30" s="231">
        <v>45</v>
      </c>
      <c r="N30" s="247" t="s">
        <v>1146</v>
      </c>
      <c r="O30" s="247" t="s">
        <v>887</v>
      </c>
      <c r="P30" s="231" t="s">
        <v>884</v>
      </c>
      <c r="Q30" s="231">
        <v>4</v>
      </c>
      <c r="R30" s="231">
        <v>4</v>
      </c>
      <c r="S30" s="231">
        <v>4</v>
      </c>
      <c r="T30" s="231">
        <v>4</v>
      </c>
      <c r="U30" s="231">
        <v>4</v>
      </c>
      <c r="V30" s="235"/>
      <c r="W30" s="451">
        <v>1.75</v>
      </c>
      <c r="X30" s="447">
        <f t="shared" si="12"/>
        <v>7</v>
      </c>
      <c r="Y30" s="447">
        <f t="shared" si="13"/>
        <v>7</v>
      </c>
      <c r="Z30" s="447">
        <f t="shared" si="14"/>
        <v>7</v>
      </c>
      <c r="AA30" s="447">
        <f t="shared" si="15"/>
        <v>7</v>
      </c>
      <c r="AB30" s="447">
        <f t="shared" si="16"/>
        <v>7</v>
      </c>
    </row>
    <row r="31" spans="1:29" ht="15.75" customHeight="1">
      <c r="A31" s="229" t="str">
        <f t="shared" si="10"/>
        <v>0501030090100_FTW_HW_MN_EU_45.5_295x93</v>
      </c>
      <c r="B31" s="546" t="s">
        <v>608</v>
      </c>
      <c r="C31" s="546" t="s">
        <v>604</v>
      </c>
      <c r="D31" s="546" t="s">
        <v>606</v>
      </c>
      <c r="E31" s="546" t="s">
        <v>716</v>
      </c>
      <c r="F31" s="546" t="s">
        <v>604</v>
      </c>
      <c r="G31" s="546" t="s">
        <v>623</v>
      </c>
      <c r="H31" s="229" t="str">
        <f t="shared" si="11"/>
        <v>0501030090100</v>
      </c>
      <c r="I31" s="227" t="s">
        <v>688</v>
      </c>
      <c r="J31" s="227" t="s">
        <v>1139</v>
      </c>
      <c r="K31" s="230" t="s">
        <v>1349</v>
      </c>
      <c r="L31" s="230" t="s">
        <v>1238</v>
      </c>
      <c r="M31" s="231" t="s">
        <v>14</v>
      </c>
      <c r="N31" s="247" t="s">
        <v>1146</v>
      </c>
      <c r="O31" s="247" t="s">
        <v>887</v>
      </c>
      <c r="P31" s="231" t="s">
        <v>884</v>
      </c>
      <c r="Q31" s="231">
        <v>4</v>
      </c>
      <c r="R31" s="231">
        <v>4</v>
      </c>
      <c r="S31" s="231">
        <v>4</v>
      </c>
      <c r="T31" s="231">
        <v>4</v>
      </c>
      <c r="U31" s="231">
        <v>4</v>
      </c>
      <c r="V31" s="235"/>
      <c r="W31" s="451">
        <v>1.75</v>
      </c>
      <c r="X31" s="447">
        <f t="shared" si="12"/>
        <v>7</v>
      </c>
      <c r="Y31" s="447">
        <f t="shared" si="13"/>
        <v>7</v>
      </c>
      <c r="Z31" s="447">
        <f t="shared" si="14"/>
        <v>7</v>
      </c>
      <c r="AA31" s="447">
        <f t="shared" si="15"/>
        <v>7</v>
      </c>
      <c r="AB31" s="447">
        <f t="shared" si="16"/>
        <v>7</v>
      </c>
    </row>
    <row r="32" spans="1:29" ht="15.75" customHeight="1">
      <c r="A32" s="229" t="str">
        <f t="shared" si="10"/>
        <v>0501030100100_FTW_HW_MN_EU_46_295x93</v>
      </c>
      <c r="B32" s="546" t="s">
        <v>608</v>
      </c>
      <c r="C32" s="546" t="s">
        <v>604</v>
      </c>
      <c r="D32" s="546" t="s">
        <v>606</v>
      </c>
      <c r="E32" s="546" t="s">
        <v>717</v>
      </c>
      <c r="F32" s="546" t="s">
        <v>604</v>
      </c>
      <c r="G32" s="546" t="s">
        <v>623</v>
      </c>
      <c r="H32" s="229" t="str">
        <f t="shared" si="11"/>
        <v>0501030100100</v>
      </c>
      <c r="I32" s="227" t="s">
        <v>688</v>
      </c>
      <c r="J32" s="227" t="s">
        <v>1139</v>
      </c>
      <c r="K32" s="230" t="s">
        <v>1349</v>
      </c>
      <c r="L32" s="230" t="s">
        <v>1238</v>
      </c>
      <c r="M32" s="231">
        <v>46</v>
      </c>
      <c r="N32" s="247" t="s">
        <v>1146</v>
      </c>
      <c r="O32" s="247" t="s">
        <v>887</v>
      </c>
      <c r="P32" s="231" t="s">
        <v>884</v>
      </c>
      <c r="Q32" s="231">
        <v>4</v>
      </c>
      <c r="R32" s="231">
        <v>4</v>
      </c>
      <c r="S32" s="231">
        <v>4</v>
      </c>
      <c r="T32" s="231">
        <v>4</v>
      </c>
      <c r="U32" s="231">
        <v>4</v>
      </c>
      <c r="V32" s="235"/>
      <c r="W32" s="451">
        <v>1.75</v>
      </c>
      <c r="X32" s="447">
        <f t="shared" si="12"/>
        <v>7</v>
      </c>
      <c r="Y32" s="447">
        <f t="shared" si="13"/>
        <v>7</v>
      </c>
      <c r="Z32" s="447">
        <f t="shared" si="14"/>
        <v>7</v>
      </c>
      <c r="AA32" s="447">
        <f t="shared" si="15"/>
        <v>7</v>
      </c>
      <c r="AB32" s="447">
        <f t="shared" si="16"/>
        <v>7</v>
      </c>
    </row>
    <row r="33" spans="1:28" ht="15.75" customHeight="1">
      <c r="A33" s="229" t="str">
        <f t="shared" si="10"/>
        <v>0501030110100_FTW_HW_MN_EU_47_295x93</v>
      </c>
      <c r="B33" s="546" t="s">
        <v>608</v>
      </c>
      <c r="C33" s="546" t="s">
        <v>604</v>
      </c>
      <c r="D33" s="546" t="s">
        <v>606</v>
      </c>
      <c r="E33" s="546" t="s">
        <v>718</v>
      </c>
      <c r="F33" s="546" t="s">
        <v>604</v>
      </c>
      <c r="G33" s="546" t="s">
        <v>623</v>
      </c>
      <c r="H33" s="229" t="str">
        <f t="shared" si="11"/>
        <v>0501030110100</v>
      </c>
      <c r="I33" s="227" t="s">
        <v>688</v>
      </c>
      <c r="J33" s="227" t="s">
        <v>1139</v>
      </c>
      <c r="K33" s="230" t="s">
        <v>1349</v>
      </c>
      <c r="L33" s="230" t="s">
        <v>1238</v>
      </c>
      <c r="M33" s="231">
        <v>47</v>
      </c>
      <c r="N33" s="247" t="s">
        <v>1146</v>
      </c>
      <c r="O33" s="247" t="s">
        <v>887</v>
      </c>
      <c r="P33" s="231" t="s">
        <v>884</v>
      </c>
      <c r="Q33" s="231">
        <v>4</v>
      </c>
      <c r="R33" s="231">
        <v>4</v>
      </c>
      <c r="S33" s="231">
        <v>4</v>
      </c>
      <c r="T33" s="231">
        <v>4</v>
      </c>
      <c r="U33" s="231">
        <v>4</v>
      </c>
      <c r="V33" s="235"/>
      <c r="W33" s="451">
        <v>1.75</v>
      </c>
      <c r="X33" s="447">
        <f t="shared" si="12"/>
        <v>7</v>
      </c>
      <c r="Y33" s="447">
        <f t="shared" si="13"/>
        <v>7</v>
      </c>
      <c r="Z33" s="447">
        <f t="shared" si="14"/>
        <v>7</v>
      </c>
      <c r="AA33" s="447">
        <f t="shared" si="15"/>
        <v>7</v>
      </c>
      <c r="AB33" s="447">
        <f t="shared" si="16"/>
        <v>7</v>
      </c>
    </row>
    <row r="34" spans="1:28" ht="15.75" customHeight="1">
      <c r="A34" s="229" t="str">
        <f t="shared" si="10"/>
        <v>0501030120100_FTW_HW_MN_EU_47.5_295x93</v>
      </c>
      <c r="B34" s="546" t="s">
        <v>608</v>
      </c>
      <c r="C34" s="546" t="s">
        <v>604</v>
      </c>
      <c r="D34" s="546" t="s">
        <v>606</v>
      </c>
      <c r="E34" s="546" t="s">
        <v>719</v>
      </c>
      <c r="F34" s="546" t="s">
        <v>604</v>
      </c>
      <c r="G34" s="546" t="s">
        <v>623</v>
      </c>
      <c r="H34" s="229" t="str">
        <f t="shared" si="11"/>
        <v>0501030120100</v>
      </c>
      <c r="I34" s="227" t="s">
        <v>688</v>
      </c>
      <c r="J34" s="227" t="s">
        <v>1139</v>
      </c>
      <c r="K34" s="230" t="s">
        <v>1349</v>
      </c>
      <c r="L34" s="230" t="s">
        <v>1238</v>
      </c>
      <c r="M34" s="231" t="s">
        <v>15</v>
      </c>
      <c r="N34" s="247" t="s">
        <v>1146</v>
      </c>
      <c r="O34" s="247" t="s">
        <v>887</v>
      </c>
      <c r="P34" s="231" t="s">
        <v>884</v>
      </c>
      <c r="Q34" s="231">
        <v>4</v>
      </c>
      <c r="R34" s="231">
        <v>4</v>
      </c>
      <c r="S34" s="231">
        <v>4</v>
      </c>
      <c r="T34" s="231">
        <v>4</v>
      </c>
      <c r="U34" s="231">
        <v>4</v>
      </c>
      <c r="V34" s="235"/>
      <c r="W34" s="451">
        <v>1.75</v>
      </c>
      <c r="X34" s="447">
        <f t="shared" si="12"/>
        <v>7</v>
      </c>
      <c r="Y34" s="447">
        <f t="shared" si="13"/>
        <v>7</v>
      </c>
      <c r="Z34" s="447">
        <f t="shared" si="14"/>
        <v>7</v>
      </c>
      <c r="AA34" s="447">
        <f t="shared" si="15"/>
        <v>7</v>
      </c>
      <c r="AB34" s="447">
        <f t="shared" si="16"/>
        <v>7</v>
      </c>
    </row>
    <row r="35" spans="1:28" ht="15.75" customHeight="1">
      <c r="A35" s="229" t="str">
        <f t="shared" si="10"/>
        <v>0501030130100_FTW_HW_MN_EU_48_295x93</v>
      </c>
      <c r="B35" s="546" t="s">
        <v>608</v>
      </c>
      <c r="C35" s="546" t="s">
        <v>604</v>
      </c>
      <c r="D35" s="546" t="s">
        <v>606</v>
      </c>
      <c r="E35" s="546" t="s">
        <v>720</v>
      </c>
      <c r="F35" s="546" t="s">
        <v>604</v>
      </c>
      <c r="G35" s="546" t="s">
        <v>623</v>
      </c>
      <c r="H35" s="229" t="str">
        <f t="shared" si="11"/>
        <v>0501030130100</v>
      </c>
      <c r="I35" s="227" t="s">
        <v>688</v>
      </c>
      <c r="J35" s="227" t="s">
        <v>1139</v>
      </c>
      <c r="K35" s="230" t="s">
        <v>1349</v>
      </c>
      <c r="L35" s="230" t="s">
        <v>1238</v>
      </c>
      <c r="M35" s="231">
        <v>48</v>
      </c>
      <c r="N35" s="247" t="s">
        <v>1146</v>
      </c>
      <c r="O35" s="247" t="s">
        <v>887</v>
      </c>
      <c r="P35" s="231" t="s">
        <v>884</v>
      </c>
      <c r="Q35" s="231">
        <v>4</v>
      </c>
      <c r="R35" s="231">
        <v>4</v>
      </c>
      <c r="S35" s="231">
        <v>4</v>
      </c>
      <c r="T35" s="231">
        <v>4</v>
      </c>
      <c r="U35" s="231">
        <v>4</v>
      </c>
      <c r="V35" s="235"/>
      <c r="W35" s="451">
        <v>1.75</v>
      </c>
      <c r="X35" s="447">
        <f t="shared" si="12"/>
        <v>7</v>
      </c>
      <c r="Y35" s="447">
        <f t="shared" si="13"/>
        <v>7</v>
      </c>
      <c r="Z35" s="447">
        <f t="shared" si="14"/>
        <v>7</v>
      </c>
      <c r="AA35" s="447">
        <f t="shared" si="15"/>
        <v>7</v>
      </c>
      <c r="AB35" s="447">
        <f t="shared" si="16"/>
        <v>7</v>
      </c>
    </row>
    <row r="36" spans="1:28" ht="15.75" customHeight="1">
      <c r="A36" s="229" t="str">
        <f t="shared" si="10"/>
        <v>0501030140100_FTW_HW_MN_EU_48.5_295x93</v>
      </c>
      <c r="B36" s="546" t="s">
        <v>608</v>
      </c>
      <c r="C36" s="546" t="s">
        <v>604</v>
      </c>
      <c r="D36" s="546" t="s">
        <v>606</v>
      </c>
      <c r="E36" s="546" t="s">
        <v>721</v>
      </c>
      <c r="F36" s="546" t="s">
        <v>604</v>
      </c>
      <c r="G36" s="546" t="s">
        <v>623</v>
      </c>
      <c r="H36" s="229" t="str">
        <f t="shared" si="11"/>
        <v>0501030140100</v>
      </c>
      <c r="I36" s="227" t="s">
        <v>688</v>
      </c>
      <c r="J36" s="227" t="s">
        <v>1139</v>
      </c>
      <c r="K36" s="230" t="s">
        <v>1349</v>
      </c>
      <c r="L36" s="230" t="s">
        <v>1238</v>
      </c>
      <c r="M36" s="231" t="s">
        <v>16</v>
      </c>
      <c r="N36" s="247" t="s">
        <v>1146</v>
      </c>
      <c r="O36" s="247" t="s">
        <v>887</v>
      </c>
      <c r="P36" s="231" t="s">
        <v>884</v>
      </c>
      <c r="Q36" s="231">
        <v>4</v>
      </c>
      <c r="R36" s="231">
        <v>4</v>
      </c>
      <c r="S36" s="231">
        <v>4</v>
      </c>
      <c r="T36" s="231">
        <v>4</v>
      </c>
      <c r="U36" s="231">
        <v>4</v>
      </c>
      <c r="V36" s="235"/>
      <c r="W36" s="451">
        <v>1.75</v>
      </c>
      <c r="X36" s="447">
        <f t="shared" si="12"/>
        <v>7</v>
      </c>
      <c r="Y36" s="447">
        <f t="shared" si="13"/>
        <v>7</v>
      </c>
      <c r="Z36" s="447">
        <f t="shared" si="14"/>
        <v>7</v>
      </c>
      <c r="AA36" s="447">
        <f t="shared" si="15"/>
        <v>7</v>
      </c>
      <c r="AB36" s="447">
        <f t="shared" si="16"/>
        <v>7</v>
      </c>
    </row>
    <row r="37" spans="1:28" ht="15.75" customHeight="1">
      <c r="A37" s="229" t="str">
        <f t="shared" si="10"/>
        <v>0501030150100_FTW_HW_MN_EU_49_295x93</v>
      </c>
      <c r="B37" s="546" t="s">
        <v>608</v>
      </c>
      <c r="C37" s="546" t="s">
        <v>604</v>
      </c>
      <c r="D37" s="546" t="s">
        <v>606</v>
      </c>
      <c r="E37" s="546" t="s">
        <v>722</v>
      </c>
      <c r="F37" s="546" t="s">
        <v>604</v>
      </c>
      <c r="G37" s="546" t="s">
        <v>623</v>
      </c>
      <c r="H37" s="229" t="str">
        <f t="shared" si="11"/>
        <v>0501030150100</v>
      </c>
      <c r="I37" s="227" t="s">
        <v>688</v>
      </c>
      <c r="J37" s="227" t="s">
        <v>1139</v>
      </c>
      <c r="K37" s="230" t="s">
        <v>1349</v>
      </c>
      <c r="L37" s="230" t="s">
        <v>1238</v>
      </c>
      <c r="M37" s="231">
        <v>49</v>
      </c>
      <c r="N37" s="247" t="s">
        <v>1146</v>
      </c>
      <c r="O37" s="247" t="s">
        <v>887</v>
      </c>
      <c r="P37" s="231" t="s">
        <v>884</v>
      </c>
      <c r="Q37" s="231">
        <v>4</v>
      </c>
      <c r="R37" s="231">
        <v>4</v>
      </c>
      <c r="S37" s="231">
        <v>4</v>
      </c>
      <c r="T37" s="231">
        <v>4</v>
      </c>
      <c r="U37" s="231">
        <v>4</v>
      </c>
      <c r="V37" s="235"/>
      <c r="W37" s="451">
        <v>1.75</v>
      </c>
      <c r="X37" s="447">
        <f t="shared" si="12"/>
        <v>7</v>
      </c>
      <c r="Y37" s="447">
        <f t="shared" si="13"/>
        <v>7</v>
      </c>
      <c r="Z37" s="447">
        <f t="shared" si="14"/>
        <v>7</v>
      </c>
      <c r="AA37" s="447">
        <f t="shared" si="15"/>
        <v>7</v>
      </c>
      <c r="AB37" s="447">
        <f t="shared" si="16"/>
        <v>7</v>
      </c>
    </row>
    <row r="38" spans="1:28" ht="15.75" customHeight="1">
      <c r="A38" s="229" t="str">
        <f t="shared" si="10"/>
        <v>0501030160100_FTW_HW_MN_EU_49.5_295x93</v>
      </c>
      <c r="B38" s="546" t="s">
        <v>608</v>
      </c>
      <c r="C38" s="546" t="s">
        <v>604</v>
      </c>
      <c r="D38" s="546" t="s">
        <v>606</v>
      </c>
      <c r="E38" s="546" t="s">
        <v>723</v>
      </c>
      <c r="F38" s="546" t="s">
        <v>604</v>
      </c>
      <c r="G38" s="546" t="s">
        <v>623</v>
      </c>
      <c r="H38" s="229" t="str">
        <f t="shared" si="11"/>
        <v>0501030160100</v>
      </c>
      <c r="I38" s="227" t="s">
        <v>688</v>
      </c>
      <c r="J38" s="227" t="s">
        <v>1139</v>
      </c>
      <c r="K38" s="230" t="s">
        <v>1349</v>
      </c>
      <c r="L38" s="230" t="s">
        <v>1238</v>
      </c>
      <c r="M38" s="231" t="s">
        <v>17</v>
      </c>
      <c r="N38" s="247" t="s">
        <v>1146</v>
      </c>
      <c r="O38" s="247" t="s">
        <v>887</v>
      </c>
      <c r="P38" s="231" t="s">
        <v>884</v>
      </c>
      <c r="Q38" s="231">
        <v>4</v>
      </c>
      <c r="R38" s="231">
        <v>4</v>
      </c>
      <c r="S38" s="231">
        <v>4</v>
      </c>
      <c r="T38" s="231">
        <v>4</v>
      </c>
      <c r="U38" s="231">
        <v>4</v>
      </c>
      <c r="V38" s="235"/>
      <c r="W38" s="451">
        <v>1.75</v>
      </c>
      <c r="X38" s="447">
        <f t="shared" si="12"/>
        <v>7</v>
      </c>
      <c r="Y38" s="447">
        <f t="shared" si="13"/>
        <v>7</v>
      </c>
      <c r="Z38" s="447">
        <f t="shared" si="14"/>
        <v>7</v>
      </c>
      <c r="AA38" s="447">
        <f t="shared" si="15"/>
        <v>7</v>
      </c>
      <c r="AB38" s="447">
        <f t="shared" si="16"/>
        <v>7</v>
      </c>
    </row>
    <row r="39" spans="1:28" ht="15.75" customHeight="1">
      <c r="A39" s="229" t="str">
        <f t="shared" si="10"/>
        <v>0501030170100_FTW_HW_MN_EU_50_295x93</v>
      </c>
      <c r="B39" s="546" t="s">
        <v>608</v>
      </c>
      <c r="C39" s="546" t="s">
        <v>604</v>
      </c>
      <c r="D39" s="546" t="s">
        <v>606</v>
      </c>
      <c r="E39" s="546" t="s">
        <v>724</v>
      </c>
      <c r="F39" s="546" t="s">
        <v>604</v>
      </c>
      <c r="G39" s="546" t="s">
        <v>623</v>
      </c>
      <c r="H39" s="229" t="str">
        <f t="shared" si="11"/>
        <v>0501030170100</v>
      </c>
      <c r="I39" s="227" t="s">
        <v>688</v>
      </c>
      <c r="J39" s="227" t="s">
        <v>1139</v>
      </c>
      <c r="K39" s="230" t="s">
        <v>1349</v>
      </c>
      <c r="L39" s="230" t="s">
        <v>1238</v>
      </c>
      <c r="M39" s="231">
        <v>50</v>
      </c>
      <c r="N39" s="247" t="s">
        <v>1146</v>
      </c>
      <c r="O39" s="247" t="s">
        <v>887</v>
      </c>
      <c r="P39" s="231" t="s">
        <v>884</v>
      </c>
      <c r="Q39" s="231">
        <v>4</v>
      </c>
      <c r="R39" s="231">
        <v>4</v>
      </c>
      <c r="S39" s="231">
        <v>4</v>
      </c>
      <c r="T39" s="231">
        <v>4</v>
      </c>
      <c r="U39" s="231">
        <v>4</v>
      </c>
      <c r="V39" s="235"/>
      <c r="W39" s="451">
        <v>1.75</v>
      </c>
      <c r="X39" s="447">
        <f t="shared" si="12"/>
        <v>7</v>
      </c>
      <c r="Y39" s="447">
        <f t="shared" si="13"/>
        <v>7</v>
      </c>
      <c r="Z39" s="447">
        <f t="shared" si="14"/>
        <v>7</v>
      </c>
      <c r="AA39" s="447">
        <f t="shared" si="15"/>
        <v>7</v>
      </c>
      <c r="AB39" s="447">
        <f t="shared" si="16"/>
        <v>7</v>
      </c>
    </row>
    <row r="40" spans="1:28" ht="15.75" customHeight="1">
      <c r="A40" s="229" t="str">
        <f t="shared" si="10"/>
        <v>0501030180100_FTW_HW_MN_EU_50.5_295x93</v>
      </c>
      <c r="B40" s="546" t="s">
        <v>608</v>
      </c>
      <c r="C40" s="546" t="s">
        <v>604</v>
      </c>
      <c r="D40" s="546" t="s">
        <v>606</v>
      </c>
      <c r="E40" s="546" t="s">
        <v>725</v>
      </c>
      <c r="F40" s="546" t="s">
        <v>604</v>
      </c>
      <c r="G40" s="546" t="s">
        <v>623</v>
      </c>
      <c r="H40" s="229" t="str">
        <f t="shared" si="11"/>
        <v>0501030180100</v>
      </c>
      <c r="I40" s="227" t="s">
        <v>688</v>
      </c>
      <c r="J40" s="227" t="s">
        <v>1139</v>
      </c>
      <c r="K40" s="230" t="s">
        <v>1349</v>
      </c>
      <c r="L40" s="230" t="s">
        <v>1238</v>
      </c>
      <c r="M40" s="231" t="s">
        <v>18</v>
      </c>
      <c r="N40" s="247" t="s">
        <v>1146</v>
      </c>
      <c r="O40" s="247" t="s">
        <v>887</v>
      </c>
      <c r="P40" s="231" t="s">
        <v>884</v>
      </c>
      <c r="Q40" s="231">
        <v>4</v>
      </c>
      <c r="R40" s="231">
        <v>4</v>
      </c>
      <c r="S40" s="231">
        <v>4</v>
      </c>
      <c r="T40" s="231">
        <v>4</v>
      </c>
      <c r="U40" s="231">
        <v>4</v>
      </c>
      <c r="V40" s="235"/>
      <c r="W40" s="451">
        <v>1.75</v>
      </c>
      <c r="X40" s="447">
        <f t="shared" si="12"/>
        <v>7</v>
      </c>
      <c r="Y40" s="447">
        <f t="shared" si="13"/>
        <v>7</v>
      </c>
      <c r="Z40" s="447">
        <f t="shared" si="14"/>
        <v>7</v>
      </c>
      <c r="AA40" s="447">
        <f t="shared" si="15"/>
        <v>7</v>
      </c>
      <c r="AB40" s="447">
        <f t="shared" si="16"/>
        <v>7</v>
      </c>
    </row>
    <row r="41" spans="1:28" ht="15.75" customHeight="1">
      <c r="A41" s="229" t="str">
        <f t="shared" si="10"/>
        <v>0501030190100_FTW_HW_MN_EU_51_295x93</v>
      </c>
      <c r="B41" s="546" t="s">
        <v>608</v>
      </c>
      <c r="C41" s="546" t="s">
        <v>604</v>
      </c>
      <c r="D41" s="546" t="s">
        <v>606</v>
      </c>
      <c r="E41" s="546" t="s">
        <v>726</v>
      </c>
      <c r="F41" s="546" t="s">
        <v>604</v>
      </c>
      <c r="G41" s="546" t="s">
        <v>623</v>
      </c>
      <c r="H41" s="229" t="str">
        <f t="shared" si="11"/>
        <v>0501030190100</v>
      </c>
      <c r="I41" s="227" t="s">
        <v>688</v>
      </c>
      <c r="J41" s="227" t="s">
        <v>1139</v>
      </c>
      <c r="K41" s="230" t="s">
        <v>1349</v>
      </c>
      <c r="L41" s="230" t="s">
        <v>1238</v>
      </c>
      <c r="M41" s="231">
        <v>51</v>
      </c>
      <c r="N41" s="247" t="s">
        <v>1146</v>
      </c>
      <c r="O41" s="247" t="s">
        <v>887</v>
      </c>
      <c r="P41" s="231" t="s">
        <v>884</v>
      </c>
      <c r="Q41" s="231">
        <v>4</v>
      </c>
      <c r="R41" s="231">
        <v>4</v>
      </c>
      <c r="S41" s="231">
        <v>4</v>
      </c>
      <c r="T41" s="231">
        <v>4</v>
      </c>
      <c r="U41" s="231">
        <v>4</v>
      </c>
      <c r="V41" s="235"/>
      <c r="W41" s="451">
        <v>1.75</v>
      </c>
      <c r="X41" s="447">
        <f t="shared" si="12"/>
        <v>7</v>
      </c>
      <c r="Y41" s="447">
        <f t="shared" si="13"/>
        <v>7</v>
      </c>
      <c r="Z41" s="447">
        <f t="shared" si="14"/>
        <v>7</v>
      </c>
      <c r="AA41" s="447">
        <f t="shared" si="15"/>
        <v>7</v>
      </c>
      <c r="AB41" s="447">
        <f t="shared" si="16"/>
        <v>7</v>
      </c>
    </row>
    <row r="42" spans="1:28" ht="15.75" customHeight="1">
      <c r="A42" s="229" t="str">
        <f t="shared" si="10"/>
        <v>0501030200100_FTW_HW_MN_EU_51.5_295x93</v>
      </c>
      <c r="B42" s="546" t="s">
        <v>608</v>
      </c>
      <c r="C42" s="546" t="s">
        <v>604</v>
      </c>
      <c r="D42" s="546" t="s">
        <v>606</v>
      </c>
      <c r="E42" s="546" t="s">
        <v>727</v>
      </c>
      <c r="F42" s="546" t="s">
        <v>604</v>
      </c>
      <c r="G42" s="546" t="s">
        <v>623</v>
      </c>
      <c r="H42" s="229" t="str">
        <f t="shared" si="11"/>
        <v>0501030200100</v>
      </c>
      <c r="I42" s="227" t="s">
        <v>688</v>
      </c>
      <c r="J42" s="227" t="s">
        <v>1139</v>
      </c>
      <c r="K42" s="230" t="s">
        <v>1349</v>
      </c>
      <c r="L42" s="230" t="s">
        <v>1238</v>
      </c>
      <c r="M42" s="231" t="s">
        <v>19</v>
      </c>
      <c r="N42" s="247" t="s">
        <v>1146</v>
      </c>
      <c r="O42" s="247" t="s">
        <v>887</v>
      </c>
      <c r="P42" s="231" t="s">
        <v>884</v>
      </c>
      <c r="Q42" s="231">
        <v>4</v>
      </c>
      <c r="R42" s="231">
        <v>4</v>
      </c>
      <c r="S42" s="231">
        <v>4</v>
      </c>
      <c r="T42" s="231">
        <v>4</v>
      </c>
      <c r="U42" s="231">
        <v>4</v>
      </c>
      <c r="V42" s="235"/>
      <c r="W42" s="451">
        <v>1.75</v>
      </c>
      <c r="X42" s="447">
        <f t="shared" si="12"/>
        <v>7</v>
      </c>
      <c r="Y42" s="447">
        <f t="shared" si="13"/>
        <v>7</v>
      </c>
      <c r="Z42" s="447">
        <f t="shared" si="14"/>
        <v>7</v>
      </c>
      <c r="AA42" s="447">
        <f t="shared" si="15"/>
        <v>7</v>
      </c>
      <c r="AB42" s="447">
        <f t="shared" si="16"/>
        <v>7</v>
      </c>
    </row>
    <row r="43" spans="1:28" ht="15.75" customHeight="1">
      <c r="A43" s="229" t="str">
        <f t="shared" si="10"/>
        <v>0501030210100_FTW_HW_MN_EU_52_295x93</v>
      </c>
      <c r="B43" s="546" t="s">
        <v>608</v>
      </c>
      <c r="C43" s="546" t="s">
        <v>604</v>
      </c>
      <c r="D43" s="546" t="s">
        <v>606</v>
      </c>
      <c r="E43" s="546" t="s">
        <v>728</v>
      </c>
      <c r="F43" s="546" t="s">
        <v>604</v>
      </c>
      <c r="G43" s="546" t="s">
        <v>623</v>
      </c>
      <c r="H43" s="229" t="str">
        <f t="shared" si="11"/>
        <v>0501030210100</v>
      </c>
      <c r="I43" s="227" t="s">
        <v>688</v>
      </c>
      <c r="J43" s="227" t="s">
        <v>1139</v>
      </c>
      <c r="K43" s="230" t="s">
        <v>1349</v>
      </c>
      <c r="L43" s="230" t="s">
        <v>1238</v>
      </c>
      <c r="M43" s="231">
        <v>52</v>
      </c>
      <c r="N43" s="247" t="s">
        <v>1146</v>
      </c>
      <c r="O43" s="247" t="s">
        <v>887</v>
      </c>
      <c r="P43" s="231" t="s">
        <v>884</v>
      </c>
      <c r="Q43" s="231">
        <v>4</v>
      </c>
      <c r="R43" s="231">
        <v>4</v>
      </c>
      <c r="S43" s="231">
        <v>4</v>
      </c>
      <c r="T43" s="231">
        <v>4</v>
      </c>
      <c r="U43" s="231">
        <v>4</v>
      </c>
      <c r="V43" s="235"/>
      <c r="W43" s="451">
        <v>1.75</v>
      </c>
      <c r="X43" s="447">
        <f t="shared" si="12"/>
        <v>7</v>
      </c>
      <c r="Y43" s="447">
        <f t="shared" si="13"/>
        <v>7</v>
      </c>
      <c r="Z43" s="447">
        <f t="shared" si="14"/>
        <v>7</v>
      </c>
      <c r="AA43" s="447">
        <f t="shared" si="15"/>
        <v>7</v>
      </c>
      <c r="AB43" s="447">
        <f t="shared" si="16"/>
        <v>7</v>
      </c>
    </row>
    <row r="44" spans="1:28" ht="15.75" customHeight="1">
      <c r="A44" s="229" t="str">
        <f t="shared" si="10"/>
        <v>0501030220100_FTW_HW_MN_EU_52.5_295x93</v>
      </c>
      <c r="B44" s="546" t="s">
        <v>608</v>
      </c>
      <c r="C44" s="546" t="s">
        <v>604</v>
      </c>
      <c r="D44" s="546" t="s">
        <v>606</v>
      </c>
      <c r="E44" s="546" t="s">
        <v>729</v>
      </c>
      <c r="F44" s="546" t="s">
        <v>604</v>
      </c>
      <c r="G44" s="546" t="s">
        <v>623</v>
      </c>
      <c r="H44" s="229" t="str">
        <f t="shared" si="11"/>
        <v>0501030220100</v>
      </c>
      <c r="I44" s="227" t="s">
        <v>688</v>
      </c>
      <c r="J44" s="227" t="s">
        <v>1139</v>
      </c>
      <c r="K44" s="230" t="s">
        <v>1349</v>
      </c>
      <c r="L44" s="230" t="s">
        <v>1238</v>
      </c>
      <c r="M44" s="231" t="s">
        <v>20</v>
      </c>
      <c r="N44" s="247" t="s">
        <v>1146</v>
      </c>
      <c r="O44" s="247" t="s">
        <v>887</v>
      </c>
      <c r="P44" s="231" t="s">
        <v>884</v>
      </c>
      <c r="Q44" s="231">
        <v>4</v>
      </c>
      <c r="R44" s="231">
        <v>4</v>
      </c>
      <c r="S44" s="231">
        <v>4</v>
      </c>
      <c r="T44" s="231">
        <v>4</v>
      </c>
      <c r="U44" s="231">
        <v>4</v>
      </c>
      <c r="V44" s="235"/>
      <c r="W44" s="451">
        <v>1.75</v>
      </c>
      <c r="X44" s="447">
        <f t="shared" si="12"/>
        <v>7</v>
      </c>
      <c r="Y44" s="447">
        <f t="shared" si="13"/>
        <v>7</v>
      </c>
      <c r="Z44" s="447">
        <f t="shared" si="14"/>
        <v>7</v>
      </c>
      <c r="AA44" s="447">
        <f t="shared" si="15"/>
        <v>7</v>
      </c>
      <c r="AB44" s="447">
        <f t="shared" si="16"/>
        <v>7</v>
      </c>
    </row>
    <row r="45" spans="1:28" s="245" customFormat="1" ht="15.75" customHeight="1">
      <c r="B45" s="546"/>
      <c r="C45" s="546"/>
      <c r="D45" s="546"/>
      <c r="E45" s="546"/>
      <c r="F45" s="546"/>
      <c r="H45" s="229" t="str">
        <f t="shared" si="11"/>
        <v/>
      </c>
      <c r="I45" s="239"/>
      <c r="J45" s="239"/>
      <c r="K45" s="251"/>
      <c r="L45" s="251"/>
      <c r="M45" s="240"/>
      <c r="N45" s="240"/>
      <c r="O45" s="241" t="s">
        <v>21</v>
      </c>
      <c r="P45" s="241"/>
      <c r="Q45" s="242">
        <f>SUM(Q23:Q44)</f>
        <v>88</v>
      </c>
      <c r="R45" s="242">
        <f>SUM(R23:R44)</f>
        <v>88</v>
      </c>
      <c r="S45" s="242">
        <f>SUM(S23:S44)</f>
        <v>88</v>
      </c>
      <c r="T45" s="242">
        <f>SUM(T23:T44)</f>
        <v>88</v>
      </c>
      <c r="U45" s="242">
        <f>SUM(U23:U44)</f>
        <v>88</v>
      </c>
      <c r="V45" s="243"/>
      <c r="W45" s="450"/>
      <c r="X45" s="449"/>
      <c r="Y45" s="449"/>
      <c r="Z45" s="449"/>
      <c r="AA45" s="449"/>
      <c r="AB45" s="449"/>
    </row>
    <row r="46" spans="1:28" ht="15.75" customHeight="1">
      <c r="A46" s="229" t="str">
        <f t="shared" ref="A46:A59" si="17">H46&amp;J46&amp;K46&amp;M46&amp;J46&amp;N46</f>
        <v>0501040010100_FTW_HW_WMN_EU_35_295x93</v>
      </c>
      <c r="B46" s="546" t="s">
        <v>608</v>
      </c>
      <c r="C46" s="546" t="s">
        <v>604</v>
      </c>
      <c r="D46" s="546" t="s">
        <v>607</v>
      </c>
      <c r="E46" s="546" t="s">
        <v>708</v>
      </c>
      <c r="F46" s="546" t="s">
        <v>604</v>
      </c>
      <c r="G46" s="546" t="s">
        <v>623</v>
      </c>
      <c r="H46" s="229" t="str">
        <f t="shared" si="11"/>
        <v>0501040010100</v>
      </c>
      <c r="I46" s="227" t="s">
        <v>688</v>
      </c>
      <c r="J46" s="227" t="s">
        <v>1139</v>
      </c>
      <c r="K46" s="230" t="s">
        <v>1350</v>
      </c>
      <c r="L46" s="230" t="s">
        <v>1239</v>
      </c>
      <c r="M46" s="231">
        <v>35</v>
      </c>
      <c r="N46" s="247" t="s">
        <v>1146</v>
      </c>
      <c r="O46" s="247" t="s">
        <v>887</v>
      </c>
      <c r="P46" s="231" t="s">
        <v>884</v>
      </c>
      <c r="Q46" s="231">
        <v>4</v>
      </c>
      <c r="R46" s="231">
        <v>4</v>
      </c>
      <c r="S46" s="231">
        <v>4</v>
      </c>
      <c r="T46" s="231">
        <v>4</v>
      </c>
      <c r="U46" s="231">
        <v>4</v>
      </c>
      <c r="V46" s="235"/>
      <c r="W46" s="451">
        <v>1.75</v>
      </c>
      <c r="X46" s="447">
        <f t="shared" ref="X46:X59" si="18">$W46*Q46</f>
        <v>7</v>
      </c>
      <c r="Y46" s="447">
        <f t="shared" ref="Y46:Y59" si="19">$W46*R46</f>
        <v>7</v>
      </c>
      <c r="Z46" s="447">
        <f t="shared" ref="Z46:Z59" si="20">$W46*S46</f>
        <v>7</v>
      </c>
      <c r="AA46" s="447">
        <f t="shared" ref="AA46:AA59" si="21">$W46*T46</f>
        <v>7</v>
      </c>
      <c r="AB46" s="447">
        <f t="shared" ref="AB46:AB59" si="22">$W46*U46</f>
        <v>7</v>
      </c>
    </row>
    <row r="47" spans="1:28" ht="15.75" customHeight="1">
      <c r="A47" s="229" t="str">
        <f t="shared" si="17"/>
        <v>0501040020100_FTW_HW_WMN_EU_35.5_295x93</v>
      </c>
      <c r="B47" s="546" t="s">
        <v>608</v>
      </c>
      <c r="C47" s="546" t="s">
        <v>604</v>
      </c>
      <c r="D47" s="546" t="s">
        <v>607</v>
      </c>
      <c r="E47" s="546" t="s">
        <v>709</v>
      </c>
      <c r="F47" s="546" t="s">
        <v>604</v>
      </c>
      <c r="G47" s="546" t="s">
        <v>623</v>
      </c>
      <c r="H47" s="229" t="str">
        <f t="shared" si="11"/>
        <v>0501040020100</v>
      </c>
      <c r="I47" s="227" t="s">
        <v>688</v>
      </c>
      <c r="J47" s="227" t="s">
        <v>1139</v>
      </c>
      <c r="K47" s="230" t="s">
        <v>1350</v>
      </c>
      <c r="L47" s="230" t="s">
        <v>1239</v>
      </c>
      <c r="M47" s="231" t="s">
        <v>23</v>
      </c>
      <c r="N47" s="247" t="s">
        <v>1146</v>
      </c>
      <c r="O47" s="247" t="s">
        <v>887</v>
      </c>
      <c r="P47" s="231" t="s">
        <v>884</v>
      </c>
      <c r="Q47" s="231">
        <v>4</v>
      </c>
      <c r="R47" s="231">
        <v>4</v>
      </c>
      <c r="S47" s="231">
        <v>4</v>
      </c>
      <c r="T47" s="231">
        <v>4</v>
      </c>
      <c r="U47" s="231">
        <v>4</v>
      </c>
      <c r="V47" s="235"/>
      <c r="W47" s="451">
        <v>1.75</v>
      </c>
      <c r="X47" s="447">
        <f t="shared" si="18"/>
        <v>7</v>
      </c>
      <c r="Y47" s="447">
        <f t="shared" si="19"/>
        <v>7</v>
      </c>
      <c r="Z47" s="447">
        <f t="shared" si="20"/>
        <v>7</v>
      </c>
      <c r="AA47" s="447">
        <f t="shared" si="21"/>
        <v>7</v>
      </c>
      <c r="AB47" s="447">
        <f t="shared" si="22"/>
        <v>7</v>
      </c>
    </row>
    <row r="48" spans="1:28" ht="15.75" customHeight="1">
      <c r="A48" s="229" t="str">
        <f t="shared" si="17"/>
        <v>0501040030100_FTW_HW_WMN_EU_36_295x93</v>
      </c>
      <c r="B48" s="546" t="s">
        <v>608</v>
      </c>
      <c r="C48" s="546" t="s">
        <v>604</v>
      </c>
      <c r="D48" s="546" t="s">
        <v>607</v>
      </c>
      <c r="E48" s="546" t="s">
        <v>710</v>
      </c>
      <c r="F48" s="546" t="s">
        <v>604</v>
      </c>
      <c r="G48" s="546" t="s">
        <v>623</v>
      </c>
      <c r="H48" s="229" t="str">
        <f t="shared" si="11"/>
        <v>0501040030100</v>
      </c>
      <c r="I48" s="227" t="s">
        <v>688</v>
      </c>
      <c r="J48" s="227" t="s">
        <v>1139</v>
      </c>
      <c r="K48" s="230" t="s">
        <v>1350</v>
      </c>
      <c r="L48" s="230" t="s">
        <v>1239</v>
      </c>
      <c r="M48" s="231">
        <v>36</v>
      </c>
      <c r="N48" s="247" t="s">
        <v>1146</v>
      </c>
      <c r="O48" s="247" t="s">
        <v>887</v>
      </c>
      <c r="P48" s="231" t="s">
        <v>884</v>
      </c>
      <c r="Q48" s="231">
        <v>4</v>
      </c>
      <c r="R48" s="231">
        <v>4</v>
      </c>
      <c r="S48" s="231">
        <v>4</v>
      </c>
      <c r="T48" s="231">
        <v>4</v>
      </c>
      <c r="U48" s="231">
        <v>4</v>
      </c>
      <c r="V48" s="235"/>
      <c r="W48" s="451">
        <v>1.75</v>
      </c>
      <c r="X48" s="447">
        <f t="shared" si="18"/>
        <v>7</v>
      </c>
      <c r="Y48" s="447">
        <f t="shared" si="19"/>
        <v>7</v>
      </c>
      <c r="Z48" s="447">
        <f t="shared" si="20"/>
        <v>7</v>
      </c>
      <c r="AA48" s="447">
        <f t="shared" si="21"/>
        <v>7</v>
      </c>
      <c r="AB48" s="447">
        <f t="shared" si="22"/>
        <v>7</v>
      </c>
    </row>
    <row r="49" spans="1:29" ht="15.75" customHeight="1">
      <c r="A49" s="229" t="str">
        <f t="shared" si="17"/>
        <v>0501040040100_FTW_HW_WMN_EU_36.5_295x93</v>
      </c>
      <c r="B49" s="546" t="s">
        <v>608</v>
      </c>
      <c r="C49" s="546" t="s">
        <v>604</v>
      </c>
      <c r="D49" s="546" t="s">
        <v>607</v>
      </c>
      <c r="E49" s="546" t="s">
        <v>711</v>
      </c>
      <c r="F49" s="546" t="s">
        <v>604</v>
      </c>
      <c r="G49" s="546" t="s">
        <v>623</v>
      </c>
      <c r="H49" s="229" t="str">
        <f t="shared" si="11"/>
        <v>0501040040100</v>
      </c>
      <c r="I49" s="227" t="s">
        <v>688</v>
      </c>
      <c r="J49" s="227" t="s">
        <v>1139</v>
      </c>
      <c r="K49" s="230" t="s">
        <v>1350</v>
      </c>
      <c r="L49" s="230" t="s">
        <v>1239</v>
      </c>
      <c r="M49" s="231" t="s">
        <v>24</v>
      </c>
      <c r="N49" s="247" t="s">
        <v>1146</v>
      </c>
      <c r="O49" s="247" t="s">
        <v>887</v>
      </c>
      <c r="P49" s="231" t="s">
        <v>884</v>
      </c>
      <c r="Q49" s="231">
        <v>4</v>
      </c>
      <c r="R49" s="231">
        <v>4</v>
      </c>
      <c r="S49" s="231">
        <v>4</v>
      </c>
      <c r="T49" s="231">
        <v>4</v>
      </c>
      <c r="U49" s="231">
        <v>4</v>
      </c>
      <c r="V49" s="235"/>
      <c r="W49" s="451">
        <v>1.75</v>
      </c>
      <c r="X49" s="447">
        <f t="shared" si="18"/>
        <v>7</v>
      </c>
      <c r="Y49" s="447">
        <f t="shared" si="19"/>
        <v>7</v>
      </c>
      <c r="Z49" s="447">
        <f t="shared" si="20"/>
        <v>7</v>
      </c>
      <c r="AA49" s="447">
        <f t="shared" si="21"/>
        <v>7</v>
      </c>
      <c r="AB49" s="447">
        <f t="shared" si="22"/>
        <v>7</v>
      </c>
    </row>
    <row r="50" spans="1:29" ht="15.75" customHeight="1">
      <c r="A50" s="229" t="str">
        <f t="shared" si="17"/>
        <v>0501040050100_FTW_HW_WMN_EU_37.5_295x93</v>
      </c>
      <c r="B50" s="546" t="s">
        <v>608</v>
      </c>
      <c r="C50" s="546" t="s">
        <v>604</v>
      </c>
      <c r="D50" s="546" t="s">
        <v>607</v>
      </c>
      <c r="E50" s="546" t="s">
        <v>712</v>
      </c>
      <c r="F50" s="546" t="s">
        <v>604</v>
      </c>
      <c r="G50" s="546" t="s">
        <v>623</v>
      </c>
      <c r="H50" s="229" t="str">
        <f t="shared" si="11"/>
        <v>0501040050100</v>
      </c>
      <c r="I50" s="227" t="s">
        <v>688</v>
      </c>
      <c r="J50" s="227" t="s">
        <v>1139</v>
      </c>
      <c r="K50" s="230" t="s">
        <v>1350</v>
      </c>
      <c r="L50" s="230" t="s">
        <v>1239</v>
      </c>
      <c r="M50" s="231" t="s">
        <v>25</v>
      </c>
      <c r="N50" s="247" t="s">
        <v>1146</v>
      </c>
      <c r="O50" s="247" t="s">
        <v>887</v>
      </c>
      <c r="P50" s="231" t="s">
        <v>884</v>
      </c>
      <c r="Q50" s="231">
        <v>4</v>
      </c>
      <c r="R50" s="231">
        <v>4</v>
      </c>
      <c r="S50" s="231">
        <v>4</v>
      </c>
      <c r="T50" s="231">
        <v>4</v>
      </c>
      <c r="U50" s="231">
        <v>4</v>
      </c>
      <c r="V50" s="235"/>
      <c r="W50" s="451">
        <v>1.75</v>
      </c>
      <c r="X50" s="447">
        <f t="shared" si="18"/>
        <v>7</v>
      </c>
      <c r="Y50" s="447">
        <f t="shared" si="19"/>
        <v>7</v>
      </c>
      <c r="Z50" s="447">
        <f t="shared" si="20"/>
        <v>7</v>
      </c>
      <c r="AA50" s="447">
        <f t="shared" si="21"/>
        <v>7</v>
      </c>
      <c r="AB50" s="447">
        <f t="shared" si="22"/>
        <v>7</v>
      </c>
    </row>
    <row r="51" spans="1:29" ht="15.75" customHeight="1">
      <c r="A51" s="229" t="str">
        <f t="shared" si="17"/>
        <v>0501040060100_FTW_HW_WMN_EU_38_295x93</v>
      </c>
      <c r="B51" s="546" t="s">
        <v>608</v>
      </c>
      <c r="C51" s="546" t="s">
        <v>604</v>
      </c>
      <c r="D51" s="546" t="s">
        <v>607</v>
      </c>
      <c r="E51" s="546" t="s">
        <v>713</v>
      </c>
      <c r="F51" s="546" t="s">
        <v>604</v>
      </c>
      <c r="G51" s="546" t="s">
        <v>623</v>
      </c>
      <c r="H51" s="229" t="str">
        <f t="shared" si="11"/>
        <v>0501040060100</v>
      </c>
      <c r="I51" s="227" t="s">
        <v>688</v>
      </c>
      <c r="J51" s="227" t="s">
        <v>1139</v>
      </c>
      <c r="K51" s="230" t="s">
        <v>1350</v>
      </c>
      <c r="L51" s="230" t="s">
        <v>1239</v>
      </c>
      <c r="M51" s="231">
        <v>38</v>
      </c>
      <c r="N51" s="247" t="s">
        <v>1146</v>
      </c>
      <c r="O51" s="247" t="s">
        <v>887</v>
      </c>
      <c r="P51" s="231" t="s">
        <v>884</v>
      </c>
      <c r="Q51" s="231">
        <v>4</v>
      </c>
      <c r="R51" s="231">
        <v>4</v>
      </c>
      <c r="S51" s="231">
        <v>4</v>
      </c>
      <c r="T51" s="231">
        <v>4</v>
      </c>
      <c r="U51" s="231">
        <v>4</v>
      </c>
      <c r="V51" s="235"/>
      <c r="W51" s="451">
        <v>1.75</v>
      </c>
      <c r="X51" s="447">
        <f t="shared" si="18"/>
        <v>7</v>
      </c>
      <c r="Y51" s="447">
        <f t="shared" si="19"/>
        <v>7</v>
      </c>
      <c r="Z51" s="447">
        <f t="shared" si="20"/>
        <v>7</v>
      </c>
      <c r="AA51" s="447">
        <f t="shared" si="21"/>
        <v>7</v>
      </c>
      <c r="AB51" s="447">
        <f t="shared" si="22"/>
        <v>7</v>
      </c>
    </row>
    <row r="52" spans="1:29" ht="15.75" customHeight="1">
      <c r="A52" s="229" t="str">
        <f t="shared" si="17"/>
        <v>0501040070100_FTW_HW_WMN_EU_38.5_295x93</v>
      </c>
      <c r="B52" s="546" t="s">
        <v>608</v>
      </c>
      <c r="C52" s="546" t="s">
        <v>604</v>
      </c>
      <c r="D52" s="546" t="s">
        <v>607</v>
      </c>
      <c r="E52" s="546" t="s">
        <v>714</v>
      </c>
      <c r="F52" s="546" t="s">
        <v>604</v>
      </c>
      <c r="G52" s="546" t="s">
        <v>623</v>
      </c>
      <c r="H52" s="229" t="str">
        <f t="shared" si="11"/>
        <v>0501040070100</v>
      </c>
      <c r="I52" s="227" t="s">
        <v>688</v>
      </c>
      <c r="J52" s="227" t="s">
        <v>1139</v>
      </c>
      <c r="K52" s="230" t="s">
        <v>1350</v>
      </c>
      <c r="L52" s="230" t="s">
        <v>1239</v>
      </c>
      <c r="M52" s="231" t="s">
        <v>26</v>
      </c>
      <c r="N52" s="247" t="s">
        <v>1146</v>
      </c>
      <c r="O52" s="247" t="s">
        <v>887</v>
      </c>
      <c r="P52" s="231" t="s">
        <v>884</v>
      </c>
      <c r="Q52" s="231">
        <v>4</v>
      </c>
      <c r="R52" s="231">
        <v>4</v>
      </c>
      <c r="S52" s="231">
        <v>4</v>
      </c>
      <c r="T52" s="231">
        <v>4</v>
      </c>
      <c r="U52" s="231">
        <v>4</v>
      </c>
      <c r="V52" s="235"/>
      <c r="W52" s="451">
        <v>1.75</v>
      </c>
      <c r="X52" s="447">
        <f t="shared" si="18"/>
        <v>7</v>
      </c>
      <c r="Y52" s="447">
        <f t="shared" si="19"/>
        <v>7</v>
      </c>
      <c r="Z52" s="447">
        <f t="shared" si="20"/>
        <v>7</v>
      </c>
      <c r="AA52" s="447">
        <f t="shared" si="21"/>
        <v>7</v>
      </c>
      <c r="AB52" s="447">
        <f t="shared" si="22"/>
        <v>7</v>
      </c>
    </row>
    <row r="53" spans="1:29" ht="15.75" customHeight="1">
      <c r="A53" s="229" t="str">
        <f t="shared" si="17"/>
        <v>0501040080100_FTW_HW_WMN_EU_39_295x93</v>
      </c>
      <c r="B53" s="546" t="s">
        <v>608</v>
      </c>
      <c r="C53" s="546" t="s">
        <v>604</v>
      </c>
      <c r="D53" s="546" t="s">
        <v>607</v>
      </c>
      <c r="E53" s="546" t="s">
        <v>715</v>
      </c>
      <c r="F53" s="546" t="s">
        <v>604</v>
      </c>
      <c r="G53" s="546" t="s">
        <v>623</v>
      </c>
      <c r="H53" s="229" t="str">
        <f t="shared" si="11"/>
        <v>0501040080100</v>
      </c>
      <c r="I53" s="227" t="s">
        <v>688</v>
      </c>
      <c r="J53" s="227" t="s">
        <v>1139</v>
      </c>
      <c r="K53" s="230" t="s">
        <v>1350</v>
      </c>
      <c r="L53" s="230" t="s">
        <v>1239</v>
      </c>
      <c r="M53" s="231">
        <v>39</v>
      </c>
      <c r="N53" s="247" t="s">
        <v>1146</v>
      </c>
      <c r="O53" s="247" t="s">
        <v>887</v>
      </c>
      <c r="P53" s="231" t="s">
        <v>884</v>
      </c>
      <c r="Q53" s="231">
        <v>4</v>
      </c>
      <c r="R53" s="231">
        <v>4</v>
      </c>
      <c r="S53" s="231">
        <v>4</v>
      </c>
      <c r="T53" s="231">
        <v>4</v>
      </c>
      <c r="U53" s="231">
        <v>4</v>
      </c>
      <c r="V53" s="235"/>
      <c r="W53" s="451">
        <v>1.75</v>
      </c>
      <c r="X53" s="447">
        <f t="shared" si="18"/>
        <v>7</v>
      </c>
      <c r="Y53" s="447">
        <f t="shared" si="19"/>
        <v>7</v>
      </c>
      <c r="Z53" s="447">
        <f t="shared" si="20"/>
        <v>7</v>
      </c>
      <c r="AA53" s="447">
        <f t="shared" si="21"/>
        <v>7</v>
      </c>
      <c r="AB53" s="447">
        <f t="shared" si="22"/>
        <v>7</v>
      </c>
    </row>
    <row r="54" spans="1:29" ht="15.75" customHeight="1">
      <c r="A54" s="229" t="str">
        <f t="shared" si="17"/>
        <v>0501040090100_FTW_HW_WMN_EU_40_295x93</v>
      </c>
      <c r="B54" s="546" t="s">
        <v>608</v>
      </c>
      <c r="C54" s="546" t="s">
        <v>604</v>
      </c>
      <c r="D54" s="546" t="s">
        <v>607</v>
      </c>
      <c r="E54" s="546" t="s">
        <v>716</v>
      </c>
      <c r="F54" s="546" t="s">
        <v>604</v>
      </c>
      <c r="G54" s="546" t="s">
        <v>623</v>
      </c>
      <c r="H54" s="229" t="str">
        <f t="shared" si="11"/>
        <v>0501040090100</v>
      </c>
      <c r="I54" s="227" t="s">
        <v>688</v>
      </c>
      <c r="J54" s="227" t="s">
        <v>1139</v>
      </c>
      <c r="K54" s="230" t="s">
        <v>1350</v>
      </c>
      <c r="L54" s="230" t="s">
        <v>1239</v>
      </c>
      <c r="M54" s="231">
        <v>40</v>
      </c>
      <c r="N54" s="247" t="s">
        <v>1146</v>
      </c>
      <c r="O54" s="247" t="s">
        <v>887</v>
      </c>
      <c r="P54" s="231" t="s">
        <v>884</v>
      </c>
      <c r="Q54" s="231">
        <v>4</v>
      </c>
      <c r="R54" s="231">
        <v>4</v>
      </c>
      <c r="S54" s="231">
        <v>4</v>
      </c>
      <c r="T54" s="231">
        <v>4</v>
      </c>
      <c r="U54" s="231">
        <v>4</v>
      </c>
      <c r="V54" s="235"/>
      <c r="W54" s="451">
        <v>1.75</v>
      </c>
      <c r="X54" s="447">
        <f t="shared" si="18"/>
        <v>7</v>
      </c>
      <c r="Y54" s="447">
        <f t="shared" si="19"/>
        <v>7</v>
      </c>
      <c r="Z54" s="447">
        <f t="shared" si="20"/>
        <v>7</v>
      </c>
      <c r="AA54" s="447">
        <f t="shared" si="21"/>
        <v>7</v>
      </c>
      <c r="AB54" s="447">
        <f t="shared" si="22"/>
        <v>7</v>
      </c>
    </row>
    <row r="55" spans="1:29" ht="15.75" customHeight="1">
      <c r="A55" s="229" t="str">
        <f t="shared" si="17"/>
        <v>0501040100100_FTW_HW_WMN_EU_40.5_295x93</v>
      </c>
      <c r="B55" s="546" t="s">
        <v>608</v>
      </c>
      <c r="C55" s="546" t="s">
        <v>604</v>
      </c>
      <c r="D55" s="546" t="s">
        <v>607</v>
      </c>
      <c r="E55" s="546" t="s">
        <v>717</v>
      </c>
      <c r="F55" s="546" t="s">
        <v>604</v>
      </c>
      <c r="G55" s="546" t="s">
        <v>623</v>
      </c>
      <c r="H55" s="229" t="str">
        <f t="shared" si="11"/>
        <v>0501040100100</v>
      </c>
      <c r="I55" s="227" t="s">
        <v>688</v>
      </c>
      <c r="J55" s="227" t="s">
        <v>1139</v>
      </c>
      <c r="K55" s="230" t="s">
        <v>1350</v>
      </c>
      <c r="L55" s="230" t="s">
        <v>1239</v>
      </c>
      <c r="M55" s="231" t="s">
        <v>27</v>
      </c>
      <c r="N55" s="247" t="s">
        <v>1146</v>
      </c>
      <c r="O55" s="247" t="s">
        <v>887</v>
      </c>
      <c r="P55" s="231" t="s">
        <v>884</v>
      </c>
      <c r="Q55" s="231">
        <v>4</v>
      </c>
      <c r="R55" s="231">
        <v>4</v>
      </c>
      <c r="S55" s="231">
        <v>4</v>
      </c>
      <c r="T55" s="231">
        <v>4</v>
      </c>
      <c r="U55" s="231">
        <v>4</v>
      </c>
      <c r="V55" s="235"/>
      <c r="W55" s="451">
        <v>1.75</v>
      </c>
      <c r="X55" s="447">
        <f t="shared" si="18"/>
        <v>7</v>
      </c>
      <c r="Y55" s="447">
        <f t="shared" si="19"/>
        <v>7</v>
      </c>
      <c r="Z55" s="447">
        <f t="shared" si="20"/>
        <v>7</v>
      </c>
      <c r="AA55" s="447">
        <f t="shared" si="21"/>
        <v>7</v>
      </c>
      <c r="AB55" s="447">
        <f t="shared" si="22"/>
        <v>7</v>
      </c>
    </row>
    <row r="56" spans="1:29" ht="15.75" customHeight="1">
      <c r="A56" s="229" t="str">
        <f t="shared" si="17"/>
        <v>0501040110100_FTW_HW_WMN_EU_41_295x93</v>
      </c>
      <c r="B56" s="546" t="s">
        <v>608</v>
      </c>
      <c r="C56" s="546" t="s">
        <v>604</v>
      </c>
      <c r="D56" s="546" t="s">
        <v>607</v>
      </c>
      <c r="E56" s="546" t="s">
        <v>718</v>
      </c>
      <c r="F56" s="546" t="s">
        <v>604</v>
      </c>
      <c r="G56" s="546" t="s">
        <v>623</v>
      </c>
      <c r="H56" s="229" t="str">
        <f t="shared" si="11"/>
        <v>0501040110100</v>
      </c>
      <c r="I56" s="227" t="s">
        <v>688</v>
      </c>
      <c r="J56" s="227" t="s">
        <v>1139</v>
      </c>
      <c r="K56" s="230" t="s">
        <v>1350</v>
      </c>
      <c r="L56" s="230" t="s">
        <v>1239</v>
      </c>
      <c r="M56" s="231">
        <v>41</v>
      </c>
      <c r="N56" s="247" t="s">
        <v>1146</v>
      </c>
      <c r="O56" s="247" t="s">
        <v>887</v>
      </c>
      <c r="P56" s="231" t="s">
        <v>884</v>
      </c>
      <c r="Q56" s="231">
        <v>4</v>
      </c>
      <c r="R56" s="231">
        <v>4</v>
      </c>
      <c r="S56" s="231">
        <v>4</v>
      </c>
      <c r="T56" s="231">
        <v>4</v>
      </c>
      <c r="U56" s="231">
        <v>4</v>
      </c>
      <c r="V56" s="235"/>
      <c r="W56" s="451">
        <v>1.75</v>
      </c>
      <c r="X56" s="447">
        <f t="shared" si="18"/>
        <v>7</v>
      </c>
      <c r="Y56" s="447">
        <f t="shared" si="19"/>
        <v>7</v>
      </c>
      <c r="Z56" s="447">
        <f t="shared" si="20"/>
        <v>7</v>
      </c>
      <c r="AA56" s="447">
        <f t="shared" si="21"/>
        <v>7</v>
      </c>
      <c r="AB56" s="447">
        <f t="shared" si="22"/>
        <v>7</v>
      </c>
    </row>
    <row r="57" spans="1:29" ht="15.75" customHeight="1">
      <c r="A57" s="229" t="str">
        <f t="shared" si="17"/>
        <v>0501040120100_FTW_HW_WMN_EU_42_295x93</v>
      </c>
      <c r="B57" s="546" t="s">
        <v>608</v>
      </c>
      <c r="C57" s="546" t="s">
        <v>604</v>
      </c>
      <c r="D57" s="546" t="s">
        <v>607</v>
      </c>
      <c r="E57" s="546" t="s">
        <v>719</v>
      </c>
      <c r="F57" s="546" t="s">
        <v>604</v>
      </c>
      <c r="G57" s="546" t="s">
        <v>623</v>
      </c>
      <c r="H57" s="229" t="str">
        <f t="shared" si="11"/>
        <v>0501040120100</v>
      </c>
      <c r="I57" s="227" t="s">
        <v>688</v>
      </c>
      <c r="J57" s="227" t="s">
        <v>1139</v>
      </c>
      <c r="K57" s="230" t="s">
        <v>1350</v>
      </c>
      <c r="L57" s="230" t="s">
        <v>1239</v>
      </c>
      <c r="M57" s="231">
        <v>42</v>
      </c>
      <c r="N57" s="247" t="s">
        <v>1146</v>
      </c>
      <c r="O57" s="247" t="s">
        <v>887</v>
      </c>
      <c r="P57" s="231" t="s">
        <v>884</v>
      </c>
      <c r="Q57" s="231">
        <v>4</v>
      </c>
      <c r="R57" s="231">
        <v>4</v>
      </c>
      <c r="S57" s="231">
        <v>4</v>
      </c>
      <c r="T57" s="231">
        <v>4</v>
      </c>
      <c r="U57" s="231">
        <v>4</v>
      </c>
      <c r="V57" s="235"/>
      <c r="W57" s="451">
        <v>1.75</v>
      </c>
      <c r="X57" s="447">
        <f t="shared" si="18"/>
        <v>7</v>
      </c>
      <c r="Y57" s="447">
        <f t="shared" si="19"/>
        <v>7</v>
      </c>
      <c r="Z57" s="447">
        <f t="shared" si="20"/>
        <v>7</v>
      </c>
      <c r="AA57" s="447">
        <f t="shared" si="21"/>
        <v>7</v>
      </c>
      <c r="AB57" s="447">
        <f t="shared" si="22"/>
        <v>7</v>
      </c>
    </row>
    <row r="58" spans="1:29" ht="15.75" customHeight="1">
      <c r="A58" s="229" t="str">
        <f t="shared" si="17"/>
        <v>0501040130100_FTW_HW_WMN_EU_42.5_295x93</v>
      </c>
      <c r="B58" s="546" t="s">
        <v>608</v>
      </c>
      <c r="C58" s="546" t="s">
        <v>604</v>
      </c>
      <c r="D58" s="546" t="s">
        <v>607</v>
      </c>
      <c r="E58" s="546" t="s">
        <v>720</v>
      </c>
      <c r="F58" s="546" t="s">
        <v>604</v>
      </c>
      <c r="G58" s="546" t="s">
        <v>623</v>
      </c>
      <c r="H58" s="229" t="str">
        <f t="shared" si="11"/>
        <v>0501040130100</v>
      </c>
      <c r="I58" s="227" t="s">
        <v>688</v>
      </c>
      <c r="J58" s="227" t="s">
        <v>1139</v>
      </c>
      <c r="K58" s="230" t="s">
        <v>1350</v>
      </c>
      <c r="L58" s="230" t="s">
        <v>1239</v>
      </c>
      <c r="M58" s="231" t="s">
        <v>12</v>
      </c>
      <c r="N58" s="247" t="s">
        <v>1146</v>
      </c>
      <c r="O58" s="247" t="s">
        <v>887</v>
      </c>
      <c r="P58" s="231" t="s">
        <v>884</v>
      </c>
      <c r="Q58" s="231">
        <v>4</v>
      </c>
      <c r="R58" s="231">
        <v>4</v>
      </c>
      <c r="S58" s="231">
        <v>4</v>
      </c>
      <c r="T58" s="231">
        <v>4</v>
      </c>
      <c r="U58" s="231">
        <v>4</v>
      </c>
      <c r="V58" s="235"/>
      <c r="W58" s="451">
        <v>1.75</v>
      </c>
      <c r="X58" s="447">
        <f t="shared" si="18"/>
        <v>7</v>
      </c>
      <c r="Y58" s="447">
        <f t="shared" si="19"/>
        <v>7</v>
      </c>
      <c r="Z58" s="447">
        <f t="shared" si="20"/>
        <v>7</v>
      </c>
      <c r="AA58" s="447">
        <f t="shared" si="21"/>
        <v>7</v>
      </c>
      <c r="AB58" s="447">
        <f t="shared" si="22"/>
        <v>7</v>
      </c>
    </row>
    <row r="59" spans="1:29" ht="15.75" customHeight="1">
      <c r="A59" s="229" t="str">
        <f t="shared" si="17"/>
        <v>0501040140100_FTW_HW_WMN_EU_43-46_295x93</v>
      </c>
      <c r="B59" s="546" t="s">
        <v>608</v>
      </c>
      <c r="C59" s="546" t="s">
        <v>604</v>
      </c>
      <c r="D59" s="546" t="s">
        <v>607</v>
      </c>
      <c r="E59" s="546" t="s">
        <v>721</v>
      </c>
      <c r="F59" s="546" t="s">
        <v>604</v>
      </c>
      <c r="G59" s="546" t="s">
        <v>623</v>
      </c>
      <c r="H59" s="229" t="str">
        <f t="shared" si="11"/>
        <v>0501040140100</v>
      </c>
      <c r="I59" s="227" t="s">
        <v>688</v>
      </c>
      <c r="J59" s="227" t="s">
        <v>1139</v>
      </c>
      <c r="K59" s="230" t="s">
        <v>1350</v>
      </c>
      <c r="L59" s="230" t="s">
        <v>1239</v>
      </c>
      <c r="M59" s="231" t="s">
        <v>28</v>
      </c>
      <c r="N59" s="247" t="s">
        <v>1146</v>
      </c>
      <c r="O59" s="247" t="s">
        <v>887</v>
      </c>
      <c r="P59" s="231" t="s">
        <v>884</v>
      </c>
      <c r="Q59" s="231">
        <v>4</v>
      </c>
      <c r="R59" s="231">
        <v>4</v>
      </c>
      <c r="S59" s="231">
        <v>4</v>
      </c>
      <c r="T59" s="231">
        <v>4</v>
      </c>
      <c r="U59" s="231">
        <v>4</v>
      </c>
      <c r="V59" s="235"/>
      <c r="W59" s="451">
        <v>1.75</v>
      </c>
      <c r="X59" s="447">
        <f t="shared" si="18"/>
        <v>7</v>
      </c>
      <c r="Y59" s="447">
        <f t="shared" si="19"/>
        <v>7</v>
      </c>
      <c r="Z59" s="447">
        <f t="shared" si="20"/>
        <v>7</v>
      </c>
      <c r="AA59" s="447">
        <f t="shared" si="21"/>
        <v>7</v>
      </c>
      <c r="AB59" s="447">
        <f t="shared" si="22"/>
        <v>7</v>
      </c>
    </row>
    <row r="60" spans="1:29" s="245" customFormat="1" ht="15.75" customHeight="1">
      <c r="A60" s="253"/>
      <c r="B60" s="253"/>
      <c r="C60" s="253"/>
      <c r="D60" s="253"/>
      <c r="E60" s="253"/>
      <c r="F60" s="253"/>
      <c r="G60" s="253"/>
      <c r="H60" s="229" t="str">
        <f t="shared" si="11"/>
        <v/>
      </c>
      <c r="I60" s="250"/>
      <c r="J60" s="250"/>
      <c r="K60" s="239"/>
      <c r="L60" s="239"/>
      <c r="M60" s="240"/>
      <c r="N60" s="240"/>
      <c r="O60" s="241" t="s">
        <v>21</v>
      </c>
      <c r="P60" s="241"/>
      <c r="Q60" s="242">
        <f>SUM(Q46:Q59)</f>
        <v>56</v>
      </c>
      <c r="R60" s="242">
        <f>SUM(R46:R59)</f>
        <v>56</v>
      </c>
      <c r="S60" s="242">
        <f>SUM(S46:S59)</f>
        <v>56</v>
      </c>
      <c r="T60" s="242">
        <f>SUM(T46:T59)</f>
        <v>56</v>
      </c>
      <c r="U60" s="242">
        <f>SUM(U46:U59)</f>
        <v>56</v>
      </c>
      <c r="V60" s="243"/>
      <c r="W60" s="450"/>
      <c r="X60" s="449"/>
      <c r="Y60" s="449"/>
      <c r="Z60" s="449"/>
      <c r="AA60" s="449"/>
      <c r="AB60" s="449"/>
    </row>
    <row r="61" spans="1:29" ht="15.75" customHeight="1">
      <c r="A61" s="229" t="str">
        <f t="shared" ref="A61:A80" si="23">H61&amp;J61&amp;K61&amp;M61&amp;J61&amp;N61</f>
        <v>0501050010100_FTW_HW_Kids_EU_16-27_295x93</v>
      </c>
      <c r="B61" s="546" t="s">
        <v>608</v>
      </c>
      <c r="C61" s="546" t="s">
        <v>604</v>
      </c>
      <c r="D61" s="546" t="s">
        <v>608</v>
      </c>
      <c r="E61" s="546" t="s">
        <v>708</v>
      </c>
      <c r="F61" s="546" t="s">
        <v>604</v>
      </c>
      <c r="G61" s="546" t="s">
        <v>623</v>
      </c>
      <c r="H61" s="229" t="str">
        <f t="shared" si="11"/>
        <v>0501050010100</v>
      </c>
      <c r="I61" s="227" t="s">
        <v>688</v>
      </c>
      <c r="J61" s="227" t="s">
        <v>1139</v>
      </c>
      <c r="K61" s="246" t="s">
        <v>1351</v>
      </c>
      <c r="L61" s="246" t="s">
        <v>1240</v>
      </c>
      <c r="M61" s="254" t="s">
        <v>29</v>
      </c>
      <c r="N61" s="247" t="s">
        <v>1146</v>
      </c>
      <c r="O61" s="247" t="s">
        <v>887</v>
      </c>
      <c r="P61" s="231" t="s">
        <v>884</v>
      </c>
      <c r="Q61" s="231">
        <v>4</v>
      </c>
      <c r="R61" s="231">
        <v>4</v>
      </c>
      <c r="S61" s="231">
        <v>4</v>
      </c>
      <c r="T61" s="231">
        <v>4</v>
      </c>
      <c r="U61" s="231">
        <v>4</v>
      </c>
      <c r="V61" s="235"/>
      <c r="W61" s="451">
        <v>1.75</v>
      </c>
      <c r="X61" s="447">
        <f t="shared" ref="X61:X80" si="24">$W61*Q61</f>
        <v>7</v>
      </c>
      <c r="Y61" s="447">
        <f t="shared" ref="Y61:Y80" si="25">$W61*R61</f>
        <v>7</v>
      </c>
      <c r="Z61" s="447">
        <f t="shared" ref="Z61:Z80" si="26">$W61*S61</f>
        <v>7</v>
      </c>
      <c r="AA61" s="447">
        <f t="shared" ref="AA61:AA80" si="27">$W61*T61</f>
        <v>7</v>
      </c>
      <c r="AB61" s="447">
        <f t="shared" ref="AB61:AB80" si="28">$W61*U61</f>
        <v>7</v>
      </c>
      <c r="AC61" s="244" t="s">
        <v>888</v>
      </c>
    </row>
    <row r="62" spans="1:29" ht="15.75" customHeight="1">
      <c r="A62" s="229" t="str">
        <f t="shared" si="23"/>
        <v>0501050020100_FTW_HW_Kids_EU_27.5_295x93</v>
      </c>
      <c r="B62" s="546" t="s">
        <v>608</v>
      </c>
      <c r="C62" s="546" t="s">
        <v>604</v>
      </c>
      <c r="D62" s="546" t="s">
        <v>608</v>
      </c>
      <c r="E62" s="546" t="s">
        <v>709</v>
      </c>
      <c r="F62" s="546" t="s">
        <v>604</v>
      </c>
      <c r="G62" s="546" t="s">
        <v>623</v>
      </c>
      <c r="H62" s="229" t="str">
        <f t="shared" si="11"/>
        <v>0501050020100</v>
      </c>
      <c r="I62" s="227" t="s">
        <v>688</v>
      </c>
      <c r="J62" s="227" t="s">
        <v>1139</v>
      </c>
      <c r="K62" s="246" t="s">
        <v>1351</v>
      </c>
      <c r="L62" s="246" t="s">
        <v>1240</v>
      </c>
      <c r="M62" s="255" t="s">
        <v>30</v>
      </c>
      <c r="N62" s="247" t="s">
        <v>1146</v>
      </c>
      <c r="O62" s="247" t="s">
        <v>887</v>
      </c>
      <c r="P62" s="231" t="s">
        <v>884</v>
      </c>
      <c r="Q62" s="231">
        <v>4</v>
      </c>
      <c r="R62" s="231">
        <v>4</v>
      </c>
      <c r="S62" s="231">
        <v>4</v>
      </c>
      <c r="T62" s="231">
        <v>4</v>
      </c>
      <c r="U62" s="231">
        <v>4</v>
      </c>
      <c r="V62" s="235"/>
      <c r="W62" s="451">
        <v>1.75</v>
      </c>
      <c r="X62" s="447">
        <f t="shared" si="24"/>
        <v>7</v>
      </c>
      <c r="Y62" s="447">
        <f t="shared" si="25"/>
        <v>7</v>
      </c>
      <c r="Z62" s="447">
        <f t="shared" si="26"/>
        <v>7</v>
      </c>
      <c r="AA62" s="447">
        <f t="shared" si="27"/>
        <v>7</v>
      </c>
      <c r="AB62" s="447">
        <f t="shared" si="28"/>
        <v>7</v>
      </c>
      <c r="AC62" s="244" t="s">
        <v>888</v>
      </c>
    </row>
    <row r="63" spans="1:29" ht="15.75" customHeight="1">
      <c r="A63" s="229" t="str">
        <f t="shared" si="23"/>
        <v>0501050030100_FTW_HW_Kids_EU_28_295x93</v>
      </c>
      <c r="B63" s="546" t="s">
        <v>608</v>
      </c>
      <c r="C63" s="546" t="s">
        <v>604</v>
      </c>
      <c r="D63" s="546" t="s">
        <v>608</v>
      </c>
      <c r="E63" s="546" t="s">
        <v>710</v>
      </c>
      <c r="F63" s="546" t="s">
        <v>604</v>
      </c>
      <c r="G63" s="546" t="s">
        <v>623</v>
      </c>
      <c r="H63" s="229" t="str">
        <f t="shared" si="11"/>
        <v>0501050030100</v>
      </c>
      <c r="I63" s="227" t="s">
        <v>688</v>
      </c>
      <c r="J63" s="227" t="s">
        <v>1139</v>
      </c>
      <c r="K63" s="246" t="s">
        <v>1351</v>
      </c>
      <c r="L63" s="246" t="s">
        <v>1240</v>
      </c>
      <c r="M63" s="255" t="s">
        <v>31</v>
      </c>
      <c r="N63" s="247" t="s">
        <v>1146</v>
      </c>
      <c r="O63" s="247" t="s">
        <v>887</v>
      </c>
      <c r="P63" s="231" t="s">
        <v>884</v>
      </c>
      <c r="Q63" s="231">
        <v>4</v>
      </c>
      <c r="R63" s="231">
        <v>4</v>
      </c>
      <c r="S63" s="231">
        <v>4</v>
      </c>
      <c r="T63" s="231">
        <v>4</v>
      </c>
      <c r="U63" s="231">
        <v>4</v>
      </c>
      <c r="V63" s="235"/>
      <c r="W63" s="451">
        <v>1.75</v>
      </c>
      <c r="X63" s="447">
        <f t="shared" si="24"/>
        <v>7</v>
      </c>
      <c r="Y63" s="447">
        <f t="shared" si="25"/>
        <v>7</v>
      </c>
      <c r="Z63" s="447">
        <f t="shared" si="26"/>
        <v>7</v>
      </c>
      <c r="AA63" s="447">
        <f t="shared" si="27"/>
        <v>7</v>
      </c>
      <c r="AB63" s="447">
        <f t="shared" si="28"/>
        <v>7</v>
      </c>
      <c r="AC63" s="244" t="s">
        <v>888</v>
      </c>
    </row>
    <row r="64" spans="1:29" ht="15.75" customHeight="1">
      <c r="A64" s="229" t="str">
        <f t="shared" si="23"/>
        <v>0501050040100_FTW_HW_Kids_EU_28.5_295x93</v>
      </c>
      <c r="B64" s="546" t="s">
        <v>608</v>
      </c>
      <c r="C64" s="546" t="s">
        <v>604</v>
      </c>
      <c r="D64" s="546" t="s">
        <v>608</v>
      </c>
      <c r="E64" s="546" t="s">
        <v>711</v>
      </c>
      <c r="F64" s="546" t="s">
        <v>604</v>
      </c>
      <c r="G64" s="546" t="s">
        <v>623</v>
      </c>
      <c r="H64" s="229" t="str">
        <f t="shared" si="11"/>
        <v>0501050040100</v>
      </c>
      <c r="I64" s="227" t="s">
        <v>688</v>
      </c>
      <c r="J64" s="227" t="s">
        <v>1139</v>
      </c>
      <c r="K64" s="246" t="s">
        <v>1351</v>
      </c>
      <c r="L64" s="246" t="s">
        <v>1240</v>
      </c>
      <c r="M64" s="255" t="s">
        <v>32</v>
      </c>
      <c r="N64" s="247" t="s">
        <v>1146</v>
      </c>
      <c r="O64" s="247" t="s">
        <v>887</v>
      </c>
      <c r="P64" s="231" t="s">
        <v>884</v>
      </c>
      <c r="Q64" s="231">
        <v>4</v>
      </c>
      <c r="R64" s="231">
        <v>4</v>
      </c>
      <c r="S64" s="231">
        <v>4</v>
      </c>
      <c r="T64" s="231">
        <v>4</v>
      </c>
      <c r="U64" s="231">
        <v>4</v>
      </c>
      <c r="V64" s="235"/>
      <c r="W64" s="451">
        <v>1.75</v>
      </c>
      <c r="X64" s="447">
        <f t="shared" si="24"/>
        <v>7</v>
      </c>
      <c r="Y64" s="447">
        <f t="shared" si="25"/>
        <v>7</v>
      </c>
      <c r="Z64" s="447">
        <f t="shared" si="26"/>
        <v>7</v>
      </c>
      <c r="AA64" s="447">
        <f t="shared" si="27"/>
        <v>7</v>
      </c>
      <c r="AB64" s="447">
        <f t="shared" si="28"/>
        <v>7</v>
      </c>
      <c r="AC64" s="244" t="s">
        <v>888</v>
      </c>
    </row>
    <row r="65" spans="1:29" ht="15.75" customHeight="1">
      <c r="A65" s="229" t="str">
        <f t="shared" si="23"/>
        <v>0501050050100_FTW_HW_Kids_EU_29.5_295x93</v>
      </c>
      <c r="B65" s="546" t="s">
        <v>608</v>
      </c>
      <c r="C65" s="546" t="s">
        <v>604</v>
      </c>
      <c r="D65" s="546" t="s">
        <v>608</v>
      </c>
      <c r="E65" s="546" t="s">
        <v>712</v>
      </c>
      <c r="F65" s="546" t="s">
        <v>604</v>
      </c>
      <c r="G65" s="546" t="s">
        <v>623</v>
      </c>
      <c r="H65" s="229" t="str">
        <f t="shared" si="11"/>
        <v>0501050050100</v>
      </c>
      <c r="I65" s="227" t="s">
        <v>688</v>
      </c>
      <c r="J65" s="227" t="s">
        <v>1139</v>
      </c>
      <c r="K65" s="246" t="s">
        <v>1351</v>
      </c>
      <c r="L65" s="246" t="s">
        <v>1240</v>
      </c>
      <c r="M65" s="255" t="s">
        <v>33</v>
      </c>
      <c r="N65" s="247" t="s">
        <v>1146</v>
      </c>
      <c r="O65" s="247" t="s">
        <v>887</v>
      </c>
      <c r="P65" s="231" t="s">
        <v>884</v>
      </c>
      <c r="Q65" s="231">
        <v>4</v>
      </c>
      <c r="R65" s="231">
        <v>4</v>
      </c>
      <c r="S65" s="231">
        <v>4</v>
      </c>
      <c r="T65" s="231">
        <v>4</v>
      </c>
      <c r="U65" s="231">
        <v>4</v>
      </c>
      <c r="V65" s="235"/>
      <c r="W65" s="451">
        <v>1.75</v>
      </c>
      <c r="X65" s="447">
        <f t="shared" si="24"/>
        <v>7</v>
      </c>
      <c r="Y65" s="447">
        <f t="shared" si="25"/>
        <v>7</v>
      </c>
      <c r="Z65" s="447">
        <f t="shared" si="26"/>
        <v>7</v>
      </c>
      <c r="AA65" s="447">
        <f t="shared" si="27"/>
        <v>7</v>
      </c>
      <c r="AB65" s="447">
        <f t="shared" si="28"/>
        <v>7</v>
      </c>
      <c r="AC65" s="244" t="s">
        <v>888</v>
      </c>
    </row>
    <row r="66" spans="1:29" ht="15.75" customHeight="1">
      <c r="A66" s="229" t="str">
        <f t="shared" si="23"/>
        <v>0501050060100_FTW_HW_Kids_EU_30_295x93</v>
      </c>
      <c r="B66" s="546" t="s">
        <v>608</v>
      </c>
      <c r="C66" s="546" t="s">
        <v>604</v>
      </c>
      <c r="D66" s="546" t="s">
        <v>608</v>
      </c>
      <c r="E66" s="546" t="s">
        <v>713</v>
      </c>
      <c r="F66" s="546" t="s">
        <v>604</v>
      </c>
      <c r="G66" s="546" t="s">
        <v>623</v>
      </c>
      <c r="H66" s="229" t="str">
        <f t="shared" si="11"/>
        <v>0501050060100</v>
      </c>
      <c r="I66" s="227" t="s">
        <v>688</v>
      </c>
      <c r="J66" s="227" t="s">
        <v>1139</v>
      </c>
      <c r="K66" s="246" t="s">
        <v>1351</v>
      </c>
      <c r="L66" s="246" t="s">
        <v>1240</v>
      </c>
      <c r="M66" s="255" t="s">
        <v>34</v>
      </c>
      <c r="N66" s="247" t="s">
        <v>1146</v>
      </c>
      <c r="O66" s="247" t="s">
        <v>887</v>
      </c>
      <c r="P66" s="231" t="s">
        <v>884</v>
      </c>
      <c r="Q66" s="231">
        <v>4</v>
      </c>
      <c r="R66" s="231">
        <v>4</v>
      </c>
      <c r="S66" s="231">
        <v>4</v>
      </c>
      <c r="T66" s="231">
        <v>4</v>
      </c>
      <c r="U66" s="231">
        <v>4</v>
      </c>
      <c r="V66" s="235"/>
      <c r="W66" s="451">
        <v>1.75</v>
      </c>
      <c r="X66" s="447">
        <f t="shared" si="24"/>
        <v>7</v>
      </c>
      <c r="Y66" s="447">
        <f t="shared" si="25"/>
        <v>7</v>
      </c>
      <c r="Z66" s="447">
        <f t="shared" si="26"/>
        <v>7</v>
      </c>
      <c r="AA66" s="447">
        <f t="shared" si="27"/>
        <v>7</v>
      </c>
      <c r="AB66" s="447">
        <f t="shared" si="28"/>
        <v>7</v>
      </c>
      <c r="AC66" s="244" t="s">
        <v>888</v>
      </c>
    </row>
    <row r="67" spans="1:29" ht="15.75" customHeight="1">
      <c r="A67" s="229" t="str">
        <f t="shared" si="23"/>
        <v>0501050070100_FTW_HW_Kids_EU_31_295x93</v>
      </c>
      <c r="B67" s="546" t="s">
        <v>608</v>
      </c>
      <c r="C67" s="546" t="s">
        <v>604</v>
      </c>
      <c r="D67" s="546" t="s">
        <v>608</v>
      </c>
      <c r="E67" s="546" t="s">
        <v>714</v>
      </c>
      <c r="F67" s="546" t="s">
        <v>604</v>
      </c>
      <c r="G67" s="546" t="s">
        <v>623</v>
      </c>
      <c r="H67" s="229" t="str">
        <f t="shared" si="11"/>
        <v>0501050070100</v>
      </c>
      <c r="I67" s="227" t="s">
        <v>688</v>
      </c>
      <c r="J67" s="227" t="s">
        <v>1139</v>
      </c>
      <c r="K67" s="246" t="s">
        <v>1351</v>
      </c>
      <c r="L67" s="246" t="s">
        <v>1240</v>
      </c>
      <c r="M67" s="255" t="s">
        <v>35</v>
      </c>
      <c r="N67" s="247" t="s">
        <v>1146</v>
      </c>
      <c r="O67" s="247" t="s">
        <v>887</v>
      </c>
      <c r="P67" s="231" t="s">
        <v>884</v>
      </c>
      <c r="Q67" s="231">
        <v>4</v>
      </c>
      <c r="R67" s="231">
        <v>4</v>
      </c>
      <c r="S67" s="231">
        <v>4</v>
      </c>
      <c r="T67" s="231">
        <v>4</v>
      </c>
      <c r="U67" s="231">
        <v>4</v>
      </c>
      <c r="V67" s="235"/>
      <c r="W67" s="451">
        <v>1.75</v>
      </c>
      <c r="X67" s="447">
        <f t="shared" si="24"/>
        <v>7</v>
      </c>
      <c r="Y67" s="447">
        <f t="shared" si="25"/>
        <v>7</v>
      </c>
      <c r="Z67" s="447">
        <f t="shared" si="26"/>
        <v>7</v>
      </c>
      <c r="AA67" s="447">
        <f t="shared" si="27"/>
        <v>7</v>
      </c>
      <c r="AB67" s="447">
        <f t="shared" si="28"/>
        <v>7</v>
      </c>
      <c r="AC67" s="244" t="s">
        <v>888</v>
      </c>
    </row>
    <row r="68" spans="1:29" ht="15.75" customHeight="1">
      <c r="A68" s="229" t="str">
        <f t="shared" si="23"/>
        <v>0501050080100_FTW_HW_Kids_EU_31.5_295x93</v>
      </c>
      <c r="B68" s="546" t="s">
        <v>608</v>
      </c>
      <c r="C68" s="546" t="s">
        <v>604</v>
      </c>
      <c r="D68" s="546" t="s">
        <v>608</v>
      </c>
      <c r="E68" s="546" t="s">
        <v>715</v>
      </c>
      <c r="F68" s="546" t="s">
        <v>604</v>
      </c>
      <c r="G68" s="546" t="s">
        <v>623</v>
      </c>
      <c r="H68" s="229" t="str">
        <f t="shared" si="11"/>
        <v>0501050080100</v>
      </c>
      <c r="I68" s="227" t="s">
        <v>688</v>
      </c>
      <c r="J68" s="227" t="s">
        <v>1139</v>
      </c>
      <c r="K68" s="246" t="s">
        <v>1351</v>
      </c>
      <c r="L68" s="246" t="s">
        <v>1240</v>
      </c>
      <c r="M68" s="255" t="s">
        <v>36</v>
      </c>
      <c r="N68" s="247" t="s">
        <v>1146</v>
      </c>
      <c r="O68" s="247" t="s">
        <v>887</v>
      </c>
      <c r="P68" s="231" t="s">
        <v>884</v>
      </c>
      <c r="Q68" s="231">
        <v>4</v>
      </c>
      <c r="R68" s="231">
        <v>4</v>
      </c>
      <c r="S68" s="231">
        <v>4</v>
      </c>
      <c r="T68" s="231">
        <v>4</v>
      </c>
      <c r="U68" s="231">
        <v>4</v>
      </c>
      <c r="V68" s="235"/>
      <c r="W68" s="451">
        <v>1.75</v>
      </c>
      <c r="X68" s="447">
        <f t="shared" si="24"/>
        <v>7</v>
      </c>
      <c r="Y68" s="447">
        <f t="shared" si="25"/>
        <v>7</v>
      </c>
      <c r="Z68" s="447">
        <f t="shared" si="26"/>
        <v>7</v>
      </c>
      <c r="AA68" s="447">
        <f t="shared" si="27"/>
        <v>7</v>
      </c>
      <c r="AB68" s="447">
        <f t="shared" si="28"/>
        <v>7</v>
      </c>
      <c r="AC68" s="244" t="s">
        <v>888</v>
      </c>
    </row>
    <row r="69" spans="1:29" ht="15.75" customHeight="1">
      <c r="A69" s="229" t="str">
        <f t="shared" si="23"/>
        <v>0501050090100_FTW_HW_Kids_EU_32_295x93</v>
      </c>
      <c r="B69" s="546" t="s">
        <v>608</v>
      </c>
      <c r="C69" s="546" t="s">
        <v>604</v>
      </c>
      <c r="D69" s="546" t="s">
        <v>608</v>
      </c>
      <c r="E69" s="546" t="s">
        <v>716</v>
      </c>
      <c r="F69" s="546" t="s">
        <v>604</v>
      </c>
      <c r="G69" s="546" t="s">
        <v>623</v>
      </c>
      <c r="H69" s="229" t="str">
        <f t="shared" si="11"/>
        <v>0501050090100</v>
      </c>
      <c r="I69" s="227" t="s">
        <v>688</v>
      </c>
      <c r="J69" s="227" t="s">
        <v>1139</v>
      </c>
      <c r="K69" s="246" t="s">
        <v>1351</v>
      </c>
      <c r="L69" s="246" t="s">
        <v>1240</v>
      </c>
      <c r="M69" s="255" t="s">
        <v>37</v>
      </c>
      <c r="N69" s="247" t="s">
        <v>1146</v>
      </c>
      <c r="O69" s="247" t="s">
        <v>887</v>
      </c>
      <c r="P69" s="231" t="s">
        <v>884</v>
      </c>
      <c r="Q69" s="231">
        <v>4</v>
      </c>
      <c r="R69" s="231">
        <v>4</v>
      </c>
      <c r="S69" s="231">
        <v>4</v>
      </c>
      <c r="T69" s="231">
        <v>4</v>
      </c>
      <c r="U69" s="231">
        <v>4</v>
      </c>
      <c r="V69" s="235"/>
      <c r="W69" s="451">
        <v>1.75</v>
      </c>
      <c r="X69" s="447">
        <f t="shared" si="24"/>
        <v>7</v>
      </c>
      <c r="Y69" s="447">
        <f t="shared" si="25"/>
        <v>7</v>
      </c>
      <c r="Z69" s="447">
        <f t="shared" si="26"/>
        <v>7</v>
      </c>
      <c r="AA69" s="447">
        <f t="shared" si="27"/>
        <v>7</v>
      </c>
      <c r="AB69" s="447">
        <f t="shared" si="28"/>
        <v>7</v>
      </c>
      <c r="AC69" s="244" t="s">
        <v>888</v>
      </c>
    </row>
    <row r="70" spans="1:29" ht="15.75" customHeight="1">
      <c r="A70" s="229" t="str">
        <f t="shared" si="23"/>
        <v>0501050100100_FTW_HW_Kids_EU_33_295x93</v>
      </c>
      <c r="B70" s="546" t="s">
        <v>608</v>
      </c>
      <c r="C70" s="546" t="s">
        <v>604</v>
      </c>
      <c r="D70" s="546" t="s">
        <v>608</v>
      </c>
      <c r="E70" s="546" t="s">
        <v>717</v>
      </c>
      <c r="F70" s="546" t="s">
        <v>604</v>
      </c>
      <c r="G70" s="546" t="s">
        <v>623</v>
      </c>
      <c r="H70" s="229" t="str">
        <f t="shared" si="11"/>
        <v>0501050100100</v>
      </c>
      <c r="I70" s="227" t="s">
        <v>688</v>
      </c>
      <c r="J70" s="227" t="s">
        <v>1139</v>
      </c>
      <c r="K70" s="246" t="s">
        <v>1351</v>
      </c>
      <c r="L70" s="246" t="s">
        <v>1240</v>
      </c>
      <c r="M70" s="255" t="s">
        <v>38</v>
      </c>
      <c r="N70" s="247" t="s">
        <v>1146</v>
      </c>
      <c r="O70" s="247" t="s">
        <v>887</v>
      </c>
      <c r="P70" s="231" t="s">
        <v>884</v>
      </c>
      <c r="Q70" s="231">
        <v>4</v>
      </c>
      <c r="R70" s="231">
        <v>4</v>
      </c>
      <c r="S70" s="231">
        <v>4</v>
      </c>
      <c r="T70" s="231">
        <v>4</v>
      </c>
      <c r="U70" s="231">
        <v>4</v>
      </c>
      <c r="V70" s="235"/>
      <c r="W70" s="451">
        <v>1.75</v>
      </c>
      <c r="X70" s="447">
        <f t="shared" si="24"/>
        <v>7</v>
      </c>
      <c r="Y70" s="447">
        <f t="shared" si="25"/>
        <v>7</v>
      </c>
      <c r="Z70" s="447">
        <f t="shared" si="26"/>
        <v>7</v>
      </c>
      <c r="AA70" s="447">
        <f t="shared" si="27"/>
        <v>7</v>
      </c>
      <c r="AB70" s="447">
        <f t="shared" si="28"/>
        <v>7</v>
      </c>
      <c r="AC70" s="244" t="s">
        <v>888</v>
      </c>
    </row>
    <row r="71" spans="1:29" ht="15.75" customHeight="1">
      <c r="A71" s="229" t="str">
        <f t="shared" si="23"/>
        <v>0501050110100_FTW_HW_Kids_EU_33.5_295x93</v>
      </c>
      <c r="B71" s="546" t="s">
        <v>608</v>
      </c>
      <c r="C71" s="546" t="s">
        <v>604</v>
      </c>
      <c r="D71" s="546" t="s">
        <v>608</v>
      </c>
      <c r="E71" s="546" t="s">
        <v>718</v>
      </c>
      <c r="F71" s="546" t="s">
        <v>604</v>
      </c>
      <c r="G71" s="546" t="s">
        <v>623</v>
      </c>
      <c r="H71" s="229" t="str">
        <f t="shared" si="11"/>
        <v>0501050110100</v>
      </c>
      <c r="I71" s="227" t="s">
        <v>688</v>
      </c>
      <c r="J71" s="227" t="s">
        <v>1139</v>
      </c>
      <c r="K71" s="246" t="s">
        <v>1351</v>
      </c>
      <c r="L71" s="246" t="s">
        <v>1240</v>
      </c>
      <c r="M71" s="255" t="s">
        <v>39</v>
      </c>
      <c r="N71" s="247" t="s">
        <v>1146</v>
      </c>
      <c r="O71" s="247" t="s">
        <v>887</v>
      </c>
      <c r="P71" s="231" t="s">
        <v>884</v>
      </c>
      <c r="Q71" s="231">
        <v>2</v>
      </c>
      <c r="R71" s="231">
        <v>2</v>
      </c>
      <c r="S71" s="231">
        <v>2</v>
      </c>
      <c r="T71" s="231">
        <v>2</v>
      </c>
      <c r="U71" s="231">
        <v>2</v>
      </c>
      <c r="V71" s="235"/>
      <c r="W71" s="451">
        <v>1.75</v>
      </c>
      <c r="X71" s="447">
        <f t="shared" si="24"/>
        <v>3.5</v>
      </c>
      <c r="Y71" s="447">
        <f t="shared" si="25"/>
        <v>3.5</v>
      </c>
      <c r="Z71" s="447">
        <f t="shared" si="26"/>
        <v>3.5</v>
      </c>
      <c r="AA71" s="447">
        <f t="shared" si="27"/>
        <v>3.5</v>
      </c>
      <c r="AB71" s="447">
        <f t="shared" si="28"/>
        <v>3.5</v>
      </c>
      <c r="AC71" s="244" t="s">
        <v>888</v>
      </c>
    </row>
    <row r="72" spans="1:29" ht="15.75" customHeight="1">
      <c r="A72" s="229" t="str">
        <f t="shared" si="23"/>
        <v>0501050120100_FTW_HW_Kids_EU_34_295x93</v>
      </c>
      <c r="B72" s="546" t="s">
        <v>608</v>
      </c>
      <c r="C72" s="546" t="s">
        <v>604</v>
      </c>
      <c r="D72" s="546" t="s">
        <v>608</v>
      </c>
      <c r="E72" s="546" t="s">
        <v>719</v>
      </c>
      <c r="F72" s="546" t="s">
        <v>604</v>
      </c>
      <c r="G72" s="546" t="s">
        <v>623</v>
      </c>
      <c r="H72" s="229" t="str">
        <f t="shared" si="11"/>
        <v>0501050120100</v>
      </c>
      <c r="I72" s="227" t="s">
        <v>688</v>
      </c>
      <c r="J72" s="227" t="s">
        <v>1139</v>
      </c>
      <c r="K72" s="246" t="s">
        <v>1351</v>
      </c>
      <c r="L72" s="246" t="s">
        <v>1240</v>
      </c>
      <c r="M72" s="255" t="s">
        <v>40</v>
      </c>
      <c r="N72" s="247" t="s">
        <v>1146</v>
      </c>
      <c r="O72" s="247" t="s">
        <v>887</v>
      </c>
      <c r="P72" s="231" t="s">
        <v>884</v>
      </c>
      <c r="Q72" s="231">
        <v>2</v>
      </c>
      <c r="R72" s="231">
        <v>2</v>
      </c>
      <c r="S72" s="231">
        <v>2</v>
      </c>
      <c r="T72" s="231">
        <v>2</v>
      </c>
      <c r="U72" s="231">
        <v>2</v>
      </c>
      <c r="V72" s="235"/>
      <c r="W72" s="451">
        <v>1.75</v>
      </c>
      <c r="X72" s="447">
        <f t="shared" si="24"/>
        <v>3.5</v>
      </c>
      <c r="Y72" s="447">
        <f t="shared" si="25"/>
        <v>3.5</v>
      </c>
      <c r="Z72" s="447">
        <f t="shared" si="26"/>
        <v>3.5</v>
      </c>
      <c r="AA72" s="447">
        <f t="shared" si="27"/>
        <v>3.5</v>
      </c>
      <c r="AB72" s="447">
        <f t="shared" si="28"/>
        <v>3.5</v>
      </c>
      <c r="AC72" s="244" t="s">
        <v>888</v>
      </c>
    </row>
    <row r="73" spans="1:29" ht="15.75" customHeight="1">
      <c r="A73" s="229" t="str">
        <f t="shared" si="23"/>
        <v>0501050130100_FTW_HW_Kids_EU_35_295x93</v>
      </c>
      <c r="B73" s="546" t="s">
        <v>608</v>
      </c>
      <c r="C73" s="546" t="s">
        <v>604</v>
      </c>
      <c r="D73" s="546" t="s">
        <v>608</v>
      </c>
      <c r="E73" s="546" t="s">
        <v>720</v>
      </c>
      <c r="F73" s="546" t="s">
        <v>604</v>
      </c>
      <c r="G73" s="546" t="s">
        <v>623</v>
      </c>
      <c r="H73" s="229" t="str">
        <f t="shared" si="11"/>
        <v>0501050130100</v>
      </c>
      <c r="I73" s="227" t="s">
        <v>688</v>
      </c>
      <c r="J73" s="227" t="s">
        <v>1139</v>
      </c>
      <c r="K73" s="246" t="s">
        <v>1351</v>
      </c>
      <c r="L73" s="246" t="s">
        <v>1240</v>
      </c>
      <c r="M73" s="255" t="s">
        <v>41</v>
      </c>
      <c r="N73" s="247" t="s">
        <v>1146</v>
      </c>
      <c r="O73" s="247" t="s">
        <v>887</v>
      </c>
      <c r="P73" s="231" t="s">
        <v>884</v>
      </c>
      <c r="Q73" s="231">
        <v>2</v>
      </c>
      <c r="R73" s="231">
        <v>2</v>
      </c>
      <c r="S73" s="231">
        <v>2</v>
      </c>
      <c r="T73" s="231">
        <v>2</v>
      </c>
      <c r="U73" s="231">
        <v>2</v>
      </c>
      <c r="V73" s="235"/>
      <c r="W73" s="451">
        <v>1.75</v>
      </c>
      <c r="X73" s="447">
        <f t="shared" si="24"/>
        <v>3.5</v>
      </c>
      <c r="Y73" s="447">
        <f t="shared" si="25"/>
        <v>3.5</v>
      </c>
      <c r="Z73" s="447">
        <f t="shared" si="26"/>
        <v>3.5</v>
      </c>
      <c r="AA73" s="447">
        <f t="shared" si="27"/>
        <v>3.5</v>
      </c>
      <c r="AB73" s="447">
        <f t="shared" si="28"/>
        <v>3.5</v>
      </c>
      <c r="AC73" s="244" t="s">
        <v>888</v>
      </c>
    </row>
    <row r="74" spans="1:29" ht="15.75" customHeight="1">
      <c r="A74" s="229" t="str">
        <f t="shared" si="23"/>
        <v>0501050140100_FTW_HW_Kids_EU_35.5_295x93</v>
      </c>
      <c r="B74" s="546" t="s">
        <v>608</v>
      </c>
      <c r="C74" s="546" t="s">
        <v>604</v>
      </c>
      <c r="D74" s="546" t="s">
        <v>608</v>
      </c>
      <c r="E74" s="546" t="s">
        <v>721</v>
      </c>
      <c r="F74" s="546" t="s">
        <v>604</v>
      </c>
      <c r="G74" s="546" t="s">
        <v>623</v>
      </c>
      <c r="H74" s="229" t="str">
        <f t="shared" si="11"/>
        <v>0501050140100</v>
      </c>
      <c r="I74" s="227" t="s">
        <v>688</v>
      </c>
      <c r="J74" s="227" t="s">
        <v>1139</v>
      </c>
      <c r="K74" s="246" t="s">
        <v>1351</v>
      </c>
      <c r="L74" s="246" t="s">
        <v>1240</v>
      </c>
      <c r="M74" s="255" t="s">
        <v>23</v>
      </c>
      <c r="N74" s="247" t="s">
        <v>1146</v>
      </c>
      <c r="O74" s="247" t="s">
        <v>887</v>
      </c>
      <c r="P74" s="231" t="s">
        <v>884</v>
      </c>
      <c r="Q74" s="231">
        <v>2</v>
      </c>
      <c r="R74" s="231">
        <v>2</v>
      </c>
      <c r="S74" s="231">
        <v>2</v>
      </c>
      <c r="T74" s="231">
        <v>2</v>
      </c>
      <c r="U74" s="231">
        <v>2</v>
      </c>
      <c r="V74" s="235"/>
      <c r="W74" s="451">
        <v>1.75</v>
      </c>
      <c r="X74" s="447">
        <f t="shared" si="24"/>
        <v>3.5</v>
      </c>
      <c r="Y74" s="447">
        <f t="shared" si="25"/>
        <v>3.5</v>
      </c>
      <c r="Z74" s="447">
        <f t="shared" si="26"/>
        <v>3.5</v>
      </c>
      <c r="AA74" s="447">
        <f t="shared" si="27"/>
        <v>3.5</v>
      </c>
      <c r="AB74" s="447">
        <f t="shared" si="28"/>
        <v>3.5</v>
      </c>
      <c r="AC74" s="244" t="s">
        <v>888</v>
      </c>
    </row>
    <row r="75" spans="1:29" ht="15.75" customHeight="1">
      <c r="A75" s="229" t="str">
        <f t="shared" si="23"/>
        <v>0501050150100_FTW_HW_Kids_EU_36_295x93</v>
      </c>
      <c r="B75" s="546" t="s">
        <v>608</v>
      </c>
      <c r="C75" s="546" t="s">
        <v>604</v>
      </c>
      <c r="D75" s="546" t="s">
        <v>608</v>
      </c>
      <c r="E75" s="546" t="s">
        <v>722</v>
      </c>
      <c r="F75" s="546" t="s">
        <v>604</v>
      </c>
      <c r="G75" s="546" t="s">
        <v>623</v>
      </c>
      <c r="H75" s="229" t="str">
        <f t="shared" si="11"/>
        <v>0501050150100</v>
      </c>
      <c r="I75" s="227" t="s">
        <v>688</v>
      </c>
      <c r="J75" s="227" t="s">
        <v>1139</v>
      </c>
      <c r="K75" s="246" t="s">
        <v>1351</v>
      </c>
      <c r="L75" s="246" t="s">
        <v>1240</v>
      </c>
      <c r="M75" s="255" t="s">
        <v>42</v>
      </c>
      <c r="N75" s="247" t="s">
        <v>1146</v>
      </c>
      <c r="O75" s="247" t="s">
        <v>887</v>
      </c>
      <c r="P75" s="231" t="s">
        <v>884</v>
      </c>
      <c r="Q75" s="231">
        <v>2</v>
      </c>
      <c r="R75" s="231">
        <v>2</v>
      </c>
      <c r="S75" s="231">
        <v>2</v>
      </c>
      <c r="T75" s="231">
        <v>2</v>
      </c>
      <c r="U75" s="231">
        <v>2</v>
      </c>
      <c r="V75" s="235"/>
      <c r="W75" s="451">
        <v>1.75</v>
      </c>
      <c r="X75" s="447">
        <f t="shared" si="24"/>
        <v>3.5</v>
      </c>
      <c r="Y75" s="447">
        <f t="shared" si="25"/>
        <v>3.5</v>
      </c>
      <c r="Z75" s="447">
        <f t="shared" si="26"/>
        <v>3.5</v>
      </c>
      <c r="AA75" s="447">
        <f t="shared" si="27"/>
        <v>3.5</v>
      </c>
      <c r="AB75" s="447">
        <f t="shared" si="28"/>
        <v>3.5</v>
      </c>
      <c r="AC75" s="244" t="s">
        <v>888</v>
      </c>
    </row>
    <row r="76" spans="1:29" ht="15.75" customHeight="1">
      <c r="A76" s="229" t="str">
        <f t="shared" si="23"/>
        <v>0501050160100_FTW_HW_Kids_EU_36.5_295x93</v>
      </c>
      <c r="B76" s="546" t="s">
        <v>608</v>
      </c>
      <c r="C76" s="546" t="s">
        <v>604</v>
      </c>
      <c r="D76" s="546" t="s">
        <v>608</v>
      </c>
      <c r="E76" s="546" t="s">
        <v>723</v>
      </c>
      <c r="F76" s="546" t="s">
        <v>604</v>
      </c>
      <c r="G76" s="546" t="s">
        <v>623</v>
      </c>
      <c r="H76" s="229" t="str">
        <f t="shared" si="11"/>
        <v>0501050160100</v>
      </c>
      <c r="I76" s="227" t="s">
        <v>688</v>
      </c>
      <c r="J76" s="227" t="s">
        <v>1139</v>
      </c>
      <c r="K76" s="246" t="s">
        <v>1351</v>
      </c>
      <c r="L76" s="246" t="s">
        <v>1240</v>
      </c>
      <c r="M76" s="255" t="s">
        <v>24</v>
      </c>
      <c r="N76" s="247" t="s">
        <v>1146</v>
      </c>
      <c r="O76" s="247" t="s">
        <v>887</v>
      </c>
      <c r="P76" s="231" t="s">
        <v>884</v>
      </c>
      <c r="Q76" s="231">
        <v>2</v>
      </c>
      <c r="R76" s="231">
        <v>2</v>
      </c>
      <c r="S76" s="231">
        <v>2</v>
      </c>
      <c r="T76" s="231">
        <v>2</v>
      </c>
      <c r="U76" s="231">
        <v>2</v>
      </c>
      <c r="V76" s="235"/>
      <c r="W76" s="451">
        <v>1.75</v>
      </c>
      <c r="X76" s="447">
        <f t="shared" si="24"/>
        <v>3.5</v>
      </c>
      <c r="Y76" s="447">
        <f t="shared" si="25"/>
        <v>3.5</v>
      </c>
      <c r="Z76" s="447">
        <f t="shared" si="26"/>
        <v>3.5</v>
      </c>
      <c r="AA76" s="447">
        <f t="shared" si="27"/>
        <v>3.5</v>
      </c>
      <c r="AB76" s="447">
        <f t="shared" si="28"/>
        <v>3.5</v>
      </c>
      <c r="AC76" s="244" t="s">
        <v>888</v>
      </c>
    </row>
    <row r="77" spans="1:29" ht="15.75" customHeight="1">
      <c r="A77" s="229" t="str">
        <f t="shared" si="23"/>
        <v>0501050170100_FTW_HW_Kids_EU_37.5_295x93</v>
      </c>
      <c r="B77" s="546" t="s">
        <v>608</v>
      </c>
      <c r="C77" s="546" t="s">
        <v>604</v>
      </c>
      <c r="D77" s="546" t="s">
        <v>608</v>
      </c>
      <c r="E77" s="546" t="s">
        <v>724</v>
      </c>
      <c r="F77" s="546" t="s">
        <v>604</v>
      </c>
      <c r="G77" s="546" t="s">
        <v>623</v>
      </c>
      <c r="H77" s="229" t="str">
        <f t="shared" si="11"/>
        <v>0501050170100</v>
      </c>
      <c r="I77" s="227" t="s">
        <v>688</v>
      </c>
      <c r="J77" s="227" t="s">
        <v>1139</v>
      </c>
      <c r="K77" s="246" t="s">
        <v>1351</v>
      </c>
      <c r="L77" s="246" t="s">
        <v>1240</v>
      </c>
      <c r="M77" s="255" t="s">
        <v>25</v>
      </c>
      <c r="N77" s="247" t="s">
        <v>1146</v>
      </c>
      <c r="O77" s="247" t="s">
        <v>887</v>
      </c>
      <c r="P77" s="231" t="s">
        <v>884</v>
      </c>
      <c r="Q77" s="231">
        <v>2</v>
      </c>
      <c r="R77" s="231">
        <v>2</v>
      </c>
      <c r="S77" s="231">
        <v>2</v>
      </c>
      <c r="T77" s="231">
        <v>2</v>
      </c>
      <c r="U77" s="231">
        <v>2</v>
      </c>
      <c r="V77" s="235"/>
      <c r="W77" s="451">
        <v>1.75</v>
      </c>
      <c r="X77" s="447">
        <f t="shared" si="24"/>
        <v>3.5</v>
      </c>
      <c r="Y77" s="447">
        <f t="shared" si="25"/>
        <v>3.5</v>
      </c>
      <c r="Z77" s="447">
        <f t="shared" si="26"/>
        <v>3.5</v>
      </c>
      <c r="AA77" s="447">
        <f t="shared" si="27"/>
        <v>3.5</v>
      </c>
      <c r="AB77" s="447">
        <f t="shared" si="28"/>
        <v>3.5</v>
      </c>
      <c r="AC77" s="244" t="s">
        <v>888</v>
      </c>
    </row>
    <row r="78" spans="1:29" ht="15.75" customHeight="1">
      <c r="A78" s="229" t="str">
        <f t="shared" si="23"/>
        <v>0501050180100_FTW_HW_Kids_EU_38_295x93</v>
      </c>
      <c r="B78" s="546" t="s">
        <v>608</v>
      </c>
      <c r="C78" s="546" t="s">
        <v>604</v>
      </c>
      <c r="D78" s="546" t="s">
        <v>608</v>
      </c>
      <c r="E78" s="546" t="s">
        <v>725</v>
      </c>
      <c r="F78" s="546" t="s">
        <v>604</v>
      </c>
      <c r="G78" s="546" t="s">
        <v>623</v>
      </c>
      <c r="H78" s="229" t="str">
        <f t="shared" si="11"/>
        <v>0501050180100</v>
      </c>
      <c r="I78" s="227" t="s">
        <v>688</v>
      </c>
      <c r="J78" s="227" t="s">
        <v>1139</v>
      </c>
      <c r="K78" s="246" t="s">
        <v>1351</v>
      </c>
      <c r="L78" s="246" t="s">
        <v>1240</v>
      </c>
      <c r="M78" s="255" t="s">
        <v>43</v>
      </c>
      <c r="N78" s="247" t="s">
        <v>1146</v>
      </c>
      <c r="O78" s="247" t="s">
        <v>887</v>
      </c>
      <c r="P78" s="231" t="s">
        <v>884</v>
      </c>
      <c r="Q78" s="231">
        <v>2</v>
      </c>
      <c r="R78" s="231">
        <v>2</v>
      </c>
      <c r="S78" s="231">
        <v>2</v>
      </c>
      <c r="T78" s="231">
        <v>2</v>
      </c>
      <c r="U78" s="231">
        <v>2</v>
      </c>
      <c r="V78" s="235"/>
      <c r="W78" s="451">
        <v>1.75</v>
      </c>
      <c r="X78" s="447">
        <f t="shared" si="24"/>
        <v>3.5</v>
      </c>
      <c r="Y78" s="447">
        <f t="shared" si="25"/>
        <v>3.5</v>
      </c>
      <c r="Z78" s="447">
        <f t="shared" si="26"/>
        <v>3.5</v>
      </c>
      <c r="AA78" s="447">
        <f t="shared" si="27"/>
        <v>3.5</v>
      </c>
      <c r="AB78" s="447">
        <f t="shared" si="28"/>
        <v>3.5</v>
      </c>
      <c r="AC78" s="244" t="s">
        <v>888</v>
      </c>
    </row>
    <row r="79" spans="1:29" ht="15.75" customHeight="1">
      <c r="A79" s="229" t="str">
        <f t="shared" si="23"/>
        <v>0501050190100_FTW_HW_Kids_EU_39_295x93</v>
      </c>
      <c r="B79" s="546" t="s">
        <v>608</v>
      </c>
      <c r="C79" s="546" t="s">
        <v>604</v>
      </c>
      <c r="D79" s="546" t="s">
        <v>608</v>
      </c>
      <c r="E79" s="546" t="s">
        <v>726</v>
      </c>
      <c r="F79" s="546" t="s">
        <v>604</v>
      </c>
      <c r="G79" s="546" t="s">
        <v>623</v>
      </c>
      <c r="H79" s="229" t="str">
        <f t="shared" si="11"/>
        <v>0501050190100</v>
      </c>
      <c r="I79" s="227" t="s">
        <v>688</v>
      </c>
      <c r="J79" s="227" t="s">
        <v>1139</v>
      </c>
      <c r="K79" s="246" t="s">
        <v>1351</v>
      </c>
      <c r="L79" s="246" t="s">
        <v>1240</v>
      </c>
      <c r="M79" s="254" t="s">
        <v>359</v>
      </c>
      <c r="N79" s="247" t="s">
        <v>1146</v>
      </c>
      <c r="O79" s="247" t="s">
        <v>887</v>
      </c>
      <c r="P79" s="231" t="s">
        <v>884</v>
      </c>
      <c r="Q79" s="231">
        <v>2</v>
      </c>
      <c r="R79" s="231">
        <v>2</v>
      </c>
      <c r="S79" s="231">
        <v>2</v>
      </c>
      <c r="T79" s="231">
        <v>2</v>
      </c>
      <c r="U79" s="231">
        <v>2</v>
      </c>
      <c r="V79" s="235"/>
      <c r="W79" s="451">
        <v>1.75</v>
      </c>
      <c r="X79" s="447">
        <f t="shared" si="24"/>
        <v>3.5</v>
      </c>
      <c r="Y79" s="447">
        <f t="shared" si="25"/>
        <v>3.5</v>
      </c>
      <c r="Z79" s="447">
        <f t="shared" si="26"/>
        <v>3.5</v>
      </c>
      <c r="AA79" s="447">
        <f t="shared" si="27"/>
        <v>3.5</v>
      </c>
      <c r="AB79" s="447">
        <f t="shared" si="28"/>
        <v>3.5</v>
      </c>
      <c r="AC79" s="244" t="s">
        <v>888</v>
      </c>
    </row>
    <row r="80" spans="1:29" ht="15.75" customHeight="1">
      <c r="A80" s="229" t="str">
        <f t="shared" si="23"/>
        <v>0501050200100_FTW_HW_Kids_EU_40_295x93</v>
      </c>
      <c r="B80" s="546" t="s">
        <v>608</v>
      </c>
      <c r="C80" s="546" t="s">
        <v>604</v>
      </c>
      <c r="D80" s="546" t="s">
        <v>608</v>
      </c>
      <c r="E80" s="546" t="s">
        <v>727</v>
      </c>
      <c r="F80" s="546" t="s">
        <v>604</v>
      </c>
      <c r="G80" s="546" t="s">
        <v>623</v>
      </c>
      <c r="H80" s="229" t="str">
        <f t="shared" si="11"/>
        <v>0501050200100</v>
      </c>
      <c r="I80" s="227" t="s">
        <v>688</v>
      </c>
      <c r="J80" s="227" t="s">
        <v>1139</v>
      </c>
      <c r="K80" s="246" t="s">
        <v>1351</v>
      </c>
      <c r="L80" s="246" t="s">
        <v>1240</v>
      </c>
      <c r="M80" s="254" t="s">
        <v>360</v>
      </c>
      <c r="N80" s="247" t="s">
        <v>1146</v>
      </c>
      <c r="O80" s="247" t="s">
        <v>887</v>
      </c>
      <c r="P80" s="231" t="s">
        <v>884</v>
      </c>
      <c r="Q80" s="231">
        <v>2</v>
      </c>
      <c r="R80" s="231">
        <v>2</v>
      </c>
      <c r="S80" s="231">
        <v>2</v>
      </c>
      <c r="T80" s="231">
        <v>2</v>
      </c>
      <c r="U80" s="231">
        <v>2</v>
      </c>
      <c r="V80" s="235"/>
      <c r="W80" s="451">
        <v>1.75</v>
      </c>
      <c r="X80" s="447">
        <f t="shared" si="24"/>
        <v>3.5</v>
      </c>
      <c r="Y80" s="447">
        <f t="shared" si="25"/>
        <v>3.5</v>
      </c>
      <c r="Z80" s="447">
        <f t="shared" si="26"/>
        <v>3.5</v>
      </c>
      <c r="AA80" s="447">
        <f t="shared" si="27"/>
        <v>3.5</v>
      </c>
      <c r="AB80" s="447">
        <f t="shared" si="28"/>
        <v>3.5</v>
      </c>
      <c r="AC80" s="244" t="s">
        <v>888</v>
      </c>
    </row>
    <row r="81" spans="1:28" s="245" customFormat="1" ht="15.75" customHeight="1">
      <c r="H81" s="229" t="str">
        <f t="shared" si="11"/>
        <v/>
      </c>
      <c r="I81" s="250"/>
      <c r="J81" s="250"/>
      <c r="K81" s="250"/>
      <c r="L81" s="250"/>
      <c r="M81" s="250"/>
      <c r="N81" s="250"/>
      <c r="O81" s="257" t="s">
        <v>21</v>
      </c>
      <c r="P81" s="257"/>
      <c r="Q81" s="258">
        <f>SUM(Q61:Q80)</f>
        <v>60</v>
      </c>
      <c r="R81" s="258">
        <f>SUM(R61:R80)</f>
        <v>60</v>
      </c>
      <c r="S81" s="258">
        <f>SUM(S61:S80)</f>
        <v>60</v>
      </c>
      <c r="T81" s="258">
        <f>SUM(T61:T80)</f>
        <v>60</v>
      </c>
      <c r="U81" s="258">
        <f>SUM(U61:U80)</f>
        <v>60</v>
      </c>
      <c r="V81" s="235"/>
      <c r="W81" s="450"/>
      <c r="X81" s="449"/>
      <c r="Y81" s="449"/>
      <c r="Z81" s="449"/>
      <c r="AA81" s="449"/>
      <c r="AB81" s="449"/>
    </row>
    <row r="82" spans="1:28" ht="15.75" customHeight="1">
      <c r="A82" s="229" t="str">
        <f t="shared" ref="A82:A95" si="29">H82&amp;J82&amp;K82&amp;M82&amp;J82&amp;N82</f>
        <v>0401060010000_FTW_SS_Cat_Running_251x51</v>
      </c>
      <c r="B82" s="546" t="s">
        <v>607</v>
      </c>
      <c r="C82" s="546" t="s">
        <v>604</v>
      </c>
      <c r="D82" s="546" t="s">
        <v>609</v>
      </c>
      <c r="E82" s="546" t="s">
        <v>708</v>
      </c>
      <c r="F82" s="546" t="s">
        <v>623</v>
      </c>
      <c r="G82" s="546" t="s">
        <v>623</v>
      </c>
      <c r="H82" s="229" t="str">
        <f t="shared" si="11"/>
        <v>0401060010000</v>
      </c>
      <c r="I82" s="227" t="s">
        <v>686</v>
      </c>
      <c r="J82" s="227" t="s">
        <v>1139</v>
      </c>
      <c r="K82" s="246" t="s">
        <v>1129</v>
      </c>
      <c r="L82" s="246" t="s">
        <v>891</v>
      </c>
      <c r="M82" s="247" t="s">
        <v>68</v>
      </c>
      <c r="N82" s="247" t="s">
        <v>1198</v>
      </c>
      <c r="O82" s="259" t="s">
        <v>892</v>
      </c>
      <c r="P82" s="227" t="s">
        <v>252</v>
      </c>
      <c r="Q82" s="227">
        <v>25</v>
      </c>
      <c r="R82" s="227">
        <v>25</v>
      </c>
      <c r="S82" s="227">
        <v>25</v>
      </c>
      <c r="T82" s="227">
        <v>25</v>
      </c>
      <c r="U82" s="227">
        <v>25</v>
      </c>
      <c r="V82" s="235"/>
      <c r="W82" s="451">
        <v>1.1599999999999999</v>
      </c>
      <c r="X82" s="447">
        <f t="shared" ref="X82:X95" si="30">$W82*Q82</f>
        <v>28.999999999999996</v>
      </c>
      <c r="Y82" s="447">
        <f t="shared" ref="Y82:Y95" si="31">$W82*R82</f>
        <v>28.999999999999996</v>
      </c>
      <c r="Z82" s="447">
        <f t="shared" ref="Z82:Z95" si="32">$W82*S82</f>
        <v>28.999999999999996</v>
      </c>
      <c r="AA82" s="447">
        <f t="shared" ref="AA82:AA95" si="33">$W82*T82</f>
        <v>28.999999999999996</v>
      </c>
      <c r="AB82" s="447">
        <f t="shared" ref="AB82:AB95" si="34">$W82*U82</f>
        <v>28.999999999999996</v>
      </c>
    </row>
    <row r="83" spans="1:28" ht="15.75" customHeight="1">
      <c r="A83" s="229" t="str">
        <f t="shared" si="29"/>
        <v>0401060020000_FTW_SS_Cat_Training_251x51</v>
      </c>
      <c r="B83" s="546" t="s">
        <v>607</v>
      </c>
      <c r="C83" s="546" t="s">
        <v>604</v>
      </c>
      <c r="D83" s="546" t="s">
        <v>609</v>
      </c>
      <c r="E83" s="546" t="s">
        <v>709</v>
      </c>
      <c r="F83" s="546" t="s">
        <v>623</v>
      </c>
      <c r="G83" s="546" t="s">
        <v>623</v>
      </c>
      <c r="H83" s="229" t="str">
        <f t="shared" si="11"/>
        <v>0401060020000</v>
      </c>
      <c r="I83" s="227" t="s">
        <v>686</v>
      </c>
      <c r="J83" s="227" t="s">
        <v>1139</v>
      </c>
      <c r="K83" s="246" t="s">
        <v>1129</v>
      </c>
      <c r="L83" s="246" t="s">
        <v>891</v>
      </c>
      <c r="M83" s="247" t="s">
        <v>441</v>
      </c>
      <c r="N83" s="247" t="s">
        <v>1198</v>
      </c>
      <c r="O83" s="259" t="s">
        <v>892</v>
      </c>
      <c r="P83" s="227" t="s">
        <v>252</v>
      </c>
      <c r="Q83" s="227">
        <v>25</v>
      </c>
      <c r="R83" s="227">
        <v>25</v>
      </c>
      <c r="S83" s="227">
        <v>25</v>
      </c>
      <c r="T83" s="227">
        <v>25</v>
      </c>
      <c r="U83" s="227">
        <v>25</v>
      </c>
      <c r="V83" s="235"/>
      <c r="W83" s="451">
        <v>1.1599999999999999</v>
      </c>
      <c r="X83" s="447">
        <f t="shared" si="30"/>
        <v>28.999999999999996</v>
      </c>
      <c r="Y83" s="447">
        <f t="shared" si="31"/>
        <v>28.999999999999996</v>
      </c>
      <c r="Z83" s="447">
        <f t="shared" si="32"/>
        <v>28.999999999999996</v>
      </c>
      <c r="AA83" s="447">
        <f t="shared" si="33"/>
        <v>28.999999999999996</v>
      </c>
      <c r="AB83" s="447">
        <f t="shared" si="34"/>
        <v>28.999999999999996</v>
      </c>
    </row>
    <row r="84" spans="1:28" ht="15.75" customHeight="1">
      <c r="A84" s="229" t="str">
        <f t="shared" si="29"/>
        <v>0401060030000_FTW_SS_Cat_Football_251x51</v>
      </c>
      <c r="B84" s="546" t="s">
        <v>607</v>
      </c>
      <c r="C84" s="546" t="s">
        <v>604</v>
      </c>
      <c r="D84" s="546" t="s">
        <v>609</v>
      </c>
      <c r="E84" s="546" t="s">
        <v>710</v>
      </c>
      <c r="F84" s="546" t="s">
        <v>623</v>
      </c>
      <c r="G84" s="546" t="s">
        <v>623</v>
      </c>
      <c r="H84" s="229" t="str">
        <f t="shared" si="11"/>
        <v>0401060030000</v>
      </c>
      <c r="I84" s="227" t="s">
        <v>686</v>
      </c>
      <c r="J84" s="227" t="s">
        <v>1139</v>
      </c>
      <c r="K84" s="246" t="s">
        <v>1129</v>
      </c>
      <c r="L84" s="246" t="s">
        <v>891</v>
      </c>
      <c r="M84" s="247" t="s">
        <v>70</v>
      </c>
      <c r="N84" s="247" t="s">
        <v>1198</v>
      </c>
      <c r="O84" s="259" t="s">
        <v>892</v>
      </c>
      <c r="P84" s="227" t="s">
        <v>252</v>
      </c>
      <c r="Q84" s="227">
        <v>25</v>
      </c>
      <c r="R84" s="227">
        <v>25</v>
      </c>
      <c r="S84" s="227">
        <v>25</v>
      </c>
      <c r="T84" s="227">
        <v>25</v>
      </c>
      <c r="U84" s="227">
        <v>25</v>
      </c>
      <c r="V84" s="235"/>
      <c r="W84" s="451">
        <v>1.1599999999999999</v>
      </c>
      <c r="X84" s="447">
        <f t="shared" si="30"/>
        <v>28.999999999999996</v>
      </c>
      <c r="Y84" s="447">
        <f t="shared" si="31"/>
        <v>28.999999999999996</v>
      </c>
      <c r="Z84" s="447">
        <f t="shared" si="32"/>
        <v>28.999999999999996</v>
      </c>
      <c r="AA84" s="447">
        <f t="shared" si="33"/>
        <v>28.999999999999996</v>
      </c>
      <c r="AB84" s="447">
        <f t="shared" si="34"/>
        <v>28.999999999999996</v>
      </c>
    </row>
    <row r="85" spans="1:28" ht="15.75" customHeight="1">
      <c r="A85" s="229" t="str">
        <f t="shared" si="29"/>
        <v>0401060040000_FTW_SS_Cat_Sportswear_251x51</v>
      </c>
      <c r="B85" s="546" t="s">
        <v>607</v>
      </c>
      <c r="C85" s="546" t="s">
        <v>604</v>
      </c>
      <c r="D85" s="546" t="s">
        <v>609</v>
      </c>
      <c r="E85" s="546" t="s">
        <v>711</v>
      </c>
      <c r="F85" s="546" t="s">
        <v>623</v>
      </c>
      <c r="G85" s="546" t="s">
        <v>623</v>
      </c>
      <c r="H85" s="229" t="str">
        <f t="shared" si="11"/>
        <v>0401060040000</v>
      </c>
      <c r="I85" s="227" t="s">
        <v>686</v>
      </c>
      <c r="J85" s="227" t="s">
        <v>1139</v>
      </c>
      <c r="K85" s="246" t="s">
        <v>1129</v>
      </c>
      <c r="L85" s="246" t="s">
        <v>891</v>
      </c>
      <c r="M85" s="247" t="s">
        <v>71</v>
      </c>
      <c r="N85" s="247" t="s">
        <v>1198</v>
      </c>
      <c r="O85" s="259" t="s">
        <v>892</v>
      </c>
      <c r="P85" s="227" t="s">
        <v>252</v>
      </c>
      <c r="Q85" s="227">
        <v>80</v>
      </c>
      <c r="R85" s="227">
        <v>80</v>
      </c>
      <c r="S85" s="227">
        <v>80</v>
      </c>
      <c r="T85" s="227">
        <v>80</v>
      </c>
      <c r="U85" s="227">
        <v>80</v>
      </c>
      <c r="V85" s="235"/>
      <c r="W85" s="451">
        <v>1.1599999999999999</v>
      </c>
      <c r="X85" s="447">
        <f t="shared" si="30"/>
        <v>92.8</v>
      </c>
      <c r="Y85" s="447">
        <f t="shared" si="31"/>
        <v>92.8</v>
      </c>
      <c r="Z85" s="447">
        <f t="shared" si="32"/>
        <v>92.8</v>
      </c>
      <c r="AA85" s="447">
        <f t="shared" si="33"/>
        <v>92.8</v>
      </c>
      <c r="AB85" s="447">
        <f t="shared" si="34"/>
        <v>92.8</v>
      </c>
    </row>
    <row r="86" spans="1:28" ht="15.75" customHeight="1">
      <c r="A86" s="229" t="str">
        <f t="shared" si="29"/>
        <v>0401060050000_FTW_SS_Cat_Basketball_251x51</v>
      </c>
      <c r="B86" s="546" t="s">
        <v>607</v>
      </c>
      <c r="C86" s="546" t="s">
        <v>604</v>
      </c>
      <c r="D86" s="546" t="s">
        <v>609</v>
      </c>
      <c r="E86" s="546" t="s">
        <v>712</v>
      </c>
      <c r="F86" s="546" t="s">
        <v>623</v>
      </c>
      <c r="G86" s="546" t="s">
        <v>623</v>
      </c>
      <c r="H86" s="229" t="str">
        <f t="shared" si="11"/>
        <v>0401060050000</v>
      </c>
      <c r="I86" s="227" t="s">
        <v>686</v>
      </c>
      <c r="J86" s="227" t="s">
        <v>1139</v>
      </c>
      <c r="K86" s="246" t="s">
        <v>1129</v>
      </c>
      <c r="L86" s="246" t="s">
        <v>891</v>
      </c>
      <c r="M86" s="247" t="s">
        <v>72</v>
      </c>
      <c r="N86" s="247" t="s">
        <v>1198</v>
      </c>
      <c r="O86" s="259" t="s">
        <v>892</v>
      </c>
      <c r="P86" s="227" t="s">
        <v>252</v>
      </c>
      <c r="Q86" s="227">
        <v>12</v>
      </c>
      <c r="R86" s="227">
        <v>12</v>
      </c>
      <c r="S86" s="227">
        <v>12</v>
      </c>
      <c r="T86" s="227">
        <v>12</v>
      </c>
      <c r="U86" s="227">
        <v>12</v>
      </c>
      <c r="V86" s="235"/>
      <c r="W86" s="451">
        <v>1.1599999999999999</v>
      </c>
      <c r="X86" s="447">
        <f t="shared" si="30"/>
        <v>13.919999999999998</v>
      </c>
      <c r="Y86" s="447">
        <f t="shared" si="31"/>
        <v>13.919999999999998</v>
      </c>
      <c r="Z86" s="447">
        <f t="shared" si="32"/>
        <v>13.919999999999998</v>
      </c>
      <c r="AA86" s="447">
        <f t="shared" si="33"/>
        <v>13.919999999999998</v>
      </c>
      <c r="AB86" s="447">
        <f t="shared" si="34"/>
        <v>13.919999999999998</v>
      </c>
    </row>
    <row r="87" spans="1:28" ht="15.75" customHeight="1">
      <c r="A87" s="229" t="str">
        <f t="shared" si="29"/>
        <v>0401060060000_FTW_SS_Cat_Tennis_251x51</v>
      </c>
      <c r="B87" s="546" t="s">
        <v>607</v>
      </c>
      <c r="C87" s="546" t="s">
        <v>604</v>
      </c>
      <c r="D87" s="546" t="s">
        <v>609</v>
      </c>
      <c r="E87" s="546" t="s">
        <v>713</v>
      </c>
      <c r="F87" s="546" t="s">
        <v>623</v>
      </c>
      <c r="G87" s="546" t="s">
        <v>623</v>
      </c>
      <c r="H87" s="229" t="str">
        <f t="shared" ref="H87:H150" si="35">B87&amp;C87&amp;D87&amp;E87&amp;F87&amp;G87</f>
        <v>0401060060000</v>
      </c>
      <c r="I87" s="227" t="s">
        <v>686</v>
      </c>
      <c r="J87" s="227" t="s">
        <v>1139</v>
      </c>
      <c r="K87" s="246" t="s">
        <v>1129</v>
      </c>
      <c r="L87" s="246" t="s">
        <v>891</v>
      </c>
      <c r="M87" s="247" t="s">
        <v>73</v>
      </c>
      <c r="N87" s="247" t="s">
        <v>1198</v>
      </c>
      <c r="O87" s="259" t="s">
        <v>892</v>
      </c>
      <c r="P87" s="227" t="s">
        <v>252</v>
      </c>
      <c r="Q87" s="227">
        <v>8</v>
      </c>
      <c r="R87" s="227">
        <v>8</v>
      </c>
      <c r="S87" s="227">
        <v>8</v>
      </c>
      <c r="T87" s="227">
        <v>8</v>
      </c>
      <c r="U87" s="227">
        <v>8</v>
      </c>
      <c r="V87" s="235"/>
      <c r="W87" s="451">
        <v>1.1599999999999999</v>
      </c>
      <c r="X87" s="447">
        <f t="shared" si="30"/>
        <v>9.2799999999999994</v>
      </c>
      <c r="Y87" s="447">
        <f t="shared" si="31"/>
        <v>9.2799999999999994</v>
      </c>
      <c r="Z87" s="447">
        <f t="shared" si="32"/>
        <v>9.2799999999999994</v>
      </c>
      <c r="AA87" s="447">
        <f t="shared" si="33"/>
        <v>9.2799999999999994</v>
      </c>
      <c r="AB87" s="447">
        <f t="shared" si="34"/>
        <v>9.2799999999999994</v>
      </c>
    </row>
    <row r="88" spans="1:28" ht="15.75" customHeight="1">
      <c r="A88" s="229" t="str">
        <f t="shared" si="29"/>
        <v>0401060070000_FTW_SS_Cat_Golf_251x51</v>
      </c>
      <c r="B88" s="546" t="s">
        <v>607</v>
      </c>
      <c r="C88" s="546" t="s">
        <v>604</v>
      </c>
      <c r="D88" s="546" t="s">
        <v>609</v>
      </c>
      <c r="E88" s="546" t="s">
        <v>714</v>
      </c>
      <c r="F88" s="546" t="s">
        <v>623</v>
      </c>
      <c r="G88" s="546" t="s">
        <v>623</v>
      </c>
      <c r="H88" s="229" t="str">
        <f t="shared" si="35"/>
        <v>0401060070000</v>
      </c>
      <c r="I88" s="227" t="s">
        <v>686</v>
      </c>
      <c r="J88" s="227" t="s">
        <v>1139</v>
      </c>
      <c r="K88" s="246" t="s">
        <v>1129</v>
      </c>
      <c r="L88" s="246" t="s">
        <v>891</v>
      </c>
      <c r="M88" s="247" t="s">
        <v>74</v>
      </c>
      <c r="N88" s="247" t="s">
        <v>1198</v>
      </c>
      <c r="O88" s="259" t="s">
        <v>892</v>
      </c>
      <c r="P88" s="227" t="s">
        <v>252</v>
      </c>
      <c r="Q88" s="227">
        <v>12</v>
      </c>
      <c r="R88" s="227">
        <v>12</v>
      </c>
      <c r="S88" s="227">
        <v>12</v>
      </c>
      <c r="T88" s="227">
        <v>12</v>
      </c>
      <c r="U88" s="227">
        <v>12</v>
      </c>
      <c r="V88" s="235"/>
      <c r="W88" s="451">
        <v>1.1599999999999999</v>
      </c>
      <c r="X88" s="447">
        <f t="shared" si="30"/>
        <v>13.919999999999998</v>
      </c>
      <c r="Y88" s="447">
        <f t="shared" si="31"/>
        <v>13.919999999999998</v>
      </c>
      <c r="Z88" s="447">
        <f t="shared" si="32"/>
        <v>13.919999999999998</v>
      </c>
      <c r="AA88" s="447">
        <f t="shared" si="33"/>
        <v>13.919999999999998</v>
      </c>
      <c r="AB88" s="447">
        <f t="shared" si="34"/>
        <v>13.919999999999998</v>
      </c>
    </row>
    <row r="89" spans="1:28" ht="15.75" customHeight="1">
      <c r="A89" s="229" t="str">
        <f t="shared" si="29"/>
        <v>0401060080000_FTW_SS_Cat_Jordan_251x51</v>
      </c>
      <c r="B89" s="546" t="s">
        <v>607</v>
      </c>
      <c r="C89" s="546" t="s">
        <v>604</v>
      </c>
      <c r="D89" s="546" t="s">
        <v>609</v>
      </c>
      <c r="E89" s="546" t="s">
        <v>715</v>
      </c>
      <c r="F89" s="546" t="s">
        <v>623</v>
      </c>
      <c r="G89" s="546" t="s">
        <v>623</v>
      </c>
      <c r="H89" s="229" t="str">
        <f t="shared" si="35"/>
        <v>0401060080000</v>
      </c>
      <c r="I89" s="227" t="s">
        <v>686</v>
      </c>
      <c r="J89" s="227" t="s">
        <v>1139</v>
      </c>
      <c r="K89" s="246" t="s">
        <v>1129</v>
      </c>
      <c r="L89" s="246" t="s">
        <v>891</v>
      </c>
      <c r="M89" s="247" t="s">
        <v>75</v>
      </c>
      <c r="N89" s="247" t="s">
        <v>1198</v>
      </c>
      <c r="O89" s="259" t="s">
        <v>892</v>
      </c>
      <c r="P89" s="227" t="s">
        <v>252</v>
      </c>
      <c r="Q89" s="227">
        <v>12</v>
      </c>
      <c r="R89" s="227">
        <v>12</v>
      </c>
      <c r="S89" s="227">
        <v>12</v>
      </c>
      <c r="T89" s="227">
        <v>12</v>
      </c>
      <c r="U89" s="227">
        <v>12</v>
      </c>
      <c r="V89" s="235"/>
      <c r="W89" s="451">
        <v>1.1599999999999999</v>
      </c>
      <c r="X89" s="447">
        <f t="shared" si="30"/>
        <v>13.919999999999998</v>
      </c>
      <c r="Y89" s="447">
        <f t="shared" si="31"/>
        <v>13.919999999999998</v>
      </c>
      <c r="Z89" s="447">
        <f t="shared" si="32"/>
        <v>13.919999999999998</v>
      </c>
      <c r="AA89" s="447">
        <f t="shared" si="33"/>
        <v>13.919999999999998</v>
      </c>
      <c r="AB89" s="447">
        <f t="shared" si="34"/>
        <v>13.919999999999998</v>
      </c>
    </row>
    <row r="90" spans="1:28" ht="15.75" customHeight="1">
      <c r="A90" s="229" t="str">
        <f t="shared" si="29"/>
        <v>0401060090000_FTW_SS_Cat_Nike_SB_251x51</v>
      </c>
      <c r="B90" s="546" t="s">
        <v>607</v>
      </c>
      <c r="C90" s="546" t="s">
        <v>604</v>
      </c>
      <c r="D90" s="546" t="s">
        <v>609</v>
      </c>
      <c r="E90" s="546" t="s">
        <v>716</v>
      </c>
      <c r="F90" s="546" t="s">
        <v>623</v>
      </c>
      <c r="G90" s="546" t="s">
        <v>623</v>
      </c>
      <c r="H90" s="229" t="str">
        <f t="shared" si="35"/>
        <v>0401060090000</v>
      </c>
      <c r="I90" s="227" t="s">
        <v>686</v>
      </c>
      <c r="J90" s="227" t="s">
        <v>1139</v>
      </c>
      <c r="K90" s="246" t="s">
        <v>1129</v>
      </c>
      <c r="L90" s="246" t="s">
        <v>891</v>
      </c>
      <c r="M90" s="247" t="s">
        <v>893</v>
      </c>
      <c r="N90" s="247" t="s">
        <v>1198</v>
      </c>
      <c r="O90" s="259" t="s">
        <v>892</v>
      </c>
      <c r="P90" s="227" t="s">
        <v>252</v>
      </c>
      <c r="Q90" s="227">
        <v>25</v>
      </c>
      <c r="R90" s="227">
        <v>25</v>
      </c>
      <c r="S90" s="227">
        <v>25</v>
      </c>
      <c r="T90" s="227">
        <v>25</v>
      </c>
      <c r="U90" s="227">
        <v>25</v>
      </c>
      <c r="V90" s="235"/>
      <c r="W90" s="451">
        <v>1.1599999999999999</v>
      </c>
      <c r="X90" s="447">
        <f t="shared" si="30"/>
        <v>28.999999999999996</v>
      </c>
      <c r="Y90" s="447">
        <f t="shared" si="31"/>
        <v>28.999999999999996</v>
      </c>
      <c r="Z90" s="447">
        <f t="shared" si="32"/>
        <v>28.999999999999996</v>
      </c>
      <c r="AA90" s="447">
        <f t="shared" si="33"/>
        <v>28.999999999999996</v>
      </c>
      <c r="AB90" s="447">
        <f t="shared" si="34"/>
        <v>28.999999999999996</v>
      </c>
    </row>
    <row r="91" spans="1:28" ht="15.75" customHeight="1">
      <c r="A91" s="229" t="str">
        <f t="shared" si="29"/>
        <v>0401060100000_FTW_SS_Cat_Boys_251x51</v>
      </c>
      <c r="B91" s="546" t="s">
        <v>607</v>
      </c>
      <c r="C91" s="546" t="s">
        <v>604</v>
      </c>
      <c r="D91" s="546" t="s">
        <v>609</v>
      </c>
      <c r="E91" s="546" t="s">
        <v>717</v>
      </c>
      <c r="F91" s="546" t="s">
        <v>623</v>
      </c>
      <c r="G91" s="546" t="s">
        <v>623</v>
      </c>
      <c r="H91" s="229" t="str">
        <f t="shared" si="35"/>
        <v>0401060100000</v>
      </c>
      <c r="I91" s="227" t="s">
        <v>686</v>
      </c>
      <c r="J91" s="227" t="s">
        <v>1139</v>
      </c>
      <c r="K91" s="246" t="s">
        <v>1129</v>
      </c>
      <c r="L91" s="246" t="s">
        <v>891</v>
      </c>
      <c r="M91" s="247" t="s">
        <v>4</v>
      </c>
      <c r="N91" s="247" t="s">
        <v>1198</v>
      </c>
      <c r="O91" s="259" t="s">
        <v>892</v>
      </c>
      <c r="P91" s="227" t="s">
        <v>252</v>
      </c>
      <c r="Q91" s="227">
        <v>25</v>
      </c>
      <c r="R91" s="227">
        <v>25</v>
      </c>
      <c r="S91" s="227">
        <v>25</v>
      </c>
      <c r="T91" s="227">
        <v>25</v>
      </c>
      <c r="U91" s="227">
        <v>25</v>
      </c>
      <c r="V91" s="235"/>
      <c r="W91" s="451">
        <v>1.1599999999999999</v>
      </c>
      <c r="X91" s="447">
        <f t="shared" si="30"/>
        <v>28.999999999999996</v>
      </c>
      <c r="Y91" s="447">
        <f t="shared" si="31"/>
        <v>28.999999999999996</v>
      </c>
      <c r="Z91" s="447">
        <f t="shared" si="32"/>
        <v>28.999999999999996</v>
      </c>
      <c r="AA91" s="447">
        <f t="shared" si="33"/>
        <v>28.999999999999996</v>
      </c>
      <c r="AB91" s="447">
        <f t="shared" si="34"/>
        <v>28.999999999999996</v>
      </c>
    </row>
    <row r="92" spans="1:28" ht="15.75" customHeight="1">
      <c r="A92" s="229" t="str">
        <f t="shared" si="29"/>
        <v>0401060110000_FTW_SS_Cat_Girls_251x51</v>
      </c>
      <c r="B92" s="546" t="s">
        <v>607</v>
      </c>
      <c r="C92" s="546" t="s">
        <v>604</v>
      </c>
      <c r="D92" s="546" t="s">
        <v>609</v>
      </c>
      <c r="E92" s="546" t="s">
        <v>718</v>
      </c>
      <c r="F92" s="546" t="s">
        <v>623</v>
      </c>
      <c r="G92" s="546" t="s">
        <v>623</v>
      </c>
      <c r="H92" s="229" t="str">
        <f t="shared" si="35"/>
        <v>0401060110000</v>
      </c>
      <c r="I92" s="227" t="s">
        <v>686</v>
      </c>
      <c r="J92" s="227" t="s">
        <v>1139</v>
      </c>
      <c r="K92" s="246" t="s">
        <v>1129</v>
      </c>
      <c r="L92" s="246" t="s">
        <v>891</v>
      </c>
      <c r="M92" s="247" t="s">
        <v>3</v>
      </c>
      <c r="N92" s="247" t="s">
        <v>1198</v>
      </c>
      <c r="O92" s="259" t="s">
        <v>892</v>
      </c>
      <c r="P92" s="227" t="s">
        <v>252</v>
      </c>
      <c r="Q92" s="227">
        <v>25</v>
      </c>
      <c r="R92" s="227">
        <v>25</v>
      </c>
      <c r="S92" s="227">
        <v>25</v>
      </c>
      <c r="T92" s="227">
        <v>25</v>
      </c>
      <c r="U92" s="227">
        <v>25</v>
      </c>
      <c r="V92" s="235"/>
      <c r="W92" s="451">
        <v>1.1599999999999999</v>
      </c>
      <c r="X92" s="447">
        <f t="shared" si="30"/>
        <v>28.999999999999996</v>
      </c>
      <c r="Y92" s="447">
        <f t="shared" si="31"/>
        <v>28.999999999999996</v>
      </c>
      <c r="Z92" s="447">
        <f t="shared" si="32"/>
        <v>28.999999999999996</v>
      </c>
      <c r="AA92" s="447">
        <f t="shared" si="33"/>
        <v>28.999999999999996</v>
      </c>
      <c r="AB92" s="447">
        <f t="shared" si="34"/>
        <v>28.999999999999996</v>
      </c>
    </row>
    <row r="93" spans="1:28" ht="15.75" customHeight="1">
      <c r="A93" s="229" t="str">
        <f t="shared" si="29"/>
        <v>0401060120000_FTW_SS_Cat_Young_Athletes_251x51</v>
      </c>
      <c r="B93" s="546" t="s">
        <v>607</v>
      </c>
      <c r="C93" s="546" t="s">
        <v>604</v>
      </c>
      <c r="D93" s="546" t="s">
        <v>609</v>
      </c>
      <c r="E93" s="546" t="s">
        <v>719</v>
      </c>
      <c r="F93" s="546" t="s">
        <v>623</v>
      </c>
      <c r="G93" s="546" t="s">
        <v>623</v>
      </c>
      <c r="H93" s="229" t="str">
        <f t="shared" si="35"/>
        <v>0401060120000</v>
      </c>
      <c r="I93" s="227" t="s">
        <v>686</v>
      </c>
      <c r="J93" s="227" t="s">
        <v>1139</v>
      </c>
      <c r="K93" s="246" t="s">
        <v>1129</v>
      </c>
      <c r="L93" s="246" t="s">
        <v>891</v>
      </c>
      <c r="M93" s="247" t="s">
        <v>885</v>
      </c>
      <c r="N93" s="247" t="s">
        <v>1198</v>
      </c>
      <c r="O93" s="259" t="s">
        <v>892</v>
      </c>
      <c r="P93" s="227" t="s">
        <v>252</v>
      </c>
      <c r="Q93" s="227">
        <v>10</v>
      </c>
      <c r="R93" s="227">
        <v>10</v>
      </c>
      <c r="S93" s="227">
        <v>10</v>
      </c>
      <c r="T93" s="227">
        <v>10</v>
      </c>
      <c r="U93" s="227">
        <v>10</v>
      </c>
      <c r="V93" s="235"/>
      <c r="W93" s="451">
        <v>1.1599999999999999</v>
      </c>
      <c r="X93" s="447">
        <f t="shared" si="30"/>
        <v>11.6</v>
      </c>
      <c r="Y93" s="447">
        <f t="shared" si="31"/>
        <v>11.6</v>
      </c>
      <c r="Z93" s="447">
        <f t="shared" si="32"/>
        <v>11.6</v>
      </c>
      <c r="AA93" s="447">
        <f t="shared" si="33"/>
        <v>11.6</v>
      </c>
      <c r="AB93" s="447">
        <f t="shared" si="34"/>
        <v>11.6</v>
      </c>
    </row>
    <row r="94" spans="1:28" ht="15.75" customHeight="1">
      <c r="A94" s="229" t="str">
        <f t="shared" si="29"/>
        <v>0401060130000_FTW_SS_Cat_Lifestyle_251x51</v>
      </c>
      <c r="B94" s="546" t="s">
        <v>607</v>
      </c>
      <c r="C94" s="546" t="s">
        <v>604</v>
      </c>
      <c r="D94" s="546" t="s">
        <v>609</v>
      </c>
      <c r="E94" s="546" t="s">
        <v>720</v>
      </c>
      <c r="F94" s="546" t="s">
        <v>623</v>
      </c>
      <c r="G94" s="546" t="s">
        <v>623</v>
      </c>
      <c r="H94" s="229" t="str">
        <f t="shared" si="35"/>
        <v>0401060130000</v>
      </c>
      <c r="I94" s="227" t="s">
        <v>686</v>
      </c>
      <c r="J94" s="227" t="s">
        <v>1139</v>
      </c>
      <c r="K94" s="246" t="s">
        <v>1129</v>
      </c>
      <c r="L94" s="246" t="s">
        <v>891</v>
      </c>
      <c r="M94" s="247" t="s">
        <v>490</v>
      </c>
      <c r="N94" s="247" t="s">
        <v>1198</v>
      </c>
      <c r="O94" s="259" t="s">
        <v>892</v>
      </c>
      <c r="P94" s="227" t="s">
        <v>252</v>
      </c>
      <c r="Q94" s="227">
        <v>12</v>
      </c>
      <c r="R94" s="227">
        <v>12</v>
      </c>
      <c r="S94" s="227">
        <v>12</v>
      </c>
      <c r="T94" s="227">
        <v>12</v>
      </c>
      <c r="U94" s="227">
        <v>12</v>
      </c>
      <c r="V94" s="235"/>
      <c r="W94" s="451">
        <v>1.1599999999999999</v>
      </c>
      <c r="X94" s="447">
        <f t="shared" si="30"/>
        <v>13.919999999999998</v>
      </c>
      <c r="Y94" s="447">
        <f t="shared" si="31"/>
        <v>13.919999999999998</v>
      </c>
      <c r="Z94" s="447">
        <f t="shared" si="32"/>
        <v>13.919999999999998</v>
      </c>
      <c r="AA94" s="447">
        <f t="shared" si="33"/>
        <v>13.919999999999998</v>
      </c>
      <c r="AB94" s="447">
        <f t="shared" si="34"/>
        <v>13.919999999999998</v>
      </c>
    </row>
    <row r="95" spans="1:28" ht="15.75" customHeight="1">
      <c r="A95" s="229" t="str">
        <f t="shared" si="29"/>
        <v>0401060140000_FTW_SS_Cat_Tennis_Padel_251x51</v>
      </c>
      <c r="B95" s="546" t="s">
        <v>607</v>
      </c>
      <c r="C95" s="546" t="s">
        <v>604</v>
      </c>
      <c r="D95" s="546" t="s">
        <v>609</v>
      </c>
      <c r="E95" s="546" t="s">
        <v>721</v>
      </c>
      <c r="F95" s="546" t="s">
        <v>623</v>
      </c>
      <c r="G95" s="546" t="s">
        <v>623</v>
      </c>
      <c r="H95" s="229" t="str">
        <f t="shared" si="35"/>
        <v>0401060140000</v>
      </c>
      <c r="I95" s="227" t="s">
        <v>686</v>
      </c>
      <c r="J95" s="227" t="s">
        <v>1139</v>
      </c>
      <c r="K95" s="246" t="s">
        <v>1129</v>
      </c>
      <c r="L95" s="246" t="s">
        <v>891</v>
      </c>
      <c r="M95" s="247" t="s">
        <v>1376</v>
      </c>
      <c r="N95" s="247" t="s">
        <v>1198</v>
      </c>
      <c r="O95" s="259" t="s">
        <v>892</v>
      </c>
      <c r="P95" s="227" t="s">
        <v>252</v>
      </c>
      <c r="Q95" s="227">
        <v>8</v>
      </c>
      <c r="R95" s="227">
        <v>8</v>
      </c>
      <c r="S95" s="227">
        <v>8</v>
      </c>
      <c r="T95" s="227">
        <v>8</v>
      </c>
      <c r="U95" s="227">
        <v>8</v>
      </c>
      <c r="V95" s="235"/>
      <c r="W95" s="451">
        <v>1.1599999999999999</v>
      </c>
      <c r="X95" s="447">
        <f t="shared" si="30"/>
        <v>9.2799999999999994</v>
      </c>
      <c r="Y95" s="447">
        <f t="shared" si="31"/>
        <v>9.2799999999999994</v>
      </c>
      <c r="Z95" s="447">
        <f t="shared" si="32"/>
        <v>9.2799999999999994</v>
      </c>
      <c r="AA95" s="447">
        <f t="shared" si="33"/>
        <v>9.2799999999999994</v>
      </c>
      <c r="AB95" s="447">
        <f t="shared" si="34"/>
        <v>9.2799999999999994</v>
      </c>
    </row>
    <row r="96" spans="1:28" s="245" customFormat="1" ht="15.75" customHeight="1">
      <c r="A96" s="253"/>
      <c r="B96" s="253"/>
      <c r="C96" s="253"/>
      <c r="D96" s="253"/>
      <c r="E96" s="253"/>
      <c r="F96" s="253"/>
      <c r="G96" s="253"/>
      <c r="H96" s="229" t="str">
        <f t="shared" si="35"/>
        <v/>
      </c>
      <c r="I96" s="250"/>
      <c r="J96" s="250"/>
      <c r="K96" s="239"/>
      <c r="L96" s="239"/>
      <c r="M96" s="261"/>
      <c r="N96" s="240"/>
      <c r="O96" s="241" t="s">
        <v>21</v>
      </c>
      <c r="P96" s="241"/>
      <c r="Q96" s="242">
        <f>SUM(Q82:Q95)</f>
        <v>304</v>
      </c>
      <c r="R96" s="242">
        <f>SUM(R82:R95)</f>
        <v>304</v>
      </c>
      <c r="S96" s="242">
        <f>SUM(S82:S95)</f>
        <v>304</v>
      </c>
      <c r="T96" s="242">
        <f>SUM(T82:T95)</f>
        <v>304</v>
      </c>
      <c r="U96" s="242">
        <f>SUM(U82:U95)</f>
        <v>304</v>
      </c>
      <c r="V96" s="243"/>
      <c r="W96" s="450"/>
      <c r="X96" s="449"/>
      <c r="Y96" s="449"/>
      <c r="Z96" s="449"/>
      <c r="AA96" s="449"/>
      <c r="AB96" s="449"/>
    </row>
    <row r="97" spans="1:28" ht="15.75" customHeight="1">
      <c r="A97" s="229" t="str">
        <f t="shared" ref="A97:A128" si="36">H97&amp;J97&amp;K97&amp;M97&amp;J97&amp;N97</f>
        <v>0401070010001_FTW_SS_PP_3_251x51</v>
      </c>
      <c r="B97" s="546" t="s">
        <v>607</v>
      </c>
      <c r="C97" s="546" t="s">
        <v>604</v>
      </c>
      <c r="D97" s="546" t="s">
        <v>610</v>
      </c>
      <c r="E97" s="546" t="s">
        <v>708</v>
      </c>
      <c r="F97" s="546" t="s">
        <v>623</v>
      </c>
      <c r="G97" s="546" t="s">
        <v>604</v>
      </c>
      <c r="H97" s="229" t="str">
        <f t="shared" si="35"/>
        <v>0401070010001</v>
      </c>
      <c r="I97" s="227" t="s">
        <v>686</v>
      </c>
      <c r="J97" s="227" t="s">
        <v>1139</v>
      </c>
      <c r="K97" s="246" t="s">
        <v>1128</v>
      </c>
      <c r="L97" s="246" t="s">
        <v>894</v>
      </c>
      <c r="M97" s="262">
        <v>3</v>
      </c>
      <c r="N97" s="247" t="s">
        <v>1198</v>
      </c>
      <c r="O97" s="262" t="s">
        <v>895</v>
      </c>
      <c r="P97" s="263" t="s">
        <v>492</v>
      </c>
      <c r="Q97" s="264">
        <v>4</v>
      </c>
      <c r="R97" s="264">
        <v>4</v>
      </c>
      <c r="S97" s="264">
        <v>4</v>
      </c>
      <c r="T97" s="264">
        <v>4</v>
      </c>
      <c r="U97" s="264">
        <v>4</v>
      </c>
      <c r="V97" s="235"/>
      <c r="W97" s="451">
        <v>1.2</v>
      </c>
      <c r="X97" s="447">
        <f t="shared" ref="X97:X128" si="37">$W97*Q97</f>
        <v>4.8</v>
      </c>
      <c r="Y97" s="447">
        <f t="shared" ref="Y97:Y128" si="38">$W97*R97</f>
        <v>4.8</v>
      </c>
      <c r="Z97" s="447">
        <f t="shared" ref="Z97:Z128" si="39">$W97*S97</f>
        <v>4.8</v>
      </c>
      <c r="AA97" s="447">
        <f t="shared" ref="AA97:AA128" si="40">$W97*T97</f>
        <v>4.8</v>
      </c>
      <c r="AB97" s="447">
        <f t="shared" ref="AB97:AB128" si="41">$W97*U97</f>
        <v>4.8</v>
      </c>
    </row>
    <row r="98" spans="1:28" ht="15.75" customHeight="1">
      <c r="A98" s="229" t="str">
        <f t="shared" si="36"/>
        <v>0401070020001_FTW_SS_PP_4_251x51</v>
      </c>
      <c r="B98" s="546" t="s">
        <v>607</v>
      </c>
      <c r="C98" s="546" t="s">
        <v>604</v>
      </c>
      <c r="D98" s="546" t="s">
        <v>610</v>
      </c>
      <c r="E98" s="546" t="s">
        <v>709</v>
      </c>
      <c r="F98" s="546" t="s">
        <v>623</v>
      </c>
      <c r="G98" s="546" t="s">
        <v>604</v>
      </c>
      <c r="H98" s="229" t="str">
        <f t="shared" si="35"/>
        <v>0401070020001</v>
      </c>
      <c r="I98" s="227" t="s">
        <v>686</v>
      </c>
      <c r="J98" s="227" t="s">
        <v>1139</v>
      </c>
      <c r="K98" s="246" t="s">
        <v>1128</v>
      </c>
      <c r="L98" s="246" t="s">
        <v>894</v>
      </c>
      <c r="M98" s="262">
        <v>4</v>
      </c>
      <c r="N98" s="247" t="s">
        <v>1198</v>
      </c>
      <c r="O98" s="262" t="s">
        <v>895</v>
      </c>
      <c r="P98" s="263" t="s">
        <v>492</v>
      </c>
      <c r="Q98" s="264">
        <v>4</v>
      </c>
      <c r="R98" s="264">
        <v>4</v>
      </c>
      <c r="S98" s="264">
        <v>4</v>
      </c>
      <c r="T98" s="264">
        <v>4</v>
      </c>
      <c r="U98" s="264">
        <v>4</v>
      </c>
      <c r="V98" s="235"/>
      <c r="W98" s="451">
        <v>1.2</v>
      </c>
      <c r="X98" s="447">
        <f t="shared" si="37"/>
        <v>4.8</v>
      </c>
      <c r="Y98" s="447">
        <f t="shared" si="38"/>
        <v>4.8</v>
      </c>
      <c r="Z98" s="447">
        <f t="shared" si="39"/>
        <v>4.8</v>
      </c>
      <c r="AA98" s="447">
        <f t="shared" si="40"/>
        <v>4.8</v>
      </c>
      <c r="AB98" s="447">
        <f t="shared" si="41"/>
        <v>4.8</v>
      </c>
    </row>
    <row r="99" spans="1:28" ht="15.75" customHeight="1">
      <c r="A99" s="229" t="str">
        <f t="shared" si="36"/>
        <v>0401070030001_FTW_SS_PP_5_251x51</v>
      </c>
      <c r="B99" s="546" t="s">
        <v>607</v>
      </c>
      <c r="C99" s="546" t="s">
        <v>604</v>
      </c>
      <c r="D99" s="546" t="s">
        <v>610</v>
      </c>
      <c r="E99" s="546" t="s">
        <v>710</v>
      </c>
      <c r="F99" s="546" t="s">
        <v>623</v>
      </c>
      <c r="G99" s="546" t="s">
        <v>604</v>
      </c>
      <c r="H99" s="229" t="str">
        <f t="shared" si="35"/>
        <v>0401070030001</v>
      </c>
      <c r="I99" s="227" t="s">
        <v>686</v>
      </c>
      <c r="J99" s="227" t="s">
        <v>1139</v>
      </c>
      <c r="K99" s="246" t="s">
        <v>1128</v>
      </c>
      <c r="L99" s="246" t="s">
        <v>894</v>
      </c>
      <c r="M99" s="262">
        <v>5</v>
      </c>
      <c r="N99" s="247" t="s">
        <v>1198</v>
      </c>
      <c r="O99" s="262" t="s">
        <v>895</v>
      </c>
      <c r="P99" s="263" t="s">
        <v>492</v>
      </c>
      <c r="Q99" s="264">
        <v>4</v>
      </c>
      <c r="R99" s="264">
        <v>4</v>
      </c>
      <c r="S99" s="264">
        <v>4</v>
      </c>
      <c r="T99" s="264">
        <v>4</v>
      </c>
      <c r="U99" s="264">
        <v>4</v>
      </c>
      <c r="V99" s="235"/>
      <c r="W99" s="451">
        <v>1.2</v>
      </c>
      <c r="X99" s="447">
        <f t="shared" si="37"/>
        <v>4.8</v>
      </c>
      <c r="Y99" s="447">
        <f t="shared" si="38"/>
        <v>4.8</v>
      </c>
      <c r="Z99" s="447">
        <f t="shared" si="39"/>
        <v>4.8</v>
      </c>
      <c r="AA99" s="447">
        <f t="shared" si="40"/>
        <v>4.8</v>
      </c>
      <c r="AB99" s="447">
        <f t="shared" si="41"/>
        <v>4.8</v>
      </c>
    </row>
    <row r="100" spans="1:28" ht="15.75" customHeight="1">
      <c r="A100" s="229" t="str">
        <f t="shared" si="36"/>
        <v>0401070040001_FTW_SS_PP_6_251x51</v>
      </c>
      <c r="B100" s="546" t="s">
        <v>607</v>
      </c>
      <c r="C100" s="546" t="s">
        <v>604</v>
      </c>
      <c r="D100" s="546" t="s">
        <v>610</v>
      </c>
      <c r="E100" s="546" t="s">
        <v>711</v>
      </c>
      <c r="F100" s="546" t="s">
        <v>623</v>
      </c>
      <c r="G100" s="546" t="s">
        <v>604</v>
      </c>
      <c r="H100" s="229" t="str">
        <f t="shared" si="35"/>
        <v>0401070040001</v>
      </c>
      <c r="I100" s="227" t="s">
        <v>686</v>
      </c>
      <c r="J100" s="227" t="s">
        <v>1139</v>
      </c>
      <c r="K100" s="246" t="s">
        <v>1128</v>
      </c>
      <c r="L100" s="246" t="s">
        <v>894</v>
      </c>
      <c r="M100" s="262">
        <v>6</v>
      </c>
      <c r="N100" s="247" t="s">
        <v>1198</v>
      </c>
      <c r="O100" s="262" t="s">
        <v>895</v>
      </c>
      <c r="P100" s="263" t="s">
        <v>492</v>
      </c>
      <c r="Q100" s="264">
        <v>4</v>
      </c>
      <c r="R100" s="264">
        <v>4</v>
      </c>
      <c r="S100" s="264">
        <v>4</v>
      </c>
      <c r="T100" s="264">
        <v>4</v>
      </c>
      <c r="U100" s="264">
        <v>4</v>
      </c>
      <c r="V100" s="235"/>
      <c r="W100" s="451">
        <v>1.2</v>
      </c>
      <c r="X100" s="447">
        <f t="shared" si="37"/>
        <v>4.8</v>
      </c>
      <c r="Y100" s="447">
        <f t="shared" si="38"/>
        <v>4.8</v>
      </c>
      <c r="Z100" s="447">
        <f t="shared" si="39"/>
        <v>4.8</v>
      </c>
      <c r="AA100" s="447">
        <f t="shared" si="40"/>
        <v>4.8</v>
      </c>
      <c r="AB100" s="447">
        <f t="shared" si="41"/>
        <v>4.8</v>
      </c>
    </row>
    <row r="101" spans="1:28" ht="15.75" customHeight="1">
      <c r="A101" s="229" t="str">
        <f t="shared" si="36"/>
        <v>0401070050001_FTW_SS_PP_7_251x51</v>
      </c>
      <c r="B101" s="546" t="s">
        <v>607</v>
      </c>
      <c r="C101" s="546" t="s">
        <v>604</v>
      </c>
      <c r="D101" s="546" t="s">
        <v>610</v>
      </c>
      <c r="E101" s="546" t="s">
        <v>712</v>
      </c>
      <c r="F101" s="546" t="s">
        <v>623</v>
      </c>
      <c r="G101" s="546" t="s">
        <v>604</v>
      </c>
      <c r="H101" s="229" t="str">
        <f t="shared" si="35"/>
        <v>0401070050001</v>
      </c>
      <c r="I101" s="227" t="s">
        <v>686</v>
      </c>
      <c r="J101" s="227" t="s">
        <v>1139</v>
      </c>
      <c r="K101" s="246" t="s">
        <v>1128</v>
      </c>
      <c r="L101" s="246" t="s">
        <v>894</v>
      </c>
      <c r="M101" s="262">
        <v>7</v>
      </c>
      <c r="N101" s="247" t="s">
        <v>1198</v>
      </c>
      <c r="O101" s="262" t="s">
        <v>895</v>
      </c>
      <c r="P101" s="263" t="s">
        <v>492</v>
      </c>
      <c r="Q101" s="264">
        <v>4</v>
      </c>
      <c r="R101" s="264">
        <v>4</v>
      </c>
      <c r="S101" s="264">
        <v>4</v>
      </c>
      <c r="T101" s="264">
        <v>4</v>
      </c>
      <c r="U101" s="264">
        <v>4</v>
      </c>
      <c r="V101" s="235"/>
      <c r="W101" s="451">
        <v>1.2</v>
      </c>
      <c r="X101" s="447">
        <f t="shared" si="37"/>
        <v>4.8</v>
      </c>
      <c r="Y101" s="447">
        <f t="shared" si="38"/>
        <v>4.8</v>
      </c>
      <c r="Z101" s="447">
        <f t="shared" si="39"/>
        <v>4.8</v>
      </c>
      <c r="AA101" s="447">
        <f t="shared" si="40"/>
        <v>4.8</v>
      </c>
      <c r="AB101" s="447">
        <f t="shared" si="41"/>
        <v>4.8</v>
      </c>
    </row>
    <row r="102" spans="1:28" ht="15.75" customHeight="1">
      <c r="A102" s="229" t="str">
        <f t="shared" si="36"/>
        <v>0401070060001_FTW_SS_PP_8_251x51</v>
      </c>
      <c r="B102" s="546" t="s">
        <v>607</v>
      </c>
      <c r="C102" s="546" t="s">
        <v>604</v>
      </c>
      <c r="D102" s="546" t="s">
        <v>610</v>
      </c>
      <c r="E102" s="546" t="s">
        <v>713</v>
      </c>
      <c r="F102" s="546" t="s">
        <v>623</v>
      </c>
      <c r="G102" s="546" t="s">
        <v>604</v>
      </c>
      <c r="H102" s="229" t="str">
        <f t="shared" si="35"/>
        <v>0401070060001</v>
      </c>
      <c r="I102" s="227" t="s">
        <v>686</v>
      </c>
      <c r="J102" s="227" t="s">
        <v>1139</v>
      </c>
      <c r="K102" s="246" t="s">
        <v>1128</v>
      </c>
      <c r="L102" s="246" t="s">
        <v>894</v>
      </c>
      <c r="M102" s="262">
        <v>8</v>
      </c>
      <c r="N102" s="247" t="s">
        <v>1198</v>
      </c>
      <c r="O102" s="262" t="s">
        <v>895</v>
      </c>
      <c r="P102" s="263" t="s">
        <v>492</v>
      </c>
      <c r="Q102" s="264">
        <v>4</v>
      </c>
      <c r="R102" s="264">
        <v>4</v>
      </c>
      <c r="S102" s="264">
        <v>4</v>
      </c>
      <c r="T102" s="264">
        <v>4</v>
      </c>
      <c r="U102" s="264">
        <v>4</v>
      </c>
      <c r="V102" s="235"/>
      <c r="W102" s="451">
        <v>1.2</v>
      </c>
      <c r="X102" s="447">
        <f t="shared" si="37"/>
        <v>4.8</v>
      </c>
      <c r="Y102" s="447">
        <f t="shared" si="38"/>
        <v>4.8</v>
      </c>
      <c r="Z102" s="447">
        <f t="shared" si="39"/>
        <v>4.8</v>
      </c>
      <c r="AA102" s="447">
        <f t="shared" si="40"/>
        <v>4.8</v>
      </c>
      <c r="AB102" s="447">
        <f t="shared" si="41"/>
        <v>4.8</v>
      </c>
    </row>
    <row r="103" spans="1:28" ht="15.75" customHeight="1">
      <c r="A103" s="229" t="str">
        <f t="shared" si="36"/>
        <v>0401070070001_FTW_SS_PP_9_251x51</v>
      </c>
      <c r="B103" s="546" t="s">
        <v>607</v>
      </c>
      <c r="C103" s="546" t="s">
        <v>604</v>
      </c>
      <c r="D103" s="546" t="s">
        <v>610</v>
      </c>
      <c r="E103" s="546" t="s">
        <v>714</v>
      </c>
      <c r="F103" s="546" t="s">
        <v>623</v>
      </c>
      <c r="G103" s="546" t="s">
        <v>604</v>
      </c>
      <c r="H103" s="229" t="str">
        <f t="shared" si="35"/>
        <v>0401070070001</v>
      </c>
      <c r="I103" s="227" t="s">
        <v>686</v>
      </c>
      <c r="J103" s="227" t="s">
        <v>1139</v>
      </c>
      <c r="K103" s="246" t="s">
        <v>1128</v>
      </c>
      <c r="L103" s="246" t="s">
        <v>894</v>
      </c>
      <c r="M103" s="262">
        <v>9</v>
      </c>
      <c r="N103" s="247" t="s">
        <v>1198</v>
      </c>
      <c r="O103" s="262" t="s">
        <v>895</v>
      </c>
      <c r="P103" s="263" t="s">
        <v>492</v>
      </c>
      <c r="Q103" s="264">
        <v>6</v>
      </c>
      <c r="R103" s="264">
        <v>6</v>
      </c>
      <c r="S103" s="264">
        <v>6</v>
      </c>
      <c r="T103" s="264">
        <v>6</v>
      </c>
      <c r="U103" s="264">
        <v>6</v>
      </c>
      <c r="V103" s="235"/>
      <c r="W103" s="451">
        <v>1.2</v>
      </c>
      <c r="X103" s="447">
        <f t="shared" si="37"/>
        <v>7.1999999999999993</v>
      </c>
      <c r="Y103" s="447">
        <f t="shared" si="38"/>
        <v>7.1999999999999993</v>
      </c>
      <c r="Z103" s="447">
        <f t="shared" si="39"/>
        <v>7.1999999999999993</v>
      </c>
      <c r="AA103" s="447">
        <f t="shared" si="40"/>
        <v>7.1999999999999993</v>
      </c>
      <c r="AB103" s="447">
        <f t="shared" si="41"/>
        <v>7.1999999999999993</v>
      </c>
    </row>
    <row r="104" spans="1:28" ht="15.75" customHeight="1">
      <c r="A104" s="229" t="str">
        <f t="shared" si="36"/>
        <v>0401070080001_FTW_SS_PP_10_251x51</v>
      </c>
      <c r="B104" s="546" t="s">
        <v>607</v>
      </c>
      <c r="C104" s="546" t="s">
        <v>604</v>
      </c>
      <c r="D104" s="546" t="s">
        <v>610</v>
      </c>
      <c r="E104" s="546" t="s">
        <v>715</v>
      </c>
      <c r="F104" s="546" t="s">
        <v>623</v>
      </c>
      <c r="G104" s="546" t="s">
        <v>604</v>
      </c>
      <c r="H104" s="229" t="str">
        <f t="shared" si="35"/>
        <v>0401070080001</v>
      </c>
      <c r="I104" s="227" t="s">
        <v>686</v>
      </c>
      <c r="J104" s="227" t="s">
        <v>1139</v>
      </c>
      <c r="K104" s="246" t="s">
        <v>1128</v>
      </c>
      <c r="L104" s="246" t="s">
        <v>894</v>
      </c>
      <c r="M104" s="262">
        <v>10</v>
      </c>
      <c r="N104" s="247" t="s">
        <v>1198</v>
      </c>
      <c r="O104" s="262" t="s">
        <v>895</v>
      </c>
      <c r="P104" s="263" t="s">
        <v>492</v>
      </c>
      <c r="Q104" s="264">
        <v>6</v>
      </c>
      <c r="R104" s="264">
        <v>6</v>
      </c>
      <c r="S104" s="264">
        <v>6</v>
      </c>
      <c r="T104" s="264">
        <v>6</v>
      </c>
      <c r="U104" s="264">
        <v>6</v>
      </c>
      <c r="V104" s="235"/>
      <c r="W104" s="451">
        <v>1.2</v>
      </c>
      <c r="X104" s="447">
        <f t="shared" si="37"/>
        <v>7.1999999999999993</v>
      </c>
      <c r="Y104" s="447">
        <f t="shared" si="38"/>
        <v>7.1999999999999993</v>
      </c>
      <c r="Z104" s="447">
        <f t="shared" si="39"/>
        <v>7.1999999999999993</v>
      </c>
      <c r="AA104" s="447">
        <f t="shared" si="40"/>
        <v>7.1999999999999993</v>
      </c>
      <c r="AB104" s="447">
        <f t="shared" si="41"/>
        <v>7.1999999999999993</v>
      </c>
    </row>
    <row r="105" spans="1:28" ht="15.75" customHeight="1">
      <c r="A105" s="229" t="str">
        <f t="shared" si="36"/>
        <v>0401070090001_FTW_SS_PP_11_251x51</v>
      </c>
      <c r="B105" s="546" t="s">
        <v>607</v>
      </c>
      <c r="C105" s="546" t="s">
        <v>604</v>
      </c>
      <c r="D105" s="546" t="s">
        <v>610</v>
      </c>
      <c r="E105" s="546" t="s">
        <v>716</v>
      </c>
      <c r="F105" s="546" t="s">
        <v>623</v>
      </c>
      <c r="G105" s="546" t="s">
        <v>604</v>
      </c>
      <c r="H105" s="229" t="str">
        <f t="shared" si="35"/>
        <v>0401070090001</v>
      </c>
      <c r="I105" s="227" t="s">
        <v>686</v>
      </c>
      <c r="J105" s="227" t="s">
        <v>1139</v>
      </c>
      <c r="K105" s="246" t="s">
        <v>1128</v>
      </c>
      <c r="L105" s="246" t="s">
        <v>894</v>
      </c>
      <c r="M105" s="262">
        <v>11</v>
      </c>
      <c r="N105" s="247" t="s">
        <v>1198</v>
      </c>
      <c r="O105" s="262" t="s">
        <v>895</v>
      </c>
      <c r="P105" s="263" t="s">
        <v>492</v>
      </c>
      <c r="Q105" s="264">
        <v>6</v>
      </c>
      <c r="R105" s="264">
        <v>6</v>
      </c>
      <c r="S105" s="264">
        <v>6</v>
      </c>
      <c r="T105" s="264">
        <v>6</v>
      </c>
      <c r="U105" s="264">
        <v>6</v>
      </c>
      <c r="V105" s="235"/>
      <c r="W105" s="451">
        <v>1.2</v>
      </c>
      <c r="X105" s="447">
        <f t="shared" si="37"/>
        <v>7.1999999999999993</v>
      </c>
      <c r="Y105" s="447">
        <f t="shared" si="38"/>
        <v>7.1999999999999993</v>
      </c>
      <c r="Z105" s="447">
        <f t="shared" si="39"/>
        <v>7.1999999999999993</v>
      </c>
      <c r="AA105" s="447">
        <f t="shared" si="40"/>
        <v>7.1999999999999993</v>
      </c>
      <c r="AB105" s="447">
        <f t="shared" si="41"/>
        <v>7.1999999999999993</v>
      </c>
    </row>
    <row r="106" spans="1:28" ht="15.75" customHeight="1">
      <c r="A106" s="229" t="str">
        <f t="shared" si="36"/>
        <v>0401070100001_FTW_SS_PP_12_251x51</v>
      </c>
      <c r="B106" s="546" t="s">
        <v>607</v>
      </c>
      <c r="C106" s="546" t="s">
        <v>604</v>
      </c>
      <c r="D106" s="546" t="s">
        <v>610</v>
      </c>
      <c r="E106" s="546" t="s">
        <v>717</v>
      </c>
      <c r="F106" s="546" t="s">
        <v>623</v>
      </c>
      <c r="G106" s="546" t="s">
        <v>604</v>
      </c>
      <c r="H106" s="229" t="str">
        <f t="shared" si="35"/>
        <v>0401070100001</v>
      </c>
      <c r="I106" s="227" t="s">
        <v>686</v>
      </c>
      <c r="J106" s="227" t="s">
        <v>1139</v>
      </c>
      <c r="K106" s="246" t="s">
        <v>1128</v>
      </c>
      <c r="L106" s="246" t="s">
        <v>894</v>
      </c>
      <c r="M106" s="262">
        <v>12</v>
      </c>
      <c r="N106" s="247" t="s">
        <v>1198</v>
      </c>
      <c r="O106" s="262" t="s">
        <v>895</v>
      </c>
      <c r="P106" s="263" t="s">
        <v>492</v>
      </c>
      <c r="Q106" s="264">
        <v>6</v>
      </c>
      <c r="R106" s="264">
        <v>6</v>
      </c>
      <c r="S106" s="264">
        <v>6</v>
      </c>
      <c r="T106" s="264">
        <v>6</v>
      </c>
      <c r="U106" s="264">
        <v>6</v>
      </c>
      <c r="V106" s="235"/>
      <c r="W106" s="451">
        <v>1.2</v>
      </c>
      <c r="X106" s="447">
        <f t="shared" si="37"/>
        <v>7.1999999999999993</v>
      </c>
      <c r="Y106" s="447">
        <f t="shared" si="38"/>
        <v>7.1999999999999993</v>
      </c>
      <c r="Z106" s="447">
        <f t="shared" si="39"/>
        <v>7.1999999999999993</v>
      </c>
      <c r="AA106" s="447">
        <f t="shared" si="40"/>
        <v>7.1999999999999993</v>
      </c>
      <c r="AB106" s="447">
        <f t="shared" si="41"/>
        <v>7.1999999999999993</v>
      </c>
    </row>
    <row r="107" spans="1:28" ht="15.75" customHeight="1">
      <c r="A107" s="229" t="str">
        <f t="shared" si="36"/>
        <v>0401070110001_FTW_SS_PP_13_251x51</v>
      </c>
      <c r="B107" s="546" t="s">
        <v>607</v>
      </c>
      <c r="C107" s="546" t="s">
        <v>604</v>
      </c>
      <c r="D107" s="546" t="s">
        <v>610</v>
      </c>
      <c r="E107" s="546" t="s">
        <v>718</v>
      </c>
      <c r="F107" s="546" t="s">
        <v>623</v>
      </c>
      <c r="G107" s="546" t="s">
        <v>604</v>
      </c>
      <c r="H107" s="229" t="str">
        <f t="shared" si="35"/>
        <v>0401070110001</v>
      </c>
      <c r="I107" s="227" t="s">
        <v>686</v>
      </c>
      <c r="J107" s="227" t="s">
        <v>1139</v>
      </c>
      <c r="K107" s="246" t="s">
        <v>1128</v>
      </c>
      <c r="L107" s="246" t="s">
        <v>894</v>
      </c>
      <c r="M107" s="262">
        <v>13</v>
      </c>
      <c r="N107" s="247" t="s">
        <v>1198</v>
      </c>
      <c r="O107" s="262" t="s">
        <v>895</v>
      </c>
      <c r="P107" s="263" t="s">
        <v>492</v>
      </c>
      <c r="Q107" s="264">
        <v>6</v>
      </c>
      <c r="R107" s="264">
        <v>6</v>
      </c>
      <c r="S107" s="264">
        <v>6</v>
      </c>
      <c r="T107" s="264">
        <v>6</v>
      </c>
      <c r="U107" s="264">
        <v>6</v>
      </c>
      <c r="V107" s="235"/>
      <c r="W107" s="451">
        <v>1.2</v>
      </c>
      <c r="X107" s="447">
        <f t="shared" si="37"/>
        <v>7.1999999999999993</v>
      </c>
      <c r="Y107" s="447">
        <f t="shared" si="38"/>
        <v>7.1999999999999993</v>
      </c>
      <c r="Z107" s="447">
        <f t="shared" si="39"/>
        <v>7.1999999999999993</v>
      </c>
      <c r="AA107" s="447">
        <f t="shared" si="40"/>
        <v>7.1999999999999993</v>
      </c>
      <c r="AB107" s="447">
        <f t="shared" si="41"/>
        <v>7.1999999999999993</v>
      </c>
    </row>
    <row r="108" spans="1:28" ht="15.75" customHeight="1">
      <c r="A108" s="229" t="str">
        <f t="shared" si="36"/>
        <v>0401070120001_FTW_SS_PP_14_251x51</v>
      </c>
      <c r="B108" s="546" t="s">
        <v>607</v>
      </c>
      <c r="C108" s="546" t="s">
        <v>604</v>
      </c>
      <c r="D108" s="546" t="s">
        <v>610</v>
      </c>
      <c r="E108" s="546" t="s">
        <v>719</v>
      </c>
      <c r="F108" s="546" t="s">
        <v>623</v>
      </c>
      <c r="G108" s="546" t="s">
        <v>604</v>
      </c>
      <c r="H108" s="229" t="str">
        <f t="shared" si="35"/>
        <v>0401070120001</v>
      </c>
      <c r="I108" s="227" t="s">
        <v>686</v>
      </c>
      <c r="J108" s="227" t="s">
        <v>1139</v>
      </c>
      <c r="K108" s="246" t="s">
        <v>1128</v>
      </c>
      <c r="L108" s="246" t="s">
        <v>894</v>
      </c>
      <c r="M108" s="262">
        <v>14</v>
      </c>
      <c r="N108" s="247" t="s">
        <v>1198</v>
      </c>
      <c r="O108" s="262" t="s">
        <v>895</v>
      </c>
      <c r="P108" s="263" t="s">
        <v>492</v>
      </c>
      <c r="Q108" s="264">
        <v>6</v>
      </c>
      <c r="R108" s="264">
        <v>6</v>
      </c>
      <c r="S108" s="264">
        <v>6</v>
      </c>
      <c r="T108" s="264">
        <v>6</v>
      </c>
      <c r="U108" s="264">
        <v>6</v>
      </c>
      <c r="V108" s="235"/>
      <c r="W108" s="451">
        <v>1.2</v>
      </c>
      <c r="X108" s="447">
        <f t="shared" si="37"/>
        <v>7.1999999999999993</v>
      </c>
      <c r="Y108" s="447">
        <f t="shared" si="38"/>
        <v>7.1999999999999993</v>
      </c>
      <c r="Z108" s="447">
        <f t="shared" si="39"/>
        <v>7.1999999999999993</v>
      </c>
      <c r="AA108" s="447">
        <f t="shared" si="40"/>
        <v>7.1999999999999993</v>
      </c>
      <c r="AB108" s="447">
        <f t="shared" si="41"/>
        <v>7.1999999999999993</v>
      </c>
    </row>
    <row r="109" spans="1:28" ht="15.75" customHeight="1">
      <c r="A109" s="229" t="str">
        <f t="shared" si="36"/>
        <v>0401070130001_FTW_SS_PP_15_251x51</v>
      </c>
      <c r="B109" s="546" t="s">
        <v>607</v>
      </c>
      <c r="C109" s="546" t="s">
        <v>604</v>
      </c>
      <c r="D109" s="546" t="s">
        <v>610</v>
      </c>
      <c r="E109" s="546" t="s">
        <v>720</v>
      </c>
      <c r="F109" s="546" t="s">
        <v>623</v>
      </c>
      <c r="G109" s="546" t="s">
        <v>604</v>
      </c>
      <c r="H109" s="229" t="str">
        <f t="shared" si="35"/>
        <v>0401070130001</v>
      </c>
      <c r="I109" s="227" t="s">
        <v>686</v>
      </c>
      <c r="J109" s="227" t="s">
        <v>1139</v>
      </c>
      <c r="K109" s="246" t="s">
        <v>1128</v>
      </c>
      <c r="L109" s="246" t="s">
        <v>894</v>
      </c>
      <c r="M109" s="262">
        <v>15</v>
      </c>
      <c r="N109" s="247" t="s">
        <v>1198</v>
      </c>
      <c r="O109" s="262" t="s">
        <v>895</v>
      </c>
      <c r="P109" s="263" t="s">
        <v>492</v>
      </c>
      <c r="Q109" s="264">
        <v>10</v>
      </c>
      <c r="R109" s="264">
        <v>10</v>
      </c>
      <c r="S109" s="264">
        <v>10</v>
      </c>
      <c r="T109" s="264">
        <v>10</v>
      </c>
      <c r="U109" s="264">
        <v>10</v>
      </c>
      <c r="V109" s="235"/>
      <c r="W109" s="451">
        <v>1.2</v>
      </c>
      <c r="X109" s="447">
        <f t="shared" si="37"/>
        <v>12</v>
      </c>
      <c r="Y109" s="447">
        <f t="shared" si="38"/>
        <v>12</v>
      </c>
      <c r="Z109" s="447">
        <f t="shared" si="39"/>
        <v>12</v>
      </c>
      <c r="AA109" s="447">
        <f t="shared" si="40"/>
        <v>12</v>
      </c>
      <c r="AB109" s="447">
        <f t="shared" si="41"/>
        <v>12</v>
      </c>
    </row>
    <row r="110" spans="1:28" ht="15.75" customHeight="1">
      <c r="A110" s="229" t="str">
        <f t="shared" si="36"/>
        <v>0401070140001_FTW_SS_PP_16_251x51</v>
      </c>
      <c r="B110" s="546" t="s">
        <v>607</v>
      </c>
      <c r="C110" s="546" t="s">
        <v>604</v>
      </c>
      <c r="D110" s="546" t="s">
        <v>610</v>
      </c>
      <c r="E110" s="546" t="s">
        <v>721</v>
      </c>
      <c r="F110" s="546" t="s">
        <v>623</v>
      </c>
      <c r="G110" s="546" t="s">
        <v>604</v>
      </c>
      <c r="H110" s="229" t="str">
        <f t="shared" si="35"/>
        <v>0401070140001</v>
      </c>
      <c r="I110" s="227" t="s">
        <v>686</v>
      </c>
      <c r="J110" s="227" t="s">
        <v>1139</v>
      </c>
      <c r="K110" s="246" t="s">
        <v>1128</v>
      </c>
      <c r="L110" s="246" t="s">
        <v>894</v>
      </c>
      <c r="M110" s="262">
        <v>16</v>
      </c>
      <c r="N110" s="247" t="s">
        <v>1198</v>
      </c>
      <c r="O110" s="262" t="s">
        <v>895</v>
      </c>
      <c r="P110" s="263" t="s">
        <v>492</v>
      </c>
      <c r="Q110" s="264">
        <v>10</v>
      </c>
      <c r="R110" s="264">
        <v>10</v>
      </c>
      <c r="S110" s="264">
        <v>10</v>
      </c>
      <c r="T110" s="264">
        <v>10</v>
      </c>
      <c r="U110" s="264">
        <v>10</v>
      </c>
      <c r="V110" s="235"/>
      <c r="W110" s="451">
        <v>1.2</v>
      </c>
      <c r="X110" s="447">
        <f t="shared" si="37"/>
        <v>12</v>
      </c>
      <c r="Y110" s="447">
        <f t="shared" si="38"/>
        <v>12</v>
      </c>
      <c r="Z110" s="447">
        <f t="shared" si="39"/>
        <v>12</v>
      </c>
      <c r="AA110" s="447">
        <f t="shared" si="40"/>
        <v>12</v>
      </c>
      <c r="AB110" s="447">
        <f t="shared" si="41"/>
        <v>12</v>
      </c>
    </row>
    <row r="111" spans="1:28" ht="15.75" customHeight="1">
      <c r="A111" s="229" t="str">
        <f t="shared" si="36"/>
        <v>0401070150001_FTW_SS_PP_17_251x51</v>
      </c>
      <c r="B111" s="546" t="s">
        <v>607</v>
      </c>
      <c r="C111" s="546" t="s">
        <v>604</v>
      </c>
      <c r="D111" s="546" t="s">
        <v>610</v>
      </c>
      <c r="E111" s="546" t="s">
        <v>722</v>
      </c>
      <c r="F111" s="546" t="s">
        <v>623</v>
      </c>
      <c r="G111" s="546" t="s">
        <v>604</v>
      </c>
      <c r="H111" s="229" t="str">
        <f t="shared" si="35"/>
        <v>0401070150001</v>
      </c>
      <c r="I111" s="227" t="s">
        <v>686</v>
      </c>
      <c r="J111" s="227" t="s">
        <v>1139</v>
      </c>
      <c r="K111" s="246" t="s">
        <v>1128</v>
      </c>
      <c r="L111" s="246" t="s">
        <v>894</v>
      </c>
      <c r="M111" s="262">
        <v>17</v>
      </c>
      <c r="N111" s="247" t="s">
        <v>1198</v>
      </c>
      <c r="O111" s="262" t="s">
        <v>895</v>
      </c>
      <c r="P111" s="263" t="s">
        <v>492</v>
      </c>
      <c r="Q111" s="264">
        <v>10</v>
      </c>
      <c r="R111" s="264">
        <v>10</v>
      </c>
      <c r="S111" s="264">
        <v>10</v>
      </c>
      <c r="T111" s="264">
        <v>10</v>
      </c>
      <c r="U111" s="264">
        <v>10</v>
      </c>
      <c r="V111" s="235"/>
      <c r="W111" s="451">
        <v>1.2</v>
      </c>
      <c r="X111" s="447">
        <f t="shared" si="37"/>
        <v>12</v>
      </c>
      <c r="Y111" s="447">
        <f t="shared" si="38"/>
        <v>12</v>
      </c>
      <c r="Z111" s="447">
        <f t="shared" si="39"/>
        <v>12</v>
      </c>
      <c r="AA111" s="447">
        <f t="shared" si="40"/>
        <v>12</v>
      </c>
      <c r="AB111" s="447">
        <f t="shared" si="41"/>
        <v>12</v>
      </c>
    </row>
    <row r="112" spans="1:28" ht="15.75" customHeight="1">
      <c r="A112" s="229" t="str">
        <f t="shared" si="36"/>
        <v>0401070160001_FTW_SS_PP_18_251x51</v>
      </c>
      <c r="B112" s="546" t="s">
        <v>607</v>
      </c>
      <c r="C112" s="546" t="s">
        <v>604</v>
      </c>
      <c r="D112" s="546" t="s">
        <v>610</v>
      </c>
      <c r="E112" s="546" t="s">
        <v>723</v>
      </c>
      <c r="F112" s="546" t="s">
        <v>623</v>
      </c>
      <c r="G112" s="546" t="s">
        <v>604</v>
      </c>
      <c r="H112" s="229" t="str">
        <f t="shared" si="35"/>
        <v>0401070160001</v>
      </c>
      <c r="I112" s="227" t="s">
        <v>686</v>
      </c>
      <c r="J112" s="227" t="s">
        <v>1139</v>
      </c>
      <c r="K112" s="246" t="s">
        <v>1128</v>
      </c>
      <c r="L112" s="246" t="s">
        <v>894</v>
      </c>
      <c r="M112" s="262">
        <v>18</v>
      </c>
      <c r="N112" s="247" t="s">
        <v>1198</v>
      </c>
      <c r="O112" s="262" t="s">
        <v>895</v>
      </c>
      <c r="P112" s="263" t="s">
        <v>492</v>
      </c>
      <c r="Q112" s="264">
        <v>10</v>
      </c>
      <c r="R112" s="264">
        <v>10</v>
      </c>
      <c r="S112" s="264">
        <v>10</v>
      </c>
      <c r="T112" s="264">
        <v>10</v>
      </c>
      <c r="U112" s="264">
        <v>10</v>
      </c>
      <c r="V112" s="235"/>
      <c r="W112" s="451">
        <v>1.2</v>
      </c>
      <c r="X112" s="447">
        <f t="shared" si="37"/>
        <v>12</v>
      </c>
      <c r="Y112" s="447">
        <f t="shared" si="38"/>
        <v>12</v>
      </c>
      <c r="Z112" s="447">
        <f t="shared" si="39"/>
        <v>12</v>
      </c>
      <c r="AA112" s="447">
        <f t="shared" si="40"/>
        <v>12</v>
      </c>
      <c r="AB112" s="447">
        <f t="shared" si="41"/>
        <v>12</v>
      </c>
    </row>
    <row r="113" spans="1:28" ht="15.75" customHeight="1">
      <c r="A113" s="229" t="str">
        <f t="shared" si="36"/>
        <v>0401070170001_FTW_SS_PP_19_251x51</v>
      </c>
      <c r="B113" s="546" t="s">
        <v>607</v>
      </c>
      <c r="C113" s="546" t="s">
        <v>604</v>
      </c>
      <c r="D113" s="546" t="s">
        <v>610</v>
      </c>
      <c r="E113" s="546" t="s">
        <v>724</v>
      </c>
      <c r="F113" s="546" t="s">
        <v>623</v>
      </c>
      <c r="G113" s="546" t="s">
        <v>604</v>
      </c>
      <c r="H113" s="229" t="str">
        <f t="shared" si="35"/>
        <v>0401070170001</v>
      </c>
      <c r="I113" s="227" t="s">
        <v>686</v>
      </c>
      <c r="J113" s="227" t="s">
        <v>1139</v>
      </c>
      <c r="K113" s="246" t="s">
        <v>1128</v>
      </c>
      <c r="L113" s="246" t="s">
        <v>894</v>
      </c>
      <c r="M113" s="262">
        <v>19</v>
      </c>
      <c r="N113" s="247" t="s">
        <v>1198</v>
      </c>
      <c r="O113" s="262" t="s">
        <v>895</v>
      </c>
      <c r="P113" s="263" t="s">
        <v>492</v>
      </c>
      <c r="Q113" s="264">
        <v>10</v>
      </c>
      <c r="R113" s="264">
        <v>10</v>
      </c>
      <c r="S113" s="264">
        <v>10</v>
      </c>
      <c r="T113" s="264">
        <v>10</v>
      </c>
      <c r="U113" s="264">
        <v>10</v>
      </c>
      <c r="V113" s="235"/>
      <c r="W113" s="451">
        <v>1.2</v>
      </c>
      <c r="X113" s="447">
        <f t="shared" si="37"/>
        <v>12</v>
      </c>
      <c r="Y113" s="447">
        <f t="shared" si="38"/>
        <v>12</v>
      </c>
      <c r="Z113" s="447">
        <f t="shared" si="39"/>
        <v>12</v>
      </c>
      <c r="AA113" s="447">
        <f t="shared" si="40"/>
        <v>12</v>
      </c>
      <c r="AB113" s="447">
        <f t="shared" si="41"/>
        <v>12</v>
      </c>
    </row>
    <row r="114" spans="1:28" ht="15.75" customHeight="1">
      <c r="A114" s="229" t="str">
        <f t="shared" si="36"/>
        <v>0401070180001_FTW_SS_PP_20_251x51</v>
      </c>
      <c r="B114" s="546" t="s">
        <v>607</v>
      </c>
      <c r="C114" s="546" t="s">
        <v>604</v>
      </c>
      <c r="D114" s="546" t="s">
        <v>610</v>
      </c>
      <c r="E114" s="546" t="s">
        <v>725</v>
      </c>
      <c r="F114" s="546" t="s">
        <v>623</v>
      </c>
      <c r="G114" s="546" t="s">
        <v>604</v>
      </c>
      <c r="H114" s="229" t="str">
        <f t="shared" si="35"/>
        <v>0401070180001</v>
      </c>
      <c r="I114" s="227" t="s">
        <v>686</v>
      </c>
      <c r="J114" s="227" t="s">
        <v>1139</v>
      </c>
      <c r="K114" s="246" t="s">
        <v>1128</v>
      </c>
      <c r="L114" s="246" t="s">
        <v>894</v>
      </c>
      <c r="M114" s="262">
        <v>20</v>
      </c>
      <c r="N114" s="247" t="s">
        <v>1198</v>
      </c>
      <c r="O114" s="262" t="s">
        <v>895</v>
      </c>
      <c r="P114" s="263" t="s">
        <v>492</v>
      </c>
      <c r="Q114" s="264">
        <v>10</v>
      </c>
      <c r="R114" s="264">
        <v>10</v>
      </c>
      <c r="S114" s="264">
        <v>10</v>
      </c>
      <c r="T114" s="264">
        <v>10</v>
      </c>
      <c r="U114" s="264">
        <v>10</v>
      </c>
      <c r="V114" s="235"/>
      <c r="W114" s="451">
        <v>1.2</v>
      </c>
      <c r="X114" s="447">
        <f t="shared" si="37"/>
        <v>12</v>
      </c>
      <c r="Y114" s="447">
        <f t="shared" si="38"/>
        <v>12</v>
      </c>
      <c r="Z114" s="447">
        <f t="shared" si="39"/>
        <v>12</v>
      </c>
      <c r="AA114" s="447">
        <f t="shared" si="40"/>
        <v>12</v>
      </c>
      <c r="AB114" s="447">
        <f t="shared" si="41"/>
        <v>12</v>
      </c>
    </row>
    <row r="115" spans="1:28" ht="15.75" customHeight="1">
      <c r="A115" s="229" t="str">
        <f t="shared" si="36"/>
        <v>0401070190001_FTW_SS_PP_21_251x51</v>
      </c>
      <c r="B115" s="546" t="s">
        <v>607</v>
      </c>
      <c r="C115" s="546" t="s">
        <v>604</v>
      </c>
      <c r="D115" s="546" t="s">
        <v>610</v>
      </c>
      <c r="E115" s="546" t="s">
        <v>726</v>
      </c>
      <c r="F115" s="546" t="s">
        <v>623</v>
      </c>
      <c r="G115" s="546" t="s">
        <v>604</v>
      </c>
      <c r="H115" s="229" t="str">
        <f t="shared" si="35"/>
        <v>0401070190001</v>
      </c>
      <c r="I115" s="227" t="s">
        <v>686</v>
      </c>
      <c r="J115" s="227" t="s">
        <v>1139</v>
      </c>
      <c r="K115" s="246" t="s">
        <v>1128</v>
      </c>
      <c r="L115" s="246" t="s">
        <v>894</v>
      </c>
      <c r="M115" s="262">
        <v>21</v>
      </c>
      <c r="N115" s="247" t="s">
        <v>1198</v>
      </c>
      <c r="O115" s="262" t="s">
        <v>895</v>
      </c>
      <c r="P115" s="263" t="s">
        <v>492</v>
      </c>
      <c r="Q115" s="264">
        <v>10</v>
      </c>
      <c r="R115" s="264">
        <v>10</v>
      </c>
      <c r="S115" s="264">
        <v>10</v>
      </c>
      <c r="T115" s="264">
        <v>10</v>
      </c>
      <c r="U115" s="264">
        <v>10</v>
      </c>
      <c r="V115" s="235"/>
      <c r="W115" s="451">
        <v>1.2</v>
      </c>
      <c r="X115" s="447">
        <f t="shared" si="37"/>
        <v>12</v>
      </c>
      <c r="Y115" s="447">
        <f t="shared" si="38"/>
        <v>12</v>
      </c>
      <c r="Z115" s="447">
        <f t="shared" si="39"/>
        <v>12</v>
      </c>
      <c r="AA115" s="447">
        <f t="shared" si="40"/>
        <v>12</v>
      </c>
      <c r="AB115" s="447">
        <f t="shared" si="41"/>
        <v>12</v>
      </c>
    </row>
    <row r="116" spans="1:28" ht="15.75" customHeight="1">
      <c r="A116" s="229" t="str">
        <f t="shared" si="36"/>
        <v>0401070200001_FTW_SS_PP_22_251x51</v>
      </c>
      <c r="B116" s="546" t="s">
        <v>607</v>
      </c>
      <c r="C116" s="546" t="s">
        <v>604</v>
      </c>
      <c r="D116" s="546" t="s">
        <v>610</v>
      </c>
      <c r="E116" s="546" t="s">
        <v>727</v>
      </c>
      <c r="F116" s="546" t="s">
        <v>623</v>
      </c>
      <c r="G116" s="546" t="s">
        <v>604</v>
      </c>
      <c r="H116" s="229" t="str">
        <f t="shared" si="35"/>
        <v>0401070200001</v>
      </c>
      <c r="I116" s="227" t="s">
        <v>686</v>
      </c>
      <c r="J116" s="227" t="s">
        <v>1139</v>
      </c>
      <c r="K116" s="246" t="s">
        <v>1128</v>
      </c>
      <c r="L116" s="246" t="s">
        <v>894</v>
      </c>
      <c r="M116" s="262">
        <v>22</v>
      </c>
      <c r="N116" s="247" t="s">
        <v>1198</v>
      </c>
      <c r="O116" s="262" t="s">
        <v>895</v>
      </c>
      <c r="P116" s="263" t="s">
        <v>492</v>
      </c>
      <c r="Q116" s="264">
        <v>10</v>
      </c>
      <c r="R116" s="264">
        <v>10</v>
      </c>
      <c r="S116" s="264">
        <v>10</v>
      </c>
      <c r="T116" s="264">
        <v>10</v>
      </c>
      <c r="U116" s="264">
        <v>10</v>
      </c>
      <c r="V116" s="235"/>
      <c r="W116" s="451">
        <v>1.2</v>
      </c>
      <c r="X116" s="447">
        <f t="shared" si="37"/>
        <v>12</v>
      </c>
      <c r="Y116" s="447">
        <f t="shared" si="38"/>
        <v>12</v>
      </c>
      <c r="Z116" s="447">
        <f t="shared" si="39"/>
        <v>12</v>
      </c>
      <c r="AA116" s="447">
        <f t="shared" si="40"/>
        <v>12</v>
      </c>
      <c r="AB116" s="447">
        <f t="shared" si="41"/>
        <v>12</v>
      </c>
    </row>
    <row r="117" spans="1:28" ht="15.75" customHeight="1">
      <c r="A117" s="229" t="str">
        <f t="shared" si="36"/>
        <v>0401070210001_FTW_SS_PP_23_251x51</v>
      </c>
      <c r="B117" s="546" t="s">
        <v>607</v>
      </c>
      <c r="C117" s="546" t="s">
        <v>604</v>
      </c>
      <c r="D117" s="546" t="s">
        <v>610</v>
      </c>
      <c r="E117" s="546" t="s">
        <v>728</v>
      </c>
      <c r="F117" s="546" t="s">
        <v>623</v>
      </c>
      <c r="G117" s="546" t="s">
        <v>604</v>
      </c>
      <c r="H117" s="229" t="str">
        <f t="shared" si="35"/>
        <v>0401070210001</v>
      </c>
      <c r="I117" s="227" t="s">
        <v>686</v>
      </c>
      <c r="J117" s="227" t="s">
        <v>1139</v>
      </c>
      <c r="K117" s="246" t="s">
        <v>1128</v>
      </c>
      <c r="L117" s="246" t="s">
        <v>894</v>
      </c>
      <c r="M117" s="262">
        <v>23</v>
      </c>
      <c r="N117" s="247" t="s">
        <v>1198</v>
      </c>
      <c r="O117" s="262" t="s">
        <v>895</v>
      </c>
      <c r="P117" s="263" t="s">
        <v>492</v>
      </c>
      <c r="Q117" s="264">
        <v>10</v>
      </c>
      <c r="R117" s="264">
        <v>10</v>
      </c>
      <c r="S117" s="264">
        <v>10</v>
      </c>
      <c r="T117" s="264">
        <v>10</v>
      </c>
      <c r="U117" s="264">
        <v>10</v>
      </c>
      <c r="V117" s="235"/>
      <c r="W117" s="451">
        <v>1.2</v>
      </c>
      <c r="X117" s="447">
        <f t="shared" si="37"/>
        <v>12</v>
      </c>
      <c r="Y117" s="447">
        <f t="shared" si="38"/>
        <v>12</v>
      </c>
      <c r="Z117" s="447">
        <f t="shared" si="39"/>
        <v>12</v>
      </c>
      <c r="AA117" s="447">
        <f t="shared" si="40"/>
        <v>12</v>
      </c>
      <c r="AB117" s="447">
        <f t="shared" si="41"/>
        <v>12</v>
      </c>
    </row>
    <row r="118" spans="1:28" ht="15.75" customHeight="1">
      <c r="A118" s="229" t="str">
        <f t="shared" si="36"/>
        <v>0401070220001_FTW_SS_PP_24_251x51</v>
      </c>
      <c r="B118" s="546" t="s">
        <v>607</v>
      </c>
      <c r="C118" s="546" t="s">
        <v>604</v>
      </c>
      <c r="D118" s="546" t="s">
        <v>610</v>
      </c>
      <c r="E118" s="546" t="s">
        <v>729</v>
      </c>
      <c r="F118" s="546" t="s">
        <v>623</v>
      </c>
      <c r="G118" s="546" t="s">
        <v>604</v>
      </c>
      <c r="H118" s="229" t="str">
        <f t="shared" si="35"/>
        <v>0401070220001</v>
      </c>
      <c r="I118" s="227" t="s">
        <v>686</v>
      </c>
      <c r="J118" s="227" t="s">
        <v>1139</v>
      </c>
      <c r="K118" s="246" t="s">
        <v>1128</v>
      </c>
      <c r="L118" s="246" t="s">
        <v>894</v>
      </c>
      <c r="M118" s="262">
        <v>24</v>
      </c>
      <c r="N118" s="247" t="s">
        <v>1198</v>
      </c>
      <c r="O118" s="262" t="s">
        <v>895</v>
      </c>
      <c r="P118" s="263" t="s">
        <v>492</v>
      </c>
      <c r="Q118" s="264">
        <v>10</v>
      </c>
      <c r="R118" s="264">
        <v>10</v>
      </c>
      <c r="S118" s="264">
        <v>10</v>
      </c>
      <c r="T118" s="264">
        <v>10</v>
      </c>
      <c r="U118" s="264">
        <v>10</v>
      </c>
      <c r="V118" s="235"/>
      <c r="W118" s="451">
        <v>1.2</v>
      </c>
      <c r="X118" s="447">
        <f t="shared" si="37"/>
        <v>12</v>
      </c>
      <c r="Y118" s="447">
        <f t="shared" si="38"/>
        <v>12</v>
      </c>
      <c r="Z118" s="447">
        <f t="shared" si="39"/>
        <v>12</v>
      </c>
      <c r="AA118" s="447">
        <f t="shared" si="40"/>
        <v>12</v>
      </c>
      <c r="AB118" s="447">
        <f t="shared" si="41"/>
        <v>12</v>
      </c>
    </row>
    <row r="119" spans="1:28" ht="15.75" customHeight="1">
      <c r="A119" s="229" t="str">
        <f t="shared" si="36"/>
        <v>0401070230001_FTW_SS_PP_25_251x51</v>
      </c>
      <c r="B119" s="546" t="s">
        <v>607</v>
      </c>
      <c r="C119" s="546" t="s">
        <v>604</v>
      </c>
      <c r="D119" s="546" t="s">
        <v>610</v>
      </c>
      <c r="E119" s="546" t="s">
        <v>730</v>
      </c>
      <c r="F119" s="546" t="s">
        <v>623</v>
      </c>
      <c r="G119" s="546" t="s">
        <v>604</v>
      </c>
      <c r="H119" s="229" t="str">
        <f t="shared" si="35"/>
        <v>0401070230001</v>
      </c>
      <c r="I119" s="227" t="s">
        <v>686</v>
      </c>
      <c r="J119" s="227" t="s">
        <v>1139</v>
      </c>
      <c r="K119" s="246" t="s">
        <v>1128</v>
      </c>
      <c r="L119" s="246" t="s">
        <v>894</v>
      </c>
      <c r="M119" s="262">
        <v>25</v>
      </c>
      <c r="N119" s="247" t="s">
        <v>1198</v>
      </c>
      <c r="O119" s="262" t="s">
        <v>895</v>
      </c>
      <c r="P119" s="263" t="s">
        <v>492</v>
      </c>
      <c r="Q119" s="264">
        <v>10</v>
      </c>
      <c r="R119" s="264">
        <v>10</v>
      </c>
      <c r="S119" s="264">
        <v>10</v>
      </c>
      <c r="T119" s="264">
        <v>10</v>
      </c>
      <c r="U119" s="264">
        <v>10</v>
      </c>
      <c r="V119" s="235"/>
      <c r="W119" s="451">
        <v>1.2</v>
      </c>
      <c r="X119" s="447">
        <f t="shared" si="37"/>
        <v>12</v>
      </c>
      <c r="Y119" s="447">
        <f t="shared" si="38"/>
        <v>12</v>
      </c>
      <c r="Z119" s="447">
        <f t="shared" si="39"/>
        <v>12</v>
      </c>
      <c r="AA119" s="447">
        <f t="shared" si="40"/>
        <v>12</v>
      </c>
      <c r="AB119" s="447">
        <f t="shared" si="41"/>
        <v>12</v>
      </c>
    </row>
    <row r="120" spans="1:28" ht="15.75" customHeight="1">
      <c r="A120" s="229" t="str">
        <f t="shared" si="36"/>
        <v>0401070240001_FTW_SS_PP_26_251x51</v>
      </c>
      <c r="B120" s="546" t="s">
        <v>607</v>
      </c>
      <c r="C120" s="546" t="s">
        <v>604</v>
      </c>
      <c r="D120" s="546" t="s">
        <v>610</v>
      </c>
      <c r="E120" s="546" t="s">
        <v>731</v>
      </c>
      <c r="F120" s="546" t="s">
        <v>623</v>
      </c>
      <c r="G120" s="546" t="s">
        <v>604</v>
      </c>
      <c r="H120" s="229" t="str">
        <f t="shared" si="35"/>
        <v>0401070240001</v>
      </c>
      <c r="I120" s="227" t="s">
        <v>686</v>
      </c>
      <c r="J120" s="227" t="s">
        <v>1139</v>
      </c>
      <c r="K120" s="246" t="s">
        <v>1128</v>
      </c>
      <c r="L120" s="246" t="s">
        <v>894</v>
      </c>
      <c r="M120" s="262">
        <v>26</v>
      </c>
      <c r="N120" s="247" t="s">
        <v>1198</v>
      </c>
      <c r="O120" s="262" t="s">
        <v>895</v>
      </c>
      <c r="P120" s="263" t="s">
        <v>492</v>
      </c>
      <c r="Q120" s="264">
        <v>10</v>
      </c>
      <c r="R120" s="264">
        <v>10</v>
      </c>
      <c r="S120" s="264">
        <v>10</v>
      </c>
      <c r="T120" s="264">
        <v>10</v>
      </c>
      <c r="U120" s="264">
        <v>10</v>
      </c>
      <c r="V120" s="235"/>
      <c r="W120" s="451">
        <v>1.2</v>
      </c>
      <c r="X120" s="447">
        <f t="shared" si="37"/>
        <v>12</v>
      </c>
      <c r="Y120" s="447">
        <f t="shared" si="38"/>
        <v>12</v>
      </c>
      <c r="Z120" s="447">
        <f t="shared" si="39"/>
        <v>12</v>
      </c>
      <c r="AA120" s="447">
        <f t="shared" si="40"/>
        <v>12</v>
      </c>
      <c r="AB120" s="447">
        <f t="shared" si="41"/>
        <v>12</v>
      </c>
    </row>
    <row r="121" spans="1:28" ht="15.75" customHeight="1">
      <c r="A121" s="229" t="str">
        <f t="shared" si="36"/>
        <v>0401070250001_FTW_SS_PP_27_251x51</v>
      </c>
      <c r="B121" s="546" t="s">
        <v>607</v>
      </c>
      <c r="C121" s="546" t="s">
        <v>604</v>
      </c>
      <c r="D121" s="546" t="s">
        <v>610</v>
      </c>
      <c r="E121" s="546" t="s">
        <v>732</v>
      </c>
      <c r="F121" s="546" t="s">
        <v>623</v>
      </c>
      <c r="G121" s="546" t="s">
        <v>604</v>
      </c>
      <c r="H121" s="229" t="str">
        <f t="shared" si="35"/>
        <v>0401070250001</v>
      </c>
      <c r="I121" s="227" t="s">
        <v>686</v>
      </c>
      <c r="J121" s="227" t="s">
        <v>1139</v>
      </c>
      <c r="K121" s="246" t="s">
        <v>1128</v>
      </c>
      <c r="L121" s="246" t="s">
        <v>894</v>
      </c>
      <c r="M121" s="262">
        <v>27</v>
      </c>
      <c r="N121" s="247" t="s">
        <v>1198</v>
      </c>
      <c r="O121" s="262" t="s">
        <v>895</v>
      </c>
      <c r="P121" s="263" t="s">
        <v>492</v>
      </c>
      <c r="Q121" s="264">
        <v>10</v>
      </c>
      <c r="R121" s="264">
        <v>10</v>
      </c>
      <c r="S121" s="264">
        <v>10</v>
      </c>
      <c r="T121" s="264">
        <v>10</v>
      </c>
      <c r="U121" s="264">
        <v>10</v>
      </c>
      <c r="V121" s="235"/>
      <c r="W121" s="451">
        <v>1.2</v>
      </c>
      <c r="X121" s="447">
        <f t="shared" si="37"/>
        <v>12</v>
      </c>
      <c r="Y121" s="447">
        <f t="shared" si="38"/>
        <v>12</v>
      </c>
      <c r="Z121" s="447">
        <f t="shared" si="39"/>
        <v>12</v>
      </c>
      <c r="AA121" s="447">
        <f t="shared" si="40"/>
        <v>12</v>
      </c>
      <c r="AB121" s="447">
        <f t="shared" si="41"/>
        <v>12</v>
      </c>
    </row>
    <row r="122" spans="1:28" ht="15.75" customHeight="1">
      <c r="A122" s="229" t="str">
        <f t="shared" si="36"/>
        <v>0401070260001_FTW_SS_PP_28_251x51</v>
      </c>
      <c r="B122" s="546" t="s">
        <v>607</v>
      </c>
      <c r="C122" s="546" t="s">
        <v>604</v>
      </c>
      <c r="D122" s="546" t="s">
        <v>610</v>
      </c>
      <c r="E122" s="546" t="s">
        <v>733</v>
      </c>
      <c r="F122" s="546" t="s">
        <v>623</v>
      </c>
      <c r="G122" s="546" t="s">
        <v>604</v>
      </c>
      <c r="H122" s="229" t="str">
        <f t="shared" si="35"/>
        <v>0401070260001</v>
      </c>
      <c r="I122" s="227" t="s">
        <v>686</v>
      </c>
      <c r="J122" s="227" t="s">
        <v>1139</v>
      </c>
      <c r="K122" s="246" t="s">
        <v>1128</v>
      </c>
      <c r="L122" s="246" t="s">
        <v>894</v>
      </c>
      <c r="M122" s="262">
        <v>28</v>
      </c>
      <c r="N122" s="247" t="s">
        <v>1198</v>
      </c>
      <c r="O122" s="262" t="s">
        <v>895</v>
      </c>
      <c r="P122" s="263" t="s">
        <v>492</v>
      </c>
      <c r="Q122" s="264">
        <v>15</v>
      </c>
      <c r="R122" s="264">
        <v>15</v>
      </c>
      <c r="S122" s="264">
        <v>15</v>
      </c>
      <c r="T122" s="264">
        <v>15</v>
      </c>
      <c r="U122" s="264">
        <v>15</v>
      </c>
      <c r="V122" s="235"/>
      <c r="W122" s="451">
        <v>1.2</v>
      </c>
      <c r="X122" s="447">
        <f t="shared" si="37"/>
        <v>18</v>
      </c>
      <c r="Y122" s="447">
        <f t="shared" si="38"/>
        <v>18</v>
      </c>
      <c r="Z122" s="447">
        <f t="shared" si="39"/>
        <v>18</v>
      </c>
      <c r="AA122" s="447">
        <f t="shared" si="40"/>
        <v>18</v>
      </c>
      <c r="AB122" s="447">
        <f t="shared" si="41"/>
        <v>18</v>
      </c>
    </row>
    <row r="123" spans="1:28" ht="15.75" customHeight="1">
      <c r="A123" s="229" t="str">
        <f t="shared" si="36"/>
        <v>0401070270001_FTW_SS_PP_29_251x51</v>
      </c>
      <c r="B123" s="546" t="s">
        <v>607</v>
      </c>
      <c r="C123" s="546" t="s">
        <v>604</v>
      </c>
      <c r="D123" s="546" t="s">
        <v>610</v>
      </c>
      <c r="E123" s="546" t="s">
        <v>734</v>
      </c>
      <c r="F123" s="546" t="s">
        <v>623</v>
      </c>
      <c r="G123" s="546" t="s">
        <v>604</v>
      </c>
      <c r="H123" s="229" t="str">
        <f t="shared" si="35"/>
        <v>0401070270001</v>
      </c>
      <c r="I123" s="227" t="s">
        <v>686</v>
      </c>
      <c r="J123" s="227" t="s">
        <v>1139</v>
      </c>
      <c r="K123" s="246" t="s">
        <v>1128</v>
      </c>
      <c r="L123" s="246" t="s">
        <v>894</v>
      </c>
      <c r="M123" s="262">
        <v>29</v>
      </c>
      <c r="N123" s="247" t="s">
        <v>1198</v>
      </c>
      <c r="O123" s="262" t="s">
        <v>895</v>
      </c>
      <c r="P123" s="263" t="s">
        <v>492</v>
      </c>
      <c r="Q123" s="264">
        <v>15</v>
      </c>
      <c r="R123" s="264">
        <v>15</v>
      </c>
      <c r="S123" s="264">
        <v>15</v>
      </c>
      <c r="T123" s="264">
        <v>15</v>
      </c>
      <c r="U123" s="264">
        <v>15</v>
      </c>
      <c r="V123" s="235"/>
      <c r="W123" s="451">
        <v>1.2</v>
      </c>
      <c r="X123" s="447">
        <f t="shared" si="37"/>
        <v>18</v>
      </c>
      <c r="Y123" s="447">
        <f t="shared" si="38"/>
        <v>18</v>
      </c>
      <c r="Z123" s="447">
        <f t="shared" si="39"/>
        <v>18</v>
      </c>
      <c r="AA123" s="447">
        <f t="shared" si="40"/>
        <v>18</v>
      </c>
      <c r="AB123" s="447">
        <f t="shared" si="41"/>
        <v>18</v>
      </c>
    </row>
    <row r="124" spans="1:28" ht="15.75" customHeight="1">
      <c r="A124" s="229" t="str">
        <f t="shared" si="36"/>
        <v>0401070280001_FTW_SS_PP_30_251x51</v>
      </c>
      <c r="B124" s="546" t="s">
        <v>607</v>
      </c>
      <c r="C124" s="546" t="s">
        <v>604</v>
      </c>
      <c r="D124" s="546" t="s">
        <v>610</v>
      </c>
      <c r="E124" s="546" t="s">
        <v>735</v>
      </c>
      <c r="F124" s="546" t="s">
        <v>623</v>
      </c>
      <c r="G124" s="546" t="s">
        <v>604</v>
      </c>
      <c r="H124" s="229" t="str">
        <f t="shared" si="35"/>
        <v>0401070280001</v>
      </c>
      <c r="I124" s="227" t="s">
        <v>686</v>
      </c>
      <c r="J124" s="227" t="s">
        <v>1139</v>
      </c>
      <c r="K124" s="246" t="s">
        <v>1128</v>
      </c>
      <c r="L124" s="246" t="s">
        <v>894</v>
      </c>
      <c r="M124" s="262">
        <v>30</v>
      </c>
      <c r="N124" s="247" t="s">
        <v>1198</v>
      </c>
      <c r="O124" s="262" t="s">
        <v>895</v>
      </c>
      <c r="P124" s="263" t="s">
        <v>492</v>
      </c>
      <c r="Q124" s="264">
        <v>15</v>
      </c>
      <c r="R124" s="264">
        <v>15</v>
      </c>
      <c r="S124" s="264">
        <v>15</v>
      </c>
      <c r="T124" s="264">
        <v>15</v>
      </c>
      <c r="U124" s="264">
        <v>15</v>
      </c>
      <c r="V124" s="235"/>
      <c r="W124" s="451">
        <v>1.2</v>
      </c>
      <c r="X124" s="447">
        <f t="shared" si="37"/>
        <v>18</v>
      </c>
      <c r="Y124" s="447">
        <f t="shared" si="38"/>
        <v>18</v>
      </c>
      <c r="Z124" s="447">
        <f t="shared" si="39"/>
        <v>18</v>
      </c>
      <c r="AA124" s="447">
        <f t="shared" si="40"/>
        <v>18</v>
      </c>
      <c r="AB124" s="447">
        <f t="shared" si="41"/>
        <v>18</v>
      </c>
    </row>
    <row r="125" spans="1:28" ht="15.75" customHeight="1">
      <c r="A125" s="229" t="str">
        <f t="shared" si="36"/>
        <v>0401070290001_FTW_SS_PP_31_251x51</v>
      </c>
      <c r="B125" s="546" t="s">
        <v>607</v>
      </c>
      <c r="C125" s="546" t="s">
        <v>604</v>
      </c>
      <c r="D125" s="546" t="s">
        <v>610</v>
      </c>
      <c r="E125" s="546" t="s">
        <v>736</v>
      </c>
      <c r="F125" s="546" t="s">
        <v>623</v>
      </c>
      <c r="G125" s="546" t="s">
        <v>604</v>
      </c>
      <c r="H125" s="229" t="str">
        <f t="shared" si="35"/>
        <v>0401070290001</v>
      </c>
      <c r="I125" s="227" t="s">
        <v>686</v>
      </c>
      <c r="J125" s="227" t="s">
        <v>1139</v>
      </c>
      <c r="K125" s="246" t="s">
        <v>1128</v>
      </c>
      <c r="L125" s="246" t="s">
        <v>894</v>
      </c>
      <c r="M125" s="262">
        <v>31</v>
      </c>
      <c r="N125" s="247" t="s">
        <v>1198</v>
      </c>
      <c r="O125" s="262" t="s">
        <v>895</v>
      </c>
      <c r="P125" s="263" t="s">
        <v>492</v>
      </c>
      <c r="Q125" s="264">
        <v>15</v>
      </c>
      <c r="R125" s="264">
        <v>15</v>
      </c>
      <c r="S125" s="264">
        <v>15</v>
      </c>
      <c r="T125" s="264">
        <v>15</v>
      </c>
      <c r="U125" s="264">
        <v>15</v>
      </c>
      <c r="V125" s="235"/>
      <c r="W125" s="451">
        <v>1.2</v>
      </c>
      <c r="X125" s="447">
        <f t="shared" si="37"/>
        <v>18</v>
      </c>
      <c r="Y125" s="447">
        <f t="shared" si="38"/>
        <v>18</v>
      </c>
      <c r="Z125" s="447">
        <f t="shared" si="39"/>
        <v>18</v>
      </c>
      <c r="AA125" s="447">
        <f t="shared" si="40"/>
        <v>18</v>
      </c>
      <c r="AB125" s="447">
        <f t="shared" si="41"/>
        <v>18</v>
      </c>
    </row>
    <row r="126" spans="1:28" ht="15.75" customHeight="1">
      <c r="A126" s="229" t="str">
        <f t="shared" si="36"/>
        <v>0401070300001_FTW_SS_PP_32_251x51</v>
      </c>
      <c r="B126" s="546" t="s">
        <v>607</v>
      </c>
      <c r="C126" s="546" t="s">
        <v>604</v>
      </c>
      <c r="D126" s="546" t="s">
        <v>610</v>
      </c>
      <c r="E126" s="546" t="s">
        <v>737</v>
      </c>
      <c r="F126" s="546" t="s">
        <v>623</v>
      </c>
      <c r="G126" s="546" t="s">
        <v>604</v>
      </c>
      <c r="H126" s="229" t="str">
        <f t="shared" si="35"/>
        <v>0401070300001</v>
      </c>
      <c r="I126" s="227" t="s">
        <v>686</v>
      </c>
      <c r="J126" s="227" t="s">
        <v>1139</v>
      </c>
      <c r="K126" s="246" t="s">
        <v>1128</v>
      </c>
      <c r="L126" s="246" t="s">
        <v>894</v>
      </c>
      <c r="M126" s="262">
        <v>32</v>
      </c>
      <c r="N126" s="247" t="s">
        <v>1198</v>
      </c>
      <c r="O126" s="262" t="s">
        <v>895</v>
      </c>
      <c r="P126" s="263" t="s">
        <v>492</v>
      </c>
      <c r="Q126" s="264">
        <v>15</v>
      </c>
      <c r="R126" s="264">
        <v>15</v>
      </c>
      <c r="S126" s="264">
        <v>15</v>
      </c>
      <c r="T126" s="264">
        <v>15</v>
      </c>
      <c r="U126" s="264">
        <v>15</v>
      </c>
      <c r="V126" s="235"/>
      <c r="W126" s="451">
        <v>1.2</v>
      </c>
      <c r="X126" s="447">
        <f t="shared" si="37"/>
        <v>18</v>
      </c>
      <c r="Y126" s="447">
        <f t="shared" si="38"/>
        <v>18</v>
      </c>
      <c r="Z126" s="447">
        <f t="shared" si="39"/>
        <v>18</v>
      </c>
      <c r="AA126" s="447">
        <f t="shared" si="40"/>
        <v>18</v>
      </c>
      <c r="AB126" s="447">
        <f t="shared" si="41"/>
        <v>18</v>
      </c>
    </row>
    <row r="127" spans="1:28" ht="15.75" customHeight="1">
      <c r="A127" s="229" t="str">
        <f t="shared" si="36"/>
        <v>0401070310001_FTW_SS_PP_33_251x51</v>
      </c>
      <c r="B127" s="546" t="s">
        <v>607</v>
      </c>
      <c r="C127" s="546" t="s">
        <v>604</v>
      </c>
      <c r="D127" s="546" t="s">
        <v>610</v>
      </c>
      <c r="E127" s="546" t="s">
        <v>738</v>
      </c>
      <c r="F127" s="546" t="s">
        <v>623</v>
      </c>
      <c r="G127" s="546" t="s">
        <v>604</v>
      </c>
      <c r="H127" s="229" t="str">
        <f t="shared" si="35"/>
        <v>0401070310001</v>
      </c>
      <c r="I127" s="227" t="s">
        <v>686</v>
      </c>
      <c r="J127" s="227" t="s">
        <v>1139</v>
      </c>
      <c r="K127" s="246" t="s">
        <v>1128</v>
      </c>
      <c r="L127" s="246" t="s">
        <v>894</v>
      </c>
      <c r="M127" s="262">
        <v>33</v>
      </c>
      <c r="N127" s="247" t="s">
        <v>1198</v>
      </c>
      <c r="O127" s="262" t="s">
        <v>895</v>
      </c>
      <c r="P127" s="263" t="s">
        <v>492</v>
      </c>
      <c r="Q127" s="264">
        <v>15</v>
      </c>
      <c r="R127" s="264">
        <v>15</v>
      </c>
      <c r="S127" s="264">
        <v>15</v>
      </c>
      <c r="T127" s="264">
        <v>15</v>
      </c>
      <c r="U127" s="264">
        <v>15</v>
      </c>
      <c r="V127" s="235"/>
      <c r="W127" s="451">
        <v>1.2</v>
      </c>
      <c r="X127" s="447">
        <f t="shared" si="37"/>
        <v>18</v>
      </c>
      <c r="Y127" s="447">
        <f t="shared" si="38"/>
        <v>18</v>
      </c>
      <c r="Z127" s="447">
        <f t="shared" si="39"/>
        <v>18</v>
      </c>
      <c r="AA127" s="447">
        <f t="shared" si="40"/>
        <v>18</v>
      </c>
      <c r="AB127" s="447">
        <f t="shared" si="41"/>
        <v>18</v>
      </c>
    </row>
    <row r="128" spans="1:28" ht="15.75" customHeight="1">
      <c r="A128" s="229" t="str">
        <f t="shared" si="36"/>
        <v>0401070320001_FTW_SS_PP_34_251x51</v>
      </c>
      <c r="B128" s="546" t="s">
        <v>607</v>
      </c>
      <c r="C128" s="546" t="s">
        <v>604</v>
      </c>
      <c r="D128" s="546" t="s">
        <v>610</v>
      </c>
      <c r="E128" s="546" t="s">
        <v>739</v>
      </c>
      <c r="F128" s="546" t="s">
        <v>623</v>
      </c>
      <c r="G128" s="546" t="s">
        <v>604</v>
      </c>
      <c r="H128" s="229" t="str">
        <f t="shared" si="35"/>
        <v>0401070320001</v>
      </c>
      <c r="I128" s="227" t="s">
        <v>686</v>
      </c>
      <c r="J128" s="227" t="s">
        <v>1139</v>
      </c>
      <c r="K128" s="246" t="s">
        <v>1128</v>
      </c>
      <c r="L128" s="246" t="s">
        <v>894</v>
      </c>
      <c r="M128" s="262">
        <v>34</v>
      </c>
      <c r="N128" s="247" t="s">
        <v>1198</v>
      </c>
      <c r="O128" s="262" t="s">
        <v>895</v>
      </c>
      <c r="P128" s="263" t="s">
        <v>492</v>
      </c>
      <c r="Q128" s="264">
        <v>15</v>
      </c>
      <c r="R128" s="264">
        <v>15</v>
      </c>
      <c r="S128" s="264">
        <v>15</v>
      </c>
      <c r="T128" s="264">
        <v>15</v>
      </c>
      <c r="U128" s="264">
        <v>15</v>
      </c>
      <c r="V128" s="235"/>
      <c r="W128" s="451">
        <v>1.2</v>
      </c>
      <c r="X128" s="447">
        <f t="shared" si="37"/>
        <v>18</v>
      </c>
      <c r="Y128" s="447">
        <f t="shared" si="38"/>
        <v>18</v>
      </c>
      <c r="Z128" s="447">
        <f t="shared" si="39"/>
        <v>18</v>
      </c>
      <c r="AA128" s="447">
        <f t="shared" si="40"/>
        <v>18</v>
      </c>
      <c r="AB128" s="447">
        <f t="shared" si="41"/>
        <v>18</v>
      </c>
    </row>
    <row r="129" spans="1:28" ht="15.75" customHeight="1">
      <c r="A129" s="229" t="str">
        <f t="shared" ref="A129:A160" si="42">H129&amp;J129&amp;K129&amp;M129&amp;J129&amp;N129</f>
        <v>0401070330001_FTW_SS_PP_35_251x51</v>
      </c>
      <c r="B129" s="546" t="s">
        <v>607</v>
      </c>
      <c r="C129" s="546" t="s">
        <v>604</v>
      </c>
      <c r="D129" s="546" t="s">
        <v>610</v>
      </c>
      <c r="E129" s="546" t="s">
        <v>740</v>
      </c>
      <c r="F129" s="546" t="s">
        <v>623</v>
      </c>
      <c r="G129" s="546" t="s">
        <v>604</v>
      </c>
      <c r="H129" s="229" t="str">
        <f t="shared" si="35"/>
        <v>0401070330001</v>
      </c>
      <c r="I129" s="227" t="s">
        <v>686</v>
      </c>
      <c r="J129" s="227" t="s">
        <v>1139</v>
      </c>
      <c r="K129" s="246" t="s">
        <v>1128</v>
      </c>
      <c r="L129" s="246" t="s">
        <v>894</v>
      </c>
      <c r="M129" s="262">
        <v>35</v>
      </c>
      <c r="N129" s="247" t="s">
        <v>1198</v>
      </c>
      <c r="O129" s="262" t="s">
        <v>895</v>
      </c>
      <c r="P129" s="263" t="s">
        <v>492</v>
      </c>
      <c r="Q129" s="264">
        <v>15</v>
      </c>
      <c r="R129" s="264">
        <v>15</v>
      </c>
      <c r="S129" s="264">
        <v>15</v>
      </c>
      <c r="T129" s="264">
        <v>15</v>
      </c>
      <c r="U129" s="264">
        <v>15</v>
      </c>
      <c r="V129" s="235"/>
      <c r="W129" s="451">
        <v>1.2</v>
      </c>
      <c r="X129" s="447">
        <f t="shared" ref="X129:X160" si="43">$W129*Q129</f>
        <v>18</v>
      </c>
      <c r="Y129" s="447">
        <f t="shared" ref="Y129:Y160" si="44">$W129*R129</f>
        <v>18</v>
      </c>
      <c r="Z129" s="447">
        <f t="shared" ref="Z129:Z160" si="45">$W129*S129</f>
        <v>18</v>
      </c>
      <c r="AA129" s="447">
        <f t="shared" ref="AA129:AA160" si="46">$W129*T129</f>
        <v>18</v>
      </c>
      <c r="AB129" s="447">
        <f t="shared" ref="AB129:AB160" si="47">$W129*U129</f>
        <v>18</v>
      </c>
    </row>
    <row r="130" spans="1:28" ht="15.75" customHeight="1">
      <c r="A130" s="229" t="str">
        <f t="shared" si="42"/>
        <v>0401070340001_FTW_SS_PP_36_251x51</v>
      </c>
      <c r="B130" s="546" t="s">
        <v>607</v>
      </c>
      <c r="C130" s="546" t="s">
        <v>604</v>
      </c>
      <c r="D130" s="546" t="s">
        <v>610</v>
      </c>
      <c r="E130" s="546" t="s">
        <v>741</v>
      </c>
      <c r="F130" s="546" t="s">
        <v>623</v>
      </c>
      <c r="G130" s="546" t="s">
        <v>604</v>
      </c>
      <c r="H130" s="229" t="str">
        <f t="shared" si="35"/>
        <v>0401070340001</v>
      </c>
      <c r="I130" s="227" t="s">
        <v>686</v>
      </c>
      <c r="J130" s="227" t="s">
        <v>1139</v>
      </c>
      <c r="K130" s="246" t="s">
        <v>1128</v>
      </c>
      <c r="L130" s="246" t="s">
        <v>894</v>
      </c>
      <c r="M130" s="262">
        <v>36</v>
      </c>
      <c r="N130" s="247" t="s">
        <v>1198</v>
      </c>
      <c r="O130" s="262" t="s">
        <v>895</v>
      </c>
      <c r="P130" s="263" t="s">
        <v>492</v>
      </c>
      <c r="Q130" s="264">
        <v>15</v>
      </c>
      <c r="R130" s="264">
        <v>15</v>
      </c>
      <c r="S130" s="264">
        <v>15</v>
      </c>
      <c r="T130" s="264">
        <v>15</v>
      </c>
      <c r="U130" s="264">
        <v>15</v>
      </c>
      <c r="V130" s="235"/>
      <c r="W130" s="451">
        <v>1.2</v>
      </c>
      <c r="X130" s="447">
        <f t="shared" si="43"/>
        <v>18</v>
      </c>
      <c r="Y130" s="447">
        <f t="shared" si="44"/>
        <v>18</v>
      </c>
      <c r="Z130" s="447">
        <f t="shared" si="45"/>
        <v>18</v>
      </c>
      <c r="AA130" s="447">
        <f t="shared" si="46"/>
        <v>18</v>
      </c>
      <c r="AB130" s="447">
        <f t="shared" si="47"/>
        <v>18</v>
      </c>
    </row>
    <row r="131" spans="1:28" ht="15.75" customHeight="1">
      <c r="A131" s="229" t="str">
        <f t="shared" si="42"/>
        <v>0401070350001_FTW_SS_PP_37_251x51</v>
      </c>
      <c r="B131" s="546" t="s">
        <v>607</v>
      </c>
      <c r="C131" s="546" t="s">
        <v>604</v>
      </c>
      <c r="D131" s="546" t="s">
        <v>610</v>
      </c>
      <c r="E131" s="546" t="s">
        <v>742</v>
      </c>
      <c r="F131" s="546" t="s">
        <v>623</v>
      </c>
      <c r="G131" s="546" t="s">
        <v>604</v>
      </c>
      <c r="H131" s="229" t="str">
        <f t="shared" si="35"/>
        <v>0401070350001</v>
      </c>
      <c r="I131" s="227" t="s">
        <v>686</v>
      </c>
      <c r="J131" s="227" t="s">
        <v>1139</v>
      </c>
      <c r="K131" s="246" t="s">
        <v>1128</v>
      </c>
      <c r="L131" s="246" t="s">
        <v>894</v>
      </c>
      <c r="M131" s="262">
        <v>37</v>
      </c>
      <c r="N131" s="247" t="s">
        <v>1198</v>
      </c>
      <c r="O131" s="262" t="s">
        <v>895</v>
      </c>
      <c r="P131" s="263" t="s">
        <v>492</v>
      </c>
      <c r="Q131" s="264">
        <v>15</v>
      </c>
      <c r="R131" s="264">
        <v>15</v>
      </c>
      <c r="S131" s="264">
        <v>15</v>
      </c>
      <c r="T131" s="264">
        <v>15</v>
      </c>
      <c r="U131" s="264">
        <v>15</v>
      </c>
      <c r="V131" s="235"/>
      <c r="W131" s="451">
        <v>1.2</v>
      </c>
      <c r="X131" s="447">
        <f t="shared" si="43"/>
        <v>18</v>
      </c>
      <c r="Y131" s="447">
        <f t="shared" si="44"/>
        <v>18</v>
      </c>
      <c r="Z131" s="447">
        <f t="shared" si="45"/>
        <v>18</v>
      </c>
      <c r="AA131" s="447">
        <f t="shared" si="46"/>
        <v>18</v>
      </c>
      <c r="AB131" s="447">
        <f t="shared" si="47"/>
        <v>18</v>
      </c>
    </row>
    <row r="132" spans="1:28" ht="15.75" customHeight="1">
      <c r="A132" s="229" t="str">
        <f t="shared" si="42"/>
        <v>0401070360001_FTW_SS_PP_38_251x51</v>
      </c>
      <c r="B132" s="546" t="s">
        <v>607</v>
      </c>
      <c r="C132" s="546" t="s">
        <v>604</v>
      </c>
      <c r="D132" s="546" t="s">
        <v>610</v>
      </c>
      <c r="E132" s="546" t="s">
        <v>743</v>
      </c>
      <c r="F132" s="546" t="s">
        <v>623</v>
      </c>
      <c r="G132" s="546" t="s">
        <v>604</v>
      </c>
      <c r="H132" s="229" t="str">
        <f t="shared" si="35"/>
        <v>0401070360001</v>
      </c>
      <c r="I132" s="227" t="s">
        <v>686</v>
      </c>
      <c r="J132" s="227" t="s">
        <v>1139</v>
      </c>
      <c r="K132" s="246" t="s">
        <v>1128</v>
      </c>
      <c r="L132" s="246" t="s">
        <v>894</v>
      </c>
      <c r="M132" s="262">
        <v>38</v>
      </c>
      <c r="N132" s="247" t="s">
        <v>1198</v>
      </c>
      <c r="O132" s="262" t="s">
        <v>895</v>
      </c>
      <c r="P132" s="263" t="s">
        <v>492</v>
      </c>
      <c r="Q132" s="264">
        <v>15</v>
      </c>
      <c r="R132" s="264">
        <v>15</v>
      </c>
      <c r="S132" s="264">
        <v>15</v>
      </c>
      <c r="T132" s="264">
        <v>15</v>
      </c>
      <c r="U132" s="264">
        <v>15</v>
      </c>
      <c r="V132" s="235"/>
      <c r="W132" s="451">
        <v>1.2</v>
      </c>
      <c r="X132" s="447">
        <f t="shared" si="43"/>
        <v>18</v>
      </c>
      <c r="Y132" s="447">
        <f t="shared" si="44"/>
        <v>18</v>
      </c>
      <c r="Z132" s="447">
        <f t="shared" si="45"/>
        <v>18</v>
      </c>
      <c r="AA132" s="447">
        <f t="shared" si="46"/>
        <v>18</v>
      </c>
      <c r="AB132" s="447">
        <f t="shared" si="47"/>
        <v>18</v>
      </c>
    </row>
    <row r="133" spans="1:28" ht="15.75" customHeight="1">
      <c r="A133" s="229" t="str">
        <f t="shared" si="42"/>
        <v>0401070370001_FTW_SS_PP_39_251x51</v>
      </c>
      <c r="B133" s="546" t="s">
        <v>607</v>
      </c>
      <c r="C133" s="546" t="s">
        <v>604</v>
      </c>
      <c r="D133" s="546" t="s">
        <v>610</v>
      </c>
      <c r="E133" s="546" t="s">
        <v>744</v>
      </c>
      <c r="F133" s="546" t="s">
        <v>623</v>
      </c>
      <c r="G133" s="546" t="s">
        <v>604</v>
      </c>
      <c r="H133" s="229" t="str">
        <f t="shared" si="35"/>
        <v>0401070370001</v>
      </c>
      <c r="I133" s="227" t="s">
        <v>686</v>
      </c>
      <c r="J133" s="227" t="s">
        <v>1139</v>
      </c>
      <c r="K133" s="246" t="s">
        <v>1128</v>
      </c>
      <c r="L133" s="246" t="s">
        <v>894</v>
      </c>
      <c r="M133" s="262">
        <v>39</v>
      </c>
      <c r="N133" s="247" t="s">
        <v>1198</v>
      </c>
      <c r="O133" s="262" t="s">
        <v>895</v>
      </c>
      <c r="P133" s="263" t="s">
        <v>492</v>
      </c>
      <c r="Q133" s="264">
        <v>15</v>
      </c>
      <c r="R133" s="264">
        <v>15</v>
      </c>
      <c r="S133" s="264">
        <v>15</v>
      </c>
      <c r="T133" s="264">
        <v>15</v>
      </c>
      <c r="U133" s="264">
        <v>15</v>
      </c>
      <c r="V133" s="235"/>
      <c r="W133" s="451">
        <v>1.2</v>
      </c>
      <c r="X133" s="447">
        <f t="shared" si="43"/>
        <v>18</v>
      </c>
      <c r="Y133" s="447">
        <f t="shared" si="44"/>
        <v>18</v>
      </c>
      <c r="Z133" s="447">
        <f t="shared" si="45"/>
        <v>18</v>
      </c>
      <c r="AA133" s="447">
        <f t="shared" si="46"/>
        <v>18</v>
      </c>
      <c r="AB133" s="447">
        <f t="shared" si="47"/>
        <v>18</v>
      </c>
    </row>
    <row r="134" spans="1:28" ht="15.75" customHeight="1">
      <c r="A134" s="229" t="str">
        <f t="shared" si="42"/>
        <v>0401070380001_FTW_SS_PP_40_251x51</v>
      </c>
      <c r="B134" s="546" t="s">
        <v>607</v>
      </c>
      <c r="C134" s="546" t="s">
        <v>604</v>
      </c>
      <c r="D134" s="546" t="s">
        <v>610</v>
      </c>
      <c r="E134" s="546" t="s">
        <v>745</v>
      </c>
      <c r="F134" s="546" t="s">
        <v>623</v>
      </c>
      <c r="G134" s="546" t="s">
        <v>604</v>
      </c>
      <c r="H134" s="229" t="str">
        <f t="shared" si="35"/>
        <v>0401070380001</v>
      </c>
      <c r="I134" s="227" t="s">
        <v>686</v>
      </c>
      <c r="J134" s="227" t="s">
        <v>1139</v>
      </c>
      <c r="K134" s="246" t="s">
        <v>1128</v>
      </c>
      <c r="L134" s="246" t="s">
        <v>894</v>
      </c>
      <c r="M134" s="262">
        <v>40</v>
      </c>
      <c r="N134" s="247" t="s">
        <v>1198</v>
      </c>
      <c r="O134" s="262" t="s">
        <v>895</v>
      </c>
      <c r="P134" s="263" t="s">
        <v>492</v>
      </c>
      <c r="Q134" s="264">
        <v>15</v>
      </c>
      <c r="R134" s="264">
        <v>15</v>
      </c>
      <c r="S134" s="264">
        <v>15</v>
      </c>
      <c r="T134" s="264">
        <v>15</v>
      </c>
      <c r="U134" s="264">
        <v>15</v>
      </c>
      <c r="V134" s="235"/>
      <c r="W134" s="451">
        <v>1.2</v>
      </c>
      <c r="X134" s="447">
        <f t="shared" si="43"/>
        <v>18</v>
      </c>
      <c r="Y134" s="447">
        <f t="shared" si="44"/>
        <v>18</v>
      </c>
      <c r="Z134" s="447">
        <f t="shared" si="45"/>
        <v>18</v>
      </c>
      <c r="AA134" s="447">
        <f t="shared" si="46"/>
        <v>18</v>
      </c>
      <c r="AB134" s="447">
        <f t="shared" si="47"/>
        <v>18</v>
      </c>
    </row>
    <row r="135" spans="1:28" ht="15.75" customHeight="1">
      <c r="A135" s="229" t="str">
        <f t="shared" si="42"/>
        <v>0401070390001_FTW_SS_PP_41_251x51</v>
      </c>
      <c r="B135" s="546" t="s">
        <v>607</v>
      </c>
      <c r="C135" s="546" t="s">
        <v>604</v>
      </c>
      <c r="D135" s="546" t="s">
        <v>610</v>
      </c>
      <c r="E135" s="546" t="s">
        <v>746</v>
      </c>
      <c r="F135" s="546" t="s">
        <v>623</v>
      </c>
      <c r="G135" s="546" t="s">
        <v>604</v>
      </c>
      <c r="H135" s="229" t="str">
        <f t="shared" si="35"/>
        <v>0401070390001</v>
      </c>
      <c r="I135" s="227" t="s">
        <v>686</v>
      </c>
      <c r="J135" s="227" t="s">
        <v>1139</v>
      </c>
      <c r="K135" s="246" t="s">
        <v>1128</v>
      </c>
      <c r="L135" s="246" t="s">
        <v>894</v>
      </c>
      <c r="M135" s="262">
        <v>41</v>
      </c>
      <c r="N135" s="247" t="s">
        <v>1198</v>
      </c>
      <c r="O135" s="262" t="s">
        <v>895</v>
      </c>
      <c r="P135" s="263" t="s">
        <v>492</v>
      </c>
      <c r="Q135" s="264">
        <v>15</v>
      </c>
      <c r="R135" s="264">
        <v>15</v>
      </c>
      <c r="S135" s="264">
        <v>15</v>
      </c>
      <c r="T135" s="264">
        <v>15</v>
      </c>
      <c r="U135" s="264">
        <v>15</v>
      </c>
      <c r="V135" s="235"/>
      <c r="W135" s="451">
        <v>1.2</v>
      </c>
      <c r="X135" s="447">
        <f t="shared" si="43"/>
        <v>18</v>
      </c>
      <c r="Y135" s="447">
        <f t="shared" si="44"/>
        <v>18</v>
      </c>
      <c r="Z135" s="447">
        <f t="shared" si="45"/>
        <v>18</v>
      </c>
      <c r="AA135" s="447">
        <f t="shared" si="46"/>
        <v>18</v>
      </c>
      <c r="AB135" s="447">
        <f t="shared" si="47"/>
        <v>18</v>
      </c>
    </row>
    <row r="136" spans="1:28" ht="15.75" customHeight="1">
      <c r="A136" s="229" t="str">
        <f t="shared" si="42"/>
        <v>0401070400001_FTW_SS_PP_42_251x51</v>
      </c>
      <c r="B136" s="546" t="s">
        <v>607</v>
      </c>
      <c r="C136" s="546" t="s">
        <v>604</v>
      </c>
      <c r="D136" s="546" t="s">
        <v>610</v>
      </c>
      <c r="E136" s="546" t="s">
        <v>747</v>
      </c>
      <c r="F136" s="546" t="s">
        <v>623</v>
      </c>
      <c r="G136" s="546" t="s">
        <v>604</v>
      </c>
      <c r="H136" s="229" t="str">
        <f t="shared" si="35"/>
        <v>0401070400001</v>
      </c>
      <c r="I136" s="227" t="s">
        <v>686</v>
      </c>
      <c r="J136" s="227" t="s">
        <v>1139</v>
      </c>
      <c r="K136" s="246" t="s">
        <v>1128</v>
      </c>
      <c r="L136" s="246" t="s">
        <v>894</v>
      </c>
      <c r="M136" s="262">
        <v>42</v>
      </c>
      <c r="N136" s="247" t="s">
        <v>1198</v>
      </c>
      <c r="O136" s="262" t="s">
        <v>895</v>
      </c>
      <c r="P136" s="263" t="s">
        <v>492</v>
      </c>
      <c r="Q136" s="264">
        <v>15</v>
      </c>
      <c r="R136" s="264">
        <v>15</v>
      </c>
      <c r="S136" s="264">
        <v>15</v>
      </c>
      <c r="T136" s="264">
        <v>15</v>
      </c>
      <c r="U136" s="264">
        <v>15</v>
      </c>
      <c r="V136" s="235"/>
      <c r="W136" s="451">
        <v>1.2</v>
      </c>
      <c r="X136" s="447">
        <f t="shared" si="43"/>
        <v>18</v>
      </c>
      <c r="Y136" s="447">
        <f t="shared" si="44"/>
        <v>18</v>
      </c>
      <c r="Z136" s="447">
        <f t="shared" si="45"/>
        <v>18</v>
      </c>
      <c r="AA136" s="447">
        <f t="shared" si="46"/>
        <v>18</v>
      </c>
      <c r="AB136" s="447">
        <f t="shared" si="47"/>
        <v>18</v>
      </c>
    </row>
    <row r="137" spans="1:28" ht="15.75" customHeight="1">
      <c r="A137" s="229" t="str">
        <f t="shared" si="42"/>
        <v>0401070410001_FTW_SS_PP_43_251x51</v>
      </c>
      <c r="B137" s="546" t="s">
        <v>607</v>
      </c>
      <c r="C137" s="546" t="s">
        <v>604</v>
      </c>
      <c r="D137" s="546" t="s">
        <v>610</v>
      </c>
      <c r="E137" s="546" t="s">
        <v>748</v>
      </c>
      <c r="F137" s="546" t="s">
        <v>623</v>
      </c>
      <c r="G137" s="546" t="s">
        <v>604</v>
      </c>
      <c r="H137" s="229" t="str">
        <f t="shared" si="35"/>
        <v>0401070410001</v>
      </c>
      <c r="I137" s="227" t="s">
        <v>686</v>
      </c>
      <c r="J137" s="227" t="s">
        <v>1139</v>
      </c>
      <c r="K137" s="246" t="s">
        <v>1128</v>
      </c>
      <c r="L137" s="246" t="s">
        <v>894</v>
      </c>
      <c r="M137" s="262">
        <v>43</v>
      </c>
      <c r="N137" s="247" t="s">
        <v>1198</v>
      </c>
      <c r="O137" s="262" t="s">
        <v>895</v>
      </c>
      <c r="P137" s="263" t="s">
        <v>492</v>
      </c>
      <c r="Q137" s="264">
        <v>15</v>
      </c>
      <c r="R137" s="264">
        <v>15</v>
      </c>
      <c r="S137" s="264">
        <v>15</v>
      </c>
      <c r="T137" s="264">
        <v>15</v>
      </c>
      <c r="U137" s="264">
        <v>15</v>
      </c>
      <c r="V137" s="235"/>
      <c r="W137" s="451">
        <v>1.2</v>
      </c>
      <c r="X137" s="447">
        <f t="shared" si="43"/>
        <v>18</v>
      </c>
      <c r="Y137" s="447">
        <f t="shared" si="44"/>
        <v>18</v>
      </c>
      <c r="Z137" s="447">
        <f t="shared" si="45"/>
        <v>18</v>
      </c>
      <c r="AA137" s="447">
        <f t="shared" si="46"/>
        <v>18</v>
      </c>
      <c r="AB137" s="447">
        <f t="shared" si="47"/>
        <v>18</v>
      </c>
    </row>
    <row r="138" spans="1:28" ht="15.75" customHeight="1">
      <c r="A138" s="229" t="str">
        <f t="shared" si="42"/>
        <v>0401070420001_FTW_SS_PP_44_251x51</v>
      </c>
      <c r="B138" s="546" t="s">
        <v>607</v>
      </c>
      <c r="C138" s="546" t="s">
        <v>604</v>
      </c>
      <c r="D138" s="546" t="s">
        <v>610</v>
      </c>
      <c r="E138" s="546" t="s">
        <v>749</v>
      </c>
      <c r="F138" s="546" t="s">
        <v>623</v>
      </c>
      <c r="G138" s="546" t="s">
        <v>604</v>
      </c>
      <c r="H138" s="229" t="str">
        <f t="shared" si="35"/>
        <v>0401070420001</v>
      </c>
      <c r="I138" s="227" t="s">
        <v>686</v>
      </c>
      <c r="J138" s="227" t="s">
        <v>1139</v>
      </c>
      <c r="K138" s="246" t="s">
        <v>1128</v>
      </c>
      <c r="L138" s="246" t="s">
        <v>894</v>
      </c>
      <c r="M138" s="262">
        <v>44</v>
      </c>
      <c r="N138" s="247" t="s">
        <v>1198</v>
      </c>
      <c r="O138" s="262" t="s">
        <v>895</v>
      </c>
      <c r="P138" s="263" t="s">
        <v>492</v>
      </c>
      <c r="Q138" s="264">
        <v>15</v>
      </c>
      <c r="R138" s="264">
        <v>15</v>
      </c>
      <c r="S138" s="264">
        <v>15</v>
      </c>
      <c r="T138" s="264">
        <v>15</v>
      </c>
      <c r="U138" s="264">
        <v>15</v>
      </c>
      <c r="V138" s="235"/>
      <c r="W138" s="451">
        <v>1.2</v>
      </c>
      <c r="X138" s="447">
        <f t="shared" si="43"/>
        <v>18</v>
      </c>
      <c r="Y138" s="447">
        <f t="shared" si="44"/>
        <v>18</v>
      </c>
      <c r="Z138" s="447">
        <f t="shared" si="45"/>
        <v>18</v>
      </c>
      <c r="AA138" s="447">
        <f t="shared" si="46"/>
        <v>18</v>
      </c>
      <c r="AB138" s="447">
        <f t="shared" si="47"/>
        <v>18</v>
      </c>
    </row>
    <row r="139" spans="1:28" ht="15.75" customHeight="1">
      <c r="A139" s="229" t="str">
        <f t="shared" si="42"/>
        <v>0401070430001_FTW_SS_PP_45_251x51</v>
      </c>
      <c r="B139" s="546" t="s">
        <v>607</v>
      </c>
      <c r="C139" s="546" t="s">
        <v>604</v>
      </c>
      <c r="D139" s="546" t="s">
        <v>610</v>
      </c>
      <c r="E139" s="546" t="s">
        <v>750</v>
      </c>
      <c r="F139" s="546" t="s">
        <v>623</v>
      </c>
      <c r="G139" s="546" t="s">
        <v>604</v>
      </c>
      <c r="H139" s="229" t="str">
        <f t="shared" si="35"/>
        <v>0401070430001</v>
      </c>
      <c r="I139" s="227" t="s">
        <v>686</v>
      </c>
      <c r="J139" s="227" t="s">
        <v>1139</v>
      </c>
      <c r="K139" s="246" t="s">
        <v>1128</v>
      </c>
      <c r="L139" s="246" t="s">
        <v>894</v>
      </c>
      <c r="M139" s="262">
        <v>45</v>
      </c>
      <c r="N139" s="247" t="s">
        <v>1198</v>
      </c>
      <c r="O139" s="262" t="s">
        <v>895</v>
      </c>
      <c r="P139" s="263" t="s">
        <v>492</v>
      </c>
      <c r="Q139" s="264">
        <v>15</v>
      </c>
      <c r="R139" s="264">
        <v>15</v>
      </c>
      <c r="S139" s="264">
        <v>15</v>
      </c>
      <c r="T139" s="264">
        <v>15</v>
      </c>
      <c r="U139" s="264">
        <v>15</v>
      </c>
      <c r="V139" s="235"/>
      <c r="W139" s="451">
        <v>1.2</v>
      </c>
      <c r="X139" s="447">
        <f t="shared" si="43"/>
        <v>18</v>
      </c>
      <c r="Y139" s="447">
        <f t="shared" si="44"/>
        <v>18</v>
      </c>
      <c r="Z139" s="447">
        <f t="shared" si="45"/>
        <v>18</v>
      </c>
      <c r="AA139" s="447">
        <f t="shared" si="46"/>
        <v>18</v>
      </c>
      <c r="AB139" s="447">
        <f t="shared" si="47"/>
        <v>18</v>
      </c>
    </row>
    <row r="140" spans="1:28" ht="15.75" customHeight="1">
      <c r="A140" s="229" t="str">
        <f t="shared" si="42"/>
        <v>0401070440001_FTW_SS_PP_46_251x51</v>
      </c>
      <c r="B140" s="546" t="s">
        <v>607</v>
      </c>
      <c r="C140" s="546" t="s">
        <v>604</v>
      </c>
      <c r="D140" s="546" t="s">
        <v>610</v>
      </c>
      <c r="E140" s="546" t="s">
        <v>751</v>
      </c>
      <c r="F140" s="546" t="s">
        <v>623</v>
      </c>
      <c r="G140" s="546" t="s">
        <v>604</v>
      </c>
      <c r="H140" s="229" t="str">
        <f t="shared" si="35"/>
        <v>0401070440001</v>
      </c>
      <c r="I140" s="227" t="s">
        <v>686</v>
      </c>
      <c r="J140" s="227" t="s">
        <v>1139</v>
      </c>
      <c r="K140" s="246" t="s">
        <v>1128</v>
      </c>
      <c r="L140" s="246" t="s">
        <v>894</v>
      </c>
      <c r="M140" s="262">
        <v>46</v>
      </c>
      <c r="N140" s="247" t="s">
        <v>1198</v>
      </c>
      <c r="O140" s="262" t="s">
        <v>895</v>
      </c>
      <c r="P140" s="263" t="s">
        <v>492</v>
      </c>
      <c r="Q140" s="264">
        <v>15</v>
      </c>
      <c r="R140" s="264">
        <v>15</v>
      </c>
      <c r="S140" s="264">
        <v>15</v>
      </c>
      <c r="T140" s="264">
        <v>15</v>
      </c>
      <c r="U140" s="264">
        <v>15</v>
      </c>
      <c r="V140" s="235"/>
      <c r="W140" s="451">
        <v>1.2</v>
      </c>
      <c r="X140" s="447">
        <f t="shared" si="43"/>
        <v>18</v>
      </c>
      <c r="Y140" s="447">
        <f t="shared" si="44"/>
        <v>18</v>
      </c>
      <c r="Z140" s="447">
        <f t="shared" si="45"/>
        <v>18</v>
      </c>
      <c r="AA140" s="447">
        <f t="shared" si="46"/>
        <v>18</v>
      </c>
      <c r="AB140" s="447">
        <f t="shared" si="47"/>
        <v>18</v>
      </c>
    </row>
    <row r="141" spans="1:28" ht="15.75" customHeight="1">
      <c r="A141" s="229" t="str">
        <f t="shared" si="42"/>
        <v>0401070450001_FTW_SS_PP_47_251x51</v>
      </c>
      <c r="B141" s="546" t="s">
        <v>607</v>
      </c>
      <c r="C141" s="546" t="s">
        <v>604</v>
      </c>
      <c r="D141" s="546" t="s">
        <v>610</v>
      </c>
      <c r="E141" s="546" t="s">
        <v>752</v>
      </c>
      <c r="F141" s="546" t="s">
        <v>623</v>
      </c>
      <c r="G141" s="546" t="s">
        <v>604</v>
      </c>
      <c r="H141" s="229" t="str">
        <f t="shared" si="35"/>
        <v>0401070450001</v>
      </c>
      <c r="I141" s="227" t="s">
        <v>686</v>
      </c>
      <c r="J141" s="227" t="s">
        <v>1139</v>
      </c>
      <c r="K141" s="246" t="s">
        <v>1128</v>
      </c>
      <c r="L141" s="246" t="s">
        <v>894</v>
      </c>
      <c r="M141" s="262">
        <v>47</v>
      </c>
      <c r="N141" s="247" t="s">
        <v>1198</v>
      </c>
      <c r="O141" s="262" t="s">
        <v>895</v>
      </c>
      <c r="P141" s="263" t="s">
        <v>492</v>
      </c>
      <c r="Q141" s="264">
        <v>15</v>
      </c>
      <c r="R141" s="264">
        <v>15</v>
      </c>
      <c r="S141" s="264">
        <v>15</v>
      </c>
      <c r="T141" s="264">
        <v>15</v>
      </c>
      <c r="U141" s="264">
        <v>15</v>
      </c>
      <c r="V141" s="235"/>
      <c r="W141" s="451">
        <v>1.2</v>
      </c>
      <c r="X141" s="447">
        <f t="shared" si="43"/>
        <v>18</v>
      </c>
      <c r="Y141" s="447">
        <f t="shared" si="44"/>
        <v>18</v>
      </c>
      <c r="Z141" s="447">
        <f t="shared" si="45"/>
        <v>18</v>
      </c>
      <c r="AA141" s="447">
        <f t="shared" si="46"/>
        <v>18</v>
      </c>
      <c r="AB141" s="447">
        <f t="shared" si="47"/>
        <v>18</v>
      </c>
    </row>
    <row r="142" spans="1:28" ht="15.75" customHeight="1">
      <c r="A142" s="229" t="str">
        <f t="shared" si="42"/>
        <v>0401070460001_FTW_SS_PP_48_251x51</v>
      </c>
      <c r="B142" s="546" t="s">
        <v>607</v>
      </c>
      <c r="C142" s="546" t="s">
        <v>604</v>
      </c>
      <c r="D142" s="546" t="s">
        <v>610</v>
      </c>
      <c r="E142" s="546" t="s">
        <v>753</v>
      </c>
      <c r="F142" s="546" t="s">
        <v>623</v>
      </c>
      <c r="G142" s="546" t="s">
        <v>604</v>
      </c>
      <c r="H142" s="229" t="str">
        <f t="shared" si="35"/>
        <v>0401070460001</v>
      </c>
      <c r="I142" s="227" t="s">
        <v>686</v>
      </c>
      <c r="J142" s="227" t="s">
        <v>1139</v>
      </c>
      <c r="K142" s="246" t="s">
        <v>1128</v>
      </c>
      <c r="L142" s="246" t="s">
        <v>894</v>
      </c>
      <c r="M142" s="262">
        <v>48</v>
      </c>
      <c r="N142" s="247" t="s">
        <v>1198</v>
      </c>
      <c r="O142" s="262" t="s">
        <v>895</v>
      </c>
      <c r="P142" s="263" t="s">
        <v>492</v>
      </c>
      <c r="Q142" s="264">
        <v>15</v>
      </c>
      <c r="R142" s="264">
        <v>15</v>
      </c>
      <c r="S142" s="264">
        <v>15</v>
      </c>
      <c r="T142" s="264">
        <v>15</v>
      </c>
      <c r="U142" s="264">
        <v>15</v>
      </c>
      <c r="V142" s="235"/>
      <c r="W142" s="451">
        <v>1.2</v>
      </c>
      <c r="X142" s="447">
        <f t="shared" si="43"/>
        <v>18</v>
      </c>
      <c r="Y142" s="447">
        <f t="shared" si="44"/>
        <v>18</v>
      </c>
      <c r="Z142" s="447">
        <f t="shared" si="45"/>
        <v>18</v>
      </c>
      <c r="AA142" s="447">
        <f t="shared" si="46"/>
        <v>18</v>
      </c>
      <c r="AB142" s="447">
        <f t="shared" si="47"/>
        <v>18</v>
      </c>
    </row>
    <row r="143" spans="1:28" ht="15.75" customHeight="1">
      <c r="A143" s="229" t="str">
        <f t="shared" si="42"/>
        <v>0401070470001_FTW_SS_PP_49_251x51</v>
      </c>
      <c r="B143" s="546" t="s">
        <v>607</v>
      </c>
      <c r="C143" s="546" t="s">
        <v>604</v>
      </c>
      <c r="D143" s="546" t="s">
        <v>610</v>
      </c>
      <c r="E143" s="546" t="s">
        <v>754</v>
      </c>
      <c r="F143" s="546" t="s">
        <v>623</v>
      </c>
      <c r="G143" s="546" t="s">
        <v>604</v>
      </c>
      <c r="H143" s="229" t="str">
        <f t="shared" si="35"/>
        <v>0401070470001</v>
      </c>
      <c r="I143" s="227" t="s">
        <v>686</v>
      </c>
      <c r="J143" s="227" t="s">
        <v>1139</v>
      </c>
      <c r="K143" s="246" t="s">
        <v>1128</v>
      </c>
      <c r="L143" s="246" t="s">
        <v>894</v>
      </c>
      <c r="M143" s="262">
        <v>49</v>
      </c>
      <c r="N143" s="247" t="s">
        <v>1198</v>
      </c>
      <c r="O143" s="262" t="s">
        <v>895</v>
      </c>
      <c r="P143" s="263" t="s">
        <v>492</v>
      </c>
      <c r="Q143" s="264">
        <v>15</v>
      </c>
      <c r="R143" s="264">
        <v>15</v>
      </c>
      <c r="S143" s="264">
        <v>15</v>
      </c>
      <c r="T143" s="264">
        <v>15</v>
      </c>
      <c r="U143" s="264">
        <v>15</v>
      </c>
      <c r="V143" s="235"/>
      <c r="W143" s="451">
        <v>1.2</v>
      </c>
      <c r="X143" s="447">
        <f t="shared" si="43"/>
        <v>18</v>
      </c>
      <c r="Y143" s="447">
        <f t="shared" si="44"/>
        <v>18</v>
      </c>
      <c r="Z143" s="447">
        <f t="shared" si="45"/>
        <v>18</v>
      </c>
      <c r="AA143" s="447">
        <f t="shared" si="46"/>
        <v>18</v>
      </c>
      <c r="AB143" s="447">
        <f t="shared" si="47"/>
        <v>18</v>
      </c>
    </row>
    <row r="144" spans="1:28" ht="15.75" customHeight="1">
      <c r="A144" s="229" t="str">
        <f t="shared" si="42"/>
        <v>0401070480001_FTW_SS_PP_50_251x51</v>
      </c>
      <c r="B144" s="546" t="s">
        <v>607</v>
      </c>
      <c r="C144" s="546" t="s">
        <v>604</v>
      </c>
      <c r="D144" s="546" t="s">
        <v>610</v>
      </c>
      <c r="E144" s="546" t="s">
        <v>755</v>
      </c>
      <c r="F144" s="546" t="s">
        <v>623</v>
      </c>
      <c r="G144" s="546" t="s">
        <v>604</v>
      </c>
      <c r="H144" s="229" t="str">
        <f t="shared" si="35"/>
        <v>0401070480001</v>
      </c>
      <c r="I144" s="227" t="s">
        <v>686</v>
      </c>
      <c r="J144" s="227" t="s">
        <v>1139</v>
      </c>
      <c r="K144" s="246" t="s">
        <v>1128</v>
      </c>
      <c r="L144" s="246" t="s">
        <v>894</v>
      </c>
      <c r="M144" s="262">
        <v>50</v>
      </c>
      <c r="N144" s="247" t="s">
        <v>1198</v>
      </c>
      <c r="O144" s="262" t="s">
        <v>895</v>
      </c>
      <c r="P144" s="263" t="s">
        <v>492</v>
      </c>
      <c r="Q144" s="264">
        <v>15</v>
      </c>
      <c r="R144" s="264">
        <v>15</v>
      </c>
      <c r="S144" s="264">
        <v>15</v>
      </c>
      <c r="T144" s="264">
        <v>15</v>
      </c>
      <c r="U144" s="264">
        <v>15</v>
      </c>
      <c r="V144" s="235"/>
      <c r="W144" s="451">
        <v>1.2</v>
      </c>
      <c r="X144" s="447">
        <f t="shared" si="43"/>
        <v>18</v>
      </c>
      <c r="Y144" s="447">
        <f t="shared" si="44"/>
        <v>18</v>
      </c>
      <c r="Z144" s="447">
        <f t="shared" si="45"/>
        <v>18</v>
      </c>
      <c r="AA144" s="447">
        <f t="shared" si="46"/>
        <v>18</v>
      </c>
      <c r="AB144" s="447">
        <f t="shared" si="47"/>
        <v>18</v>
      </c>
    </row>
    <row r="145" spans="1:28" ht="15.75" customHeight="1">
      <c r="A145" s="229" t="str">
        <f t="shared" si="42"/>
        <v>0401070490001_FTW_SS_PP_51_251x51</v>
      </c>
      <c r="B145" s="546" t="s">
        <v>607</v>
      </c>
      <c r="C145" s="546" t="s">
        <v>604</v>
      </c>
      <c r="D145" s="546" t="s">
        <v>610</v>
      </c>
      <c r="E145" s="546" t="s">
        <v>756</v>
      </c>
      <c r="F145" s="546" t="s">
        <v>623</v>
      </c>
      <c r="G145" s="546" t="s">
        <v>604</v>
      </c>
      <c r="H145" s="229" t="str">
        <f t="shared" si="35"/>
        <v>0401070490001</v>
      </c>
      <c r="I145" s="227" t="s">
        <v>686</v>
      </c>
      <c r="J145" s="227" t="s">
        <v>1139</v>
      </c>
      <c r="K145" s="246" t="s">
        <v>1128</v>
      </c>
      <c r="L145" s="246" t="s">
        <v>894</v>
      </c>
      <c r="M145" s="262">
        <v>51</v>
      </c>
      <c r="N145" s="247" t="s">
        <v>1198</v>
      </c>
      <c r="O145" s="262" t="s">
        <v>895</v>
      </c>
      <c r="P145" s="263" t="s">
        <v>492</v>
      </c>
      <c r="Q145" s="264">
        <v>15</v>
      </c>
      <c r="R145" s="264">
        <v>15</v>
      </c>
      <c r="S145" s="264">
        <v>15</v>
      </c>
      <c r="T145" s="264">
        <v>15</v>
      </c>
      <c r="U145" s="264">
        <v>15</v>
      </c>
      <c r="V145" s="235"/>
      <c r="W145" s="451">
        <v>1.2</v>
      </c>
      <c r="X145" s="447">
        <f t="shared" si="43"/>
        <v>18</v>
      </c>
      <c r="Y145" s="447">
        <f t="shared" si="44"/>
        <v>18</v>
      </c>
      <c r="Z145" s="447">
        <f t="shared" si="45"/>
        <v>18</v>
      </c>
      <c r="AA145" s="447">
        <f t="shared" si="46"/>
        <v>18</v>
      </c>
      <c r="AB145" s="447">
        <f t="shared" si="47"/>
        <v>18</v>
      </c>
    </row>
    <row r="146" spans="1:28" ht="15.75" customHeight="1">
      <c r="A146" s="229" t="str">
        <f t="shared" si="42"/>
        <v>0401070500001_FTW_SS_PP_52_251x51</v>
      </c>
      <c r="B146" s="546" t="s">
        <v>607</v>
      </c>
      <c r="C146" s="546" t="s">
        <v>604</v>
      </c>
      <c r="D146" s="546" t="s">
        <v>610</v>
      </c>
      <c r="E146" s="546" t="s">
        <v>757</v>
      </c>
      <c r="F146" s="546" t="s">
        <v>623</v>
      </c>
      <c r="G146" s="546" t="s">
        <v>604</v>
      </c>
      <c r="H146" s="229" t="str">
        <f t="shared" si="35"/>
        <v>0401070500001</v>
      </c>
      <c r="I146" s="227" t="s">
        <v>686</v>
      </c>
      <c r="J146" s="227" t="s">
        <v>1139</v>
      </c>
      <c r="K146" s="246" t="s">
        <v>1128</v>
      </c>
      <c r="L146" s="246" t="s">
        <v>894</v>
      </c>
      <c r="M146" s="262">
        <v>52</v>
      </c>
      <c r="N146" s="247" t="s">
        <v>1198</v>
      </c>
      <c r="O146" s="262" t="s">
        <v>895</v>
      </c>
      <c r="P146" s="263" t="s">
        <v>492</v>
      </c>
      <c r="Q146" s="264">
        <v>15</v>
      </c>
      <c r="R146" s="264">
        <v>15</v>
      </c>
      <c r="S146" s="264">
        <v>15</v>
      </c>
      <c r="T146" s="264">
        <v>15</v>
      </c>
      <c r="U146" s="264">
        <v>15</v>
      </c>
      <c r="V146" s="235"/>
      <c r="W146" s="451">
        <v>1.2</v>
      </c>
      <c r="X146" s="447">
        <f t="shared" si="43"/>
        <v>18</v>
      </c>
      <c r="Y146" s="447">
        <f t="shared" si="44"/>
        <v>18</v>
      </c>
      <c r="Z146" s="447">
        <f t="shared" si="45"/>
        <v>18</v>
      </c>
      <c r="AA146" s="447">
        <f t="shared" si="46"/>
        <v>18</v>
      </c>
      <c r="AB146" s="447">
        <f t="shared" si="47"/>
        <v>18</v>
      </c>
    </row>
    <row r="147" spans="1:28" ht="15.75" customHeight="1">
      <c r="A147" s="229" t="str">
        <f t="shared" si="42"/>
        <v>0401070510001_FTW_SS_PP_53_251x51</v>
      </c>
      <c r="B147" s="546" t="s">
        <v>607</v>
      </c>
      <c r="C147" s="546" t="s">
        <v>604</v>
      </c>
      <c r="D147" s="546" t="s">
        <v>610</v>
      </c>
      <c r="E147" s="546" t="s">
        <v>758</v>
      </c>
      <c r="F147" s="546" t="s">
        <v>623</v>
      </c>
      <c r="G147" s="546" t="s">
        <v>604</v>
      </c>
      <c r="H147" s="229" t="str">
        <f t="shared" si="35"/>
        <v>0401070510001</v>
      </c>
      <c r="I147" s="227" t="s">
        <v>686</v>
      </c>
      <c r="J147" s="227" t="s">
        <v>1139</v>
      </c>
      <c r="K147" s="246" t="s">
        <v>1128</v>
      </c>
      <c r="L147" s="246" t="s">
        <v>894</v>
      </c>
      <c r="M147" s="262">
        <v>53</v>
      </c>
      <c r="N147" s="247" t="s">
        <v>1198</v>
      </c>
      <c r="O147" s="262" t="s">
        <v>895</v>
      </c>
      <c r="P147" s="263" t="s">
        <v>492</v>
      </c>
      <c r="Q147" s="264">
        <v>15</v>
      </c>
      <c r="R147" s="264">
        <v>15</v>
      </c>
      <c r="S147" s="264">
        <v>15</v>
      </c>
      <c r="T147" s="264">
        <v>15</v>
      </c>
      <c r="U147" s="264">
        <v>15</v>
      </c>
      <c r="V147" s="235"/>
      <c r="W147" s="451">
        <v>1.2</v>
      </c>
      <c r="X147" s="447">
        <f t="shared" si="43"/>
        <v>18</v>
      </c>
      <c r="Y147" s="447">
        <f t="shared" si="44"/>
        <v>18</v>
      </c>
      <c r="Z147" s="447">
        <f t="shared" si="45"/>
        <v>18</v>
      </c>
      <c r="AA147" s="447">
        <f t="shared" si="46"/>
        <v>18</v>
      </c>
      <c r="AB147" s="447">
        <f t="shared" si="47"/>
        <v>18</v>
      </c>
    </row>
    <row r="148" spans="1:28" ht="15.75" customHeight="1">
      <c r="A148" s="229" t="str">
        <f t="shared" si="42"/>
        <v>0401070520001_FTW_SS_PP_54_251x51</v>
      </c>
      <c r="B148" s="546" t="s">
        <v>607</v>
      </c>
      <c r="C148" s="546" t="s">
        <v>604</v>
      </c>
      <c r="D148" s="546" t="s">
        <v>610</v>
      </c>
      <c r="E148" s="546" t="s">
        <v>759</v>
      </c>
      <c r="F148" s="546" t="s">
        <v>623</v>
      </c>
      <c r="G148" s="546" t="s">
        <v>604</v>
      </c>
      <c r="H148" s="229" t="str">
        <f t="shared" si="35"/>
        <v>0401070520001</v>
      </c>
      <c r="I148" s="227" t="s">
        <v>686</v>
      </c>
      <c r="J148" s="227" t="s">
        <v>1139</v>
      </c>
      <c r="K148" s="246" t="s">
        <v>1128</v>
      </c>
      <c r="L148" s="246" t="s">
        <v>894</v>
      </c>
      <c r="M148" s="262">
        <v>54</v>
      </c>
      <c r="N148" s="247" t="s">
        <v>1198</v>
      </c>
      <c r="O148" s="262" t="s">
        <v>895</v>
      </c>
      <c r="P148" s="263" t="s">
        <v>492</v>
      </c>
      <c r="Q148" s="264">
        <v>15</v>
      </c>
      <c r="R148" s="264">
        <v>15</v>
      </c>
      <c r="S148" s="264">
        <v>15</v>
      </c>
      <c r="T148" s="264">
        <v>15</v>
      </c>
      <c r="U148" s="264">
        <v>15</v>
      </c>
      <c r="V148" s="235"/>
      <c r="W148" s="451">
        <v>1.2</v>
      </c>
      <c r="X148" s="447">
        <f t="shared" si="43"/>
        <v>18</v>
      </c>
      <c r="Y148" s="447">
        <f t="shared" si="44"/>
        <v>18</v>
      </c>
      <c r="Z148" s="447">
        <f t="shared" si="45"/>
        <v>18</v>
      </c>
      <c r="AA148" s="447">
        <f t="shared" si="46"/>
        <v>18</v>
      </c>
      <c r="AB148" s="447">
        <f t="shared" si="47"/>
        <v>18</v>
      </c>
    </row>
    <row r="149" spans="1:28" ht="15.75" customHeight="1">
      <c r="A149" s="229" t="str">
        <f t="shared" si="42"/>
        <v>0401070530001_FTW_SS_PP_55_251x51</v>
      </c>
      <c r="B149" s="546" t="s">
        <v>607</v>
      </c>
      <c r="C149" s="546" t="s">
        <v>604</v>
      </c>
      <c r="D149" s="546" t="s">
        <v>610</v>
      </c>
      <c r="E149" s="546" t="s">
        <v>760</v>
      </c>
      <c r="F149" s="546" t="s">
        <v>623</v>
      </c>
      <c r="G149" s="546" t="s">
        <v>604</v>
      </c>
      <c r="H149" s="229" t="str">
        <f t="shared" si="35"/>
        <v>0401070530001</v>
      </c>
      <c r="I149" s="227" t="s">
        <v>686</v>
      </c>
      <c r="J149" s="227" t="s">
        <v>1139</v>
      </c>
      <c r="K149" s="246" t="s">
        <v>1128</v>
      </c>
      <c r="L149" s="246" t="s">
        <v>894</v>
      </c>
      <c r="M149" s="262">
        <v>55</v>
      </c>
      <c r="N149" s="247" t="s">
        <v>1198</v>
      </c>
      <c r="O149" s="262" t="s">
        <v>895</v>
      </c>
      <c r="P149" s="263" t="s">
        <v>492</v>
      </c>
      <c r="Q149" s="264">
        <v>15</v>
      </c>
      <c r="R149" s="264">
        <v>15</v>
      </c>
      <c r="S149" s="264">
        <v>15</v>
      </c>
      <c r="T149" s="264">
        <v>15</v>
      </c>
      <c r="U149" s="264">
        <v>15</v>
      </c>
      <c r="V149" s="235"/>
      <c r="W149" s="451">
        <v>1.2</v>
      </c>
      <c r="X149" s="447">
        <f t="shared" si="43"/>
        <v>18</v>
      </c>
      <c r="Y149" s="447">
        <f t="shared" si="44"/>
        <v>18</v>
      </c>
      <c r="Z149" s="447">
        <f t="shared" si="45"/>
        <v>18</v>
      </c>
      <c r="AA149" s="447">
        <f t="shared" si="46"/>
        <v>18</v>
      </c>
      <c r="AB149" s="447">
        <f t="shared" si="47"/>
        <v>18</v>
      </c>
    </row>
    <row r="150" spans="1:28" ht="15.75" customHeight="1">
      <c r="A150" s="229" t="str">
        <f t="shared" si="42"/>
        <v>0401070540001_FTW_SS_PP_56_251x51</v>
      </c>
      <c r="B150" s="546" t="s">
        <v>607</v>
      </c>
      <c r="C150" s="546" t="s">
        <v>604</v>
      </c>
      <c r="D150" s="546" t="s">
        <v>610</v>
      </c>
      <c r="E150" s="546" t="s">
        <v>761</v>
      </c>
      <c r="F150" s="546" t="s">
        <v>623</v>
      </c>
      <c r="G150" s="546" t="s">
        <v>604</v>
      </c>
      <c r="H150" s="229" t="str">
        <f t="shared" si="35"/>
        <v>0401070540001</v>
      </c>
      <c r="I150" s="227" t="s">
        <v>686</v>
      </c>
      <c r="J150" s="227" t="s">
        <v>1139</v>
      </c>
      <c r="K150" s="246" t="s">
        <v>1128</v>
      </c>
      <c r="L150" s="246" t="s">
        <v>894</v>
      </c>
      <c r="M150" s="262">
        <v>56</v>
      </c>
      <c r="N150" s="247" t="s">
        <v>1198</v>
      </c>
      <c r="O150" s="262" t="s">
        <v>895</v>
      </c>
      <c r="P150" s="263" t="s">
        <v>492</v>
      </c>
      <c r="Q150" s="264">
        <v>15</v>
      </c>
      <c r="R150" s="264">
        <v>15</v>
      </c>
      <c r="S150" s="264">
        <v>15</v>
      </c>
      <c r="T150" s="264">
        <v>15</v>
      </c>
      <c r="U150" s="264">
        <v>15</v>
      </c>
      <c r="V150" s="235"/>
      <c r="W150" s="451">
        <v>1.2</v>
      </c>
      <c r="X150" s="447">
        <f t="shared" si="43"/>
        <v>18</v>
      </c>
      <c r="Y150" s="447">
        <f t="shared" si="44"/>
        <v>18</v>
      </c>
      <c r="Z150" s="447">
        <f t="shared" si="45"/>
        <v>18</v>
      </c>
      <c r="AA150" s="447">
        <f t="shared" si="46"/>
        <v>18</v>
      </c>
      <c r="AB150" s="447">
        <f t="shared" si="47"/>
        <v>18</v>
      </c>
    </row>
    <row r="151" spans="1:28" ht="15.75" customHeight="1">
      <c r="A151" s="229" t="str">
        <f t="shared" si="42"/>
        <v>0401070550001_FTW_SS_PP_57_251x51</v>
      </c>
      <c r="B151" s="546" t="s">
        <v>607</v>
      </c>
      <c r="C151" s="546" t="s">
        <v>604</v>
      </c>
      <c r="D151" s="546" t="s">
        <v>610</v>
      </c>
      <c r="E151" s="546" t="s">
        <v>762</v>
      </c>
      <c r="F151" s="546" t="s">
        <v>623</v>
      </c>
      <c r="G151" s="546" t="s">
        <v>604</v>
      </c>
      <c r="H151" s="229" t="str">
        <f t="shared" ref="H151:H214" si="48">B151&amp;C151&amp;D151&amp;E151&amp;F151&amp;G151</f>
        <v>0401070550001</v>
      </c>
      <c r="I151" s="227" t="s">
        <v>686</v>
      </c>
      <c r="J151" s="227" t="s">
        <v>1139</v>
      </c>
      <c r="K151" s="246" t="s">
        <v>1128</v>
      </c>
      <c r="L151" s="246" t="s">
        <v>894</v>
      </c>
      <c r="M151" s="262">
        <v>57</v>
      </c>
      <c r="N151" s="247" t="s">
        <v>1198</v>
      </c>
      <c r="O151" s="262" t="s">
        <v>895</v>
      </c>
      <c r="P151" s="263" t="s">
        <v>492</v>
      </c>
      <c r="Q151" s="264">
        <v>15</v>
      </c>
      <c r="R151" s="264">
        <v>15</v>
      </c>
      <c r="S151" s="264">
        <v>15</v>
      </c>
      <c r="T151" s="264">
        <v>15</v>
      </c>
      <c r="U151" s="264">
        <v>15</v>
      </c>
      <c r="V151" s="235"/>
      <c r="W151" s="451">
        <v>1.2</v>
      </c>
      <c r="X151" s="447">
        <f t="shared" si="43"/>
        <v>18</v>
      </c>
      <c r="Y151" s="447">
        <f t="shared" si="44"/>
        <v>18</v>
      </c>
      <c r="Z151" s="447">
        <f t="shared" si="45"/>
        <v>18</v>
      </c>
      <c r="AA151" s="447">
        <f t="shared" si="46"/>
        <v>18</v>
      </c>
      <c r="AB151" s="447">
        <f t="shared" si="47"/>
        <v>18</v>
      </c>
    </row>
    <row r="152" spans="1:28" ht="15.75" customHeight="1">
      <c r="A152" s="229" t="str">
        <f t="shared" si="42"/>
        <v>0401070560001_FTW_SS_PP_58_251x51</v>
      </c>
      <c r="B152" s="546" t="s">
        <v>607</v>
      </c>
      <c r="C152" s="546" t="s">
        <v>604</v>
      </c>
      <c r="D152" s="546" t="s">
        <v>610</v>
      </c>
      <c r="E152" s="546" t="s">
        <v>763</v>
      </c>
      <c r="F152" s="546" t="s">
        <v>623</v>
      </c>
      <c r="G152" s="546" t="s">
        <v>604</v>
      </c>
      <c r="H152" s="229" t="str">
        <f t="shared" si="48"/>
        <v>0401070560001</v>
      </c>
      <c r="I152" s="227" t="s">
        <v>686</v>
      </c>
      <c r="J152" s="227" t="s">
        <v>1139</v>
      </c>
      <c r="K152" s="246" t="s">
        <v>1128</v>
      </c>
      <c r="L152" s="246" t="s">
        <v>894</v>
      </c>
      <c r="M152" s="262">
        <v>58</v>
      </c>
      <c r="N152" s="247" t="s">
        <v>1198</v>
      </c>
      <c r="O152" s="262" t="s">
        <v>895</v>
      </c>
      <c r="P152" s="263" t="s">
        <v>492</v>
      </c>
      <c r="Q152" s="264">
        <v>15</v>
      </c>
      <c r="R152" s="264">
        <v>15</v>
      </c>
      <c r="S152" s="264">
        <v>15</v>
      </c>
      <c r="T152" s="264">
        <v>15</v>
      </c>
      <c r="U152" s="264">
        <v>15</v>
      </c>
      <c r="V152" s="235"/>
      <c r="W152" s="451">
        <v>1.2</v>
      </c>
      <c r="X152" s="447">
        <f t="shared" si="43"/>
        <v>18</v>
      </c>
      <c r="Y152" s="447">
        <f t="shared" si="44"/>
        <v>18</v>
      </c>
      <c r="Z152" s="447">
        <f t="shared" si="45"/>
        <v>18</v>
      </c>
      <c r="AA152" s="447">
        <f t="shared" si="46"/>
        <v>18</v>
      </c>
      <c r="AB152" s="447">
        <f t="shared" si="47"/>
        <v>18</v>
      </c>
    </row>
    <row r="153" spans="1:28" ht="15.75" customHeight="1">
      <c r="A153" s="229" t="str">
        <f t="shared" si="42"/>
        <v>0401070570001_FTW_SS_PP_59_251x51</v>
      </c>
      <c r="B153" s="546" t="s">
        <v>607</v>
      </c>
      <c r="C153" s="546" t="s">
        <v>604</v>
      </c>
      <c r="D153" s="546" t="s">
        <v>610</v>
      </c>
      <c r="E153" s="546" t="s">
        <v>764</v>
      </c>
      <c r="F153" s="546" t="s">
        <v>623</v>
      </c>
      <c r="G153" s="546" t="s">
        <v>604</v>
      </c>
      <c r="H153" s="229" t="str">
        <f t="shared" si="48"/>
        <v>0401070570001</v>
      </c>
      <c r="I153" s="227" t="s">
        <v>686</v>
      </c>
      <c r="J153" s="227" t="s">
        <v>1139</v>
      </c>
      <c r="K153" s="246" t="s">
        <v>1128</v>
      </c>
      <c r="L153" s="246" t="s">
        <v>894</v>
      </c>
      <c r="M153" s="262">
        <v>59</v>
      </c>
      <c r="N153" s="247" t="s">
        <v>1198</v>
      </c>
      <c r="O153" s="262" t="s">
        <v>895</v>
      </c>
      <c r="P153" s="263" t="s">
        <v>492</v>
      </c>
      <c r="Q153" s="264">
        <v>15</v>
      </c>
      <c r="R153" s="264">
        <v>15</v>
      </c>
      <c r="S153" s="264">
        <v>15</v>
      </c>
      <c r="T153" s="264">
        <v>15</v>
      </c>
      <c r="U153" s="264">
        <v>15</v>
      </c>
      <c r="V153" s="235"/>
      <c r="W153" s="451">
        <v>1.2</v>
      </c>
      <c r="X153" s="447">
        <f t="shared" si="43"/>
        <v>18</v>
      </c>
      <c r="Y153" s="447">
        <f t="shared" si="44"/>
        <v>18</v>
      </c>
      <c r="Z153" s="447">
        <f t="shared" si="45"/>
        <v>18</v>
      </c>
      <c r="AA153" s="447">
        <f t="shared" si="46"/>
        <v>18</v>
      </c>
      <c r="AB153" s="447">
        <f t="shared" si="47"/>
        <v>18</v>
      </c>
    </row>
    <row r="154" spans="1:28" ht="15.75" customHeight="1">
      <c r="A154" s="229" t="str">
        <f t="shared" si="42"/>
        <v>0401070580001_FTW_SS_PP_60_251x51</v>
      </c>
      <c r="B154" s="546" t="s">
        <v>607</v>
      </c>
      <c r="C154" s="546" t="s">
        <v>604</v>
      </c>
      <c r="D154" s="546" t="s">
        <v>610</v>
      </c>
      <c r="E154" s="546" t="s">
        <v>765</v>
      </c>
      <c r="F154" s="546" t="s">
        <v>623</v>
      </c>
      <c r="G154" s="546" t="s">
        <v>604</v>
      </c>
      <c r="H154" s="229" t="str">
        <f t="shared" si="48"/>
        <v>0401070580001</v>
      </c>
      <c r="I154" s="227" t="s">
        <v>686</v>
      </c>
      <c r="J154" s="227" t="s">
        <v>1139</v>
      </c>
      <c r="K154" s="246" t="s">
        <v>1128</v>
      </c>
      <c r="L154" s="246" t="s">
        <v>894</v>
      </c>
      <c r="M154" s="262">
        <v>60</v>
      </c>
      <c r="N154" s="247" t="s">
        <v>1198</v>
      </c>
      <c r="O154" s="262" t="s">
        <v>895</v>
      </c>
      <c r="P154" s="263" t="s">
        <v>492</v>
      </c>
      <c r="Q154" s="264">
        <v>15</v>
      </c>
      <c r="R154" s="264">
        <v>15</v>
      </c>
      <c r="S154" s="264">
        <v>15</v>
      </c>
      <c r="T154" s="264">
        <v>15</v>
      </c>
      <c r="U154" s="264">
        <v>15</v>
      </c>
      <c r="V154" s="235"/>
      <c r="W154" s="451">
        <v>1.2</v>
      </c>
      <c r="X154" s="447">
        <f t="shared" si="43"/>
        <v>18</v>
      </c>
      <c r="Y154" s="447">
        <f t="shared" si="44"/>
        <v>18</v>
      </c>
      <c r="Z154" s="447">
        <f t="shared" si="45"/>
        <v>18</v>
      </c>
      <c r="AA154" s="447">
        <f t="shared" si="46"/>
        <v>18</v>
      </c>
      <c r="AB154" s="447">
        <f t="shared" si="47"/>
        <v>18</v>
      </c>
    </row>
    <row r="155" spans="1:28" ht="15.75" customHeight="1">
      <c r="A155" s="229" t="str">
        <f t="shared" si="42"/>
        <v>0401070590001_FTW_SS_PP_61_251x51</v>
      </c>
      <c r="B155" s="546" t="s">
        <v>607</v>
      </c>
      <c r="C155" s="546" t="s">
        <v>604</v>
      </c>
      <c r="D155" s="546" t="s">
        <v>610</v>
      </c>
      <c r="E155" s="546" t="s">
        <v>766</v>
      </c>
      <c r="F155" s="546" t="s">
        <v>623</v>
      </c>
      <c r="G155" s="546" t="s">
        <v>604</v>
      </c>
      <c r="H155" s="229" t="str">
        <f t="shared" si="48"/>
        <v>0401070590001</v>
      </c>
      <c r="I155" s="227" t="s">
        <v>686</v>
      </c>
      <c r="J155" s="227" t="s">
        <v>1139</v>
      </c>
      <c r="K155" s="246" t="s">
        <v>1128</v>
      </c>
      <c r="L155" s="246" t="s">
        <v>894</v>
      </c>
      <c r="M155" s="262">
        <v>61</v>
      </c>
      <c r="N155" s="247" t="s">
        <v>1198</v>
      </c>
      <c r="O155" s="262" t="s">
        <v>895</v>
      </c>
      <c r="P155" s="263" t="s">
        <v>492</v>
      </c>
      <c r="Q155" s="264">
        <v>15</v>
      </c>
      <c r="R155" s="264">
        <v>15</v>
      </c>
      <c r="S155" s="264">
        <v>15</v>
      </c>
      <c r="T155" s="264">
        <v>15</v>
      </c>
      <c r="U155" s="264">
        <v>15</v>
      </c>
      <c r="V155" s="235"/>
      <c r="W155" s="451">
        <v>1.2</v>
      </c>
      <c r="X155" s="447">
        <f t="shared" si="43"/>
        <v>18</v>
      </c>
      <c r="Y155" s="447">
        <f t="shared" si="44"/>
        <v>18</v>
      </c>
      <c r="Z155" s="447">
        <f t="shared" si="45"/>
        <v>18</v>
      </c>
      <c r="AA155" s="447">
        <f t="shared" si="46"/>
        <v>18</v>
      </c>
      <c r="AB155" s="447">
        <f t="shared" si="47"/>
        <v>18</v>
      </c>
    </row>
    <row r="156" spans="1:28" ht="15.75" customHeight="1">
      <c r="A156" s="229" t="str">
        <f t="shared" si="42"/>
        <v>0401070600001_FTW_SS_PP_62_251x51</v>
      </c>
      <c r="B156" s="546" t="s">
        <v>607</v>
      </c>
      <c r="C156" s="546" t="s">
        <v>604</v>
      </c>
      <c r="D156" s="546" t="s">
        <v>610</v>
      </c>
      <c r="E156" s="546" t="s">
        <v>767</v>
      </c>
      <c r="F156" s="546" t="s">
        <v>623</v>
      </c>
      <c r="G156" s="546" t="s">
        <v>604</v>
      </c>
      <c r="H156" s="229" t="str">
        <f t="shared" si="48"/>
        <v>0401070600001</v>
      </c>
      <c r="I156" s="227" t="s">
        <v>686</v>
      </c>
      <c r="J156" s="227" t="s">
        <v>1139</v>
      </c>
      <c r="K156" s="246" t="s">
        <v>1128</v>
      </c>
      <c r="L156" s="246" t="s">
        <v>894</v>
      </c>
      <c r="M156" s="262">
        <v>62</v>
      </c>
      <c r="N156" s="247" t="s">
        <v>1198</v>
      </c>
      <c r="O156" s="262" t="s">
        <v>895</v>
      </c>
      <c r="P156" s="263" t="s">
        <v>492</v>
      </c>
      <c r="Q156" s="264">
        <v>15</v>
      </c>
      <c r="R156" s="264">
        <v>15</v>
      </c>
      <c r="S156" s="264">
        <v>15</v>
      </c>
      <c r="T156" s="264">
        <v>15</v>
      </c>
      <c r="U156" s="264">
        <v>15</v>
      </c>
      <c r="V156" s="235"/>
      <c r="W156" s="451">
        <v>1.2</v>
      </c>
      <c r="X156" s="447">
        <f t="shared" si="43"/>
        <v>18</v>
      </c>
      <c r="Y156" s="447">
        <f t="shared" si="44"/>
        <v>18</v>
      </c>
      <c r="Z156" s="447">
        <f t="shared" si="45"/>
        <v>18</v>
      </c>
      <c r="AA156" s="447">
        <f t="shared" si="46"/>
        <v>18</v>
      </c>
      <c r="AB156" s="447">
        <f t="shared" si="47"/>
        <v>18</v>
      </c>
    </row>
    <row r="157" spans="1:28" ht="15.75" customHeight="1">
      <c r="A157" s="229" t="str">
        <f t="shared" si="42"/>
        <v>0401070610001_FTW_SS_PP_63_251x51</v>
      </c>
      <c r="B157" s="546" t="s">
        <v>607</v>
      </c>
      <c r="C157" s="546" t="s">
        <v>604</v>
      </c>
      <c r="D157" s="546" t="s">
        <v>610</v>
      </c>
      <c r="E157" s="546" t="s">
        <v>768</v>
      </c>
      <c r="F157" s="546" t="s">
        <v>623</v>
      </c>
      <c r="G157" s="546" t="s">
        <v>604</v>
      </c>
      <c r="H157" s="229" t="str">
        <f t="shared" si="48"/>
        <v>0401070610001</v>
      </c>
      <c r="I157" s="227" t="s">
        <v>686</v>
      </c>
      <c r="J157" s="227" t="s">
        <v>1139</v>
      </c>
      <c r="K157" s="246" t="s">
        <v>1128</v>
      </c>
      <c r="L157" s="246" t="s">
        <v>894</v>
      </c>
      <c r="M157" s="262">
        <v>63</v>
      </c>
      <c r="N157" s="247" t="s">
        <v>1198</v>
      </c>
      <c r="O157" s="262" t="s">
        <v>895</v>
      </c>
      <c r="P157" s="263" t="s">
        <v>492</v>
      </c>
      <c r="Q157" s="264">
        <v>15</v>
      </c>
      <c r="R157" s="264">
        <v>15</v>
      </c>
      <c r="S157" s="264">
        <v>15</v>
      </c>
      <c r="T157" s="264">
        <v>15</v>
      </c>
      <c r="U157" s="264">
        <v>15</v>
      </c>
      <c r="V157" s="235"/>
      <c r="W157" s="451">
        <v>1.2</v>
      </c>
      <c r="X157" s="447">
        <f t="shared" si="43"/>
        <v>18</v>
      </c>
      <c r="Y157" s="447">
        <f t="shared" si="44"/>
        <v>18</v>
      </c>
      <c r="Z157" s="447">
        <f t="shared" si="45"/>
        <v>18</v>
      </c>
      <c r="AA157" s="447">
        <f t="shared" si="46"/>
        <v>18</v>
      </c>
      <c r="AB157" s="447">
        <f t="shared" si="47"/>
        <v>18</v>
      </c>
    </row>
    <row r="158" spans="1:28" ht="15.75" customHeight="1">
      <c r="A158" s="229" t="str">
        <f t="shared" si="42"/>
        <v>0401070620001_FTW_SS_PP_64_251x51</v>
      </c>
      <c r="B158" s="546" t="s">
        <v>607</v>
      </c>
      <c r="C158" s="546" t="s">
        <v>604</v>
      </c>
      <c r="D158" s="546" t="s">
        <v>610</v>
      </c>
      <c r="E158" s="546" t="s">
        <v>769</v>
      </c>
      <c r="F158" s="546" t="s">
        <v>623</v>
      </c>
      <c r="G158" s="546" t="s">
        <v>604</v>
      </c>
      <c r="H158" s="229" t="str">
        <f t="shared" si="48"/>
        <v>0401070620001</v>
      </c>
      <c r="I158" s="227" t="s">
        <v>686</v>
      </c>
      <c r="J158" s="227" t="s">
        <v>1139</v>
      </c>
      <c r="K158" s="246" t="s">
        <v>1128</v>
      </c>
      <c r="L158" s="246" t="s">
        <v>894</v>
      </c>
      <c r="M158" s="262">
        <v>64</v>
      </c>
      <c r="N158" s="247" t="s">
        <v>1198</v>
      </c>
      <c r="O158" s="262" t="s">
        <v>895</v>
      </c>
      <c r="P158" s="263" t="s">
        <v>492</v>
      </c>
      <c r="Q158" s="264">
        <v>15</v>
      </c>
      <c r="R158" s="264">
        <v>15</v>
      </c>
      <c r="S158" s="264">
        <v>15</v>
      </c>
      <c r="T158" s="264">
        <v>15</v>
      </c>
      <c r="U158" s="264">
        <v>15</v>
      </c>
      <c r="V158" s="235"/>
      <c r="W158" s="451">
        <v>1.2</v>
      </c>
      <c r="X158" s="447">
        <f t="shared" si="43"/>
        <v>18</v>
      </c>
      <c r="Y158" s="447">
        <f t="shared" si="44"/>
        <v>18</v>
      </c>
      <c r="Z158" s="447">
        <f t="shared" si="45"/>
        <v>18</v>
      </c>
      <c r="AA158" s="447">
        <f t="shared" si="46"/>
        <v>18</v>
      </c>
      <c r="AB158" s="447">
        <f t="shared" si="47"/>
        <v>18</v>
      </c>
    </row>
    <row r="159" spans="1:28" ht="15.75" customHeight="1">
      <c r="A159" s="229" t="str">
        <f t="shared" si="42"/>
        <v>0401070630001_FTW_SS_PP_65_251x51</v>
      </c>
      <c r="B159" s="546" t="s">
        <v>607</v>
      </c>
      <c r="C159" s="546" t="s">
        <v>604</v>
      </c>
      <c r="D159" s="546" t="s">
        <v>610</v>
      </c>
      <c r="E159" s="546" t="s">
        <v>770</v>
      </c>
      <c r="F159" s="546" t="s">
        <v>623</v>
      </c>
      <c r="G159" s="546" t="s">
        <v>604</v>
      </c>
      <c r="H159" s="229" t="str">
        <f t="shared" si="48"/>
        <v>0401070630001</v>
      </c>
      <c r="I159" s="227" t="s">
        <v>686</v>
      </c>
      <c r="J159" s="227" t="s">
        <v>1139</v>
      </c>
      <c r="K159" s="246" t="s">
        <v>1128</v>
      </c>
      <c r="L159" s="246" t="s">
        <v>894</v>
      </c>
      <c r="M159" s="262">
        <v>65</v>
      </c>
      <c r="N159" s="247" t="s">
        <v>1198</v>
      </c>
      <c r="O159" s="262" t="s">
        <v>895</v>
      </c>
      <c r="P159" s="263" t="s">
        <v>492</v>
      </c>
      <c r="Q159" s="264">
        <v>10</v>
      </c>
      <c r="R159" s="264">
        <v>10</v>
      </c>
      <c r="S159" s="264">
        <v>10</v>
      </c>
      <c r="T159" s="264">
        <v>10</v>
      </c>
      <c r="U159" s="264">
        <v>10</v>
      </c>
      <c r="V159" s="235"/>
      <c r="W159" s="451">
        <v>1.2</v>
      </c>
      <c r="X159" s="447">
        <f t="shared" si="43"/>
        <v>12</v>
      </c>
      <c r="Y159" s="447">
        <f t="shared" si="44"/>
        <v>12</v>
      </c>
      <c r="Z159" s="447">
        <f t="shared" si="45"/>
        <v>12</v>
      </c>
      <c r="AA159" s="447">
        <f t="shared" si="46"/>
        <v>12</v>
      </c>
      <c r="AB159" s="447">
        <f t="shared" si="47"/>
        <v>12</v>
      </c>
    </row>
    <row r="160" spans="1:28" ht="15.75" customHeight="1">
      <c r="A160" s="229" t="str">
        <f t="shared" si="42"/>
        <v>0401070640001_FTW_SS_PP_66_251x51</v>
      </c>
      <c r="B160" s="546" t="s">
        <v>607</v>
      </c>
      <c r="C160" s="546" t="s">
        <v>604</v>
      </c>
      <c r="D160" s="546" t="s">
        <v>610</v>
      </c>
      <c r="E160" s="546" t="s">
        <v>771</v>
      </c>
      <c r="F160" s="546" t="s">
        <v>623</v>
      </c>
      <c r="G160" s="546" t="s">
        <v>604</v>
      </c>
      <c r="H160" s="229" t="str">
        <f t="shared" si="48"/>
        <v>0401070640001</v>
      </c>
      <c r="I160" s="227" t="s">
        <v>686</v>
      </c>
      <c r="J160" s="227" t="s">
        <v>1139</v>
      </c>
      <c r="K160" s="246" t="s">
        <v>1128</v>
      </c>
      <c r="L160" s="246" t="s">
        <v>894</v>
      </c>
      <c r="M160" s="262">
        <v>66</v>
      </c>
      <c r="N160" s="247" t="s">
        <v>1198</v>
      </c>
      <c r="O160" s="262" t="s">
        <v>895</v>
      </c>
      <c r="P160" s="263" t="s">
        <v>492</v>
      </c>
      <c r="Q160" s="264">
        <v>10</v>
      </c>
      <c r="R160" s="264">
        <v>10</v>
      </c>
      <c r="S160" s="264">
        <v>10</v>
      </c>
      <c r="T160" s="264">
        <v>10</v>
      </c>
      <c r="U160" s="264">
        <v>10</v>
      </c>
      <c r="V160" s="235"/>
      <c r="W160" s="451">
        <v>1.2</v>
      </c>
      <c r="X160" s="447">
        <f t="shared" si="43"/>
        <v>12</v>
      </c>
      <c r="Y160" s="447">
        <f t="shared" si="44"/>
        <v>12</v>
      </c>
      <c r="Z160" s="447">
        <f t="shared" si="45"/>
        <v>12</v>
      </c>
      <c r="AA160" s="447">
        <f t="shared" si="46"/>
        <v>12</v>
      </c>
      <c r="AB160" s="447">
        <f t="shared" si="47"/>
        <v>12</v>
      </c>
    </row>
    <row r="161" spans="1:28" ht="15.75" customHeight="1">
      <c r="A161" s="229" t="str">
        <f t="shared" ref="A161:A192" si="49">H161&amp;J161&amp;K161&amp;M161&amp;J161&amp;N161</f>
        <v>0401070650001_FTW_SS_PP_67_251x51</v>
      </c>
      <c r="B161" s="546" t="s">
        <v>607</v>
      </c>
      <c r="C161" s="546" t="s">
        <v>604</v>
      </c>
      <c r="D161" s="546" t="s">
        <v>610</v>
      </c>
      <c r="E161" s="546" t="s">
        <v>772</v>
      </c>
      <c r="F161" s="546" t="s">
        <v>623</v>
      </c>
      <c r="G161" s="546" t="s">
        <v>604</v>
      </c>
      <c r="H161" s="229" t="str">
        <f t="shared" si="48"/>
        <v>0401070650001</v>
      </c>
      <c r="I161" s="227" t="s">
        <v>686</v>
      </c>
      <c r="J161" s="227" t="s">
        <v>1139</v>
      </c>
      <c r="K161" s="246" t="s">
        <v>1128</v>
      </c>
      <c r="L161" s="246" t="s">
        <v>894</v>
      </c>
      <c r="M161" s="262">
        <v>67</v>
      </c>
      <c r="N161" s="247" t="s">
        <v>1198</v>
      </c>
      <c r="O161" s="262" t="s">
        <v>895</v>
      </c>
      <c r="P161" s="263" t="s">
        <v>492</v>
      </c>
      <c r="Q161" s="264">
        <v>10</v>
      </c>
      <c r="R161" s="264">
        <v>10</v>
      </c>
      <c r="S161" s="264">
        <v>10</v>
      </c>
      <c r="T161" s="264">
        <v>10</v>
      </c>
      <c r="U161" s="264">
        <v>10</v>
      </c>
      <c r="V161" s="235"/>
      <c r="W161" s="451">
        <v>1.2</v>
      </c>
      <c r="X161" s="447">
        <f t="shared" ref="X161:X192" si="50">$W161*Q161</f>
        <v>12</v>
      </c>
      <c r="Y161" s="447">
        <f t="shared" ref="Y161:Y192" si="51">$W161*R161</f>
        <v>12</v>
      </c>
      <c r="Z161" s="447">
        <f t="shared" ref="Z161:Z192" si="52">$W161*S161</f>
        <v>12</v>
      </c>
      <c r="AA161" s="447">
        <f t="shared" ref="AA161:AA192" si="53">$W161*T161</f>
        <v>12</v>
      </c>
      <c r="AB161" s="447">
        <f t="shared" ref="AB161:AB192" si="54">$W161*U161</f>
        <v>12</v>
      </c>
    </row>
    <row r="162" spans="1:28" ht="15.75" customHeight="1">
      <c r="A162" s="229" t="str">
        <f t="shared" si="49"/>
        <v>0401070660001_FTW_SS_PP_68_251x51</v>
      </c>
      <c r="B162" s="546" t="s">
        <v>607</v>
      </c>
      <c r="C162" s="546" t="s">
        <v>604</v>
      </c>
      <c r="D162" s="546" t="s">
        <v>610</v>
      </c>
      <c r="E162" s="546" t="s">
        <v>773</v>
      </c>
      <c r="F162" s="546" t="s">
        <v>623</v>
      </c>
      <c r="G162" s="546" t="s">
        <v>604</v>
      </c>
      <c r="H162" s="229" t="str">
        <f t="shared" si="48"/>
        <v>0401070660001</v>
      </c>
      <c r="I162" s="227" t="s">
        <v>686</v>
      </c>
      <c r="J162" s="227" t="s">
        <v>1139</v>
      </c>
      <c r="K162" s="246" t="s">
        <v>1128</v>
      </c>
      <c r="L162" s="246" t="s">
        <v>894</v>
      </c>
      <c r="M162" s="262">
        <v>68</v>
      </c>
      <c r="N162" s="247" t="s">
        <v>1198</v>
      </c>
      <c r="O162" s="262" t="s">
        <v>895</v>
      </c>
      <c r="P162" s="263" t="s">
        <v>492</v>
      </c>
      <c r="Q162" s="264">
        <v>10</v>
      </c>
      <c r="R162" s="264">
        <v>10</v>
      </c>
      <c r="S162" s="264">
        <v>10</v>
      </c>
      <c r="T162" s="264">
        <v>10</v>
      </c>
      <c r="U162" s="264">
        <v>10</v>
      </c>
      <c r="V162" s="235"/>
      <c r="W162" s="451">
        <v>1.2</v>
      </c>
      <c r="X162" s="447">
        <f t="shared" si="50"/>
        <v>12</v>
      </c>
      <c r="Y162" s="447">
        <f t="shared" si="51"/>
        <v>12</v>
      </c>
      <c r="Z162" s="447">
        <f t="shared" si="52"/>
        <v>12</v>
      </c>
      <c r="AA162" s="447">
        <f t="shared" si="53"/>
        <v>12</v>
      </c>
      <c r="AB162" s="447">
        <f t="shared" si="54"/>
        <v>12</v>
      </c>
    </row>
    <row r="163" spans="1:28" ht="15.75" customHeight="1">
      <c r="A163" s="229" t="str">
        <f t="shared" si="49"/>
        <v>0401070670001_FTW_SS_PP_69_251x51</v>
      </c>
      <c r="B163" s="546" t="s">
        <v>607</v>
      </c>
      <c r="C163" s="546" t="s">
        <v>604</v>
      </c>
      <c r="D163" s="546" t="s">
        <v>610</v>
      </c>
      <c r="E163" s="546" t="s">
        <v>774</v>
      </c>
      <c r="F163" s="546" t="s">
        <v>623</v>
      </c>
      <c r="G163" s="546" t="s">
        <v>604</v>
      </c>
      <c r="H163" s="229" t="str">
        <f t="shared" si="48"/>
        <v>0401070670001</v>
      </c>
      <c r="I163" s="227" t="s">
        <v>686</v>
      </c>
      <c r="J163" s="227" t="s">
        <v>1139</v>
      </c>
      <c r="K163" s="246" t="s">
        <v>1128</v>
      </c>
      <c r="L163" s="246" t="s">
        <v>894</v>
      </c>
      <c r="M163" s="262">
        <v>69</v>
      </c>
      <c r="N163" s="247" t="s">
        <v>1198</v>
      </c>
      <c r="O163" s="262" t="s">
        <v>895</v>
      </c>
      <c r="P163" s="263" t="s">
        <v>492</v>
      </c>
      <c r="Q163" s="264">
        <v>10</v>
      </c>
      <c r="R163" s="264">
        <v>10</v>
      </c>
      <c r="S163" s="264">
        <v>10</v>
      </c>
      <c r="T163" s="264">
        <v>10</v>
      </c>
      <c r="U163" s="264">
        <v>10</v>
      </c>
      <c r="V163" s="235"/>
      <c r="W163" s="451">
        <v>1.2</v>
      </c>
      <c r="X163" s="447">
        <f t="shared" si="50"/>
        <v>12</v>
      </c>
      <c r="Y163" s="447">
        <f t="shared" si="51"/>
        <v>12</v>
      </c>
      <c r="Z163" s="447">
        <f t="shared" si="52"/>
        <v>12</v>
      </c>
      <c r="AA163" s="447">
        <f t="shared" si="53"/>
        <v>12</v>
      </c>
      <c r="AB163" s="447">
        <f t="shared" si="54"/>
        <v>12</v>
      </c>
    </row>
    <row r="164" spans="1:28" ht="15.75" customHeight="1">
      <c r="A164" s="229" t="str">
        <f t="shared" si="49"/>
        <v>0401070680001_FTW_SS_PP_70_251x51</v>
      </c>
      <c r="B164" s="546" t="s">
        <v>607</v>
      </c>
      <c r="C164" s="546" t="s">
        <v>604</v>
      </c>
      <c r="D164" s="546" t="s">
        <v>610</v>
      </c>
      <c r="E164" s="546" t="s">
        <v>775</v>
      </c>
      <c r="F164" s="546" t="s">
        <v>623</v>
      </c>
      <c r="G164" s="546" t="s">
        <v>604</v>
      </c>
      <c r="H164" s="229" t="str">
        <f t="shared" si="48"/>
        <v>0401070680001</v>
      </c>
      <c r="I164" s="227" t="s">
        <v>686</v>
      </c>
      <c r="J164" s="227" t="s">
        <v>1139</v>
      </c>
      <c r="K164" s="246" t="s">
        <v>1128</v>
      </c>
      <c r="L164" s="246" t="s">
        <v>894</v>
      </c>
      <c r="M164" s="262">
        <v>70</v>
      </c>
      <c r="N164" s="247" t="s">
        <v>1198</v>
      </c>
      <c r="O164" s="262" t="s">
        <v>895</v>
      </c>
      <c r="P164" s="263" t="s">
        <v>492</v>
      </c>
      <c r="Q164" s="264">
        <v>10</v>
      </c>
      <c r="R164" s="264">
        <v>10</v>
      </c>
      <c r="S164" s="264">
        <v>10</v>
      </c>
      <c r="T164" s="264">
        <v>10</v>
      </c>
      <c r="U164" s="264">
        <v>10</v>
      </c>
      <c r="V164" s="235"/>
      <c r="W164" s="451">
        <v>1.2</v>
      </c>
      <c r="X164" s="447">
        <f t="shared" si="50"/>
        <v>12</v>
      </c>
      <c r="Y164" s="447">
        <f t="shared" si="51"/>
        <v>12</v>
      </c>
      <c r="Z164" s="447">
        <f t="shared" si="52"/>
        <v>12</v>
      </c>
      <c r="AA164" s="447">
        <f t="shared" si="53"/>
        <v>12</v>
      </c>
      <c r="AB164" s="447">
        <f t="shared" si="54"/>
        <v>12</v>
      </c>
    </row>
    <row r="165" spans="1:28" ht="15.75" customHeight="1">
      <c r="A165" s="229" t="str">
        <f t="shared" si="49"/>
        <v>0401070690001_FTW_SS_PP_71_251x51</v>
      </c>
      <c r="B165" s="546" t="s">
        <v>607</v>
      </c>
      <c r="C165" s="546" t="s">
        <v>604</v>
      </c>
      <c r="D165" s="546" t="s">
        <v>610</v>
      </c>
      <c r="E165" s="546" t="s">
        <v>776</v>
      </c>
      <c r="F165" s="546" t="s">
        <v>623</v>
      </c>
      <c r="G165" s="546" t="s">
        <v>604</v>
      </c>
      <c r="H165" s="229" t="str">
        <f t="shared" si="48"/>
        <v>0401070690001</v>
      </c>
      <c r="I165" s="227" t="s">
        <v>686</v>
      </c>
      <c r="J165" s="227" t="s">
        <v>1139</v>
      </c>
      <c r="K165" s="246" t="s">
        <v>1128</v>
      </c>
      <c r="L165" s="246" t="s">
        <v>894</v>
      </c>
      <c r="M165" s="262">
        <v>71</v>
      </c>
      <c r="N165" s="247" t="s">
        <v>1198</v>
      </c>
      <c r="O165" s="262" t="s">
        <v>895</v>
      </c>
      <c r="P165" s="263" t="s">
        <v>492</v>
      </c>
      <c r="Q165" s="264">
        <v>10</v>
      </c>
      <c r="R165" s="264">
        <v>10</v>
      </c>
      <c r="S165" s="264">
        <v>10</v>
      </c>
      <c r="T165" s="264">
        <v>10</v>
      </c>
      <c r="U165" s="264">
        <v>10</v>
      </c>
      <c r="V165" s="235"/>
      <c r="W165" s="451">
        <v>1.2</v>
      </c>
      <c r="X165" s="447">
        <f t="shared" si="50"/>
        <v>12</v>
      </c>
      <c r="Y165" s="447">
        <f t="shared" si="51"/>
        <v>12</v>
      </c>
      <c r="Z165" s="447">
        <f t="shared" si="52"/>
        <v>12</v>
      </c>
      <c r="AA165" s="447">
        <f t="shared" si="53"/>
        <v>12</v>
      </c>
      <c r="AB165" s="447">
        <f t="shared" si="54"/>
        <v>12</v>
      </c>
    </row>
    <row r="166" spans="1:28" ht="15.75" customHeight="1">
      <c r="A166" s="229" t="str">
        <f t="shared" si="49"/>
        <v>0401070700001_FTW_SS_PP_72_251x51</v>
      </c>
      <c r="B166" s="546" t="s">
        <v>607</v>
      </c>
      <c r="C166" s="546" t="s">
        <v>604</v>
      </c>
      <c r="D166" s="546" t="s">
        <v>610</v>
      </c>
      <c r="E166" s="546" t="s">
        <v>777</v>
      </c>
      <c r="F166" s="546" t="s">
        <v>623</v>
      </c>
      <c r="G166" s="546" t="s">
        <v>604</v>
      </c>
      <c r="H166" s="229" t="str">
        <f t="shared" si="48"/>
        <v>0401070700001</v>
      </c>
      <c r="I166" s="227" t="s">
        <v>686</v>
      </c>
      <c r="J166" s="227" t="s">
        <v>1139</v>
      </c>
      <c r="K166" s="246" t="s">
        <v>1128</v>
      </c>
      <c r="L166" s="246" t="s">
        <v>894</v>
      </c>
      <c r="M166" s="262">
        <v>72</v>
      </c>
      <c r="N166" s="247" t="s">
        <v>1198</v>
      </c>
      <c r="O166" s="262" t="s">
        <v>895</v>
      </c>
      <c r="P166" s="263" t="s">
        <v>492</v>
      </c>
      <c r="Q166" s="264">
        <v>10</v>
      </c>
      <c r="R166" s="264">
        <v>10</v>
      </c>
      <c r="S166" s="264">
        <v>10</v>
      </c>
      <c r="T166" s="264">
        <v>10</v>
      </c>
      <c r="U166" s="264">
        <v>10</v>
      </c>
      <c r="V166" s="235"/>
      <c r="W166" s="451">
        <v>1.2</v>
      </c>
      <c r="X166" s="447">
        <f t="shared" si="50"/>
        <v>12</v>
      </c>
      <c r="Y166" s="447">
        <f t="shared" si="51"/>
        <v>12</v>
      </c>
      <c r="Z166" s="447">
        <f t="shared" si="52"/>
        <v>12</v>
      </c>
      <c r="AA166" s="447">
        <f t="shared" si="53"/>
        <v>12</v>
      </c>
      <c r="AB166" s="447">
        <f t="shared" si="54"/>
        <v>12</v>
      </c>
    </row>
    <row r="167" spans="1:28" ht="15.75" customHeight="1">
      <c r="A167" s="229" t="str">
        <f t="shared" si="49"/>
        <v>0401070710001_FTW_SS_PP_73_251x51</v>
      </c>
      <c r="B167" s="546" t="s">
        <v>607</v>
      </c>
      <c r="C167" s="546" t="s">
        <v>604</v>
      </c>
      <c r="D167" s="546" t="s">
        <v>610</v>
      </c>
      <c r="E167" s="546" t="s">
        <v>778</v>
      </c>
      <c r="F167" s="546" t="s">
        <v>623</v>
      </c>
      <c r="G167" s="546" t="s">
        <v>604</v>
      </c>
      <c r="H167" s="229" t="str">
        <f t="shared" si="48"/>
        <v>0401070710001</v>
      </c>
      <c r="I167" s="227" t="s">
        <v>686</v>
      </c>
      <c r="J167" s="227" t="s">
        <v>1139</v>
      </c>
      <c r="K167" s="246" t="s">
        <v>1128</v>
      </c>
      <c r="L167" s="246" t="s">
        <v>894</v>
      </c>
      <c r="M167" s="262">
        <v>73</v>
      </c>
      <c r="N167" s="247" t="s">
        <v>1198</v>
      </c>
      <c r="O167" s="262" t="s">
        <v>895</v>
      </c>
      <c r="P167" s="263" t="s">
        <v>492</v>
      </c>
      <c r="Q167" s="264">
        <v>10</v>
      </c>
      <c r="R167" s="264">
        <v>10</v>
      </c>
      <c r="S167" s="264">
        <v>10</v>
      </c>
      <c r="T167" s="264">
        <v>10</v>
      </c>
      <c r="U167" s="264">
        <v>10</v>
      </c>
      <c r="V167" s="235"/>
      <c r="W167" s="451">
        <v>1.2</v>
      </c>
      <c r="X167" s="447">
        <f t="shared" si="50"/>
        <v>12</v>
      </c>
      <c r="Y167" s="447">
        <f t="shared" si="51"/>
        <v>12</v>
      </c>
      <c r="Z167" s="447">
        <f t="shared" si="52"/>
        <v>12</v>
      </c>
      <c r="AA167" s="447">
        <f t="shared" si="53"/>
        <v>12</v>
      </c>
      <c r="AB167" s="447">
        <f t="shared" si="54"/>
        <v>12</v>
      </c>
    </row>
    <row r="168" spans="1:28" ht="15.75" customHeight="1">
      <c r="A168" s="229" t="str">
        <f t="shared" si="49"/>
        <v>0401070720001_FTW_SS_PP_74_251x51</v>
      </c>
      <c r="B168" s="546" t="s">
        <v>607</v>
      </c>
      <c r="C168" s="546" t="s">
        <v>604</v>
      </c>
      <c r="D168" s="546" t="s">
        <v>610</v>
      </c>
      <c r="E168" s="546" t="s">
        <v>779</v>
      </c>
      <c r="F168" s="546" t="s">
        <v>623</v>
      </c>
      <c r="G168" s="546" t="s">
        <v>604</v>
      </c>
      <c r="H168" s="229" t="str">
        <f t="shared" si="48"/>
        <v>0401070720001</v>
      </c>
      <c r="I168" s="227" t="s">
        <v>686</v>
      </c>
      <c r="J168" s="227" t="s">
        <v>1139</v>
      </c>
      <c r="K168" s="246" t="s">
        <v>1128</v>
      </c>
      <c r="L168" s="246" t="s">
        <v>894</v>
      </c>
      <c r="M168" s="262">
        <v>74</v>
      </c>
      <c r="N168" s="247" t="s">
        <v>1198</v>
      </c>
      <c r="O168" s="262" t="s">
        <v>895</v>
      </c>
      <c r="P168" s="263" t="s">
        <v>492</v>
      </c>
      <c r="Q168" s="264">
        <v>10</v>
      </c>
      <c r="R168" s="264">
        <v>10</v>
      </c>
      <c r="S168" s="264">
        <v>10</v>
      </c>
      <c r="T168" s="264">
        <v>10</v>
      </c>
      <c r="U168" s="264">
        <v>10</v>
      </c>
      <c r="V168" s="235"/>
      <c r="W168" s="451">
        <v>1.2</v>
      </c>
      <c r="X168" s="447">
        <f t="shared" si="50"/>
        <v>12</v>
      </c>
      <c r="Y168" s="447">
        <f t="shared" si="51"/>
        <v>12</v>
      </c>
      <c r="Z168" s="447">
        <f t="shared" si="52"/>
        <v>12</v>
      </c>
      <c r="AA168" s="447">
        <f t="shared" si="53"/>
        <v>12</v>
      </c>
      <c r="AB168" s="447">
        <f t="shared" si="54"/>
        <v>12</v>
      </c>
    </row>
    <row r="169" spans="1:28" ht="15.75" customHeight="1">
      <c r="A169" s="229" t="str">
        <f t="shared" si="49"/>
        <v>0401070730001_FTW_SS_PP_75_251x51</v>
      </c>
      <c r="B169" s="546" t="s">
        <v>607</v>
      </c>
      <c r="C169" s="546" t="s">
        <v>604</v>
      </c>
      <c r="D169" s="546" t="s">
        <v>610</v>
      </c>
      <c r="E169" s="546" t="s">
        <v>780</v>
      </c>
      <c r="F169" s="546" t="s">
        <v>623</v>
      </c>
      <c r="G169" s="546" t="s">
        <v>604</v>
      </c>
      <c r="H169" s="229" t="str">
        <f t="shared" si="48"/>
        <v>0401070730001</v>
      </c>
      <c r="I169" s="227" t="s">
        <v>686</v>
      </c>
      <c r="J169" s="227" t="s">
        <v>1139</v>
      </c>
      <c r="K169" s="246" t="s">
        <v>1128</v>
      </c>
      <c r="L169" s="246" t="s">
        <v>894</v>
      </c>
      <c r="M169" s="262">
        <v>75</v>
      </c>
      <c r="N169" s="247" t="s">
        <v>1198</v>
      </c>
      <c r="O169" s="262" t="s">
        <v>895</v>
      </c>
      <c r="P169" s="263" t="s">
        <v>492</v>
      </c>
      <c r="Q169" s="264">
        <v>10</v>
      </c>
      <c r="R169" s="264">
        <v>10</v>
      </c>
      <c r="S169" s="264">
        <v>10</v>
      </c>
      <c r="T169" s="264">
        <v>10</v>
      </c>
      <c r="U169" s="264">
        <v>10</v>
      </c>
      <c r="V169" s="235"/>
      <c r="W169" s="451">
        <v>1.2</v>
      </c>
      <c r="X169" s="447">
        <f t="shared" si="50"/>
        <v>12</v>
      </c>
      <c r="Y169" s="447">
        <f t="shared" si="51"/>
        <v>12</v>
      </c>
      <c r="Z169" s="447">
        <f t="shared" si="52"/>
        <v>12</v>
      </c>
      <c r="AA169" s="447">
        <f t="shared" si="53"/>
        <v>12</v>
      </c>
      <c r="AB169" s="447">
        <f t="shared" si="54"/>
        <v>12</v>
      </c>
    </row>
    <row r="170" spans="1:28" ht="15.75" customHeight="1">
      <c r="A170" s="229" t="str">
        <f t="shared" si="49"/>
        <v>0401070740001_FTW_SS_PP_76_251x51</v>
      </c>
      <c r="B170" s="546" t="s">
        <v>607</v>
      </c>
      <c r="C170" s="546" t="s">
        <v>604</v>
      </c>
      <c r="D170" s="546" t="s">
        <v>610</v>
      </c>
      <c r="E170" s="546" t="s">
        <v>781</v>
      </c>
      <c r="F170" s="546" t="s">
        <v>623</v>
      </c>
      <c r="G170" s="546" t="s">
        <v>604</v>
      </c>
      <c r="H170" s="229" t="str">
        <f t="shared" si="48"/>
        <v>0401070740001</v>
      </c>
      <c r="I170" s="227" t="s">
        <v>686</v>
      </c>
      <c r="J170" s="227" t="s">
        <v>1139</v>
      </c>
      <c r="K170" s="246" t="s">
        <v>1128</v>
      </c>
      <c r="L170" s="246" t="s">
        <v>894</v>
      </c>
      <c r="M170" s="262">
        <v>76</v>
      </c>
      <c r="N170" s="247" t="s">
        <v>1198</v>
      </c>
      <c r="O170" s="262" t="s">
        <v>895</v>
      </c>
      <c r="P170" s="263" t="s">
        <v>492</v>
      </c>
      <c r="Q170" s="264">
        <v>10</v>
      </c>
      <c r="R170" s="264">
        <v>10</v>
      </c>
      <c r="S170" s="264">
        <v>10</v>
      </c>
      <c r="T170" s="264">
        <v>10</v>
      </c>
      <c r="U170" s="264">
        <v>10</v>
      </c>
      <c r="V170" s="235"/>
      <c r="W170" s="451">
        <v>1.2</v>
      </c>
      <c r="X170" s="447">
        <f t="shared" si="50"/>
        <v>12</v>
      </c>
      <c r="Y170" s="447">
        <f t="shared" si="51"/>
        <v>12</v>
      </c>
      <c r="Z170" s="447">
        <f t="shared" si="52"/>
        <v>12</v>
      </c>
      <c r="AA170" s="447">
        <f t="shared" si="53"/>
        <v>12</v>
      </c>
      <c r="AB170" s="447">
        <f t="shared" si="54"/>
        <v>12</v>
      </c>
    </row>
    <row r="171" spans="1:28" ht="15.75" customHeight="1">
      <c r="A171" s="229" t="str">
        <f t="shared" si="49"/>
        <v>0401070750001_FTW_SS_PP_77_251x51</v>
      </c>
      <c r="B171" s="546" t="s">
        <v>607</v>
      </c>
      <c r="C171" s="546" t="s">
        <v>604</v>
      </c>
      <c r="D171" s="546" t="s">
        <v>610</v>
      </c>
      <c r="E171" s="546" t="s">
        <v>782</v>
      </c>
      <c r="F171" s="546" t="s">
        <v>623</v>
      </c>
      <c r="G171" s="546" t="s">
        <v>604</v>
      </c>
      <c r="H171" s="229" t="str">
        <f t="shared" si="48"/>
        <v>0401070750001</v>
      </c>
      <c r="I171" s="227" t="s">
        <v>686</v>
      </c>
      <c r="J171" s="227" t="s">
        <v>1139</v>
      </c>
      <c r="K171" s="246" t="s">
        <v>1128</v>
      </c>
      <c r="L171" s="246" t="s">
        <v>894</v>
      </c>
      <c r="M171" s="262">
        <v>77</v>
      </c>
      <c r="N171" s="247" t="s">
        <v>1198</v>
      </c>
      <c r="O171" s="262" t="s">
        <v>895</v>
      </c>
      <c r="P171" s="263" t="s">
        <v>492</v>
      </c>
      <c r="Q171" s="264">
        <v>10</v>
      </c>
      <c r="R171" s="264">
        <v>10</v>
      </c>
      <c r="S171" s="264">
        <v>10</v>
      </c>
      <c r="T171" s="264">
        <v>10</v>
      </c>
      <c r="U171" s="264">
        <v>10</v>
      </c>
      <c r="V171" s="235"/>
      <c r="W171" s="451">
        <v>1.2</v>
      </c>
      <c r="X171" s="447">
        <f t="shared" si="50"/>
        <v>12</v>
      </c>
      <c r="Y171" s="447">
        <f t="shared" si="51"/>
        <v>12</v>
      </c>
      <c r="Z171" s="447">
        <f t="shared" si="52"/>
        <v>12</v>
      </c>
      <c r="AA171" s="447">
        <f t="shared" si="53"/>
        <v>12</v>
      </c>
      <c r="AB171" s="447">
        <f t="shared" si="54"/>
        <v>12</v>
      </c>
    </row>
    <row r="172" spans="1:28" ht="15.75" customHeight="1">
      <c r="A172" s="229" t="str">
        <f t="shared" si="49"/>
        <v>0401070760001_FTW_SS_PP_78_251x51</v>
      </c>
      <c r="B172" s="546" t="s">
        <v>607</v>
      </c>
      <c r="C172" s="546" t="s">
        <v>604</v>
      </c>
      <c r="D172" s="546" t="s">
        <v>610</v>
      </c>
      <c r="E172" s="546" t="s">
        <v>783</v>
      </c>
      <c r="F172" s="546" t="s">
        <v>623</v>
      </c>
      <c r="G172" s="546" t="s">
        <v>604</v>
      </c>
      <c r="H172" s="229" t="str">
        <f t="shared" si="48"/>
        <v>0401070760001</v>
      </c>
      <c r="I172" s="227" t="s">
        <v>686</v>
      </c>
      <c r="J172" s="227" t="s">
        <v>1139</v>
      </c>
      <c r="K172" s="246" t="s">
        <v>1128</v>
      </c>
      <c r="L172" s="246" t="s">
        <v>894</v>
      </c>
      <c r="M172" s="262">
        <v>78</v>
      </c>
      <c r="N172" s="247" t="s">
        <v>1198</v>
      </c>
      <c r="O172" s="262" t="s">
        <v>895</v>
      </c>
      <c r="P172" s="263" t="s">
        <v>492</v>
      </c>
      <c r="Q172" s="264">
        <v>10</v>
      </c>
      <c r="R172" s="264">
        <v>10</v>
      </c>
      <c r="S172" s="264">
        <v>10</v>
      </c>
      <c r="T172" s="264">
        <v>10</v>
      </c>
      <c r="U172" s="264">
        <v>10</v>
      </c>
      <c r="V172" s="235"/>
      <c r="W172" s="451">
        <v>1.2</v>
      </c>
      <c r="X172" s="447">
        <f t="shared" si="50"/>
        <v>12</v>
      </c>
      <c r="Y172" s="447">
        <f t="shared" si="51"/>
        <v>12</v>
      </c>
      <c r="Z172" s="447">
        <f t="shared" si="52"/>
        <v>12</v>
      </c>
      <c r="AA172" s="447">
        <f t="shared" si="53"/>
        <v>12</v>
      </c>
      <c r="AB172" s="447">
        <f t="shared" si="54"/>
        <v>12</v>
      </c>
    </row>
    <row r="173" spans="1:28" ht="15.75" customHeight="1">
      <c r="A173" s="229" t="str">
        <f t="shared" si="49"/>
        <v>0401070770001_FTW_SS_PP_79_251x51</v>
      </c>
      <c r="B173" s="546" t="s">
        <v>607</v>
      </c>
      <c r="C173" s="546" t="s">
        <v>604</v>
      </c>
      <c r="D173" s="546" t="s">
        <v>610</v>
      </c>
      <c r="E173" s="546" t="s">
        <v>784</v>
      </c>
      <c r="F173" s="546" t="s">
        <v>623</v>
      </c>
      <c r="G173" s="546" t="s">
        <v>604</v>
      </c>
      <c r="H173" s="229" t="str">
        <f t="shared" si="48"/>
        <v>0401070770001</v>
      </c>
      <c r="I173" s="227" t="s">
        <v>686</v>
      </c>
      <c r="J173" s="227" t="s">
        <v>1139</v>
      </c>
      <c r="K173" s="246" t="s">
        <v>1128</v>
      </c>
      <c r="L173" s="246" t="s">
        <v>894</v>
      </c>
      <c r="M173" s="262">
        <v>79</v>
      </c>
      <c r="N173" s="247" t="s">
        <v>1198</v>
      </c>
      <c r="O173" s="262" t="s">
        <v>895</v>
      </c>
      <c r="P173" s="263" t="s">
        <v>492</v>
      </c>
      <c r="Q173" s="264">
        <v>10</v>
      </c>
      <c r="R173" s="264">
        <v>10</v>
      </c>
      <c r="S173" s="264">
        <v>10</v>
      </c>
      <c r="T173" s="264">
        <v>10</v>
      </c>
      <c r="U173" s="264">
        <v>10</v>
      </c>
      <c r="V173" s="235"/>
      <c r="W173" s="451">
        <v>1.2</v>
      </c>
      <c r="X173" s="447">
        <f t="shared" si="50"/>
        <v>12</v>
      </c>
      <c r="Y173" s="447">
        <f t="shared" si="51"/>
        <v>12</v>
      </c>
      <c r="Z173" s="447">
        <f t="shared" si="52"/>
        <v>12</v>
      </c>
      <c r="AA173" s="447">
        <f t="shared" si="53"/>
        <v>12</v>
      </c>
      <c r="AB173" s="447">
        <f t="shared" si="54"/>
        <v>12</v>
      </c>
    </row>
    <row r="174" spans="1:28" ht="15.75" customHeight="1">
      <c r="A174" s="229" t="str">
        <f t="shared" si="49"/>
        <v>0401070780001_FTW_SS_PP_80_251x51</v>
      </c>
      <c r="B174" s="546" t="s">
        <v>607</v>
      </c>
      <c r="C174" s="546" t="s">
        <v>604</v>
      </c>
      <c r="D174" s="546" t="s">
        <v>610</v>
      </c>
      <c r="E174" s="546" t="s">
        <v>785</v>
      </c>
      <c r="F174" s="546" t="s">
        <v>623</v>
      </c>
      <c r="G174" s="546" t="s">
        <v>604</v>
      </c>
      <c r="H174" s="229" t="str">
        <f t="shared" si="48"/>
        <v>0401070780001</v>
      </c>
      <c r="I174" s="227" t="s">
        <v>686</v>
      </c>
      <c r="J174" s="227" t="s">
        <v>1139</v>
      </c>
      <c r="K174" s="246" t="s">
        <v>1128</v>
      </c>
      <c r="L174" s="246" t="s">
        <v>894</v>
      </c>
      <c r="M174" s="262">
        <v>80</v>
      </c>
      <c r="N174" s="247" t="s">
        <v>1198</v>
      </c>
      <c r="O174" s="262" t="s">
        <v>895</v>
      </c>
      <c r="P174" s="263" t="s">
        <v>492</v>
      </c>
      <c r="Q174" s="264">
        <v>10</v>
      </c>
      <c r="R174" s="264">
        <v>10</v>
      </c>
      <c r="S174" s="264">
        <v>10</v>
      </c>
      <c r="T174" s="264">
        <v>10</v>
      </c>
      <c r="U174" s="264">
        <v>10</v>
      </c>
      <c r="V174" s="235"/>
      <c r="W174" s="451">
        <v>1.2</v>
      </c>
      <c r="X174" s="447">
        <f t="shared" si="50"/>
        <v>12</v>
      </c>
      <c r="Y174" s="447">
        <f t="shared" si="51"/>
        <v>12</v>
      </c>
      <c r="Z174" s="447">
        <f t="shared" si="52"/>
        <v>12</v>
      </c>
      <c r="AA174" s="447">
        <f t="shared" si="53"/>
        <v>12</v>
      </c>
      <c r="AB174" s="447">
        <f t="shared" si="54"/>
        <v>12</v>
      </c>
    </row>
    <row r="175" spans="1:28" ht="15.75" customHeight="1">
      <c r="A175" s="229" t="str">
        <f t="shared" si="49"/>
        <v>0401070790001_FTW_SS_PP_81_251x51</v>
      </c>
      <c r="B175" s="546" t="s">
        <v>607</v>
      </c>
      <c r="C175" s="546" t="s">
        <v>604</v>
      </c>
      <c r="D175" s="546" t="s">
        <v>610</v>
      </c>
      <c r="E175" s="546" t="s">
        <v>786</v>
      </c>
      <c r="F175" s="546" t="s">
        <v>623</v>
      </c>
      <c r="G175" s="546" t="s">
        <v>604</v>
      </c>
      <c r="H175" s="229" t="str">
        <f t="shared" si="48"/>
        <v>0401070790001</v>
      </c>
      <c r="I175" s="227" t="s">
        <v>686</v>
      </c>
      <c r="J175" s="227" t="s">
        <v>1139</v>
      </c>
      <c r="K175" s="246" t="s">
        <v>1128</v>
      </c>
      <c r="L175" s="246" t="s">
        <v>894</v>
      </c>
      <c r="M175" s="262">
        <v>81</v>
      </c>
      <c r="N175" s="247" t="s">
        <v>1198</v>
      </c>
      <c r="O175" s="262" t="s">
        <v>895</v>
      </c>
      <c r="P175" s="263" t="s">
        <v>492</v>
      </c>
      <c r="Q175" s="264">
        <v>10</v>
      </c>
      <c r="R175" s="264">
        <v>10</v>
      </c>
      <c r="S175" s="264">
        <v>10</v>
      </c>
      <c r="T175" s="264">
        <v>10</v>
      </c>
      <c r="U175" s="264">
        <v>10</v>
      </c>
      <c r="V175" s="235"/>
      <c r="W175" s="451">
        <v>1.2</v>
      </c>
      <c r="X175" s="447">
        <f t="shared" si="50"/>
        <v>12</v>
      </c>
      <c r="Y175" s="447">
        <f t="shared" si="51"/>
        <v>12</v>
      </c>
      <c r="Z175" s="447">
        <f t="shared" si="52"/>
        <v>12</v>
      </c>
      <c r="AA175" s="447">
        <f t="shared" si="53"/>
        <v>12</v>
      </c>
      <c r="AB175" s="447">
        <f t="shared" si="54"/>
        <v>12</v>
      </c>
    </row>
    <row r="176" spans="1:28" ht="15.75" customHeight="1">
      <c r="A176" s="229" t="str">
        <f t="shared" si="49"/>
        <v>0401070800001_FTW_SS_PP_82_251x51</v>
      </c>
      <c r="B176" s="546" t="s">
        <v>607</v>
      </c>
      <c r="C176" s="546" t="s">
        <v>604</v>
      </c>
      <c r="D176" s="546" t="s">
        <v>610</v>
      </c>
      <c r="E176" s="546" t="s">
        <v>787</v>
      </c>
      <c r="F176" s="546" t="s">
        <v>623</v>
      </c>
      <c r="G176" s="546" t="s">
        <v>604</v>
      </c>
      <c r="H176" s="229" t="str">
        <f t="shared" si="48"/>
        <v>0401070800001</v>
      </c>
      <c r="I176" s="227" t="s">
        <v>686</v>
      </c>
      <c r="J176" s="227" t="s">
        <v>1139</v>
      </c>
      <c r="K176" s="246" t="s">
        <v>1128</v>
      </c>
      <c r="L176" s="246" t="s">
        <v>894</v>
      </c>
      <c r="M176" s="262">
        <v>82</v>
      </c>
      <c r="N176" s="247" t="s">
        <v>1198</v>
      </c>
      <c r="O176" s="262" t="s">
        <v>895</v>
      </c>
      <c r="P176" s="263" t="s">
        <v>492</v>
      </c>
      <c r="Q176" s="264">
        <v>10</v>
      </c>
      <c r="R176" s="264">
        <v>10</v>
      </c>
      <c r="S176" s="264">
        <v>10</v>
      </c>
      <c r="T176" s="264">
        <v>10</v>
      </c>
      <c r="U176" s="264">
        <v>10</v>
      </c>
      <c r="V176" s="235"/>
      <c r="W176" s="451">
        <v>1.2</v>
      </c>
      <c r="X176" s="447">
        <f t="shared" si="50"/>
        <v>12</v>
      </c>
      <c r="Y176" s="447">
        <f t="shared" si="51"/>
        <v>12</v>
      </c>
      <c r="Z176" s="447">
        <f t="shared" si="52"/>
        <v>12</v>
      </c>
      <c r="AA176" s="447">
        <f t="shared" si="53"/>
        <v>12</v>
      </c>
      <c r="AB176" s="447">
        <f t="shared" si="54"/>
        <v>12</v>
      </c>
    </row>
    <row r="177" spans="1:28" ht="15.75" customHeight="1">
      <c r="A177" s="229" t="str">
        <f t="shared" si="49"/>
        <v>0401070810001_FTW_SS_PP_83_251x51</v>
      </c>
      <c r="B177" s="546" t="s">
        <v>607</v>
      </c>
      <c r="C177" s="546" t="s">
        <v>604</v>
      </c>
      <c r="D177" s="546" t="s">
        <v>610</v>
      </c>
      <c r="E177" s="546" t="s">
        <v>788</v>
      </c>
      <c r="F177" s="546" t="s">
        <v>623</v>
      </c>
      <c r="G177" s="546" t="s">
        <v>604</v>
      </c>
      <c r="H177" s="229" t="str">
        <f t="shared" si="48"/>
        <v>0401070810001</v>
      </c>
      <c r="I177" s="227" t="s">
        <v>686</v>
      </c>
      <c r="J177" s="227" t="s">
        <v>1139</v>
      </c>
      <c r="K177" s="246" t="s">
        <v>1128</v>
      </c>
      <c r="L177" s="246" t="s">
        <v>894</v>
      </c>
      <c r="M177" s="262">
        <v>83</v>
      </c>
      <c r="N177" s="247" t="s">
        <v>1198</v>
      </c>
      <c r="O177" s="262" t="s">
        <v>895</v>
      </c>
      <c r="P177" s="263" t="s">
        <v>492</v>
      </c>
      <c r="Q177" s="264">
        <v>10</v>
      </c>
      <c r="R177" s="264">
        <v>10</v>
      </c>
      <c r="S177" s="264">
        <v>10</v>
      </c>
      <c r="T177" s="264">
        <v>10</v>
      </c>
      <c r="U177" s="264">
        <v>10</v>
      </c>
      <c r="V177" s="235"/>
      <c r="W177" s="451">
        <v>1.2</v>
      </c>
      <c r="X177" s="447">
        <f t="shared" si="50"/>
        <v>12</v>
      </c>
      <c r="Y177" s="447">
        <f t="shared" si="51"/>
        <v>12</v>
      </c>
      <c r="Z177" s="447">
        <f t="shared" si="52"/>
        <v>12</v>
      </c>
      <c r="AA177" s="447">
        <f t="shared" si="53"/>
        <v>12</v>
      </c>
      <c r="AB177" s="447">
        <f t="shared" si="54"/>
        <v>12</v>
      </c>
    </row>
    <row r="178" spans="1:28" ht="15.75" customHeight="1">
      <c r="A178" s="229" t="str">
        <f t="shared" si="49"/>
        <v>0401070820001_FTW_SS_PP_84_251x51</v>
      </c>
      <c r="B178" s="546" t="s">
        <v>607</v>
      </c>
      <c r="C178" s="546" t="s">
        <v>604</v>
      </c>
      <c r="D178" s="546" t="s">
        <v>610</v>
      </c>
      <c r="E178" s="546" t="s">
        <v>789</v>
      </c>
      <c r="F178" s="546" t="s">
        <v>623</v>
      </c>
      <c r="G178" s="546" t="s">
        <v>604</v>
      </c>
      <c r="H178" s="229" t="str">
        <f t="shared" si="48"/>
        <v>0401070820001</v>
      </c>
      <c r="I178" s="227" t="s">
        <v>686</v>
      </c>
      <c r="J178" s="227" t="s">
        <v>1139</v>
      </c>
      <c r="K178" s="246" t="s">
        <v>1128</v>
      </c>
      <c r="L178" s="246" t="s">
        <v>894</v>
      </c>
      <c r="M178" s="262">
        <v>84</v>
      </c>
      <c r="N178" s="247" t="s">
        <v>1198</v>
      </c>
      <c r="O178" s="262" t="s">
        <v>895</v>
      </c>
      <c r="P178" s="263" t="s">
        <v>492</v>
      </c>
      <c r="Q178" s="264">
        <v>10</v>
      </c>
      <c r="R178" s="264">
        <v>10</v>
      </c>
      <c r="S178" s="264">
        <v>10</v>
      </c>
      <c r="T178" s="264">
        <v>10</v>
      </c>
      <c r="U178" s="264">
        <v>10</v>
      </c>
      <c r="V178" s="235"/>
      <c r="W178" s="451">
        <v>1.2</v>
      </c>
      <c r="X178" s="447">
        <f t="shared" si="50"/>
        <v>12</v>
      </c>
      <c r="Y178" s="447">
        <f t="shared" si="51"/>
        <v>12</v>
      </c>
      <c r="Z178" s="447">
        <f t="shared" si="52"/>
        <v>12</v>
      </c>
      <c r="AA178" s="447">
        <f t="shared" si="53"/>
        <v>12</v>
      </c>
      <c r="AB178" s="447">
        <f t="shared" si="54"/>
        <v>12</v>
      </c>
    </row>
    <row r="179" spans="1:28" ht="15.75" customHeight="1">
      <c r="A179" s="229" t="str">
        <f t="shared" si="49"/>
        <v>0401070830001_FTW_SS_PP_85_251x51</v>
      </c>
      <c r="B179" s="546" t="s">
        <v>607</v>
      </c>
      <c r="C179" s="546" t="s">
        <v>604</v>
      </c>
      <c r="D179" s="546" t="s">
        <v>610</v>
      </c>
      <c r="E179" s="546" t="s">
        <v>790</v>
      </c>
      <c r="F179" s="546" t="s">
        <v>623</v>
      </c>
      <c r="G179" s="546" t="s">
        <v>604</v>
      </c>
      <c r="H179" s="229" t="str">
        <f t="shared" si="48"/>
        <v>0401070830001</v>
      </c>
      <c r="I179" s="227" t="s">
        <v>686</v>
      </c>
      <c r="J179" s="227" t="s">
        <v>1139</v>
      </c>
      <c r="K179" s="246" t="s">
        <v>1128</v>
      </c>
      <c r="L179" s="246" t="s">
        <v>894</v>
      </c>
      <c r="M179" s="262">
        <v>85</v>
      </c>
      <c r="N179" s="247" t="s">
        <v>1198</v>
      </c>
      <c r="O179" s="262" t="s">
        <v>895</v>
      </c>
      <c r="P179" s="263" t="s">
        <v>492</v>
      </c>
      <c r="Q179" s="264">
        <v>10</v>
      </c>
      <c r="R179" s="264">
        <v>10</v>
      </c>
      <c r="S179" s="264">
        <v>10</v>
      </c>
      <c r="T179" s="264">
        <v>10</v>
      </c>
      <c r="U179" s="264">
        <v>10</v>
      </c>
      <c r="V179" s="235"/>
      <c r="W179" s="451">
        <v>1.2</v>
      </c>
      <c r="X179" s="447">
        <f t="shared" si="50"/>
        <v>12</v>
      </c>
      <c r="Y179" s="447">
        <f t="shared" si="51"/>
        <v>12</v>
      </c>
      <c r="Z179" s="447">
        <f t="shared" si="52"/>
        <v>12</v>
      </c>
      <c r="AA179" s="447">
        <f t="shared" si="53"/>
        <v>12</v>
      </c>
      <c r="AB179" s="447">
        <f t="shared" si="54"/>
        <v>12</v>
      </c>
    </row>
    <row r="180" spans="1:28" ht="15.75" customHeight="1">
      <c r="A180" s="229" t="str">
        <f t="shared" si="49"/>
        <v>0401070840001_FTW_SS_PP_86_251x51</v>
      </c>
      <c r="B180" s="546" t="s">
        <v>607</v>
      </c>
      <c r="C180" s="546" t="s">
        <v>604</v>
      </c>
      <c r="D180" s="546" t="s">
        <v>610</v>
      </c>
      <c r="E180" s="546" t="s">
        <v>791</v>
      </c>
      <c r="F180" s="546" t="s">
        <v>623</v>
      </c>
      <c r="G180" s="546" t="s">
        <v>604</v>
      </c>
      <c r="H180" s="229" t="str">
        <f t="shared" si="48"/>
        <v>0401070840001</v>
      </c>
      <c r="I180" s="227" t="s">
        <v>686</v>
      </c>
      <c r="J180" s="227" t="s">
        <v>1139</v>
      </c>
      <c r="K180" s="246" t="s">
        <v>1128</v>
      </c>
      <c r="L180" s="246" t="s">
        <v>894</v>
      </c>
      <c r="M180" s="262">
        <v>86</v>
      </c>
      <c r="N180" s="247" t="s">
        <v>1198</v>
      </c>
      <c r="O180" s="262" t="s">
        <v>895</v>
      </c>
      <c r="P180" s="263" t="s">
        <v>492</v>
      </c>
      <c r="Q180" s="264">
        <v>10</v>
      </c>
      <c r="R180" s="264">
        <v>10</v>
      </c>
      <c r="S180" s="264">
        <v>10</v>
      </c>
      <c r="T180" s="264">
        <v>10</v>
      </c>
      <c r="U180" s="264">
        <v>10</v>
      </c>
      <c r="V180" s="235"/>
      <c r="W180" s="451">
        <v>1.2</v>
      </c>
      <c r="X180" s="447">
        <f t="shared" si="50"/>
        <v>12</v>
      </c>
      <c r="Y180" s="447">
        <f t="shared" si="51"/>
        <v>12</v>
      </c>
      <c r="Z180" s="447">
        <f t="shared" si="52"/>
        <v>12</v>
      </c>
      <c r="AA180" s="447">
        <f t="shared" si="53"/>
        <v>12</v>
      </c>
      <c r="AB180" s="447">
        <f t="shared" si="54"/>
        <v>12</v>
      </c>
    </row>
    <row r="181" spans="1:28" ht="15.75" customHeight="1">
      <c r="A181" s="229" t="str">
        <f t="shared" si="49"/>
        <v>0401070850001_FTW_SS_PP_87_251x51</v>
      </c>
      <c r="B181" s="546" t="s">
        <v>607</v>
      </c>
      <c r="C181" s="546" t="s">
        <v>604</v>
      </c>
      <c r="D181" s="546" t="s">
        <v>610</v>
      </c>
      <c r="E181" s="546" t="s">
        <v>792</v>
      </c>
      <c r="F181" s="546" t="s">
        <v>623</v>
      </c>
      <c r="G181" s="546" t="s">
        <v>604</v>
      </c>
      <c r="H181" s="229" t="str">
        <f t="shared" si="48"/>
        <v>0401070850001</v>
      </c>
      <c r="I181" s="227" t="s">
        <v>686</v>
      </c>
      <c r="J181" s="227" t="s">
        <v>1139</v>
      </c>
      <c r="K181" s="246" t="s">
        <v>1128</v>
      </c>
      <c r="L181" s="246" t="s">
        <v>894</v>
      </c>
      <c r="M181" s="262">
        <v>87</v>
      </c>
      <c r="N181" s="247" t="s">
        <v>1198</v>
      </c>
      <c r="O181" s="262" t="s">
        <v>895</v>
      </c>
      <c r="P181" s="263" t="s">
        <v>492</v>
      </c>
      <c r="Q181" s="264">
        <v>10</v>
      </c>
      <c r="R181" s="264">
        <v>10</v>
      </c>
      <c r="S181" s="264">
        <v>10</v>
      </c>
      <c r="T181" s="264">
        <v>10</v>
      </c>
      <c r="U181" s="264">
        <v>10</v>
      </c>
      <c r="V181" s="235"/>
      <c r="W181" s="451">
        <v>1.2</v>
      </c>
      <c r="X181" s="447">
        <f t="shared" si="50"/>
        <v>12</v>
      </c>
      <c r="Y181" s="447">
        <f t="shared" si="51"/>
        <v>12</v>
      </c>
      <c r="Z181" s="447">
        <f t="shared" si="52"/>
        <v>12</v>
      </c>
      <c r="AA181" s="447">
        <f t="shared" si="53"/>
        <v>12</v>
      </c>
      <c r="AB181" s="447">
        <f t="shared" si="54"/>
        <v>12</v>
      </c>
    </row>
    <row r="182" spans="1:28" ht="15.75" customHeight="1">
      <c r="A182" s="229" t="str">
        <f t="shared" si="49"/>
        <v>0401070860001_FTW_SS_PP_88_251x51</v>
      </c>
      <c r="B182" s="546" t="s">
        <v>607</v>
      </c>
      <c r="C182" s="546" t="s">
        <v>604</v>
      </c>
      <c r="D182" s="546" t="s">
        <v>610</v>
      </c>
      <c r="E182" s="546" t="s">
        <v>793</v>
      </c>
      <c r="F182" s="546" t="s">
        <v>623</v>
      </c>
      <c r="G182" s="546" t="s">
        <v>604</v>
      </c>
      <c r="H182" s="229" t="str">
        <f t="shared" si="48"/>
        <v>0401070860001</v>
      </c>
      <c r="I182" s="227" t="s">
        <v>686</v>
      </c>
      <c r="J182" s="227" t="s">
        <v>1139</v>
      </c>
      <c r="K182" s="246" t="s">
        <v>1128</v>
      </c>
      <c r="L182" s="246" t="s">
        <v>894</v>
      </c>
      <c r="M182" s="262">
        <v>88</v>
      </c>
      <c r="N182" s="247" t="s">
        <v>1198</v>
      </c>
      <c r="O182" s="262" t="s">
        <v>895</v>
      </c>
      <c r="P182" s="263" t="s">
        <v>492</v>
      </c>
      <c r="Q182" s="264">
        <v>10</v>
      </c>
      <c r="R182" s="264">
        <v>10</v>
      </c>
      <c r="S182" s="264">
        <v>10</v>
      </c>
      <c r="T182" s="264">
        <v>10</v>
      </c>
      <c r="U182" s="264">
        <v>10</v>
      </c>
      <c r="V182" s="235"/>
      <c r="W182" s="451">
        <v>1.2</v>
      </c>
      <c r="X182" s="447">
        <f t="shared" si="50"/>
        <v>12</v>
      </c>
      <c r="Y182" s="447">
        <f t="shared" si="51"/>
        <v>12</v>
      </c>
      <c r="Z182" s="447">
        <f t="shared" si="52"/>
        <v>12</v>
      </c>
      <c r="AA182" s="447">
        <f t="shared" si="53"/>
        <v>12</v>
      </c>
      <c r="AB182" s="447">
        <f t="shared" si="54"/>
        <v>12</v>
      </c>
    </row>
    <row r="183" spans="1:28" ht="15.75" customHeight="1">
      <c r="A183" s="229" t="str">
        <f t="shared" si="49"/>
        <v>0401070870001_FTW_SS_PP_89_251x51</v>
      </c>
      <c r="B183" s="546" t="s">
        <v>607</v>
      </c>
      <c r="C183" s="546" t="s">
        <v>604</v>
      </c>
      <c r="D183" s="546" t="s">
        <v>610</v>
      </c>
      <c r="E183" s="546" t="s">
        <v>794</v>
      </c>
      <c r="F183" s="546" t="s">
        <v>623</v>
      </c>
      <c r="G183" s="546" t="s">
        <v>604</v>
      </c>
      <c r="H183" s="229" t="str">
        <f t="shared" si="48"/>
        <v>0401070870001</v>
      </c>
      <c r="I183" s="227" t="s">
        <v>686</v>
      </c>
      <c r="J183" s="227" t="s">
        <v>1139</v>
      </c>
      <c r="K183" s="246" t="s">
        <v>1128</v>
      </c>
      <c r="L183" s="246" t="s">
        <v>894</v>
      </c>
      <c r="M183" s="262">
        <v>89</v>
      </c>
      <c r="N183" s="247" t="s">
        <v>1198</v>
      </c>
      <c r="O183" s="262" t="s">
        <v>895</v>
      </c>
      <c r="P183" s="263" t="s">
        <v>492</v>
      </c>
      <c r="Q183" s="264">
        <v>10</v>
      </c>
      <c r="R183" s="264">
        <v>10</v>
      </c>
      <c r="S183" s="264">
        <v>10</v>
      </c>
      <c r="T183" s="264">
        <v>10</v>
      </c>
      <c r="U183" s="264">
        <v>10</v>
      </c>
      <c r="V183" s="235"/>
      <c r="W183" s="451">
        <v>1.2</v>
      </c>
      <c r="X183" s="447">
        <f t="shared" si="50"/>
        <v>12</v>
      </c>
      <c r="Y183" s="447">
        <f t="shared" si="51"/>
        <v>12</v>
      </c>
      <c r="Z183" s="447">
        <f t="shared" si="52"/>
        <v>12</v>
      </c>
      <c r="AA183" s="447">
        <f t="shared" si="53"/>
        <v>12</v>
      </c>
      <c r="AB183" s="447">
        <f t="shared" si="54"/>
        <v>12</v>
      </c>
    </row>
    <row r="184" spans="1:28" ht="15.75" customHeight="1">
      <c r="A184" s="229" t="str">
        <f t="shared" si="49"/>
        <v>0401070880001_FTW_SS_PP_90_251x51</v>
      </c>
      <c r="B184" s="546" t="s">
        <v>607</v>
      </c>
      <c r="C184" s="546" t="s">
        <v>604</v>
      </c>
      <c r="D184" s="546" t="s">
        <v>610</v>
      </c>
      <c r="E184" s="546" t="s">
        <v>795</v>
      </c>
      <c r="F184" s="546" t="s">
        <v>623</v>
      </c>
      <c r="G184" s="546" t="s">
        <v>604</v>
      </c>
      <c r="H184" s="229" t="str">
        <f t="shared" si="48"/>
        <v>0401070880001</v>
      </c>
      <c r="I184" s="227" t="s">
        <v>686</v>
      </c>
      <c r="J184" s="227" t="s">
        <v>1139</v>
      </c>
      <c r="K184" s="246" t="s">
        <v>1128</v>
      </c>
      <c r="L184" s="246" t="s">
        <v>894</v>
      </c>
      <c r="M184" s="262">
        <v>90</v>
      </c>
      <c r="N184" s="247" t="s">
        <v>1198</v>
      </c>
      <c r="O184" s="262" t="s">
        <v>895</v>
      </c>
      <c r="P184" s="263" t="s">
        <v>492</v>
      </c>
      <c r="Q184" s="264">
        <v>10</v>
      </c>
      <c r="R184" s="264">
        <v>10</v>
      </c>
      <c r="S184" s="264">
        <v>10</v>
      </c>
      <c r="T184" s="264">
        <v>10</v>
      </c>
      <c r="U184" s="264">
        <v>10</v>
      </c>
      <c r="V184" s="235"/>
      <c r="W184" s="451">
        <v>1.2</v>
      </c>
      <c r="X184" s="447">
        <f t="shared" si="50"/>
        <v>12</v>
      </c>
      <c r="Y184" s="447">
        <f t="shared" si="51"/>
        <v>12</v>
      </c>
      <c r="Z184" s="447">
        <f t="shared" si="52"/>
        <v>12</v>
      </c>
      <c r="AA184" s="447">
        <f t="shared" si="53"/>
        <v>12</v>
      </c>
      <c r="AB184" s="447">
        <f t="shared" si="54"/>
        <v>12</v>
      </c>
    </row>
    <row r="185" spans="1:28" ht="15.75" customHeight="1">
      <c r="A185" s="229" t="str">
        <f t="shared" si="49"/>
        <v>0401070890001_FTW_SS_PP_91_251x51</v>
      </c>
      <c r="B185" s="546" t="s">
        <v>607</v>
      </c>
      <c r="C185" s="546" t="s">
        <v>604</v>
      </c>
      <c r="D185" s="546" t="s">
        <v>610</v>
      </c>
      <c r="E185" s="546" t="s">
        <v>796</v>
      </c>
      <c r="F185" s="546" t="s">
        <v>623</v>
      </c>
      <c r="G185" s="546" t="s">
        <v>604</v>
      </c>
      <c r="H185" s="229" t="str">
        <f t="shared" si="48"/>
        <v>0401070890001</v>
      </c>
      <c r="I185" s="227" t="s">
        <v>686</v>
      </c>
      <c r="J185" s="227" t="s">
        <v>1139</v>
      </c>
      <c r="K185" s="246" t="s">
        <v>1128</v>
      </c>
      <c r="L185" s="246" t="s">
        <v>894</v>
      </c>
      <c r="M185" s="262">
        <v>91</v>
      </c>
      <c r="N185" s="247" t="s">
        <v>1198</v>
      </c>
      <c r="O185" s="262" t="s">
        <v>895</v>
      </c>
      <c r="P185" s="263" t="s">
        <v>492</v>
      </c>
      <c r="Q185" s="264">
        <v>10</v>
      </c>
      <c r="R185" s="264">
        <v>10</v>
      </c>
      <c r="S185" s="264">
        <v>10</v>
      </c>
      <c r="T185" s="264">
        <v>10</v>
      </c>
      <c r="U185" s="264">
        <v>10</v>
      </c>
      <c r="V185" s="235"/>
      <c r="W185" s="451">
        <v>1.2</v>
      </c>
      <c r="X185" s="447">
        <f t="shared" si="50"/>
        <v>12</v>
      </c>
      <c r="Y185" s="447">
        <f t="shared" si="51"/>
        <v>12</v>
      </c>
      <c r="Z185" s="447">
        <f t="shared" si="52"/>
        <v>12</v>
      </c>
      <c r="AA185" s="447">
        <f t="shared" si="53"/>
        <v>12</v>
      </c>
      <c r="AB185" s="447">
        <f t="shared" si="54"/>
        <v>12</v>
      </c>
    </row>
    <row r="186" spans="1:28" ht="15.75" customHeight="1">
      <c r="A186" s="229" t="str">
        <f t="shared" si="49"/>
        <v>0401070900001_FTW_SS_PP_92_251x51</v>
      </c>
      <c r="B186" s="546" t="s">
        <v>607</v>
      </c>
      <c r="C186" s="546" t="s">
        <v>604</v>
      </c>
      <c r="D186" s="546" t="s">
        <v>610</v>
      </c>
      <c r="E186" s="546" t="s">
        <v>797</v>
      </c>
      <c r="F186" s="546" t="s">
        <v>623</v>
      </c>
      <c r="G186" s="546" t="s">
        <v>604</v>
      </c>
      <c r="H186" s="229" t="str">
        <f t="shared" si="48"/>
        <v>0401070900001</v>
      </c>
      <c r="I186" s="227" t="s">
        <v>686</v>
      </c>
      <c r="J186" s="227" t="s">
        <v>1139</v>
      </c>
      <c r="K186" s="246" t="s">
        <v>1128</v>
      </c>
      <c r="L186" s="246" t="s">
        <v>894</v>
      </c>
      <c r="M186" s="262">
        <v>92</v>
      </c>
      <c r="N186" s="247" t="s">
        <v>1198</v>
      </c>
      <c r="O186" s="262" t="s">
        <v>895</v>
      </c>
      <c r="P186" s="263" t="s">
        <v>492</v>
      </c>
      <c r="Q186" s="264">
        <v>10</v>
      </c>
      <c r="R186" s="264">
        <v>10</v>
      </c>
      <c r="S186" s="264">
        <v>10</v>
      </c>
      <c r="T186" s="264">
        <v>10</v>
      </c>
      <c r="U186" s="264">
        <v>10</v>
      </c>
      <c r="V186" s="235"/>
      <c r="W186" s="451">
        <v>1.2</v>
      </c>
      <c r="X186" s="447">
        <f t="shared" si="50"/>
        <v>12</v>
      </c>
      <c r="Y186" s="447">
        <f t="shared" si="51"/>
        <v>12</v>
      </c>
      <c r="Z186" s="447">
        <f t="shared" si="52"/>
        <v>12</v>
      </c>
      <c r="AA186" s="447">
        <f t="shared" si="53"/>
        <v>12</v>
      </c>
      <c r="AB186" s="447">
        <f t="shared" si="54"/>
        <v>12</v>
      </c>
    </row>
    <row r="187" spans="1:28" ht="15.75" customHeight="1">
      <c r="A187" s="229" t="str">
        <f t="shared" si="49"/>
        <v>0401070910001_FTW_SS_PP_93_251x51</v>
      </c>
      <c r="B187" s="546" t="s">
        <v>607</v>
      </c>
      <c r="C187" s="546" t="s">
        <v>604</v>
      </c>
      <c r="D187" s="546" t="s">
        <v>610</v>
      </c>
      <c r="E187" s="546" t="s">
        <v>798</v>
      </c>
      <c r="F187" s="546" t="s">
        <v>623</v>
      </c>
      <c r="G187" s="546" t="s">
        <v>604</v>
      </c>
      <c r="H187" s="229" t="str">
        <f t="shared" si="48"/>
        <v>0401070910001</v>
      </c>
      <c r="I187" s="227" t="s">
        <v>686</v>
      </c>
      <c r="J187" s="227" t="s">
        <v>1139</v>
      </c>
      <c r="K187" s="246" t="s">
        <v>1128</v>
      </c>
      <c r="L187" s="246" t="s">
        <v>894</v>
      </c>
      <c r="M187" s="262">
        <v>93</v>
      </c>
      <c r="N187" s="247" t="s">
        <v>1198</v>
      </c>
      <c r="O187" s="262" t="s">
        <v>895</v>
      </c>
      <c r="P187" s="263" t="s">
        <v>492</v>
      </c>
      <c r="Q187" s="264">
        <v>10</v>
      </c>
      <c r="R187" s="264">
        <v>10</v>
      </c>
      <c r="S187" s="264">
        <v>10</v>
      </c>
      <c r="T187" s="264">
        <v>10</v>
      </c>
      <c r="U187" s="264">
        <v>10</v>
      </c>
      <c r="V187" s="235"/>
      <c r="W187" s="451">
        <v>1.2</v>
      </c>
      <c r="X187" s="447">
        <f t="shared" si="50"/>
        <v>12</v>
      </c>
      <c r="Y187" s="447">
        <f t="shared" si="51"/>
        <v>12</v>
      </c>
      <c r="Z187" s="447">
        <f t="shared" si="52"/>
        <v>12</v>
      </c>
      <c r="AA187" s="447">
        <f t="shared" si="53"/>
        <v>12</v>
      </c>
      <c r="AB187" s="447">
        <f t="shared" si="54"/>
        <v>12</v>
      </c>
    </row>
    <row r="188" spans="1:28" ht="15.75" customHeight="1">
      <c r="A188" s="229" t="str">
        <f t="shared" si="49"/>
        <v>0401070920001_FTW_SS_PP_94_251x51</v>
      </c>
      <c r="B188" s="546" t="s">
        <v>607</v>
      </c>
      <c r="C188" s="546" t="s">
        <v>604</v>
      </c>
      <c r="D188" s="546" t="s">
        <v>610</v>
      </c>
      <c r="E188" s="546" t="s">
        <v>799</v>
      </c>
      <c r="F188" s="546" t="s">
        <v>623</v>
      </c>
      <c r="G188" s="546" t="s">
        <v>604</v>
      </c>
      <c r="H188" s="229" t="str">
        <f t="shared" si="48"/>
        <v>0401070920001</v>
      </c>
      <c r="I188" s="227" t="s">
        <v>686</v>
      </c>
      <c r="J188" s="227" t="s">
        <v>1139</v>
      </c>
      <c r="K188" s="246" t="s">
        <v>1128</v>
      </c>
      <c r="L188" s="246" t="s">
        <v>894</v>
      </c>
      <c r="M188" s="262">
        <v>94</v>
      </c>
      <c r="N188" s="247" t="s">
        <v>1198</v>
      </c>
      <c r="O188" s="262" t="s">
        <v>895</v>
      </c>
      <c r="P188" s="263" t="s">
        <v>492</v>
      </c>
      <c r="Q188" s="264">
        <v>10</v>
      </c>
      <c r="R188" s="264">
        <v>10</v>
      </c>
      <c r="S188" s="264">
        <v>10</v>
      </c>
      <c r="T188" s="264">
        <v>10</v>
      </c>
      <c r="U188" s="264">
        <v>10</v>
      </c>
      <c r="V188" s="235"/>
      <c r="W188" s="451">
        <v>1.2</v>
      </c>
      <c r="X188" s="447">
        <f t="shared" si="50"/>
        <v>12</v>
      </c>
      <c r="Y188" s="447">
        <f t="shared" si="51"/>
        <v>12</v>
      </c>
      <c r="Z188" s="447">
        <f t="shared" si="52"/>
        <v>12</v>
      </c>
      <c r="AA188" s="447">
        <f t="shared" si="53"/>
        <v>12</v>
      </c>
      <c r="AB188" s="447">
        <f t="shared" si="54"/>
        <v>12</v>
      </c>
    </row>
    <row r="189" spans="1:28" ht="15.75" customHeight="1">
      <c r="A189" s="229" t="str">
        <f t="shared" si="49"/>
        <v>0401070930001_FTW_SS_PP_95_251x51</v>
      </c>
      <c r="B189" s="546" t="s">
        <v>607</v>
      </c>
      <c r="C189" s="546" t="s">
        <v>604</v>
      </c>
      <c r="D189" s="546" t="s">
        <v>610</v>
      </c>
      <c r="E189" s="546" t="s">
        <v>800</v>
      </c>
      <c r="F189" s="546" t="s">
        <v>623</v>
      </c>
      <c r="G189" s="546" t="s">
        <v>604</v>
      </c>
      <c r="H189" s="229" t="str">
        <f t="shared" si="48"/>
        <v>0401070930001</v>
      </c>
      <c r="I189" s="227" t="s">
        <v>686</v>
      </c>
      <c r="J189" s="227" t="s">
        <v>1139</v>
      </c>
      <c r="K189" s="246" t="s">
        <v>1128</v>
      </c>
      <c r="L189" s="246" t="s">
        <v>894</v>
      </c>
      <c r="M189" s="262">
        <v>95</v>
      </c>
      <c r="N189" s="247" t="s">
        <v>1198</v>
      </c>
      <c r="O189" s="262" t="s">
        <v>895</v>
      </c>
      <c r="P189" s="263" t="s">
        <v>492</v>
      </c>
      <c r="Q189" s="264">
        <v>10</v>
      </c>
      <c r="R189" s="264">
        <v>10</v>
      </c>
      <c r="S189" s="264">
        <v>10</v>
      </c>
      <c r="T189" s="264">
        <v>10</v>
      </c>
      <c r="U189" s="264">
        <v>10</v>
      </c>
      <c r="V189" s="235"/>
      <c r="W189" s="451">
        <v>1.2</v>
      </c>
      <c r="X189" s="447">
        <f t="shared" si="50"/>
        <v>12</v>
      </c>
      <c r="Y189" s="447">
        <f t="shared" si="51"/>
        <v>12</v>
      </c>
      <c r="Z189" s="447">
        <f t="shared" si="52"/>
        <v>12</v>
      </c>
      <c r="AA189" s="447">
        <f t="shared" si="53"/>
        <v>12</v>
      </c>
      <c r="AB189" s="447">
        <f t="shared" si="54"/>
        <v>12</v>
      </c>
    </row>
    <row r="190" spans="1:28" ht="15.75" customHeight="1">
      <c r="A190" s="229" t="str">
        <f t="shared" si="49"/>
        <v>0401070940001_FTW_SS_PP_96_251x51</v>
      </c>
      <c r="B190" s="546" t="s">
        <v>607</v>
      </c>
      <c r="C190" s="546" t="s">
        <v>604</v>
      </c>
      <c r="D190" s="546" t="s">
        <v>610</v>
      </c>
      <c r="E190" s="546" t="s">
        <v>801</v>
      </c>
      <c r="F190" s="546" t="s">
        <v>623</v>
      </c>
      <c r="G190" s="546" t="s">
        <v>604</v>
      </c>
      <c r="H190" s="229" t="str">
        <f t="shared" si="48"/>
        <v>0401070940001</v>
      </c>
      <c r="I190" s="227" t="s">
        <v>686</v>
      </c>
      <c r="J190" s="227" t="s">
        <v>1139</v>
      </c>
      <c r="K190" s="246" t="s">
        <v>1128</v>
      </c>
      <c r="L190" s="246" t="s">
        <v>894</v>
      </c>
      <c r="M190" s="262">
        <v>96</v>
      </c>
      <c r="N190" s="247" t="s">
        <v>1198</v>
      </c>
      <c r="O190" s="262" t="s">
        <v>895</v>
      </c>
      <c r="P190" s="263" t="s">
        <v>492</v>
      </c>
      <c r="Q190" s="264">
        <v>10</v>
      </c>
      <c r="R190" s="264">
        <v>10</v>
      </c>
      <c r="S190" s="264">
        <v>10</v>
      </c>
      <c r="T190" s="264">
        <v>10</v>
      </c>
      <c r="U190" s="264">
        <v>10</v>
      </c>
      <c r="V190" s="235"/>
      <c r="W190" s="451">
        <v>1.2</v>
      </c>
      <c r="X190" s="447">
        <f t="shared" si="50"/>
        <v>12</v>
      </c>
      <c r="Y190" s="447">
        <f t="shared" si="51"/>
        <v>12</v>
      </c>
      <c r="Z190" s="447">
        <f t="shared" si="52"/>
        <v>12</v>
      </c>
      <c r="AA190" s="447">
        <f t="shared" si="53"/>
        <v>12</v>
      </c>
      <c r="AB190" s="447">
        <f t="shared" si="54"/>
        <v>12</v>
      </c>
    </row>
    <row r="191" spans="1:28" ht="15.75" customHeight="1">
      <c r="A191" s="229" t="str">
        <f t="shared" si="49"/>
        <v>0401070950001_FTW_SS_PP_97_251x51</v>
      </c>
      <c r="B191" s="546" t="s">
        <v>607</v>
      </c>
      <c r="C191" s="546" t="s">
        <v>604</v>
      </c>
      <c r="D191" s="546" t="s">
        <v>610</v>
      </c>
      <c r="E191" s="546" t="s">
        <v>802</v>
      </c>
      <c r="F191" s="546" t="s">
        <v>623</v>
      </c>
      <c r="G191" s="546" t="s">
        <v>604</v>
      </c>
      <c r="H191" s="229" t="str">
        <f t="shared" si="48"/>
        <v>0401070950001</v>
      </c>
      <c r="I191" s="227" t="s">
        <v>686</v>
      </c>
      <c r="J191" s="227" t="s">
        <v>1139</v>
      </c>
      <c r="K191" s="246" t="s">
        <v>1128</v>
      </c>
      <c r="L191" s="246" t="s">
        <v>894</v>
      </c>
      <c r="M191" s="262">
        <v>97</v>
      </c>
      <c r="N191" s="247" t="s">
        <v>1198</v>
      </c>
      <c r="O191" s="262" t="s">
        <v>895</v>
      </c>
      <c r="P191" s="263" t="s">
        <v>492</v>
      </c>
      <c r="Q191" s="264">
        <v>10</v>
      </c>
      <c r="R191" s="264">
        <v>10</v>
      </c>
      <c r="S191" s="264">
        <v>10</v>
      </c>
      <c r="T191" s="264">
        <v>10</v>
      </c>
      <c r="U191" s="264">
        <v>10</v>
      </c>
      <c r="V191" s="235"/>
      <c r="W191" s="451">
        <v>1.2</v>
      </c>
      <c r="X191" s="447">
        <f t="shared" si="50"/>
        <v>12</v>
      </c>
      <c r="Y191" s="447">
        <f t="shared" si="51"/>
        <v>12</v>
      </c>
      <c r="Z191" s="447">
        <f t="shared" si="52"/>
        <v>12</v>
      </c>
      <c r="AA191" s="447">
        <f t="shared" si="53"/>
        <v>12</v>
      </c>
      <c r="AB191" s="447">
        <f t="shared" si="54"/>
        <v>12</v>
      </c>
    </row>
    <row r="192" spans="1:28" ht="15.75" customHeight="1">
      <c r="A192" s="229" t="str">
        <f t="shared" si="49"/>
        <v>0401070960001_FTW_SS_PP_98_251x51</v>
      </c>
      <c r="B192" s="546" t="s">
        <v>607</v>
      </c>
      <c r="C192" s="546" t="s">
        <v>604</v>
      </c>
      <c r="D192" s="546" t="s">
        <v>610</v>
      </c>
      <c r="E192" s="546" t="s">
        <v>803</v>
      </c>
      <c r="F192" s="546" t="s">
        <v>623</v>
      </c>
      <c r="G192" s="546" t="s">
        <v>604</v>
      </c>
      <c r="H192" s="229" t="str">
        <f t="shared" si="48"/>
        <v>0401070960001</v>
      </c>
      <c r="I192" s="227" t="s">
        <v>686</v>
      </c>
      <c r="J192" s="227" t="s">
        <v>1139</v>
      </c>
      <c r="K192" s="246" t="s">
        <v>1128</v>
      </c>
      <c r="L192" s="246" t="s">
        <v>894</v>
      </c>
      <c r="M192" s="262">
        <v>98</v>
      </c>
      <c r="N192" s="247" t="s">
        <v>1198</v>
      </c>
      <c r="O192" s="262" t="s">
        <v>895</v>
      </c>
      <c r="P192" s="263" t="s">
        <v>492</v>
      </c>
      <c r="Q192" s="264">
        <v>10</v>
      </c>
      <c r="R192" s="264">
        <v>10</v>
      </c>
      <c r="S192" s="264">
        <v>10</v>
      </c>
      <c r="T192" s="264">
        <v>10</v>
      </c>
      <c r="U192" s="264">
        <v>10</v>
      </c>
      <c r="V192" s="235"/>
      <c r="W192" s="451">
        <v>1.2</v>
      </c>
      <c r="X192" s="447">
        <f t="shared" si="50"/>
        <v>12</v>
      </c>
      <c r="Y192" s="447">
        <f t="shared" si="51"/>
        <v>12</v>
      </c>
      <c r="Z192" s="447">
        <f t="shared" si="52"/>
        <v>12</v>
      </c>
      <c r="AA192" s="447">
        <f t="shared" si="53"/>
        <v>12</v>
      </c>
      <c r="AB192" s="447">
        <f t="shared" si="54"/>
        <v>12</v>
      </c>
    </row>
    <row r="193" spans="1:28" ht="15.75" customHeight="1">
      <c r="A193" s="229" t="str">
        <f t="shared" ref="A193:A224" si="55">H193&amp;J193&amp;K193&amp;M193&amp;J193&amp;N193</f>
        <v>0401070970001_FTW_SS_PP_99_251x51</v>
      </c>
      <c r="B193" s="546" t="s">
        <v>607</v>
      </c>
      <c r="C193" s="546" t="s">
        <v>604</v>
      </c>
      <c r="D193" s="546" t="s">
        <v>610</v>
      </c>
      <c r="E193" s="546" t="s">
        <v>804</v>
      </c>
      <c r="F193" s="546" t="s">
        <v>623</v>
      </c>
      <c r="G193" s="546" t="s">
        <v>604</v>
      </c>
      <c r="H193" s="229" t="str">
        <f t="shared" si="48"/>
        <v>0401070970001</v>
      </c>
      <c r="I193" s="227" t="s">
        <v>686</v>
      </c>
      <c r="J193" s="227" t="s">
        <v>1139</v>
      </c>
      <c r="K193" s="246" t="s">
        <v>1128</v>
      </c>
      <c r="L193" s="246" t="s">
        <v>894</v>
      </c>
      <c r="M193" s="262">
        <v>99</v>
      </c>
      <c r="N193" s="247" t="s">
        <v>1198</v>
      </c>
      <c r="O193" s="262" t="s">
        <v>895</v>
      </c>
      <c r="P193" s="263" t="s">
        <v>492</v>
      </c>
      <c r="Q193" s="264">
        <v>10</v>
      </c>
      <c r="R193" s="264">
        <v>10</v>
      </c>
      <c r="S193" s="264">
        <v>10</v>
      </c>
      <c r="T193" s="264">
        <v>10</v>
      </c>
      <c r="U193" s="264">
        <v>10</v>
      </c>
      <c r="V193" s="235"/>
      <c r="W193" s="451">
        <v>1.2</v>
      </c>
      <c r="X193" s="447">
        <f t="shared" ref="X193:X224" si="56">$W193*Q193</f>
        <v>12</v>
      </c>
      <c r="Y193" s="447">
        <f t="shared" ref="Y193:Y224" si="57">$W193*R193</f>
        <v>12</v>
      </c>
      <c r="Z193" s="447">
        <f t="shared" ref="Z193:Z224" si="58">$W193*S193</f>
        <v>12</v>
      </c>
      <c r="AA193" s="447">
        <f t="shared" ref="AA193:AA224" si="59">$W193*T193</f>
        <v>12</v>
      </c>
      <c r="AB193" s="447">
        <f t="shared" ref="AB193:AB224" si="60">$W193*U193</f>
        <v>12</v>
      </c>
    </row>
    <row r="194" spans="1:28" ht="15.75" customHeight="1">
      <c r="A194" s="229" t="str">
        <f t="shared" si="55"/>
        <v>0401070980001_FTW_SS_PP_100_251x51</v>
      </c>
      <c r="B194" s="546" t="s">
        <v>607</v>
      </c>
      <c r="C194" s="546" t="s">
        <v>604</v>
      </c>
      <c r="D194" s="546" t="s">
        <v>610</v>
      </c>
      <c r="E194" s="546" t="s">
        <v>805</v>
      </c>
      <c r="F194" s="546" t="s">
        <v>623</v>
      </c>
      <c r="G194" s="546" t="s">
        <v>604</v>
      </c>
      <c r="H194" s="229" t="str">
        <f t="shared" si="48"/>
        <v>0401070980001</v>
      </c>
      <c r="I194" s="227" t="s">
        <v>686</v>
      </c>
      <c r="J194" s="227" t="s">
        <v>1139</v>
      </c>
      <c r="K194" s="246" t="s">
        <v>1128</v>
      </c>
      <c r="L194" s="246" t="s">
        <v>894</v>
      </c>
      <c r="M194" s="262">
        <v>100</v>
      </c>
      <c r="N194" s="247" t="s">
        <v>1198</v>
      </c>
      <c r="O194" s="262" t="s">
        <v>895</v>
      </c>
      <c r="P194" s="263" t="s">
        <v>492</v>
      </c>
      <c r="Q194" s="264">
        <v>10</v>
      </c>
      <c r="R194" s="264">
        <v>10</v>
      </c>
      <c r="S194" s="264">
        <v>10</v>
      </c>
      <c r="T194" s="264">
        <v>10</v>
      </c>
      <c r="U194" s="264">
        <v>10</v>
      </c>
      <c r="V194" s="235"/>
      <c r="W194" s="451">
        <v>1.2</v>
      </c>
      <c r="X194" s="447">
        <f t="shared" si="56"/>
        <v>12</v>
      </c>
      <c r="Y194" s="447">
        <f t="shared" si="57"/>
        <v>12</v>
      </c>
      <c r="Z194" s="447">
        <f t="shared" si="58"/>
        <v>12</v>
      </c>
      <c r="AA194" s="447">
        <f t="shared" si="59"/>
        <v>12</v>
      </c>
      <c r="AB194" s="447">
        <f t="shared" si="60"/>
        <v>12</v>
      </c>
    </row>
    <row r="195" spans="1:28" ht="15.75" customHeight="1">
      <c r="A195" s="229" t="str">
        <f t="shared" si="55"/>
        <v>0401070990001_FTW_SS_PP_101_251x51</v>
      </c>
      <c r="B195" s="546" t="s">
        <v>607</v>
      </c>
      <c r="C195" s="546" t="s">
        <v>604</v>
      </c>
      <c r="D195" s="546" t="s">
        <v>610</v>
      </c>
      <c r="E195" s="546" t="s">
        <v>806</v>
      </c>
      <c r="F195" s="546" t="s">
        <v>623</v>
      </c>
      <c r="G195" s="546" t="s">
        <v>604</v>
      </c>
      <c r="H195" s="229" t="str">
        <f t="shared" si="48"/>
        <v>0401070990001</v>
      </c>
      <c r="I195" s="227" t="s">
        <v>686</v>
      </c>
      <c r="J195" s="227" t="s">
        <v>1139</v>
      </c>
      <c r="K195" s="246" t="s">
        <v>1128</v>
      </c>
      <c r="L195" s="246" t="s">
        <v>894</v>
      </c>
      <c r="M195" s="262">
        <v>101</v>
      </c>
      <c r="N195" s="247" t="s">
        <v>1198</v>
      </c>
      <c r="O195" s="262" t="s">
        <v>895</v>
      </c>
      <c r="P195" s="263" t="s">
        <v>492</v>
      </c>
      <c r="Q195" s="264">
        <v>10</v>
      </c>
      <c r="R195" s="264">
        <v>10</v>
      </c>
      <c r="S195" s="264">
        <v>10</v>
      </c>
      <c r="T195" s="264">
        <v>10</v>
      </c>
      <c r="U195" s="264">
        <v>10</v>
      </c>
      <c r="V195" s="235"/>
      <c r="W195" s="451">
        <v>1.2</v>
      </c>
      <c r="X195" s="447">
        <f t="shared" si="56"/>
        <v>12</v>
      </c>
      <c r="Y195" s="447">
        <f t="shared" si="57"/>
        <v>12</v>
      </c>
      <c r="Z195" s="447">
        <f t="shared" si="58"/>
        <v>12</v>
      </c>
      <c r="AA195" s="447">
        <f t="shared" si="59"/>
        <v>12</v>
      </c>
      <c r="AB195" s="447">
        <f t="shared" si="60"/>
        <v>12</v>
      </c>
    </row>
    <row r="196" spans="1:28" ht="15.75" customHeight="1">
      <c r="A196" s="229" t="str">
        <f t="shared" si="55"/>
        <v>0401071000001_FTW_SS_PP_104_251x51</v>
      </c>
      <c r="B196" s="546" t="s">
        <v>607</v>
      </c>
      <c r="C196" s="546" t="s">
        <v>604</v>
      </c>
      <c r="D196" s="546" t="s">
        <v>610</v>
      </c>
      <c r="E196" s="546" t="s">
        <v>807</v>
      </c>
      <c r="F196" s="546" t="s">
        <v>623</v>
      </c>
      <c r="G196" s="546" t="s">
        <v>604</v>
      </c>
      <c r="H196" s="229" t="str">
        <f t="shared" si="48"/>
        <v>0401071000001</v>
      </c>
      <c r="I196" s="227" t="s">
        <v>686</v>
      </c>
      <c r="J196" s="227" t="s">
        <v>1139</v>
      </c>
      <c r="K196" s="246" t="s">
        <v>1128</v>
      </c>
      <c r="L196" s="246" t="s">
        <v>894</v>
      </c>
      <c r="M196" s="262">
        <v>104</v>
      </c>
      <c r="N196" s="247" t="s">
        <v>1198</v>
      </c>
      <c r="O196" s="262" t="s">
        <v>895</v>
      </c>
      <c r="P196" s="263" t="s">
        <v>492</v>
      </c>
      <c r="Q196" s="264">
        <v>10</v>
      </c>
      <c r="R196" s="264">
        <v>10</v>
      </c>
      <c r="S196" s="264">
        <v>10</v>
      </c>
      <c r="T196" s="264">
        <v>10</v>
      </c>
      <c r="U196" s="264">
        <v>10</v>
      </c>
      <c r="V196" s="235"/>
      <c r="W196" s="451">
        <v>1.2</v>
      </c>
      <c r="X196" s="447">
        <f t="shared" si="56"/>
        <v>12</v>
      </c>
      <c r="Y196" s="447">
        <f t="shared" si="57"/>
        <v>12</v>
      </c>
      <c r="Z196" s="447">
        <f t="shared" si="58"/>
        <v>12</v>
      </c>
      <c r="AA196" s="447">
        <f t="shared" si="59"/>
        <v>12</v>
      </c>
      <c r="AB196" s="447">
        <f t="shared" si="60"/>
        <v>12</v>
      </c>
    </row>
    <row r="197" spans="1:28" ht="15.75" customHeight="1">
      <c r="A197" s="229" t="str">
        <f t="shared" si="55"/>
        <v>0401071010001_FTW_SS_PP_105_251x51</v>
      </c>
      <c r="B197" s="546" t="s">
        <v>607</v>
      </c>
      <c r="C197" s="546" t="s">
        <v>604</v>
      </c>
      <c r="D197" s="546" t="s">
        <v>610</v>
      </c>
      <c r="E197" s="546" t="s">
        <v>808</v>
      </c>
      <c r="F197" s="546" t="s">
        <v>623</v>
      </c>
      <c r="G197" s="546" t="s">
        <v>604</v>
      </c>
      <c r="H197" s="229" t="str">
        <f t="shared" si="48"/>
        <v>0401071010001</v>
      </c>
      <c r="I197" s="227" t="s">
        <v>686</v>
      </c>
      <c r="J197" s="227" t="s">
        <v>1139</v>
      </c>
      <c r="K197" s="246" t="s">
        <v>1128</v>
      </c>
      <c r="L197" s="246" t="s">
        <v>894</v>
      </c>
      <c r="M197" s="262">
        <v>105</v>
      </c>
      <c r="N197" s="247" t="s">
        <v>1198</v>
      </c>
      <c r="O197" s="262" t="s">
        <v>895</v>
      </c>
      <c r="P197" s="263" t="s">
        <v>492</v>
      </c>
      <c r="Q197" s="264">
        <v>10</v>
      </c>
      <c r="R197" s="264">
        <v>10</v>
      </c>
      <c r="S197" s="264">
        <v>10</v>
      </c>
      <c r="T197" s="264">
        <v>10</v>
      </c>
      <c r="U197" s="264">
        <v>10</v>
      </c>
      <c r="V197" s="235"/>
      <c r="W197" s="451">
        <v>1.2</v>
      </c>
      <c r="X197" s="447">
        <f t="shared" si="56"/>
        <v>12</v>
      </c>
      <c r="Y197" s="447">
        <f t="shared" si="57"/>
        <v>12</v>
      </c>
      <c r="Z197" s="447">
        <f t="shared" si="58"/>
        <v>12</v>
      </c>
      <c r="AA197" s="447">
        <f t="shared" si="59"/>
        <v>12</v>
      </c>
      <c r="AB197" s="447">
        <f t="shared" si="60"/>
        <v>12</v>
      </c>
    </row>
    <row r="198" spans="1:28" ht="15.75" customHeight="1">
      <c r="A198" s="229" t="str">
        <f t="shared" si="55"/>
        <v>0401071020001_FTW_SS_PP_108_251x51</v>
      </c>
      <c r="B198" s="546" t="s">
        <v>607</v>
      </c>
      <c r="C198" s="546" t="s">
        <v>604</v>
      </c>
      <c r="D198" s="546" t="s">
        <v>610</v>
      </c>
      <c r="E198" s="546" t="s">
        <v>809</v>
      </c>
      <c r="F198" s="546" t="s">
        <v>623</v>
      </c>
      <c r="G198" s="546" t="s">
        <v>604</v>
      </c>
      <c r="H198" s="229" t="str">
        <f t="shared" si="48"/>
        <v>0401071020001</v>
      </c>
      <c r="I198" s="227" t="s">
        <v>686</v>
      </c>
      <c r="J198" s="227" t="s">
        <v>1139</v>
      </c>
      <c r="K198" s="246" t="s">
        <v>1128</v>
      </c>
      <c r="L198" s="246" t="s">
        <v>894</v>
      </c>
      <c r="M198" s="262">
        <v>108</v>
      </c>
      <c r="N198" s="247" t="s">
        <v>1198</v>
      </c>
      <c r="O198" s="262" t="s">
        <v>895</v>
      </c>
      <c r="P198" s="263" t="s">
        <v>492</v>
      </c>
      <c r="Q198" s="264">
        <v>10</v>
      </c>
      <c r="R198" s="264">
        <v>10</v>
      </c>
      <c r="S198" s="264">
        <v>10</v>
      </c>
      <c r="T198" s="264">
        <v>10</v>
      </c>
      <c r="U198" s="264">
        <v>10</v>
      </c>
      <c r="V198" s="235"/>
      <c r="W198" s="451">
        <v>1.2</v>
      </c>
      <c r="X198" s="447">
        <f t="shared" si="56"/>
        <v>12</v>
      </c>
      <c r="Y198" s="447">
        <f t="shared" si="57"/>
        <v>12</v>
      </c>
      <c r="Z198" s="447">
        <f t="shared" si="58"/>
        <v>12</v>
      </c>
      <c r="AA198" s="447">
        <f t="shared" si="59"/>
        <v>12</v>
      </c>
      <c r="AB198" s="447">
        <f t="shared" si="60"/>
        <v>12</v>
      </c>
    </row>
    <row r="199" spans="1:28" ht="15.75" customHeight="1">
      <c r="A199" s="229" t="str">
        <f t="shared" si="55"/>
        <v>0401071030001_FTW_SS_PP_110_251x51</v>
      </c>
      <c r="B199" s="546" t="s">
        <v>607</v>
      </c>
      <c r="C199" s="546" t="s">
        <v>604</v>
      </c>
      <c r="D199" s="546" t="s">
        <v>610</v>
      </c>
      <c r="E199" s="546" t="s">
        <v>810</v>
      </c>
      <c r="F199" s="546" t="s">
        <v>623</v>
      </c>
      <c r="G199" s="546" t="s">
        <v>604</v>
      </c>
      <c r="H199" s="229" t="str">
        <f t="shared" si="48"/>
        <v>0401071030001</v>
      </c>
      <c r="I199" s="227" t="s">
        <v>686</v>
      </c>
      <c r="J199" s="227" t="s">
        <v>1139</v>
      </c>
      <c r="K199" s="246" t="s">
        <v>1128</v>
      </c>
      <c r="L199" s="246" t="s">
        <v>894</v>
      </c>
      <c r="M199" s="262">
        <v>110</v>
      </c>
      <c r="N199" s="247" t="s">
        <v>1198</v>
      </c>
      <c r="O199" s="262" t="s">
        <v>895</v>
      </c>
      <c r="P199" s="263" t="s">
        <v>492</v>
      </c>
      <c r="Q199" s="264">
        <v>10</v>
      </c>
      <c r="R199" s="264">
        <v>10</v>
      </c>
      <c r="S199" s="264">
        <v>10</v>
      </c>
      <c r="T199" s="264">
        <v>10</v>
      </c>
      <c r="U199" s="264">
        <v>10</v>
      </c>
      <c r="V199" s="235"/>
      <c r="W199" s="451">
        <v>1.2</v>
      </c>
      <c r="X199" s="447">
        <f t="shared" si="56"/>
        <v>12</v>
      </c>
      <c r="Y199" s="447">
        <f t="shared" si="57"/>
        <v>12</v>
      </c>
      <c r="Z199" s="447">
        <f t="shared" si="58"/>
        <v>12</v>
      </c>
      <c r="AA199" s="447">
        <f t="shared" si="59"/>
        <v>12</v>
      </c>
      <c r="AB199" s="447">
        <f t="shared" si="60"/>
        <v>12</v>
      </c>
    </row>
    <row r="200" spans="1:28" ht="15.75" customHeight="1">
      <c r="A200" s="229" t="str">
        <f t="shared" si="55"/>
        <v>0401071040001_FTW_SS_PP_112_251x51</v>
      </c>
      <c r="B200" s="546" t="s">
        <v>607</v>
      </c>
      <c r="C200" s="546" t="s">
        <v>604</v>
      </c>
      <c r="D200" s="546" t="s">
        <v>610</v>
      </c>
      <c r="E200" s="546" t="s">
        <v>811</v>
      </c>
      <c r="F200" s="546" t="s">
        <v>623</v>
      </c>
      <c r="G200" s="546" t="s">
        <v>604</v>
      </c>
      <c r="H200" s="229" t="str">
        <f t="shared" si="48"/>
        <v>0401071040001</v>
      </c>
      <c r="I200" s="227" t="s">
        <v>686</v>
      </c>
      <c r="J200" s="227" t="s">
        <v>1139</v>
      </c>
      <c r="K200" s="246" t="s">
        <v>1128</v>
      </c>
      <c r="L200" s="246" t="s">
        <v>894</v>
      </c>
      <c r="M200" s="262">
        <v>112</v>
      </c>
      <c r="N200" s="247" t="s">
        <v>1198</v>
      </c>
      <c r="O200" s="262" t="s">
        <v>895</v>
      </c>
      <c r="P200" s="263" t="s">
        <v>492</v>
      </c>
      <c r="Q200" s="264">
        <v>10</v>
      </c>
      <c r="R200" s="264">
        <v>10</v>
      </c>
      <c r="S200" s="264">
        <v>10</v>
      </c>
      <c r="T200" s="264">
        <v>10</v>
      </c>
      <c r="U200" s="264">
        <v>10</v>
      </c>
      <c r="V200" s="235"/>
      <c r="W200" s="451">
        <v>1.2</v>
      </c>
      <c r="X200" s="447">
        <f t="shared" si="56"/>
        <v>12</v>
      </c>
      <c r="Y200" s="447">
        <f t="shared" si="57"/>
        <v>12</v>
      </c>
      <c r="Z200" s="447">
        <f t="shared" si="58"/>
        <v>12</v>
      </c>
      <c r="AA200" s="447">
        <f t="shared" si="59"/>
        <v>12</v>
      </c>
      <c r="AB200" s="447">
        <f t="shared" si="60"/>
        <v>12</v>
      </c>
    </row>
    <row r="201" spans="1:28" ht="15.75" customHeight="1">
      <c r="A201" s="229" t="str">
        <f t="shared" si="55"/>
        <v>0401071050001_FTW_SS_PP_114_251x51</v>
      </c>
      <c r="B201" s="546" t="s">
        <v>607</v>
      </c>
      <c r="C201" s="546" t="s">
        <v>604</v>
      </c>
      <c r="D201" s="546" t="s">
        <v>610</v>
      </c>
      <c r="E201" s="546" t="s">
        <v>812</v>
      </c>
      <c r="F201" s="546" t="s">
        <v>623</v>
      </c>
      <c r="G201" s="546" t="s">
        <v>604</v>
      </c>
      <c r="H201" s="229" t="str">
        <f t="shared" si="48"/>
        <v>0401071050001</v>
      </c>
      <c r="I201" s="227" t="s">
        <v>686</v>
      </c>
      <c r="J201" s="227" t="s">
        <v>1139</v>
      </c>
      <c r="K201" s="246" t="s">
        <v>1128</v>
      </c>
      <c r="L201" s="246" t="s">
        <v>894</v>
      </c>
      <c r="M201" s="262">
        <v>114</v>
      </c>
      <c r="N201" s="247" t="s">
        <v>1198</v>
      </c>
      <c r="O201" s="262" t="s">
        <v>895</v>
      </c>
      <c r="P201" s="263" t="s">
        <v>492</v>
      </c>
      <c r="Q201" s="264">
        <v>10</v>
      </c>
      <c r="R201" s="264">
        <v>10</v>
      </c>
      <c r="S201" s="264">
        <v>10</v>
      </c>
      <c r="T201" s="264">
        <v>10</v>
      </c>
      <c r="U201" s="264">
        <v>10</v>
      </c>
      <c r="V201" s="235"/>
      <c r="W201" s="451">
        <v>1.2</v>
      </c>
      <c r="X201" s="447">
        <f t="shared" si="56"/>
        <v>12</v>
      </c>
      <c r="Y201" s="447">
        <f t="shared" si="57"/>
        <v>12</v>
      </c>
      <c r="Z201" s="447">
        <f t="shared" si="58"/>
        <v>12</v>
      </c>
      <c r="AA201" s="447">
        <f t="shared" si="59"/>
        <v>12</v>
      </c>
      <c r="AB201" s="447">
        <f t="shared" si="60"/>
        <v>12</v>
      </c>
    </row>
    <row r="202" spans="1:28" ht="15.75" customHeight="1">
      <c r="A202" s="229" t="str">
        <f t="shared" si="55"/>
        <v>0401071060001_FTW_SS_PP_115_251x51</v>
      </c>
      <c r="B202" s="546" t="s">
        <v>607</v>
      </c>
      <c r="C202" s="546" t="s">
        <v>604</v>
      </c>
      <c r="D202" s="546" t="s">
        <v>610</v>
      </c>
      <c r="E202" s="546" t="s">
        <v>813</v>
      </c>
      <c r="F202" s="546" t="s">
        <v>623</v>
      </c>
      <c r="G202" s="546" t="s">
        <v>604</v>
      </c>
      <c r="H202" s="229" t="str">
        <f t="shared" si="48"/>
        <v>0401071060001</v>
      </c>
      <c r="I202" s="227" t="s">
        <v>686</v>
      </c>
      <c r="J202" s="227" t="s">
        <v>1139</v>
      </c>
      <c r="K202" s="246" t="s">
        <v>1128</v>
      </c>
      <c r="L202" s="246" t="s">
        <v>894</v>
      </c>
      <c r="M202" s="262">
        <v>115</v>
      </c>
      <c r="N202" s="247" t="s">
        <v>1198</v>
      </c>
      <c r="O202" s="262" t="s">
        <v>895</v>
      </c>
      <c r="P202" s="263" t="s">
        <v>492</v>
      </c>
      <c r="Q202" s="264">
        <v>10</v>
      </c>
      <c r="R202" s="264">
        <v>10</v>
      </c>
      <c r="S202" s="264">
        <v>10</v>
      </c>
      <c r="T202" s="264">
        <v>10</v>
      </c>
      <c r="U202" s="264">
        <v>10</v>
      </c>
      <c r="V202" s="235"/>
      <c r="W202" s="451">
        <v>1.2</v>
      </c>
      <c r="X202" s="447">
        <f t="shared" si="56"/>
        <v>12</v>
      </c>
      <c r="Y202" s="447">
        <f t="shared" si="57"/>
        <v>12</v>
      </c>
      <c r="Z202" s="447">
        <f t="shared" si="58"/>
        <v>12</v>
      </c>
      <c r="AA202" s="447">
        <f t="shared" si="59"/>
        <v>12</v>
      </c>
      <c r="AB202" s="447">
        <f t="shared" si="60"/>
        <v>12</v>
      </c>
    </row>
    <row r="203" spans="1:28" ht="15.75" customHeight="1">
      <c r="A203" s="229" t="str">
        <f t="shared" si="55"/>
        <v>0401071070001_FTW_SS_PP_119_251x51</v>
      </c>
      <c r="B203" s="546" t="s">
        <v>607</v>
      </c>
      <c r="C203" s="546" t="s">
        <v>604</v>
      </c>
      <c r="D203" s="546" t="s">
        <v>610</v>
      </c>
      <c r="E203" s="546" t="s">
        <v>814</v>
      </c>
      <c r="F203" s="546" t="s">
        <v>623</v>
      </c>
      <c r="G203" s="546" t="s">
        <v>604</v>
      </c>
      <c r="H203" s="229" t="str">
        <f t="shared" si="48"/>
        <v>0401071070001</v>
      </c>
      <c r="I203" s="227" t="s">
        <v>686</v>
      </c>
      <c r="J203" s="227" t="s">
        <v>1139</v>
      </c>
      <c r="K203" s="246" t="s">
        <v>1128</v>
      </c>
      <c r="L203" s="246" t="s">
        <v>894</v>
      </c>
      <c r="M203" s="262">
        <v>119</v>
      </c>
      <c r="N203" s="247" t="s">
        <v>1198</v>
      </c>
      <c r="O203" s="262" t="s">
        <v>895</v>
      </c>
      <c r="P203" s="263" t="s">
        <v>492</v>
      </c>
      <c r="Q203" s="264">
        <v>10</v>
      </c>
      <c r="R203" s="264">
        <v>10</v>
      </c>
      <c r="S203" s="264">
        <v>10</v>
      </c>
      <c r="T203" s="264">
        <v>10</v>
      </c>
      <c r="U203" s="264">
        <v>10</v>
      </c>
      <c r="V203" s="235"/>
      <c r="W203" s="451">
        <v>1.2</v>
      </c>
      <c r="X203" s="447">
        <f t="shared" si="56"/>
        <v>12</v>
      </c>
      <c r="Y203" s="447">
        <f t="shared" si="57"/>
        <v>12</v>
      </c>
      <c r="Z203" s="447">
        <f t="shared" si="58"/>
        <v>12</v>
      </c>
      <c r="AA203" s="447">
        <f t="shared" si="59"/>
        <v>12</v>
      </c>
      <c r="AB203" s="447">
        <f t="shared" si="60"/>
        <v>12</v>
      </c>
    </row>
    <row r="204" spans="1:28" ht="15.75" customHeight="1">
      <c r="A204" s="229" t="str">
        <f t="shared" si="55"/>
        <v>0401071080001_FTW_SS_PP_120_251x51</v>
      </c>
      <c r="B204" s="546" t="s">
        <v>607</v>
      </c>
      <c r="C204" s="546" t="s">
        <v>604</v>
      </c>
      <c r="D204" s="546" t="s">
        <v>610</v>
      </c>
      <c r="E204" s="546" t="s">
        <v>815</v>
      </c>
      <c r="F204" s="546" t="s">
        <v>623</v>
      </c>
      <c r="G204" s="546" t="s">
        <v>604</v>
      </c>
      <c r="H204" s="229" t="str">
        <f t="shared" si="48"/>
        <v>0401071080001</v>
      </c>
      <c r="I204" s="227" t="s">
        <v>686</v>
      </c>
      <c r="J204" s="227" t="s">
        <v>1139</v>
      </c>
      <c r="K204" s="246" t="s">
        <v>1128</v>
      </c>
      <c r="L204" s="246" t="s">
        <v>894</v>
      </c>
      <c r="M204" s="262">
        <v>120</v>
      </c>
      <c r="N204" s="247" t="s">
        <v>1198</v>
      </c>
      <c r="O204" s="262" t="s">
        <v>895</v>
      </c>
      <c r="P204" s="263" t="s">
        <v>492</v>
      </c>
      <c r="Q204" s="264">
        <v>10</v>
      </c>
      <c r="R204" s="264">
        <v>10</v>
      </c>
      <c r="S204" s="264">
        <v>10</v>
      </c>
      <c r="T204" s="264">
        <v>10</v>
      </c>
      <c r="U204" s="264">
        <v>10</v>
      </c>
      <c r="V204" s="235"/>
      <c r="W204" s="451">
        <v>1.2</v>
      </c>
      <c r="X204" s="447">
        <f t="shared" si="56"/>
        <v>12</v>
      </c>
      <c r="Y204" s="447">
        <f t="shared" si="57"/>
        <v>12</v>
      </c>
      <c r="Z204" s="447">
        <f t="shared" si="58"/>
        <v>12</v>
      </c>
      <c r="AA204" s="447">
        <f t="shared" si="59"/>
        <v>12</v>
      </c>
      <c r="AB204" s="447">
        <f t="shared" si="60"/>
        <v>12</v>
      </c>
    </row>
    <row r="205" spans="1:28" ht="15.75" customHeight="1">
      <c r="A205" s="229" t="str">
        <f t="shared" si="55"/>
        <v>0401071090001_FTW_SS_PP_122_251x51</v>
      </c>
      <c r="B205" s="546" t="s">
        <v>607</v>
      </c>
      <c r="C205" s="546" t="s">
        <v>604</v>
      </c>
      <c r="D205" s="546" t="s">
        <v>610</v>
      </c>
      <c r="E205" s="546" t="s">
        <v>816</v>
      </c>
      <c r="F205" s="546" t="s">
        <v>623</v>
      </c>
      <c r="G205" s="546" t="s">
        <v>604</v>
      </c>
      <c r="H205" s="229" t="str">
        <f t="shared" si="48"/>
        <v>0401071090001</v>
      </c>
      <c r="I205" s="227" t="s">
        <v>686</v>
      </c>
      <c r="J205" s="227" t="s">
        <v>1139</v>
      </c>
      <c r="K205" s="246" t="s">
        <v>1128</v>
      </c>
      <c r="L205" s="246" t="s">
        <v>894</v>
      </c>
      <c r="M205" s="262">
        <v>122</v>
      </c>
      <c r="N205" s="247" t="s">
        <v>1198</v>
      </c>
      <c r="O205" s="262" t="s">
        <v>895</v>
      </c>
      <c r="P205" s="263" t="s">
        <v>492</v>
      </c>
      <c r="Q205" s="264">
        <v>10</v>
      </c>
      <c r="R205" s="264">
        <v>10</v>
      </c>
      <c r="S205" s="264">
        <v>10</v>
      </c>
      <c r="T205" s="264">
        <v>10</v>
      </c>
      <c r="U205" s="264">
        <v>10</v>
      </c>
      <c r="V205" s="235"/>
      <c r="W205" s="451">
        <v>1.2</v>
      </c>
      <c r="X205" s="447">
        <f t="shared" si="56"/>
        <v>12</v>
      </c>
      <c r="Y205" s="447">
        <f t="shared" si="57"/>
        <v>12</v>
      </c>
      <c r="Z205" s="447">
        <f t="shared" si="58"/>
        <v>12</v>
      </c>
      <c r="AA205" s="447">
        <f t="shared" si="59"/>
        <v>12</v>
      </c>
      <c r="AB205" s="447">
        <f t="shared" si="60"/>
        <v>12</v>
      </c>
    </row>
    <row r="206" spans="1:28" ht="15.75" customHeight="1">
      <c r="A206" s="229" t="str">
        <f t="shared" si="55"/>
        <v>0401071100001_FTW_SS_PP_123_251x51</v>
      </c>
      <c r="B206" s="546" t="s">
        <v>607</v>
      </c>
      <c r="C206" s="546" t="s">
        <v>604</v>
      </c>
      <c r="D206" s="546" t="s">
        <v>610</v>
      </c>
      <c r="E206" s="546" t="s">
        <v>817</v>
      </c>
      <c r="F206" s="546" t="s">
        <v>623</v>
      </c>
      <c r="G206" s="546" t="s">
        <v>604</v>
      </c>
      <c r="H206" s="229" t="str">
        <f t="shared" si="48"/>
        <v>0401071100001</v>
      </c>
      <c r="I206" s="227" t="s">
        <v>686</v>
      </c>
      <c r="J206" s="227" t="s">
        <v>1139</v>
      </c>
      <c r="K206" s="246" t="s">
        <v>1128</v>
      </c>
      <c r="L206" s="246" t="s">
        <v>894</v>
      </c>
      <c r="M206" s="262">
        <v>123</v>
      </c>
      <c r="N206" s="247" t="s">
        <v>1198</v>
      </c>
      <c r="O206" s="262" t="s">
        <v>895</v>
      </c>
      <c r="P206" s="263" t="s">
        <v>492</v>
      </c>
      <c r="Q206" s="264">
        <v>10</v>
      </c>
      <c r="R206" s="264">
        <v>10</v>
      </c>
      <c r="S206" s="264">
        <v>10</v>
      </c>
      <c r="T206" s="264">
        <v>10</v>
      </c>
      <c r="U206" s="264">
        <v>10</v>
      </c>
      <c r="V206" s="235"/>
      <c r="W206" s="451">
        <v>1.2</v>
      </c>
      <c r="X206" s="447">
        <f t="shared" si="56"/>
        <v>12</v>
      </c>
      <c r="Y206" s="447">
        <f t="shared" si="57"/>
        <v>12</v>
      </c>
      <c r="Z206" s="447">
        <f t="shared" si="58"/>
        <v>12</v>
      </c>
      <c r="AA206" s="447">
        <f t="shared" si="59"/>
        <v>12</v>
      </c>
      <c r="AB206" s="447">
        <f t="shared" si="60"/>
        <v>12</v>
      </c>
    </row>
    <row r="207" spans="1:28" ht="15.75" customHeight="1">
      <c r="A207" s="229" t="str">
        <f t="shared" si="55"/>
        <v>0401071110001_FTW_SS_PP_125_251x51</v>
      </c>
      <c r="B207" s="546" t="s">
        <v>607</v>
      </c>
      <c r="C207" s="546" t="s">
        <v>604</v>
      </c>
      <c r="D207" s="546" t="s">
        <v>610</v>
      </c>
      <c r="E207" s="546" t="s">
        <v>818</v>
      </c>
      <c r="F207" s="546" t="s">
        <v>623</v>
      </c>
      <c r="G207" s="546" t="s">
        <v>604</v>
      </c>
      <c r="H207" s="229" t="str">
        <f t="shared" si="48"/>
        <v>0401071110001</v>
      </c>
      <c r="I207" s="227" t="s">
        <v>686</v>
      </c>
      <c r="J207" s="227" t="s">
        <v>1139</v>
      </c>
      <c r="K207" s="246" t="s">
        <v>1128</v>
      </c>
      <c r="L207" s="246" t="s">
        <v>894</v>
      </c>
      <c r="M207" s="262">
        <v>125</v>
      </c>
      <c r="N207" s="247" t="s">
        <v>1198</v>
      </c>
      <c r="O207" s="262" t="s">
        <v>895</v>
      </c>
      <c r="P207" s="263" t="s">
        <v>492</v>
      </c>
      <c r="Q207" s="264">
        <v>4</v>
      </c>
      <c r="R207" s="264">
        <v>4</v>
      </c>
      <c r="S207" s="264">
        <v>4</v>
      </c>
      <c r="T207" s="264">
        <v>4</v>
      </c>
      <c r="U207" s="264">
        <v>4</v>
      </c>
      <c r="V207" s="235"/>
      <c r="W207" s="451">
        <v>1.2</v>
      </c>
      <c r="X207" s="447">
        <f t="shared" si="56"/>
        <v>4.8</v>
      </c>
      <c r="Y207" s="447">
        <f t="shared" si="57"/>
        <v>4.8</v>
      </c>
      <c r="Z207" s="447">
        <f t="shared" si="58"/>
        <v>4.8</v>
      </c>
      <c r="AA207" s="447">
        <f t="shared" si="59"/>
        <v>4.8</v>
      </c>
      <c r="AB207" s="447">
        <f t="shared" si="60"/>
        <v>4.8</v>
      </c>
    </row>
    <row r="208" spans="1:28" ht="15.75" customHeight="1">
      <c r="A208" s="229" t="str">
        <f t="shared" si="55"/>
        <v>0401071120001_FTW_SS_PP_126_251x51</v>
      </c>
      <c r="B208" s="546" t="s">
        <v>607</v>
      </c>
      <c r="C208" s="546" t="s">
        <v>604</v>
      </c>
      <c r="D208" s="546" t="s">
        <v>610</v>
      </c>
      <c r="E208" s="546" t="s">
        <v>819</v>
      </c>
      <c r="F208" s="546" t="s">
        <v>623</v>
      </c>
      <c r="G208" s="546" t="s">
        <v>604</v>
      </c>
      <c r="H208" s="229" t="str">
        <f t="shared" si="48"/>
        <v>0401071120001</v>
      </c>
      <c r="I208" s="227" t="s">
        <v>686</v>
      </c>
      <c r="J208" s="227" t="s">
        <v>1139</v>
      </c>
      <c r="K208" s="246" t="s">
        <v>1128</v>
      </c>
      <c r="L208" s="246" t="s">
        <v>894</v>
      </c>
      <c r="M208" s="262">
        <v>126</v>
      </c>
      <c r="N208" s="247" t="s">
        <v>1198</v>
      </c>
      <c r="O208" s="262" t="s">
        <v>895</v>
      </c>
      <c r="P208" s="263" t="s">
        <v>492</v>
      </c>
      <c r="Q208" s="264">
        <v>4</v>
      </c>
      <c r="R208" s="264">
        <v>4</v>
      </c>
      <c r="S208" s="264">
        <v>4</v>
      </c>
      <c r="T208" s="264">
        <v>4</v>
      </c>
      <c r="U208" s="264">
        <v>4</v>
      </c>
      <c r="V208" s="235"/>
      <c r="W208" s="451">
        <v>1.2</v>
      </c>
      <c r="X208" s="447">
        <f t="shared" si="56"/>
        <v>4.8</v>
      </c>
      <c r="Y208" s="447">
        <f t="shared" si="57"/>
        <v>4.8</v>
      </c>
      <c r="Z208" s="447">
        <f t="shared" si="58"/>
        <v>4.8</v>
      </c>
      <c r="AA208" s="447">
        <f t="shared" si="59"/>
        <v>4.8</v>
      </c>
      <c r="AB208" s="447">
        <f t="shared" si="60"/>
        <v>4.8</v>
      </c>
    </row>
    <row r="209" spans="1:28" ht="15.75" customHeight="1">
      <c r="A209" s="229" t="str">
        <f t="shared" si="55"/>
        <v>0401071130001_FTW_SS_PP_129_251x51</v>
      </c>
      <c r="B209" s="546" t="s">
        <v>607</v>
      </c>
      <c r="C209" s="546" t="s">
        <v>604</v>
      </c>
      <c r="D209" s="546" t="s">
        <v>610</v>
      </c>
      <c r="E209" s="546" t="s">
        <v>820</v>
      </c>
      <c r="F209" s="546" t="s">
        <v>623</v>
      </c>
      <c r="G209" s="546" t="s">
        <v>604</v>
      </c>
      <c r="H209" s="229" t="str">
        <f t="shared" si="48"/>
        <v>0401071130001</v>
      </c>
      <c r="I209" s="227" t="s">
        <v>686</v>
      </c>
      <c r="J209" s="227" t="s">
        <v>1139</v>
      </c>
      <c r="K209" s="246" t="s">
        <v>1128</v>
      </c>
      <c r="L209" s="246" t="s">
        <v>894</v>
      </c>
      <c r="M209" s="262">
        <v>129</v>
      </c>
      <c r="N209" s="247" t="s">
        <v>1198</v>
      </c>
      <c r="O209" s="262" t="s">
        <v>895</v>
      </c>
      <c r="P209" s="263" t="s">
        <v>492</v>
      </c>
      <c r="Q209" s="264">
        <v>4</v>
      </c>
      <c r="R209" s="264">
        <v>4</v>
      </c>
      <c r="S209" s="264">
        <v>4</v>
      </c>
      <c r="T209" s="264">
        <v>4</v>
      </c>
      <c r="U209" s="264">
        <v>4</v>
      </c>
      <c r="V209" s="235"/>
      <c r="W209" s="451">
        <v>1.2</v>
      </c>
      <c r="X209" s="447">
        <f t="shared" si="56"/>
        <v>4.8</v>
      </c>
      <c r="Y209" s="447">
        <f t="shared" si="57"/>
        <v>4.8</v>
      </c>
      <c r="Z209" s="447">
        <f t="shared" si="58"/>
        <v>4.8</v>
      </c>
      <c r="AA209" s="447">
        <f t="shared" si="59"/>
        <v>4.8</v>
      </c>
      <c r="AB209" s="447">
        <f t="shared" si="60"/>
        <v>4.8</v>
      </c>
    </row>
    <row r="210" spans="1:28" ht="15.75" customHeight="1">
      <c r="A210" s="229" t="str">
        <f t="shared" si="55"/>
        <v>0401071140001_FTW_SS_PP_130_251x51</v>
      </c>
      <c r="B210" s="546" t="s">
        <v>607</v>
      </c>
      <c r="C210" s="546" t="s">
        <v>604</v>
      </c>
      <c r="D210" s="546" t="s">
        <v>610</v>
      </c>
      <c r="E210" s="546" t="s">
        <v>821</v>
      </c>
      <c r="F210" s="546" t="s">
        <v>623</v>
      </c>
      <c r="G210" s="546" t="s">
        <v>604</v>
      </c>
      <c r="H210" s="229" t="str">
        <f t="shared" si="48"/>
        <v>0401071140001</v>
      </c>
      <c r="I210" s="227" t="s">
        <v>686</v>
      </c>
      <c r="J210" s="227" t="s">
        <v>1139</v>
      </c>
      <c r="K210" s="246" t="s">
        <v>1128</v>
      </c>
      <c r="L210" s="246" t="s">
        <v>894</v>
      </c>
      <c r="M210" s="262">
        <v>130</v>
      </c>
      <c r="N210" s="247" t="s">
        <v>1198</v>
      </c>
      <c r="O210" s="262" t="s">
        <v>895</v>
      </c>
      <c r="P210" s="263" t="s">
        <v>492</v>
      </c>
      <c r="Q210" s="264">
        <v>4</v>
      </c>
      <c r="R210" s="264">
        <v>4</v>
      </c>
      <c r="S210" s="264">
        <v>4</v>
      </c>
      <c r="T210" s="264">
        <v>4</v>
      </c>
      <c r="U210" s="264">
        <v>4</v>
      </c>
      <c r="V210" s="235"/>
      <c r="W210" s="451">
        <v>1.2</v>
      </c>
      <c r="X210" s="447">
        <f t="shared" si="56"/>
        <v>4.8</v>
      </c>
      <c r="Y210" s="447">
        <f t="shared" si="57"/>
        <v>4.8</v>
      </c>
      <c r="Z210" s="447">
        <f t="shared" si="58"/>
        <v>4.8</v>
      </c>
      <c r="AA210" s="447">
        <f t="shared" si="59"/>
        <v>4.8</v>
      </c>
      <c r="AB210" s="447">
        <f t="shared" si="60"/>
        <v>4.8</v>
      </c>
    </row>
    <row r="211" spans="1:28" ht="15.75" customHeight="1">
      <c r="A211" s="229" t="str">
        <f t="shared" si="55"/>
        <v>0401071150001_FTW_SS_PP_133_251x51</v>
      </c>
      <c r="B211" s="546" t="s">
        <v>607</v>
      </c>
      <c r="C211" s="546" t="s">
        <v>604</v>
      </c>
      <c r="D211" s="546" t="s">
        <v>610</v>
      </c>
      <c r="E211" s="546" t="s">
        <v>822</v>
      </c>
      <c r="F211" s="546" t="s">
        <v>623</v>
      </c>
      <c r="G211" s="546" t="s">
        <v>604</v>
      </c>
      <c r="H211" s="229" t="str">
        <f t="shared" si="48"/>
        <v>0401071150001</v>
      </c>
      <c r="I211" s="227" t="s">
        <v>686</v>
      </c>
      <c r="J211" s="227" t="s">
        <v>1139</v>
      </c>
      <c r="K211" s="246" t="s">
        <v>1128</v>
      </c>
      <c r="L211" s="246" t="s">
        <v>894</v>
      </c>
      <c r="M211" s="262">
        <v>133</v>
      </c>
      <c r="N211" s="247" t="s">
        <v>1198</v>
      </c>
      <c r="O211" s="262" t="s">
        <v>895</v>
      </c>
      <c r="P211" s="263" t="s">
        <v>492</v>
      </c>
      <c r="Q211" s="264">
        <v>4</v>
      </c>
      <c r="R211" s="264">
        <v>4</v>
      </c>
      <c r="S211" s="264">
        <v>4</v>
      </c>
      <c r="T211" s="264">
        <v>4</v>
      </c>
      <c r="U211" s="264">
        <v>4</v>
      </c>
      <c r="V211" s="235"/>
      <c r="W211" s="451">
        <v>1.2</v>
      </c>
      <c r="X211" s="447">
        <f t="shared" si="56"/>
        <v>4.8</v>
      </c>
      <c r="Y211" s="447">
        <f t="shared" si="57"/>
        <v>4.8</v>
      </c>
      <c r="Z211" s="447">
        <f t="shared" si="58"/>
        <v>4.8</v>
      </c>
      <c r="AA211" s="447">
        <f t="shared" si="59"/>
        <v>4.8</v>
      </c>
      <c r="AB211" s="447">
        <f t="shared" si="60"/>
        <v>4.8</v>
      </c>
    </row>
    <row r="212" spans="1:28" ht="15.75" customHeight="1">
      <c r="A212" s="229" t="str">
        <f t="shared" si="55"/>
        <v>0401071160001_FTW_SS_PP_135_251x51</v>
      </c>
      <c r="B212" s="546" t="s">
        <v>607</v>
      </c>
      <c r="C212" s="546" t="s">
        <v>604</v>
      </c>
      <c r="D212" s="546" t="s">
        <v>610</v>
      </c>
      <c r="E212" s="546" t="s">
        <v>823</v>
      </c>
      <c r="F212" s="546" t="s">
        <v>623</v>
      </c>
      <c r="G212" s="546" t="s">
        <v>604</v>
      </c>
      <c r="H212" s="229" t="str">
        <f t="shared" si="48"/>
        <v>0401071160001</v>
      </c>
      <c r="I212" s="227" t="s">
        <v>686</v>
      </c>
      <c r="J212" s="227" t="s">
        <v>1139</v>
      </c>
      <c r="K212" s="246" t="s">
        <v>1128</v>
      </c>
      <c r="L212" s="246" t="s">
        <v>894</v>
      </c>
      <c r="M212" s="262">
        <v>135</v>
      </c>
      <c r="N212" s="247" t="s">
        <v>1198</v>
      </c>
      <c r="O212" s="262" t="s">
        <v>895</v>
      </c>
      <c r="P212" s="263" t="s">
        <v>492</v>
      </c>
      <c r="Q212" s="264">
        <v>4</v>
      </c>
      <c r="R212" s="264">
        <v>4</v>
      </c>
      <c r="S212" s="264">
        <v>4</v>
      </c>
      <c r="T212" s="264">
        <v>4</v>
      </c>
      <c r="U212" s="264">
        <v>4</v>
      </c>
      <c r="V212" s="235"/>
      <c r="W212" s="451">
        <v>1.2</v>
      </c>
      <c r="X212" s="447">
        <f t="shared" si="56"/>
        <v>4.8</v>
      </c>
      <c r="Y212" s="447">
        <f t="shared" si="57"/>
        <v>4.8</v>
      </c>
      <c r="Z212" s="447">
        <f t="shared" si="58"/>
        <v>4.8</v>
      </c>
      <c r="AA212" s="447">
        <f t="shared" si="59"/>
        <v>4.8</v>
      </c>
      <c r="AB212" s="447">
        <f t="shared" si="60"/>
        <v>4.8</v>
      </c>
    </row>
    <row r="213" spans="1:28" ht="15.75" customHeight="1">
      <c r="A213" s="229" t="str">
        <f t="shared" si="55"/>
        <v>0401071170001_FTW_SS_PP_136_251x51</v>
      </c>
      <c r="B213" s="546" t="s">
        <v>607</v>
      </c>
      <c r="C213" s="546" t="s">
        <v>604</v>
      </c>
      <c r="D213" s="546" t="s">
        <v>610</v>
      </c>
      <c r="E213" s="546" t="s">
        <v>824</v>
      </c>
      <c r="F213" s="546" t="s">
        <v>623</v>
      </c>
      <c r="G213" s="546" t="s">
        <v>604</v>
      </c>
      <c r="H213" s="229" t="str">
        <f t="shared" si="48"/>
        <v>0401071170001</v>
      </c>
      <c r="I213" s="227" t="s">
        <v>686</v>
      </c>
      <c r="J213" s="227" t="s">
        <v>1139</v>
      </c>
      <c r="K213" s="246" t="s">
        <v>1128</v>
      </c>
      <c r="L213" s="246" t="s">
        <v>894</v>
      </c>
      <c r="M213" s="262">
        <v>136</v>
      </c>
      <c r="N213" s="247" t="s">
        <v>1198</v>
      </c>
      <c r="O213" s="262" t="s">
        <v>895</v>
      </c>
      <c r="P213" s="263" t="s">
        <v>492</v>
      </c>
      <c r="Q213" s="264">
        <v>4</v>
      </c>
      <c r="R213" s="264">
        <v>4</v>
      </c>
      <c r="S213" s="264">
        <v>4</v>
      </c>
      <c r="T213" s="264">
        <v>4</v>
      </c>
      <c r="U213" s="264">
        <v>4</v>
      </c>
      <c r="V213" s="235"/>
      <c r="W213" s="451">
        <v>1.2</v>
      </c>
      <c r="X213" s="447">
        <f t="shared" si="56"/>
        <v>4.8</v>
      </c>
      <c r="Y213" s="447">
        <f t="shared" si="57"/>
        <v>4.8</v>
      </c>
      <c r="Z213" s="447">
        <f t="shared" si="58"/>
        <v>4.8</v>
      </c>
      <c r="AA213" s="447">
        <f t="shared" si="59"/>
        <v>4.8</v>
      </c>
      <c r="AB213" s="447">
        <f t="shared" si="60"/>
        <v>4.8</v>
      </c>
    </row>
    <row r="214" spans="1:28" ht="15.75" customHeight="1">
      <c r="A214" s="229" t="str">
        <f t="shared" si="55"/>
        <v>0401071180001_FTW_SS_PP_140_251x51</v>
      </c>
      <c r="B214" s="546" t="s">
        <v>607</v>
      </c>
      <c r="C214" s="546" t="s">
        <v>604</v>
      </c>
      <c r="D214" s="546" t="s">
        <v>610</v>
      </c>
      <c r="E214" s="546" t="s">
        <v>825</v>
      </c>
      <c r="F214" s="546" t="s">
        <v>623</v>
      </c>
      <c r="G214" s="546" t="s">
        <v>604</v>
      </c>
      <c r="H214" s="229" t="str">
        <f t="shared" si="48"/>
        <v>0401071180001</v>
      </c>
      <c r="I214" s="227" t="s">
        <v>686</v>
      </c>
      <c r="J214" s="227" t="s">
        <v>1139</v>
      </c>
      <c r="K214" s="246" t="s">
        <v>1128</v>
      </c>
      <c r="L214" s="246" t="s">
        <v>894</v>
      </c>
      <c r="M214" s="262">
        <v>140</v>
      </c>
      <c r="N214" s="247" t="s">
        <v>1198</v>
      </c>
      <c r="O214" s="262" t="s">
        <v>895</v>
      </c>
      <c r="P214" s="263" t="s">
        <v>492</v>
      </c>
      <c r="Q214" s="264">
        <v>4</v>
      </c>
      <c r="R214" s="264">
        <v>4</v>
      </c>
      <c r="S214" s="264">
        <v>4</v>
      </c>
      <c r="T214" s="264">
        <v>4</v>
      </c>
      <c r="U214" s="264">
        <v>4</v>
      </c>
      <c r="V214" s="235"/>
      <c r="W214" s="451">
        <v>1.2</v>
      </c>
      <c r="X214" s="447">
        <f t="shared" si="56"/>
        <v>4.8</v>
      </c>
      <c r="Y214" s="447">
        <f t="shared" si="57"/>
        <v>4.8</v>
      </c>
      <c r="Z214" s="447">
        <f t="shared" si="58"/>
        <v>4.8</v>
      </c>
      <c r="AA214" s="447">
        <f t="shared" si="59"/>
        <v>4.8</v>
      </c>
      <c r="AB214" s="447">
        <f t="shared" si="60"/>
        <v>4.8</v>
      </c>
    </row>
    <row r="215" spans="1:28" ht="15.75" customHeight="1">
      <c r="A215" s="229" t="str">
        <f t="shared" si="55"/>
        <v>0401071190001_FTW_SS_PP_143_251x51</v>
      </c>
      <c r="B215" s="546" t="s">
        <v>607</v>
      </c>
      <c r="C215" s="546" t="s">
        <v>604</v>
      </c>
      <c r="D215" s="546" t="s">
        <v>610</v>
      </c>
      <c r="E215" s="546" t="s">
        <v>826</v>
      </c>
      <c r="F215" s="546" t="s">
        <v>623</v>
      </c>
      <c r="G215" s="546" t="s">
        <v>604</v>
      </c>
      <c r="H215" s="229" t="str">
        <f t="shared" ref="H215:H278" si="61">B215&amp;C215&amp;D215&amp;E215&amp;F215&amp;G215</f>
        <v>0401071190001</v>
      </c>
      <c r="I215" s="227" t="s">
        <v>686</v>
      </c>
      <c r="J215" s="227" t="s">
        <v>1139</v>
      </c>
      <c r="K215" s="246" t="s">
        <v>1128</v>
      </c>
      <c r="L215" s="246" t="s">
        <v>894</v>
      </c>
      <c r="M215" s="262">
        <v>143</v>
      </c>
      <c r="N215" s="247" t="s">
        <v>1198</v>
      </c>
      <c r="O215" s="262" t="s">
        <v>895</v>
      </c>
      <c r="P215" s="263" t="s">
        <v>492</v>
      </c>
      <c r="Q215" s="264">
        <v>4</v>
      </c>
      <c r="R215" s="264">
        <v>4</v>
      </c>
      <c r="S215" s="264">
        <v>4</v>
      </c>
      <c r="T215" s="264">
        <v>4</v>
      </c>
      <c r="U215" s="264">
        <v>4</v>
      </c>
      <c r="V215" s="235"/>
      <c r="W215" s="451">
        <v>1.2</v>
      </c>
      <c r="X215" s="447">
        <f t="shared" si="56"/>
        <v>4.8</v>
      </c>
      <c r="Y215" s="447">
        <f t="shared" si="57"/>
        <v>4.8</v>
      </c>
      <c r="Z215" s="447">
        <f t="shared" si="58"/>
        <v>4.8</v>
      </c>
      <c r="AA215" s="447">
        <f t="shared" si="59"/>
        <v>4.8</v>
      </c>
      <c r="AB215" s="447">
        <f t="shared" si="60"/>
        <v>4.8</v>
      </c>
    </row>
    <row r="216" spans="1:28" ht="15.75" customHeight="1">
      <c r="A216" s="229" t="str">
        <f t="shared" si="55"/>
        <v>0401071200001_FTW_SS_PP_147_251x51</v>
      </c>
      <c r="B216" s="546" t="s">
        <v>607</v>
      </c>
      <c r="C216" s="546" t="s">
        <v>604</v>
      </c>
      <c r="D216" s="546" t="s">
        <v>610</v>
      </c>
      <c r="E216" s="546" t="s">
        <v>827</v>
      </c>
      <c r="F216" s="546" t="s">
        <v>623</v>
      </c>
      <c r="G216" s="546" t="s">
        <v>604</v>
      </c>
      <c r="H216" s="229" t="str">
        <f t="shared" si="61"/>
        <v>0401071200001</v>
      </c>
      <c r="I216" s="227" t="s">
        <v>686</v>
      </c>
      <c r="J216" s="227" t="s">
        <v>1139</v>
      </c>
      <c r="K216" s="246" t="s">
        <v>1128</v>
      </c>
      <c r="L216" s="246" t="s">
        <v>894</v>
      </c>
      <c r="M216" s="262">
        <v>147</v>
      </c>
      <c r="N216" s="247" t="s">
        <v>1198</v>
      </c>
      <c r="O216" s="262" t="s">
        <v>895</v>
      </c>
      <c r="P216" s="263" t="s">
        <v>492</v>
      </c>
      <c r="Q216" s="264">
        <v>4</v>
      </c>
      <c r="R216" s="264">
        <v>4</v>
      </c>
      <c r="S216" s="264">
        <v>4</v>
      </c>
      <c r="T216" s="264">
        <v>4</v>
      </c>
      <c r="U216" s="264">
        <v>4</v>
      </c>
      <c r="V216" s="235"/>
      <c r="W216" s="451">
        <v>1.2</v>
      </c>
      <c r="X216" s="447">
        <f t="shared" si="56"/>
        <v>4.8</v>
      </c>
      <c r="Y216" s="447">
        <f t="shared" si="57"/>
        <v>4.8</v>
      </c>
      <c r="Z216" s="447">
        <f t="shared" si="58"/>
        <v>4.8</v>
      </c>
      <c r="AA216" s="447">
        <f t="shared" si="59"/>
        <v>4.8</v>
      </c>
      <c r="AB216" s="447">
        <f t="shared" si="60"/>
        <v>4.8</v>
      </c>
    </row>
    <row r="217" spans="1:28" ht="15.75" customHeight="1">
      <c r="A217" s="229" t="str">
        <f t="shared" si="55"/>
        <v>0401071210001_FTW_SS_PP_150_251x51</v>
      </c>
      <c r="B217" s="546" t="s">
        <v>607</v>
      </c>
      <c r="C217" s="546" t="s">
        <v>604</v>
      </c>
      <c r="D217" s="546" t="s">
        <v>610</v>
      </c>
      <c r="E217" s="546" t="s">
        <v>828</v>
      </c>
      <c r="F217" s="546" t="s">
        <v>623</v>
      </c>
      <c r="G217" s="546" t="s">
        <v>604</v>
      </c>
      <c r="H217" s="229" t="str">
        <f t="shared" si="61"/>
        <v>0401071210001</v>
      </c>
      <c r="I217" s="227" t="s">
        <v>686</v>
      </c>
      <c r="J217" s="227" t="s">
        <v>1139</v>
      </c>
      <c r="K217" s="246" t="s">
        <v>1128</v>
      </c>
      <c r="L217" s="246" t="s">
        <v>894</v>
      </c>
      <c r="M217" s="262">
        <v>150</v>
      </c>
      <c r="N217" s="247" t="s">
        <v>1198</v>
      </c>
      <c r="O217" s="262" t="s">
        <v>895</v>
      </c>
      <c r="P217" s="263" t="s">
        <v>492</v>
      </c>
      <c r="Q217" s="264">
        <v>4</v>
      </c>
      <c r="R217" s="264">
        <v>4</v>
      </c>
      <c r="S217" s="264">
        <v>4</v>
      </c>
      <c r="T217" s="264">
        <v>4</v>
      </c>
      <c r="U217" s="264">
        <v>4</v>
      </c>
      <c r="V217" s="235"/>
      <c r="W217" s="451">
        <v>1.2</v>
      </c>
      <c r="X217" s="447">
        <f t="shared" si="56"/>
        <v>4.8</v>
      </c>
      <c r="Y217" s="447">
        <f t="shared" si="57"/>
        <v>4.8</v>
      </c>
      <c r="Z217" s="447">
        <f t="shared" si="58"/>
        <v>4.8</v>
      </c>
      <c r="AA217" s="447">
        <f t="shared" si="59"/>
        <v>4.8</v>
      </c>
      <c r="AB217" s="447">
        <f t="shared" si="60"/>
        <v>4.8</v>
      </c>
    </row>
    <row r="218" spans="1:28" ht="15.75" customHeight="1">
      <c r="A218" s="229" t="str">
        <f t="shared" si="55"/>
        <v>0401071220001_FTW_SS_PP_154_251x51</v>
      </c>
      <c r="B218" s="546" t="s">
        <v>607</v>
      </c>
      <c r="C218" s="546" t="s">
        <v>604</v>
      </c>
      <c r="D218" s="546" t="s">
        <v>610</v>
      </c>
      <c r="E218" s="546" t="s">
        <v>829</v>
      </c>
      <c r="F218" s="546" t="s">
        <v>623</v>
      </c>
      <c r="G218" s="546" t="s">
        <v>604</v>
      </c>
      <c r="H218" s="229" t="str">
        <f t="shared" si="61"/>
        <v>0401071220001</v>
      </c>
      <c r="I218" s="227" t="s">
        <v>686</v>
      </c>
      <c r="J218" s="227" t="s">
        <v>1139</v>
      </c>
      <c r="K218" s="246" t="s">
        <v>1128</v>
      </c>
      <c r="L218" s="246" t="s">
        <v>894</v>
      </c>
      <c r="M218" s="262">
        <v>154</v>
      </c>
      <c r="N218" s="247" t="s">
        <v>1198</v>
      </c>
      <c r="O218" s="262" t="s">
        <v>895</v>
      </c>
      <c r="P218" s="263" t="s">
        <v>492</v>
      </c>
      <c r="Q218" s="264">
        <v>4</v>
      </c>
      <c r="R218" s="264">
        <v>4</v>
      </c>
      <c r="S218" s="264">
        <v>4</v>
      </c>
      <c r="T218" s="264">
        <v>4</v>
      </c>
      <c r="U218" s="264">
        <v>4</v>
      </c>
      <c r="V218" s="235"/>
      <c r="W218" s="451">
        <v>1.2</v>
      </c>
      <c r="X218" s="447">
        <f t="shared" si="56"/>
        <v>4.8</v>
      </c>
      <c r="Y218" s="447">
        <f t="shared" si="57"/>
        <v>4.8</v>
      </c>
      <c r="Z218" s="447">
        <f t="shared" si="58"/>
        <v>4.8</v>
      </c>
      <c r="AA218" s="447">
        <f t="shared" si="59"/>
        <v>4.8</v>
      </c>
      <c r="AB218" s="447">
        <f t="shared" si="60"/>
        <v>4.8</v>
      </c>
    </row>
    <row r="219" spans="1:28" ht="15.75" customHeight="1">
      <c r="A219" s="229" t="str">
        <f t="shared" si="55"/>
        <v>0401071230001_FTW_SS_PP_157_251x51</v>
      </c>
      <c r="B219" s="546" t="s">
        <v>607</v>
      </c>
      <c r="C219" s="546" t="s">
        <v>604</v>
      </c>
      <c r="D219" s="546" t="s">
        <v>610</v>
      </c>
      <c r="E219" s="546" t="s">
        <v>830</v>
      </c>
      <c r="F219" s="546" t="s">
        <v>623</v>
      </c>
      <c r="G219" s="546" t="s">
        <v>604</v>
      </c>
      <c r="H219" s="229" t="str">
        <f t="shared" si="61"/>
        <v>0401071230001</v>
      </c>
      <c r="I219" s="227" t="s">
        <v>686</v>
      </c>
      <c r="J219" s="227" t="s">
        <v>1139</v>
      </c>
      <c r="K219" s="246" t="s">
        <v>1128</v>
      </c>
      <c r="L219" s="246" t="s">
        <v>894</v>
      </c>
      <c r="M219" s="262">
        <v>157</v>
      </c>
      <c r="N219" s="247" t="s">
        <v>1198</v>
      </c>
      <c r="O219" s="262" t="s">
        <v>895</v>
      </c>
      <c r="P219" s="263" t="s">
        <v>492</v>
      </c>
      <c r="Q219" s="264">
        <v>4</v>
      </c>
      <c r="R219" s="264">
        <v>4</v>
      </c>
      <c r="S219" s="264">
        <v>4</v>
      </c>
      <c r="T219" s="264">
        <v>4</v>
      </c>
      <c r="U219" s="264">
        <v>4</v>
      </c>
      <c r="V219" s="235"/>
      <c r="W219" s="451">
        <v>1.2</v>
      </c>
      <c r="X219" s="447">
        <f t="shared" si="56"/>
        <v>4.8</v>
      </c>
      <c r="Y219" s="447">
        <f t="shared" si="57"/>
        <v>4.8</v>
      </c>
      <c r="Z219" s="447">
        <f t="shared" si="58"/>
        <v>4.8</v>
      </c>
      <c r="AA219" s="447">
        <f t="shared" si="59"/>
        <v>4.8</v>
      </c>
      <c r="AB219" s="447">
        <f t="shared" si="60"/>
        <v>4.8</v>
      </c>
    </row>
    <row r="220" spans="1:28" ht="15.75" customHeight="1">
      <c r="A220" s="229" t="str">
        <f t="shared" si="55"/>
        <v>0401071240001_FTW_SS_PP_160_251x51</v>
      </c>
      <c r="B220" s="546" t="s">
        <v>607</v>
      </c>
      <c r="C220" s="546" t="s">
        <v>604</v>
      </c>
      <c r="D220" s="546" t="s">
        <v>610</v>
      </c>
      <c r="E220" s="546" t="s">
        <v>831</v>
      </c>
      <c r="F220" s="546" t="s">
        <v>623</v>
      </c>
      <c r="G220" s="546" t="s">
        <v>604</v>
      </c>
      <c r="H220" s="229" t="str">
        <f t="shared" si="61"/>
        <v>0401071240001</v>
      </c>
      <c r="I220" s="227" t="s">
        <v>686</v>
      </c>
      <c r="J220" s="227" t="s">
        <v>1139</v>
      </c>
      <c r="K220" s="246" t="s">
        <v>1128</v>
      </c>
      <c r="L220" s="246" t="s">
        <v>894</v>
      </c>
      <c r="M220" s="262">
        <v>160</v>
      </c>
      <c r="N220" s="247" t="s">
        <v>1198</v>
      </c>
      <c r="O220" s="262" t="s">
        <v>895</v>
      </c>
      <c r="P220" s="263" t="s">
        <v>492</v>
      </c>
      <c r="Q220" s="264">
        <v>4</v>
      </c>
      <c r="R220" s="264">
        <v>4</v>
      </c>
      <c r="S220" s="264">
        <v>4</v>
      </c>
      <c r="T220" s="264">
        <v>4</v>
      </c>
      <c r="U220" s="264">
        <v>4</v>
      </c>
      <c r="V220" s="235"/>
      <c r="W220" s="451">
        <v>1.2</v>
      </c>
      <c r="X220" s="447">
        <f t="shared" si="56"/>
        <v>4.8</v>
      </c>
      <c r="Y220" s="447">
        <f t="shared" si="57"/>
        <v>4.8</v>
      </c>
      <c r="Z220" s="447">
        <f t="shared" si="58"/>
        <v>4.8</v>
      </c>
      <c r="AA220" s="447">
        <f t="shared" si="59"/>
        <v>4.8</v>
      </c>
      <c r="AB220" s="447">
        <f t="shared" si="60"/>
        <v>4.8</v>
      </c>
    </row>
    <row r="221" spans="1:28" ht="15.75" customHeight="1">
      <c r="A221" s="229" t="str">
        <f t="shared" si="55"/>
        <v>0401071250001_FTW_SS_PP_164_251x51</v>
      </c>
      <c r="B221" s="546" t="s">
        <v>607</v>
      </c>
      <c r="C221" s="546" t="s">
        <v>604</v>
      </c>
      <c r="D221" s="546" t="s">
        <v>610</v>
      </c>
      <c r="E221" s="546" t="s">
        <v>832</v>
      </c>
      <c r="F221" s="546" t="s">
        <v>623</v>
      </c>
      <c r="G221" s="546" t="s">
        <v>604</v>
      </c>
      <c r="H221" s="229" t="str">
        <f t="shared" si="61"/>
        <v>0401071250001</v>
      </c>
      <c r="I221" s="227" t="s">
        <v>686</v>
      </c>
      <c r="J221" s="227" t="s">
        <v>1139</v>
      </c>
      <c r="K221" s="246" t="s">
        <v>1128</v>
      </c>
      <c r="L221" s="246" t="s">
        <v>894</v>
      </c>
      <c r="M221" s="262">
        <v>164</v>
      </c>
      <c r="N221" s="247" t="s">
        <v>1198</v>
      </c>
      <c r="O221" s="262" t="s">
        <v>895</v>
      </c>
      <c r="P221" s="263" t="s">
        <v>492</v>
      </c>
      <c r="Q221" s="264">
        <v>4</v>
      </c>
      <c r="R221" s="264">
        <v>4</v>
      </c>
      <c r="S221" s="264">
        <v>4</v>
      </c>
      <c r="T221" s="264">
        <v>4</v>
      </c>
      <c r="U221" s="264">
        <v>4</v>
      </c>
      <c r="V221" s="235"/>
      <c r="W221" s="451">
        <v>1.2</v>
      </c>
      <c r="X221" s="447">
        <f t="shared" si="56"/>
        <v>4.8</v>
      </c>
      <c r="Y221" s="447">
        <f t="shared" si="57"/>
        <v>4.8</v>
      </c>
      <c r="Z221" s="447">
        <f t="shared" si="58"/>
        <v>4.8</v>
      </c>
      <c r="AA221" s="447">
        <f t="shared" si="59"/>
        <v>4.8</v>
      </c>
      <c r="AB221" s="447">
        <f t="shared" si="60"/>
        <v>4.8</v>
      </c>
    </row>
    <row r="222" spans="1:28" ht="15.75" customHeight="1">
      <c r="A222" s="229" t="str">
        <f t="shared" si="55"/>
        <v>0401071260001_FTW_SS_PP_168_251x51</v>
      </c>
      <c r="B222" s="546" t="s">
        <v>607</v>
      </c>
      <c r="C222" s="546" t="s">
        <v>604</v>
      </c>
      <c r="D222" s="546" t="s">
        <v>610</v>
      </c>
      <c r="E222" s="546" t="s">
        <v>833</v>
      </c>
      <c r="F222" s="546" t="s">
        <v>623</v>
      </c>
      <c r="G222" s="546" t="s">
        <v>604</v>
      </c>
      <c r="H222" s="229" t="str">
        <f t="shared" si="61"/>
        <v>0401071260001</v>
      </c>
      <c r="I222" s="227" t="s">
        <v>686</v>
      </c>
      <c r="J222" s="227" t="s">
        <v>1139</v>
      </c>
      <c r="K222" s="246" t="s">
        <v>1128</v>
      </c>
      <c r="L222" s="246" t="s">
        <v>894</v>
      </c>
      <c r="M222" s="262">
        <v>168</v>
      </c>
      <c r="N222" s="247" t="s">
        <v>1198</v>
      </c>
      <c r="O222" s="262" t="s">
        <v>895</v>
      </c>
      <c r="P222" s="263" t="s">
        <v>492</v>
      </c>
      <c r="Q222" s="264">
        <v>4</v>
      </c>
      <c r="R222" s="264">
        <v>4</v>
      </c>
      <c r="S222" s="264">
        <v>4</v>
      </c>
      <c r="T222" s="264">
        <v>4</v>
      </c>
      <c r="U222" s="264">
        <v>4</v>
      </c>
      <c r="V222" s="235"/>
      <c r="W222" s="451">
        <v>1.2</v>
      </c>
      <c r="X222" s="447">
        <f t="shared" si="56"/>
        <v>4.8</v>
      </c>
      <c r="Y222" s="447">
        <f t="shared" si="57"/>
        <v>4.8</v>
      </c>
      <c r="Z222" s="447">
        <f t="shared" si="58"/>
        <v>4.8</v>
      </c>
      <c r="AA222" s="447">
        <f t="shared" si="59"/>
        <v>4.8</v>
      </c>
      <c r="AB222" s="447">
        <f t="shared" si="60"/>
        <v>4.8</v>
      </c>
    </row>
    <row r="223" spans="1:28" ht="15.75" customHeight="1">
      <c r="A223" s="229" t="str">
        <f t="shared" si="55"/>
        <v>0401071270001_FTW_SS_PP_170_251x51</v>
      </c>
      <c r="B223" s="546" t="s">
        <v>607</v>
      </c>
      <c r="C223" s="546" t="s">
        <v>604</v>
      </c>
      <c r="D223" s="546" t="s">
        <v>610</v>
      </c>
      <c r="E223" s="546" t="s">
        <v>834</v>
      </c>
      <c r="F223" s="546" t="s">
        <v>623</v>
      </c>
      <c r="G223" s="546" t="s">
        <v>604</v>
      </c>
      <c r="H223" s="229" t="str">
        <f t="shared" si="61"/>
        <v>0401071270001</v>
      </c>
      <c r="I223" s="227" t="s">
        <v>686</v>
      </c>
      <c r="J223" s="227" t="s">
        <v>1139</v>
      </c>
      <c r="K223" s="246" t="s">
        <v>1128</v>
      </c>
      <c r="L223" s="246" t="s">
        <v>894</v>
      </c>
      <c r="M223" s="262">
        <v>170</v>
      </c>
      <c r="N223" s="247" t="s">
        <v>1198</v>
      </c>
      <c r="O223" s="262" t="s">
        <v>895</v>
      </c>
      <c r="P223" s="263" t="s">
        <v>492</v>
      </c>
      <c r="Q223" s="264">
        <v>4</v>
      </c>
      <c r="R223" s="264">
        <v>4</v>
      </c>
      <c r="S223" s="264">
        <v>4</v>
      </c>
      <c r="T223" s="264">
        <v>4</v>
      </c>
      <c r="U223" s="264">
        <v>4</v>
      </c>
      <c r="V223" s="235"/>
      <c r="W223" s="451">
        <v>1.2</v>
      </c>
      <c r="X223" s="447">
        <f t="shared" si="56"/>
        <v>4.8</v>
      </c>
      <c r="Y223" s="447">
        <f t="shared" si="57"/>
        <v>4.8</v>
      </c>
      <c r="Z223" s="447">
        <f t="shared" si="58"/>
        <v>4.8</v>
      </c>
      <c r="AA223" s="447">
        <f t="shared" si="59"/>
        <v>4.8</v>
      </c>
      <c r="AB223" s="447">
        <f t="shared" si="60"/>
        <v>4.8</v>
      </c>
    </row>
    <row r="224" spans="1:28" ht="15.75" customHeight="1">
      <c r="A224" s="229" t="str">
        <f t="shared" si="55"/>
        <v>0401071280001_FTW_SS_PP_175_251x51</v>
      </c>
      <c r="B224" s="546" t="s">
        <v>607</v>
      </c>
      <c r="C224" s="546" t="s">
        <v>604</v>
      </c>
      <c r="D224" s="546" t="s">
        <v>610</v>
      </c>
      <c r="E224" s="546" t="s">
        <v>835</v>
      </c>
      <c r="F224" s="546" t="s">
        <v>623</v>
      </c>
      <c r="G224" s="546" t="s">
        <v>604</v>
      </c>
      <c r="H224" s="229" t="str">
        <f t="shared" si="61"/>
        <v>0401071280001</v>
      </c>
      <c r="I224" s="227" t="s">
        <v>686</v>
      </c>
      <c r="J224" s="227" t="s">
        <v>1139</v>
      </c>
      <c r="K224" s="246" t="s">
        <v>1128</v>
      </c>
      <c r="L224" s="246" t="s">
        <v>894</v>
      </c>
      <c r="M224" s="262">
        <v>175</v>
      </c>
      <c r="N224" s="247" t="s">
        <v>1198</v>
      </c>
      <c r="O224" s="262" t="s">
        <v>895</v>
      </c>
      <c r="P224" s="263" t="s">
        <v>492</v>
      </c>
      <c r="Q224" s="264">
        <v>4</v>
      </c>
      <c r="R224" s="264">
        <v>4</v>
      </c>
      <c r="S224" s="264">
        <v>4</v>
      </c>
      <c r="T224" s="264">
        <v>4</v>
      </c>
      <c r="U224" s="264">
        <v>4</v>
      </c>
      <c r="V224" s="235"/>
      <c r="W224" s="451">
        <v>1.2</v>
      </c>
      <c r="X224" s="447">
        <f t="shared" si="56"/>
        <v>4.8</v>
      </c>
      <c r="Y224" s="447">
        <f t="shared" si="57"/>
        <v>4.8</v>
      </c>
      <c r="Z224" s="447">
        <f t="shared" si="58"/>
        <v>4.8</v>
      </c>
      <c r="AA224" s="447">
        <f t="shared" si="59"/>
        <v>4.8</v>
      </c>
      <c r="AB224" s="447">
        <f t="shared" si="60"/>
        <v>4.8</v>
      </c>
    </row>
    <row r="225" spans="1:28" ht="15.75" customHeight="1">
      <c r="A225" s="229" t="str">
        <f t="shared" ref="A225:A244" si="62">H225&amp;J225&amp;K225&amp;M225&amp;J225&amp;N225</f>
        <v>0401071290001_FTW_SS_PP_178_251x51</v>
      </c>
      <c r="B225" s="546" t="s">
        <v>607</v>
      </c>
      <c r="C225" s="546" t="s">
        <v>604</v>
      </c>
      <c r="D225" s="546" t="s">
        <v>610</v>
      </c>
      <c r="E225" s="546" t="s">
        <v>836</v>
      </c>
      <c r="F225" s="546" t="s">
        <v>623</v>
      </c>
      <c r="G225" s="546" t="s">
        <v>604</v>
      </c>
      <c r="H225" s="229" t="str">
        <f t="shared" si="61"/>
        <v>0401071290001</v>
      </c>
      <c r="I225" s="227" t="s">
        <v>686</v>
      </c>
      <c r="J225" s="227" t="s">
        <v>1139</v>
      </c>
      <c r="K225" s="246" t="s">
        <v>1128</v>
      </c>
      <c r="L225" s="246" t="s">
        <v>894</v>
      </c>
      <c r="M225" s="262">
        <v>178</v>
      </c>
      <c r="N225" s="247" t="s">
        <v>1198</v>
      </c>
      <c r="O225" s="262" t="s">
        <v>895</v>
      </c>
      <c r="P225" s="263" t="s">
        <v>492</v>
      </c>
      <c r="Q225" s="264">
        <v>4</v>
      </c>
      <c r="R225" s="264">
        <v>4</v>
      </c>
      <c r="S225" s="264">
        <v>4</v>
      </c>
      <c r="T225" s="264">
        <v>4</v>
      </c>
      <c r="U225" s="264">
        <v>4</v>
      </c>
      <c r="V225" s="235"/>
      <c r="W225" s="451">
        <v>1.2</v>
      </c>
      <c r="X225" s="447">
        <f t="shared" ref="X225:X244" si="63">$W225*Q225</f>
        <v>4.8</v>
      </c>
      <c r="Y225" s="447">
        <f t="shared" ref="Y225:Y244" si="64">$W225*R225</f>
        <v>4.8</v>
      </c>
      <c r="Z225" s="447">
        <f t="shared" ref="Z225:Z244" si="65">$W225*S225</f>
        <v>4.8</v>
      </c>
      <c r="AA225" s="447">
        <f t="shared" ref="AA225:AA244" si="66">$W225*T225</f>
        <v>4.8</v>
      </c>
      <c r="AB225" s="447">
        <f t="shared" ref="AB225:AB244" si="67">$W225*U225</f>
        <v>4.8</v>
      </c>
    </row>
    <row r="226" spans="1:28" ht="15.75" customHeight="1">
      <c r="A226" s="229" t="str">
        <f t="shared" si="62"/>
        <v>0401071300001_FTW_SS_PP_182_251x51</v>
      </c>
      <c r="B226" s="546" t="s">
        <v>607</v>
      </c>
      <c r="C226" s="546" t="s">
        <v>604</v>
      </c>
      <c r="D226" s="546" t="s">
        <v>610</v>
      </c>
      <c r="E226" s="546" t="s">
        <v>837</v>
      </c>
      <c r="F226" s="546" t="s">
        <v>623</v>
      </c>
      <c r="G226" s="546" t="s">
        <v>604</v>
      </c>
      <c r="H226" s="229" t="str">
        <f t="shared" si="61"/>
        <v>0401071300001</v>
      </c>
      <c r="I226" s="227" t="s">
        <v>686</v>
      </c>
      <c r="J226" s="227" t="s">
        <v>1139</v>
      </c>
      <c r="K226" s="246" t="s">
        <v>1128</v>
      </c>
      <c r="L226" s="246" t="s">
        <v>894</v>
      </c>
      <c r="M226" s="262">
        <v>182</v>
      </c>
      <c r="N226" s="247" t="s">
        <v>1198</v>
      </c>
      <c r="O226" s="262" t="s">
        <v>895</v>
      </c>
      <c r="P226" s="263" t="s">
        <v>492</v>
      </c>
      <c r="Q226" s="264">
        <v>4</v>
      </c>
      <c r="R226" s="264">
        <v>4</v>
      </c>
      <c r="S226" s="264">
        <v>4</v>
      </c>
      <c r="T226" s="264">
        <v>4</v>
      </c>
      <c r="U226" s="264">
        <v>4</v>
      </c>
      <c r="V226" s="235"/>
      <c r="W226" s="451">
        <v>1.2</v>
      </c>
      <c r="X226" s="447">
        <f t="shared" si="63"/>
        <v>4.8</v>
      </c>
      <c r="Y226" s="447">
        <f t="shared" si="64"/>
        <v>4.8</v>
      </c>
      <c r="Z226" s="447">
        <f t="shared" si="65"/>
        <v>4.8</v>
      </c>
      <c r="AA226" s="447">
        <f t="shared" si="66"/>
        <v>4.8</v>
      </c>
      <c r="AB226" s="447">
        <f t="shared" si="67"/>
        <v>4.8</v>
      </c>
    </row>
    <row r="227" spans="1:28" ht="15.75" customHeight="1">
      <c r="A227" s="229" t="str">
        <f t="shared" si="62"/>
        <v>0401071310001_FTW_SS_PP_185_251x51</v>
      </c>
      <c r="B227" s="546" t="s">
        <v>607</v>
      </c>
      <c r="C227" s="546" t="s">
        <v>604</v>
      </c>
      <c r="D227" s="546" t="s">
        <v>610</v>
      </c>
      <c r="E227" s="546" t="s">
        <v>838</v>
      </c>
      <c r="F227" s="546" t="s">
        <v>623</v>
      </c>
      <c r="G227" s="546" t="s">
        <v>604</v>
      </c>
      <c r="H227" s="229" t="str">
        <f t="shared" si="61"/>
        <v>0401071310001</v>
      </c>
      <c r="I227" s="227" t="s">
        <v>686</v>
      </c>
      <c r="J227" s="227" t="s">
        <v>1139</v>
      </c>
      <c r="K227" s="246" t="s">
        <v>1128</v>
      </c>
      <c r="L227" s="246" t="s">
        <v>894</v>
      </c>
      <c r="M227" s="262">
        <v>185</v>
      </c>
      <c r="N227" s="247" t="s">
        <v>1198</v>
      </c>
      <c r="O227" s="262" t="s">
        <v>895</v>
      </c>
      <c r="P227" s="263" t="s">
        <v>492</v>
      </c>
      <c r="Q227" s="264">
        <v>4</v>
      </c>
      <c r="R227" s="264">
        <v>4</v>
      </c>
      <c r="S227" s="264">
        <v>4</v>
      </c>
      <c r="T227" s="264">
        <v>4</v>
      </c>
      <c r="U227" s="264">
        <v>4</v>
      </c>
      <c r="V227" s="235"/>
      <c r="W227" s="451">
        <v>1.2</v>
      </c>
      <c r="X227" s="447">
        <f t="shared" si="63"/>
        <v>4.8</v>
      </c>
      <c r="Y227" s="447">
        <f t="shared" si="64"/>
        <v>4.8</v>
      </c>
      <c r="Z227" s="447">
        <f t="shared" si="65"/>
        <v>4.8</v>
      </c>
      <c r="AA227" s="447">
        <f t="shared" si="66"/>
        <v>4.8</v>
      </c>
      <c r="AB227" s="447">
        <f t="shared" si="67"/>
        <v>4.8</v>
      </c>
    </row>
    <row r="228" spans="1:28" ht="15.75" customHeight="1">
      <c r="A228" s="229" t="str">
        <f t="shared" si="62"/>
        <v>0401071320001_FTW_SS_PP_189_251x51</v>
      </c>
      <c r="B228" s="546" t="s">
        <v>607</v>
      </c>
      <c r="C228" s="546" t="s">
        <v>604</v>
      </c>
      <c r="D228" s="546" t="s">
        <v>610</v>
      </c>
      <c r="E228" s="546" t="s">
        <v>839</v>
      </c>
      <c r="F228" s="546" t="s">
        <v>623</v>
      </c>
      <c r="G228" s="546" t="s">
        <v>604</v>
      </c>
      <c r="H228" s="229" t="str">
        <f t="shared" si="61"/>
        <v>0401071320001</v>
      </c>
      <c r="I228" s="227" t="s">
        <v>686</v>
      </c>
      <c r="J228" s="227" t="s">
        <v>1139</v>
      </c>
      <c r="K228" s="246" t="s">
        <v>1128</v>
      </c>
      <c r="L228" s="246" t="s">
        <v>894</v>
      </c>
      <c r="M228" s="262">
        <v>189</v>
      </c>
      <c r="N228" s="247" t="s">
        <v>1198</v>
      </c>
      <c r="O228" s="262" t="s">
        <v>895</v>
      </c>
      <c r="P228" s="263" t="s">
        <v>492</v>
      </c>
      <c r="Q228" s="264">
        <v>4</v>
      </c>
      <c r="R228" s="264">
        <v>4</v>
      </c>
      <c r="S228" s="264">
        <v>4</v>
      </c>
      <c r="T228" s="264">
        <v>4</v>
      </c>
      <c r="U228" s="264">
        <v>4</v>
      </c>
      <c r="V228" s="235"/>
      <c r="W228" s="451">
        <v>1.2</v>
      </c>
      <c r="X228" s="447">
        <f t="shared" si="63"/>
        <v>4.8</v>
      </c>
      <c r="Y228" s="447">
        <f t="shared" si="64"/>
        <v>4.8</v>
      </c>
      <c r="Z228" s="447">
        <f t="shared" si="65"/>
        <v>4.8</v>
      </c>
      <c r="AA228" s="447">
        <f t="shared" si="66"/>
        <v>4.8</v>
      </c>
      <c r="AB228" s="447">
        <f t="shared" si="67"/>
        <v>4.8</v>
      </c>
    </row>
    <row r="229" spans="1:28" ht="15.75" customHeight="1">
      <c r="A229" s="229" t="str">
        <f t="shared" si="62"/>
        <v>0401071330001_FTW_SS_PP_192_251x51</v>
      </c>
      <c r="B229" s="546" t="s">
        <v>607</v>
      </c>
      <c r="C229" s="546" t="s">
        <v>604</v>
      </c>
      <c r="D229" s="546" t="s">
        <v>610</v>
      </c>
      <c r="E229" s="546" t="s">
        <v>840</v>
      </c>
      <c r="F229" s="546" t="s">
        <v>623</v>
      </c>
      <c r="G229" s="546" t="s">
        <v>604</v>
      </c>
      <c r="H229" s="229" t="str">
        <f t="shared" si="61"/>
        <v>0401071330001</v>
      </c>
      <c r="I229" s="227" t="s">
        <v>686</v>
      </c>
      <c r="J229" s="227" t="s">
        <v>1139</v>
      </c>
      <c r="K229" s="246" t="s">
        <v>1128</v>
      </c>
      <c r="L229" s="246" t="s">
        <v>894</v>
      </c>
      <c r="M229" s="262">
        <v>192</v>
      </c>
      <c r="N229" s="247" t="s">
        <v>1198</v>
      </c>
      <c r="O229" s="262" t="s">
        <v>895</v>
      </c>
      <c r="P229" s="263" t="s">
        <v>492</v>
      </c>
      <c r="Q229" s="264">
        <v>4</v>
      </c>
      <c r="R229" s="264">
        <v>4</v>
      </c>
      <c r="S229" s="264">
        <v>4</v>
      </c>
      <c r="T229" s="264">
        <v>4</v>
      </c>
      <c r="U229" s="264">
        <v>4</v>
      </c>
      <c r="V229" s="235"/>
      <c r="W229" s="451">
        <v>1.2</v>
      </c>
      <c r="X229" s="447">
        <f t="shared" si="63"/>
        <v>4.8</v>
      </c>
      <c r="Y229" s="447">
        <f t="shared" si="64"/>
        <v>4.8</v>
      </c>
      <c r="Z229" s="447">
        <f t="shared" si="65"/>
        <v>4.8</v>
      </c>
      <c r="AA229" s="447">
        <f t="shared" si="66"/>
        <v>4.8</v>
      </c>
      <c r="AB229" s="447">
        <f t="shared" si="67"/>
        <v>4.8</v>
      </c>
    </row>
    <row r="230" spans="1:28" ht="15.75" customHeight="1">
      <c r="A230" s="229" t="str">
        <f t="shared" si="62"/>
        <v>0401071340001_FTW_SS_PP_195_251x51</v>
      </c>
      <c r="B230" s="546" t="s">
        <v>607</v>
      </c>
      <c r="C230" s="546" t="s">
        <v>604</v>
      </c>
      <c r="D230" s="546" t="s">
        <v>610</v>
      </c>
      <c r="E230" s="546" t="s">
        <v>841</v>
      </c>
      <c r="F230" s="546" t="s">
        <v>623</v>
      </c>
      <c r="G230" s="546" t="s">
        <v>604</v>
      </c>
      <c r="H230" s="229" t="str">
        <f t="shared" si="61"/>
        <v>0401071340001</v>
      </c>
      <c r="I230" s="227" t="s">
        <v>686</v>
      </c>
      <c r="J230" s="227" t="s">
        <v>1139</v>
      </c>
      <c r="K230" s="246" t="s">
        <v>1128</v>
      </c>
      <c r="L230" s="246" t="s">
        <v>894</v>
      </c>
      <c r="M230" s="262">
        <v>195</v>
      </c>
      <c r="N230" s="247" t="s">
        <v>1198</v>
      </c>
      <c r="O230" s="262" t="s">
        <v>895</v>
      </c>
      <c r="P230" s="263" t="s">
        <v>492</v>
      </c>
      <c r="Q230" s="264">
        <v>4</v>
      </c>
      <c r="R230" s="264">
        <v>4</v>
      </c>
      <c r="S230" s="264">
        <v>4</v>
      </c>
      <c r="T230" s="264">
        <v>4</v>
      </c>
      <c r="U230" s="264">
        <v>4</v>
      </c>
      <c r="V230" s="235"/>
      <c r="W230" s="451">
        <v>1.2</v>
      </c>
      <c r="X230" s="447">
        <f t="shared" si="63"/>
        <v>4.8</v>
      </c>
      <c r="Y230" s="447">
        <f t="shared" si="64"/>
        <v>4.8</v>
      </c>
      <c r="Z230" s="447">
        <f t="shared" si="65"/>
        <v>4.8</v>
      </c>
      <c r="AA230" s="447">
        <f t="shared" si="66"/>
        <v>4.8</v>
      </c>
      <c r="AB230" s="447">
        <f t="shared" si="67"/>
        <v>4.8</v>
      </c>
    </row>
    <row r="231" spans="1:28" ht="15.75" customHeight="1">
      <c r="A231" s="229" t="str">
        <f t="shared" si="62"/>
        <v>0401071350001_FTW_SS_PP_199_251x51</v>
      </c>
      <c r="B231" s="546" t="s">
        <v>607</v>
      </c>
      <c r="C231" s="546" t="s">
        <v>604</v>
      </c>
      <c r="D231" s="546" t="s">
        <v>610</v>
      </c>
      <c r="E231" s="546" t="s">
        <v>842</v>
      </c>
      <c r="F231" s="546" t="s">
        <v>623</v>
      </c>
      <c r="G231" s="546" t="s">
        <v>604</v>
      </c>
      <c r="H231" s="229" t="str">
        <f t="shared" si="61"/>
        <v>0401071350001</v>
      </c>
      <c r="I231" s="227" t="s">
        <v>686</v>
      </c>
      <c r="J231" s="227" t="s">
        <v>1139</v>
      </c>
      <c r="K231" s="246" t="s">
        <v>1128</v>
      </c>
      <c r="L231" s="246" t="s">
        <v>894</v>
      </c>
      <c r="M231" s="262">
        <v>199</v>
      </c>
      <c r="N231" s="247" t="s">
        <v>1198</v>
      </c>
      <c r="O231" s="262" t="s">
        <v>895</v>
      </c>
      <c r="P231" s="263" t="s">
        <v>492</v>
      </c>
      <c r="Q231" s="264">
        <v>4</v>
      </c>
      <c r="R231" s="264">
        <v>4</v>
      </c>
      <c r="S231" s="264">
        <v>4</v>
      </c>
      <c r="T231" s="264">
        <v>4</v>
      </c>
      <c r="U231" s="264">
        <v>4</v>
      </c>
      <c r="V231" s="235"/>
      <c r="W231" s="451">
        <v>1.2</v>
      </c>
      <c r="X231" s="447">
        <f t="shared" si="63"/>
        <v>4.8</v>
      </c>
      <c r="Y231" s="447">
        <f t="shared" si="64"/>
        <v>4.8</v>
      </c>
      <c r="Z231" s="447">
        <f t="shared" si="65"/>
        <v>4.8</v>
      </c>
      <c r="AA231" s="447">
        <f t="shared" si="66"/>
        <v>4.8</v>
      </c>
      <c r="AB231" s="447">
        <f t="shared" si="67"/>
        <v>4.8</v>
      </c>
    </row>
    <row r="232" spans="1:28" ht="15.75" customHeight="1">
      <c r="A232" s="229" t="str">
        <f t="shared" si="62"/>
        <v>0401071360001_FTW_SS_PP_200_252x51</v>
      </c>
      <c r="B232" s="546" t="s">
        <v>607</v>
      </c>
      <c r="C232" s="546" t="s">
        <v>604</v>
      </c>
      <c r="D232" s="546" t="s">
        <v>610</v>
      </c>
      <c r="E232" s="546" t="s">
        <v>843</v>
      </c>
      <c r="F232" s="546" t="s">
        <v>623</v>
      </c>
      <c r="G232" s="546" t="s">
        <v>604</v>
      </c>
      <c r="H232" s="229" t="str">
        <f t="shared" si="61"/>
        <v>0401071360001</v>
      </c>
      <c r="I232" s="227" t="s">
        <v>686</v>
      </c>
      <c r="J232" s="227" t="s">
        <v>1139</v>
      </c>
      <c r="K232" s="246" t="s">
        <v>1128</v>
      </c>
      <c r="L232" s="246" t="s">
        <v>894</v>
      </c>
      <c r="M232" s="262">
        <v>200</v>
      </c>
      <c r="N232" s="247" t="s">
        <v>1199</v>
      </c>
      <c r="O232" s="262" t="s">
        <v>895</v>
      </c>
      <c r="P232" s="263" t="s">
        <v>492</v>
      </c>
      <c r="Q232" s="264">
        <v>4</v>
      </c>
      <c r="R232" s="264">
        <v>4</v>
      </c>
      <c r="S232" s="264">
        <v>4</v>
      </c>
      <c r="T232" s="264">
        <v>4</v>
      </c>
      <c r="U232" s="264">
        <v>4</v>
      </c>
      <c r="V232" s="235"/>
      <c r="W232" s="451">
        <v>1.2</v>
      </c>
      <c r="X232" s="447">
        <f t="shared" si="63"/>
        <v>4.8</v>
      </c>
      <c r="Y232" s="447">
        <f t="shared" si="64"/>
        <v>4.8</v>
      </c>
      <c r="Z232" s="447">
        <f t="shared" si="65"/>
        <v>4.8</v>
      </c>
      <c r="AA232" s="447">
        <f t="shared" si="66"/>
        <v>4.8</v>
      </c>
      <c r="AB232" s="447">
        <f t="shared" si="67"/>
        <v>4.8</v>
      </c>
    </row>
    <row r="233" spans="1:28" ht="15.75" customHeight="1">
      <c r="A233" s="229" t="str">
        <f t="shared" si="62"/>
        <v>0401071370001_FTW_SS_PP_203_251x51</v>
      </c>
      <c r="B233" s="546" t="s">
        <v>607</v>
      </c>
      <c r="C233" s="546" t="s">
        <v>604</v>
      </c>
      <c r="D233" s="546" t="s">
        <v>610</v>
      </c>
      <c r="E233" s="546" t="s">
        <v>844</v>
      </c>
      <c r="F233" s="546" t="s">
        <v>623</v>
      </c>
      <c r="G233" s="546" t="s">
        <v>604</v>
      </c>
      <c r="H233" s="229" t="str">
        <f t="shared" si="61"/>
        <v>0401071370001</v>
      </c>
      <c r="I233" s="227" t="s">
        <v>686</v>
      </c>
      <c r="J233" s="227" t="s">
        <v>1139</v>
      </c>
      <c r="K233" s="246" t="s">
        <v>1128</v>
      </c>
      <c r="L233" s="246" t="s">
        <v>894</v>
      </c>
      <c r="M233" s="262">
        <v>203</v>
      </c>
      <c r="N233" s="247" t="s">
        <v>1198</v>
      </c>
      <c r="O233" s="262" t="s">
        <v>895</v>
      </c>
      <c r="P233" s="263" t="s">
        <v>492</v>
      </c>
      <c r="Q233" s="264">
        <v>4</v>
      </c>
      <c r="R233" s="264">
        <v>4</v>
      </c>
      <c r="S233" s="264">
        <v>4</v>
      </c>
      <c r="T233" s="264">
        <v>4</v>
      </c>
      <c r="U233" s="264">
        <v>4</v>
      </c>
      <c r="V233" s="235"/>
      <c r="W233" s="451">
        <v>1.2</v>
      </c>
      <c r="X233" s="447">
        <f t="shared" si="63"/>
        <v>4.8</v>
      </c>
      <c r="Y233" s="447">
        <f t="shared" si="64"/>
        <v>4.8</v>
      </c>
      <c r="Z233" s="447">
        <f t="shared" si="65"/>
        <v>4.8</v>
      </c>
      <c r="AA233" s="447">
        <f t="shared" si="66"/>
        <v>4.8</v>
      </c>
      <c r="AB233" s="447">
        <f t="shared" si="67"/>
        <v>4.8</v>
      </c>
    </row>
    <row r="234" spans="1:28" ht="15.75" customHeight="1">
      <c r="A234" s="229" t="str">
        <f t="shared" si="62"/>
        <v>0401071380001_FTW_SS_PP_205_251x51</v>
      </c>
      <c r="B234" s="546" t="s">
        <v>607</v>
      </c>
      <c r="C234" s="546" t="s">
        <v>604</v>
      </c>
      <c r="D234" s="546" t="s">
        <v>610</v>
      </c>
      <c r="E234" s="546" t="s">
        <v>845</v>
      </c>
      <c r="F234" s="546" t="s">
        <v>623</v>
      </c>
      <c r="G234" s="546" t="s">
        <v>604</v>
      </c>
      <c r="H234" s="229" t="str">
        <f t="shared" si="61"/>
        <v>0401071380001</v>
      </c>
      <c r="I234" s="227" t="s">
        <v>686</v>
      </c>
      <c r="J234" s="227" t="s">
        <v>1139</v>
      </c>
      <c r="K234" s="246" t="s">
        <v>1128</v>
      </c>
      <c r="L234" s="246" t="s">
        <v>894</v>
      </c>
      <c r="M234" s="262">
        <v>205</v>
      </c>
      <c r="N234" s="247" t="s">
        <v>1198</v>
      </c>
      <c r="O234" s="262" t="s">
        <v>895</v>
      </c>
      <c r="P234" s="263" t="s">
        <v>492</v>
      </c>
      <c r="Q234" s="264">
        <v>4</v>
      </c>
      <c r="R234" s="264">
        <v>4</v>
      </c>
      <c r="S234" s="264">
        <v>4</v>
      </c>
      <c r="T234" s="264">
        <v>4</v>
      </c>
      <c r="U234" s="264">
        <v>4</v>
      </c>
      <c r="V234" s="235"/>
      <c r="W234" s="451">
        <v>1.2</v>
      </c>
      <c r="X234" s="447">
        <f t="shared" si="63"/>
        <v>4.8</v>
      </c>
      <c r="Y234" s="447">
        <f t="shared" si="64"/>
        <v>4.8</v>
      </c>
      <c r="Z234" s="447">
        <f t="shared" si="65"/>
        <v>4.8</v>
      </c>
      <c r="AA234" s="447">
        <f t="shared" si="66"/>
        <v>4.8</v>
      </c>
      <c r="AB234" s="447">
        <f t="shared" si="67"/>
        <v>4.8</v>
      </c>
    </row>
    <row r="235" spans="1:28" ht="15.75" customHeight="1">
      <c r="A235" s="229" t="str">
        <f t="shared" si="62"/>
        <v>0401071390001_FTW_SS_PP_210_251x51</v>
      </c>
      <c r="B235" s="546" t="s">
        <v>607</v>
      </c>
      <c r="C235" s="546" t="s">
        <v>604</v>
      </c>
      <c r="D235" s="546" t="s">
        <v>610</v>
      </c>
      <c r="E235" s="546" t="s">
        <v>846</v>
      </c>
      <c r="F235" s="546" t="s">
        <v>623</v>
      </c>
      <c r="G235" s="546" t="s">
        <v>604</v>
      </c>
      <c r="H235" s="229" t="str">
        <f t="shared" si="61"/>
        <v>0401071390001</v>
      </c>
      <c r="I235" s="227" t="s">
        <v>686</v>
      </c>
      <c r="J235" s="227" t="s">
        <v>1139</v>
      </c>
      <c r="K235" s="246" t="s">
        <v>1128</v>
      </c>
      <c r="L235" s="246" t="s">
        <v>894</v>
      </c>
      <c r="M235" s="262">
        <v>210</v>
      </c>
      <c r="N235" s="247" t="s">
        <v>1198</v>
      </c>
      <c r="O235" s="262" t="s">
        <v>895</v>
      </c>
      <c r="P235" s="263" t="s">
        <v>492</v>
      </c>
      <c r="Q235" s="264">
        <v>4</v>
      </c>
      <c r="R235" s="264">
        <v>4</v>
      </c>
      <c r="S235" s="264">
        <v>4</v>
      </c>
      <c r="T235" s="264">
        <v>4</v>
      </c>
      <c r="U235" s="264">
        <v>4</v>
      </c>
      <c r="V235" s="235"/>
      <c r="W235" s="451">
        <v>1.2</v>
      </c>
      <c r="X235" s="447">
        <f t="shared" si="63"/>
        <v>4.8</v>
      </c>
      <c r="Y235" s="447">
        <f t="shared" si="64"/>
        <v>4.8</v>
      </c>
      <c r="Z235" s="447">
        <f t="shared" si="65"/>
        <v>4.8</v>
      </c>
      <c r="AA235" s="447">
        <f t="shared" si="66"/>
        <v>4.8</v>
      </c>
      <c r="AB235" s="447">
        <f t="shared" si="67"/>
        <v>4.8</v>
      </c>
    </row>
    <row r="236" spans="1:28" ht="15.75" customHeight="1">
      <c r="A236" s="229" t="str">
        <f t="shared" si="62"/>
        <v>0401071400001_FTW_SS_PP_213_251x51</v>
      </c>
      <c r="B236" s="546" t="s">
        <v>607</v>
      </c>
      <c r="C236" s="546" t="s">
        <v>604</v>
      </c>
      <c r="D236" s="546" t="s">
        <v>610</v>
      </c>
      <c r="E236" s="546" t="s">
        <v>847</v>
      </c>
      <c r="F236" s="546" t="s">
        <v>623</v>
      </c>
      <c r="G236" s="546" t="s">
        <v>604</v>
      </c>
      <c r="H236" s="229" t="str">
        <f t="shared" si="61"/>
        <v>0401071400001</v>
      </c>
      <c r="I236" s="227" t="s">
        <v>686</v>
      </c>
      <c r="J236" s="227" t="s">
        <v>1139</v>
      </c>
      <c r="K236" s="246" t="s">
        <v>1128</v>
      </c>
      <c r="L236" s="246" t="s">
        <v>894</v>
      </c>
      <c r="M236" s="262">
        <v>213</v>
      </c>
      <c r="N236" s="247" t="s">
        <v>1198</v>
      </c>
      <c r="O236" s="262" t="s">
        <v>895</v>
      </c>
      <c r="P236" s="263" t="s">
        <v>492</v>
      </c>
      <c r="Q236" s="264">
        <v>4</v>
      </c>
      <c r="R236" s="264">
        <v>4</v>
      </c>
      <c r="S236" s="264">
        <v>4</v>
      </c>
      <c r="T236" s="264">
        <v>4</v>
      </c>
      <c r="U236" s="264">
        <v>4</v>
      </c>
      <c r="V236" s="235"/>
      <c r="W236" s="451">
        <v>1.2</v>
      </c>
      <c r="X236" s="447">
        <f t="shared" si="63"/>
        <v>4.8</v>
      </c>
      <c r="Y236" s="447">
        <f t="shared" si="64"/>
        <v>4.8</v>
      </c>
      <c r="Z236" s="447">
        <f t="shared" si="65"/>
        <v>4.8</v>
      </c>
      <c r="AA236" s="447">
        <f t="shared" si="66"/>
        <v>4.8</v>
      </c>
      <c r="AB236" s="447">
        <f t="shared" si="67"/>
        <v>4.8</v>
      </c>
    </row>
    <row r="237" spans="1:28" ht="15.75" customHeight="1">
      <c r="A237" s="229" t="str">
        <f t="shared" si="62"/>
        <v>0401071410001_FTW_SS_PP_215_251x51</v>
      </c>
      <c r="B237" s="546" t="s">
        <v>607</v>
      </c>
      <c r="C237" s="546" t="s">
        <v>604</v>
      </c>
      <c r="D237" s="546" t="s">
        <v>610</v>
      </c>
      <c r="E237" s="546" t="s">
        <v>848</v>
      </c>
      <c r="F237" s="546" t="s">
        <v>623</v>
      </c>
      <c r="G237" s="546" t="s">
        <v>604</v>
      </c>
      <c r="H237" s="229" t="str">
        <f t="shared" si="61"/>
        <v>0401071410001</v>
      </c>
      <c r="I237" s="227" t="s">
        <v>686</v>
      </c>
      <c r="J237" s="227" t="s">
        <v>1139</v>
      </c>
      <c r="K237" s="246" t="s">
        <v>1128</v>
      </c>
      <c r="L237" s="246" t="s">
        <v>894</v>
      </c>
      <c r="M237" s="262">
        <v>215</v>
      </c>
      <c r="N237" s="247" t="s">
        <v>1198</v>
      </c>
      <c r="O237" s="262" t="s">
        <v>895</v>
      </c>
      <c r="P237" s="263" t="s">
        <v>492</v>
      </c>
      <c r="Q237" s="264">
        <v>4</v>
      </c>
      <c r="R237" s="264">
        <v>4</v>
      </c>
      <c r="S237" s="264">
        <v>4</v>
      </c>
      <c r="T237" s="264">
        <v>4</v>
      </c>
      <c r="U237" s="264">
        <v>4</v>
      </c>
      <c r="V237" s="235"/>
      <c r="W237" s="451">
        <v>1.2</v>
      </c>
      <c r="X237" s="447">
        <f t="shared" si="63"/>
        <v>4.8</v>
      </c>
      <c r="Y237" s="447">
        <f t="shared" si="64"/>
        <v>4.8</v>
      </c>
      <c r="Z237" s="447">
        <f t="shared" si="65"/>
        <v>4.8</v>
      </c>
      <c r="AA237" s="447">
        <f t="shared" si="66"/>
        <v>4.8</v>
      </c>
      <c r="AB237" s="447">
        <f t="shared" si="67"/>
        <v>4.8</v>
      </c>
    </row>
    <row r="238" spans="1:28" ht="15.75" customHeight="1">
      <c r="A238" s="229" t="str">
        <f t="shared" si="62"/>
        <v>0401071420001_FTW_SS_PP_220_251x51</v>
      </c>
      <c r="B238" s="546" t="s">
        <v>607</v>
      </c>
      <c r="C238" s="546" t="s">
        <v>604</v>
      </c>
      <c r="D238" s="546" t="s">
        <v>610</v>
      </c>
      <c r="E238" s="546" t="s">
        <v>849</v>
      </c>
      <c r="F238" s="546" t="s">
        <v>623</v>
      </c>
      <c r="G238" s="546" t="s">
        <v>604</v>
      </c>
      <c r="H238" s="229" t="str">
        <f t="shared" si="61"/>
        <v>0401071420001</v>
      </c>
      <c r="I238" s="227" t="s">
        <v>686</v>
      </c>
      <c r="J238" s="227" t="s">
        <v>1139</v>
      </c>
      <c r="K238" s="246" t="s">
        <v>1128</v>
      </c>
      <c r="L238" s="246" t="s">
        <v>894</v>
      </c>
      <c r="M238" s="262">
        <v>220</v>
      </c>
      <c r="N238" s="247" t="s">
        <v>1198</v>
      </c>
      <c r="O238" s="262" t="s">
        <v>895</v>
      </c>
      <c r="P238" s="263" t="s">
        <v>492</v>
      </c>
      <c r="Q238" s="264">
        <v>4</v>
      </c>
      <c r="R238" s="264">
        <v>4</v>
      </c>
      <c r="S238" s="264">
        <v>4</v>
      </c>
      <c r="T238" s="264">
        <v>4</v>
      </c>
      <c r="U238" s="264">
        <v>4</v>
      </c>
      <c r="V238" s="235"/>
      <c r="W238" s="451">
        <v>1.2</v>
      </c>
      <c r="X238" s="447">
        <f t="shared" si="63"/>
        <v>4.8</v>
      </c>
      <c r="Y238" s="447">
        <f t="shared" si="64"/>
        <v>4.8</v>
      </c>
      <c r="Z238" s="447">
        <f t="shared" si="65"/>
        <v>4.8</v>
      </c>
      <c r="AA238" s="447">
        <f t="shared" si="66"/>
        <v>4.8</v>
      </c>
      <c r="AB238" s="447">
        <f t="shared" si="67"/>
        <v>4.8</v>
      </c>
    </row>
    <row r="239" spans="1:28" ht="15.75" customHeight="1">
      <c r="A239" s="229" t="str">
        <f t="shared" si="62"/>
        <v>0401071430001_FTW_SS_PP_224_251x51</v>
      </c>
      <c r="B239" s="546" t="s">
        <v>607</v>
      </c>
      <c r="C239" s="546" t="s">
        <v>604</v>
      </c>
      <c r="D239" s="546" t="s">
        <v>610</v>
      </c>
      <c r="E239" s="546" t="s">
        <v>850</v>
      </c>
      <c r="F239" s="546" t="s">
        <v>623</v>
      </c>
      <c r="G239" s="546" t="s">
        <v>604</v>
      </c>
      <c r="H239" s="229" t="str">
        <f t="shared" si="61"/>
        <v>0401071430001</v>
      </c>
      <c r="I239" s="227" t="s">
        <v>686</v>
      </c>
      <c r="J239" s="227" t="s">
        <v>1139</v>
      </c>
      <c r="K239" s="246" t="s">
        <v>1128</v>
      </c>
      <c r="L239" s="246" t="s">
        <v>894</v>
      </c>
      <c r="M239" s="262">
        <v>224</v>
      </c>
      <c r="N239" s="247" t="s">
        <v>1198</v>
      </c>
      <c r="O239" s="262" t="s">
        <v>895</v>
      </c>
      <c r="P239" s="263" t="s">
        <v>492</v>
      </c>
      <c r="Q239" s="264">
        <v>4</v>
      </c>
      <c r="R239" s="264">
        <v>4</v>
      </c>
      <c r="S239" s="264">
        <v>4</v>
      </c>
      <c r="T239" s="264">
        <v>4</v>
      </c>
      <c r="U239" s="264">
        <v>4</v>
      </c>
      <c r="V239" s="235"/>
      <c r="W239" s="451">
        <v>1.2</v>
      </c>
      <c r="X239" s="447">
        <f t="shared" si="63"/>
        <v>4.8</v>
      </c>
      <c r="Y239" s="447">
        <f t="shared" si="64"/>
        <v>4.8</v>
      </c>
      <c r="Z239" s="447">
        <f t="shared" si="65"/>
        <v>4.8</v>
      </c>
      <c r="AA239" s="447">
        <f t="shared" si="66"/>
        <v>4.8</v>
      </c>
      <c r="AB239" s="447">
        <f t="shared" si="67"/>
        <v>4.8</v>
      </c>
    </row>
    <row r="240" spans="1:28" ht="15.75" customHeight="1">
      <c r="A240" s="229" t="str">
        <f t="shared" si="62"/>
        <v>0401071440001_FTW_SS_PP_227_251x51</v>
      </c>
      <c r="B240" s="546" t="s">
        <v>607</v>
      </c>
      <c r="C240" s="546" t="s">
        <v>604</v>
      </c>
      <c r="D240" s="546" t="s">
        <v>610</v>
      </c>
      <c r="E240" s="546" t="s">
        <v>851</v>
      </c>
      <c r="F240" s="546" t="s">
        <v>623</v>
      </c>
      <c r="G240" s="546" t="s">
        <v>604</v>
      </c>
      <c r="H240" s="229" t="str">
        <f t="shared" si="61"/>
        <v>0401071440001</v>
      </c>
      <c r="I240" s="227" t="s">
        <v>686</v>
      </c>
      <c r="J240" s="227" t="s">
        <v>1139</v>
      </c>
      <c r="K240" s="246" t="s">
        <v>1128</v>
      </c>
      <c r="L240" s="246" t="s">
        <v>894</v>
      </c>
      <c r="M240" s="262">
        <v>227</v>
      </c>
      <c r="N240" s="247" t="s">
        <v>1198</v>
      </c>
      <c r="O240" s="262" t="s">
        <v>895</v>
      </c>
      <c r="P240" s="263" t="s">
        <v>492</v>
      </c>
      <c r="Q240" s="264">
        <v>4</v>
      </c>
      <c r="R240" s="264">
        <v>4</v>
      </c>
      <c r="S240" s="264">
        <v>4</v>
      </c>
      <c r="T240" s="264">
        <v>4</v>
      </c>
      <c r="U240" s="264">
        <v>4</v>
      </c>
      <c r="V240" s="235"/>
      <c r="W240" s="451">
        <v>1.2</v>
      </c>
      <c r="X240" s="447">
        <f t="shared" si="63"/>
        <v>4.8</v>
      </c>
      <c r="Y240" s="447">
        <f t="shared" si="64"/>
        <v>4.8</v>
      </c>
      <c r="Z240" s="447">
        <f t="shared" si="65"/>
        <v>4.8</v>
      </c>
      <c r="AA240" s="447">
        <f t="shared" si="66"/>
        <v>4.8</v>
      </c>
      <c r="AB240" s="447">
        <f t="shared" si="67"/>
        <v>4.8</v>
      </c>
    </row>
    <row r="241" spans="1:29" ht="15.75" customHeight="1">
      <c r="A241" s="229" t="str">
        <f t="shared" si="62"/>
        <v>0401071450001_FTW_SS_PP_230_251x51</v>
      </c>
      <c r="B241" s="546" t="s">
        <v>607</v>
      </c>
      <c r="C241" s="546" t="s">
        <v>604</v>
      </c>
      <c r="D241" s="546" t="s">
        <v>610</v>
      </c>
      <c r="E241" s="546" t="s">
        <v>852</v>
      </c>
      <c r="F241" s="546" t="s">
        <v>623</v>
      </c>
      <c r="G241" s="546" t="s">
        <v>604</v>
      </c>
      <c r="H241" s="229" t="str">
        <f t="shared" si="61"/>
        <v>0401071450001</v>
      </c>
      <c r="I241" s="227" t="s">
        <v>686</v>
      </c>
      <c r="J241" s="227" t="s">
        <v>1139</v>
      </c>
      <c r="K241" s="246" t="s">
        <v>1128</v>
      </c>
      <c r="L241" s="246" t="s">
        <v>894</v>
      </c>
      <c r="M241" s="262">
        <v>230</v>
      </c>
      <c r="N241" s="247" t="s">
        <v>1198</v>
      </c>
      <c r="O241" s="262" t="s">
        <v>895</v>
      </c>
      <c r="P241" s="263" t="s">
        <v>492</v>
      </c>
      <c r="Q241" s="264">
        <v>4</v>
      </c>
      <c r="R241" s="264">
        <v>4</v>
      </c>
      <c r="S241" s="264">
        <v>4</v>
      </c>
      <c r="T241" s="264">
        <v>4</v>
      </c>
      <c r="U241" s="264">
        <v>4</v>
      </c>
      <c r="V241" s="235"/>
      <c r="W241" s="451">
        <v>1.2</v>
      </c>
      <c r="X241" s="447">
        <f t="shared" si="63"/>
        <v>4.8</v>
      </c>
      <c r="Y241" s="447">
        <f t="shared" si="64"/>
        <v>4.8</v>
      </c>
      <c r="Z241" s="447">
        <f t="shared" si="65"/>
        <v>4.8</v>
      </c>
      <c r="AA241" s="447">
        <f t="shared" si="66"/>
        <v>4.8</v>
      </c>
      <c r="AB241" s="447">
        <f t="shared" si="67"/>
        <v>4.8</v>
      </c>
    </row>
    <row r="242" spans="1:29" ht="15.75" customHeight="1">
      <c r="A242" s="229" t="str">
        <f t="shared" si="62"/>
        <v>0401071460001_FTW_SS_PP_234_251x51</v>
      </c>
      <c r="B242" s="546" t="s">
        <v>607</v>
      </c>
      <c r="C242" s="546" t="s">
        <v>604</v>
      </c>
      <c r="D242" s="546" t="s">
        <v>610</v>
      </c>
      <c r="E242" s="546" t="s">
        <v>853</v>
      </c>
      <c r="F242" s="546" t="s">
        <v>623</v>
      </c>
      <c r="G242" s="546" t="s">
        <v>604</v>
      </c>
      <c r="H242" s="229" t="str">
        <f t="shared" si="61"/>
        <v>0401071460001</v>
      </c>
      <c r="I242" s="227" t="s">
        <v>686</v>
      </c>
      <c r="J242" s="227" t="s">
        <v>1139</v>
      </c>
      <c r="K242" s="246" t="s">
        <v>1128</v>
      </c>
      <c r="L242" s="246" t="s">
        <v>894</v>
      </c>
      <c r="M242" s="262">
        <v>234</v>
      </c>
      <c r="N242" s="247" t="s">
        <v>1198</v>
      </c>
      <c r="O242" s="262" t="s">
        <v>895</v>
      </c>
      <c r="P242" s="263" t="s">
        <v>492</v>
      </c>
      <c r="Q242" s="264">
        <v>4</v>
      </c>
      <c r="R242" s="264">
        <v>4</v>
      </c>
      <c r="S242" s="264">
        <v>4</v>
      </c>
      <c r="T242" s="264">
        <v>4</v>
      </c>
      <c r="U242" s="264">
        <v>4</v>
      </c>
      <c r="V242" s="235"/>
      <c r="W242" s="451">
        <v>1.2</v>
      </c>
      <c r="X242" s="447">
        <f t="shared" si="63"/>
        <v>4.8</v>
      </c>
      <c r="Y242" s="447">
        <f t="shared" si="64"/>
        <v>4.8</v>
      </c>
      <c r="Z242" s="447">
        <f t="shared" si="65"/>
        <v>4.8</v>
      </c>
      <c r="AA242" s="447">
        <f t="shared" si="66"/>
        <v>4.8</v>
      </c>
      <c r="AB242" s="447">
        <f t="shared" si="67"/>
        <v>4.8</v>
      </c>
    </row>
    <row r="243" spans="1:29" ht="15.75" customHeight="1">
      <c r="A243" s="229" t="str">
        <f t="shared" si="62"/>
        <v>0401071470001_FTW_SS_PP_238_251x51</v>
      </c>
      <c r="B243" s="546" t="s">
        <v>607</v>
      </c>
      <c r="C243" s="546" t="s">
        <v>604</v>
      </c>
      <c r="D243" s="546" t="s">
        <v>610</v>
      </c>
      <c r="E243" s="546" t="s">
        <v>854</v>
      </c>
      <c r="F243" s="546" t="s">
        <v>623</v>
      </c>
      <c r="G243" s="546" t="s">
        <v>604</v>
      </c>
      <c r="H243" s="229" t="str">
        <f t="shared" si="61"/>
        <v>0401071470001</v>
      </c>
      <c r="I243" s="227" t="s">
        <v>686</v>
      </c>
      <c r="J243" s="227" t="s">
        <v>1139</v>
      </c>
      <c r="K243" s="246" t="s">
        <v>1128</v>
      </c>
      <c r="L243" s="246" t="s">
        <v>894</v>
      </c>
      <c r="M243" s="262">
        <v>238</v>
      </c>
      <c r="N243" s="247" t="s">
        <v>1198</v>
      </c>
      <c r="O243" s="262" t="s">
        <v>895</v>
      </c>
      <c r="P243" s="263" t="s">
        <v>492</v>
      </c>
      <c r="Q243" s="264">
        <v>4</v>
      </c>
      <c r="R243" s="264">
        <v>4</v>
      </c>
      <c r="S243" s="264">
        <v>4</v>
      </c>
      <c r="T243" s="264">
        <v>4</v>
      </c>
      <c r="U243" s="264">
        <v>4</v>
      </c>
      <c r="V243" s="235"/>
      <c r="W243" s="451">
        <v>1.2</v>
      </c>
      <c r="X243" s="447">
        <f t="shared" si="63"/>
        <v>4.8</v>
      </c>
      <c r="Y243" s="447">
        <f t="shared" si="64"/>
        <v>4.8</v>
      </c>
      <c r="Z243" s="447">
        <f t="shared" si="65"/>
        <v>4.8</v>
      </c>
      <c r="AA243" s="447">
        <f t="shared" si="66"/>
        <v>4.8</v>
      </c>
      <c r="AB243" s="447">
        <f t="shared" si="67"/>
        <v>4.8</v>
      </c>
    </row>
    <row r="244" spans="1:29" ht="15.75" customHeight="1">
      <c r="A244" s="229" t="str">
        <f t="shared" si="62"/>
        <v>0401071480001_FTW_SS_PP_240_251x51</v>
      </c>
      <c r="B244" s="546" t="s">
        <v>607</v>
      </c>
      <c r="C244" s="546" t="s">
        <v>604</v>
      </c>
      <c r="D244" s="546" t="s">
        <v>610</v>
      </c>
      <c r="E244" s="546" t="s">
        <v>855</v>
      </c>
      <c r="F244" s="546" t="s">
        <v>623</v>
      </c>
      <c r="G244" s="546" t="s">
        <v>604</v>
      </c>
      <c r="H244" s="229" t="str">
        <f t="shared" si="61"/>
        <v>0401071480001</v>
      </c>
      <c r="I244" s="227" t="s">
        <v>686</v>
      </c>
      <c r="J244" s="227" t="s">
        <v>1139</v>
      </c>
      <c r="K244" s="246" t="s">
        <v>1128</v>
      </c>
      <c r="L244" s="246" t="s">
        <v>894</v>
      </c>
      <c r="M244" s="262">
        <v>240</v>
      </c>
      <c r="N244" s="247" t="s">
        <v>1198</v>
      </c>
      <c r="O244" s="262" t="s">
        <v>895</v>
      </c>
      <c r="P244" s="263" t="s">
        <v>492</v>
      </c>
      <c r="Q244" s="264">
        <v>4</v>
      </c>
      <c r="R244" s="264">
        <v>4</v>
      </c>
      <c r="S244" s="264">
        <v>4</v>
      </c>
      <c r="T244" s="264">
        <v>4</v>
      </c>
      <c r="U244" s="264">
        <v>4</v>
      </c>
      <c r="V244" s="235"/>
      <c r="W244" s="451">
        <v>1.2</v>
      </c>
      <c r="X244" s="447">
        <f t="shared" si="63"/>
        <v>4.8</v>
      </c>
      <c r="Y244" s="447">
        <f t="shared" si="64"/>
        <v>4.8</v>
      </c>
      <c r="Z244" s="447">
        <f t="shared" si="65"/>
        <v>4.8</v>
      </c>
      <c r="AA244" s="447">
        <f t="shared" si="66"/>
        <v>4.8</v>
      </c>
      <c r="AB244" s="447">
        <f t="shared" si="67"/>
        <v>4.8</v>
      </c>
    </row>
    <row r="245" spans="1:29" s="245" customFormat="1" ht="15.75" customHeight="1">
      <c r="H245" s="229" t="str">
        <f t="shared" si="61"/>
        <v/>
      </c>
      <c r="I245" s="239"/>
      <c r="J245" s="239"/>
      <c r="K245" s="251"/>
      <c r="L245" s="251"/>
      <c r="M245" s="250"/>
      <c r="N245" s="250"/>
      <c r="O245" s="241" t="s">
        <v>21</v>
      </c>
      <c r="P245" s="241"/>
      <c r="Q245" s="265">
        <f>SUM(Q97:Q244)</f>
        <v>1377</v>
      </c>
      <c r="R245" s="265">
        <f>SUM(R97:R244)</f>
        <v>1377</v>
      </c>
      <c r="S245" s="265">
        <f>SUM(S97:S244)</f>
        <v>1377</v>
      </c>
      <c r="T245" s="265">
        <f>SUM(T97:T244)</f>
        <v>1377</v>
      </c>
      <c r="U245" s="265">
        <f>SUM(U97:U244)</f>
        <v>1377</v>
      </c>
      <c r="V245" s="243"/>
      <c r="W245" s="450"/>
      <c r="X245" s="449"/>
      <c r="Y245" s="449"/>
      <c r="Z245" s="449"/>
      <c r="AA245" s="449"/>
      <c r="AB245" s="449"/>
    </row>
    <row r="246" spans="1:29" ht="15.75" customHeight="1">
      <c r="A246" s="229" t="str">
        <f>H246&amp;J246&amp;K246&amp;M246&amp;J246&amp;N246</f>
        <v>0401080010100_FTW_Size_chart_3.0_792x1524</v>
      </c>
      <c r="B246" s="546" t="s">
        <v>607</v>
      </c>
      <c r="C246" s="546" t="s">
        <v>604</v>
      </c>
      <c r="D246" s="546" t="s">
        <v>611</v>
      </c>
      <c r="E246" s="546" t="s">
        <v>708</v>
      </c>
      <c r="F246" s="546" t="s">
        <v>604</v>
      </c>
      <c r="G246" s="546" t="s">
        <v>623</v>
      </c>
      <c r="H246" s="229" t="str">
        <f t="shared" si="61"/>
        <v>0401080010100</v>
      </c>
      <c r="I246" s="227" t="s">
        <v>686</v>
      </c>
      <c r="J246" s="227" t="s">
        <v>1139</v>
      </c>
      <c r="K246" s="230" t="s">
        <v>1234</v>
      </c>
      <c r="L246" s="230" t="s">
        <v>896</v>
      </c>
      <c r="M246" s="231" t="s">
        <v>1233</v>
      </c>
      <c r="N246" s="227" t="s">
        <v>1200</v>
      </c>
      <c r="O246" s="227" t="s">
        <v>897</v>
      </c>
      <c r="P246" s="231" t="s">
        <v>898</v>
      </c>
      <c r="Q246" s="309">
        <v>1</v>
      </c>
      <c r="R246" s="309">
        <v>1</v>
      </c>
      <c r="S246" s="309">
        <v>1</v>
      </c>
      <c r="T246" s="309">
        <v>1</v>
      </c>
      <c r="U246" s="309">
        <v>1</v>
      </c>
      <c r="V246" s="235"/>
      <c r="W246" s="446">
        <v>79.63</v>
      </c>
      <c r="X246" s="447">
        <f>$W246*Q246</f>
        <v>79.63</v>
      </c>
      <c r="Y246" s="447">
        <f>$W246*R246</f>
        <v>79.63</v>
      </c>
      <c r="Z246" s="447">
        <f>$W246*S246</f>
        <v>79.63</v>
      </c>
      <c r="AA246" s="447">
        <f>$W246*T246</f>
        <v>79.63</v>
      </c>
      <c r="AB246" s="447">
        <f>$W246*U246</f>
        <v>79.63</v>
      </c>
      <c r="AC246" s="244" t="s">
        <v>888</v>
      </c>
    </row>
    <row r="247" spans="1:29" s="245" customFormat="1" ht="15.75" customHeight="1">
      <c r="A247" s="276"/>
      <c r="B247" s="276"/>
      <c r="C247" s="276"/>
      <c r="D247" s="276"/>
      <c r="E247" s="276"/>
      <c r="F247" s="276"/>
      <c r="G247" s="276"/>
      <c r="H247" s="229" t="str">
        <f t="shared" si="61"/>
        <v/>
      </c>
      <c r="I247" s="250"/>
      <c r="J247" s="250"/>
      <c r="K247" s="239"/>
      <c r="L247" s="239"/>
      <c r="M247" s="240"/>
      <c r="N247" s="240"/>
      <c r="O247" s="257" t="s">
        <v>21</v>
      </c>
      <c r="P247" s="257"/>
      <c r="Q247" s="275">
        <f>SUM(Q246)</f>
        <v>1</v>
      </c>
      <c r="R247" s="275">
        <f>SUM(R246)</f>
        <v>1</v>
      </c>
      <c r="S247" s="275">
        <f>SUM(S246)</f>
        <v>1</v>
      </c>
      <c r="T247" s="275">
        <f>SUM(T246)</f>
        <v>1</v>
      </c>
      <c r="U247" s="275">
        <f>SUM(U246)</f>
        <v>1</v>
      </c>
      <c r="V247" s="243"/>
      <c r="W247" s="450"/>
      <c r="X247" s="449"/>
      <c r="Y247" s="449"/>
      <c r="Z247" s="449"/>
      <c r="AA247" s="449"/>
      <c r="AB247" s="449"/>
    </row>
    <row r="248" spans="1:29" ht="15.75" customHeight="1">
      <c r="A248" s="602" t="str">
        <f t="shared" ref="A248:A259" si="68">H248&amp;J248&amp;K248&amp;M248&amp;J248&amp;N248</f>
        <v>0401090340100_FTW_Con_RUN_NIKE_AIR_ZOOM_PEGASUS_340x215</v>
      </c>
      <c r="B248" s="546" t="s">
        <v>607</v>
      </c>
      <c r="C248" s="546" t="s">
        <v>604</v>
      </c>
      <c r="D248" s="546" t="s">
        <v>643</v>
      </c>
      <c r="E248" s="546" t="s">
        <v>741</v>
      </c>
      <c r="F248" s="546" t="s">
        <v>604</v>
      </c>
      <c r="G248" s="546" t="s">
        <v>623</v>
      </c>
      <c r="H248" s="229" t="str">
        <f t="shared" si="61"/>
        <v>0401090340100</v>
      </c>
      <c r="I248" s="227" t="s">
        <v>686</v>
      </c>
      <c r="J248" s="227" t="s">
        <v>1139</v>
      </c>
      <c r="K248" s="246" t="s">
        <v>1127</v>
      </c>
      <c r="L248" s="246" t="s">
        <v>1284</v>
      </c>
      <c r="M248" s="600" t="s">
        <v>1546</v>
      </c>
      <c r="N248" s="227" t="s">
        <v>1201</v>
      </c>
      <c r="O248" s="231" t="s">
        <v>899</v>
      </c>
      <c r="P248" s="231" t="s">
        <v>898</v>
      </c>
      <c r="Q248" s="277">
        <v>6</v>
      </c>
      <c r="R248" s="277">
        <v>6</v>
      </c>
      <c r="S248" s="277">
        <v>6</v>
      </c>
      <c r="T248" s="277">
        <v>6</v>
      </c>
      <c r="U248" s="277">
        <v>6</v>
      </c>
      <c r="V248" s="235"/>
      <c r="W248" s="451">
        <v>4.7</v>
      </c>
      <c r="X248" s="447">
        <f t="shared" ref="X248:X259" si="69">$W248*Q248</f>
        <v>28.200000000000003</v>
      </c>
      <c r="Y248" s="447">
        <f t="shared" ref="Y248:Y259" si="70">$W248*R248</f>
        <v>28.200000000000003</v>
      </c>
      <c r="Z248" s="447">
        <f t="shared" ref="Z248:Z259" si="71">$W248*S248</f>
        <v>28.200000000000003</v>
      </c>
      <c r="AA248" s="447">
        <f t="shared" ref="AA248:AA259" si="72">$W248*T248</f>
        <v>28.200000000000003</v>
      </c>
      <c r="AB248" s="447">
        <f t="shared" ref="AB248:AB259" si="73">$W248*U248</f>
        <v>28.200000000000003</v>
      </c>
    </row>
    <row r="249" spans="1:29" ht="15.75" customHeight="1">
      <c r="A249" s="602" t="str">
        <f t="shared" si="68"/>
        <v>0401090350100_FTW_Con_RUN_NIKE_AIR_ZOOM_PEGASUS_ SHIELD_340x215</v>
      </c>
      <c r="B249" s="546" t="s">
        <v>607</v>
      </c>
      <c r="C249" s="546" t="s">
        <v>604</v>
      </c>
      <c r="D249" s="546" t="s">
        <v>643</v>
      </c>
      <c r="E249" s="546" t="s">
        <v>742</v>
      </c>
      <c r="F249" s="546" t="s">
        <v>604</v>
      </c>
      <c r="G249" s="546" t="s">
        <v>623</v>
      </c>
      <c r="H249" s="229" t="str">
        <f t="shared" si="61"/>
        <v>0401090350100</v>
      </c>
      <c r="I249" s="227" t="s">
        <v>686</v>
      </c>
      <c r="J249" s="227" t="s">
        <v>1139</v>
      </c>
      <c r="K249" s="246" t="s">
        <v>1127</v>
      </c>
      <c r="L249" s="246" t="s">
        <v>1284</v>
      </c>
      <c r="M249" s="601" t="s">
        <v>1547</v>
      </c>
      <c r="N249" s="227" t="s">
        <v>1201</v>
      </c>
      <c r="O249" s="231" t="s">
        <v>899</v>
      </c>
      <c r="P249" s="231" t="s">
        <v>898</v>
      </c>
      <c r="Q249" s="277">
        <v>6</v>
      </c>
      <c r="R249" s="277">
        <v>6</v>
      </c>
      <c r="S249" s="277">
        <v>6</v>
      </c>
      <c r="T249" s="277">
        <v>6</v>
      </c>
      <c r="U249" s="277">
        <v>6</v>
      </c>
      <c r="V249" s="235"/>
      <c r="W249" s="451">
        <v>4.7</v>
      </c>
      <c r="X249" s="447">
        <f t="shared" si="69"/>
        <v>28.200000000000003</v>
      </c>
      <c r="Y249" s="447">
        <f t="shared" si="70"/>
        <v>28.200000000000003</v>
      </c>
      <c r="Z249" s="447">
        <f t="shared" si="71"/>
        <v>28.200000000000003</v>
      </c>
      <c r="AA249" s="447">
        <f t="shared" si="72"/>
        <v>28.200000000000003</v>
      </c>
      <c r="AB249" s="447">
        <f t="shared" si="73"/>
        <v>28.200000000000003</v>
      </c>
    </row>
    <row r="250" spans="1:29" ht="15.75" customHeight="1">
      <c r="A250" s="602" t="str">
        <f t="shared" si="68"/>
        <v>0401090360100_FTW_Con_RUN_NIKE_AIR_ZOOM_STRUCTURE_340x215</v>
      </c>
      <c r="B250" s="546" t="s">
        <v>607</v>
      </c>
      <c r="C250" s="546" t="s">
        <v>604</v>
      </c>
      <c r="D250" s="546" t="s">
        <v>643</v>
      </c>
      <c r="E250" s="546" t="s">
        <v>743</v>
      </c>
      <c r="F250" s="546" t="s">
        <v>604</v>
      </c>
      <c r="G250" s="546" t="s">
        <v>623</v>
      </c>
      <c r="H250" s="229" t="str">
        <f t="shared" si="61"/>
        <v>0401090360100</v>
      </c>
      <c r="I250" s="227" t="s">
        <v>686</v>
      </c>
      <c r="J250" s="227" t="s">
        <v>1139</v>
      </c>
      <c r="K250" s="246" t="s">
        <v>1127</v>
      </c>
      <c r="L250" s="246" t="s">
        <v>1284</v>
      </c>
      <c r="M250" s="601" t="s">
        <v>1548</v>
      </c>
      <c r="N250" s="227" t="s">
        <v>1201</v>
      </c>
      <c r="O250" s="231" t="s">
        <v>899</v>
      </c>
      <c r="P250" s="231" t="s">
        <v>898</v>
      </c>
      <c r="Q250" s="277">
        <v>6</v>
      </c>
      <c r="R250" s="277">
        <v>6</v>
      </c>
      <c r="S250" s="277">
        <v>6</v>
      </c>
      <c r="T250" s="277">
        <v>6</v>
      </c>
      <c r="U250" s="277">
        <v>6</v>
      </c>
      <c r="V250" s="235"/>
      <c r="W250" s="451">
        <v>4.7</v>
      </c>
      <c r="X250" s="447">
        <f t="shared" si="69"/>
        <v>28.200000000000003</v>
      </c>
      <c r="Y250" s="447">
        <f t="shared" si="70"/>
        <v>28.200000000000003</v>
      </c>
      <c r="Z250" s="447">
        <f t="shared" si="71"/>
        <v>28.200000000000003</v>
      </c>
      <c r="AA250" s="447">
        <f t="shared" si="72"/>
        <v>28.200000000000003</v>
      </c>
      <c r="AB250" s="447">
        <f t="shared" si="73"/>
        <v>28.200000000000003</v>
      </c>
    </row>
    <row r="251" spans="1:29" ht="15.75" customHeight="1">
      <c r="A251" s="602" t="str">
        <f t="shared" si="68"/>
        <v>0401090370100_FTW_Con_RUN_NIKE_AIR_ZOOM_VOMERO_340x215</v>
      </c>
      <c r="B251" s="546" t="s">
        <v>607</v>
      </c>
      <c r="C251" s="546" t="s">
        <v>604</v>
      </c>
      <c r="D251" s="546" t="s">
        <v>643</v>
      </c>
      <c r="E251" s="546" t="s">
        <v>744</v>
      </c>
      <c r="F251" s="546" t="s">
        <v>604</v>
      </c>
      <c r="G251" s="546" t="s">
        <v>623</v>
      </c>
      <c r="H251" s="229" t="str">
        <f t="shared" si="61"/>
        <v>0401090370100</v>
      </c>
      <c r="I251" s="227" t="s">
        <v>686</v>
      </c>
      <c r="J251" s="227" t="s">
        <v>1139</v>
      </c>
      <c r="K251" s="246" t="s">
        <v>1127</v>
      </c>
      <c r="L251" s="246" t="s">
        <v>1284</v>
      </c>
      <c r="M251" s="601" t="s">
        <v>1549</v>
      </c>
      <c r="N251" s="227" t="s">
        <v>1201</v>
      </c>
      <c r="O251" s="231" t="s">
        <v>899</v>
      </c>
      <c r="P251" s="231" t="s">
        <v>898</v>
      </c>
      <c r="Q251" s="277">
        <v>6</v>
      </c>
      <c r="R251" s="277">
        <v>6</v>
      </c>
      <c r="S251" s="277">
        <v>6</v>
      </c>
      <c r="T251" s="277">
        <v>6</v>
      </c>
      <c r="U251" s="277">
        <v>6</v>
      </c>
      <c r="V251" s="235"/>
      <c r="W251" s="451">
        <v>4.7</v>
      </c>
      <c r="X251" s="447">
        <f t="shared" si="69"/>
        <v>28.200000000000003</v>
      </c>
      <c r="Y251" s="447">
        <f t="shared" si="70"/>
        <v>28.200000000000003</v>
      </c>
      <c r="Z251" s="447">
        <f t="shared" si="71"/>
        <v>28.200000000000003</v>
      </c>
      <c r="AA251" s="447">
        <f t="shared" si="72"/>
        <v>28.200000000000003</v>
      </c>
      <c r="AB251" s="447">
        <f t="shared" si="73"/>
        <v>28.200000000000003</v>
      </c>
    </row>
    <row r="252" spans="1:29" ht="15.75" customHeight="1">
      <c r="A252" s="602" t="str">
        <f t="shared" si="68"/>
        <v>0401090380100_FTW_Con_RUN_NIKE_DUAL_FUSION_340x215</v>
      </c>
      <c r="B252" s="546" t="s">
        <v>607</v>
      </c>
      <c r="C252" s="546" t="s">
        <v>604</v>
      </c>
      <c r="D252" s="546" t="s">
        <v>643</v>
      </c>
      <c r="E252" s="546" t="s">
        <v>745</v>
      </c>
      <c r="F252" s="546" t="s">
        <v>604</v>
      </c>
      <c r="G252" s="546" t="s">
        <v>623</v>
      </c>
      <c r="H252" s="229" t="str">
        <f t="shared" si="61"/>
        <v>0401090380100</v>
      </c>
      <c r="I252" s="227" t="s">
        <v>686</v>
      </c>
      <c r="J252" s="227" t="s">
        <v>1139</v>
      </c>
      <c r="K252" s="246" t="s">
        <v>1127</v>
      </c>
      <c r="L252" s="246" t="s">
        <v>1284</v>
      </c>
      <c r="M252" s="601" t="s">
        <v>1550</v>
      </c>
      <c r="N252" s="227" t="s">
        <v>1201</v>
      </c>
      <c r="O252" s="231" t="s">
        <v>899</v>
      </c>
      <c r="P252" s="231" t="s">
        <v>898</v>
      </c>
      <c r="Q252" s="277">
        <v>6</v>
      </c>
      <c r="R252" s="277">
        <v>6</v>
      </c>
      <c r="S252" s="277">
        <v>6</v>
      </c>
      <c r="T252" s="277">
        <v>6</v>
      </c>
      <c r="U252" s="277">
        <v>6</v>
      </c>
      <c r="V252" s="235"/>
      <c r="W252" s="451">
        <v>4.7</v>
      </c>
      <c r="X252" s="447">
        <f t="shared" si="69"/>
        <v>28.200000000000003</v>
      </c>
      <c r="Y252" s="447">
        <f t="shared" si="70"/>
        <v>28.200000000000003</v>
      </c>
      <c r="Z252" s="447">
        <f t="shared" si="71"/>
        <v>28.200000000000003</v>
      </c>
      <c r="AA252" s="447">
        <f t="shared" si="72"/>
        <v>28.200000000000003</v>
      </c>
      <c r="AB252" s="447">
        <f t="shared" si="73"/>
        <v>28.200000000000003</v>
      </c>
    </row>
    <row r="253" spans="1:29" s="474" customFormat="1" ht="15.75" customHeight="1">
      <c r="A253" s="602" t="str">
        <f t="shared" si="68"/>
        <v>0401090390100_FTW_Con_RUN_NIKE_DUALTONE_RACER_340x215</v>
      </c>
      <c r="B253" s="546" t="s">
        <v>607</v>
      </c>
      <c r="C253" s="546" t="s">
        <v>604</v>
      </c>
      <c r="D253" s="546" t="s">
        <v>643</v>
      </c>
      <c r="E253" s="546" t="s">
        <v>746</v>
      </c>
      <c r="F253" s="546" t="s">
        <v>604</v>
      </c>
      <c r="G253" s="546" t="s">
        <v>623</v>
      </c>
      <c r="H253" s="229" t="str">
        <f t="shared" si="61"/>
        <v>0401090390100</v>
      </c>
      <c r="I253" s="227" t="s">
        <v>686</v>
      </c>
      <c r="J253" s="227" t="s">
        <v>1139</v>
      </c>
      <c r="K253" s="246" t="s">
        <v>1127</v>
      </c>
      <c r="L253" s="246" t="s">
        <v>1284</v>
      </c>
      <c r="M253" s="601" t="s">
        <v>1551</v>
      </c>
      <c r="N253" s="232" t="s">
        <v>1201</v>
      </c>
      <c r="O253" s="233" t="s">
        <v>899</v>
      </c>
      <c r="P253" s="233" t="s">
        <v>898</v>
      </c>
      <c r="Q253" s="277">
        <v>6</v>
      </c>
      <c r="R253" s="277">
        <v>6</v>
      </c>
      <c r="S253" s="277">
        <v>6</v>
      </c>
      <c r="T253" s="277">
        <v>6</v>
      </c>
      <c r="U253" s="277">
        <v>6</v>
      </c>
      <c r="V253" s="335"/>
      <c r="W253" s="466">
        <v>4.7</v>
      </c>
      <c r="X253" s="472">
        <f t="shared" si="69"/>
        <v>28.200000000000003</v>
      </c>
      <c r="Y253" s="472">
        <f t="shared" si="70"/>
        <v>28.200000000000003</v>
      </c>
      <c r="Z253" s="472">
        <f t="shared" si="71"/>
        <v>28.200000000000003</v>
      </c>
      <c r="AA253" s="472">
        <f t="shared" si="72"/>
        <v>28.200000000000003</v>
      </c>
      <c r="AB253" s="472">
        <f t="shared" si="73"/>
        <v>28.200000000000003</v>
      </c>
    </row>
    <row r="254" spans="1:29" ht="15.75" customHeight="1">
      <c r="A254" s="602" t="str">
        <f t="shared" si="68"/>
        <v>0401090400100_FTW_Con_RUN_NIKE_FLEX_RN_340x215</v>
      </c>
      <c r="B254" s="546" t="s">
        <v>607</v>
      </c>
      <c r="C254" s="546" t="s">
        <v>604</v>
      </c>
      <c r="D254" s="546" t="s">
        <v>643</v>
      </c>
      <c r="E254" s="546" t="s">
        <v>747</v>
      </c>
      <c r="F254" s="546" t="s">
        <v>604</v>
      </c>
      <c r="G254" s="546" t="s">
        <v>623</v>
      </c>
      <c r="H254" s="229" t="str">
        <f t="shared" si="61"/>
        <v>0401090400100</v>
      </c>
      <c r="I254" s="227" t="s">
        <v>686</v>
      </c>
      <c r="J254" s="227" t="s">
        <v>1139</v>
      </c>
      <c r="K254" s="246" t="s">
        <v>1127</v>
      </c>
      <c r="L254" s="246" t="s">
        <v>1284</v>
      </c>
      <c r="M254" s="601" t="s">
        <v>1552</v>
      </c>
      <c r="N254" s="227" t="s">
        <v>1201</v>
      </c>
      <c r="O254" s="231" t="s">
        <v>899</v>
      </c>
      <c r="P254" s="231" t="s">
        <v>898</v>
      </c>
      <c r="Q254" s="277">
        <v>6</v>
      </c>
      <c r="R254" s="277">
        <v>6</v>
      </c>
      <c r="S254" s="277">
        <v>6</v>
      </c>
      <c r="T254" s="277">
        <v>6</v>
      </c>
      <c r="U254" s="277">
        <v>6</v>
      </c>
      <c r="V254" s="235"/>
      <c r="W254" s="451">
        <v>4.7</v>
      </c>
      <c r="X254" s="447">
        <f t="shared" si="69"/>
        <v>28.200000000000003</v>
      </c>
      <c r="Y254" s="447">
        <f t="shared" si="70"/>
        <v>28.200000000000003</v>
      </c>
      <c r="Z254" s="447">
        <f t="shared" si="71"/>
        <v>28.200000000000003</v>
      </c>
      <c r="AA254" s="447">
        <f t="shared" si="72"/>
        <v>28.200000000000003</v>
      </c>
      <c r="AB254" s="447">
        <f t="shared" si="73"/>
        <v>28.200000000000003</v>
      </c>
    </row>
    <row r="255" spans="1:29" ht="15.75" customHeight="1">
      <c r="A255" s="602" t="str">
        <f t="shared" si="68"/>
        <v>0401090410100_FTW_Con_RUN_NIKE_ZOOM_FLY_340x215</v>
      </c>
      <c r="B255" s="546" t="s">
        <v>607</v>
      </c>
      <c r="C255" s="546" t="s">
        <v>604</v>
      </c>
      <c r="D255" s="546" t="s">
        <v>643</v>
      </c>
      <c r="E255" s="546" t="s">
        <v>748</v>
      </c>
      <c r="F255" s="546" t="s">
        <v>604</v>
      </c>
      <c r="G255" s="546" t="s">
        <v>623</v>
      </c>
      <c r="H255" s="229" t="str">
        <f t="shared" si="61"/>
        <v>0401090410100</v>
      </c>
      <c r="I255" s="227" t="s">
        <v>686</v>
      </c>
      <c r="J255" s="227" t="s">
        <v>1139</v>
      </c>
      <c r="K255" s="246" t="s">
        <v>1127</v>
      </c>
      <c r="L255" s="246" t="s">
        <v>1284</v>
      </c>
      <c r="M255" s="601" t="s">
        <v>1553</v>
      </c>
      <c r="N255" s="227" t="s">
        <v>1201</v>
      </c>
      <c r="O255" s="231" t="s">
        <v>899</v>
      </c>
      <c r="P255" s="231" t="s">
        <v>898</v>
      </c>
      <c r="Q255" s="277">
        <v>6</v>
      </c>
      <c r="R255" s="277">
        <v>6</v>
      </c>
      <c r="S255" s="277">
        <v>6</v>
      </c>
      <c r="T255" s="277">
        <v>6</v>
      </c>
      <c r="U255" s="277">
        <v>6</v>
      </c>
      <c r="V255" s="235"/>
      <c r="W255" s="451">
        <v>4.7</v>
      </c>
      <c r="X255" s="447">
        <f t="shared" si="69"/>
        <v>28.200000000000003</v>
      </c>
      <c r="Y255" s="447">
        <f t="shared" si="70"/>
        <v>28.200000000000003</v>
      </c>
      <c r="Z255" s="447">
        <f t="shared" si="71"/>
        <v>28.200000000000003</v>
      </c>
      <c r="AA255" s="447">
        <f t="shared" si="72"/>
        <v>28.200000000000003</v>
      </c>
      <c r="AB255" s="447">
        <f t="shared" si="73"/>
        <v>28.200000000000003</v>
      </c>
    </row>
    <row r="256" spans="1:29" ht="15.75" customHeight="1">
      <c r="A256" s="602" t="str">
        <f t="shared" si="68"/>
        <v>0401090420100_FTW_Con_RUN_NIKE_ZOOM_WINFLO_340x215</v>
      </c>
      <c r="B256" s="546" t="s">
        <v>607</v>
      </c>
      <c r="C256" s="546" t="s">
        <v>604</v>
      </c>
      <c r="D256" s="546" t="s">
        <v>643</v>
      </c>
      <c r="E256" s="546" t="s">
        <v>749</v>
      </c>
      <c r="F256" s="546" t="s">
        <v>604</v>
      </c>
      <c r="G256" s="546" t="s">
        <v>623</v>
      </c>
      <c r="H256" s="229" t="str">
        <f t="shared" si="61"/>
        <v>0401090420100</v>
      </c>
      <c r="I256" s="227" t="s">
        <v>686</v>
      </c>
      <c r="J256" s="227" t="s">
        <v>1139</v>
      </c>
      <c r="K256" s="246" t="s">
        <v>1127</v>
      </c>
      <c r="L256" s="246" t="s">
        <v>1284</v>
      </c>
      <c r="M256" s="601" t="s">
        <v>1554</v>
      </c>
      <c r="N256" s="227" t="s">
        <v>1201</v>
      </c>
      <c r="O256" s="231" t="s">
        <v>899</v>
      </c>
      <c r="P256" s="231" t="s">
        <v>898</v>
      </c>
      <c r="Q256" s="277">
        <v>6</v>
      </c>
      <c r="R256" s="277">
        <v>6</v>
      </c>
      <c r="S256" s="277">
        <v>6</v>
      </c>
      <c r="T256" s="277">
        <v>6</v>
      </c>
      <c r="U256" s="277">
        <v>6</v>
      </c>
      <c r="V256" s="235"/>
      <c r="W256" s="451">
        <v>4.7</v>
      </c>
      <c r="X256" s="447">
        <f t="shared" si="69"/>
        <v>28.200000000000003</v>
      </c>
      <c r="Y256" s="447">
        <f t="shared" si="70"/>
        <v>28.200000000000003</v>
      </c>
      <c r="Z256" s="447">
        <f t="shared" si="71"/>
        <v>28.200000000000003</v>
      </c>
      <c r="AA256" s="447">
        <f t="shared" si="72"/>
        <v>28.200000000000003</v>
      </c>
      <c r="AB256" s="447">
        <f t="shared" si="73"/>
        <v>28.200000000000003</v>
      </c>
    </row>
    <row r="257" spans="1:28" ht="15.75" customHeight="1">
      <c r="A257" s="602" t="str">
        <f t="shared" si="68"/>
        <v>0401090430100_FTW_Con_RUN_NIKE_ZOOM_WINFLO_SHIELD_340x215</v>
      </c>
      <c r="B257" s="546" t="s">
        <v>607</v>
      </c>
      <c r="C257" s="546" t="s">
        <v>604</v>
      </c>
      <c r="D257" s="546" t="s">
        <v>643</v>
      </c>
      <c r="E257" s="546" t="s">
        <v>750</v>
      </c>
      <c r="F257" s="546" t="s">
        <v>604</v>
      </c>
      <c r="G257" s="546" t="s">
        <v>623</v>
      </c>
      <c r="H257" s="229" t="str">
        <f t="shared" si="61"/>
        <v>0401090430100</v>
      </c>
      <c r="I257" s="227" t="s">
        <v>686</v>
      </c>
      <c r="J257" s="227" t="s">
        <v>1139</v>
      </c>
      <c r="K257" s="246" t="s">
        <v>1127</v>
      </c>
      <c r="L257" s="246" t="s">
        <v>1284</v>
      </c>
      <c r="M257" s="601" t="s">
        <v>1555</v>
      </c>
      <c r="N257" s="227" t="s">
        <v>1201</v>
      </c>
      <c r="O257" s="231" t="s">
        <v>899</v>
      </c>
      <c r="P257" s="231" t="s">
        <v>898</v>
      </c>
      <c r="Q257" s="277">
        <v>6</v>
      </c>
      <c r="R257" s="277">
        <v>6</v>
      </c>
      <c r="S257" s="277">
        <v>6</v>
      </c>
      <c r="T257" s="277">
        <v>6</v>
      </c>
      <c r="U257" s="277">
        <v>6</v>
      </c>
      <c r="V257" s="235"/>
      <c r="W257" s="451">
        <v>4.7</v>
      </c>
      <c r="X257" s="447">
        <f t="shared" si="69"/>
        <v>28.200000000000003</v>
      </c>
      <c r="Y257" s="447">
        <f t="shared" si="70"/>
        <v>28.200000000000003</v>
      </c>
      <c r="Z257" s="447">
        <f t="shared" si="71"/>
        <v>28.200000000000003</v>
      </c>
      <c r="AA257" s="447">
        <f t="shared" si="72"/>
        <v>28.200000000000003</v>
      </c>
      <c r="AB257" s="447">
        <f t="shared" si="73"/>
        <v>28.200000000000003</v>
      </c>
    </row>
    <row r="258" spans="1:28" ht="15.75" customHeight="1">
      <c r="A258" s="602" t="str">
        <f t="shared" si="68"/>
        <v>0401090440100_FTW_Con_RUN_NIKE_LEGEND_REACT_340x215</v>
      </c>
      <c r="B258" s="546" t="s">
        <v>607</v>
      </c>
      <c r="C258" s="546" t="s">
        <v>604</v>
      </c>
      <c r="D258" s="546" t="s">
        <v>643</v>
      </c>
      <c r="E258" s="546" t="s">
        <v>751</v>
      </c>
      <c r="F258" s="546" t="s">
        <v>604</v>
      </c>
      <c r="G258" s="546" t="s">
        <v>623</v>
      </c>
      <c r="H258" s="229" t="str">
        <f t="shared" si="61"/>
        <v>0401090440100</v>
      </c>
      <c r="I258" s="227" t="s">
        <v>686</v>
      </c>
      <c r="J258" s="227" t="s">
        <v>1139</v>
      </c>
      <c r="K258" s="246" t="s">
        <v>1127</v>
      </c>
      <c r="L258" s="246" t="s">
        <v>1284</v>
      </c>
      <c r="M258" s="596" t="s">
        <v>1886</v>
      </c>
      <c r="N258" s="227" t="s">
        <v>1201</v>
      </c>
      <c r="O258" s="231" t="s">
        <v>899</v>
      </c>
      <c r="P258" s="231" t="s">
        <v>898</v>
      </c>
      <c r="Q258" s="277">
        <v>6</v>
      </c>
      <c r="R258" s="277">
        <v>6</v>
      </c>
      <c r="S258" s="277">
        <v>6</v>
      </c>
      <c r="T258" s="277">
        <v>6</v>
      </c>
      <c r="U258" s="277">
        <v>6</v>
      </c>
      <c r="V258" s="235"/>
      <c r="W258" s="451">
        <v>4.7</v>
      </c>
      <c r="X258" s="447">
        <f t="shared" si="69"/>
        <v>28.200000000000003</v>
      </c>
      <c r="Y258" s="447">
        <f t="shared" si="70"/>
        <v>28.200000000000003</v>
      </c>
      <c r="Z258" s="447">
        <f t="shared" si="71"/>
        <v>28.200000000000003</v>
      </c>
      <c r="AA258" s="447">
        <f t="shared" si="72"/>
        <v>28.200000000000003</v>
      </c>
      <c r="AB258" s="447">
        <f t="shared" si="73"/>
        <v>28.200000000000003</v>
      </c>
    </row>
    <row r="259" spans="1:28" ht="15.75" customHeight="1">
      <c r="A259" s="602" t="str">
        <f t="shared" si="68"/>
        <v>0401090450100_FTW_Con_RUN_NIKE_ODYSSEY_REACT_340x215</v>
      </c>
      <c r="B259" s="546" t="s">
        <v>607</v>
      </c>
      <c r="C259" s="546" t="s">
        <v>604</v>
      </c>
      <c r="D259" s="546" t="s">
        <v>643</v>
      </c>
      <c r="E259" s="546" t="s">
        <v>752</v>
      </c>
      <c r="F259" s="546" t="s">
        <v>604</v>
      </c>
      <c r="G259" s="546" t="s">
        <v>623</v>
      </c>
      <c r="H259" s="229" t="str">
        <f t="shared" si="61"/>
        <v>0401090450100</v>
      </c>
      <c r="I259" s="227" t="s">
        <v>686</v>
      </c>
      <c r="J259" s="227" t="s">
        <v>1139</v>
      </c>
      <c r="K259" s="246" t="s">
        <v>1127</v>
      </c>
      <c r="L259" s="246" t="s">
        <v>1284</v>
      </c>
      <c r="M259" s="601" t="s">
        <v>1887</v>
      </c>
      <c r="N259" s="227" t="s">
        <v>1201</v>
      </c>
      <c r="O259" s="231" t="s">
        <v>899</v>
      </c>
      <c r="P259" s="231" t="s">
        <v>898</v>
      </c>
      <c r="Q259" s="277">
        <v>6</v>
      </c>
      <c r="R259" s="277">
        <v>6</v>
      </c>
      <c r="S259" s="277">
        <v>6</v>
      </c>
      <c r="T259" s="277">
        <v>6</v>
      </c>
      <c r="U259" s="277">
        <v>6</v>
      </c>
      <c r="V259" s="235"/>
      <c r="W259" s="451">
        <v>4.7</v>
      </c>
      <c r="X259" s="447">
        <f t="shared" si="69"/>
        <v>28.200000000000003</v>
      </c>
      <c r="Y259" s="447">
        <f t="shared" si="70"/>
        <v>28.200000000000003</v>
      </c>
      <c r="Z259" s="447">
        <f t="shared" si="71"/>
        <v>28.200000000000003</v>
      </c>
      <c r="AA259" s="447">
        <f t="shared" si="72"/>
        <v>28.200000000000003</v>
      </c>
      <c r="AB259" s="447">
        <f t="shared" si="73"/>
        <v>28.200000000000003</v>
      </c>
    </row>
    <row r="260" spans="1:28" s="245" customFormat="1" ht="15.75" customHeight="1">
      <c r="A260" s="253"/>
      <c r="B260" s="253"/>
      <c r="C260" s="253"/>
      <c r="D260" s="253"/>
      <c r="E260" s="253"/>
      <c r="F260" s="253"/>
      <c r="G260" s="253"/>
      <c r="H260" s="229" t="str">
        <f t="shared" si="61"/>
        <v/>
      </c>
      <c r="I260" s="250"/>
      <c r="J260" s="250"/>
      <c r="K260" s="239"/>
      <c r="L260" s="239"/>
      <c r="M260" s="249"/>
      <c r="N260" s="250"/>
      <c r="O260" s="241" t="s">
        <v>21</v>
      </c>
      <c r="P260" s="241"/>
      <c r="Q260" s="265">
        <f>SUM(Q248:Q257)</f>
        <v>60</v>
      </c>
      <c r="R260" s="265">
        <f>SUM(R248:R257)</f>
        <v>60</v>
      </c>
      <c r="S260" s="265">
        <f>SUM(S248:S257)</f>
        <v>60</v>
      </c>
      <c r="T260" s="265">
        <f>SUM(T248:T257)</f>
        <v>60</v>
      </c>
      <c r="U260" s="265">
        <f>SUM(U248:U257)</f>
        <v>60</v>
      </c>
      <c r="V260" s="243"/>
      <c r="W260" s="450"/>
      <c r="X260" s="449"/>
      <c r="Y260" s="449"/>
      <c r="Z260" s="449"/>
      <c r="AA260" s="449"/>
      <c r="AB260" s="449"/>
    </row>
    <row r="261" spans="1:28" ht="15.75" customHeight="1">
      <c r="A261" s="602" t="str">
        <f t="shared" ref="A261:A267" si="74">H261&amp;J261&amp;K261&amp;M261&amp;J261&amp;N261</f>
        <v>0401100080100_FTW_Con_MT_NIKE_AIR_MAX_FULL_RIDE_TR_340x215</v>
      </c>
      <c r="B261" s="546" t="s">
        <v>607</v>
      </c>
      <c r="C261" s="546" t="s">
        <v>604</v>
      </c>
      <c r="D261" s="546">
        <v>10</v>
      </c>
      <c r="E261" s="546" t="s">
        <v>715</v>
      </c>
      <c r="F261" s="546" t="s">
        <v>604</v>
      </c>
      <c r="G261" s="546" t="s">
        <v>623</v>
      </c>
      <c r="H261" s="229" t="str">
        <f t="shared" si="61"/>
        <v>0401100080100</v>
      </c>
      <c r="I261" s="227" t="s">
        <v>686</v>
      </c>
      <c r="J261" s="227" t="s">
        <v>1139</v>
      </c>
      <c r="K261" s="246" t="s">
        <v>1126</v>
      </c>
      <c r="L261" s="246" t="s">
        <v>1285</v>
      </c>
      <c r="M261" s="470" t="s">
        <v>1557</v>
      </c>
      <c r="N261" s="227" t="s">
        <v>1201</v>
      </c>
      <c r="O261" s="231" t="s">
        <v>899</v>
      </c>
      <c r="P261" s="231" t="s">
        <v>898</v>
      </c>
      <c r="Q261" s="277">
        <v>6</v>
      </c>
      <c r="R261" s="277">
        <v>6</v>
      </c>
      <c r="S261" s="277">
        <v>6</v>
      </c>
      <c r="T261" s="277">
        <v>6</v>
      </c>
      <c r="U261" s="277">
        <v>6</v>
      </c>
      <c r="V261" s="235"/>
      <c r="W261" s="451">
        <v>4.7</v>
      </c>
      <c r="X261" s="447">
        <f t="shared" ref="X261:AB267" si="75">$W261*Q261</f>
        <v>28.200000000000003</v>
      </c>
      <c r="Y261" s="447">
        <f t="shared" si="75"/>
        <v>28.200000000000003</v>
      </c>
      <c r="Z261" s="447">
        <f t="shared" si="75"/>
        <v>28.200000000000003</v>
      </c>
      <c r="AA261" s="447">
        <f t="shared" si="75"/>
        <v>28.200000000000003</v>
      </c>
      <c r="AB261" s="447">
        <f t="shared" si="75"/>
        <v>28.200000000000003</v>
      </c>
    </row>
    <row r="262" spans="1:28" ht="15.75" customHeight="1">
      <c r="A262" s="602" t="str">
        <f t="shared" si="74"/>
        <v>0401100090100_FTW_Con_MT_NIKE_FREE_TR_340x215</v>
      </c>
      <c r="B262" s="546" t="s">
        <v>607</v>
      </c>
      <c r="C262" s="546" t="s">
        <v>604</v>
      </c>
      <c r="D262" s="546">
        <v>10</v>
      </c>
      <c r="E262" s="546" t="s">
        <v>716</v>
      </c>
      <c r="F262" s="546" t="s">
        <v>604</v>
      </c>
      <c r="G262" s="546" t="s">
        <v>623</v>
      </c>
      <c r="H262" s="229" t="str">
        <f t="shared" si="61"/>
        <v>0401100090100</v>
      </c>
      <c r="I262" s="227" t="s">
        <v>686</v>
      </c>
      <c r="J262" s="227" t="s">
        <v>1139</v>
      </c>
      <c r="K262" s="246" t="s">
        <v>1126</v>
      </c>
      <c r="L262" s="246" t="s">
        <v>1285</v>
      </c>
      <c r="M262" s="470" t="s">
        <v>1558</v>
      </c>
      <c r="N262" s="227" t="s">
        <v>1201</v>
      </c>
      <c r="O262" s="231" t="s">
        <v>899</v>
      </c>
      <c r="P262" s="231" t="s">
        <v>898</v>
      </c>
      <c r="Q262" s="277">
        <v>6</v>
      </c>
      <c r="R262" s="277">
        <v>6</v>
      </c>
      <c r="S262" s="277">
        <v>6</v>
      </c>
      <c r="T262" s="277">
        <v>6</v>
      </c>
      <c r="U262" s="277">
        <v>6</v>
      </c>
      <c r="V262" s="235"/>
      <c r="W262" s="451">
        <v>4.7</v>
      </c>
      <c r="X262" s="447">
        <f t="shared" si="75"/>
        <v>28.200000000000003</v>
      </c>
      <c r="Y262" s="447">
        <f t="shared" si="75"/>
        <v>28.200000000000003</v>
      </c>
      <c r="Z262" s="447">
        <f t="shared" si="75"/>
        <v>28.200000000000003</v>
      </c>
      <c r="AA262" s="447">
        <f t="shared" si="75"/>
        <v>28.200000000000003</v>
      </c>
      <c r="AB262" s="447">
        <f t="shared" si="75"/>
        <v>28.200000000000003</v>
      </c>
    </row>
    <row r="263" spans="1:28" ht="15.75" customHeight="1">
      <c r="A263" s="602" t="str">
        <f t="shared" si="74"/>
        <v>0401100100100_FTW_Con_MT_NIKE_METCON_340x215</v>
      </c>
      <c r="B263" s="546" t="s">
        <v>607</v>
      </c>
      <c r="C263" s="546" t="s">
        <v>604</v>
      </c>
      <c r="D263" s="546">
        <v>10</v>
      </c>
      <c r="E263" s="546" t="s">
        <v>717</v>
      </c>
      <c r="F263" s="546" t="s">
        <v>604</v>
      </c>
      <c r="G263" s="546" t="s">
        <v>623</v>
      </c>
      <c r="H263" s="229" t="str">
        <f t="shared" si="61"/>
        <v>0401100100100</v>
      </c>
      <c r="I263" s="227" t="s">
        <v>686</v>
      </c>
      <c r="J263" s="227" t="s">
        <v>1139</v>
      </c>
      <c r="K263" s="246" t="s">
        <v>1126</v>
      </c>
      <c r="L263" s="246" t="s">
        <v>1285</v>
      </c>
      <c r="M263" s="470" t="s">
        <v>1559</v>
      </c>
      <c r="N263" s="227" t="s">
        <v>1201</v>
      </c>
      <c r="O263" s="231" t="s">
        <v>899</v>
      </c>
      <c r="P263" s="231" t="s">
        <v>898</v>
      </c>
      <c r="Q263" s="277">
        <v>6</v>
      </c>
      <c r="R263" s="277">
        <v>6</v>
      </c>
      <c r="S263" s="277">
        <v>6</v>
      </c>
      <c r="T263" s="277">
        <v>6</v>
      </c>
      <c r="U263" s="277">
        <v>6</v>
      </c>
      <c r="V263" s="235"/>
      <c r="W263" s="451">
        <v>4.7</v>
      </c>
      <c r="X263" s="447">
        <f t="shared" si="75"/>
        <v>28.200000000000003</v>
      </c>
      <c r="Y263" s="447">
        <f t="shared" si="75"/>
        <v>28.200000000000003</v>
      </c>
      <c r="Z263" s="447">
        <f t="shared" si="75"/>
        <v>28.200000000000003</v>
      </c>
      <c r="AA263" s="447">
        <f t="shared" si="75"/>
        <v>28.200000000000003</v>
      </c>
      <c r="AB263" s="447">
        <f t="shared" si="75"/>
        <v>28.200000000000003</v>
      </c>
    </row>
    <row r="264" spans="1:28" ht="15.75" customHeight="1">
      <c r="A264" s="602" t="str">
        <f t="shared" si="74"/>
        <v>0401100110100_FTW_Con_MT_NIKE_METCON_FREE_340x215</v>
      </c>
      <c r="B264" s="546" t="s">
        <v>607</v>
      </c>
      <c r="C264" s="546" t="s">
        <v>604</v>
      </c>
      <c r="D264" s="546">
        <v>10</v>
      </c>
      <c r="E264" s="546" t="s">
        <v>718</v>
      </c>
      <c r="F264" s="546" t="s">
        <v>604</v>
      </c>
      <c r="G264" s="546" t="s">
        <v>623</v>
      </c>
      <c r="H264" s="229" t="str">
        <f t="shared" si="61"/>
        <v>0401100110100</v>
      </c>
      <c r="I264" s="227" t="s">
        <v>686</v>
      </c>
      <c r="J264" s="227" t="s">
        <v>1139</v>
      </c>
      <c r="K264" s="246" t="s">
        <v>1126</v>
      </c>
      <c r="L264" s="246" t="s">
        <v>1285</v>
      </c>
      <c r="M264" s="470" t="s">
        <v>1560</v>
      </c>
      <c r="N264" s="227" t="s">
        <v>1201</v>
      </c>
      <c r="O264" s="231" t="s">
        <v>899</v>
      </c>
      <c r="P264" s="231" t="s">
        <v>898</v>
      </c>
      <c r="Q264" s="277">
        <v>6</v>
      </c>
      <c r="R264" s="277">
        <v>6</v>
      </c>
      <c r="S264" s="277">
        <v>6</v>
      </c>
      <c r="T264" s="277">
        <v>6</v>
      </c>
      <c r="U264" s="277">
        <v>6</v>
      </c>
      <c r="V264" s="235"/>
      <c r="W264" s="451">
        <v>4.7</v>
      </c>
      <c r="X264" s="447">
        <f t="shared" si="75"/>
        <v>28.200000000000003</v>
      </c>
      <c r="Y264" s="447">
        <f t="shared" si="75"/>
        <v>28.200000000000003</v>
      </c>
      <c r="Z264" s="447">
        <f t="shared" si="75"/>
        <v>28.200000000000003</v>
      </c>
      <c r="AA264" s="447">
        <f t="shared" si="75"/>
        <v>28.200000000000003</v>
      </c>
      <c r="AB264" s="447">
        <f t="shared" si="75"/>
        <v>28.200000000000003</v>
      </c>
    </row>
    <row r="265" spans="1:28" ht="15.75" customHeight="1">
      <c r="A265" s="602" t="str">
        <f t="shared" si="74"/>
        <v>0401100120100_FTW_Con_MT_NIKE_METCON_REPPER_DSX_340x215</v>
      </c>
      <c r="B265" s="546" t="s">
        <v>607</v>
      </c>
      <c r="C265" s="546" t="s">
        <v>604</v>
      </c>
      <c r="D265" s="546">
        <v>10</v>
      </c>
      <c r="E265" s="546" t="s">
        <v>719</v>
      </c>
      <c r="F265" s="546" t="s">
        <v>604</v>
      </c>
      <c r="G265" s="546" t="s">
        <v>623</v>
      </c>
      <c r="H265" s="229" t="str">
        <f t="shared" si="61"/>
        <v>0401100120100</v>
      </c>
      <c r="I265" s="227" t="s">
        <v>686</v>
      </c>
      <c r="J265" s="227" t="s">
        <v>1139</v>
      </c>
      <c r="K265" s="246" t="s">
        <v>1126</v>
      </c>
      <c r="L265" s="246" t="s">
        <v>1285</v>
      </c>
      <c r="M265" s="470" t="s">
        <v>1561</v>
      </c>
      <c r="N265" s="227" t="s">
        <v>1201</v>
      </c>
      <c r="O265" s="231" t="s">
        <v>899</v>
      </c>
      <c r="P265" s="231" t="s">
        <v>898</v>
      </c>
      <c r="Q265" s="277">
        <v>6</v>
      </c>
      <c r="R265" s="277">
        <v>6</v>
      </c>
      <c r="S265" s="277">
        <v>6</v>
      </c>
      <c r="T265" s="277">
        <v>6</v>
      </c>
      <c r="U265" s="277">
        <v>6</v>
      </c>
      <c r="V265" s="235"/>
      <c r="W265" s="451">
        <v>4.7</v>
      </c>
      <c r="X265" s="447">
        <f t="shared" si="75"/>
        <v>28.200000000000003</v>
      </c>
      <c r="Y265" s="447">
        <f t="shared" si="75"/>
        <v>28.200000000000003</v>
      </c>
      <c r="Z265" s="447">
        <f t="shared" si="75"/>
        <v>28.200000000000003</v>
      </c>
      <c r="AA265" s="447">
        <f t="shared" si="75"/>
        <v>28.200000000000003</v>
      </c>
      <c r="AB265" s="447">
        <f t="shared" si="75"/>
        <v>28.200000000000003</v>
      </c>
    </row>
    <row r="266" spans="1:28" ht="15.75" customHeight="1">
      <c r="A266" s="602" t="str">
        <f t="shared" si="74"/>
        <v>0401100130100_FTW_Con_MT_NIKE_ROMALEOS_340x215</v>
      </c>
      <c r="B266" s="546" t="s">
        <v>607</v>
      </c>
      <c r="C266" s="546" t="s">
        <v>604</v>
      </c>
      <c r="D266" s="546">
        <v>10</v>
      </c>
      <c r="E266" s="546" t="s">
        <v>720</v>
      </c>
      <c r="F266" s="546" t="s">
        <v>604</v>
      </c>
      <c r="G266" s="546" t="s">
        <v>623</v>
      </c>
      <c r="H266" s="229" t="str">
        <f t="shared" si="61"/>
        <v>0401100130100</v>
      </c>
      <c r="I266" s="227" t="s">
        <v>686</v>
      </c>
      <c r="J266" s="227" t="s">
        <v>1139</v>
      </c>
      <c r="K266" s="246" t="s">
        <v>1126</v>
      </c>
      <c r="L266" s="246" t="s">
        <v>1285</v>
      </c>
      <c r="M266" s="470" t="s">
        <v>1562</v>
      </c>
      <c r="N266" s="227" t="s">
        <v>1201</v>
      </c>
      <c r="O266" s="231" t="s">
        <v>899</v>
      </c>
      <c r="P266" s="231" t="s">
        <v>898</v>
      </c>
      <c r="Q266" s="277">
        <v>6</v>
      </c>
      <c r="R266" s="277">
        <v>6</v>
      </c>
      <c r="S266" s="277">
        <v>6</v>
      </c>
      <c r="T266" s="277">
        <v>6</v>
      </c>
      <c r="U266" s="277">
        <v>6</v>
      </c>
      <c r="V266" s="235"/>
      <c r="W266" s="451">
        <v>4.7</v>
      </c>
      <c r="X266" s="447">
        <f t="shared" si="75"/>
        <v>28.200000000000003</v>
      </c>
      <c r="Y266" s="447">
        <f t="shared" si="75"/>
        <v>28.200000000000003</v>
      </c>
      <c r="Z266" s="447">
        <f t="shared" si="75"/>
        <v>28.200000000000003</v>
      </c>
      <c r="AA266" s="447">
        <f t="shared" si="75"/>
        <v>28.200000000000003</v>
      </c>
      <c r="AB266" s="447">
        <f t="shared" si="75"/>
        <v>28.200000000000003</v>
      </c>
    </row>
    <row r="267" spans="1:28" ht="15.75" customHeight="1">
      <c r="A267" s="602" t="str">
        <f t="shared" si="74"/>
        <v>0401100140100_FTW_Con_MT_NIKE_VARSITY_COMPETE_TRAINER_340x215</v>
      </c>
      <c r="B267" s="546" t="s">
        <v>607</v>
      </c>
      <c r="C267" s="546" t="s">
        <v>604</v>
      </c>
      <c r="D267" s="546">
        <v>10</v>
      </c>
      <c r="E267" s="546" t="s">
        <v>721</v>
      </c>
      <c r="F267" s="546" t="s">
        <v>604</v>
      </c>
      <c r="G267" s="546" t="s">
        <v>623</v>
      </c>
      <c r="H267" s="229" t="str">
        <f t="shared" si="61"/>
        <v>0401100140100</v>
      </c>
      <c r="I267" s="227" t="s">
        <v>686</v>
      </c>
      <c r="J267" s="227" t="s">
        <v>1139</v>
      </c>
      <c r="K267" s="246" t="s">
        <v>1126</v>
      </c>
      <c r="L267" s="246" t="s">
        <v>1285</v>
      </c>
      <c r="M267" s="470" t="s">
        <v>1563</v>
      </c>
      <c r="N267" s="227" t="s">
        <v>1201</v>
      </c>
      <c r="O267" s="231" t="s">
        <v>899</v>
      </c>
      <c r="P267" s="231" t="s">
        <v>898</v>
      </c>
      <c r="Q267" s="277">
        <v>6</v>
      </c>
      <c r="R267" s="277">
        <v>6</v>
      </c>
      <c r="S267" s="277">
        <v>6</v>
      </c>
      <c r="T267" s="277">
        <v>6</v>
      </c>
      <c r="U267" s="277">
        <v>6</v>
      </c>
      <c r="V267" s="235"/>
      <c r="W267" s="451">
        <v>4.7</v>
      </c>
      <c r="X267" s="447">
        <f t="shared" si="75"/>
        <v>28.200000000000003</v>
      </c>
      <c r="Y267" s="447">
        <f t="shared" si="75"/>
        <v>28.200000000000003</v>
      </c>
      <c r="Z267" s="447">
        <f t="shared" si="75"/>
        <v>28.200000000000003</v>
      </c>
      <c r="AA267" s="447">
        <f t="shared" si="75"/>
        <v>28.200000000000003</v>
      </c>
      <c r="AB267" s="447">
        <f t="shared" si="75"/>
        <v>28.200000000000003</v>
      </c>
    </row>
    <row r="268" spans="1:28" s="245" customFormat="1" ht="15.75" customHeight="1">
      <c r="A268" s="253"/>
      <c r="B268" s="253"/>
      <c r="C268" s="253"/>
      <c r="D268" s="253"/>
      <c r="E268" s="253"/>
      <c r="F268" s="253"/>
      <c r="G268" s="253"/>
      <c r="H268" s="229" t="str">
        <f t="shared" si="61"/>
        <v/>
      </c>
      <c r="I268" s="250"/>
      <c r="J268" s="250"/>
      <c r="K268" s="239"/>
      <c r="L268" s="239"/>
      <c r="M268" s="249"/>
      <c r="N268" s="250"/>
      <c r="O268" s="241" t="s">
        <v>21</v>
      </c>
      <c r="P268" s="241"/>
      <c r="Q268" s="265">
        <f>SUM(Q261:Q267)</f>
        <v>42</v>
      </c>
      <c r="R268" s="265">
        <f>SUM(R261:R267)</f>
        <v>42</v>
      </c>
      <c r="S268" s="265">
        <f>SUM(S261:S267)</f>
        <v>42</v>
      </c>
      <c r="T268" s="265">
        <f>SUM(T261:T267)</f>
        <v>42</v>
      </c>
      <c r="U268" s="265">
        <f>SUM(U261:U267)</f>
        <v>42</v>
      </c>
      <c r="V268" s="243"/>
      <c r="W268" s="450"/>
      <c r="X268" s="449"/>
      <c r="Y268" s="449"/>
      <c r="Z268" s="449"/>
      <c r="AA268" s="449"/>
      <c r="AB268" s="449"/>
    </row>
    <row r="269" spans="1:28" ht="15.75" customHeight="1">
      <c r="A269" s="602" t="str">
        <f t="shared" ref="A269:A274" si="76">H269&amp;J269&amp;K269&amp;M269&amp;J269&amp;N269</f>
        <v>0401120080000_FTW_Con_FTB_NIKE_HYPERVENOM_340x215</v>
      </c>
      <c r="B269" s="546" t="s">
        <v>607</v>
      </c>
      <c r="C269" s="546" t="s">
        <v>604</v>
      </c>
      <c r="D269" s="546">
        <v>12</v>
      </c>
      <c r="E269" s="546" t="s">
        <v>715</v>
      </c>
      <c r="F269" s="546" t="s">
        <v>623</v>
      </c>
      <c r="G269" s="546" t="s">
        <v>623</v>
      </c>
      <c r="H269" s="229" t="str">
        <f t="shared" si="61"/>
        <v>0401120080000</v>
      </c>
      <c r="I269" s="227" t="s">
        <v>686</v>
      </c>
      <c r="J269" s="227" t="s">
        <v>1139</v>
      </c>
      <c r="K269" s="246" t="s">
        <v>1124</v>
      </c>
      <c r="L269" s="246" t="s">
        <v>1287</v>
      </c>
      <c r="M269" s="247" t="s">
        <v>1564</v>
      </c>
      <c r="N269" s="227" t="s">
        <v>1201</v>
      </c>
      <c r="O269" s="231" t="s">
        <v>899</v>
      </c>
      <c r="P269" s="231" t="s">
        <v>898</v>
      </c>
      <c r="Q269" s="278">
        <v>4</v>
      </c>
      <c r="R269" s="278">
        <v>4</v>
      </c>
      <c r="S269" s="278">
        <v>4</v>
      </c>
      <c r="T269" s="278">
        <v>4</v>
      </c>
      <c r="U269" s="278">
        <v>4</v>
      </c>
      <c r="V269" s="235"/>
      <c r="W269" s="451">
        <v>4.7</v>
      </c>
      <c r="X269" s="447">
        <f t="shared" ref="X269:AB274" si="77">$W269*Q269</f>
        <v>18.8</v>
      </c>
      <c r="Y269" s="447">
        <f t="shared" si="77"/>
        <v>18.8</v>
      </c>
      <c r="Z269" s="447">
        <f t="shared" si="77"/>
        <v>18.8</v>
      </c>
      <c r="AA269" s="447">
        <f t="shared" si="77"/>
        <v>18.8</v>
      </c>
      <c r="AB269" s="447">
        <f t="shared" si="77"/>
        <v>18.8</v>
      </c>
    </row>
    <row r="270" spans="1:28" ht="15.75" customHeight="1">
      <c r="A270" s="602" t="str">
        <f t="shared" si="76"/>
        <v>0401120090000_FTW_Con_FTB_NIKE_MAGISTA_340x215</v>
      </c>
      <c r="B270" s="546" t="s">
        <v>607</v>
      </c>
      <c r="C270" s="546" t="s">
        <v>604</v>
      </c>
      <c r="D270" s="546">
        <v>12</v>
      </c>
      <c r="E270" s="546" t="s">
        <v>716</v>
      </c>
      <c r="F270" s="546" t="s">
        <v>623</v>
      </c>
      <c r="G270" s="546" t="s">
        <v>623</v>
      </c>
      <c r="H270" s="229" t="str">
        <f t="shared" si="61"/>
        <v>0401120090000</v>
      </c>
      <c r="I270" s="227" t="s">
        <v>686</v>
      </c>
      <c r="J270" s="227" t="s">
        <v>1139</v>
      </c>
      <c r="K270" s="246" t="s">
        <v>1124</v>
      </c>
      <c r="L270" s="246" t="s">
        <v>1287</v>
      </c>
      <c r="M270" s="247" t="s">
        <v>1565</v>
      </c>
      <c r="N270" s="227" t="s">
        <v>1201</v>
      </c>
      <c r="O270" s="231" t="s">
        <v>899</v>
      </c>
      <c r="P270" s="231" t="s">
        <v>898</v>
      </c>
      <c r="Q270" s="278">
        <v>4</v>
      </c>
      <c r="R270" s="278">
        <v>4</v>
      </c>
      <c r="S270" s="278">
        <v>4</v>
      </c>
      <c r="T270" s="278">
        <v>4</v>
      </c>
      <c r="U270" s="278">
        <v>4</v>
      </c>
      <c r="V270" s="235"/>
      <c r="W270" s="451">
        <v>4.7</v>
      </c>
      <c r="X270" s="447">
        <f t="shared" si="77"/>
        <v>18.8</v>
      </c>
      <c r="Y270" s="447">
        <f t="shared" si="77"/>
        <v>18.8</v>
      </c>
      <c r="Z270" s="447">
        <f t="shared" si="77"/>
        <v>18.8</v>
      </c>
      <c r="AA270" s="447">
        <f t="shared" si="77"/>
        <v>18.8</v>
      </c>
      <c r="AB270" s="447">
        <f t="shared" si="77"/>
        <v>18.8</v>
      </c>
    </row>
    <row r="271" spans="1:28" ht="15.75" customHeight="1">
      <c r="A271" s="602" t="str">
        <f t="shared" si="76"/>
        <v>0401120100000_FTW_Con_FTB_NIKE_MERCURIAL_340x215</v>
      </c>
      <c r="B271" s="546" t="s">
        <v>607</v>
      </c>
      <c r="C271" s="546" t="s">
        <v>604</v>
      </c>
      <c r="D271" s="546">
        <v>12</v>
      </c>
      <c r="E271" s="546" t="s">
        <v>717</v>
      </c>
      <c r="F271" s="546" t="s">
        <v>623</v>
      </c>
      <c r="G271" s="546" t="s">
        <v>623</v>
      </c>
      <c r="H271" s="229" t="str">
        <f t="shared" si="61"/>
        <v>0401120100000</v>
      </c>
      <c r="I271" s="227" t="s">
        <v>686</v>
      </c>
      <c r="J271" s="227" t="s">
        <v>1139</v>
      </c>
      <c r="K271" s="246" t="s">
        <v>1124</v>
      </c>
      <c r="L271" s="246" t="s">
        <v>1287</v>
      </c>
      <c r="M271" s="247" t="s">
        <v>1566</v>
      </c>
      <c r="N271" s="227" t="s">
        <v>1201</v>
      </c>
      <c r="O271" s="231" t="s">
        <v>899</v>
      </c>
      <c r="P271" s="231" t="s">
        <v>898</v>
      </c>
      <c r="Q271" s="278">
        <v>4</v>
      </c>
      <c r="R271" s="278">
        <v>4</v>
      </c>
      <c r="S271" s="278">
        <v>4</v>
      </c>
      <c r="T271" s="278">
        <v>4</v>
      </c>
      <c r="U271" s="278">
        <v>4</v>
      </c>
      <c r="V271" s="235"/>
      <c r="W271" s="451">
        <v>4.7</v>
      </c>
      <c r="X271" s="447">
        <f t="shared" si="77"/>
        <v>18.8</v>
      </c>
      <c r="Y271" s="447">
        <f t="shared" si="77"/>
        <v>18.8</v>
      </c>
      <c r="Z271" s="447">
        <f t="shared" si="77"/>
        <v>18.8</v>
      </c>
      <c r="AA271" s="447">
        <f t="shared" si="77"/>
        <v>18.8</v>
      </c>
      <c r="AB271" s="447">
        <f t="shared" si="77"/>
        <v>18.8</v>
      </c>
    </row>
    <row r="272" spans="1:28" ht="15.75" customHeight="1">
      <c r="A272" s="602" t="str">
        <f t="shared" si="76"/>
        <v>0401120110000_FTW_Con_FTB_NIKE_SUPERFLY_CLUB_FG_MG_340x215</v>
      </c>
      <c r="B272" s="546" t="s">
        <v>607</v>
      </c>
      <c r="C272" s="546" t="s">
        <v>604</v>
      </c>
      <c r="D272" s="546">
        <v>12</v>
      </c>
      <c r="E272" s="546" t="s">
        <v>718</v>
      </c>
      <c r="F272" s="546" t="s">
        <v>623</v>
      </c>
      <c r="G272" s="546" t="s">
        <v>623</v>
      </c>
      <c r="H272" s="229" t="str">
        <f t="shared" si="61"/>
        <v>0401120110000</v>
      </c>
      <c r="I272" s="227" t="s">
        <v>686</v>
      </c>
      <c r="J272" s="227" t="s">
        <v>1139</v>
      </c>
      <c r="K272" s="246" t="s">
        <v>1124</v>
      </c>
      <c r="L272" s="246" t="s">
        <v>1287</v>
      </c>
      <c r="M272" s="247" t="s">
        <v>1567</v>
      </c>
      <c r="N272" s="227" t="s">
        <v>1201</v>
      </c>
      <c r="O272" s="231" t="s">
        <v>899</v>
      </c>
      <c r="P272" s="231" t="s">
        <v>898</v>
      </c>
      <c r="Q272" s="278">
        <v>4</v>
      </c>
      <c r="R272" s="278">
        <v>4</v>
      </c>
      <c r="S272" s="278">
        <v>4</v>
      </c>
      <c r="T272" s="278">
        <v>4</v>
      </c>
      <c r="U272" s="278">
        <v>4</v>
      </c>
      <c r="V272" s="235"/>
      <c r="W272" s="451">
        <v>4.7</v>
      </c>
      <c r="X272" s="447">
        <f t="shared" si="77"/>
        <v>18.8</v>
      </c>
      <c r="Y272" s="447">
        <f t="shared" si="77"/>
        <v>18.8</v>
      </c>
      <c r="Z272" s="447">
        <f t="shared" si="77"/>
        <v>18.8</v>
      </c>
      <c r="AA272" s="447">
        <f t="shared" si="77"/>
        <v>18.8</v>
      </c>
      <c r="AB272" s="447">
        <f t="shared" si="77"/>
        <v>18.8</v>
      </c>
    </row>
    <row r="273" spans="1:28" ht="15.75" customHeight="1">
      <c r="A273" s="602" t="str">
        <f t="shared" si="76"/>
        <v>0401120120000_FTW_Con_FTB_NIKE_SUPERFLY_CLUB_TF_340x215</v>
      </c>
      <c r="B273" s="546" t="s">
        <v>607</v>
      </c>
      <c r="C273" s="546" t="s">
        <v>604</v>
      </c>
      <c r="D273" s="546">
        <v>12</v>
      </c>
      <c r="E273" s="546" t="s">
        <v>719</v>
      </c>
      <c r="F273" s="546" t="s">
        <v>623</v>
      </c>
      <c r="G273" s="546" t="s">
        <v>623</v>
      </c>
      <c r="H273" s="229" t="str">
        <f t="shared" si="61"/>
        <v>0401120120000</v>
      </c>
      <c r="I273" s="227" t="s">
        <v>686</v>
      </c>
      <c r="J273" s="227" t="s">
        <v>1139</v>
      </c>
      <c r="K273" s="246" t="s">
        <v>1124</v>
      </c>
      <c r="L273" s="246" t="s">
        <v>1287</v>
      </c>
      <c r="M273" s="247" t="s">
        <v>1568</v>
      </c>
      <c r="N273" s="227" t="s">
        <v>1201</v>
      </c>
      <c r="O273" s="231" t="s">
        <v>899</v>
      </c>
      <c r="P273" s="231" t="s">
        <v>898</v>
      </c>
      <c r="Q273" s="278">
        <v>4</v>
      </c>
      <c r="R273" s="278">
        <v>4</v>
      </c>
      <c r="S273" s="278">
        <v>4</v>
      </c>
      <c r="T273" s="278">
        <v>4</v>
      </c>
      <c r="U273" s="278">
        <v>4</v>
      </c>
      <c r="V273" s="235"/>
      <c r="W273" s="451">
        <v>4.7</v>
      </c>
      <c r="X273" s="447">
        <f t="shared" si="77"/>
        <v>18.8</v>
      </c>
      <c r="Y273" s="447">
        <f t="shared" si="77"/>
        <v>18.8</v>
      </c>
      <c r="Z273" s="447">
        <f t="shared" si="77"/>
        <v>18.8</v>
      </c>
      <c r="AA273" s="447">
        <f t="shared" si="77"/>
        <v>18.8</v>
      </c>
      <c r="AB273" s="447">
        <f t="shared" si="77"/>
        <v>18.8</v>
      </c>
    </row>
    <row r="274" spans="1:28" ht="15.75" customHeight="1">
      <c r="A274" s="602" t="str">
        <f t="shared" si="76"/>
        <v>0401120140000_FTW_Con_FTB_NIKE_TIEMPO_340x215</v>
      </c>
      <c r="B274" s="546" t="s">
        <v>607</v>
      </c>
      <c r="C274" s="546" t="s">
        <v>604</v>
      </c>
      <c r="D274" s="546">
        <v>12</v>
      </c>
      <c r="E274" s="546" t="s">
        <v>721</v>
      </c>
      <c r="F274" s="546" t="s">
        <v>623</v>
      </c>
      <c r="G274" s="546" t="s">
        <v>623</v>
      </c>
      <c r="H274" s="229" t="str">
        <f t="shared" si="61"/>
        <v>0401120140000</v>
      </c>
      <c r="I274" s="227" t="s">
        <v>686</v>
      </c>
      <c r="J274" s="227" t="s">
        <v>1139</v>
      </c>
      <c r="K274" s="246" t="s">
        <v>1124</v>
      </c>
      <c r="L274" s="246" t="s">
        <v>1287</v>
      </c>
      <c r="M274" s="247" t="s">
        <v>1570</v>
      </c>
      <c r="N274" s="227" t="s">
        <v>1201</v>
      </c>
      <c r="O274" s="231" t="s">
        <v>899</v>
      </c>
      <c r="P274" s="231" t="s">
        <v>898</v>
      </c>
      <c r="Q274" s="278">
        <v>4</v>
      </c>
      <c r="R274" s="278">
        <v>4</v>
      </c>
      <c r="S274" s="278">
        <v>4</v>
      </c>
      <c r="T274" s="278">
        <v>4</v>
      </c>
      <c r="U274" s="278">
        <v>4</v>
      </c>
      <c r="V274" s="235"/>
      <c r="W274" s="451">
        <v>4.7</v>
      </c>
      <c r="X274" s="447">
        <f t="shared" si="77"/>
        <v>18.8</v>
      </c>
      <c r="Y274" s="447">
        <f t="shared" si="77"/>
        <v>18.8</v>
      </c>
      <c r="Z274" s="447">
        <f t="shared" si="77"/>
        <v>18.8</v>
      </c>
      <c r="AA274" s="447">
        <f t="shared" si="77"/>
        <v>18.8</v>
      </c>
      <c r="AB274" s="447">
        <f t="shared" si="77"/>
        <v>18.8</v>
      </c>
    </row>
    <row r="275" spans="1:28" s="284" customFormat="1" ht="15.75" customHeight="1">
      <c r="A275" s="279"/>
      <c r="B275" s="279"/>
      <c r="C275" s="279"/>
      <c r="D275" s="279"/>
      <c r="E275" s="279"/>
      <c r="F275" s="279"/>
      <c r="G275" s="279"/>
      <c r="H275" s="229" t="str">
        <f t="shared" si="61"/>
        <v/>
      </c>
      <c r="I275" s="471"/>
      <c r="J275" s="471"/>
      <c r="K275" s="562"/>
      <c r="L275" s="562"/>
      <c r="M275" s="471"/>
      <c r="N275" s="281"/>
      <c r="O275" s="241" t="s">
        <v>21</v>
      </c>
      <c r="P275" s="241"/>
      <c r="Q275" s="265">
        <f>SUM(Q269:Q274)</f>
        <v>24</v>
      </c>
      <c r="R275" s="265">
        <f>SUM(R269:R274)</f>
        <v>24</v>
      </c>
      <c r="S275" s="265">
        <f>SUM(S269:S274)</f>
        <v>24</v>
      </c>
      <c r="T275" s="265">
        <f>SUM(T269:T274)</f>
        <v>24</v>
      </c>
      <c r="U275" s="265">
        <f>SUM(U269:U274)</f>
        <v>24</v>
      </c>
      <c r="V275" s="282"/>
      <c r="W275" s="453"/>
      <c r="X275" s="454"/>
      <c r="Y275" s="454"/>
      <c r="Z275" s="454"/>
      <c r="AA275" s="454"/>
      <c r="AB275" s="454"/>
    </row>
    <row r="276" spans="1:28" ht="15.75" customHeight="1">
      <c r="A276" s="602" t="str">
        <f t="shared" ref="A276:A308" si="78">H276&amp;J276&amp;K276&amp;M276&amp;J276&amp;N276</f>
        <v>0401130380000_FTW_Con_NSW_NIKE_AIR_FORCE_1_340x215</v>
      </c>
      <c r="B276" s="612" t="s">
        <v>607</v>
      </c>
      <c r="C276" s="612" t="s">
        <v>604</v>
      </c>
      <c r="D276" s="612">
        <v>13</v>
      </c>
      <c r="E276" s="612" t="s">
        <v>745</v>
      </c>
      <c r="F276" s="612" t="s">
        <v>623</v>
      </c>
      <c r="G276" s="612" t="s">
        <v>623</v>
      </c>
      <c r="H276" s="602" t="str">
        <f t="shared" si="61"/>
        <v>0401130380000</v>
      </c>
      <c r="I276" s="247" t="s">
        <v>686</v>
      </c>
      <c r="J276" s="247" t="s">
        <v>1139</v>
      </c>
      <c r="K276" s="246" t="s">
        <v>1123</v>
      </c>
      <c r="L276" s="246" t="s">
        <v>1288</v>
      </c>
      <c r="M276" s="314" t="s">
        <v>1571</v>
      </c>
      <c r="N276" s="247" t="s">
        <v>1201</v>
      </c>
      <c r="O276" s="231" t="s">
        <v>899</v>
      </c>
      <c r="P276" s="231" t="s">
        <v>898</v>
      </c>
      <c r="Q276" s="277">
        <v>12</v>
      </c>
      <c r="R276" s="277">
        <v>12</v>
      </c>
      <c r="S276" s="277">
        <v>12</v>
      </c>
      <c r="T276" s="277">
        <v>12</v>
      </c>
      <c r="U276" s="277">
        <v>12</v>
      </c>
      <c r="V276" s="235"/>
      <c r="W276" s="451">
        <v>4.7</v>
      </c>
      <c r="X276" s="447">
        <f t="shared" ref="X276:X308" si="79">$W276*Q276</f>
        <v>56.400000000000006</v>
      </c>
      <c r="Y276" s="447">
        <f t="shared" ref="Y276:Y308" si="80">$W276*R276</f>
        <v>56.400000000000006</v>
      </c>
      <c r="Z276" s="447">
        <f t="shared" ref="Z276:Z308" si="81">$W276*S276</f>
        <v>56.400000000000006</v>
      </c>
      <c r="AA276" s="447">
        <f t="shared" ref="AA276:AA308" si="82">$W276*T276</f>
        <v>56.400000000000006</v>
      </c>
      <c r="AB276" s="447">
        <f t="shared" ref="AB276:AB308" si="83">$W276*U276</f>
        <v>56.400000000000006</v>
      </c>
    </row>
    <row r="277" spans="1:28" ht="15.75" customHeight="1">
      <c r="A277" s="602" t="str">
        <f t="shared" si="78"/>
        <v>0401130390000_FTW_Con_NSW_NIKE_AIR_HUARACHE_340x215</v>
      </c>
      <c r="B277" s="612" t="s">
        <v>607</v>
      </c>
      <c r="C277" s="612" t="s">
        <v>604</v>
      </c>
      <c r="D277" s="612">
        <v>13</v>
      </c>
      <c r="E277" s="612" t="s">
        <v>746</v>
      </c>
      <c r="F277" s="612" t="s">
        <v>623</v>
      </c>
      <c r="G277" s="612" t="s">
        <v>623</v>
      </c>
      <c r="H277" s="602" t="str">
        <f t="shared" si="61"/>
        <v>0401130390000</v>
      </c>
      <c r="I277" s="247" t="s">
        <v>686</v>
      </c>
      <c r="J277" s="247" t="s">
        <v>1139</v>
      </c>
      <c r="K277" s="246" t="s">
        <v>1123</v>
      </c>
      <c r="L277" s="246" t="s">
        <v>1288</v>
      </c>
      <c r="M277" s="314" t="s">
        <v>1572</v>
      </c>
      <c r="N277" s="247" t="s">
        <v>1201</v>
      </c>
      <c r="O277" s="231" t="s">
        <v>899</v>
      </c>
      <c r="P277" s="231" t="s">
        <v>898</v>
      </c>
      <c r="Q277" s="277">
        <v>12</v>
      </c>
      <c r="R277" s="277">
        <v>12</v>
      </c>
      <c r="S277" s="277">
        <v>12</v>
      </c>
      <c r="T277" s="277">
        <v>12</v>
      </c>
      <c r="U277" s="277">
        <v>12</v>
      </c>
      <c r="V277" s="235"/>
      <c r="W277" s="451">
        <v>4.7</v>
      </c>
      <c r="X277" s="447">
        <f t="shared" si="79"/>
        <v>56.400000000000006</v>
      </c>
      <c r="Y277" s="447">
        <f t="shared" si="80"/>
        <v>56.400000000000006</v>
      </c>
      <c r="Z277" s="447">
        <f t="shared" si="81"/>
        <v>56.400000000000006</v>
      </c>
      <c r="AA277" s="447">
        <f t="shared" si="82"/>
        <v>56.400000000000006</v>
      </c>
      <c r="AB277" s="447">
        <f t="shared" si="83"/>
        <v>56.400000000000006</v>
      </c>
    </row>
    <row r="278" spans="1:28" ht="15.75" customHeight="1">
      <c r="A278" s="602" t="str">
        <f t="shared" si="78"/>
        <v>0401130400000_FTW_Con_NSW_NIKE_AIR_MAX_340x215</v>
      </c>
      <c r="B278" s="612" t="s">
        <v>607</v>
      </c>
      <c r="C278" s="612" t="s">
        <v>604</v>
      </c>
      <c r="D278" s="612">
        <v>13</v>
      </c>
      <c r="E278" s="612" t="s">
        <v>747</v>
      </c>
      <c r="F278" s="612" t="s">
        <v>623</v>
      </c>
      <c r="G278" s="612" t="s">
        <v>623</v>
      </c>
      <c r="H278" s="602" t="str">
        <f t="shared" si="61"/>
        <v>0401130400000</v>
      </c>
      <c r="I278" s="247" t="s">
        <v>686</v>
      </c>
      <c r="J278" s="247" t="s">
        <v>1139</v>
      </c>
      <c r="K278" s="246" t="s">
        <v>1123</v>
      </c>
      <c r="L278" s="246" t="s">
        <v>1288</v>
      </c>
      <c r="M278" s="314" t="s">
        <v>1573</v>
      </c>
      <c r="N278" s="247" t="s">
        <v>1201</v>
      </c>
      <c r="O278" s="231" t="s">
        <v>899</v>
      </c>
      <c r="P278" s="231" t="s">
        <v>898</v>
      </c>
      <c r="Q278" s="277">
        <v>12</v>
      </c>
      <c r="R278" s="277">
        <v>12</v>
      </c>
      <c r="S278" s="277">
        <v>12</v>
      </c>
      <c r="T278" s="277">
        <v>12</v>
      </c>
      <c r="U278" s="277">
        <v>12</v>
      </c>
      <c r="V278" s="235"/>
      <c r="W278" s="451">
        <v>4.7</v>
      </c>
      <c r="X278" s="447">
        <f t="shared" si="79"/>
        <v>56.400000000000006</v>
      </c>
      <c r="Y278" s="447">
        <f t="shared" si="80"/>
        <v>56.400000000000006</v>
      </c>
      <c r="Z278" s="447">
        <f t="shared" si="81"/>
        <v>56.400000000000006</v>
      </c>
      <c r="AA278" s="447">
        <f t="shared" si="82"/>
        <v>56.400000000000006</v>
      </c>
      <c r="AB278" s="447">
        <f t="shared" si="83"/>
        <v>56.400000000000006</v>
      </c>
    </row>
    <row r="279" spans="1:28" ht="15.75" customHeight="1">
      <c r="A279" s="602" t="str">
        <f t="shared" si="78"/>
        <v>0401130410000_FTW_Con_NSW_NIKE_AIR_MAX_COMMAND_340x215</v>
      </c>
      <c r="B279" s="612" t="s">
        <v>607</v>
      </c>
      <c r="C279" s="612" t="s">
        <v>604</v>
      </c>
      <c r="D279" s="612">
        <v>13</v>
      </c>
      <c r="E279" s="612" t="s">
        <v>748</v>
      </c>
      <c r="F279" s="612" t="s">
        <v>623</v>
      </c>
      <c r="G279" s="612" t="s">
        <v>623</v>
      </c>
      <c r="H279" s="602" t="str">
        <f t="shared" ref="H279:H342" si="84">B279&amp;C279&amp;D279&amp;E279&amp;F279&amp;G279</f>
        <v>0401130410000</v>
      </c>
      <c r="I279" s="247" t="s">
        <v>686</v>
      </c>
      <c r="J279" s="247" t="s">
        <v>1139</v>
      </c>
      <c r="K279" s="246" t="s">
        <v>1123</v>
      </c>
      <c r="L279" s="246" t="s">
        <v>1288</v>
      </c>
      <c r="M279" s="314" t="s">
        <v>1574</v>
      </c>
      <c r="N279" s="247" t="s">
        <v>1201</v>
      </c>
      <c r="O279" s="231" t="s">
        <v>899</v>
      </c>
      <c r="P279" s="231" t="s">
        <v>898</v>
      </c>
      <c r="Q279" s="277">
        <v>12</v>
      </c>
      <c r="R279" s="277">
        <v>12</v>
      </c>
      <c r="S279" s="277">
        <v>12</v>
      </c>
      <c r="T279" s="277">
        <v>12</v>
      </c>
      <c r="U279" s="277">
        <v>12</v>
      </c>
      <c r="V279" s="235"/>
      <c r="W279" s="451">
        <v>4.7</v>
      </c>
      <c r="X279" s="447">
        <f t="shared" si="79"/>
        <v>56.400000000000006</v>
      </c>
      <c r="Y279" s="447">
        <f t="shared" si="80"/>
        <v>56.400000000000006</v>
      </c>
      <c r="Z279" s="447">
        <f t="shared" si="81"/>
        <v>56.400000000000006</v>
      </c>
      <c r="AA279" s="447">
        <f t="shared" si="82"/>
        <v>56.400000000000006</v>
      </c>
      <c r="AB279" s="447">
        <f t="shared" si="83"/>
        <v>56.400000000000006</v>
      </c>
    </row>
    <row r="280" spans="1:28" ht="15.75" customHeight="1">
      <c r="A280" s="602" t="str">
        <f t="shared" si="78"/>
        <v>0401130420000_FTW_Con_NSW_NIKE_AIR_MAX_COMMAND_PRM_340x215</v>
      </c>
      <c r="B280" s="612" t="s">
        <v>607</v>
      </c>
      <c r="C280" s="612" t="s">
        <v>604</v>
      </c>
      <c r="D280" s="612">
        <v>13</v>
      </c>
      <c r="E280" s="612" t="s">
        <v>749</v>
      </c>
      <c r="F280" s="612" t="s">
        <v>623</v>
      </c>
      <c r="G280" s="612" t="s">
        <v>623</v>
      </c>
      <c r="H280" s="602" t="str">
        <f t="shared" si="84"/>
        <v>0401130420000</v>
      </c>
      <c r="I280" s="247" t="s">
        <v>686</v>
      </c>
      <c r="J280" s="247" t="s">
        <v>1139</v>
      </c>
      <c r="K280" s="246" t="s">
        <v>1123</v>
      </c>
      <c r="L280" s="246" t="s">
        <v>1288</v>
      </c>
      <c r="M280" s="314" t="s">
        <v>1575</v>
      </c>
      <c r="N280" s="247" t="s">
        <v>1201</v>
      </c>
      <c r="O280" s="231" t="s">
        <v>899</v>
      </c>
      <c r="P280" s="231" t="s">
        <v>898</v>
      </c>
      <c r="Q280" s="277">
        <v>12</v>
      </c>
      <c r="R280" s="277">
        <v>12</v>
      </c>
      <c r="S280" s="277">
        <v>12</v>
      </c>
      <c r="T280" s="277">
        <v>12</v>
      </c>
      <c r="U280" s="277">
        <v>12</v>
      </c>
      <c r="V280" s="235"/>
      <c r="W280" s="451">
        <v>4.7</v>
      </c>
      <c r="X280" s="447">
        <f t="shared" si="79"/>
        <v>56.400000000000006</v>
      </c>
      <c r="Y280" s="447">
        <f t="shared" si="80"/>
        <v>56.400000000000006</v>
      </c>
      <c r="Z280" s="447">
        <f t="shared" si="81"/>
        <v>56.400000000000006</v>
      </c>
      <c r="AA280" s="447">
        <f t="shared" si="82"/>
        <v>56.400000000000006</v>
      </c>
      <c r="AB280" s="447">
        <f t="shared" si="83"/>
        <v>56.400000000000006</v>
      </c>
    </row>
    <row r="281" spans="1:28" ht="15.75" customHeight="1">
      <c r="A281" s="602" t="str">
        <f t="shared" si="78"/>
        <v>0401130430000_FTW_Con_NSW_NIKE_NIKE_AIR_MAX_FULL_RIDE_TR_340x215</v>
      </c>
      <c r="B281" s="612" t="s">
        <v>607</v>
      </c>
      <c r="C281" s="612" t="s">
        <v>604</v>
      </c>
      <c r="D281" s="612">
        <v>13</v>
      </c>
      <c r="E281" s="612" t="s">
        <v>750</v>
      </c>
      <c r="F281" s="612" t="s">
        <v>623</v>
      </c>
      <c r="G281" s="612" t="s">
        <v>623</v>
      </c>
      <c r="H281" s="602" t="str">
        <f t="shared" si="84"/>
        <v>0401130430000</v>
      </c>
      <c r="I281" s="247" t="s">
        <v>686</v>
      </c>
      <c r="J281" s="247" t="s">
        <v>1139</v>
      </c>
      <c r="K281" s="246" t="s">
        <v>1123</v>
      </c>
      <c r="L281" s="246" t="s">
        <v>1288</v>
      </c>
      <c r="M281" s="314" t="s">
        <v>1576</v>
      </c>
      <c r="N281" s="247" t="s">
        <v>1201</v>
      </c>
      <c r="O281" s="231" t="s">
        <v>899</v>
      </c>
      <c r="P281" s="231" t="s">
        <v>898</v>
      </c>
      <c r="Q281" s="277">
        <v>12</v>
      </c>
      <c r="R281" s="277">
        <v>12</v>
      </c>
      <c r="S281" s="277">
        <v>12</v>
      </c>
      <c r="T281" s="277">
        <v>12</v>
      </c>
      <c r="U281" s="277">
        <v>12</v>
      </c>
      <c r="V281" s="235"/>
      <c r="W281" s="451">
        <v>4.7</v>
      </c>
      <c r="X281" s="447">
        <f t="shared" si="79"/>
        <v>56.400000000000006</v>
      </c>
      <c r="Y281" s="447">
        <f t="shared" si="80"/>
        <v>56.400000000000006</v>
      </c>
      <c r="Z281" s="447">
        <f t="shared" si="81"/>
        <v>56.400000000000006</v>
      </c>
      <c r="AA281" s="447">
        <f t="shared" si="82"/>
        <v>56.400000000000006</v>
      </c>
      <c r="AB281" s="447">
        <f t="shared" si="83"/>
        <v>56.400000000000006</v>
      </c>
    </row>
    <row r="282" spans="1:28" ht="15.75" customHeight="1">
      <c r="A282" s="602" t="str">
        <f t="shared" si="78"/>
        <v>0401130440000_FTW_Con_NSW_NIKE_AIR_MAX_GUILE_340x215</v>
      </c>
      <c r="B282" s="612" t="s">
        <v>607</v>
      </c>
      <c r="C282" s="612" t="s">
        <v>604</v>
      </c>
      <c r="D282" s="612">
        <v>13</v>
      </c>
      <c r="E282" s="612" t="s">
        <v>751</v>
      </c>
      <c r="F282" s="612" t="s">
        <v>623</v>
      </c>
      <c r="G282" s="612" t="s">
        <v>623</v>
      </c>
      <c r="H282" s="602" t="str">
        <f t="shared" si="84"/>
        <v>0401130440000</v>
      </c>
      <c r="I282" s="247" t="s">
        <v>686</v>
      </c>
      <c r="J282" s="247" t="s">
        <v>1139</v>
      </c>
      <c r="K282" s="246" t="s">
        <v>1123</v>
      </c>
      <c r="L282" s="246" t="s">
        <v>1288</v>
      </c>
      <c r="M282" s="314" t="s">
        <v>1577</v>
      </c>
      <c r="N282" s="247" t="s">
        <v>1201</v>
      </c>
      <c r="O282" s="231" t="s">
        <v>899</v>
      </c>
      <c r="P282" s="231" t="s">
        <v>898</v>
      </c>
      <c r="Q282" s="277">
        <v>12</v>
      </c>
      <c r="R282" s="277">
        <v>12</v>
      </c>
      <c r="S282" s="277">
        <v>12</v>
      </c>
      <c r="T282" s="277">
        <v>12</v>
      </c>
      <c r="U282" s="277">
        <v>12</v>
      </c>
      <c r="V282" s="235"/>
      <c r="W282" s="451">
        <v>4.7</v>
      </c>
      <c r="X282" s="447">
        <f t="shared" si="79"/>
        <v>56.400000000000006</v>
      </c>
      <c r="Y282" s="447">
        <f t="shared" si="80"/>
        <v>56.400000000000006</v>
      </c>
      <c r="Z282" s="447">
        <f t="shared" si="81"/>
        <v>56.400000000000006</v>
      </c>
      <c r="AA282" s="447">
        <f t="shared" si="82"/>
        <v>56.400000000000006</v>
      </c>
      <c r="AB282" s="447">
        <f t="shared" si="83"/>
        <v>56.400000000000006</v>
      </c>
    </row>
    <row r="283" spans="1:28" ht="15.75" customHeight="1">
      <c r="A283" s="602" t="str">
        <f t="shared" si="78"/>
        <v>0401130450000_FTW_Con_NSW_NIKE_AIR_MAX_GUILE_PRM_340x215</v>
      </c>
      <c r="B283" s="612" t="s">
        <v>607</v>
      </c>
      <c r="C283" s="612" t="s">
        <v>604</v>
      </c>
      <c r="D283" s="612">
        <v>13</v>
      </c>
      <c r="E283" s="612" t="s">
        <v>752</v>
      </c>
      <c r="F283" s="612" t="s">
        <v>623</v>
      </c>
      <c r="G283" s="612" t="s">
        <v>623</v>
      </c>
      <c r="H283" s="602" t="str">
        <f t="shared" si="84"/>
        <v>0401130450000</v>
      </c>
      <c r="I283" s="247" t="s">
        <v>686</v>
      </c>
      <c r="J283" s="247" t="s">
        <v>1139</v>
      </c>
      <c r="K283" s="246" t="s">
        <v>1123</v>
      </c>
      <c r="L283" s="246" t="s">
        <v>1288</v>
      </c>
      <c r="M283" s="314" t="s">
        <v>1578</v>
      </c>
      <c r="N283" s="247" t="s">
        <v>1201</v>
      </c>
      <c r="O283" s="231" t="s">
        <v>899</v>
      </c>
      <c r="P283" s="231" t="s">
        <v>898</v>
      </c>
      <c r="Q283" s="277">
        <v>12</v>
      </c>
      <c r="R283" s="277">
        <v>12</v>
      </c>
      <c r="S283" s="277">
        <v>12</v>
      </c>
      <c r="T283" s="277">
        <v>12</v>
      </c>
      <c r="U283" s="277">
        <v>12</v>
      </c>
      <c r="V283" s="235"/>
      <c r="W283" s="451">
        <v>4.7</v>
      </c>
      <c r="X283" s="447">
        <f t="shared" si="79"/>
        <v>56.400000000000006</v>
      </c>
      <c r="Y283" s="447">
        <f t="shared" si="80"/>
        <v>56.400000000000006</v>
      </c>
      <c r="Z283" s="447">
        <f t="shared" si="81"/>
        <v>56.400000000000006</v>
      </c>
      <c r="AA283" s="447">
        <f t="shared" si="82"/>
        <v>56.400000000000006</v>
      </c>
      <c r="AB283" s="447">
        <f t="shared" si="83"/>
        <v>56.400000000000006</v>
      </c>
    </row>
    <row r="284" spans="1:28" ht="15.75" customHeight="1">
      <c r="A284" s="602" t="str">
        <f t="shared" si="78"/>
        <v>0401130460000_FTW_Con_NSW_NIKE_AIR_MAX_IVO_340x215</v>
      </c>
      <c r="B284" s="612" t="s">
        <v>607</v>
      </c>
      <c r="C284" s="612" t="s">
        <v>604</v>
      </c>
      <c r="D284" s="612">
        <v>13</v>
      </c>
      <c r="E284" s="612" t="s">
        <v>753</v>
      </c>
      <c r="F284" s="612" t="s">
        <v>623</v>
      </c>
      <c r="G284" s="612" t="s">
        <v>623</v>
      </c>
      <c r="H284" s="602" t="str">
        <f t="shared" si="84"/>
        <v>0401130460000</v>
      </c>
      <c r="I284" s="247" t="s">
        <v>686</v>
      </c>
      <c r="J284" s="247" t="s">
        <v>1139</v>
      </c>
      <c r="K284" s="246" t="s">
        <v>1123</v>
      </c>
      <c r="L284" s="246" t="s">
        <v>1288</v>
      </c>
      <c r="M284" s="314" t="s">
        <v>1579</v>
      </c>
      <c r="N284" s="247" t="s">
        <v>1201</v>
      </c>
      <c r="O284" s="231" t="s">
        <v>899</v>
      </c>
      <c r="P284" s="231" t="s">
        <v>898</v>
      </c>
      <c r="Q284" s="277">
        <v>12</v>
      </c>
      <c r="R284" s="277">
        <v>12</v>
      </c>
      <c r="S284" s="277">
        <v>12</v>
      </c>
      <c r="T284" s="277">
        <v>12</v>
      </c>
      <c r="U284" s="277">
        <v>12</v>
      </c>
      <c r="V284" s="235"/>
      <c r="W284" s="451">
        <v>4.7</v>
      </c>
      <c r="X284" s="447">
        <f t="shared" si="79"/>
        <v>56.400000000000006</v>
      </c>
      <c r="Y284" s="447">
        <f t="shared" si="80"/>
        <v>56.400000000000006</v>
      </c>
      <c r="Z284" s="447">
        <f t="shared" si="81"/>
        <v>56.400000000000006</v>
      </c>
      <c r="AA284" s="447">
        <f t="shared" si="82"/>
        <v>56.400000000000006</v>
      </c>
      <c r="AB284" s="447">
        <f t="shared" si="83"/>
        <v>56.400000000000006</v>
      </c>
    </row>
    <row r="285" spans="1:28" ht="15.75" customHeight="1">
      <c r="A285" s="602" t="str">
        <f t="shared" si="78"/>
        <v>0401130470000_FTW_Con_NSW_NIKE_AIR_MAX_MOTION_340x215</v>
      </c>
      <c r="B285" s="612" t="s">
        <v>607</v>
      </c>
      <c r="C285" s="612" t="s">
        <v>604</v>
      </c>
      <c r="D285" s="612">
        <v>13</v>
      </c>
      <c r="E285" s="612" t="s">
        <v>754</v>
      </c>
      <c r="F285" s="612" t="s">
        <v>623</v>
      </c>
      <c r="G285" s="612" t="s">
        <v>623</v>
      </c>
      <c r="H285" s="602" t="str">
        <f t="shared" si="84"/>
        <v>0401130470000</v>
      </c>
      <c r="I285" s="247" t="s">
        <v>686</v>
      </c>
      <c r="J285" s="247" t="s">
        <v>1139</v>
      </c>
      <c r="K285" s="246" t="s">
        <v>1123</v>
      </c>
      <c r="L285" s="246" t="s">
        <v>1288</v>
      </c>
      <c r="M285" s="314" t="s">
        <v>1580</v>
      </c>
      <c r="N285" s="247" t="s">
        <v>1201</v>
      </c>
      <c r="O285" s="231" t="s">
        <v>899</v>
      </c>
      <c r="P285" s="231" t="s">
        <v>898</v>
      </c>
      <c r="Q285" s="277">
        <v>12</v>
      </c>
      <c r="R285" s="277">
        <v>12</v>
      </c>
      <c r="S285" s="277">
        <v>12</v>
      </c>
      <c r="T285" s="277">
        <v>12</v>
      </c>
      <c r="U285" s="277">
        <v>12</v>
      </c>
      <c r="V285" s="235"/>
      <c r="W285" s="451">
        <v>4.7</v>
      </c>
      <c r="X285" s="447">
        <f t="shared" si="79"/>
        <v>56.400000000000006</v>
      </c>
      <c r="Y285" s="447">
        <f t="shared" si="80"/>
        <v>56.400000000000006</v>
      </c>
      <c r="Z285" s="447">
        <f t="shared" si="81"/>
        <v>56.400000000000006</v>
      </c>
      <c r="AA285" s="447">
        <f t="shared" si="82"/>
        <v>56.400000000000006</v>
      </c>
      <c r="AB285" s="447">
        <f t="shared" si="83"/>
        <v>56.400000000000006</v>
      </c>
    </row>
    <row r="286" spans="1:28" ht="15.75" customHeight="1">
      <c r="A286" s="602" t="str">
        <f t="shared" si="78"/>
        <v>0401130480000_FTW_Con_NSW_NIKE_AIR_MAX_MOTION_LOW_340x215</v>
      </c>
      <c r="B286" s="612" t="s">
        <v>607</v>
      </c>
      <c r="C286" s="612" t="s">
        <v>604</v>
      </c>
      <c r="D286" s="612">
        <v>13</v>
      </c>
      <c r="E286" s="612" t="s">
        <v>755</v>
      </c>
      <c r="F286" s="612" t="s">
        <v>623</v>
      </c>
      <c r="G286" s="612" t="s">
        <v>623</v>
      </c>
      <c r="H286" s="602" t="str">
        <f t="shared" si="84"/>
        <v>0401130480000</v>
      </c>
      <c r="I286" s="247" t="s">
        <v>686</v>
      </c>
      <c r="J286" s="247" t="s">
        <v>1139</v>
      </c>
      <c r="K286" s="246" t="s">
        <v>1123</v>
      </c>
      <c r="L286" s="246" t="s">
        <v>1288</v>
      </c>
      <c r="M286" s="314" t="s">
        <v>1581</v>
      </c>
      <c r="N286" s="247" t="s">
        <v>1201</v>
      </c>
      <c r="O286" s="231" t="s">
        <v>899</v>
      </c>
      <c r="P286" s="231" t="s">
        <v>898</v>
      </c>
      <c r="Q286" s="277">
        <v>12</v>
      </c>
      <c r="R286" s="277">
        <v>12</v>
      </c>
      <c r="S286" s="277">
        <v>12</v>
      </c>
      <c r="T286" s="277">
        <v>12</v>
      </c>
      <c r="U286" s="277">
        <v>12</v>
      </c>
      <c r="V286" s="235"/>
      <c r="W286" s="451">
        <v>4.7</v>
      </c>
      <c r="X286" s="447">
        <f t="shared" si="79"/>
        <v>56.400000000000006</v>
      </c>
      <c r="Y286" s="447">
        <f t="shared" si="80"/>
        <v>56.400000000000006</v>
      </c>
      <c r="Z286" s="447">
        <f t="shared" si="81"/>
        <v>56.400000000000006</v>
      </c>
      <c r="AA286" s="447">
        <f t="shared" si="82"/>
        <v>56.400000000000006</v>
      </c>
      <c r="AB286" s="447">
        <f t="shared" si="83"/>
        <v>56.400000000000006</v>
      </c>
    </row>
    <row r="287" spans="1:28" ht="15.75" customHeight="1">
      <c r="A287" s="602" t="str">
        <f t="shared" si="78"/>
        <v>0401130490000_FTW_Con_NSW_NIKE_AIR_MAX_PLUS_340x215</v>
      </c>
      <c r="B287" s="612" t="s">
        <v>607</v>
      </c>
      <c r="C287" s="612" t="s">
        <v>604</v>
      </c>
      <c r="D287" s="612">
        <v>13</v>
      </c>
      <c r="E287" s="612" t="s">
        <v>756</v>
      </c>
      <c r="F287" s="612" t="s">
        <v>623</v>
      </c>
      <c r="G287" s="612" t="s">
        <v>623</v>
      </c>
      <c r="H287" s="602" t="str">
        <f t="shared" si="84"/>
        <v>0401130490000</v>
      </c>
      <c r="I287" s="247" t="s">
        <v>686</v>
      </c>
      <c r="J287" s="247" t="s">
        <v>1139</v>
      </c>
      <c r="K287" s="246" t="s">
        <v>1123</v>
      </c>
      <c r="L287" s="246" t="s">
        <v>1288</v>
      </c>
      <c r="M287" s="314" t="s">
        <v>1582</v>
      </c>
      <c r="N287" s="247" t="s">
        <v>1201</v>
      </c>
      <c r="O287" s="231" t="s">
        <v>899</v>
      </c>
      <c r="P287" s="231" t="s">
        <v>898</v>
      </c>
      <c r="Q287" s="277">
        <v>12</v>
      </c>
      <c r="R287" s="277">
        <v>12</v>
      </c>
      <c r="S287" s="277">
        <v>12</v>
      </c>
      <c r="T287" s="277">
        <v>12</v>
      </c>
      <c r="U287" s="277">
        <v>12</v>
      </c>
      <c r="V287" s="235"/>
      <c r="W287" s="451">
        <v>4.7</v>
      </c>
      <c r="X287" s="447">
        <f t="shared" si="79"/>
        <v>56.400000000000006</v>
      </c>
      <c r="Y287" s="447">
        <f t="shared" si="80"/>
        <v>56.400000000000006</v>
      </c>
      <c r="Z287" s="447">
        <f t="shared" si="81"/>
        <v>56.400000000000006</v>
      </c>
      <c r="AA287" s="447">
        <f t="shared" si="82"/>
        <v>56.400000000000006</v>
      </c>
      <c r="AB287" s="447">
        <f t="shared" si="83"/>
        <v>56.400000000000006</v>
      </c>
    </row>
    <row r="288" spans="1:28" ht="15.75" customHeight="1">
      <c r="A288" s="602" t="str">
        <f t="shared" si="78"/>
        <v>0401130500000_FTW_Con_NSW_NIKE_AIR_MAX_PRIME_340x215</v>
      </c>
      <c r="B288" s="612" t="s">
        <v>607</v>
      </c>
      <c r="C288" s="612" t="s">
        <v>604</v>
      </c>
      <c r="D288" s="612">
        <v>13</v>
      </c>
      <c r="E288" s="612" t="s">
        <v>757</v>
      </c>
      <c r="F288" s="612" t="s">
        <v>623</v>
      </c>
      <c r="G288" s="612" t="s">
        <v>623</v>
      </c>
      <c r="H288" s="602" t="str">
        <f t="shared" si="84"/>
        <v>0401130500000</v>
      </c>
      <c r="I288" s="247" t="s">
        <v>686</v>
      </c>
      <c r="J288" s="247" t="s">
        <v>1139</v>
      </c>
      <c r="K288" s="246" t="s">
        <v>1123</v>
      </c>
      <c r="L288" s="246" t="s">
        <v>1288</v>
      </c>
      <c r="M288" s="314" t="s">
        <v>1583</v>
      </c>
      <c r="N288" s="247" t="s">
        <v>1201</v>
      </c>
      <c r="O288" s="231" t="s">
        <v>899</v>
      </c>
      <c r="P288" s="231" t="s">
        <v>898</v>
      </c>
      <c r="Q288" s="277">
        <v>12</v>
      </c>
      <c r="R288" s="277">
        <v>12</v>
      </c>
      <c r="S288" s="277">
        <v>12</v>
      </c>
      <c r="T288" s="277">
        <v>12</v>
      </c>
      <c r="U288" s="277">
        <v>12</v>
      </c>
      <c r="V288" s="235"/>
      <c r="W288" s="451">
        <v>4.7</v>
      </c>
      <c r="X288" s="447">
        <f t="shared" si="79"/>
        <v>56.400000000000006</v>
      </c>
      <c r="Y288" s="447">
        <f t="shared" si="80"/>
        <v>56.400000000000006</v>
      </c>
      <c r="Z288" s="447">
        <f t="shared" si="81"/>
        <v>56.400000000000006</v>
      </c>
      <c r="AA288" s="447">
        <f t="shared" si="82"/>
        <v>56.400000000000006</v>
      </c>
      <c r="AB288" s="447">
        <f t="shared" si="83"/>
        <v>56.400000000000006</v>
      </c>
    </row>
    <row r="289" spans="1:28" ht="15.75" customHeight="1">
      <c r="A289" s="602" t="str">
        <f t="shared" si="78"/>
        <v>0401130510000_FTW_Con_NSW_NIKE_AIR_MAX_ST_340x215</v>
      </c>
      <c r="B289" s="612" t="s">
        <v>607</v>
      </c>
      <c r="C289" s="612" t="s">
        <v>604</v>
      </c>
      <c r="D289" s="612">
        <v>13</v>
      </c>
      <c r="E289" s="612" t="s">
        <v>758</v>
      </c>
      <c r="F289" s="612" t="s">
        <v>623</v>
      </c>
      <c r="G289" s="612" t="s">
        <v>623</v>
      </c>
      <c r="H289" s="602" t="str">
        <f t="shared" si="84"/>
        <v>0401130510000</v>
      </c>
      <c r="I289" s="247" t="s">
        <v>686</v>
      </c>
      <c r="J289" s="247" t="s">
        <v>1139</v>
      </c>
      <c r="K289" s="246" t="s">
        <v>1123</v>
      </c>
      <c r="L289" s="246" t="s">
        <v>1288</v>
      </c>
      <c r="M289" s="314" t="s">
        <v>1584</v>
      </c>
      <c r="N289" s="247" t="s">
        <v>1201</v>
      </c>
      <c r="O289" s="231" t="s">
        <v>899</v>
      </c>
      <c r="P289" s="231" t="s">
        <v>898</v>
      </c>
      <c r="Q289" s="277">
        <v>12</v>
      </c>
      <c r="R289" s="277">
        <v>12</v>
      </c>
      <c r="S289" s="277">
        <v>12</v>
      </c>
      <c r="T289" s="277">
        <v>12</v>
      </c>
      <c r="U289" s="277">
        <v>12</v>
      </c>
      <c r="V289" s="235"/>
      <c r="W289" s="451">
        <v>4.7</v>
      </c>
      <c r="X289" s="447">
        <f t="shared" si="79"/>
        <v>56.400000000000006</v>
      </c>
      <c r="Y289" s="447">
        <f t="shared" si="80"/>
        <v>56.400000000000006</v>
      </c>
      <c r="Z289" s="447">
        <f t="shared" si="81"/>
        <v>56.400000000000006</v>
      </c>
      <c r="AA289" s="447">
        <f t="shared" si="82"/>
        <v>56.400000000000006</v>
      </c>
      <c r="AB289" s="447">
        <f t="shared" si="83"/>
        <v>56.400000000000006</v>
      </c>
    </row>
    <row r="290" spans="1:28" ht="15.75" customHeight="1">
      <c r="A290" s="602" t="str">
        <f t="shared" si="78"/>
        <v>0401130520000_FTW_Con_NSW_NIKE_AIR_MAX_ZERO_340x215</v>
      </c>
      <c r="B290" s="612" t="s">
        <v>607</v>
      </c>
      <c r="C290" s="612" t="s">
        <v>604</v>
      </c>
      <c r="D290" s="612">
        <v>13</v>
      </c>
      <c r="E290" s="612" t="s">
        <v>759</v>
      </c>
      <c r="F290" s="612" t="s">
        <v>623</v>
      </c>
      <c r="G290" s="612" t="s">
        <v>623</v>
      </c>
      <c r="H290" s="602" t="str">
        <f t="shared" si="84"/>
        <v>0401130520000</v>
      </c>
      <c r="I290" s="247" t="s">
        <v>686</v>
      </c>
      <c r="J290" s="247" t="s">
        <v>1139</v>
      </c>
      <c r="K290" s="246" t="s">
        <v>1123</v>
      </c>
      <c r="L290" s="246" t="s">
        <v>1288</v>
      </c>
      <c r="M290" s="314" t="s">
        <v>958</v>
      </c>
      <c r="N290" s="247" t="s">
        <v>1201</v>
      </c>
      <c r="O290" s="231" t="s">
        <v>899</v>
      </c>
      <c r="P290" s="231" t="s">
        <v>898</v>
      </c>
      <c r="Q290" s="277">
        <v>12</v>
      </c>
      <c r="R290" s="277">
        <v>12</v>
      </c>
      <c r="S290" s="277">
        <v>12</v>
      </c>
      <c r="T290" s="277">
        <v>12</v>
      </c>
      <c r="U290" s="277">
        <v>12</v>
      </c>
      <c r="V290" s="235"/>
      <c r="W290" s="451">
        <v>4.7</v>
      </c>
      <c r="X290" s="447">
        <f t="shared" si="79"/>
        <v>56.400000000000006</v>
      </c>
      <c r="Y290" s="447">
        <f t="shared" si="80"/>
        <v>56.400000000000006</v>
      </c>
      <c r="Z290" s="447">
        <f t="shared" si="81"/>
        <v>56.400000000000006</v>
      </c>
      <c r="AA290" s="447">
        <f t="shared" si="82"/>
        <v>56.400000000000006</v>
      </c>
      <c r="AB290" s="447">
        <f t="shared" si="83"/>
        <v>56.400000000000006</v>
      </c>
    </row>
    <row r="291" spans="1:28" ht="15.75" customHeight="1">
      <c r="A291" s="602" t="str">
        <f t="shared" si="78"/>
        <v>0401130530000_FTW_Con_NSW_NIKE_AIR_ODYSSEY_340x215</v>
      </c>
      <c r="B291" s="612" t="s">
        <v>607</v>
      </c>
      <c r="C291" s="612" t="s">
        <v>604</v>
      </c>
      <c r="D291" s="612">
        <v>13</v>
      </c>
      <c r="E291" s="612" t="s">
        <v>760</v>
      </c>
      <c r="F291" s="612" t="s">
        <v>623</v>
      </c>
      <c r="G291" s="612" t="s">
        <v>623</v>
      </c>
      <c r="H291" s="602" t="str">
        <f t="shared" si="84"/>
        <v>0401130530000</v>
      </c>
      <c r="I291" s="247" t="s">
        <v>686</v>
      </c>
      <c r="J291" s="247" t="s">
        <v>1139</v>
      </c>
      <c r="K291" s="246" t="s">
        <v>1123</v>
      </c>
      <c r="L291" s="246" t="s">
        <v>1288</v>
      </c>
      <c r="M291" s="314" t="s">
        <v>1585</v>
      </c>
      <c r="N291" s="247" t="s">
        <v>1201</v>
      </c>
      <c r="O291" s="231" t="s">
        <v>899</v>
      </c>
      <c r="P291" s="231" t="s">
        <v>898</v>
      </c>
      <c r="Q291" s="277">
        <v>12</v>
      </c>
      <c r="R291" s="277">
        <v>12</v>
      </c>
      <c r="S291" s="277">
        <v>12</v>
      </c>
      <c r="T291" s="277">
        <v>12</v>
      </c>
      <c r="U291" s="277">
        <v>12</v>
      </c>
      <c r="V291" s="235"/>
      <c r="W291" s="451">
        <v>4.7</v>
      </c>
      <c r="X291" s="447">
        <f t="shared" si="79"/>
        <v>56.400000000000006</v>
      </c>
      <c r="Y291" s="447">
        <f t="shared" si="80"/>
        <v>56.400000000000006</v>
      </c>
      <c r="Z291" s="447">
        <f t="shared" si="81"/>
        <v>56.400000000000006</v>
      </c>
      <c r="AA291" s="447">
        <f t="shared" si="82"/>
        <v>56.400000000000006</v>
      </c>
      <c r="AB291" s="447">
        <f t="shared" si="83"/>
        <v>56.400000000000006</v>
      </c>
    </row>
    <row r="292" spans="1:28" ht="15.75" customHeight="1">
      <c r="A292" s="602" t="str">
        <f t="shared" si="78"/>
        <v>0401130540000_FTW_Con_NSW_NIKE_AIR_ODYSSEY_PRM_340x215</v>
      </c>
      <c r="B292" s="612" t="s">
        <v>607</v>
      </c>
      <c r="C292" s="612" t="s">
        <v>604</v>
      </c>
      <c r="D292" s="612">
        <v>13</v>
      </c>
      <c r="E292" s="612" t="s">
        <v>761</v>
      </c>
      <c r="F292" s="612" t="s">
        <v>623</v>
      </c>
      <c r="G292" s="612" t="s">
        <v>623</v>
      </c>
      <c r="H292" s="602" t="str">
        <f t="shared" si="84"/>
        <v>0401130540000</v>
      </c>
      <c r="I292" s="247" t="s">
        <v>686</v>
      </c>
      <c r="J292" s="247" t="s">
        <v>1139</v>
      </c>
      <c r="K292" s="246" t="s">
        <v>1123</v>
      </c>
      <c r="L292" s="246" t="s">
        <v>1288</v>
      </c>
      <c r="M292" s="314" t="s">
        <v>1586</v>
      </c>
      <c r="N292" s="247" t="s">
        <v>1201</v>
      </c>
      <c r="O292" s="231" t="s">
        <v>899</v>
      </c>
      <c r="P292" s="231" t="s">
        <v>898</v>
      </c>
      <c r="Q292" s="277">
        <v>12</v>
      </c>
      <c r="R292" s="277">
        <v>12</v>
      </c>
      <c r="S292" s="277">
        <v>12</v>
      </c>
      <c r="T292" s="277">
        <v>12</v>
      </c>
      <c r="U292" s="277">
        <v>12</v>
      </c>
      <c r="V292" s="235"/>
      <c r="W292" s="451">
        <v>4.7</v>
      </c>
      <c r="X292" s="447">
        <f t="shared" si="79"/>
        <v>56.400000000000006</v>
      </c>
      <c r="Y292" s="447">
        <f t="shared" si="80"/>
        <v>56.400000000000006</v>
      </c>
      <c r="Z292" s="447">
        <f t="shared" si="81"/>
        <v>56.400000000000006</v>
      </c>
      <c r="AA292" s="447">
        <f t="shared" si="82"/>
        <v>56.400000000000006</v>
      </c>
      <c r="AB292" s="447">
        <f t="shared" si="83"/>
        <v>56.400000000000006</v>
      </c>
    </row>
    <row r="293" spans="1:28" ht="15.75" customHeight="1">
      <c r="A293" s="602" t="str">
        <f t="shared" si="78"/>
        <v>0401130550000_FTW_Con_NSW_NIKE_BLAZER_340x215</v>
      </c>
      <c r="B293" s="612" t="s">
        <v>607</v>
      </c>
      <c r="C293" s="612" t="s">
        <v>604</v>
      </c>
      <c r="D293" s="612">
        <v>13</v>
      </c>
      <c r="E293" s="612" t="s">
        <v>762</v>
      </c>
      <c r="F293" s="612" t="s">
        <v>623</v>
      </c>
      <c r="G293" s="612" t="s">
        <v>623</v>
      </c>
      <c r="H293" s="602" t="str">
        <f t="shared" si="84"/>
        <v>0401130550000</v>
      </c>
      <c r="I293" s="247" t="s">
        <v>686</v>
      </c>
      <c r="J293" s="247" t="s">
        <v>1139</v>
      </c>
      <c r="K293" s="246" t="s">
        <v>1123</v>
      </c>
      <c r="L293" s="246" t="s">
        <v>1288</v>
      </c>
      <c r="M293" s="314" t="s">
        <v>1587</v>
      </c>
      <c r="N293" s="247" t="s">
        <v>1201</v>
      </c>
      <c r="O293" s="231" t="s">
        <v>899</v>
      </c>
      <c r="P293" s="231" t="s">
        <v>898</v>
      </c>
      <c r="Q293" s="277">
        <v>12</v>
      </c>
      <c r="R293" s="277">
        <v>12</v>
      </c>
      <c r="S293" s="277">
        <v>12</v>
      </c>
      <c r="T293" s="277">
        <v>12</v>
      </c>
      <c r="U293" s="277">
        <v>12</v>
      </c>
      <c r="V293" s="235"/>
      <c r="W293" s="451">
        <v>4.7</v>
      </c>
      <c r="X293" s="447">
        <f t="shared" si="79"/>
        <v>56.400000000000006</v>
      </c>
      <c r="Y293" s="447">
        <f t="shared" si="80"/>
        <v>56.400000000000006</v>
      </c>
      <c r="Z293" s="447">
        <f t="shared" si="81"/>
        <v>56.400000000000006</v>
      </c>
      <c r="AA293" s="447">
        <f t="shared" si="82"/>
        <v>56.400000000000006</v>
      </c>
      <c r="AB293" s="447">
        <f t="shared" si="83"/>
        <v>56.400000000000006</v>
      </c>
    </row>
    <row r="294" spans="1:28" ht="15.75" customHeight="1">
      <c r="A294" s="602" t="str">
        <f t="shared" si="78"/>
        <v>0401130560000_FTW_Con_NSW_NIKE_CORTEZ_340x215</v>
      </c>
      <c r="B294" s="612" t="s">
        <v>607</v>
      </c>
      <c r="C294" s="612" t="s">
        <v>604</v>
      </c>
      <c r="D294" s="612">
        <v>13</v>
      </c>
      <c r="E294" s="612" t="s">
        <v>763</v>
      </c>
      <c r="F294" s="612" t="s">
        <v>623</v>
      </c>
      <c r="G294" s="612" t="s">
        <v>623</v>
      </c>
      <c r="H294" s="602" t="str">
        <f t="shared" si="84"/>
        <v>0401130560000</v>
      </c>
      <c r="I294" s="247" t="s">
        <v>686</v>
      </c>
      <c r="J294" s="247" t="s">
        <v>1139</v>
      </c>
      <c r="K294" s="246" t="s">
        <v>1123</v>
      </c>
      <c r="L294" s="246" t="s">
        <v>1288</v>
      </c>
      <c r="M294" s="314" t="s">
        <v>1588</v>
      </c>
      <c r="N294" s="247" t="s">
        <v>1201</v>
      </c>
      <c r="O294" s="231" t="s">
        <v>899</v>
      </c>
      <c r="P294" s="231" t="s">
        <v>898</v>
      </c>
      <c r="Q294" s="277">
        <v>12</v>
      </c>
      <c r="R294" s="277">
        <v>12</v>
      </c>
      <c r="S294" s="277">
        <v>12</v>
      </c>
      <c r="T294" s="277">
        <v>12</v>
      </c>
      <c r="U294" s="277">
        <v>12</v>
      </c>
      <c r="V294" s="235"/>
      <c r="W294" s="451">
        <v>4.7</v>
      </c>
      <c r="X294" s="447">
        <f t="shared" si="79"/>
        <v>56.400000000000006</v>
      </c>
      <c r="Y294" s="447">
        <f t="shared" si="80"/>
        <v>56.400000000000006</v>
      </c>
      <c r="Z294" s="447">
        <f t="shared" si="81"/>
        <v>56.400000000000006</v>
      </c>
      <c r="AA294" s="447">
        <f t="shared" si="82"/>
        <v>56.400000000000006</v>
      </c>
      <c r="AB294" s="447">
        <f t="shared" si="83"/>
        <v>56.400000000000006</v>
      </c>
    </row>
    <row r="295" spans="1:28" ht="15.75" customHeight="1">
      <c r="A295" s="602" t="str">
        <f t="shared" si="78"/>
        <v>0401130570000_FTW_Con_NSW_NIKE_COURT_BOROUGH_340x215</v>
      </c>
      <c r="B295" s="612" t="s">
        <v>607</v>
      </c>
      <c r="C295" s="612" t="s">
        <v>604</v>
      </c>
      <c r="D295" s="612">
        <v>13</v>
      </c>
      <c r="E295" s="612" t="s">
        <v>764</v>
      </c>
      <c r="F295" s="612" t="s">
        <v>623</v>
      </c>
      <c r="G295" s="612" t="s">
        <v>623</v>
      </c>
      <c r="H295" s="602" t="str">
        <f t="shared" si="84"/>
        <v>0401130570000</v>
      </c>
      <c r="I295" s="247" t="s">
        <v>686</v>
      </c>
      <c r="J295" s="247" t="s">
        <v>1139</v>
      </c>
      <c r="K295" s="246" t="s">
        <v>1123</v>
      </c>
      <c r="L295" s="246" t="s">
        <v>1288</v>
      </c>
      <c r="M295" s="314" t="s">
        <v>1589</v>
      </c>
      <c r="N295" s="247" t="s">
        <v>1201</v>
      </c>
      <c r="O295" s="231" t="s">
        <v>899</v>
      </c>
      <c r="P295" s="231" t="s">
        <v>898</v>
      </c>
      <c r="Q295" s="277">
        <v>12</v>
      </c>
      <c r="R295" s="277">
        <v>12</v>
      </c>
      <c r="S295" s="277">
        <v>12</v>
      </c>
      <c r="T295" s="277">
        <v>12</v>
      </c>
      <c r="U295" s="277">
        <v>12</v>
      </c>
      <c r="V295" s="235"/>
      <c r="W295" s="451">
        <v>4.7</v>
      </c>
      <c r="X295" s="447">
        <f t="shared" si="79"/>
        <v>56.400000000000006</v>
      </c>
      <c r="Y295" s="447">
        <f t="shared" si="80"/>
        <v>56.400000000000006</v>
      </c>
      <c r="Z295" s="447">
        <f t="shared" si="81"/>
        <v>56.400000000000006</v>
      </c>
      <c r="AA295" s="447">
        <f t="shared" si="82"/>
        <v>56.400000000000006</v>
      </c>
      <c r="AB295" s="447">
        <f t="shared" si="83"/>
        <v>56.400000000000006</v>
      </c>
    </row>
    <row r="296" spans="1:28" ht="15.75" customHeight="1">
      <c r="A296" s="602" t="str">
        <f t="shared" si="78"/>
        <v>0401130580000_FTW_Con_NSW_NIKE_COURT_BOROUGH_LOW_340x215</v>
      </c>
      <c r="B296" s="612" t="s">
        <v>607</v>
      </c>
      <c r="C296" s="612" t="s">
        <v>604</v>
      </c>
      <c r="D296" s="612">
        <v>13</v>
      </c>
      <c r="E296" s="612" t="s">
        <v>765</v>
      </c>
      <c r="F296" s="612" t="s">
        <v>623</v>
      </c>
      <c r="G296" s="612" t="s">
        <v>623</v>
      </c>
      <c r="H296" s="602" t="str">
        <f t="shared" si="84"/>
        <v>0401130580000</v>
      </c>
      <c r="I296" s="247" t="s">
        <v>686</v>
      </c>
      <c r="J296" s="247" t="s">
        <v>1139</v>
      </c>
      <c r="K296" s="246" t="s">
        <v>1123</v>
      </c>
      <c r="L296" s="246" t="s">
        <v>1288</v>
      </c>
      <c r="M296" s="314" t="s">
        <v>1590</v>
      </c>
      <c r="N296" s="247" t="s">
        <v>1201</v>
      </c>
      <c r="O296" s="231" t="s">
        <v>899</v>
      </c>
      <c r="P296" s="231" t="s">
        <v>898</v>
      </c>
      <c r="Q296" s="277">
        <v>12</v>
      </c>
      <c r="R296" s="277">
        <v>12</v>
      </c>
      <c r="S296" s="277">
        <v>12</v>
      </c>
      <c r="T296" s="277">
        <v>12</v>
      </c>
      <c r="U296" s="277">
        <v>12</v>
      </c>
      <c r="V296" s="235"/>
      <c r="W296" s="451">
        <v>4.7</v>
      </c>
      <c r="X296" s="447">
        <f t="shared" si="79"/>
        <v>56.400000000000006</v>
      </c>
      <c r="Y296" s="447">
        <f t="shared" si="80"/>
        <v>56.400000000000006</v>
      </c>
      <c r="Z296" s="447">
        <f t="shared" si="81"/>
        <v>56.400000000000006</v>
      </c>
      <c r="AA296" s="447">
        <f t="shared" si="82"/>
        <v>56.400000000000006</v>
      </c>
      <c r="AB296" s="447">
        <f t="shared" si="83"/>
        <v>56.400000000000006</v>
      </c>
    </row>
    <row r="297" spans="1:28" ht="15.75" customHeight="1">
      <c r="A297" s="602" t="str">
        <f t="shared" si="78"/>
        <v>0401130590000_FTW_Con_NSW_NIKE_COURT_BOROUGH_LOW_PRM_340x215</v>
      </c>
      <c r="B297" s="612" t="s">
        <v>607</v>
      </c>
      <c r="C297" s="612" t="s">
        <v>604</v>
      </c>
      <c r="D297" s="612">
        <v>13</v>
      </c>
      <c r="E297" s="612" t="s">
        <v>766</v>
      </c>
      <c r="F297" s="612" t="s">
        <v>623</v>
      </c>
      <c r="G297" s="612" t="s">
        <v>623</v>
      </c>
      <c r="H297" s="602" t="str">
        <f t="shared" si="84"/>
        <v>0401130590000</v>
      </c>
      <c r="I297" s="247" t="s">
        <v>686</v>
      </c>
      <c r="J297" s="247" t="s">
        <v>1139</v>
      </c>
      <c r="K297" s="246" t="s">
        <v>1123</v>
      </c>
      <c r="L297" s="246" t="s">
        <v>1288</v>
      </c>
      <c r="M297" s="314" t="s">
        <v>1736</v>
      </c>
      <c r="N297" s="247" t="s">
        <v>1201</v>
      </c>
      <c r="O297" s="231" t="s">
        <v>899</v>
      </c>
      <c r="P297" s="231" t="s">
        <v>898</v>
      </c>
      <c r="Q297" s="277">
        <v>12</v>
      </c>
      <c r="R297" s="277">
        <v>12</v>
      </c>
      <c r="S297" s="277">
        <v>12</v>
      </c>
      <c r="T297" s="277">
        <v>12</v>
      </c>
      <c r="U297" s="277">
        <v>12</v>
      </c>
      <c r="V297" s="235"/>
      <c r="W297" s="451">
        <v>4.7</v>
      </c>
      <c r="X297" s="447">
        <f t="shared" si="79"/>
        <v>56.400000000000006</v>
      </c>
      <c r="Y297" s="447">
        <f t="shared" si="80"/>
        <v>56.400000000000006</v>
      </c>
      <c r="Z297" s="447">
        <f t="shared" si="81"/>
        <v>56.400000000000006</v>
      </c>
      <c r="AA297" s="447">
        <f t="shared" si="82"/>
        <v>56.400000000000006</v>
      </c>
      <c r="AB297" s="447">
        <f t="shared" si="83"/>
        <v>56.400000000000006</v>
      </c>
    </row>
    <row r="298" spans="1:28" ht="15.75" customHeight="1">
      <c r="A298" s="602" t="str">
        <f t="shared" si="78"/>
        <v>0401130600000_FTW_Con_NSW_NIKE_COURT_MAJESTIC_340x215</v>
      </c>
      <c r="B298" s="612" t="s">
        <v>607</v>
      </c>
      <c r="C298" s="612" t="s">
        <v>604</v>
      </c>
      <c r="D298" s="612">
        <v>13</v>
      </c>
      <c r="E298" s="612" t="s">
        <v>767</v>
      </c>
      <c r="F298" s="612" t="s">
        <v>623</v>
      </c>
      <c r="G298" s="612" t="s">
        <v>623</v>
      </c>
      <c r="H298" s="602" t="str">
        <f t="shared" si="84"/>
        <v>0401130600000</v>
      </c>
      <c r="I298" s="247" t="s">
        <v>686</v>
      </c>
      <c r="J298" s="247" t="s">
        <v>1139</v>
      </c>
      <c r="K298" s="246" t="s">
        <v>1123</v>
      </c>
      <c r="L298" s="246" t="s">
        <v>1288</v>
      </c>
      <c r="M298" s="314" t="s">
        <v>1591</v>
      </c>
      <c r="N298" s="247" t="s">
        <v>1201</v>
      </c>
      <c r="O298" s="231" t="s">
        <v>899</v>
      </c>
      <c r="P298" s="231" t="s">
        <v>898</v>
      </c>
      <c r="Q298" s="277">
        <v>12</v>
      </c>
      <c r="R298" s="277">
        <v>12</v>
      </c>
      <c r="S298" s="277">
        <v>12</v>
      </c>
      <c r="T298" s="277">
        <v>12</v>
      </c>
      <c r="U298" s="277">
        <v>12</v>
      </c>
      <c r="V298" s="235"/>
      <c r="W298" s="451">
        <v>4.7</v>
      </c>
      <c r="X298" s="447">
        <f t="shared" si="79"/>
        <v>56.400000000000006</v>
      </c>
      <c r="Y298" s="447">
        <f t="shared" si="80"/>
        <v>56.400000000000006</v>
      </c>
      <c r="Z298" s="447">
        <f t="shared" si="81"/>
        <v>56.400000000000006</v>
      </c>
      <c r="AA298" s="447">
        <f t="shared" si="82"/>
        <v>56.400000000000006</v>
      </c>
      <c r="AB298" s="447">
        <f t="shared" si="83"/>
        <v>56.400000000000006</v>
      </c>
    </row>
    <row r="299" spans="1:28" ht="15.75" customHeight="1">
      <c r="A299" s="602" t="str">
        <f t="shared" si="78"/>
        <v>0401130610000_FTW_Con_NSW_NIKE_GENICCO_340x215</v>
      </c>
      <c r="B299" s="612" t="s">
        <v>607</v>
      </c>
      <c r="C299" s="612" t="s">
        <v>604</v>
      </c>
      <c r="D299" s="612">
        <v>13</v>
      </c>
      <c r="E299" s="612" t="s">
        <v>768</v>
      </c>
      <c r="F299" s="612" t="s">
        <v>623</v>
      </c>
      <c r="G299" s="612" t="s">
        <v>623</v>
      </c>
      <c r="H299" s="602" t="str">
        <f t="shared" si="84"/>
        <v>0401130610000</v>
      </c>
      <c r="I299" s="247" t="s">
        <v>686</v>
      </c>
      <c r="J299" s="247" t="s">
        <v>1139</v>
      </c>
      <c r="K299" s="246" t="s">
        <v>1123</v>
      </c>
      <c r="L299" s="246" t="s">
        <v>1288</v>
      </c>
      <c r="M299" s="164" t="s">
        <v>1592</v>
      </c>
      <c r="N299" s="247" t="s">
        <v>1201</v>
      </c>
      <c r="O299" s="231" t="s">
        <v>899</v>
      </c>
      <c r="P299" s="231" t="s">
        <v>898</v>
      </c>
      <c r="Q299" s="277">
        <v>12</v>
      </c>
      <c r="R299" s="277">
        <v>12</v>
      </c>
      <c r="S299" s="277">
        <v>12</v>
      </c>
      <c r="T299" s="277">
        <v>12</v>
      </c>
      <c r="U299" s="277">
        <v>12</v>
      </c>
      <c r="V299" s="235"/>
      <c r="W299" s="451">
        <v>4.7</v>
      </c>
      <c r="X299" s="447">
        <f t="shared" si="79"/>
        <v>56.400000000000006</v>
      </c>
      <c r="Y299" s="447">
        <f t="shared" si="80"/>
        <v>56.400000000000006</v>
      </c>
      <c r="Z299" s="447">
        <f t="shared" si="81"/>
        <v>56.400000000000006</v>
      </c>
      <c r="AA299" s="447">
        <f t="shared" si="82"/>
        <v>56.400000000000006</v>
      </c>
      <c r="AB299" s="447">
        <f t="shared" si="83"/>
        <v>56.400000000000006</v>
      </c>
    </row>
    <row r="300" spans="1:28" ht="15.75" customHeight="1">
      <c r="A300" s="602" t="str">
        <f t="shared" si="78"/>
        <v>0401130620000_FTW_Con_NSW_NIKE_INTERNATIONALIST_340x215</v>
      </c>
      <c r="B300" s="612" t="s">
        <v>607</v>
      </c>
      <c r="C300" s="612" t="s">
        <v>604</v>
      </c>
      <c r="D300" s="612">
        <v>13</v>
      </c>
      <c r="E300" s="612" t="s">
        <v>769</v>
      </c>
      <c r="F300" s="612" t="s">
        <v>623</v>
      </c>
      <c r="G300" s="612" t="s">
        <v>623</v>
      </c>
      <c r="H300" s="602" t="str">
        <f t="shared" si="84"/>
        <v>0401130620000</v>
      </c>
      <c r="I300" s="247" t="s">
        <v>686</v>
      </c>
      <c r="J300" s="247" t="s">
        <v>1139</v>
      </c>
      <c r="K300" s="246" t="s">
        <v>1123</v>
      </c>
      <c r="L300" s="246" t="s">
        <v>1288</v>
      </c>
      <c r="M300" s="164" t="s">
        <v>1593</v>
      </c>
      <c r="N300" s="247" t="s">
        <v>1201</v>
      </c>
      <c r="O300" s="231" t="s">
        <v>899</v>
      </c>
      <c r="P300" s="231" t="s">
        <v>898</v>
      </c>
      <c r="Q300" s="277">
        <v>12</v>
      </c>
      <c r="R300" s="277">
        <v>12</v>
      </c>
      <c r="S300" s="277">
        <v>12</v>
      </c>
      <c r="T300" s="277">
        <v>12</v>
      </c>
      <c r="U300" s="277">
        <v>12</v>
      </c>
      <c r="V300" s="235"/>
      <c r="W300" s="451">
        <v>4.7</v>
      </c>
      <c r="X300" s="447">
        <f t="shared" si="79"/>
        <v>56.400000000000006</v>
      </c>
      <c r="Y300" s="447">
        <f t="shared" si="80"/>
        <v>56.400000000000006</v>
      </c>
      <c r="Z300" s="447">
        <f t="shared" si="81"/>
        <v>56.400000000000006</v>
      </c>
      <c r="AA300" s="447">
        <f t="shared" si="82"/>
        <v>56.400000000000006</v>
      </c>
      <c r="AB300" s="447">
        <f t="shared" si="83"/>
        <v>56.400000000000006</v>
      </c>
    </row>
    <row r="301" spans="1:28" ht="15.75" customHeight="1">
      <c r="A301" s="602" t="str">
        <f t="shared" si="78"/>
        <v>0401130630000_FTW_Con_NSW_NIKE_LD_RUNNER_340x215</v>
      </c>
      <c r="B301" s="612" t="s">
        <v>607</v>
      </c>
      <c r="C301" s="612" t="s">
        <v>604</v>
      </c>
      <c r="D301" s="612">
        <v>13</v>
      </c>
      <c r="E301" s="612" t="s">
        <v>770</v>
      </c>
      <c r="F301" s="612" t="s">
        <v>623</v>
      </c>
      <c r="G301" s="612" t="s">
        <v>623</v>
      </c>
      <c r="H301" s="602" t="str">
        <f t="shared" si="84"/>
        <v>0401130630000</v>
      </c>
      <c r="I301" s="247" t="s">
        <v>686</v>
      </c>
      <c r="J301" s="247" t="s">
        <v>1139</v>
      </c>
      <c r="K301" s="246" t="s">
        <v>1123</v>
      </c>
      <c r="L301" s="246" t="s">
        <v>1288</v>
      </c>
      <c r="M301" s="164" t="s">
        <v>1594</v>
      </c>
      <c r="N301" s="247" t="s">
        <v>1201</v>
      </c>
      <c r="O301" s="231" t="s">
        <v>899</v>
      </c>
      <c r="P301" s="231" t="s">
        <v>898</v>
      </c>
      <c r="Q301" s="277">
        <v>12</v>
      </c>
      <c r="R301" s="277">
        <v>12</v>
      </c>
      <c r="S301" s="277">
        <v>12</v>
      </c>
      <c r="T301" s="277">
        <v>12</v>
      </c>
      <c r="U301" s="277">
        <v>12</v>
      </c>
      <c r="V301" s="235"/>
      <c r="W301" s="451">
        <v>4.7</v>
      </c>
      <c r="X301" s="447">
        <f t="shared" si="79"/>
        <v>56.400000000000006</v>
      </c>
      <c r="Y301" s="447">
        <f t="shared" si="80"/>
        <v>56.400000000000006</v>
      </c>
      <c r="Z301" s="447">
        <f t="shared" si="81"/>
        <v>56.400000000000006</v>
      </c>
      <c r="AA301" s="447">
        <f t="shared" si="82"/>
        <v>56.400000000000006</v>
      </c>
      <c r="AB301" s="447">
        <f t="shared" si="83"/>
        <v>56.400000000000006</v>
      </c>
    </row>
    <row r="302" spans="1:28" ht="15.75" customHeight="1">
      <c r="A302" s="602" t="str">
        <f t="shared" si="78"/>
        <v>0401130640000_FTW_Con_NSW_NIKE_PRESTO_FLY_340x215</v>
      </c>
      <c r="B302" s="612" t="s">
        <v>607</v>
      </c>
      <c r="C302" s="612" t="s">
        <v>604</v>
      </c>
      <c r="D302" s="612">
        <v>13</v>
      </c>
      <c r="E302" s="612" t="s">
        <v>771</v>
      </c>
      <c r="F302" s="612" t="s">
        <v>623</v>
      </c>
      <c r="G302" s="612" t="s">
        <v>623</v>
      </c>
      <c r="H302" s="602" t="str">
        <f t="shared" si="84"/>
        <v>0401130640000</v>
      </c>
      <c r="I302" s="247" t="s">
        <v>686</v>
      </c>
      <c r="J302" s="247" t="s">
        <v>1139</v>
      </c>
      <c r="K302" s="246" t="s">
        <v>1123</v>
      </c>
      <c r="L302" s="246" t="s">
        <v>1288</v>
      </c>
      <c r="M302" s="164" t="s">
        <v>1595</v>
      </c>
      <c r="N302" s="247" t="s">
        <v>1201</v>
      </c>
      <c r="O302" s="231" t="s">
        <v>899</v>
      </c>
      <c r="P302" s="231" t="s">
        <v>898</v>
      </c>
      <c r="Q302" s="277">
        <v>12</v>
      </c>
      <c r="R302" s="277">
        <v>12</v>
      </c>
      <c r="S302" s="277">
        <v>12</v>
      </c>
      <c r="T302" s="277">
        <v>12</v>
      </c>
      <c r="U302" s="277">
        <v>12</v>
      </c>
      <c r="V302" s="235"/>
      <c r="W302" s="451">
        <v>4.7</v>
      </c>
      <c r="X302" s="447">
        <f t="shared" si="79"/>
        <v>56.400000000000006</v>
      </c>
      <c r="Y302" s="447">
        <f t="shared" si="80"/>
        <v>56.400000000000006</v>
      </c>
      <c r="Z302" s="447">
        <f t="shared" si="81"/>
        <v>56.400000000000006</v>
      </c>
      <c r="AA302" s="447">
        <f t="shared" si="82"/>
        <v>56.400000000000006</v>
      </c>
      <c r="AB302" s="447">
        <f t="shared" si="83"/>
        <v>56.400000000000006</v>
      </c>
    </row>
    <row r="303" spans="1:28" ht="15.75" customHeight="1">
      <c r="A303" s="602" t="str">
        <f t="shared" si="78"/>
        <v>0401130650000_FTW_Con_NSW_NIKE_SB_340x215</v>
      </c>
      <c r="B303" s="612" t="s">
        <v>607</v>
      </c>
      <c r="C303" s="612" t="s">
        <v>604</v>
      </c>
      <c r="D303" s="612">
        <v>13</v>
      </c>
      <c r="E303" s="612" t="s">
        <v>772</v>
      </c>
      <c r="F303" s="612" t="s">
        <v>623</v>
      </c>
      <c r="G303" s="612" t="s">
        <v>623</v>
      </c>
      <c r="H303" s="602" t="str">
        <f t="shared" si="84"/>
        <v>0401130650000</v>
      </c>
      <c r="I303" s="247" t="s">
        <v>686</v>
      </c>
      <c r="J303" s="247" t="s">
        <v>1139</v>
      </c>
      <c r="K303" s="246" t="s">
        <v>1123</v>
      </c>
      <c r="L303" s="246" t="s">
        <v>1288</v>
      </c>
      <c r="M303" s="560" t="s">
        <v>1596</v>
      </c>
      <c r="N303" s="247" t="s">
        <v>1201</v>
      </c>
      <c r="O303" s="231" t="s">
        <v>899</v>
      </c>
      <c r="P303" s="231" t="s">
        <v>898</v>
      </c>
      <c r="Q303" s="277">
        <v>6</v>
      </c>
      <c r="R303" s="277">
        <v>6</v>
      </c>
      <c r="S303" s="277">
        <v>6</v>
      </c>
      <c r="T303" s="277">
        <v>6</v>
      </c>
      <c r="U303" s="277">
        <v>6</v>
      </c>
      <c r="V303" s="235"/>
      <c r="W303" s="451">
        <v>4.7</v>
      </c>
      <c r="X303" s="447">
        <f t="shared" si="79"/>
        <v>28.200000000000003</v>
      </c>
      <c r="Y303" s="447">
        <f t="shared" si="80"/>
        <v>28.200000000000003</v>
      </c>
      <c r="Z303" s="447">
        <f t="shared" si="81"/>
        <v>28.200000000000003</v>
      </c>
      <c r="AA303" s="447">
        <f t="shared" si="82"/>
        <v>28.200000000000003</v>
      </c>
      <c r="AB303" s="447">
        <f t="shared" si="83"/>
        <v>28.200000000000003</v>
      </c>
    </row>
    <row r="304" spans="1:28" ht="15.75" customHeight="1">
      <c r="A304" s="602" t="str">
        <f t="shared" si="78"/>
        <v>0401130660000_FTW_Con_NSW_NIKE_SON_OF_FORCE_340x215</v>
      </c>
      <c r="B304" s="612" t="s">
        <v>607</v>
      </c>
      <c r="C304" s="612" t="s">
        <v>604</v>
      </c>
      <c r="D304" s="612">
        <v>13</v>
      </c>
      <c r="E304" s="612" t="s">
        <v>773</v>
      </c>
      <c r="F304" s="612" t="s">
        <v>623</v>
      </c>
      <c r="G304" s="612" t="s">
        <v>623</v>
      </c>
      <c r="H304" s="602" t="str">
        <f t="shared" si="84"/>
        <v>0401130660000</v>
      </c>
      <c r="I304" s="247" t="s">
        <v>686</v>
      </c>
      <c r="J304" s="247" t="s">
        <v>1139</v>
      </c>
      <c r="K304" s="246" t="s">
        <v>1123</v>
      </c>
      <c r="L304" s="246" t="s">
        <v>1288</v>
      </c>
      <c r="M304" s="560" t="s">
        <v>1597</v>
      </c>
      <c r="N304" s="247" t="s">
        <v>1201</v>
      </c>
      <c r="O304" s="231" t="s">
        <v>899</v>
      </c>
      <c r="P304" s="231" t="s">
        <v>898</v>
      </c>
      <c r="Q304" s="277">
        <v>6</v>
      </c>
      <c r="R304" s="277">
        <v>6</v>
      </c>
      <c r="S304" s="277">
        <v>6</v>
      </c>
      <c r="T304" s="277">
        <v>6</v>
      </c>
      <c r="U304" s="277">
        <v>6</v>
      </c>
      <c r="V304" s="235"/>
      <c r="W304" s="451">
        <v>4.7</v>
      </c>
      <c r="X304" s="447">
        <f t="shared" si="79"/>
        <v>28.200000000000003</v>
      </c>
      <c r="Y304" s="447">
        <f t="shared" si="80"/>
        <v>28.200000000000003</v>
      </c>
      <c r="Z304" s="447">
        <f t="shared" si="81"/>
        <v>28.200000000000003</v>
      </c>
      <c r="AA304" s="447">
        <f t="shared" si="82"/>
        <v>28.200000000000003</v>
      </c>
      <c r="AB304" s="447">
        <f t="shared" si="83"/>
        <v>28.200000000000003</v>
      </c>
    </row>
    <row r="305" spans="1:29" ht="15.75" customHeight="1">
      <c r="A305" s="602" t="str">
        <f t="shared" si="78"/>
        <v>0401130670000_FTW_Con_NSW_NIKE_SON_OF_FORCE_LOW_340x215</v>
      </c>
      <c r="B305" s="612" t="s">
        <v>607</v>
      </c>
      <c r="C305" s="612" t="s">
        <v>604</v>
      </c>
      <c r="D305" s="612">
        <v>13</v>
      </c>
      <c r="E305" s="612" t="s">
        <v>774</v>
      </c>
      <c r="F305" s="612" t="s">
        <v>623</v>
      </c>
      <c r="G305" s="612" t="s">
        <v>623</v>
      </c>
      <c r="H305" s="602" t="str">
        <f t="shared" si="84"/>
        <v>0401130670000</v>
      </c>
      <c r="I305" s="247" t="s">
        <v>686</v>
      </c>
      <c r="J305" s="247" t="s">
        <v>1139</v>
      </c>
      <c r="K305" s="246" t="s">
        <v>1123</v>
      </c>
      <c r="L305" s="246" t="s">
        <v>1288</v>
      </c>
      <c r="M305" s="560" t="s">
        <v>1598</v>
      </c>
      <c r="N305" s="247" t="s">
        <v>1201</v>
      </c>
      <c r="O305" s="231" t="s">
        <v>899</v>
      </c>
      <c r="P305" s="231" t="s">
        <v>898</v>
      </c>
      <c r="Q305" s="277">
        <v>6</v>
      </c>
      <c r="R305" s="277">
        <v>6</v>
      </c>
      <c r="S305" s="277">
        <v>6</v>
      </c>
      <c r="T305" s="277">
        <v>6</v>
      </c>
      <c r="U305" s="277">
        <v>6</v>
      </c>
      <c r="V305" s="235"/>
      <c r="W305" s="451">
        <v>4.7</v>
      </c>
      <c r="X305" s="447">
        <f t="shared" si="79"/>
        <v>28.200000000000003</v>
      </c>
      <c r="Y305" s="447">
        <f t="shared" si="80"/>
        <v>28.200000000000003</v>
      </c>
      <c r="Z305" s="447">
        <f t="shared" si="81"/>
        <v>28.200000000000003</v>
      </c>
      <c r="AA305" s="447">
        <f t="shared" si="82"/>
        <v>28.200000000000003</v>
      </c>
      <c r="AB305" s="447">
        <f t="shared" si="83"/>
        <v>28.200000000000003</v>
      </c>
    </row>
    <row r="306" spans="1:29" ht="15.75" customHeight="1">
      <c r="A306" s="602" t="str">
        <f t="shared" si="78"/>
        <v>0401130680000_FTW_Con_NSW_NIKE_SON_OF_FORCE_MID_340x215</v>
      </c>
      <c r="B306" s="612" t="s">
        <v>607</v>
      </c>
      <c r="C306" s="612" t="s">
        <v>604</v>
      </c>
      <c r="D306" s="612">
        <v>13</v>
      </c>
      <c r="E306" s="612" t="s">
        <v>775</v>
      </c>
      <c r="F306" s="612" t="s">
        <v>623</v>
      </c>
      <c r="G306" s="612" t="s">
        <v>623</v>
      </c>
      <c r="H306" s="602" t="str">
        <f t="shared" si="84"/>
        <v>0401130680000</v>
      </c>
      <c r="I306" s="247" t="s">
        <v>686</v>
      </c>
      <c r="J306" s="247" t="s">
        <v>1139</v>
      </c>
      <c r="K306" s="246" t="s">
        <v>1123</v>
      </c>
      <c r="L306" s="246" t="s">
        <v>1288</v>
      </c>
      <c r="M306" s="560" t="s">
        <v>1599</v>
      </c>
      <c r="N306" s="247" t="s">
        <v>1201</v>
      </c>
      <c r="O306" s="231" t="s">
        <v>899</v>
      </c>
      <c r="P306" s="231" t="s">
        <v>898</v>
      </c>
      <c r="Q306" s="277">
        <v>3</v>
      </c>
      <c r="R306" s="277">
        <v>3</v>
      </c>
      <c r="S306" s="277">
        <v>3</v>
      </c>
      <c r="T306" s="277">
        <v>3</v>
      </c>
      <c r="U306" s="277">
        <v>3</v>
      </c>
      <c r="V306" s="235"/>
      <c r="W306" s="451">
        <v>4.7</v>
      </c>
      <c r="X306" s="447">
        <f t="shared" si="79"/>
        <v>14.100000000000001</v>
      </c>
      <c r="Y306" s="447">
        <f t="shared" si="80"/>
        <v>14.100000000000001</v>
      </c>
      <c r="Z306" s="447">
        <f t="shared" si="81"/>
        <v>14.100000000000001</v>
      </c>
      <c r="AA306" s="447">
        <f t="shared" si="82"/>
        <v>14.100000000000001</v>
      </c>
      <c r="AB306" s="447">
        <f t="shared" si="83"/>
        <v>14.100000000000001</v>
      </c>
    </row>
    <row r="307" spans="1:29" ht="15.75" customHeight="1">
      <c r="A307" s="602" t="str">
        <f t="shared" si="78"/>
        <v>0401130690000_FTW_Con_NSW_NIKE_SON_OF_FORCE_WINTER_340x215</v>
      </c>
      <c r="B307" s="612" t="s">
        <v>607</v>
      </c>
      <c r="C307" s="612" t="s">
        <v>604</v>
      </c>
      <c r="D307" s="612">
        <v>13</v>
      </c>
      <c r="E307" s="612" t="s">
        <v>776</v>
      </c>
      <c r="F307" s="612" t="s">
        <v>623</v>
      </c>
      <c r="G307" s="612" t="s">
        <v>623</v>
      </c>
      <c r="H307" s="602" t="str">
        <f t="shared" si="84"/>
        <v>0401130690000</v>
      </c>
      <c r="I307" s="247" t="s">
        <v>686</v>
      </c>
      <c r="J307" s="247" t="s">
        <v>1139</v>
      </c>
      <c r="K307" s="246" t="s">
        <v>1123</v>
      </c>
      <c r="L307" s="246" t="s">
        <v>1288</v>
      </c>
      <c r="M307" s="559" t="s">
        <v>1600</v>
      </c>
      <c r="N307" s="247" t="s">
        <v>1201</v>
      </c>
      <c r="O307" s="231" t="s">
        <v>899</v>
      </c>
      <c r="P307" s="231" t="s">
        <v>898</v>
      </c>
      <c r="Q307" s="277">
        <v>6</v>
      </c>
      <c r="R307" s="277">
        <v>6</v>
      </c>
      <c r="S307" s="277">
        <v>6</v>
      </c>
      <c r="T307" s="277">
        <v>6</v>
      </c>
      <c r="U307" s="277">
        <v>6</v>
      </c>
      <c r="V307" s="235"/>
      <c r="W307" s="451">
        <v>4.7</v>
      </c>
      <c r="X307" s="447">
        <f t="shared" si="79"/>
        <v>28.200000000000003</v>
      </c>
      <c r="Y307" s="447">
        <f t="shared" si="80"/>
        <v>28.200000000000003</v>
      </c>
      <c r="Z307" s="447">
        <f t="shared" si="81"/>
        <v>28.200000000000003</v>
      </c>
      <c r="AA307" s="447">
        <f t="shared" si="82"/>
        <v>28.200000000000003</v>
      </c>
      <c r="AB307" s="447">
        <f t="shared" si="83"/>
        <v>28.200000000000003</v>
      </c>
    </row>
    <row r="308" spans="1:29" ht="15.75" customHeight="1">
      <c r="A308" s="602" t="str">
        <f t="shared" si="78"/>
        <v>0401130700000_FTW_Con_NSW_NIKE_WOODSIDE_340x215</v>
      </c>
      <c r="B308" s="612" t="s">
        <v>607</v>
      </c>
      <c r="C308" s="612" t="s">
        <v>604</v>
      </c>
      <c r="D308" s="612">
        <v>13</v>
      </c>
      <c r="E308" s="612" t="s">
        <v>777</v>
      </c>
      <c r="F308" s="612" t="s">
        <v>623</v>
      </c>
      <c r="G308" s="612" t="s">
        <v>623</v>
      </c>
      <c r="H308" s="602" t="str">
        <f t="shared" si="84"/>
        <v>0401130700000</v>
      </c>
      <c r="I308" s="247" t="s">
        <v>686</v>
      </c>
      <c r="J308" s="247" t="s">
        <v>1139</v>
      </c>
      <c r="K308" s="246" t="s">
        <v>1123</v>
      </c>
      <c r="L308" s="246" t="s">
        <v>1288</v>
      </c>
      <c r="M308" s="561" t="s">
        <v>1601</v>
      </c>
      <c r="N308" s="247" t="s">
        <v>1201</v>
      </c>
      <c r="O308" s="231" t="s">
        <v>899</v>
      </c>
      <c r="P308" s="231" t="s">
        <v>898</v>
      </c>
      <c r="Q308" s="277">
        <v>6</v>
      </c>
      <c r="R308" s="277">
        <v>6</v>
      </c>
      <c r="S308" s="277">
        <v>6</v>
      </c>
      <c r="T308" s="277">
        <v>6</v>
      </c>
      <c r="U308" s="277">
        <v>6</v>
      </c>
      <c r="V308" s="235"/>
      <c r="W308" s="451">
        <v>4.7</v>
      </c>
      <c r="X308" s="447">
        <f t="shared" si="79"/>
        <v>28.200000000000003</v>
      </c>
      <c r="Y308" s="447">
        <f t="shared" si="80"/>
        <v>28.200000000000003</v>
      </c>
      <c r="Z308" s="447">
        <f t="shared" si="81"/>
        <v>28.200000000000003</v>
      </c>
      <c r="AA308" s="447">
        <f t="shared" si="82"/>
        <v>28.200000000000003</v>
      </c>
      <c r="AB308" s="447">
        <f t="shared" si="83"/>
        <v>28.200000000000003</v>
      </c>
    </row>
    <row r="309" spans="1:29" s="284" customFormat="1" ht="15.75" customHeight="1">
      <c r="A309" s="279"/>
      <c r="B309" s="279"/>
      <c r="C309" s="279"/>
      <c r="D309" s="279"/>
      <c r="E309" s="279"/>
      <c r="F309" s="279"/>
      <c r="G309" s="279"/>
      <c r="H309" s="229" t="str">
        <f t="shared" si="84"/>
        <v/>
      </c>
      <c r="I309" s="286"/>
      <c r="J309" s="286"/>
      <c r="K309" s="280"/>
      <c r="L309" s="280"/>
      <c r="M309" s="471"/>
      <c r="N309" s="281"/>
      <c r="O309" s="241" t="s">
        <v>21</v>
      </c>
      <c r="P309" s="241"/>
      <c r="Q309" s="265">
        <f>SUM(Q276:Q308)</f>
        <v>357</v>
      </c>
      <c r="R309" s="265">
        <f>SUM(R276:R308)</f>
        <v>357</v>
      </c>
      <c r="S309" s="265">
        <f>SUM(S276:S308)</f>
        <v>357</v>
      </c>
      <c r="T309" s="265">
        <f>SUM(T276:T308)</f>
        <v>357</v>
      </c>
      <c r="U309" s="265">
        <f>SUM(U276:U308)</f>
        <v>357</v>
      </c>
      <c r="V309" s="282"/>
      <c r="W309" s="453"/>
      <c r="X309" s="454"/>
      <c r="Y309" s="454"/>
      <c r="Z309" s="454"/>
      <c r="AA309" s="454"/>
      <c r="AB309" s="454"/>
    </row>
    <row r="310" spans="1:29" ht="15.75" customHeight="1">
      <c r="A310" s="602" t="str">
        <f>H310&amp;J310&amp;K310&amp;M310&amp;J310&amp;N310</f>
        <v>0401230010000_FTW_Con_YA_NIKE SEQUENT_340x215</v>
      </c>
      <c r="B310" s="546" t="s">
        <v>607</v>
      </c>
      <c r="C310" s="546" t="s">
        <v>604</v>
      </c>
      <c r="D310" s="546">
        <v>23</v>
      </c>
      <c r="E310" s="546" t="s">
        <v>708</v>
      </c>
      <c r="F310" s="546" t="s">
        <v>623</v>
      </c>
      <c r="G310" s="546" t="s">
        <v>623</v>
      </c>
      <c r="H310" s="229" t="str">
        <f t="shared" si="84"/>
        <v>0401230010000</v>
      </c>
      <c r="I310" s="227" t="s">
        <v>686</v>
      </c>
      <c r="J310" s="227" t="s">
        <v>1139</v>
      </c>
      <c r="K310" s="246" t="s">
        <v>1603</v>
      </c>
      <c r="L310" s="246" t="s">
        <v>1604</v>
      </c>
      <c r="M310" s="164" t="s">
        <v>1605</v>
      </c>
      <c r="N310" s="247" t="s">
        <v>1201</v>
      </c>
      <c r="O310" s="231" t="s">
        <v>899</v>
      </c>
      <c r="P310" s="231" t="s">
        <v>898</v>
      </c>
      <c r="Q310" s="309">
        <v>1</v>
      </c>
      <c r="R310" s="309">
        <v>1</v>
      </c>
      <c r="S310" s="309">
        <v>1</v>
      </c>
      <c r="T310" s="309">
        <v>1</v>
      </c>
      <c r="U310" s="309">
        <v>1</v>
      </c>
      <c r="V310" s="235"/>
      <c r="W310" s="451">
        <v>4.7</v>
      </c>
      <c r="X310" s="455">
        <f>Q310*W310</f>
        <v>4.7</v>
      </c>
      <c r="Y310" s="447">
        <f t="shared" ref="Y310:AB312" si="85">$W310*R310</f>
        <v>4.7</v>
      </c>
      <c r="Z310" s="447">
        <f t="shared" si="85"/>
        <v>4.7</v>
      </c>
      <c r="AA310" s="447">
        <f t="shared" si="85"/>
        <v>4.7</v>
      </c>
      <c r="AB310" s="447">
        <f t="shared" si="85"/>
        <v>4.7</v>
      </c>
      <c r="AC310" s="244"/>
    </row>
    <row r="311" spans="1:29" ht="15.75" customHeight="1">
      <c r="A311" s="602" t="str">
        <f>H311&amp;J311&amp;K311&amp;M311&amp;J311&amp;N311</f>
        <v>0401230020000_FTW_Con_YA_NIKE JR SUPERFLY CLUB MG_340x215</v>
      </c>
      <c r="B311" s="546" t="s">
        <v>607</v>
      </c>
      <c r="C311" s="546" t="s">
        <v>604</v>
      </c>
      <c r="D311" s="546">
        <v>23</v>
      </c>
      <c r="E311" s="546" t="s">
        <v>709</v>
      </c>
      <c r="F311" s="546" t="s">
        <v>623</v>
      </c>
      <c r="G311" s="546" t="s">
        <v>623</v>
      </c>
      <c r="H311" s="229" t="str">
        <f t="shared" si="84"/>
        <v>0401230020000</v>
      </c>
      <c r="I311" s="227" t="s">
        <v>686</v>
      </c>
      <c r="J311" s="227" t="s">
        <v>1139</v>
      </c>
      <c r="K311" s="246" t="s">
        <v>1603</v>
      </c>
      <c r="L311" s="246" t="s">
        <v>1604</v>
      </c>
      <c r="M311" s="164" t="s">
        <v>1606</v>
      </c>
      <c r="N311" s="247" t="s">
        <v>1201</v>
      </c>
      <c r="O311" s="231" t="s">
        <v>899</v>
      </c>
      <c r="P311" s="231" t="s">
        <v>898</v>
      </c>
      <c r="Q311" s="309">
        <v>1</v>
      </c>
      <c r="R311" s="309">
        <v>1</v>
      </c>
      <c r="S311" s="309">
        <v>1</v>
      </c>
      <c r="T311" s="309">
        <v>1</v>
      </c>
      <c r="U311" s="309">
        <v>1</v>
      </c>
      <c r="V311" s="235"/>
      <c r="W311" s="451">
        <v>4.7</v>
      </c>
      <c r="X311" s="455">
        <f>Q311*W311</f>
        <v>4.7</v>
      </c>
      <c r="Y311" s="447">
        <f t="shared" si="85"/>
        <v>4.7</v>
      </c>
      <c r="Z311" s="447">
        <f t="shared" si="85"/>
        <v>4.7</v>
      </c>
      <c r="AA311" s="447">
        <f t="shared" si="85"/>
        <v>4.7</v>
      </c>
      <c r="AB311" s="447">
        <f t="shared" si="85"/>
        <v>4.7</v>
      </c>
      <c r="AC311" s="244"/>
    </row>
    <row r="312" spans="1:29" ht="15.75" customHeight="1">
      <c r="A312" s="602" t="str">
        <f>H312&amp;J312&amp;K312&amp;M312&amp;J312&amp;N312</f>
        <v>0401230030000_FTW_Con_YA_NIKE JR SUPERFLY CLUB TF_340x215</v>
      </c>
      <c r="B312" s="546" t="s">
        <v>607</v>
      </c>
      <c r="C312" s="546" t="s">
        <v>604</v>
      </c>
      <c r="D312" s="546">
        <v>23</v>
      </c>
      <c r="E312" s="546" t="s">
        <v>710</v>
      </c>
      <c r="F312" s="546" t="s">
        <v>623</v>
      </c>
      <c r="G312" s="546" t="s">
        <v>623</v>
      </c>
      <c r="H312" s="229" t="str">
        <f t="shared" si="84"/>
        <v>0401230030000</v>
      </c>
      <c r="I312" s="227" t="s">
        <v>686</v>
      </c>
      <c r="J312" s="227" t="s">
        <v>1139</v>
      </c>
      <c r="K312" s="246" t="s">
        <v>1603</v>
      </c>
      <c r="L312" s="246" t="s">
        <v>1604</v>
      </c>
      <c r="M312" s="164" t="s">
        <v>1607</v>
      </c>
      <c r="N312" s="247" t="s">
        <v>1201</v>
      </c>
      <c r="O312" s="231" t="s">
        <v>899</v>
      </c>
      <c r="P312" s="231" t="s">
        <v>898</v>
      </c>
      <c r="Q312" s="309">
        <v>1</v>
      </c>
      <c r="R312" s="309">
        <v>1</v>
      </c>
      <c r="S312" s="309">
        <v>1</v>
      </c>
      <c r="T312" s="309">
        <v>1</v>
      </c>
      <c r="U312" s="309">
        <v>1</v>
      </c>
      <c r="V312" s="235"/>
      <c r="W312" s="451">
        <v>4.7</v>
      </c>
      <c r="X312" s="455">
        <f>Q312*W312</f>
        <v>4.7</v>
      </c>
      <c r="Y312" s="447">
        <f t="shared" si="85"/>
        <v>4.7</v>
      </c>
      <c r="Z312" s="447">
        <f t="shared" si="85"/>
        <v>4.7</v>
      </c>
      <c r="AA312" s="447">
        <f t="shared" si="85"/>
        <v>4.7</v>
      </c>
      <c r="AB312" s="447">
        <f t="shared" si="85"/>
        <v>4.7</v>
      </c>
      <c r="AC312" s="244"/>
    </row>
    <row r="313" spans="1:29" s="284" customFormat="1" ht="15.75" customHeight="1">
      <c r="A313" s="279"/>
      <c r="B313" s="279"/>
      <c r="C313" s="279"/>
      <c r="D313" s="279"/>
      <c r="E313" s="279"/>
      <c r="F313" s="279"/>
      <c r="G313" s="279"/>
      <c r="H313" s="229" t="str">
        <f t="shared" si="84"/>
        <v/>
      </c>
      <c r="I313" s="286"/>
      <c r="J313" s="286"/>
      <c r="K313" s="280"/>
      <c r="L313" s="280"/>
      <c r="M313" s="286"/>
      <c r="N313" s="281"/>
      <c r="O313" s="241" t="s">
        <v>21</v>
      </c>
      <c r="P313" s="241"/>
      <c r="Q313" s="265">
        <f>SUM(Q310:Q312)</f>
        <v>3</v>
      </c>
      <c r="R313" s="265">
        <f>SUM(R310:R312)</f>
        <v>3</v>
      </c>
      <c r="S313" s="265">
        <f>SUM(S310:S312)</f>
        <v>3</v>
      </c>
      <c r="T313" s="265">
        <f>SUM(T310:T312)</f>
        <v>3</v>
      </c>
      <c r="U313" s="265">
        <f>SUM(U310:U312)</f>
        <v>3</v>
      </c>
      <c r="V313" s="282"/>
      <c r="W313" s="453"/>
      <c r="X313" s="454"/>
      <c r="Y313" s="454"/>
      <c r="Z313" s="454"/>
      <c r="AA313" s="454"/>
      <c r="AB313" s="454"/>
      <c r="AC313" s="236"/>
    </row>
    <row r="314" spans="1:29" ht="15.75" customHeight="1">
      <c r="A314" s="229" t="str">
        <f>H314&amp;J314&amp;K314&amp;M314&amp;J314&amp;N314</f>
        <v>0301150020000_FTW_Wall_5_Bay_D_ZOOM_PEGASUS_349x603</v>
      </c>
      <c r="B314" s="549" t="s">
        <v>606</v>
      </c>
      <c r="C314" s="549" t="s">
        <v>604</v>
      </c>
      <c r="D314" s="267">
        <v>15</v>
      </c>
      <c r="E314" s="549" t="s">
        <v>709</v>
      </c>
      <c r="F314" s="549" t="s">
        <v>623</v>
      </c>
      <c r="G314" s="549" t="s">
        <v>623</v>
      </c>
      <c r="H314" s="229" t="str">
        <f t="shared" si="84"/>
        <v>0301150020000</v>
      </c>
      <c r="I314" s="227" t="s">
        <v>443</v>
      </c>
      <c r="J314" s="227" t="s">
        <v>1139</v>
      </c>
      <c r="K314" s="230" t="s">
        <v>1244</v>
      </c>
      <c r="L314" s="246" t="s">
        <v>1295</v>
      </c>
      <c r="M314" s="247" t="s">
        <v>965</v>
      </c>
      <c r="N314" s="231" t="s">
        <v>1202</v>
      </c>
      <c r="O314" s="227" t="s">
        <v>964</v>
      </c>
      <c r="P314" s="231" t="s">
        <v>252</v>
      </c>
      <c r="Q314" s="285">
        <v>1</v>
      </c>
      <c r="R314" s="285">
        <v>1</v>
      </c>
      <c r="S314" s="285">
        <v>1</v>
      </c>
      <c r="T314" s="285">
        <v>1</v>
      </c>
      <c r="U314" s="285">
        <v>1</v>
      </c>
      <c r="V314" s="235"/>
      <c r="W314" s="451">
        <v>5.77</v>
      </c>
      <c r="X314" s="455">
        <f t="shared" ref="X314:AB316" si="86">Q314*W314</f>
        <v>5.77</v>
      </c>
      <c r="Y314" s="455">
        <f t="shared" si="86"/>
        <v>5.77</v>
      </c>
      <c r="Z314" s="455">
        <f t="shared" si="86"/>
        <v>5.77</v>
      </c>
      <c r="AA314" s="455">
        <f t="shared" si="86"/>
        <v>5.77</v>
      </c>
      <c r="AB314" s="455">
        <f t="shared" si="86"/>
        <v>5.77</v>
      </c>
      <c r="AC314" s="244"/>
    </row>
    <row r="315" spans="1:29" ht="15.75" customHeight="1">
      <c r="A315" s="229" t="str">
        <f>H315&amp;J315&amp;K315&amp;M315&amp;J315&amp;N315</f>
        <v>0301150030000_FTW_Wall_5_Bay_D_FREE_RN_349x603</v>
      </c>
      <c r="B315" s="549" t="s">
        <v>606</v>
      </c>
      <c r="C315" s="549" t="s">
        <v>604</v>
      </c>
      <c r="D315" s="267">
        <v>15</v>
      </c>
      <c r="E315" s="549" t="s">
        <v>710</v>
      </c>
      <c r="F315" s="549" t="s">
        <v>623</v>
      </c>
      <c r="G315" s="549" t="s">
        <v>623</v>
      </c>
      <c r="H315" s="229" t="str">
        <f t="shared" si="84"/>
        <v>0301150030000</v>
      </c>
      <c r="I315" s="227" t="s">
        <v>443</v>
      </c>
      <c r="J315" s="227" t="s">
        <v>1139</v>
      </c>
      <c r="K315" s="230" t="s">
        <v>1244</v>
      </c>
      <c r="L315" s="246" t="s">
        <v>1295</v>
      </c>
      <c r="M315" s="247" t="s">
        <v>966</v>
      </c>
      <c r="N315" s="231" t="s">
        <v>1202</v>
      </c>
      <c r="O315" s="227" t="s">
        <v>964</v>
      </c>
      <c r="P315" s="231" t="s">
        <v>252</v>
      </c>
      <c r="Q315" s="285">
        <v>1</v>
      </c>
      <c r="R315" s="285">
        <v>1</v>
      </c>
      <c r="S315" s="285">
        <v>1</v>
      </c>
      <c r="T315" s="285">
        <v>1</v>
      </c>
      <c r="U315" s="285">
        <v>1</v>
      </c>
      <c r="V315" s="235"/>
      <c r="W315" s="451">
        <v>5.77</v>
      </c>
      <c r="X315" s="455">
        <f t="shared" si="86"/>
        <v>5.77</v>
      </c>
      <c r="Y315" s="455">
        <f t="shared" si="86"/>
        <v>5.77</v>
      </c>
      <c r="Z315" s="455">
        <f t="shared" si="86"/>
        <v>5.77</v>
      </c>
      <c r="AA315" s="455">
        <f t="shared" si="86"/>
        <v>5.77</v>
      </c>
      <c r="AB315" s="455">
        <f t="shared" si="86"/>
        <v>5.77</v>
      </c>
      <c r="AC315" s="244"/>
    </row>
    <row r="316" spans="1:29" ht="15.75" customHeight="1">
      <c r="A316" s="229" t="str">
        <f>H316&amp;J316&amp;K316&amp;M316&amp;J316&amp;N316</f>
        <v>0301150040000_FTW_Wall_5_Bay_D_LUNAR_349x603</v>
      </c>
      <c r="B316" s="549" t="s">
        <v>606</v>
      </c>
      <c r="C316" s="549" t="s">
        <v>604</v>
      </c>
      <c r="D316" s="267">
        <v>15</v>
      </c>
      <c r="E316" s="549" t="s">
        <v>711</v>
      </c>
      <c r="F316" s="549" t="s">
        <v>623</v>
      </c>
      <c r="G316" s="549" t="s">
        <v>623</v>
      </c>
      <c r="H316" s="229" t="str">
        <f t="shared" si="84"/>
        <v>0301150040000</v>
      </c>
      <c r="I316" s="227" t="s">
        <v>443</v>
      </c>
      <c r="J316" s="227" t="s">
        <v>1139</v>
      </c>
      <c r="K316" s="230" t="s">
        <v>1244</v>
      </c>
      <c r="L316" s="246" t="s">
        <v>1295</v>
      </c>
      <c r="M316" s="247" t="s">
        <v>1537</v>
      </c>
      <c r="N316" s="231" t="s">
        <v>1202</v>
      </c>
      <c r="O316" s="227" t="s">
        <v>964</v>
      </c>
      <c r="P316" s="231" t="s">
        <v>252</v>
      </c>
      <c r="Q316" s="285">
        <v>1</v>
      </c>
      <c r="R316" s="285">
        <v>1</v>
      </c>
      <c r="S316" s="285">
        <v>1</v>
      </c>
      <c r="T316" s="285">
        <v>1</v>
      </c>
      <c r="U316" s="285">
        <v>1</v>
      </c>
      <c r="V316" s="235"/>
      <c r="W316" s="451">
        <v>5.77</v>
      </c>
      <c r="X316" s="455">
        <f t="shared" si="86"/>
        <v>5.77</v>
      </c>
      <c r="Y316" s="455">
        <f t="shared" si="86"/>
        <v>5.77</v>
      </c>
      <c r="Z316" s="455">
        <f t="shared" si="86"/>
        <v>5.77</v>
      </c>
      <c r="AA316" s="455">
        <f t="shared" si="86"/>
        <v>5.77</v>
      </c>
      <c r="AB316" s="455">
        <f t="shared" si="86"/>
        <v>5.77</v>
      </c>
      <c r="AC316" s="244"/>
    </row>
    <row r="317" spans="1:29" s="284" customFormat="1" ht="15.75" customHeight="1">
      <c r="A317" s="279"/>
      <c r="B317" s="279"/>
      <c r="C317" s="279"/>
      <c r="D317" s="279"/>
      <c r="E317" s="279"/>
      <c r="F317" s="279"/>
      <c r="G317" s="279"/>
      <c r="H317" s="229" t="str">
        <f t="shared" si="84"/>
        <v/>
      </c>
      <c r="I317" s="286"/>
      <c r="J317" s="286"/>
      <c r="K317" s="280"/>
      <c r="L317" s="280"/>
      <c r="M317" s="281"/>
      <c r="N317" s="281"/>
      <c r="O317" s="241" t="s">
        <v>21</v>
      </c>
      <c r="P317" s="241"/>
      <c r="Q317" s="265">
        <f>SUM(Q314:Q316)</f>
        <v>3</v>
      </c>
      <c r="R317" s="265">
        <f>SUM(R314:R316)</f>
        <v>3</v>
      </c>
      <c r="S317" s="265">
        <f>SUM(S314:S316)</f>
        <v>3</v>
      </c>
      <c r="T317" s="265">
        <f>SUM(T314:T316)</f>
        <v>3</v>
      </c>
      <c r="U317" s="265">
        <f>SUM(U314:U316)</f>
        <v>3</v>
      </c>
      <c r="V317" s="282"/>
      <c r="W317" s="453"/>
      <c r="X317" s="454"/>
      <c r="Y317" s="454"/>
      <c r="Z317" s="454"/>
      <c r="AA317" s="454"/>
      <c r="AB317" s="454"/>
      <c r="AC317" s="236"/>
    </row>
    <row r="318" spans="1:29" s="284" customFormat="1" ht="15.75" customHeight="1">
      <c r="A318" s="229" t="str">
        <f>H318&amp;J318&amp;K318&amp;M318&amp;J318&amp;N318</f>
        <v>0301160030100_FTW_Bbox_WMN_left_Nike_Air_Huarache_445x260</v>
      </c>
      <c r="B318" s="549" t="s">
        <v>606</v>
      </c>
      <c r="C318" s="549" t="s">
        <v>604</v>
      </c>
      <c r="D318" s="267">
        <v>16</v>
      </c>
      <c r="E318" s="549" t="s">
        <v>710</v>
      </c>
      <c r="F318" s="549" t="s">
        <v>604</v>
      </c>
      <c r="G318" s="549" t="s">
        <v>623</v>
      </c>
      <c r="H318" s="229" t="str">
        <f t="shared" si="84"/>
        <v>0301160030100</v>
      </c>
      <c r="I318" s="227" t="s">
        <v>443</v>
      </c>
      <c r="J318" s="227" t="s">
        <v>1139</v>
      </c>
      <c r="K318" s="246" t="s">
        <v>1121</v>
      </c>
      <c r="L318" s="246" t="s">
        <v>967</v>
      </c>
      <c r="M318" s="247" t="s">
        <v>1299</v>
      </c>
      <c r="N318" s="247" t="s">
        <v>1203</v>
      </c>
      <c r="O318" s="247" t="s">
        <v>964</v>
      </c>
      <c r="P318" s="231" t="s">
        <v>898</v>
      </c>
      <c r="Q318" s="285">
        <v>1</v>
      </c>
      <c r="R318" s="285">
        <v>1</v>
      </c>
      <c r="S318" s="285">
        <v>1</v>
      </c>
      <c r="T318" s="285">
        <v>1</v>
      </c>
      <c r="U318" s="285">
        <v>1</v>
      </c>
      <c r="V318" s="282"/>
      <c r="W318" s="455">
        <v>6.4</v>
      </c>
      <c r="X318" s="447">
        <f t="shared" ref="X318" si="87">$W318*Q318</f>
        <v>6.4</v>
      </c>
      <c r="Y318" s="447">
        <f t="shared" ref="Y318" si="88">$W318*R318</f>
        <v>6.4</v>
      </c>
      <c r="Z318" s="447">
        <f t="shared" ref="Z318" si="89">$W318*S318</f>
        <v>6.4</v>
      </c>
      <c r="AA318" s="447">
        <f t="shared" ref="AA318" si="90">$W318*T318</f>
        <v>6.4</v>
      </c>
      <c r="AB318" s="447">
        <f t="shared" ref="AB318" si="91">$W318*U318</f>
        <v>6.4</v>
      </c>
      <c r="AC318" s="244"/>
    </row>
    <row r="319" spans="1:29" s="284" customFormat="1" ht="15.75" customHeight="1">
      <c r="A319" s="229" t="str">
        <f>H319&amp;J319&amp;K319&amp;M319&amp;J319&amp;N319</f>
        <v>0301170120100_FTW_Bbox_WMN_right_Nike_Air_Huarache_Background_447x260</v>
      </c>
      <c r="B319" s="549" t="s">
        <v>606</v>
      </c>
      <c r="C319" s="549" t="s">
        <v>604</v>
      </c>
      <c r="D319" s="267">
        <v>17</v>
      </c>
      <c r="E319" s="549" t="s">
        <v>719</v>
      </c>
      <c r="F319" s="549" t="s">
        <v>604</v>
      </c>
      <c r="G319" s="549" t="s">
        <v>623</v>
      </c>
      <c r="H319" s="229" t="str">
        <f t="shared" si="84"/>
        <v>0301170120100</v>
      </c>
      <c r="I319" s="227" t="s">
        <v>443</v>
      </c>
      <c r="J319" s="227" t="s">
        <v>1139</v>
      </c>
      <c r="K319" s="246" t="s">
        <v>1120</v>
      </c>
      <c r="L319" s="246" t="s">
        <v>969</v>
      </c>
      <c r="M319" s="247" t="s">
        <v>972</v>
      </c>
      <c r="N319" s="247" t="s">
        <v>1204</v>
      </c>
      <c r="O319" s="247" t="s">
        <v>964</v>
      </c>
      <c r="P319" s="231" t="s">
        <v>898</v>
      </c>
      <c r="Q319" s="285">
        <v>1</v>
      </c>
      <c r="R319" s="285">
        <v>1</v>
      </c>
      <c r="S319" s="285">
        <v>1</v>
      </c>
      <c r="T319" s="285">
        <v>1</v>
      </c>
      <c r="U319" s="285">
        <v>1</v>
      </c>
      <c r="V319" s="282"/>
      <c r="W319" s="455">
        <v>6.4</v>
      </c>
      <c r="X319" s="447">
        <f t="shared" ref="X319:X321" si="92">$W319*Q319</f>
        <v>6.4</v>
      </c>
      <c r="Y319" s="447">
        <f t="shared" ref="Y319:Y321" si="93">$W319*R319</f>
        <v>6.4</v>
      </c>
      <c r="Z319" s="447">
        <f t="shared" ref="Z319:Z321" si="94">$W319*S319</f>
        <v>6.4</v>
      </c>
      <c r="AA319" s="447">
        <f t="shared" ref="AA319:AA321" si="95">$W319*T319</f>
        <v>6.4</v>
      </c>
      <c r="AB319" s="447">
        <f t="shared" ref="AB319:AB321" si="96">$W319*U319</f>
        <v>6.4</v>
      </c>
      <c r="AC319" s="244"/>
    </row>
    <row r="320" spans="1:29" s="284" customFormat="1" ht="15.75" customHeight="1">
      <c r="A320" s="229" t="str">
        <f>H320&amp;J320&amp;K320&amp;M320&amp;J320&amp;N320</f>
        <v>0301160080100_FTW_Bbox_WMN_left_Nike_Air_Max_Zero_445x260</v>
      </c>
      <c r="B320" s="549" t="s">
        <v>606</v>
      </c>
      <c r="C320" s="549" t="s">
        <v>604</v>
      </c>
      <c r="D320" s="267">
        <v>16</v>
      </c>
      <c r="E320" s="549" t="s">
        <v>715</v>
      </c>
      <c r="F320" s="549" t="s">
        <v>604</v>
      </c>
      <c r="G320" s="549" t="s">
        <v>623</v>
      </c>
      <c r="H320" s="229" t="str">
        <f t="shared" si="84"/>
        <v>0301160080100</v>
      </c>
      <c r="I320" s="227" t="s">
        <v>443</v>
      </c>
      <c r="J320" s="227" t="s">
        <v>1139</v>
      </c>
      <c r="K320" s="246" t="s">
        <v>1121</v>
      </c>
      <c r="L320" s="246" t="s">
        <v>967</v>
      </c>
      <c r="M320" s="247" t="s">
        <v>1303</v>
      </c>
      <c r="N320" s="247" t="s">
        <v>1203</v>
      </c>
      <c r="O320" s="247" t="s">
        <v>964</v>
      </c>
      <c r="P320" s="231" t="s">
        <v>898</v>
      </c>
      <c r="Q320" s="285">
        <v>1</v>
      </c>
      <c r="R320" s="285">
        <v>1</v>
      </c>
      <c r="S320" s="285">
        <v>1</v>
      </c>
      <c r="T320" s="285">
        <v>1</v>
      </c>
      <c r="U320" s="285">
        <v>1</v>
      </c>
      <c r="V320" s="282"/>
      <c r="W320" s="455">
        <v>6.4</v>
      </c>
      <c r="X320" s="447">
        <f t="shared" si="92"/>
        <v>6.4</v>
      </c>
      <c r="Y320" s="447">
        <f t="shared" si="93"/>
        <v>6.4</v>
      </c>
      <c r="Z320" s="447">
        <f t="shared" si="94"/>
        <v>6.4</v>
      </c>
      <c r="AA320" s="447">
        <f t="shared" si="95"/>
        <v>6.4</v>
      </c>
      <c r="AB320" s="447">
        <f t="shared" si="96"/>
        <v>6.4</v>
      </c>
      <c r="AC320" s="244"/>
    </row>
    <row r="321" spans="1:29" s="284" customFormat="1" ht="15.75" customHeight="1">
      <c r="A321" s="229" t="str">
        <f>H321&amp;J321&amp;K321&amp;M321&amp;J321&amp;N321</f>
        <v>0301170170100_FTW_Bbox_WMN_right_Nike_Air_Max_Zero_Background_447x260</v>
      </c>
      <c r="B321" s="549" t="s">
        <v>606</v>
      </c>
      <c r="C321" s="549" t="s">
        <v>604</v>
      </c>
      <c r="D321" s="267">
        <v>17</v>
      </c>
      <c r="E321" s="549" t="s">
        <v>724</v>
      </c>
      <c r="F321" s="549" t="s">
        <v>604</v>
      </c>
      <c r="G321" s="549" t="s">
        <v>623</v>
      </c>
      <c r="H321" s="229" t="str">
        <f t="shared" si="84"/>
        <v>0301170170100</v>
      </c>
      <c r="I321" s="227" t="s">
        <v>443</v>
      </c>
      <c r="J321" s="227" t="s">
        <v>1139</v>
      </c>
      <c r="K321" s="246" t="s">
        <v>1120</v>
      </c>
      <c r="L321" s="246" t="s">
        <v>969</v>
      </c>
      <c r="M321" s="247" t="s">
        <v>977</v>
      </c>
      <c r="N321" s="247" t="s">
        <v>1204</v>
      </c>
      <c r="O321" s="247" t="s">
        <v>964</v>
      </c>
      <c r="P321" s="231" t="s">
        <v>898</v>
      </c>
      <c r="Q321" s="285">
        <v>1</v>
      </c>
      <c r="R321" s="285">
        <v>1</v>
      </c>
      <c r="S321" s="285">
        <v>1</v>
      </c>
      <c r="T321" s="285">
        <v>1</v>
      </c>
      <c r="U321" s="285">
        <v>1</v>
      </c>
      <c r="V321" s="282"/>
      <c r="W321" s="455">
        <v>6.4</v>
      </c>
      <c r="X321" s="447">
        <f t="shared" si="92"/>
        <v>6.4</v>
      </c>
      <c r="Y321" s="447">
        <f t="shared" si="93"/>
        <v>6.4</v>
      </c>
      <c r="Z321" s="447">
        <f t="shared" si="94"/>
        <v>6.4</v>
      </c>
      <c r="AA321" s="447">
        <f t="shared" si="95"/>
        <v>6.4</v>
      </c>
      <c r="AB321" s="447">
        <f t="shared" si="96"/>
        <v>6.4</v>
      </c>
      <c r="AC321" s="244"/>
    </row>
    <row r="322" spans="1:29" s="284" customFormat="1" ht="15.75" customHeight="1">
      <c r="A322" s="279"/>
      <c r="B322" s="279"/>
      <c r="C322" s="279"/>
      <c r="D322" s="279"/>
      <c r="E322" s="279"/>
      <c r="F322" s="279"/>
      <c r="G322" s="279"/>
      <c r="H322" s="229" t="str">
        <f t="shared" si="84"/>
        <v/>
      </c>
      <c r="I322" s="286"/>
      <c r="J322" s="286"/>
      <c r="K322" s="230"/>
      <c r="L322" s="230"/>
      <c r="M322" s="231"/>
      <c r="N322" s="231"/>
      <c r="O322" s="241" t="s">
        <v>21</v>
      </c>
      <c r="P322" s="241"/>
      <c r="Q322" s="265">
        <f>SUM(Q318:Q321)</f>
        <v>4</v>
      </c>
      <c r="R322" s="265">
        <f>SUM(R318:R321)</f>
        <v>4</v>
      </c>
      <c r="S322" s="265">
        <f>SUM(S318:S321)</f>
        <v>4</v>
      </c>
      <c r="T322" s="265">
        <f>SUM(T318:T321)</f>
        <v>4</v>
      </c>
      <c r="U322" s="265">
        <f>SUM(U318:U321)</f>
        <v>4</v>
      </c>
      <c r="V322" s="282"/>
      <c r="W322" s="453"/>
      <c r="X322" s="454"/>
      <c r="Y322" s="454"/>
      <c r="Z322" s="454"/>
      <c r="AA322" s="454"/>
      <c r="AB322" s="454"/>
      <c r="AC322" s="244"/>
    </row>
    <row r="323" spans="1:29" s="284" customFormat="1" ht="15.75" customHeight="1">
      <c r="A323" s="229" t="str">
        <f>H323&amp;J323&amp;K323&amp;M323&amp;J323&amp;N323</f>
        <v>0301180030100_FTW_Bbox_MN_left_Nike_Air_Huarache_445x260</v>
      </c>
      <c r="B323" s="549" t="s">
        <v>606</v>
      </c>
      <c r="C323" s="549" t="s">
        <v>604</v>
      </c>
      <c r="D323" s="267">
        <v>18</v>
      </c>
      <c r="E323" s="549" t="s">
        <v>710</v>
      </c>
      <c r="F323" s="549" t="s">
        <v>604</v>
      </c>
      <c r="G323" s="549" t="s">
        <v>623</v>
      </c>
      <c r="H323" s="229" t="str">
        <f t="shared" si="84"/>
        <v>0301180030100</v>
      </c>
      <c r="I323" s="227" t="s">
        <v>443</v>
      </c>
      <c r="J323" s="227" t="s">
        <v>1139</v>
      </c>
      <c r="K323" s="246" t="s">
        <v>1119</v>
      </c>
      <c r="L323" s="246" t="s">
        <v>979</v>
      </c>
      <c r="M323" s="247" t="s">
        <v>1299</v>
      </c>
      <c r="N323" s="247" t="s">
        <v>1203</v>
      </c>
      <c r="O323" s="247" t="s">
        <v>964</v>
      </c>
      <c r="P323" s="231" t="s">
        <v>898</v>
      </c>
      <c r="Q323" s="285">
        <v>1</v>
      </c>
      <c r="R323" s="285">
        <v>1</v>
      </c>
      <c r="S323" s="285">
        <v>1</v>
      </c>
      <c r="T323" s="285">
        <v>1</v>
      </c>
      <c r="U323" s="285">
        <v>1</v>
      </c>
      <c r="V323" s="282"/>
      <c r="W323" s="455">
        <v>6.4</v>
      </c>
      <c r="X323" s="455">
        <f t="shared" ref="X323:AB326" si="97">Q323*W323</f>
        <v>6.4</v>
      </c>
      <c r="Y323" s="455">
        <f t="shared" si="97"/>
        <v>6.4</v>
      </c>
      <c r="Z323" s="455">
        <f t="shared" si="97"/>
        <v>6.4</v>
      </c>
      <c r="AA323" s="455">
        <f t="shared" si="97"/>
        <v>6.4</v>
      </c>
      <c r="AB323" s="455">
        <f t="shared" si="97"/>
        <v>6.4</v>
      </c>
      <c r="AC323" s="244"/>
    </row>
    <row r="324" spans="1:29" s="284" customFormat="1" ht="15.75" customHeight="1">
      <c r="A324" s="229" t="str">
        <f>H324&amp;J324&amp;K324&amp;M324&amp;J324&amp;N324</f>
        <v>0301180080100_FTW_Bbox_MN_left_Nike_Air_Max_Zero_445x260</v>
      </c>
      <c r="B324" s="549" t="s">
        <v>606</v>
      </c>
      <c r="C324" s="549" t="s">
        <v>604</v>
      </c>
      <c r="D324" s="267">
        <v>18</v>
      </c>
      <c r="E324" s="549" t="s">
        <v>715</v>
      </c>
      <c r="F324" s="549" t="s">
        <v>604</v>
      </c>
      <c r="G324" s="549" t="s">
        <v>623</v>
      </c>
      <c r="H324" s="229" t="str">
        <f t="shared" si="84"/>
        <v>0301180080100</v>
      </c>
      <c r="I324" s="227" t="s">
        <v>443</v>
      </c>
      <c r="J324" s="227" t="s">
        <v>1139</v>
      </c>
      <c r="K324" s="246" t="s">
        <v>1119</v>
      </c>
      <c r="L324" s="246" t="s">
        <v>979</v>
      </c>
      <c r="M324" s="247" t="s">
        <v>1303</v>
      </c>
      <c r="N324" s="247" t="s">
        <v>1203</v>
      </c>
      <c r="O324" s="247" t="s">
        <v>964</v>
      </c>
      <c r="P324" s="231" t="s">
        <v>898</v>
      </c>
      <c r="Q324" s="285">
        <v>1</v>
      </c>
      <c r="R324" s="285">
        <v>1</v>
      </c>
      <c r="S324" s="285">
        <v>1</v>
      </c>
      <c r="T324" s="285">
        <v>1</v>
      </c>
      <c r="U324" s="285">
        <v>1</v>
      </c>
      <c r="V324" s="282"/>
      <c r="W324" s="455">
        <v>6.4</v>
      </c>
      <c r="X324" s="455">
        <f t="shared" si="97"/>
        <v>6.4</v>
      </c>
      <c r="Y324" s="455">
        <f t="shared" si="97"/>
        <v>6.4</v>
      </c>
      <c r="Z324" s="455">
        <f t="shared" si="97"/>
        <v>6.4</v>
      </c>
      <c r="AA324" s="455">
        <f t="shared" si="97"/>
        <v>6.4</v>
      </c>
      <c r="AB324" s="455">
        <f t="shared" si="97"/>
        <v>6.4</v>
      </c>
      <c r="AC324" s="244"/>
    </row>
    <row r="325" spans="1:29" s="284" customFormat="1" ht="15.6" customHeight="1">
      <c r="A325" s="229" t="str">
        <f>H325&amp;J325&amp;K325&amp;M325&amp;J325&amp;N325</f>
        <v>0301190120100_FTW_Bbox_MN_right_Nike_Air_Huarache_Background_447x260</v>
      </c>
      <c r="B325" s="549" t="s">
        <v>606</v>
      </c>
      <c r="C325" s="549" t="s">
        <v>604</v>
      </c>
      <c r="D325" s="267">
        <v>19</v>
      </c>
      <c r="E325" s="549" t="s">
        <v>719</v>
      </c>
      <c r="F325" s="549" t="s">
        <v>604</v>
      </c>
      <c r="G325" s="549" t="s">
        <v>623</v>
      </c>
      <c r="H325" s="229" t="str">
        <f t="shared" si="84"/>
        <v>0301190120100</v>
      </c>
      <c r="I325" s="227" t="s">
        <v>443</v>
      </c>
      <c r="J325" s="227" t="s">
        <v>1139</v>
      </c>
      <c r="K325" s="246" t="s">
        <v>1118</v>
      </c>
      <c r="L325" s="246" t="s">
        <v>980</v>
      </c>
      <c r="M325" s="247" t="s">
        <v>972</v>
      </c>
      <c r="N325" s="247" t="s">
        <v>1204</v>
      </c>
      <c r="O325" s="247" t="s">
        <v>964</v>
      </c>
      <c r="P325" s="231" t="s">
        <v>898</v>
      </c>
      <c r="Q325" s="285">
        <v>1</v>
      </c>
      <c r="R325" s="285">
        <v>1</v>
      </c>
      <c r="S325" s="285">
        <v>1</v>
      </c>
      <c r="T325" s="285">
        <v>1</v>
      </c>
      <c r="U325" s="285">
        <v>1</v>
      </c>
      <c r="V325" s="282"/>
      <c r="W325" s="455">
        <v>6.4</v>
      </c>
      <c r="X325" s="455">
        <f t="shared" si="97"/>
        <v>6.4</v>
      </c>
      <c r="Y325" s="455">
        <f t="shared" si="97"/>
        <v>6.4</v>
      </c>
      <c r="Z325" s="455">
        <f t="shared" si="97"/>
        <v>6.4</v>
      </c>
      <c r="AA325" s="455">
        <f t="shared" si="97"/>
        <v>6.4</v>
      </c>
      <c r="AB325" s="455">
        <f t="shared" si="97"/>
        <v>6.4</v>
      </c>
      <c r="AC325" s="244"/>
    </row>
    <row r="326" spans="1:29" s="284" customFormat="1" ht="15.75" customHeight="1">
      <c r="A326" s="229" t="str">
        <f>H326&amp;J326&amp;K326&amp;M326&amp;J326&amp;N326</f>
        <v>0301190170100_FTW_Bbox_MN_right_Nike_Air_Max_Zero_Background_447x260</v>
      </c>
      <c r="B326" s="549" t="s">
        <v>606</v>
      </c>
      <c r="C326" s="549" t="s">
        <v>604</v>
      </c>
      <c r="D326" s="267">
        <v>19</v>
      </c>
      <c r="E326" s="549" t="s">
        <v>724</v>
      </c>
      <c r="F326" s="549" t="s">
        <v>604</v>
      </c>
      <c r="G326" s="549" t="s">
        <v>623</v>
      </c>
      <c r="H326" s="229" t="str">
        <f t="shared" si="84"/>
        <v>0301190170100</v>
      </c>
      <c r="I326" s="227" t="s">
        <v>443</v>
      </c>
      <c r="J326" s="227" t="s">
        <v>1139</v>
      </c>
      <c r="K326" s="246" t="s">
        <v>1118</v>
      </c>
      <c r="L326" s="246" t="s">
        <v>980</v>
      </c>
      <c r="M326" s="247" t="s">
        <v>977</v>
      </c>
      <c r="N326" s="247" t="s">
        <v>1204</v>
      </c>
      <c r="O326" s="247" t="s">
        <v>964</v>
      </c>
      <c r="P326" s="231" t="s">
        <v>898</v>
      </c>
      <c r="Q326" s="285">
        <v>1</v>
      </c>
      <c r="R326" s="285">
        <v>1</v>
      </c>
      <c r="S326" s="285">
        <v>1</v>
      </c>
      <c r="T326" s="285">
        <v>1</v>
      </c>
      <c r="U326" s="285">
        <v>1</v>
      </c>
      <c r="V326" s="282"/>
      <c r="W326" s="455">
        <v>6.4</v>
      </c>
      <c r="X326" s="455">
        <f t="shared" si="97"/>
        <v>6.4</v>
      </c>
      <c r="Y326" s="455">
        <f t="shared" si="97"/>
        <v>6.4</v>
      </c>
      <c r="Z326" s="455">
        <f t="shared" si="97"/>
        <v>6.4</v>
      </c>
      <c r="AA326" s="455">
        <f t="shared" si="97"/>
        <v>6.4</v>
      </c>
      <c r="AB326" s="455">
        <f t="shared" si="97"/>
        <v>6.4</v>
      </c>
      <c r="AC326" s="244"/>
    </row>
    <row r="327" spans="1:29" s="284" customFormat="1" ht="15.75" customHeight="1">
      <c r="A327" s="279"/>
      <c r="B327" s="279"/>
      <c r="C327" s="279"/>
      <c r="D327" s="279"/>
      <c r="E327" s="279"/>
      <c r="F327" s="279"/>
      <c r="G327" s="279"/>
      <c r="H327" s="229" t="str">
        <f t="shared" si="84"/>
        <v/>
      </c>
      <c r="I327" s="286"/>
      <c r="J327" s="286"/>
      <c r="K327" s="287"/>
      <c r="L327" s="287"/>
      <c r="M327" s="287"/>
      <c r="N327" s="287"/>
      <c r="O327" s="241" t="s">
        <v>21</v>
      </c>
      <c r="P327" s="241"/>
      <c r="Q327" s="265">
        <f>SUM(Q323:Q326)</f>
        <v>4</v>
      </c>
      <c r="R327" s="265">
        <f>SUM(R323:R326)</f>
        <v>4</v>
      </c>
      <c r="S327" s="265">
        <f>SUM(S323:S326)</f>
        <v>4</v>
      </c>
      <c r="T327" s="265">
        <f>SUM(T323:T326)</f>
        <v>4</v>
      </c>
      <c r="U327" s="265">
        <f>SUM(U323:U326)</f>
        <v>4</v>
      </c>
      <c r="V327" s="282"/>
      <c r="W327" s="453"/>
      <c r="X327" s="454"/>
      <c r="Y327" s="454"/>
      <c r="Z327" s="454"/>
      <c r="AA327" s="454"/>
      <c r="AB327" s="454"/>
      <c r="AC327" s="244"/>
    </row>
    <row r="328" spans="1:29" ht="15.75" customHeight="1">
      <c r="A328" s="229" t="str">
        <f>H328&amp;J328&amp;K328&amp;M328&amp;J328&amp;N328</f>
        <v>0301200010000_FTW_MT_Silo_Content_(A2)_Fast_260x629</v>
      </c>
      <c r="B328" s="549" t="s">
        <v>606</v>
      </c>
      <c r="C328" s="549" t="s">
        <v>604</v>
      </c>
      <c r="D328" s="267">
        <v>20</v>
      </c>
      <c r="E328" s="546" t="s">
        <v>708</v>
      </c>
      <c r="F328" s="549" t="s">
        <v>623</v>
      </c>
      <c r="G328" s="549" t="s">
        <v>623</v>
      </c>
      <c r="H328" s="229" t="str">
        <f t="shared" si="84"/>
        <v>0301200010000</v>
      </c>
      <c r="I328" s="227" t="s">
        <v>443</v>
      </c>
      <c r="J328" s="227" t="s">
        <v>1139</v>
      </c>
      <c r="K328" s="246" t="s">
        <v>1117</v>
      </c>
      <c r="L328" s="246" t="s">
        <v>1290</v>
      </c>
      <c r="M328" s="247" t="s">
        <v>457</v>
      </c>
      <c r="N328" s="227" t="s">
        <v>1205</v>
      </c>
      <c r="O328" s="227" t="s">
        <v>964</v>
      </c>
      <c r="P328" s="231" t="s">
        <v>898</v>
      </c>
      <c r="Q328" s="285">
        <v>1</v>
      </c>
      <c r="R328" s="285">
        <v>1</v>
      </c>
      <c r="S328" s="285">
        <v>1</v>
      </c>
      <c r="T328" s="285">
        <v>1</v>
      </c>
      <c r="U328" s="285">
        <v>1</v>
      </c>
      <c r="V328" s="235"/>
      <c r="W328" s="455">
        <v>7.5</v>
      </c>
      <c r="X328" s="447">
        <f t="shared" ref="X328" si="98">$W328*Q328</f>
        <v>7.5</v>
      </c>
      <c r="Y328" s="447">
        <f t="shared" ref="Y328" si="99">$W328*R328</f>
        <v>7.5</v>
      </c>
      <c r="Z328" s="447">
        <f t="shared" ref="Z328" si="100">$W328*S328</f>
        <v>7.5</v>
      </c>
      <c r="AA328" s="447">
        <f t="shared" ref="AA328" si="101">$W328*T328</f>
        <v>7.5</v>
      </c>
      <c r="AB328" s="447">
        <f t="shared" ref="AB328" si="102">$W328*U328</f>
        <v>7.5</v>
      </c>
      <c r="AC328" s="244"/>
    </row>
    <row r="329" spans="1:29" ht="15.75" customHeight="1">
      <c r="A329" s="229" t="str">
        <f>H329&amp;J329&amp;K329&amp;M329&amp;J329&amp;N329</f>
        <v>0301200020000_FTW_MT_Silo_Content_(A2)_Dynamic_260x629</v>
      </c>
      <c r="B329" s="549" t="s">
        <v>606</v>
      </c>
      <c r="C329" s="549" t="s">
        <v>604</v>
      </c>
      <c r="D329" s="267">
        <v>20</v>
      </c>
      <c r="E329" s="549" t="s">
        <v>709</v>
      </c>
      <c r="F329" s="549" t="s">
        <v>623</v>
      </c>
      <c r="G329" s="549" t="s">
        <v>623</v>
      </c>
      <c r="H329" s="229" t="str">
        <f t="shared" si="84"/>
        <v>0301200020000</v>
      </c>
      <c r="I329" s="227" t="s">
        <v>443</v>
      </c>
      <c r="J329" s="227" t="s">
        <v>1139</v>
      </c>
      <c r="K329" s="246" t="s">
        <v>1117</v>
      </c>
      <c r="L329" s="246" t="s">
        <v>1290</v>
      </c>
      <c r="M329" s="247" t="s">
        <v>458</v>
      </c>
      <c r="N329" s="227" t="s">
        <v>1205</v>
      </c>
      <c r="O329" s="227" t="s">
        <v>964</v>
      </c>
      <c r="P329" s="231" t="s">
        <v>898</v>
      </c>
      <c r="Q329" s="285">
        <v>1</v>
      </c>
      <c r="R329" s="285">
        <v>1</v>
      </c>
      <c r="S329" s="285">
        <v>1</v>
      </c>
      <c r="T329" s="285">
        <v>1</v>
      </c>
      <c r="U329" s="285">
        <v>1</v>
      </c>
      <c r="V329" s="235"/>
      <c r="W329" s="455">
        <v>7.5</v>
      </c>
      <c r="X329" s="447">
        <f t="shared" ref="X329:X330" si="103">$W329*Q329</f>
        <v>7.5</v>
      </c>
      <c r="Y329" s="447">
        <f t="shared" ref="Y329:Y330" si="104">$W329*R329</f>
        <v>7.5</v>
      </c>
      <c r="Z329" s="447">
        <f t="shared" ref="Z329:Z330" si="105">$W329*S329</f>
        <v>7.5</v>
      </c>
      <c r="AA329" s="447">
        <f t="shared" ref="AA329:AA330" si="106">$W329*T329</f>
        <v>7.5</v>
      </c>
      <c r="AB329" s="447">
        <f t="shared" ref="AB329:AB330" si="107">$W329*U329</f>
        <v>7.5</v>
      </c>
      <c r="AC329" s="244"/>
    </row>
    <row r="330" spans="1:29" ht="15.75" customHeight="1">
      <c r="A330" s="229" t="str">
        <f>H330&amp;J330&amp;K330&amp;M330&amp;J330&amp;N330</f>
        <v>0301200030000_FTW_MT_Silo_Content_(A2)_Strong_260x629</v>
      </c>
      <c r="B330" s="549" t="s">
        <v>606</v>
      </c>
      <c r="C330" s="549" t="s">
        <v>604</v>
      </c>
      <c r="D330" s="267">
        <v>20</v>
      </c>
      <c r="E330" s="549" t="s">
        <v>710</v>
      </c>
      <c r="F330" s="549" t="s">
        <v>623</v>
      </c>
      <c r="G330" s="549" t="s">
        <v>623</v>
      </c>
      <c r="H330" s="229" t="str">
        <f t="shared" si="84"/>
        <v>0301200030000</v>
      </c>
      <c r="I330" s="227" t="s">
        <v>443</v>
      </c>
      <c r="J330" s="227" t="s">
        <v>1139</v>
      </c>
      <c r="K330" s="246" t="s">
        <v>1117</v>
      </c>
      <c r="L330" s="246" t="s">
        <v>1290</v>
      </c>
      <c r="M330" s="247" t="s">
        <v>459</v>
      </c>
      <c r="N330" s="227" t="s">
        <v>1205</v>
      </c>
      <c r="O330" s="227" t="s">
        <v>964</v>
      </c>
      <c r="P330" s="231" t="s">
        <v>898</v>
      </c>
      <c r="Q330" s="285">
        <v>1</v>
      </c>
      <c r="R330" s="285">
        <v>1</v>
      </c>
      <c r="S330" s="285">
        <v>1</v>
      </c>
      <c r="T330" s="285">
        <v>1</v>
      </c>
      <c r="U330" s="285">
        <v>1</v>
      </c>
      <c r="V330" s="235"/>
      <c r="W330" s="455">
        <v>7.5</v>
      </c>
      <c r="X330" s="447">
        <f t="shared" si="103"/>
        <v>7.5</v>
      </c>
      <c r="Y330" s="447">
        <f t="shared" si="104"/>
        <v>7.5</v>
      </c>
      <c r="Z330" s="447">
        <f t="shared" si="105"/>
        <v>7.5</v>
      </c>
      <c r="AA330" s="447">
        <f t="shared" si="106"/>
        <v>7.5</v>
      </c>
      <c r="AB330" s="447">
        <f t="shared" si="107"/>
        <v>7.5</v>
      </c>
      <c r="AC330" s="244"/>
    </row>
    <row r="331" spans="1:29" s="284" customFormat="1" ht="15.75" customHeight="1">
      <c r="A331" s="279"/>
      <c r="B331" s="279"/>
      <c r="C331" s="279"/>
      <c r="D331" s="279"/>
      <c r="E331" s="279"/>
      <c r="F331" s="279"/>
      <c r="G331" s="279"/>
      <c r="H331" s="229" t="str">
        <f t="shared" si="84"/>
        <v/>
      </c>
      <c r="I331" s="286"/>
      <c r="J331" s="286"/>
      <c r="K331" s="280"/>
      <c r="L331" s="280"/>
      <c r="M331" s="286"/>
      <c r="N331" s="286"/>
      <c r="O331" s="241"/>
      <c r="P331" s="241"/>
      <c r="Q331" s="265">
        <f>SUM(Q328:Q330)</f>
        <v>3</v>
      </c>
      <c r="R331" s="265">
        <f>SUM(R328:R330)</f>
        <v>3</v>
      </c>
      <c r="S331" s="265">
        <f>SUM(S328:S330)</f>
        <v>3</v>
      </c>
      <c r="T331" s="265">
        <f>SUM(T328:T330)</f>
        <v>3</v>
      </c>
      <c r="U331" s="265">
        <f>SUM(U328:U330)</f>
        <v>3</v>
      </c>
      <c r="V331" s="282"/>
      <c r="W331" s="453"/>
      <c r="X331" s="454"/>
      <c r="Y331" s="454"/>
      <c r="Z331" s="454"/>
      <c r="AA331" s="454"/>
      <c r="AB331" s="454"/>
      <c r="AC331" s="236"/>
    </row>
    <row r="332" spans="1:29" ht="15.75" customHeight="1">
      <c r="A332" s="229" t="str">
        <f t="shared" ref="A332:A337" si="108">H332&amp;J332&amp;K332&amp;M332&amp;J332&amp;N332</f>
        <v>0301210010100_FTW_MT_Connect_(C1)_Nike_Zoom_Speed_Trainer_3_260x260</v>
      </c>
      <c r="B332" s="549" t="s">
        <v>606</v>
      </c>
      <c r="C332" s="549" t="s">
        <v>604</v>
      </c>
      <c r="D332" s="267">
        <v>21</v>
      </c>
      <c r="E332" s="546" t="s">
        <v>708</v>
      </c>
      <c r="F332" s="549" t="s">
        <v>604</v>
      </c>
      <c r="G332" s="549" t="s">
        <v>623</v>
      </c>
      <c r="H332" s="229" t="str">
        <f t="shared" si="84"/>
        <v>0301210010100</v>
      </c>
      <c r="I332" s="227" t="s">
        <v>443</v>
      </c>
      <c r="J332" s="227" t="s">
        <v>1139</v>
      </c>
      <c r="K332" s="230" t="s">
        <v>1116</v>
      </c>
      <c r="L332" s="230" t="s">
        <v>1291</v>
      </c>
      <c r="M332" s="227" t="s">
        <v>1360</v>
      </c>
      <c r="N332" s="227" t="s">
        <v>1206</v>
      </c>
      <c r="O332" s="227" t="s">
        <v>964</v>
      </c>
      <c r="P332" s="231" t="s">
        <v>898</v>
      </c>
      <c r="Q332" s="285">
        <v>1</v>
      </c>
      <c r="R332" s="285">
        <v>1</v>
      </c>
      <c r="S332" s="285">
        <v>1</v>
      </c>
      <c r="T332" s="285">
        <v>1</v>
      </c>
      <c r="U332" s="285">
        <v>1</v>
      </c>
      <c r="V332" s="235"/>
      <c r="W332" s="451">
        <v>6.4</v>
      </c>
      <c r="X332" s="455">
        <f>Q332*W332</f>
        <v>6.4</v>
      </c>
      <c r="Y332" s="455">
        <f t="shared" ref="X332:AB337" si="109">R332*X332</f>
        <v>6.4</v>
      </c>
      <c r="Z332" s="455">
        <f t="shared" si="109"/>
        <v>6.4</v>
      </c>
      <c r="AA332" s="455">
        <f t="shared" si="109"/>
        <v>6.4</v>
      </c>
      <c r="AB332" s="455">
        <f t="shared" si="109"/>
        <v>6.4</v>
      </c>
      <c r="AC332" s="244"/>
    </row>
    <row r="333" spans="1:29" ht="15.75" customHeight="1">
      <c r="A333" s="229" t="str">
        <f t="shared" si="108"/>
        <v>0301210020100_FTW_MT_Connect_(C1)_Nike_Free_Trainer_3.0_260x260</v>
      </c>
      <c r="B333" s="549" t="s">
        <v>606</v>
      </c>
      <c r="C333" s="549" t="s">
        <v>604</v>
      </c>
      <c r="D333" s="267">
        <v>21</v>
      </c>
      <c r="E333" s="549" t="s">
        <v>709</v>
      </c>
      <c r="F333" s="549" t="s">
        <v>604</v>
      </c>
      <c r="G333" s="549" t="s">
        <v>623</v>
      </c>
      <c r="H333" s="229" t="str">
        <f t="shared" si="84"/>
        <v>0301210020100</v>
      </c>
      <c r="I333" s="227" t="s">
        <v>443</v>
      </c>
      <c r="J333" s="227" t="s">
        <v>1139</v>
      </c>
      <c r="K333" s="230" t="s">
        <v>1116</v>
      </c>
      <c r="L333" s="230" t="s">
        <v>1291</v>
      </c>
      <c r="M333" s="227" t="s">
        <v>981</v>
      </c>
      <c r="N333" s="227" t="s">
        <v>1206</v>
      </c>
      <c r="O333" s="227" t="s">
        <v>964</v>
      </c>
      <c r="P333" s="231" t="s">
        <v>898</v>
      </c>
      <c r="Q333" s="285">
        <v>1</v>
      </c>
      <c r="R333" s="285">
        <v>1</v>
      </c>
      <c r="S333" s="285">
        <v>1</v>
      </c>
      <c r="T333" s="285">
        <v>1</v>
      </c>
      <c r="U333" s="285">
        <v>1</v>
      </c>
      <c r="V333" s="235"/>
      <c r="W333" s="451">
        <v>6.4</v>
      </c>
      <c r="X333" s="455">
        <f t="shared" si="109"/>
        <v>6.4</v>
      </c>
      <c r="Y333" s="455">
        <f t="shared" si="109"/>
        <v>6.4</v>
      </c>
      <c r="Z333" s="455">
        <f t="shared" si="109"/>
        <v>6.4</v>
      </c>
      <c r="AA333" s="455">
        <f t="shared" si="109"/>
        <v>6.4</v>
      </c>
      <c r="AB333" s="455">
        <f t="shared" si="109"/>
        <v>6.4</v>
      </c>
      <c r="AC333" s="244"/>
    </row>
    <row r="334" spans="1:29" ht="15.75" customHeight="1">
      <c r="A334" s="229" t="str">
        <f t="shared" si="108"/>
        <v>0301210030100_FTW_MT_Connect_(C1)_Nike_Free_Trainer_5.0_260x260</v>
      </c>
      <c r="B334" s="549" t="s">
        <v>606</v>
      </c>
      <c r="C334" s="549" t="s">
        <v>604</v>
      </c>
      <c r="D334" s="267">
        <v>21</v>
      </c>
      <c r="E334" s="549" t="s">
        <v>710</v>
      </c>
      <c r="F334" s="549" t="s">
        <v>604</v>
      </c>
      <c r="G334" s="549" t="s">
        <v>623</v>
      </c>
      <c r="H334" s="229" t="str">
        <f t="shared" si="84"/>
        <v>0301210030100</v>
      </c>
      <c r="I334" s="227" t="s">
        <v>443</v>
      </c>
      <c r="J334" s="227" t="s">
        <v>1139</v>
      </c>
      <c r="K334" s="230" t="s">
        <v>1116</v>
      </c>
      <c r="L334" s="230" t="s">
        <v>1291</v>
      </c>
      <c r="M334" s="227" t="s">
        <v>982</v>
      </c>
      <c r="N334" s="227" t="s">
        <v>1206</v>
      </c>
      <c r="O334" s="227" t="s">
        <v>964</v>
      </c>
      <c r="P334" s="231" t="s">
        <v>898</v>
      </c>
      <c r="Q334" s="285">
        <v>1</v>
      </c>
      <c r="R334" s="285">
        <v>1</v>
      </c>
      <c r="S334" s="285">
        <v>1</v>
      </c>
      <c r="T334" s="285">
        <v>1</v>
      </c>
      <c r="U334" s="285">
        <v>1</v>
      </c>
      <c r="V334" s="235"/>
      <c r="W334" s="451">
        <v>6.4</v>
      </c>
      <c r="X334" s="455">
        <f t="shared" si="109"/>
        <v>6.4</v>
      </c>
      <c r="Y334" s="455">
        <f t="shared" si="109"/>
        <v>6.4</v>
      </c>
      <c r="Z334" s="455">
        <f t="shared" si="109"/>
        <v>6.4</v>
      </c>
      <c r="AA334" s="455">
        <f t="shared" si="109"/>
        <v>6.4</v>
      </c>
      <c r="AB334" s="455">
        <f t="shared" si="109"/>
        <v>6.4</v>
      </c>
      <c r="AC334" s="244"/>
    </row>
    <row r="335" spans="1:29" ht="15.75" customHeight="1">
      <c r="A335" s="229" t="str">
        <f t="shared" si="108"/>
        <v>0301210040100_FTW_MT_Connect_(C1)_Nike_Lunar_Caldra_260x260</v>
      </c>
      <c r="B335" s="549" t="s">
        <v>606</v>
      </c>
      <c r="C335" s="549" t="s">
        <v>604</v>
      </c>
      <c r="D335" s="267">
        <v>21</v>
      </c>
      <c r="E335" s="549" t="s">
        <v>711</v>
      </c>
      <c r="F335" s="549" t="s">
        <v>604</v>
      </c>
      <c r="G335" s="549" t="s">
        <v>623</v>
      </c>
      <c r="H335" s="229" t="str">
        <f t="shared" si="84"/>
        <v>0301210040100</v>
      </c>
      <c r="I335" s="227" t="s">
        <v>443</v>
      </c>
      <c r="J335" s="227" t="s">
        <v>1139</v>
      </c>
      <c r="K335" s="230" t="s">
        <v>1116</v>
      </c>
      <c r="L335" s="230" t="s">
        <v>1291</v>
      </c>
      <c r="M335" s="227" t="s">
        <v>983</v>
      </c>
      <c r="N335" s="227" t="s">
        <v>1206</v>
      </c>
      <c r="O335" s="227" t="s">
        <v>964</v>
      </c>
      <c r="P335" s="231" t="s">
        <v>898</v>
      </c>
      <c r="Q335" s="285">
        <v>1</v>
      </c>
      <c r="R335" s="285">
        <v>1</v>
      </c>
      <c r="S335" s="285">
        <v>1</v>
      </c>
      <c r="T335" s="285">
        <v>1</v>
      </c>
      <c r="U335" s="285">
        <v>1</v>
      </c>
      <c r="V335" s="235"/>
      <c r="W335" s="451">
        <v>6.4</v>
      </c>
      <c r="X335" s="455">
        <f t="shared" si="109"/>
        <v>6.4</v>
      </c>
      <c r="Y335" s="455">
        <f t="shared" si="109"/>
        <v>6.4</v>
      </c>
      <c r="Z335" s="455">
        <f t="shared" si="109"/>
        <v>6.4</v>
      </c>
      <c r="AA335" s="455">
        <f t="shared" si="109"/>
        <v>6.4</v>
      </c>
      <c r="AB335" s="455">
        <f t="shared" si="109"/>
        <v>6.4</v>
      </c>
      <c r="AC335" s="244"/>
    </row>
    <row r="336" spans="1:29" ht="15.75" customHeight="1">
      <c r="A336" s="229" t="str">
        <f t="shared" si="108"/>
        <v>0301210050100_FTW_MT_Connect_(C1)_Nike_Zoom_Hypercross_TR_2_260x260</v>
      </c>
      <c r="B336" s="549" t="s">
        <v>606</v>
      </c>
      <c r="C336" s="549" t="s">
        <v>604</v>
      </c>
      <c r="D336" s="267">
        <v>21</v>
      </c>
      <c r="E336" s="549" t="s">
        <v>712</v>
      </c>
      <c r="F336" s="549" t="s">
        <v>604</v>
      </c>
      <c r="G336" s="549" t="s">
        <v>623</v>
      </c>
      <c r="H336" s="229" t="str">
        <f t="shared" si="84"/>
        <v>0301210050100</v>
      </c>
      <c r="I336" s="227" t="s">
        <v>443</v>
      </c>
      <c r="J336" s="227" t="s">
        <v>1139</v>
      </c>
      <c r="K336" s="230" t="s">
        <v>1116</v>
      </c>
      <c r="L336" s="230" t="s">
        <v>1291</v>
      </c>
      <c r="M336" s="227" t="s">
        <v>984</v>
      </c>
      <c r="N336" s="227" t="s">
        <v>1206</v>
      </c>
      <c r="O336" s="227" t="s">
        <v>964</v>
      </c>
      <c r="P336" s="231" t="s">
        <v>898</v>
      </c>
      <c r="Q336" s="285">
        <v>1</v>
      </c>
      <c r="R336" s="285">
        <v>1</v>
      </c>
      <c r="S336" s="285">
        <v>1</v>
      </c>
      <c r="T336" s="285">
        <v>1</v>
      </c>
      <c r="U336" s="285">
        <v>1</v>
      </c>
      <c r="V336" s="235"/>
      <c r="W336" s="451">
        <v>6.4</v>
      </c>
      <c r="X336" s="455">
        <f t="shared" si="109"/>
        <v>6.4</v>
      </c>
      <c r="Y336" s="455">
        <f t="shared" si="109"/>
        <v>6.4</v>
      </c>
      <c r="Z336" s="455">
        <f t="shared" si="109"/>
        <v>6.4</v>
      </c>
      <c r="AA336" s="455">
        <f t="shared" si="109"/>
        <v>6.4</v>
      </c>
      <c r="AB336" s="455">
        <f t="shared" si="109"/>
        <v>6.4</v>
      </c>
      <c r="AC336" s="244"/>
    </row>
    <row r="337" spans="1:29" ht="15.75" customHeight="1">
      <c r="A337" s="229" t="str">
        <f t="shared" si="108"/>
        <v>0301210060100_FTW_MT_Connect_(C1)_Nike_Metcon_I_260x260</v>
      </c>
      <c r="B337" s="549" t="s">
        <v>606</v>
      </c>
      <c r="C337" s="549" t="s">
        <v>604</v>
      </c>
      <c r="D337" s="267">
        <v>21</v>
      </c>
      <c r="E337" s="549" t="s">
        <v>713</v>
      </c>
      <c r="F337" s="549" t="s">
        <v>604</v>
      </c>
      <c r="G337" s="549" t="s">
        <v>623</v>
      </c>
      <c r="H337" s="229" t="str">
        <f t="shared" si="84"/>
        <v>0301210060100</v>
      </c>
      <c r="I337" s="227" t="s">
        <v>443</v>
      </c>
      <c r="J337" s="227" t="s">
        <v>1139</v>
      </c>
      <c r="K337" s="230" t="s">
        <v>1116</v>
      </c>
      <c r="L337" s="230" t="s">
        <v>1291</v>
      </c>
      <c r="M337" s="227" t="s">
        <v>985</v>
      </c>
      <c r="N337" s="227" t="s">
        <v>1206</v>
      </c>
      <c r="O337" s="227" t="s">
        <v>964</v>
      </c>
      <c r="P337" s="231" t="s">
        <v>898</v>
      </c>
      <c r="Q337" s="285">
        <v>1</v>
      </c>
      <c r="R337" s="285">
        <v>1</v>
      </c>
      <c r="S337" s="285">
        <v>1</v>
      </c>
      <c r="T337" s="285">
        <v>1</v>
      </c>
      <c r="U337" s="285">
        <v>1</v>
      </c>
      <c r="V337" s="235"/>
      <c r="W337" s="451">
        <v>6.4</v>
      </c>
      <c r="X337" s="455">
        <f t="shared" si="109"/>
        <v>6.4</v>
      </c>
      <c r="Y337" s="455">
        <f t="shared" si="109"/>
        <v>6.4</v>
      </c>
      <c r="Z337" s="455">
        <f t="shared" si="109"/>
        <v>6.4</v>
      </c>
      <c r="AA337" s="455">
        <f t="shared" si="109"/>
        <v>6.4</v>
      </c>
      <c r="AB337" s="455">
        <f t="shared" si="109"/>
        <v>6.4</v>
      </c>
      <c r="AC337" s="244"/>
    </row>
    <row r="338" spans="1:29" s="284" customFormat="1" ht="15.75" customHeight="1">
      <c r="A338" s="279"/>
      <c r="B338" s="279"/>
      <c r="C338" s="279"/>
      <c r="D338" s="279"/>
      <c r="E338" s="279"/>
      <c r="F338" s="279"/>
      <c r="G338" s="279"/>
      <c r="H338" s="229" t="str">
        <f t="shared" si="84"/>
        <v/>
      </c>
      <c r="I338" s="286"/>
      <c r="J338" s="286"/>
      <c r="K338" s="280"/>
      <c r="L338" s="280"/>
      <c r="M338" s="281"/>
      <c r="N338" s="281"/>
      <c r="O338" s="241" t="s">
        <v>21</v>
      </c>
      <c r="P338" s="241"/>
      <c r="Q338" s="265">
        <f>SUM(Q332:Q337)</f>
        <v>6</v>
      </c>
      <c r="R338" s="265">
        <f>SUM(R332:R337)</f>
        <v>6</v>
      </c>
      <c r="S338" s="265">
        <f>SUM(S332:S337)</f>
        <v>6</v>
      </c>
      <c r="T338" s="265">
        <f>SUM(T332:T337)</f>
        <v>6</v>
      </c>
      <c r="U338" s="265">
        <f>SUM(U332:U337)</f>
        <v>6</v>
      </c>
      <c r="V338" s="282"/>
      <c r="W338" s="453"/>
      <c r="X338" s="454"/>
      <c r="Y338" s="454"/>
      <c r="Z338" s="454"/>
      <c r="AA338" s="454"/>
      <c r="AB338" s="454"/>
    </row>
    <row r="339" spans="1:29" ht="15.75" customHeight="1">
      <c r="A339" s="229" t="str">
        <f>H339&amp;J339&amp;K339&amp;M339&amp;J339&amp;N339</f>
        <v>0301220010100_FTW_FTB_Connect_(C1)_Mercurial_260x260</v>
      </c>
      <c r="B339" s="549" t="s">
        <v>606</v>
      </c>
      <c r="C339" s="549" t="s">
        <v>604</v>
      </c>
      <c r="D339" s="267">
        <v>22</v>
      </c>
      <c r="E339" s="549" t="s">
        <v>708</v>
      </c>
      <c r="F339" s="549" t="s">
        <v>604</v>
      </c>
      <c r="G339" s="549" t="s">
        <v>623</v>
      </c>
      <c r="H339" s="229" t="str">
        <f t="shared" si="84"/>
        <v>0301220010100</v>
      </c>
      <c r="I339" s="227" t="s">
        <v>443</v>
      </c>
      <c r="J339" s="227" t="s">
        <v>1139</v>
      </c>
      <c r="K339" s="230" t="s">
        <v>1371</v>
      </c>
      <c r="L339" s="230" t="s">
        <v>1372</v>
      </c>
      <c r="M339" s="227" t="s">
        <v>1356</v>
      </c>
      <c r="N339" s="227" t="s">
        <v>1206</v>
      </c>
      <c r="O339" s="227" t="s">
        <v>964</v>
      </c>
      <c r="P339" s="231" t="s">
        <v>898</v>
      </c>
      <c r="Q339" s="285">
        <v>1</v>
      </c>
      <c r="R339" s="285">
        <v>1</v>
      </c>
      <c r="S339" s="285">
        <v>1</v>
      </c>
      <c r="T339" s="285">
        <v>1</v>
      </c>
      <c r="U339" s="285">
        <v>1</v>
      </c>
      <c r="V339" s="235"/>
      <c r="W339" s="451">
        <v>6.4</v>
      </c>
      <c r="X339" s="455">
        <f>Q339*W339</f>
        <v>6.4</v>
      </c>
      <c r="Y339" s="455">
        <f t="shared" ref="X339:AB342" si="110">R339*X339</f>
        <v>6.4</v>
      </c>
      <c r="Z339" s="455">
        <f t="shared" si="110"/>
        <v>6.4</v>
      </c>
      <c r="AA339" s="455">
        <f t="shared" si="110"/>
        <v>6.4</v>
      </c>
      <c r="AB339" s="455">
        <f t="shared" si="110"/>
        <v>6.4</v>
      </c>
      <c r="AC339" s="244"/>
    </row>
    <row r="340" spans="1:29" ht="15.75" customHeight="1">
      <c r="A340" s="229" t="str">
        <f>H340&amp;J340&amp;K340&amp;M340&amp;J340&amp;N340</f>
        <v>0301220020100_FTW_FTB_Connect_(C1)_Hypervenom_260x260</v>
      </c>
      <c r="B340" s="549" t="s">
        <v>606</v>
      </c>
      <c r="C340" s="549" t="s">
        <v>604</v>
      </c>
      <c r="D340" s="267">
        <v>22</v>
      </c>
      <c r="E340" s="549" t="s">
        <v>709</v>
      </c>
      <c r="F340" s="549" t="s">
        <v>604</v>
      </c>
      <c r="G340" s="549" t="s">
        <v>623</v>
      </c>
      <c r="H340" s="229" t="str">
        <f t="shared" si="84"/>
        <v>0301220020100</v>
      </c>
      <c r="I340" s="227" t="s">
        <v>443</v>
      </c>
      <c r="J340" s="227" t="s">
        <v>1139</v>
      </c>
      <c r="K340" s="230" t="s">
        <v>1371</v>
      </c>
      <c r="L340" s="230" t="s">
        <v>1372</v>
      </c>
      <c r="M340" s="227" t="s">
        <v>1355</v>
      </c>
      <c r="N340" s="227" t="s">
        <v>1206</v>
      </c>
      <c r="O340" s="227" t="s">
        <v>964</v>
      </c>
      <c r="P340" s="231" t="s">
        <v>898</v>
      </c>
      <c r="Q340" s="285">
        <v>1</v>
      </c>
      <c r="R340" s="285">
        <v>1</v>
      </c>
      <c r="S340" s="285">
        <v>1</v>
      </c>
      <c r="T340" s="285">
        <v>1</v>
      </c>
      <c r="U340" s="285">
        <v>1</v>
      </c>
      <c r="V340" s="235"/>
      <c r="W340" s="451">
        <v>6.4</v>
      </c>
      <c r="X340" s="455">
        <f t="shared" si="110"/>
        <v>6.4</v>
      </c>
      <c r="Y340" s="455">
        <f t="shared" si="110"/>
        <v>6.4</v>
      </c>
      <c r="Z340" s="455">
        <f t="shared" si="110"/>
        <v>6.4</v>
      </c>
      <c r="AA340" s="455">
        <f t="shared" si="110"/>
        <v>6.4</v>
      </c>
      <c r="AB340" s="455">
        <f t="shared" si="110"/>
        <v>6.4</v>
      </c>
      <c r="AC340" s="244"/>
    </row>
    <row r="341" spans="1:29" ht="15.75" customHeight="1">
      <c r="A341" s="229" t="str">
        <f>H341&amp;J341&amp;K341&amp;M341&amp;J341&amp;N341</f>
        <v>0301220030100_FTW_FTB_Connect_(C1)_Magista_260x260</v>
      </c>
      <c r="B341" s="549" t="s">
        <v>606</v>
      </c>
      <c r="C341" s="549" t="s">
        <v>604</v>
      </c>
      <c r="D341" s="267">
        <v>22</v>
      </c>
      <c r="E341" s="549" t="s">
        <v>710</v>
      </c>
      <c r="F341" s="549" t="s">
        <v>604</v>
      </c>
      <c r="G341" s="549" t="s">
        <v>623</v>
      </c>
      <c r="H341" s="229" t="str">
        <f t="shared" si="84"/>
        <v>0301220030100</v>
      </c>
      <c r="I341" s="227" t="s">
        <v>443</v>
      </c>
      <c r="J341" s="227" t="s">
        <v>1139</v>
      </c>
      <c r="K341" s="230" t="s">
        <v>1371</v>
      </c>
      <c r="L341" s="230" t="s">
        <v>1372</v>
      </c>
      <c r="M341" s="227" t="s">
        <v>1359</v>
      </c>
      <c r="N341" s="227" t="s">
        <v>1206</v>
      </c>
      <c r="O341" s="227" t="s">
        <v>964</v>
      </c>
      <c r="P341" s="231" t="s">
        <v>898</v>
      </c>
      <c r="Q341" s="285">
        <v>1</v>
      </c>
      <c r="R341" s="285">
        <v>1</v>
      </c>
      <c r="S341" s="285">
        <v>1</v>
      </c>
      <c r="T341" s="285">
        <v>1</v>
      </c>
      <c r="U341" s="285">
        <v>1</v>
      </c>
      <c r="V341" s="235"/>
      <c r="W341" s="451">
        <v>6.4</v>
      </c>
      <c r="X341" s="455">
        <f t="shared" si="110"/>
        <v>6.4</v>
      </c>
      <c r="Y341" s="455">
        <f t="shared" si="110"/>
        <v>6.4</v>
      </c>
      <c r="Z341" s="455">
        <f t="shared" si="110"/>
        <v>6.4</v>
      </c>
      <c r="AA341" s="455">
        <f t="shared" si="110"/>
        <v>6.4</v>
      </c>
      <c r="AB341" s="455">
        <f t="shared" si="110"/>
        <v>6.4</v>
      </c>
      <c r="AC341" s="244"/>
    </row>
    <row r="342" spans="1:29" ht="15.75" customHeight="1">
      <c r="A342" s="229" t="str">
        <f>H342&amp;J342&amp;K342&amp;M342&amp;J342&amp;N342</f>
        <v>0301220040100_FTW_FTB_Connect_(C1)_Tiempo_260x260</v>
      </c>
      <c r="B342" s="549" t="s">
        <v>606</v>
      </c>
      <c r="C342" s="549" t="s">
        <v>604</v>
      </c>
      <c r="D342" s="267">
        <v>22</v>
      </c>
      <c r="E342" s="549" t="s">
        <v>711</v>
      </c>
      <c r="F342" s="549" t="s">
        <v>604</v>
      </c>
      <c r="G342" s="549" t="s">
        <v>623</v>
      </c>
      <c r="H342" s="229" t="str">
        <f t="shared" si="84"/>
        <v>0301220040100</v>
      </c>
      <c r="I342" s="227" t="s">
        <v>443</v>
      </c>
      <c r="J342" s="227" t="s">
        <v>1139</v>
      </c>
      <c r="K342" s="230" t="s">
        <v>1371</v>
      </c>
      <c r="L342" s="230" t="s">
        <v>1372</v>
      </c>
      <c r="M342" s="227" t="s">
        <v>1358</v>
      </c>
      <c r="N342" s="227" t="s">
        <v>1206</v>
      </c>
      <c r="O342" s="227" t="s">
        <v>964</v>
      </c>
      <c r="P342" s="231" t="s">
        <v>898</v>
      </c>
      <c r="Q342" s="285">
        <v>1</v>
      </c>
      <c r="R342" s="285">
        <v>1</v>
      </c>
      <c r="S342" s="285">
        <v>1</v>
      </c>
      <c r="T342" s="285">
        <v>1</v>
      </c>
      <c r="U342" s="285">
        <v>1</v>
      </c>
      <c r="V342" s="235"/>
      <c r="W342" s="451">
        <v>6.4</v>
      </c>
      <c r="X342" s="455">
        <f t="shared" si="110"/>
        <v>6.4</v>
      </c>
      <c r="Y342" s="455">
        <f t="shared" si="110"/>
        <v>6.4</v>
      </c>
      <c r="Z342" s="455">
        <f t="shared" si="110"/>
        <v>6.4</v>
      </c>
      <c r="AA342" s="455">
        <f t="shared" si="110"/>
        <v>6.4</v>
      </c>
      <c r="AB342" s="455">
        <f t="shared" si="110"/>
        <v>6.4</v>
      </c>
      <c r="AC342" s="244"/>
    </row>
    <row r="343" spans="1:29" s="284" customFormat="1" ht="15.75" customHeight="1">
      <c r="A343" s="279"/>
      <c r="B343" s="279"/>
      <c r="C343" s="279"/>
      <c r="D343" s="279"/>
      <c r="E343" s="279"/>
      <c r="F343" s="279"/>
      <c r="G343" s="279"/>
      <c r="H343" s="229" t="str">
        <f t="shared" ref="H343:H413" si="111">B343&amp;C343&amp;D343&amp;E343&amp;F343&amp;G343</f>
        <v/>
      </c>
      <c r="I343" s="286"/>
      <c r="J343" s="286"/>
      <c r="K343" s="280"/>
      <c r="L343" s="280"/>
      <c r="M343" s="286"/>
      <c r="N343" s="281"/>
      <c r="O343" s="241" t="s">
        <v>21</v>
      </c>
      <c r="P343" s="241"/>
      <c r="Q343" s="265">
        <f>SUM(Q339:Q342)</f>
        <v>4</v>
      </c>
      <c r="R343" s="265">
        <f>SUM(R339:R342)</f>
        <v>4</v>
      </c>
      <c r="S343" s="265">
        <f>SUM(S339:S342)</f>
        <v>4</v>
      </c>
      <c r="T343" s="265">
        <f>SUM(T339:T342)</f>
        <v>4</v>
      </c>
      <c r="U343" s="265">
        <f>SUM(U339:U342)</f>
        <v>4</v>
      </c>
      <c r="V343" s="282"/>
      <c r="W343" s="453"/>
      <c r="X343" s="454"/>
      <c r="Y343" s="454"/>
      <c r="Z343" s="454"/>
      <c r="AA343" s="454"/>
      <c r="AB343" s="454"/>
    </row>
    <row r="344" spans="1:29" ht="15.6" customHeight="1">
      <c r="A344" s="229" t="str">
        <f t="shared" ref="A344:A351" si="112">H344&amp;J344&amp;K344&amp;M344&amp;J344&amp;N344</f>
        <v>0501240010100_FTW_INBIN_Jr_Superfly_6_Club_TF_1200x280</v>
      </c>
      <c r="B344" s="549" t="s">
        <v>608</v>
      </c>
      <c r="C344" s="549" t="s">
        <v>604</v>
      </c>
      <c r="D344" s="267">
        <v>24</v>
      </c>
      <c r="E344" s="549" t="s">
        <v>708</v>
      </c>
      <c r="F344" s="549" t="s">
        <v>604</v>
      </c>
      <c r="G344" s="549" t="s">
        <v>623</v>
      </c>
      <c r="H344" s="229" t="str">
        <f t="shared" si="111"/>
        <v>0501240010100</v>
      </c>
      <c r="I344" s="227" t="s">
        <v>443</v>
      </c>
      <c r="J344" s="227" t="s">
        <v>1139</v>
      </c>
      <c r="K344" s="230" t="s">
        <v>1783</v>
      </c>
      <c r="L344" s="230" t="s">
        <v>1782</v>
      </c>
      <c r="M344" s="589" t="s">
        <v>1785</v>
      </c>
      <c r="N344" s="227" t="s">
        <v>1901</v>
      </c>
      <c r="O344" s="227" t="s">
        <v>964</v>
      </c>
      <c r="P344" s="231" t="s">
        <v>898</v>
      </c>
      <c r="Q344" s="285">
        <v>1</v>
      </c>
      <c r="R344" s="285">
        <v>1</v>
      </c>
      <c r="S344" s="285">
        <v>1</v>
      </c>
      <c r="T344" s="285">
        <v>1</v>
      </c>
      <c r="U344" s="285">
        <v>1</v>
      </c>
      <c r="V344" s="235"/>
      <c r="W344" s="451">
        <v>8.5</v>
      </c>
      <c r="X344" s="447">
        <f t="shared" ref="X344" si="113">$W344*Q344</f>
        <v>8.5</v>
      </c>
      <c r="Y344" s="447">
        <f t="shared" ref="Y344" si="114">$W344*R344</f>
        <v>8.5</v>
      </c>
      <c r="Z344" s="447">
        <f t="shared" ref="Z344" si="115">$W344*S344</f>
        <v>8.5</v>
      </c>
      <c r="AA344" s="447">
        <f t="shared" ref="AA344" si="116">$W344*T344</f>
        <v>8.5</v>
      </c>
      <c r="AB344" s="447">
        <f t="shared" ref="AB344" si="117">$W344*U344</f>
        <v>8.5</v>
      </c>
      <c r="AC344" s="244"/>
    </row>
    <row r="345" spans="1:29" ht="15.6" customHeight="1">
      <c r="A345" s="229" t="str">
        <f t="shared" si="112"/>
        <v>0501240020100_FTW_INBIN_Jr_Superfly_6_Club_MG_1200x280</v>
      </c>
      <c r="B345" s="549" t="s">
        <v>608</v>
      </c>
      <c r="C345" s="549" t="s">
        <v>604</v>
      </c>
      <c r="D345" s="267">
        <v>24</v>
      </c>
      <c r="E345" s="549" t="s">
        <v>709</v>
      </c>
      <c r="F345" s="549" t="s">
        <v>604</v>
      </c>
      <c r="G345" s="549" t="s">
        <v>623</v>
      </c>
      <c r="H345" s="229" t="str">
        <f t="shared" si="111"/>
        <v>0501240020100</v>
      </c>
      <c r="I345" s="227" t="s">
        <v>443</v>
      </c>
      <c r="J345" s="227" t="s">
        <v>1139</v>
      </c>
      <c r="K345" s="230" t="s">
        <v>1783</v>
      </c>
      <c r="L345" s="230" t="s">
        <v>1782</v>
      </c>
      <c r="M345" s="589" t="s">
        <v>1786</v>
      </c>
      <c r="N345" s="227" t="s">
        <v>1901</v>
      </c>
      <c r="O345" s="227" t="s">
        <v>964</v>
      </c>
      <c r="P345" s="231" t="s">
        <v>898</v>
      </c>
      <c r="Q345" s="285">
        <v>1</v>
      </c>
      <c r="R345" s="285">
        <v>1</v>
      </c>
      <c r="S345" s="285">
        <v>1</v>
      </c>
      <c r="T345" s="285">
        <v>1</v>
      </c>
      <c r="U345" s="285">
        <v>1</v>
      </c>
      <c r="V345" s="235"/>
      <c r="W345" s="451">
        <v>8.5</v>
      </c>
      <c r="X345" s="447">
        <f t="shared" ref="X345:X363" si="118">$W345*Q345</f>
        <v>8.5</v>
      </c>
      <c r="Y345" s="447">
        <f t="shared" ref="Y345:Y363" si="119">$W345*R345</f>
        <v>8.5</v>
      </c>
      <c r="Z345" s="447">
        <f t="shared" ref="Z345:Z363" si="120">$W345*S345</f>
        <v>8.5</v>
      </c>
      <c r="AA345" s="447">
        <f t="shared" ref="AA345:AA363" si="121">$W345*T345</f>
        <v>8.5</v>
      </c>
      <c r="AB345" s="447">
        <f t="shared" ref="AB345:AB363" si="122">$W345*U345</f>
        <v>8.5</v>
      </c>
      <c r="AC345" s="244"/>
    </row>
    <row r="346" spans="1:29" ht="15.6" customHeight="1">
      <c r="A346" s="229" t="str">
        <f t="shared" si="112"/>
        <v>0501240030100_FTW_INBIN_Superfly_6_Club_TF_1200x280</v>
      </c>
      <c r="B346" s="549" t="s">
        <v>608</v>
      </c>
      <c r="C346" s="549" t="s">
        <v>604</v>
      </c>
      <c r="D346" s="267">
        <v>24</v>
      </c>
      <c r="E346" s="549" t="s">
        <v>710</v>
      </c>
      <c r="F346" s="549" t="s">
        <v>604</v>
      </c>
      <c r="G346" s="549" t="s">
        <v>623</v>
      </c>
      <c r="H346" s="229" t="str">
        <f t="shared" si="111"/>
        <v>0501240030100</v>
      </c>
      <c r="I346" s="227" t="s">
        <v>443</v>
      </c>
      <c r="J346" s="227" t="s">
        <v>1139</v>
      </c>
      <c r="K346" s="230" t="s">
        <v>1783</v>
      </c>
      <c r="L346" s="230" t="s">
        <v>1782</v>
      </c>
      <c r="M346" s="589" t="s">
        <v>1789</v>
      </c>
      <c r="N346" s="227" t="s">
        <v>1901</v>
      </c>
      <c r="O346" s="227" t="s">
        <v>964</v>
      </c>
      <c r="P346" s="231" t="s">
        <v>898</v>
      </c>
      <c r="Q346" s="285">
        <v>1</v>
      </c>
      <c r="R346" s="285">
        <v>1</v>
      </c>
      <c r="S346" s="285">
        <v>1</v>
      </c>
      <c r="T346" s="285">
        <v>1</v>
      </c>
      <c r="U346" s="285">
        <v>1</v>
      </c>
      <c r="V346" s="235"/>
      <c r="W346" s="451">
        <v>8.5</v>
      </c>
      <c r="X346" s="447">
        <f t="shared" si="118"/>
        <v>8.5</v>
      </c>
      <c r="Y346" s="447">
        <f t="shared" si="119"/>
        <v>8.5</v>
      </c>
      <c r="Z346" s="447">
        <f t="shared" si="120"/>
        <v>8.5</v>
      </c>
      <c r="AA346" s="447">
        <f t="shared" si="121"/>
        <v>8.5</v>
      </c>
      <c r="AB346" s="447">
        <f t="shared" si="122"/>
        <v>8.5</v>
      </c>
      <c r="AC346" s="244"/>
    </row>
    <row r="347" spans="1:29" ht="15.6" customHeight="1">
      <c r="A347" s="229" t="str">
        <f t="shared" si="112"/>
        <v>0501240040100_FTW_INBIN_Superfly_6_Club_FG_MG_1200x280</v>
      </c>
      <c r="B347" s="549" t="s">
        <v>608</v>
      </c>
      <c r="C347" s="549" t="s">
        <v>604</v>
      </c>
      <c r="D347" s="267">
        <v>24</v>
      </c>
      <c r="E347" s="549" t="s">
        <v>711</v>
      </c>
      <c r="F347" s="549" t="s">
        <v>604</v>
      </c>
      <c r="G347" s="549" t="s">
        <v>623</v>
      </c>
      <c r="H347" s="229" t="str">
        <f t="shared" si="111"/>
        <v>0501240040100</v>
      </c>
      <c r="I347" s="227" t="s">
        <v>443</v>
      </c>
      <c r="J347" s="227" t="s">
        <v>1139</v>
      </c>
      <c r="K347" s="230" t="s">
        <v>1783</v>
      </c>
      <c r="L347" s="230" t="s">
        <v>1782</v>
      </c>
      <c r="M347" s="589" t="s">
        <v>1790</v>
      </c>
      <c r="N347" s="227" t="s">
        <v>1901</v>
      </c>
      <c r="O347" s="227" t="s">
        <v>964</v>
      </c>
      <c r="P347" s="231" t="s">
        <v>898</v>
      </c>
      <c r="Q347" s="285">
        <v>1</v>
      </c>
      <c r="R347" s="285">
        <v>1</v>
      </c>
      <c r="S347" s="285">
        <v>1</v>
      </c>
      <c r="T347" s="285">
        <v>1</v>
      </c>
      <c r="U347" s="285">
        <v>1</v>
      </c>
      <c r="V347" s="235"/>
      <c r="W347" s="451">
        <v>8.5</v>
      </c>
      <c r="X347" s="447">
        <f t="shared" si="118"/>
        <v>8.5</v>
      </c>
      <c r="Y347" s="447">
        <f t="shared" si="119"/>
        <v>8.5</v>
      </c>
      <c r="Z347" s="447">
        <f t="shared" si="120"/>
        <v>8.5</v>
      </c>
      <c r="AA347" s="447">
        <f t="shared" si="121"/>
        <v>8.5</v>
      </c>
      <c r="AB347" s="447">
        <f t="shared" si="122"/>
        <v>8.5</v>
      </c>
      <c r="AC347" s="244"/>
    </row>
    <row r="348" spans="1:29" ht="15.75" customHeight="1">
      <c r="A348" s="229" t="str">
        <f t="shared" si="112"/>
        <v>0501240050100_FTW_INBIN_Nike_Air_Odyssey_1200x280</v>
      </c>
      <c r="B348" s="549" t="s">
        <v>608</v>
      </c>
      <c r="C348" s="549" t="s">
        <v>604</v>
      </c>
      <c r="D348" s="267">
        <v>24</v>
      </c>
      <c r="E348" s="549" t="s">
        <v>712</v>
      </c>
      <c r="F348" s="549" t="s">
        <v>604</v>
      </c>
      <c r="G348" s="549" t="s">
        <v>623</v>
      </c>
      <c r="H348" s="229" t="str">
        <f t="shared" si="111"/>
        <v>0501240050100</v>
      </c>
      <c r="I348" s="227" t="s">
        <v>443</v>
      </c>
      <c r="J348" s="227" t="s">
        <v>1139</v>
      </c>
      <c r="K348" s="230" t="s">
        <v>1783</v>
      </c>
      <c r="L348" s="230" t="s">
        <v>1782</v>
      </c>
      <c r="M348" s="589" t="s">
        <v>1791</v>
      </c>
      <c r="N348" s="227" t="s">
        <v>1901</v>
      </c>
      <c r="O348" s="227" t="s">
        <v>964</v>
      </c>
      <c r="P348" s="231" t="s">
        <v>898</v>
      </c>
      <c r="Q348" s="285">
        <v>1</v>
      </c>
      <c r="R348" s="285">
        <v>1</v>
      </c>
      <c r="S348" s="285">
        <v>1</v>
      </c>
      <c r="T348" s="285">
        <v>1</v>
      </c>
      <c r="U348" s="285">
        <v>1</v>
      </c>
      <c r="V348" s="235"/>
      <c r="W348" s="451">
        <v>8.5</v>
      </c>
      <c r="X348" s="447">
        <f t="shared" si="118"/>
        <v>8.5</v>
      </c>
      <c r="Y348" s="447">
        <f t="shared" si="119"/>
        <v>8.5</v>
      </c>
      <c r="Z348" s="447">
        <f t="shared" si="120"/>
        <v>8.5</v>
      </c>
      <c r="AA348" s="447">
        <f t="shared" si="121"/>
        <v>8.5</v>
      </c>
      <c r="AB348" s="447">
        <f t="shared" si="122"/>
        <v>8.5</v>
      </c>
      <c r="AC348" s="244"/>
    </row>
    <row r="349" spans="1:29" ht="15.6" customHeight="1">
      <c r="A349" s="229" t="str">
        <f t="shared" si="112"/>
        <v>0501240060100_FTW_INBIN_Metcon_1200x280</v>
      </c>
      <c r="B349" s="549" t="s">
        <v>608</v>
      </c>
      <c r="C349" s="549" t="s">
        <v>604</v>
      </c>
      <c r="D349" s="267">
        <v>24</v>
      </c>
      <c r="E349" s="549" t="s">
        <v>713</v>
      </c>
      <c r="F349" s="549" t="s">
        <v>604</v>
      </c>
      <c r="G349" s="549" t="s">
        <v>623</v>
      </c>
      <c r="H349" s="229" t="str">
        <f t="shared" si="111"/>
        <v>0501240060100</v>
      </c>
      <c r="I349" s="227" t="s">
        <v>443</v>
      </c>
      <c r="J349" s="227" t="s">
        <v>1139</v>
      </c>
      <c r="K349" s="230" t="s">
        <v>1783</v>
      </c>
      <c r="L349" s="230" t="s">
        <v>1782</v>
      </c>
      <c r="M349" s="589" t="s">
        <v>478</v>
      </c>
      <c r="N349" s="227" t="s">
        <v>1901</v>
      </c>
      <c r="O349" s="227" t="s">
        <v>964</v>
      </c>
      <c r="P349" s="231" t="s">
        <v>898</v>
      </c>
      <c r="Q349" s="285">
        <v>1</v>
      </c>
      <c r="R349" s="285">
        <v>1</v>
      </c>
      <c r="S349" s="285">
        <v>1</v>
      </c>
      <c r="T349" s="285">
        <v>1</v>
      </c>
      <c r="U349" s="285">
        <v>1</v>
      </c>
      <c r="V349" s="235"/>
      <c r="W349" s="451">
        <v>8.5</v>
      </c>
      <c r="X349" s="447">
        <f t="shared" si="118"/>
        <v>8.5</v>
      </c>
      <c r="Y349" s="447">
        <f t="shared" si="119"/>
        <v>8.5</v>
      </c>
      <c r="Z349" s="447">
        <f t="shared" si="120"/>
        <v>8.5</v>
      </c>
      <c r="AA349" s="447">
        <f t="shared" si="121"/>
        <v>8.5</v>
      </c>
      <c r="AB349" s="447">
        <f t="shared" si="122"/>
        <v>8.5</v>
      </c>
      <c r="AC349" s="244"/>
    </row>
    <row r="350" spans="1:29" ht="15.6" customHeight="1">
      <c r="A350" s="229" t="str">
        <f t="shared" si="112"/>
        <v>0501240070100_FTW_INBIN_Flex_RN_1200x280</v>
      </c>
      <c r="B350" s="549" t="s">
        <v>608</v>
      </c>
      <c r="C350" s="549" t="s">
        <v>604</v>
      </c>
      <c r="D350" s="267">
        <v>24</v>
      </c>
      <c r="E350" s="549" t="s">
        <v>714</v>
      </c>
      <c r="F350" s="549" t="s">
        <v>604</v>
      </c>
      <c r="G350" s="549" t="s">
        <v>623</v>
      </c>
      <c r="H350" s="229" t="str">
        <f t="shared" si="111"/>
        <v>0501240070100</v>
      </c>
      <c r="I350" s="227" t="s">
        <v>443</v>
      </c>
      <c r="J350" s="227" t="s">
        <v>1139</v>
      </c>
      <c r="K350" s="230" t="s">
        <v>1783</v>
      </c>
      <c r="L350" s="230" t="s">
        <v>1782</v>
      </c>
      <c r="M350" s="589" t="s">
        <v>1787</v>
      </c>
      <c r="N350" s="227" t="s">
        <v>1901</v>
      </c>
      <c r="O350" s="227" t="s">
        <v>964</v>
      </c>
      <c r="P350" s="231" t="s">
        <v>898</v>
      </c>
      <c r="Q350" s="285">
        <v>1</v>
      </c>
      <c r="R350" s="285">
        <v>1</v>
      </c>
      <c r="S350" s="285">
        <v>1</v>
      </c>
      <c r="T350" s="285">
        <v>1</v>
      </c>
      <c r="U350" s="285">
        <v>1</v>
      </c>
      <c r="V350" s="235"/>
      <c r="W350" s="451">
        <v>8.5</v>
      </c>
      <c r="X350" s="447">
        <f t="shared" si="118"/>
        <v>8.5</v>
      </c>
      <c r="Y350" s="447">
        <f t="shared" si="119"/>
        <v>8.5</v>
      </c>
      <c r="Z350" s="447">
        <f t="shared" si="120"/>
        <v>8.5</v>
      </c>
      <c r="AA350" s="447">
        <f t="shared" si="121"/>
        <v>8.5</v>
      </c>
      <c r="AB350" s="447">
        <f t="shared" si="122"/>
        <v>8.5</v>
      </c>
      <c r="AC350" s="244"/>
    </row>
    <row r="351" spans="1:29" ht="15.6" customHeight="1">
      <c r="A351" s="229" t="str">
        <f t="shared" si="112"/>
        <v>0501240080100_FTW_INBIN_Pick_of_the_week_1200x280</v>
      </c>
      <c r="B351" s="549" t="s">
        <v>608</v>
      </c>
      <c r="C351" s="549" t="s">
        <v>604</v>
      </c>
      <c r="D351" s="267">
        <v>24</v>
      </c>
      <c r="E351" s="549" t="s">
        <v>715</v>
      </c>
      <c r="F351" s="549" t="s">
        <v>604</v>
      </c>
      <c r="G351" s="549" t="s">
        <v>623</v>
      </c>
      <c r="H351" s="229" t="str">
        <f t="shared" si="111"/>
        <v>0501240080100</v>
      </c>
      <c r="I351" s="227" t="s">
        <v>443</v>
      </c>
      <c r="J351" s="227" t="s">
        <v>1139</v>
      </c>
      <c r="K351" s="230" t="s">
        <v>1783</v>
      </c>
      <c r="L351" s="230" t="s">
        <v>1782</v>
      </c>
      <c r="M351" s="589" t="s">
        <v>1788</v>
      </c>
      <c r="N351" s="227" t="s">
        <v>1901</v>
      </c>
      <c r="O351" s="227" t="s">
        <v>964</v>
      </c>
      <c r="P351" s="231" t="s">
        <v>898</v>
      </c>
      <c r="Q351" s="285">
        <v>4</v>
      </c>
      <c r="R351" s="285">
        <v>4</v>
      </c>
      <c r="S351" s="285">
        <v>4</v>
      </c>
      <c r="T351" s="285">
        <v>4</v>
      </c>
      <c r="U351" s="285">
        <v>4</v>
      </c>
      <c r="V351" s="235"/>
      <c r="W351" s="451">
        <v>8.5</v>
      </c>
      <c r="X351" s="447">
        <f t="shared" si="118"/>
        <v>34</v>
      </c>
      <c r="Y351" s="447">
        <f t="shared" si="119"/>
        <v>34</v>
      </c>
      <c r="Z351" s="447">
        <f t="shared" si="120"/>
        <v>34</v>
      </c>
      <c r="AA351" s="447">
        <f t="shared" si="121"/>
        <v>34</v>
      </c>
      <c r="AB351" s="447">
        <f t="shared" si="122"/>
        <v>34</v>
      </c>
      <c r="AC351" s="244"/>
    </row>
    <row r="352" spans="1:29" s="284" customFormat="1" ht="15.75" customHeight="1">
      <c r="A352" s="229" t="str">
        <f t="shared" ref="A352:A363" si="123">H352&amp;J352&amp;K352&amp;M352&amp;J352&amp;N352</f>
        <v>0501240140000_FTW_INBIN_Nike Air Zoom Pegasus_1200x280</v>
      </c>
      <c r="B352" s="549" t="s">
        <v>608</v>
      </c>
      <c r="C352" s="549" t="s">
        <v>604</v>
      </c>
      <c r="D352" s="267">
        <v>24</v>
      </c>
      <c r="E352" s="549" t="s">
        <v>721</v>
      </c>
      <c r="F352" s="549" t="s">
        <v>623</v>
      </c>
      <c r="G352" s="549" t="s">
        <v>623</v>
      </c>
      <c r="H352" s="229" t="str">
        <f t="shared" ref="H352:H363" si="124">B352&amp;C352&amp;D352&amp;E352&amp;F352&amp;G352</f>
        <v>0501240140000</v>
      </c>
      <c r="I352" s="227" t="s">
        <v>443</v>
      </c>
      <c r="J352" s="227" t="s">
        <v>1139</v>
      </c>
      <c r="K352" s="230" t="s">
        <v>1783</v>
      </c>
      <c r="L352" s="230" t="s">
        <v>1782</v>
      </c>
      <c r="M352" s="589" t="s">
        <v>1888</v>
      </c>
      <c r="N352" s="227" t="s">
        <v>1901</v>
      </c>
      <c r="O352" s="227" t="s">
        <v>964</v>
      </c>
      <c r="P352" s="231" t="s">
        <v>898</v>
      </c>
      <c r="Q352" s="285">
        <v>2</v>
      </c>
      <c r="R352" s="285">
        <v>2</v>
      </c>
      <c r="S352" s="285">
        <v>2</v>
      </c>
      <c r="T352" s="285">
        <v>2</v>
      </c>
      <c r="U352" s="285">
        <v>2</v>
      </c>
      <c r="V352" s="235"/>
      <c r="W352" s="451">
        <v>8.5</v>
      </c>
      <c r="X352" s="447">
        <f t="shared" si="118"/>
        <v>17</v>
      </c>
      <c r="Y352" s="447">
        <f t="shared" si="119"/>
        <v>17</v>
      </c>
      <c r="Z352" s="447">
        <f t="shared" si="120"/>
        <v>17</v>
      </c>
      <c r="AA352" s="447">
        <f t="shared" si="121"/>
        <v>17</v>
      </c>
      <c r="AB352" s="447">
        <f t="shared" si="122"/>
        <v>17</v>
      </c>
    </row>
    <row r="353" spans="1:28" s="284" customFormat="1" ht="15.75" customHeight="1">
      <c r="A353" s="229" t="str">
        <f t="shared" si="123"/>
        <v>0501240150000_FTW_INBIN_Nike Air Zoom Vomero_1200x280</v>
      </c>
      <c r="B353" s="549" t="s">
        <v>608</v>
      </c>
      <c r="C353" s="549" t="s">
        <v>604</v>
      </c>
      <c r="D353" s="267">
        <v>24</v>
      </c>
      <c r="E353" s="549" t="s">
        <v>722</v>
      </c>
      <c r="F353" s="549" t="s">
        <v>623</v>
      </c>
      <c r="G353" s="549" t="s">
        <v>623</v>
      </c>
      <c r="H353" s="229" t="str">
        <f t="shared" si="124"/>
        <v>0501240150000</v>
      </c>
      <c r="I353" s="227" t="s">
        <v>443</v>
      </c>
      <c r="J353" s="227" t="s">
        <v>1139</v>
      </c>
      <c r="K353" s="230" t="s">
        <v>1783</v>
      </c>
      <c r="L353" s="230" t="s">
        <v>1782</v>
      </c>
      <c r="M353" s="589" t="s">
        <v>1889</v>
      </c>
      <c r="N353" s="227" t="s">
        <v>1901</v>
      </c>
      <c r="O353" s="227" t="s">
        <v>964</v>
      </c>
      <c r="P353" s="231" t="s">
        <v>898</v>
      </c>
      <c r="Q353" s="285">
        <v>1</v>
      </c>
      <c r="R353" s="285">
        <v>1</v>
      </c>
      <c r="S353" s="285">
        <v>1</v>
      </c>
      <c r="T353" s="285">
        <v>1</v>
      </c>
      <c r="U353" s="285">
        <v>1</v>
      </c>
      <c r="V353" s="235"/>
      <c r="W353" s="451">
        <v>8.5</v>
      </c>
      <c r="X353" s="447">
        <f t="shared" si="118"/>
        <v>8.5</v>
      </c>
      <c r="Y353" s="447">
        <f t="shared" si="119"/>
        <v>8.5</v>
      </c>
      <c r="Z353" s="447">
        <f t="shared" si="120"/>
        <v>8.5</v>
      </c>
      <c r="AA353" s="447">
        <f t="shared" si="121"/>
        <v>8.5</v>
      </c>
      <c r="AB353" s="447">
        <f t="shared" si="122"/>
        <v>8.5</v>
      </c>
    </row>
    <row r="354" spans="1:28" s="284" customFormat="1" ht="15.75" customHeight="1">
      <c r="A354" s="229" t="str">
        <f t="shared" si="123"/>
        <v>0501240160000_FTW_INBIN_Nike React_1200x280</v>
      </c>
      <c r="B354" s="549" t="s">
        <v>608</v>
      </c>
      <c r="C354" s="549" t="s">
        <v>604</v>
      </c>
      <c r="D354" s="267">
        <v>24</v>
      </c>
      <c r="E354" s="549" t="s">
        <v>723</v>
      </c>
      <c r="F354" s="549" t="s">
        <v>623</v>
      </c>
      <c r="G354" s="549" t="s">
        <v>623</v>
      </c>
      <c r="H354" s="229" t="str">
        <f t="shared" si="124"/>
        <v>0501240160000</v>
      </c>
      <c r="I354" s="227" t="s">
        <v>443</v>
      </c>
      <c r="J354" s="227" t="s">
        <v>1139</v>
      </c>
      <c r="K354" s="230" t="s">
        <v>1783</v>
      </c>
      <c r="L354" s="230" t="s">
        <v>1782</v>
      </c>
      <c r="M354" s="589" t="s">
        <v>1890</v>
      </c>
      <c r="N354" s="227" t="s">
        <v>1901</v>
      </c>
      <c r="O354" s="227" t="s">
        <v>964</v>
      </c>
      <c r="P354" s="231" t="s">
        <v>898</v>
      </c>
      <c r="Q354" s="285">
        <v>2</v>
      </c>
      <c r="R354" s="285">
        <v>2</v>
      </c>
      <c r="S354" s="285">
        <v>2</v>
      </c>
      <c r="T354" s="285">
        <v>2</v>
      </c>
      <c r="U354" s="285">
        <v>2</v>
      </c>
      <c r="V354" s="235"/>
      <c r="W354" s="451">
        <v>8.5</v>
      </c>
      <c r="X354" s="447">
        <f t="shared" si="118"/>
        <v>17</v>
      </c>
      <c r="Y354" s="447">
        <f t="shared" si="119"/>
        <v>17</v>
      </c>
      <c r="Z354" s="447">
        <f t="shared" si="120"/>
        <v>17</v>
      </c>
      <c r="AA354" s="447">
        <f t="shared" si="121"/>
        <v>17</v>
      </c>
      <c r="AB354" s="447">
        <f t="shared" si="122"/>
        <v>17</v>
      </c>
    </row>
    <row r="355" spans="1:28" s="284" customFormat="1" ht="15.75" customHeight="1">
      <c r="A355" s="229" t="str">
        <f t="shared" si="123"/>
        <v>0501240170000_FTW_INBIN_Stabilising Comfort - Court Borough_1200x280</v>
      </c>
      <c r="B355" s="549" t="s">
        <v>608</v>
      </c>
      <c r="C355" s="549" t="s">
        <v>604</v>
      </c>
      <c r="D355" s="267">
        <v>24</v>
      </c>
      <c r="E355" s="549" t="s">
        <v>724</v>
      </c>
      <c r="F355" s="549" t="s">
        <v>623</v>
      </c>
      <c r="G355" s="549" t="s">
        <v>623</v>
      </c>
      <c r="H355" s="229" t="str">
        <f t="shared" si="124"/>
        <v>0501240170000</v>
      </c>
      <c r="I355" s="227" t="s">
        <v>443</v>
      </c>
      <c r="J355" s="227" t="s">
        <v>1139</v>
      </c>
      <c r="K355" s="230" t="s">
        <v>1783</v>
      </c>
      <c r="L355" s="230" t="s">
        <v>1782</v>
      </c>
      <c r="M355" s="589" t="s">
        <v>1891</v>
      </c>
      <c r="N355" s="227" t="s">
        <v>1901</v>
      </c>
      <c r="O355" s="227" t="s">
        <v>964</v>
      </c>
      <c r="P355" s="231" t="s">
        <v>898</v>
      </c>
      <c r="Q355" s="285">
        <v>1</v>
      </c>
      <c r="R355" s="285">
        <v>1</v>
      </c>
      <c r="S355" s="285">
        <v>1</v>
      </c>
      <c r="T355" s="285">
        <v>1</v>
      </c>
      <c r="U355" s="285">
        <v>1</v>
      </c>
      <c r="V355" s="235"/>
      <c r="W355" s="451">
        <v>8.5</v>
      </c>
      <c r="X355" s="447">
        <f t="shared" si="118"/>
        <v>8.5</v>
      </c>
      <c r="Y355" s="447">
        <f t="shared" si="119"/>
        <v>8.5</v>
      </c>
      <c r="Z355" s="447">
        <f t="shared" si="120"/>
        <v>8.5</v>
      </c>
      <c r="AA355" s="447">
        <f t="shared" si="121"/>
        <v>8.5</v>
      </c>
      <c r="AB355" s="447">
        <f t="shared" si="122"/>
        <v>8.5</v>
      </c>
    </row>
    <row r="356" spans="1:28" s="284" customFormat="1" ht="15.75" customHeight="1">
      <c r="A356" s="229" t="str">
        <f t="shared" si="123"/>
        <v>0501240180000_FTW_INBIN_Classic Design - LD Runner_1200x280</v>
      </c>
      <c r="B356" s="549" t="s">
        <v>608</v>
      </c>
      <c r="C356" s="549" t="s">
        <v>604</v>
      </c>
      <c r="D356" s="267">
        <v>24</v>
      </c>
      <c r="E356" s="549" t="s">
        <v>725</v>
      </c>
      <c r="F356" s="549" t="s">
        <v>623</v>
      </c>
      <c r="G356" s="549" t="s">
        <v>623</v>
      </c>
      <c r="H356" s="229" t="str">
        <f t="shared" si="124"/>
        <v>0501240180000</v>
      </c>
      <c r="I356" s="227" t="s">
        <v>443</v>
      </c>
      <c r="J356" s="227" t="s">
        <v>1139</v>
      </c>
      <c r="K356" s="230" t="s">
        <v>1783</v>
      </c>
      <c r="L356" s="230" t="s">
        <v>1782</v>
      </c>
      <c r="M356" s="589" t="s">
        <v>1892</v>
      </c>
      <c r="N356" s="227" t="s">
        <v>1901</v>
      </c>
      <c r="O356" s="227" t="s">
        <v>964</v>
      </c>
      <c r="P356" s="231" t="s">
        <v>898</v>
      </c>
      <c r="Q356" s="285">
        <v>1</v>
      </c>
      <c r="R356" s="285">
        <v>1</v>
      </c>
      <c r="S356" s="285">
        <v>1</v>
      </c>
      <c r="T356" s="285">
        <v>1</v>
      </c>
      <c r="U356" s="285">
        <v>1</v>
      </c>
      <c r="V356" s="235"/>
      <c r="W356" s="451">
        <v>8.5</v>
      </c>
      <c r="X356" s="447">
        <f t="shared" si="118"/>
        <v>8.5</v>
      </c>
      <c r="Y356" s="447">
        <f t="shared" si="119"/>
        <v>8.5</v>
      </c>
      <c r="Z356" s="447">
        <f t="shared" si="120"/>
        <v>8.5</v>
      </c>
      <c r="AA356" s="447">
        <f t="shared" si="121"/>
        <v>8.5</v>
      </c>
      <c r="AB356" s="447">
        <f t="shared" si="122"/>
        <v>8.5</v>
      </c>
    </row>
    <row r="357" spans="1:28" s="284" customFormat="1" ht="15.75" customHeight="1">
      <c r="A357" s="229" t="str">
        <f t="shared" si="123"/>
        <v>0501240190000_FTW_INBIN_Classic Air Max - Air Max Command_1200x280</v>
      </c>
      <c r="B357" s="549" t="s">
        <v>608</v>
      </c>
      <c r="C357" s="549" t="s">
        <v>604</v>
      </c>
      <c r="D357" s="267">
        <v>24</v>
      </c>
      <c r="E357" s="549" t="s">
        <v>726</v>
      </c>
      <c r="F357" s="549" t="s">
        <v>623</v>
      </c>
      <c r="G357" s="549" t="s">
        <v>623</v>
      </c>
      <c r="H357" s="229" t="str">
        <f t="shared" si="124"/>
        <v>0501240190000</v>
      </c>
      <c r="I357" s="227" t="s">
        <v>443</v>
      </c>
      <c r="J357" s="227" t="s">
        <v>1139</v>
      </c>
      <c r="K357" s="230" t="s">
        <v>1783</v>
      </c>
      <c r="L357" s="230" t="s">
        <v>1782</v>
      </c>
      <c r="M357" s="589" t="s">
        <v>1893</v>
      </c>
      <c r="N357" s="227" t="s">
        <v>1901</v>
      </c>
      <c r="O357" s="227" t="s">
        <v>964</v>
      </c>
      <c r="P357" s="231" t="s">
        <v>898</v>
      </c>
      <c r="Q357" s="285">
        <v>1</v>
      </c>
      <c r="R357" s="285">
        <v>1</v>
      </c>
      <c r="S357" s="285">
        <v>1</v>
      </c>
      <c r="T357" s="285">
        <v>1</v>
      </c>
      <c r="U357" s="285">
        <v>1</v>
      </c>
      <c r="V357" s="235"/>
      <c r="W357" s="451">
        <v>8.5</v>
      </c>
      <c r="X357" s="447">
        <f t="shared" si="118"/>
        <v>8.5</v>
      </c>
      <c r="Y357" s="447">
        <f t="shared" si="119"/>
        <v>8.5</v>
      </c>
      <c r="Z357" s="447">
        <f t="shared" si="120"/>
        <v>8.5</v>
      </c>
      <c r="AA357" s="447">
        <f t="shared" si="121"/>
        <v>8.5</v>
      </c>
      <c r="AB357" s="447">
        <f t="shared" si="122"/>
        <v>8.5</v>
      </c>
    </row>
    <row r="358" spans="1:28" s="284" customFormat="1" ht="15.75" customHeight="1">
      <c r="A358" s="229" t="str">
        <f t="shared" si="123"/>
        <v>0501240200000_FTW_INBIN_Maximum Comfort - Air Max ST_1200x280</v>
      </c>
      <c r="B358" s="549" t="s">
        <v>608</v>
      </c>
      <c r="C358" s="549" t="s">
        <v>604</v>
      </c>
      <c r="D358" s="267">
        <v>24</v>
      </c>
      <c r="E358" s="549" t="s">
        <v>727</v>
      </c>
      <c r="F358" s="549" t="s">
        <v>623</v>
      </c>
      <c r="G358" s="549" t="s">
        <v>623</v>
      </c>
      <c r="H358" s="229" t="str">
        <f t="shared" si="124"/>
        <v>0501240200000</v>
      </c>
      <c r="I358" s="227" t="s">
        <v>443</v>
      </c>
      <c r="J358" s="227" t="s">
        <v>1139</v>
      </c>
      <c r="K358" s="230" t="s">
        <v>1783</v>
      </c>
      <c r="L358" s="230" t="s">
        <v>1782</v>
      </c>
      <c r="M358" s="589" t="s">
        <v>1894</v>
      </c>
      <c r="N358" s="227" t="s">
        <v>1901</v>
      </c>
      <c r="O358" s="227" t="s">
        <v>964</v>
      </c>
      <c r="P358" s="231" t="s">
        <v>898</v>
      </c>
      <c r="Q358" s="285">
        <v>1</v>
      </c>
      <c r="R358" s="285">
        <v>1</v>
      </c>
      <c r="S358" s="285">
        <v>1</v>
      </c>
      <c r="T358" s="285">
        <v>1</v>
      </c>
      <c r="U358" s="285">
        <v>1</v>
      </c>
      <c r="V358" s="235"/>
      <c r="W358" s="451">
        <v>8.5</v>
      </c>
      <c r="X358" s="447">
        <f t="shared" si="118"/>
        <v>8.5</v>
      </c>
      <c r="Y358" s="447">
        <f t="shared" si="119"/>
        <v>8.5</v>
      </c>
      <c r="Z358" s="447">
        <f t="shared" si="120"/>
        <v>8.5</v>
      </c>
      <c r="AA358" s="447">
        <f t="shared" si="121"/>
        <v>8.5</v>
      </c>
      <c r="AB358" s="447">
        <f t="shared" si="122"/>
        <v>8.5</v>
      </c>
    </row>
    <row r="359" spans="1:28" s="284" customFormat="1" ht="15.75" customHeight="1">
      <c r="A359" s="229" t="str">
        <f t="shared" si="123"/>
        <v>0501240210000_FTW_INBIN_Maximum Comfort - Air Max Prime_1200x280</v>
      </c>
      <c r="B359" s="549" t="s">
        <v>608</v>
      </c>
      <c r="C359" s="549" t="s">
        <v>604</v>
      </c>
      <c r="D359" s="267">
        <v>24</v>
      </c>
      <c r="E359" s="549" t="s">
        <v>728</v>
      </c>
      <c r="F359" s="549" t="s">
        <v>623</v>
      </c>
      <c r="G359" s="549" t="s">
        <v>623</v>
      </c>
      <c r="H359" s="229" t="str">
        <f t="shared" si="124"/>
        <v>0501240210000</v>
      </c>
      <c r="I359" s="227" t="s">
        <v>443</v>
      </c>
      <c r="J359" s="227" t="s">
        <v>1139</v>
      </c>
      <c r="K359" s="230" t="s">
        <v>1783</v>
      </c>
      <c r="L359" s="230" t="s">
        <v>1782</v>
      </c>
      <c r="M359" s="589" t="s">
        <v>1895</v>
      </c>
      <c r="N359" s="227" t="s">
        <v>1901</v>
      </c>
      <c r="O359" s="227" t="s">
        <v>964</v>
      </c>
      <c r="P359" s="231" t="s">
        <v>898</v>
      </c>
      <c r="Q359" s="285">
        <v>1</v>
      </c>
      <c r="R359" s="285">
        <v>1</v>
      </c>
      <c r="S359" s="285">
        <v>1</v>
      </c>
      <c r="T359" s="285">
        <v>1</v>
      </c>
      <c r="U359" s="285">
        <v>1</v>
      </c>
      <c r="V359" s="235"/>
      <c r="W359" s="451">
        <v>8.5</v>
      </c>
      <c r="X359" s="447">
        <f t="shared" si="118"/>
        <v>8.5</v>
      </c>
      <c r="Y359" s="447">
        <f t="shared" si="119"/>
        <v>8.5</v>
      </c>
      <c r="Z359" s="447">
        <f t="shared" si="120"/>
        <v>8.5</v>
      </c>
      <c r="AA359" s="447">
        <f t="shared" si="121"/>
        <v>8.5</v>
      </c>
      <c r="AB359" s="447">
        <f t="shared" si="122"/>
        <v>8.5</v>
      </c>
    </row>
    <row r="360" spans="1:28" s="284" customFormat="1" ht="15.75" customHeight="1">
      <c r="A360" s="229" t="str">
        <f t="shared" si="123"/>
        <v>0501240220000_FTW_INBIN_The Icon upgraded - Air Max 90_1200x280</v>
      </c>
      <c r="B360" s="549" t="s">
        <v>608</v>
      </c>
      <c r="C360" s="549" t="s">
        <v>604</v>
      </c>
      <c r="D360" s="267">
        <v>24</v>
      </c>
      <c r="E360" s="549" t="s">
        <v>729</v>
      </c>
      <c r="F360" s="549" t="s">
        <v>623</v>
      </c>
      <c r="G360" s="549" t="s">
        <v>623</v>
      </c>
      <c r="H360" s="229" t="str">
        <f t="shared" si="124"/>
        <v>0501240220000</v>
      </c>
      <c r="I360" s="227" t="s">
        <v>443</v>
      </c>
      <c r="J360" s="227" t="s">
        <v>1139</v>
      </c>
      <c r="K360" s="230" t="s">
        <v>1783</v>
      </c>
      <c r="L360" s="230" t="s">
        <v>1782</v>
      </c>
      <c r="M360" s="589" t="s">
        <v>1896</v>
      </c>
      <c r="N360" s="227" t="s">
        <v>1901</v>
      </c>
      <c r="O360" s="227" t="s">
        <v>964</v>
      </c>
      <c r="P360" s="231" t="s">
        <v>898</v>
      </c>
      <c r="Q360" s="285">
        <v>1</v>
      </c>
      <c r="R360" s="285">
        <v>1</v>
      </c>
      <c r="S360" s="285">
        <v>1</v>
      </c>
      <c r="T360" s="285">
        <v>1</v>
      </c>
      <c r="U360" s="285">
        <v>1</v>
      </c>
      <c r="V360" s="235"/>
      <c r="W360" s="451">
        <v>8.5</v>
      </c>
      <c r="X360" s="447">
        <f t="shared" si="118"/>
        <v>8.5</v>
      </c>
      <c r="Y360" s="447">
        <f t="shared" si="119"/>
        <v>8.5</v>
      </c>
      <c r="Z360" s="447">
        <f t="shared" si="120"/>
        <v>8.5</v>
      </c>
      <c r="AA360" s="447">
        <f t="shared" si="121"/>
        <v>8.5</v>
      </c>
      <c r="AB360" s="447">
        <f t="shared" si="122"/>
        <v>8.5</v>
      </c>
    </row>
    <row r="361" spans="1:28" s="284" customFormat="1" ht="15.75" customHeight="1">
      <c r="A361" s="229" t="str">
        <f t="shared" si="123"/>
        <v>0501240230000_FTW_INBIN_Air Born - AF1_1200x280</v>
      </c>
      <c r="B361" s="549" t="s">
        <v>608</v>
      </c>
      <c r="C361" s="549" t="s">
        <v>604</v>
      </c>
      <c r="D361" s="267">
        <v>24</v>
      </c>
      <c r="E361" s="549" t="s">
        <v>730</v>
      </c>
      <c r="F361" s="549" t="s">
        <v>623</v>
      </c>
      <c r="G361" s="549" t="s">
        <v>623</v>
      </c>
      <c r="H361" s="229" t="str">
        <f t="shared" si="124"/>
        <v>0501240230000</v>
      </c>
      <c r="I361" s="227" t="s">
        <v>443</v>
      </c>
      <c r="J361" s="227" t="s">
        <v>1139</v>
      </c>
      <c r="K361" s="230" t="s">
        <v>1783</v>
      </c>
      <c r="L361" s="230" t="s">
        <v>1782</v>
      </c>
      <c r="M361" s="589" t="s">
        <v>1897</v>
      </c>
      <c r="N361" s="227" t="s">
        <v>1901</v>
      </c>
      <c r="O361" s="227" t="s">
        <v>964</v>
      </c>
      <c r="P361" s="231" t="s">
        <v>898</v>
      </c>
      <c r="Q361" s="285">
        <v>2</v>
      </c>
      <c r="R361" s="285">
        <v>2</v>
      </c>
      <c r="S361" s="285">
        <v>2</v>
      </c>
      <c r="T361" s="285">
        <v>2</v>
      </c>
      <c r="U361" s="285">
        <v>2</v>
      </c>
      <c r="V361" s="235"/>
      <c r="W361" s="451">
        <v>8.5</v>
      </c>
      <c r="X361" s="447">
        <f t="shared" si="118"/>
        <v>17</v>
      </c>
      <c r="Y361" s="447">
        <f t="shared" si="119"/>
        <v>17</v>
      </c>
      <c r="Z361" s="447">
        <f t="shared" si="120"/>
        <v>17</v>
      </c>
      <c r="AA361" s="447">
        <f t="shared" si="121"/>
        <v>17</v>
      </c>
      <c r="AB361" s="447">
        <f t="shared" si="122"/>
        <v>17</v>
      </c>
    </row>
    <row r="362" spans="1:28" s="284" customFormat="1" ht="15.75" customHeight="1">
      <c r="A362" s="229" t="str">
        <f t="shared" si="123"/>
        <v>0501240240000_FTW_INBIN_Master Piece - Cortez_1200x280</v>
      </c>
      <c r="B362" s="549" t="s">
        <v>608</v>
      </c>
      <c r="C362" s="549" t="s">
        <v>604</v>
      </c>
      <c r="D362" s="267">
        <v>24</v>
      </c>
      <c r="E362" s="549" t="s">
        <v>731</v>
      </c>
      <c r="F362" s="549" t="s">
        <v>623</v>
      </c>
      <c r="G362" s="549" t="s">
        <v>623</v>
      </c>
      <c r="H362" s="229" t="str">
        <f t="shared" si="124"/>
        <v>0501240240000</v>
      </c>
      <c r="I362" s="227" t="s">
        <v>443</v>
      </c>
      <c r="J362" s="227" t="s">
        <v>1139</v>
      </c>
      <c r="K362" s="230" t="s">
        <v>1783</v>
      </c>
      <c r="L362" s="230" t="s">
        <v>1782</v>
      </c>
      <c r="M362" s="589" t="s">
        <v>1898</v>
      </c>
      <c r="N362" s="227" t="s">
        <v>1901</v>
      </c>
      <c r="O362" s="227" t="s">
        <v>964</v>
      </c>
      <c r="P362" s="231" t="s">
        <v>898</v>
      </c>
      <c r="Q362" s="285">
        <v>2</v>
      </c>
      <c r="R362" s="285">
        <v>2</v>
      </c>
      <c r="S362" s="285">
        <v>2</v>
      </c>
      <c r="T362" s="285">
        <v>2</v>
      </c>
      <c r="U362" s="285">
        <v>2</v>
      </c>
      <c r="V362" s="235"/>
      <c r="W362" s="451">
        <v>8.5</v>
      </c>
      <c r="X362" s="447">
        <f t="shared" si="118"/>
        <v>17</v>
      </c>
      <c r="Y362" s="447">
        <f t="shared" si="119"/>
        <v>17</v>
      </c>
      <c r="Z362" s="447">
        <f t="shared" si="120"/>
        <v>17</v>
      </c>
      <c r="AA362" s="447">
        <f t="shared" si="121"/>
        <v>17</v>
      </c>
      <c r="AB362" s="447">
        <f t="shared" si="122"/>
        <v>17</v>
      </c>
    </row>
    <row r="363" spans="1:28" s="284" customFormat="1" ht="15.75" customHeight="1">
      <c r="A363" s="229" t="str">
        <f t="shared" si="123"/>
        <v>0501240250000_FTW_INBIN_Lightweight touch - Huarache_1200x280</v>
      </c>
      <c r="B363" s="549" t="s">
        <v>608</v>
      </c>
      <c r="C363" s="549" t="s">
        <v>604</v>
      </c>
      <c r="D363" s="267">
        <v>24</v>
      </c>
      <c r="E363" s="549" t="s">
        <v>732</v>
      </c>
      <c r="F363" s="549" t="s">
        <v>623</v>
      </c>
      <c r="G363" s="549" t="s">
        <v>623</v>
      </c>
      <c r="H363" s="229" t="str">
        <f t="shared" si="124"/>
        <v>0501240250000</v>
      </c>
      <c r="I363" s="227" t="s">
        <v>443</v>
      </c>
      <c r="J363" s="227" t="s">
        <v>1139</v>
      </c>
      <c r="K363" s="230" t="s">
        <v>1783</v>
      </c>
      <c r="L363" s="230" t="s">
        <v>1782</v>
      </c>
      <c r="M363" s="589" t="s">
        <v>1899</v>
      </c>
      <c r="N363" s="227" t="s">
        <v>1901</v>
      </c>
      <c r="O363" s="227" t="s">
        <v>964</v>
      </c>
      <c r="P363" s="231" t="s">
        <v>898</v>
      </c>
      <c r="Q363" s="285">
        <v>2</v>
      </c>
      <c r="R363" s="285">
        <v>2</v>
      </c>
      <c r="S363" s="285">
        <v>2</v>
      </c>
      <c r="T363" s="285">
        <v>2</v>
      </c>
      <c r="U363" s="285">
        <v>2</v>
      </c>
      <c r="V363" s="235"/>
      <c r="W363" s="451">
        <v>8.5</v>
      </c>
      <c r="X363" s="447">
        <f t="shared" si="118"/>
        <v>17</v>
      </c>
      <c r="Y363" s="447">
        <f t="shared" si="119"/>
        <v>17</v>
      </c>
      <c r="Z363" s="447">
        <f t="shared" si="120"/>
        <v>17</v>
      </c>
      <c r="AA363" s="447">
        <f t="shared" si="121"/>
        <v>17</v>
      </c>
      <c r="AB363" s="447">
        <f t="shared" si="122"/>
        <v>17</v>
      </c>
    </row>
    <row r="364" spans="1:28" s="284" customFormat="1" ht="15.75" customHeight="1">
      <c r="A364" s="279"/>
      <c r="B364" s="279"/>
      <c r="C364" s="279"/>
      <c r="D364" s="279"/>
      <c r="E364" s="279"/>
      <c r="F364" s="279"/>
      <c r="G364" s="279"/>
      <c r="H364" s="229" t="str">
        <f t="shared" si="111"/>
        <v/>
      </c>
      <c r="I364" s="286"/>
      <c r="J364" s="286"/>
      <c r="K364" s="280"/>
      <c r="L364" s="280"/>
      <c r="M364" s="286"/>
      <c r="N364" s="281"/>
      <c r="O364" s="241" t="s">
        <v>21</v>
      </c>
      <c r="P364" s="241"/>
      <c r="Q364" s="265">
        <f>SUM(Q344:Q363)</f>
        <v>28</v>
      </c>
      <c r="R364" s="265">
        <f>SUM(R344:R363)</f>
        <v>28</v>
      </c>
      <c r="S364" s="265">
        <f>SUM(S344:S363)</f>
        <v>28</v>
      </c>
      <c r="T364" s="265">
        <f>SUM(T344:T363)</f>
        <v>28</v>
      </c>
      <c r="U364" s="265">
        <f>SUM(U344:U363)</f>
        <v>28</v>
      </c>
      <c r="V364" s="235"/>
      <c r="W364" s="453"/>
      <c r="X364" s="454"/>
      <c r="Y364" s="454"/>
      <c r="Z364" s="454"/>
      <c r="AA364" s="454"/>
      <c r="AB364" s="454"/>
    </row>
    <row r="365" spans="1:28" ht="15.75" customHeight="1">
      <c r="A365" s="229" t="str">
        <f t="shared" ref="A365:A382" si="125">H365&amp;J365&amp;K365&amp;M365&amp;J365&amp;N365</f>
        <v>0502250010100_APP_3D_BB_Running_740x228</v>
      </c>
      <c r="B365" s="546" t="s">
        <v>608</v>
      </c>
      <c r="C365" s="546" t="s">
        <v>605</v>
      </c>
      <c r="D365" s="229">
        <v>25</v>
      </c>
      <c r="E365" s="546" t="s">
        <v>708</v>
      </c>
      <c r="F365" s="546" t="s">
        <v>604</v>
      </c>
      <c r="G365" s="546" t="s">
        <v>623</v>
      </c>
      <c r="H365" s="229" t="str">
        <f t="shared" si="111"/>
        <v>0502250010100</v>
      </c>
      <c r="I365" s="227" t="s">
        <v>688</v>
      </c>
      <c r="J365" s="227" t="s">
        <v>1139</v>
      </c>
      <c r="K365" s="230" t="s">
        <v>1362</v>
      </c>
      <c r="L365" s="230" t="s">
        <v>987</v>
      </c>
      <c r="M365" s="247" t="s">
        <v>68</v>
      </c>
      <c r="N365" s="247" t="s">
        <v>1391</v>
      </c>
      <c r="O365" s="247" t="s">
        <v>986</v>
      </c>
      <c r="P365" s="227" t="s">
        <v>252</v>
      </c>
      <c r="Q365" s="234" t="s">
        <v>22</v>
      </c>
      <c r="R365" s="234" t="s">
        <v>22</v>
      </c>
      <c r="S365" s="234" t="s">
        <v>22</v>
      </c>
      <c r="T365" s="234" t="s">
        <v>22</v>
      </c>
      <c r="U365" s="234" t="s">
        <v>22</v>
      </c>
      <c r="V365" s="235"/>
      <c r="W365" s="451">
        <v>104</v>
      </c>
      <c r="X365" s="447" t="e">
        <f t="shared" ref="X365:X382" si="126">$W365*Q365</f>
        <v>#VALUE!</v>
      </c>
      <c r="Y365" s="447" t="e">
        <f t="shared" ref="Y365:Y382" si="127">$W365*R365</f>
        <v>#VALUE!</v>
      </c>
      <c r="Z365" s="447" t="e">
        <f t="shared" ref="Z365:Z382" si="128">$W365*S365</f>
        <v>#VALUE!</v>
      </c>
      <c r="AA365" s="447" t="e">
        <f t="shared" ref="AA365:AA382" si="129">$W365*T365</f>
        <v>#VALUE!</v>
      </c>
      <c r="AB365" s="447" t="e">
        <f t="shared" ref="AB365:AB382" si="130">$W365*U365</f>
        <v>#VALUE!</v>
      </c>
    </row>
    <row r="366" spans="1:28" ht="15.75" customHeight="1">
      <c r="A366" s="229" t="str">
        <f t="shared" si="125"/>
        <v>0502250020100_APP_3D_BB_Training_773x228</v>
      </c>
      <c r="B366" s="546" t="s">
        <v>608</v>
      </c>
      <c r="C366" s="546" t="s">
        <v>605</v>
      </c>
      <c r="D366" s="229">
        <v>25</v>
      </c>
      <c r="E366" s="546" t="s">
        <v>709</v>
      </c>
      <c r="F366" s="546" t="s">
        <v>604</v>
      </c>
      <c r="G366" s="546" t="s">
        <v>623</v>
      </c>
      <c r="H366" s="229" t="str">
        <f t="shared" si="111"/>
        <v>0502250020100</v>
      </c>
      <c r="I366" s="227" t="s">
        <v>688</v>
      </c>
      <c r="J366" s="227" t="s">
        <v>1139</v>
      </c>
      <c r="K366" s="230" t="s">
        <v>1362</v>
      </c>
      <c r="L366" s="230" t="s">
        <v>987</v>
      </c>
      <c r="M366" s="247" t="s">
        <v>441</v>
      </c>
      <c r="N366" s="247" t="s">
        <v>1207</v>
      </c>
      <c r="O366" s="247" t="s">
        <v>986</v>
      </c>
      <c r="P366" s="227" t="s">
        <v>252</v>
      </c>
      <c r="Q366" s="234" t="s">
        <v>22</v>
      </c>
      <c r="R366" s="234" t="s">
        <v>22</v>
      </c>
      <c r="S366" s="234" t="s">
        <v>22</v>
      </c>
      <c r="T366" s="234" t="s">
        <v>22</v>
      </c>
      <c r="U366" s="234" t="s">
        <v>22</v>
      </c>
      <c r="V366" s="235"/>
      <c r="W366" s="451">
        <v>104</v>
      </c>
      <c r="X366" s="447" t="e">
        <f t="shared" si="126"/>
        <v>#VALUE!</v>
      </c>
      <c r="Y366" s="447" t="e">
        <f t="shared" si="127"/>
        <v>#VALUE!</v>
      </c>
      <c r="Z366" s="447" t="e">
        <f t="shared" si="128"/>
        <v>#VALUE!</v>
      </c>
      <c r="AA366" s="447" t="e">
        <f t="shared" si="129"/>
        <v>#VALUE!</v>
      </c>
      <c r="AB366" s="447" t="e">
        <f t="shared" si="130"/>
        <v>#VALUE!</v>
      </c>
    </row>
    <row r="367" spans="1:28" ht="15.75" customHeight="1">
      <c r="A367" s="229" t="str">
        <f t="shared" si="125"/>
        <v>0502250030100_APP_3D_BB_Women's_Training_1442x228</v>
      </c>
      <c r="B367" s="546" t="s">
        <v>608</v>
      </c>
      <c r="C367" s="546" t="s">
        <v>605</v>
      </c>
      <c r="D367" s="229">
        <v>25</v>
      </c>
      <c r="E367" s="546" t="s">
        <v>710</v>
      </c>
      <c r="F367" s="546" t="s">
        <v>604</v>
      </c>
      <c r="G367" s="546" t="s">
        <v>623</v>
      </c>
      <c r="H367" s="229" t="str">
        <f t="shared" si="111"/>
        <v>0502250030100</v>
      </c>
      <c r="I367" s="227" t="s">
        <v>688</v>
      </c>
      <c r="J367" s="227" t="s">
        <v>1139</v>
      </c>
      <c r="K367" s="230" t="s">
        <v>1362</v>
      </c>
      <c r="L367" s="230" t="s">
        <v>987</v>
      </c>
      <c r="M367" s="247" t="s">
        <v>920</v>
      </c>
      <c r="N367" s="247" t="s">
        <v>1392</v>
      </c>
      <c r="O367" s="247" t="s">
        <v>986</v>
      </c>
      <c r="P367" s="227" t="s">
        <v>252</v>
      </c>
      <c r="Q367" s="234" t="s">
        <v>22</v>
      </c>
      <c r="R367" s="234" t="s">
        <v>22</v>
      </c>
      <c r="S367" s="234" t="s">
        <v>22</v>
      </c>
      <c r="T367" s="234" t="s">
        <v>22</v>
      </c>
      <c r="U367" s="234" t="s">
        <v>22</v>
      </c>
      <c r="V367" s="235"/>
      <c r="W367" s="451">
        <v>104</v>
      </c>
      <c r="X367" s="447" t="e">
        <f t="shared" si="126"/>
        <v>#VALUE!</v>
      </c>
      <c r="Y367" s="447" t="e">
        <f t="shared" si="127"/>
        <v>#VALUE!</v>
      </c>
      <c r="Z367" s="447" t="e">
        <f t="shared" si="128"/>
        <v>#VALUE!</v>
      </c>
      <c r="AA367" s="447" t="e">
        <f t="shared" si="129"/>
        <v>#VALUE!</v>
      </c>
      <c r="AB367" s="447" t="e">
        <f t="shared" si="130"/>
        <v>#VALUE!</v>
      </c>
    </row>
    <row r="368" spans="1:28" ht="15.75" customHeight="1">
      <c r="A368" s="229" t="str">
        <f t="shared" si="125"/>
        <v>0502250040100_APP_3D_BB_Sportswear_1063x228</v>
      </c>
      <c r="B368" s="546" t="s">
        <v>608</v>
      </c>
      <c r="C368" s="546" t="s">
        <v>605</v>
      </c>
      <c r="D368" s="229">
        <v>25</v>
      </c>
      <c r="E368" s="546" t="s">
        <v>711</v>
      </c>
      <c r="F368" s="546" t="s">
        <v>604</v>
      </c>
      <c r="G368" s="546" t="s">
        <v>623</v>
      </c>
      <c r="H368" s="229" t="str">
        <f t="shared" si="111"/>
        <v>0502250040100</v>
      </c>
      <c r="I368" s="227" t="s">
        <v>688</v>
      </c>
      <c r="J368" s="227" t="s">
        <v>1139</v>
      </c>
      <c r="K368" s="230" t="s">
        <v>1362</v>
      </c>
      <c r="L368" s="230" t="s">
        <v>987</v>
      </c>
      <c r="M368" s="227" t="s">
        <v>71</v>
      </c>
      <c r="N368" s="227" t="s">
        <v>1393</v>
      </c>
      <c r="O368" s="247" t="s">
        <v>986</v>
      </c>
      <c r="P368" s="227" t="s">
        <v>252</v>
      </c>
      <c r="Q368" s="234" t="s">
        <v>22</v>
      </c>
      <c r="R368" s="234" t="s">
        <v>22</v>
      </c>
      <c r="S368" s="234" t="s">
        <v>22</v>
      </c>
      <c r="T368" s="234" t="s">
        <v>22</v>
      </c>
      <c r="U368" s="234" t="s">
        <v>22</v>
      </c>
      <c r="V368" s="235"/>
      <c r="W368" s="451">
        <v>104</v>
      </c>
      <c r="X368" s="447" t="e">
        <f t="shared" si="126"/>
        <v>#VALUE!</v>
      </c>
      <c r="Y368" s="447" t="e">
        <f t="shared" si="127"/>
        <v>#VALUE!</v>
      </c>
      <c r="Z368" s="447" t="e">
        <f t="shared" si="128"/>
        <v>#VALUE!</v>
      </c>
      <c r="AA368" s="447" t="e">
        <f t="shared" si="129"/>
        <v>#VALUE!</v>
      </c>
      <c r="AB368" s="447" t="e">
        <f t="shared" si="130"/>
        <v>#VALUE!</v>
      </c>
    </row>
    <row r="369" spans="1:28" ht="15.75" customHeight="1">
      <c r="A369" s="229" t="str">
        <f t="shared" si="125"/>
        <v>0502250050100_APP_3D_BB_Basketball_1020x228</v>
      </c>
      <c r="B369" s="546" t="s">
        <v>608</v>
      </c>
      <c r="C369" s="546" t="s">
        <v>605</v>
      </c>
      <c r="D369" s="229">
        <v>25</v>
      </c>
      <c r="E369" s="546" t="s">
        <v>712</v>
      </c>
      <c r="F369" s="546" t="s">
        <v>604</v>
      </c>
      <c r="G369" s="546" t="s">
        <v>623</v>
      </c>
      <c r="H369" s="229" t="str">
        <f t="shared" si="111"/>
        <v>0502250050100</v>
      </c>
      <c r="I369" s="227" t="s">
        <v>688</v>
      </c>
      <c r="J369" s="227" t="s">
        <v>1139</v>
      </c>
      <c r="K369" s="230" t="s">
        <v>1362</v>
      </c>
      <c r="L369" s="230" t="s">
        <v>987</v>
      </c>
      <c r="M369" s="227" t="s">
        <v>72</v>
      </c>
      <c r="N369" s="227" t="s">
        <v>1394</v>
      </c>
      <c r="O369" s="247" t="s">
        <v>986</v>
      </c>
      <c r="P369" s="227" t="s">
        <v>252</v>
      </c>
      <c r="Q369" s="234" t="s">
        <v>22</v>
      </c>
      <c r="R369" s="234" t="s">
        <v>22</v>
      </c>
      <c r="S369" s="234" t="s">
        <v>22</v>
      </c>
      <c r="T369" s="234" t="s">
        <v>22</v>
      </c>
      <c r="U369" s="234" t="s">
        <v>22</v>
      </c>
      <c r="V369" s="235"/>
      <c r="W369" s="451">
        <v>104</v>
      </c>
      <c r="X369" s="447" t="e">
        <f t="shared" si="126"/>
        <v>#VALUE!</v>
      </c>
      <c r="Y369" s="447" t="e">
        <f t="shared" si="127"/>
        <v>#VALUE!</v>
      </c>
      <c r="Z369" s="447" t="e">
        <f t="shared" si="128"/>
        <v>#VALUE!</v>
      </c>
      <c r="AA369" s="447" t="e">
        <f t="shared" si="129"/>
        <v>#VALUE!</v>
      </c>
      <c r="AB369" s="447" t="e">
        <f t="shared" si="130"/>
        <v>#VALUE!</v>
      </c>
    </row>
    <row r="370" spans="1:28" ht="15.75" customHeight="1">
      <c r="A370" s="229" t="str">
        <f t="shared" si="125"/>
        <v>0502250060100_APP_3D_BB_Boys_SizeCustom</v>
      </c>
      <c r="B370" s="546" t="s">
        <v>608</v>
      </c>
      <c r="C370" s="546" t="s">
        <v>605</v>
      </c>
      <c r="D370" s="229">
        <v>25</v>
      </c>
      <c r="E370" s="546" t="s">
        <v>713</v>
      </c>
      <c r="F370" s="546" t="s">
        <v>604</v>
      </c>
      <c r="G370" s="546" t="s">
        <v>623</v>
      </c>
      <c r="H370" s="229" t="str">
        <f t="shared" si="111"/>
        <v>0502250060100</v>
      </c>
      <c r="I370" s="227" t="s">
        <v>688</v>
      </c>
      <c r="J370" s="227" t="s">
        <v>1139</v>
      </c>
      <c r="K370" s="230" t="s">
        <v>1362</v>
      </c>
      <c r="L370" s="230" t="s">
        <v>987</v>
      </c>
      <c r="M370" s="227" t="s">
        <v>4</v>
      </c>
      <c r="N370" s="277" t="s">
        <v>1208</v>
      </c>
      <c r="O370" s="247" t="s">
        <v>986</v>
      </c>
      <c r="P370" s="227" t="s">
        <v>898</v>
      </c>
      <c r="Q370" s="234" t="s">
        <v>22</v>
      </c>
      <c r="R370" s="234" t="s">
        <v>22</v>
      </c>
      <c r="S370" s="234" t="s">
        <v>22</v>
      </c>
      <c r="T370" s="234" t="s">
        <v>22</v>
      </c>
      <c r="U370" s="234" t="s">
        <v>22</v>
      </c>
      <c r="V370" s="235"/>
      <c r="W370" s="451">
        <v>104</v>
      </c>
      <c r="X370" s="447" t="e">
        <f t="shared" si="126"/>
        <v>#VALUE!</v>
      </c>
      <c r="Y370" s="447" t="e">
        <f t="shared" si="127"/>
        <v>#VALUE!</v>
      </c>
      <c r="Z370" s="447" t="e">
        <f t="shared" si="128"/>
        <v>#VALUE!</v>
      </c>
      <c r="AA370" s="447" t="e">
        <f t="shared" si="129"/>
        <v>#VALUE!</v>
      </c>
      <c r="AB370" s="447" t="e">
        <f t="shared" si="130"/>
        <v>#VALUE!</v>
      </c>
    </row>
    <row r="371" spans="1:28" ht="15.75" customHeight="1">
      <c r="A371" s="229" t="str">
        <f t="shared" si="125"/>
        <v>0502250070100_APP_3D_BB_Girls_SizeCustom</v>
      </c>
      <c r="B371" s="546" t="s">
        <v>608</v>
      </c>
      <c r="C371" s="546" t="s">
        <v>605</v>
      </c>
      <c r="D371" s="229">
        <v>25</v>
      </c>
      <c r="E371" s="546" t="s">
        <v>714</v>
      </c>
      <c r="F371" s="546" t="s">
        <v>604</v>
      </c>
      <c r="G371" s="546" t="s">
        <v>623</v>
      </c>
      <c r="H371" s="229" t="str">
        <f t="shared" si="111"/>
        <v>0502250070100</v>
      </c>
      <c r="I371" s="227" t="s">
        <v>688</v>
      </c>
      <c r="J371" s="227" t="s">
        <v>1139</v>
      </c>
      <c r="K371" s="230" t="s">
        <v>1362</v>
      </c>
      <c r="L371" s="230" t="s">
        <v>987</v>
      </c>
      <c r="M371" s="227" t="s">
        <v>3</v>
      </c>
      <c r="N371" s="277" t="s">
        <v>1208</v>
      </c>
      <c r="O371" s="247" t="s">
        <v>986</v>
      </c>
      <c r="P371" s="227" t="s">
        <v>898</v>
      </c>
      <c r="Q371" s="234" t="s">
        <v>22</v>
      </c>
      <c r="R371" s="234" t="s">
        <v>22</v>
      </c>
      <c r="S371" s="234" t="s">
        <v>22</v>
      </c>
      <c r="T371" s="234" t="s">
        <v>22</v>
      </c>
      <c r="U371" s="234" t="s">
        <v>22</v>
      </c>
      <c r="V371" s="235"/>
      <c r="W371" s="451">
        <v>104</v>
      </c>
      <c r="X371" s="447" t="e">
        <f t="shared" si="126"/>
        <v>#VALUE!</v>
      </c>
      <c r="Y371" s="447" t="e">
        <f t="shared" si="127"/>
        <v>#VALUE!</v>
      </c>
      <c r="Z371" s="447" t="e">
        <f t="shared" si="128"/>
        <v>#VALUE!</v>
      </c>
      <c r="AA371" s="447" t="e">
        <f t="shared" si="129"/>
        <v>#VALUE!</v>
      </c>
      <c r="AB371" s="447" t="e">
        <f t="shared" si="130"/>
        <v>#VALUE!</v>
      </c>
    </row>
    <row r="372" spans="1:28" ht="15.75" customHeight="1">
      <c r="A372" s="229" t="str">
        <f t="shared" si="125"/>
        <v>0502250080100_APP_3D_BB_Tennis_629x228</v>
      </c>
      <c r="B372" s="546" t="s">
        <v>608</v>
      </c>
      <c r="C372" s="546" t="s">
        <v>605</v>
      </c>
      <c r="D372" s="229">
        <v>25</v>
      </c>
      <c r="E372" s="546" t="s">
        <v>715</v>
      </c>
      <c r="F372" s="546" t="s">
        <v>604</v>
      </c>
      <c r="G372" s="546" t="s">
        <v>623</v>
      </c>
      <c r="H372" s="229" t="str">
        <f t="shared" si="111"/>
        <v>0502250080100</v>
      </c>
      <c r="I372" s="227" t="s">
        <v>688</v>
      </c>
      <c r="J372" s="227" t="s">
        <v>1139</v>
      </c>
      <c r="K372" s="230" t="s">
        <v>1362</v>
      </c>
      <c r="L372" s="230" t="s">
        <v>987</v>
      </c>
      <c r="M372" s="227" t="s">
        <v>73</v>
      </c>
      <c r="N372" s="227" t="s">
        <v>1395</v>
      </c>
      <c r="O372" s="247" t="s">
        <v>986</v>
      </c>
      <c r="P372" s="227" t="s">
        <v>252</v>
      </c>
      <c r="Q372" s="234" t="s">
        <v>22</v>
      </c>
      <c r="R372" s="234" t="s">
        <v>22</v>
      </c>
      <c r="S372" s="234" t="s">
        <v>22</v>
      </c>
      <c r="T372" s="234" t="s">
        <v>22</v>
      </c>
      <c r="U372" s="234" t="s">
        <v>22</v>
      </c>
      <c r="V372" s="235"/>
      <c r="W372" s="456">
        <v>104</v>
      </c>
      <c r="X372" s="457" t="e">
        <f t="shared" si="126"/>
        <v>#VALUE!</v>
      </c>
      <c r="Y372" s="457" t="e">
        <f t="shared" si="127"/>
        <v>#VALUE!</v>
      </c>
      <c r="Z372" s="457" t="e">
        <f t="shared" si="128"/>
        <v>#VALUE!</v>
      </c>
      <c r="AA372" s="457" t="e">
        <f t="shared" si="129"/>
        <v>#VALUE!</v>
      </c>
      <c r="AB372" s="457" t="e">
        <f t="shared" si="130"/>
        <v>#VALUE!</v>
      </c>
    </row>
    <row r="373" spans="1:28" ht="15.75" customHeight="1">
      <c r="A373" s="229" t="str">
        <f t="shared" si="125"/>
        <v>0502250090100_APP_3D_BB_Lifestyle_SizeCustom</v>
      </c>
      <c r="B373" s="546" t="s">
        <v>608</v>
      </c>
      <c r="C373" s="546" t="s">
        <v>605</v>
      </c>
      <c r="D373" s="229">
        <v>25</v>
      </c>
      <c r="E373" s="546" t="s">
        <v>716</v>
      </c>
      <c r="F373" s="546" t="s">
        <v>604</v>
      </c>
      <c r="G373" s="546" t="s">
        <v>623</v>
      </c>
      <c r="H373" s="229" t="str">
        <f t="shared" si="111"/>
        <v>0502250090100</v>
      </c>
      <c r="I373" s="227" t="s">
        <v>688</v>
      </c>
      <c r="J373" s="227" t="s">
        <v>1139</v>
      </c>
      <c r="K373" s="230" t="s">
        <v>1362</v>
      </c>
      <c r="L373" s="230" t="s">
        <v>987</v>
      </c>
      <c r="M373" s="227" t="s">
        <v>490</v>
      </c>
      <c r="N373" s="277" t="s">
        <v>1208</v>
      </c>
      <c r="O373" s="247" t="s">
        <v>986</v>
      </c>
      <c r="P373" s="227" t="s">
        <v>898</v>
      </c>
      <c r="Q373" s="234" t="s">
        <v>22</v>
      </c>
      <c r="R373" s="234" t="s">
        <v>22</v>
      </c>
      <c r="S373" s="234" t="s">
        <v>22</v>
      </c>
      <c r="T373" s="234" t="s">
        <v>22</v>
      </c>
      <c r="U373" s="234" t="s">
        <v>22</v>
      </c>
      <c r="V373" s="289"/>
      <c r="W373" s="458">
        <v>104</v>
      </c>
      <c r="X373" s="447" t="e">
        <f t="shared" si="126"/>
        <v>#VALUE!</v>
      </c>
      <c r="Y373" s="447" t="e">
        <f t="shared" si="127"/>
        <v>#VALUE!</v>
      </c>
      <c r="Z373" s="447" t="e">
        <f t="shared" si="128"/>
        <v>#VALUE!</v>
      </c>
      <c r="AA373" s="447" t="e">
        <f t="shared" si="129"/>
        <v>#VALUE!</v>
      </c>
      <c r="AB373" s="447" t="e">
        <f t="shared" si="130"/>
        <v>#VALUE!</v>
      </c>
    </row>
    <row r="374" spans="1:28" ht="15.75" customHeight="1">
      <c r="A374" s="229" t="str">
        <f t="shared" si="125"/>
        <v>0502250100100_APP_3D_BB_Golf_488x228</v>
      </c>
      <c r="B374" s="546" t="s">
        <v>608</v>
      </c>
      <c r="C374" s="546" t="s">
        <v>605</v>
      </c>
      <c r="D374" s="229">
        <v>25</v>
      </c>
      <c r="E374" s="546" t="s">
        <v>717</v>
      </c>
      <c r="F374" s="546" t="s">
        <v>604</v>
      </c>
      <c r="G374" s="546" t="s">
        <v>623</v>
      </c>
      <c r="H374" s="229" t="str">
        <f t="shared" si="111"/>
        <v>0502250100100</v>
      </c>
      <c r="I374" s="227" t="s">
        <v>688</v>
      </c>
      <c r="J374" s="227" t="s">
        <v>1139</v>
      </c>
      <c r="K374" s="230" t="s">
        <v>1362</v>
      </c>
      <c r="L374" s="230" t="s">
        <v>987</v>
      </c>
      <c r="M374" s="227" t="s">
        <v>74</v>
      </c>
      <c r="N374" s="227" t="s">
        <v>1396</v>
      </c>
      <c r="O374" s="247" t="s">
        <v>986</v>
      </c>
      <c r="P374" s="227" t="s">
        <v>252</v>
      </c>
      <c r="Q374" s="234" t="s">
        <v>22</v>
      </c>
      <c r="R374" s="234" t="s">
        <v>22</v>
      </c>
      <c r="S374" s="234" t="s">
        <v>22</v>
      </c>
      <c r="T374" s="234" t="s">
        <v>22</v>
      </c>
      <c r="U374" s="234" t="s">
        <v>22</v>
      </c>
      <c r="V374" s="289"/>
      <c r="W374" s="458">
        <v>104</v>
      </c>
      <c r="X374" s="447" t="e">
        <f t="shared" si="126"/>
        <v>#VALUE!</v>
      </c>
      <c r="Y374" s="447" t="e">
        <f t="shared" si="127"/>
        <v>#VALUE!</v>
      </c>
      <c r="Z374" s="447" t="e">
        <f t="shared" si="128"/>
        <v>#VALUE!</v>
      </c>
      <c r="AA374" s="447" t="e">
        <f t="shared" si="129"/>
        <v>#VALUE!</v>
      </c>
      <c r="AB374" s="447" t="e">
        <f t="shared" si="130"/>
        <v>#VALUE!</v>
      </c>
    </row>
    <row r="375" spans="1:28" ht="15.75" customHeight="1">
      <c r="A375" s="229" t="str">
        <f t="shared" si="125"/>
        <v>0502250110100_APP_3D_BB_Nike_Pro_SizeCustom</v>
      </c>
      <c r="B375" s="546" t="s">
        <v>608</v>
      </c>
      <c r="C375" s="546" t="s">
        <v>605</v>
      </c>
      <c r="D375" s="229">
        <v>25</v>
      </c>
      <c r="E375" s="546" t="s">
        <v>718</v>
      </c>
      <c r="F375" s="546" t="s">
        <v>604</v>
      </c>
      <c r="G375" s="546" t="s">
        <v>623</v>
      </c>
      <c r="H375" s="229" t="str">
        <f t="shared" si="111"/>
        <v>0502250110100</v>
      </c>
      <c r="I375" s="227" t="s">
        <v>688</v>
      </c>
      <c r="J375" s="227" t="s">
        <v>1139</v>
      </c>
      <c r="K375" s="230" t="s">
        <v>1362</v>
      </c>
      <c r="L375" s="230" t="s">
        <v>987</v>
      </c>
      <c r="M375" s="247" t="s">
        <v>988</v>
      </c>
      <c r="N375" s="277" t="s">
        <v>1208</v>
      </c>
      <c r="O375" s="247" t="s">
        <v>986</v>
      </c>
      <c r="P375" s="227" t="s">
        <v>252</v>
      </c>
      <c r="Q375" s="234" t="s">
        <v>22</v>
      </c>
      <c r="R375" s="234" t="s">
        <v>22</v>
      </c>
      <c r="S375" s="234" t="s">
        <v>22</v>
      </c>
      <c r="T375" s="234" t="s">
        <v>22</v>
      </c>
      <c r="U375" s="234" t="s">
        <v>22</v>
      </c>
      <c r="V375" s="289"/>
      <c r="W375" s="458">
        <v>104</v>
      </c>
      <c r="X375" s="447" t="e">
        <f t="shared" si="126"/>
        <v>#VALUE!</v>
      </c>
      <c r="Y375" s="447" t="e">
        <f t="shared" si="127"/>
        <v>#VALUE!</v>
      </c>
      <c r="Z375" s="447" t="e">
        <f t="shared" si="128"/>
        <v>#VALUE!</v>
      </c>
      <c r="AA375" s="447" t="e">
        <f t="shared" si="129"/>
        <v>#VALUE!</v>
      </c>
      <c r="AB375" s="447" t="e">
        <f t="shared" si="130"/>
        <v>#VALUE!</v>
      </c>
    </row>
    <row r="376" spans="1:28" ht="15.75" customHeight="1">
      <c r="A376" s="229" t="str">
        <f t="shared" si="125"/>
        <v>0502250120100_APP_3D_BB_Young_Athletes_SizeCustom</v>
      </c>
      <c r="B376" s="546" t="s">
        <v>608</v>
      </c>
      <c r="C376" s="546" t="s">
        <v>605</v>
      </c>
      <c r="D376" s="229">
        <v>25</v>
      </c>
      <c r="E376" s="546" t="s">
        <v>719</v>
      </c>
      <c r="F376" s="546" t="s">
        <v>604</v>
      </c>
      <c r="G376" s="546" t="s">
        <v>623</v>
      </c>
      <c r="H376" s="229" t="str">
        <f t="shared" si="111"/>
        <v>0502250120100</v>
      </c>
      <c r="I376" s="227" t="s">
        <v>688</v>
      </c>
      <c r="J376" s="227" t="s">
        <v>1139</v>
      </c>
      <c r="K376" s="230" t="s">
        <v>1362</v>
      </c>
      <c r="L376" s="230" t="s">
        <v>987</v>
      </c>
      <c r="M376" s="247" t="s">
        <v>885</v>
      </c>
      <c r="N376" s="277" t="s">
        <v>1208</v>
      </c>
      <c r="O376" s="247" t="s">
        <v>986</v>
      </c>
      <c r="P376" s="227" t="s">
        <v>898</v>
      </c>
      <c r="Q376" s="234" t="s">
        <v>22</v>
      </c>
      <c r="R376" s="234" t="s">
        <v>22</v>
      </c>
      <c r="S376" s="234" t="s">
        <v>22</v>
      </c>
      <c r="T376" s="234" t="s">
        <v>22</v>
      </c>
      <c r="U376" s="234" t="s">
        <v>22</v>
      </c>
      <c r="V376" s="289"/>
      <c r="W376" s="458">
        <v>104</v>
      </c>
      <c r="X376" s="447" t="e">
        <f t="shared" si="126"/>
        <v>#VALUE!</v>
      </c>
      <c r="Y376" s="447" t="e">
        <f t="shared" si="127"/>
        <v>#VALUE!</v>
      </c>
      <c r="Z376" s="447" t="e">
        <f t="shared" si="128"/>
        <v>#VALUE!</v>
      </c>
      <c r="AA376" s="447" t="e">
        <f t="shared" si="129"/>
        <v>#VALUE!</v>
      </c>
      <c r="AB376" s="447" t="e">
        <f t="shared" si="130"/>
        <v>#VALUE!</v>
      </c>
    </row>
    <row r="377" spans="1:28" ht="15.75" customHeight="1">
      <c r="A377" s="229" t="str">
        <f t="shared" si="125"/>
        <v>0502250130100_APP_3D_BB_Nike_SB_668x228</v>
      </c>
      <c r="B377" s="546" t="s">
        <v>608</v>
      </c>
      <c r="C377" s="546" t="s">
        <v>605</v>
      </c>
      <c r="D377" s="229">
        <v>25</v>
      </c>
      <c r="E377" s="546" t="s">
        <v>720</v>
      </c>
      <c r="F377" s="546" t="s">
        <v>604</v>
      </c>
      <c r="G377" s="546" t="s">
        <v>623</v>
      </c>
      <c r="H377" s="229" t="str">
        <f t="shared" si="111"/>
        <v>0502250130100</v>
      </c>
      <c r="I377" s="227" t="s">
        <v>688</v>
      </c>
      <c r="J377" s="227" t="s">
        <v>1139</v>
      </c>
      <c r="K377" s="230" t="s">
        <v>1362</v>
      </c>
      <c r="L377" s="230" t="s">
        <v>987</v>
      </c>
      <c r="M377" s="227" t="s">
        <v>893</v>
      </c>
      <c r="N377" s="227" t="s">
        <v>1397</v>
      </c>
      <c r="O377" s="247" t="s">
        <v>986</v>
      </c>
      <c r="P377" s="227" t="s">
        <v>252</v>
      </c>
      <c r="Q377" s="234" t="s">
        <v>22</v>
      </c>
      <c r="R377" s="234" t="s">
        <v>22</v>
      </c>
      <c r="S377" s="234" t="s">
        <v>22</v>
      </c>
      <c r="T377" s="234" t="s">
        <v>22</v>
      </c>
      <c r="U377" s="234" t="s">
        <v>22</v>
      </c>
      <c r="V377" s="289"/>
      <c r="W377" s="458">
        <v>104</v>
      </c>
      <c r="X377" s="447" t="e">
        <f t="shared" si="126"/>
        <v>#VALUE!</v>
      </c>
      <c r="Y377" s="447" t="e">
        <f t="shared" si="127"/>
        <v>#VALUE!</v>
      </c>
      <c r="Z377" s="447" t="e">
        <f t="shared" si="128"/>
        <v>#VALUE!</v>
      </c>
      <c r="AA377" s="447" t="e">
        <f t="shared" si="129"/>
        <v>#VALUE!</v>
      </c>
      <c r="AB377" s="447" t="e">
        <f t="shared" si="130"/>
        <v>#VALUE!</v>
      </c>
    </row>
    <row r="378" spans="1:28" ht="15.75" customHeight="1">
      <c r="A378" s="229" t="str">
        <f t="shared" si="125"/>
        <v>0502250140100_APP_3D_BB_Football_SizeCustom</v>
      </c>
      <c r="B378" s="546" t="s">
        <v>608</v>
      </c>
      <c r="C378" s="546" t="s">
        <v>605</v>
      </c>
      <c r="D378" s="229">
        <v>25</v>
      </c>
      <c r="E378" s="546" t="s">
        <v>721</v>
      </c>
      <c r="F378" s="546" t="s">
        <v>604</v>
      </c>
      <c r="G378" s="546" t="s">
        <v>623</v>
      </c>
      <c r="H378" s="229" t="str">
        <f t="shared" si="111"/>
        <v>0502250140100</v>
      </c>
      <c r="I378" s="227" t="s">
        <v>688</v>
      </c>
      <c r="J378" s="227" t="s">
        <v>1139</v>
      </c>
      <c r="K378" s="230" t="s">
        <v>1362</v>
      </c>
      <c r="L378" s="230" t="s">
        <v>987</v>
      </c>
      <c r="M378" s="247" t="s">
        <v>70</v>
      </c>
      <c r="N378" s="277" t="s">
        <v>1208</v>
      </c>
      <c r="O378" s="247" t="s">
        <v>986</v>
      </c>
      <c r="P378" s="227" t="s">
        <v>252</v>
      </c>
      <c r="Q378" s="234" t="s">
        <v>22</v>
      </c>
      <c r="R378" s="234" t="s">
        <v>22</v>
      </c>
      <c r="S378" s="234" t="s">
        <v>22</v>
      </c>
      <c r="T378" s="234" t="s">
        <v>22</v>
      </c>
      <c r="U378" s="234" t="s">
        <v>22</v>
      </c>
      <c r="V378" s="289"/>
      <c r="W378" s="458">
        <v>104</v>
      </c>
      <c r="X378" s="447" t="e">
        <f t="shared" si="126"/>
        <v>#VALUE!</v>
      </c>
      <c r="Y378" s="447" t="e">
        <f t="shared" si="127"/>
        <v>#VALUE!</v>
      </c>
      <c r="Z378" s="447" t="e">
        <f t="shared" si="128"/>
        <v>#VALUE!</v>
      </c>
      <c r="AA378" s="447" t="e">
        <f t="shared" si="129"/>
        <v>#VALUE!</v>
      </c>
      <c r="AB378" s="447" t="e">
        <f t="shared" si="130"/>
        <v>#VALUE!</v>
      </c>
    </row>
    <row r="379" spans="1:28" ht="15.75" customHeight="1">
      <c r="A379" s="229" t="str">
        <f t="shared" si="125"/>
        <v>0502250150100_APP_3D_BB_Men's_SizeCustom</v>
      </c>
      <c r="B379" s="546" t="s">
        <v>608</v>
      </c>
      <c r="C379" s="546" t="s">
        <v>605</v>
      </c>
      <c r="D379" s="229">
        <v>25</v>
      </c>
      <c r="E379" s="546" t="s">
        <v>722</v>
      </c>
      <c r="F379" s="546" t="s">
        <v>604</v>
      </c>
      <c r="G379" s="546" t="s">
        <v>623</v>
      </c>
      <c r="H379" s="229" t="str">
        <f t="shared" si="111"/>
        <v>0502250150100</v>
      </c>
      <c r="I379" s="227" t="s">
        <v>688</v>
      </c>
      <c r="J379" s="227" t="s">
        <v>1139</v>
      </c>
      <c r="K379" s="230" t="s">
        <v>1362</v>
      </c>
      <c r="L379" s="230" t="s">
        <v>987</v>
      </c>
      <c r="M379" s="230" t="s">
        <v>470</v>
      </c>
      <c r="N379" s="277" t="s">
        <v>1208</v>
      </c>
      <c r="O379" s="247" t="s">
        <v>986</v>
      </c>
      <c r="P379" s="227" t="s">
        <v>252</v>
      </c>
      <c r="Q379" s="234" t="s">
        <v>22</v>
      </c>
      <c r="R379" s="234" t="s">
        <v>22</v>
      </c>
      <c r="S379" s="234" t="s">
        <v>22</v>
      </c>
      <c r="T379" s="234" t="s">
        <v>22</v>
      </c>
      <c r="U379" s="234" t="s">
        <v>22</v>
      </c>
      <c r="V379" s="289"/>
      <c r="W379" s="458">
        <v>104</v>
      </c>
      <c r="X379" s="447" t="e">
        <f t="shared" si="126"/>
        <v>#VALUE!</v>
      </c>
      <c r="Y379" s="447" t="e">
        <f t="shared" si="127"/>
        <v>#VALUE!</v>
      </c>
      <c r="Z379" s="447" t="e">
        <f t="shared" si="128"/>
        <v>#VALUE!</v>
      </c>
      <c r="AA379" s="447" t="e">
        <f t="shared" si="129"/>
        <v>#VALUE!</v>
      </c>
      <c r="AB379" s="447" t="e">
        <f t="shared" si="130"/>
        <v>#VALUE!</v>
      </c>
    </row>
    <row r="380" spans="1:28" ht="15.75" customHeight="1">
      <c r="A380" s="229" t="str">
        <f t="shared" si="125"/>
        <v>0502250160100_APP_3D_BB_Women's_SizeCustom</v>
      </c>
      <c r="B380" s="546" t="s">
        <v>608</v>
      </c>
      <c r="C380" s="546" t="s">
        <v>605</v>
      </c>
      <c r="D380" s="229">
        <v>25</v>
      </c>
      <c r="E380" s="546" t="s">
        <v>723</v>
      </c>
      <c r="F380" s="546" t="s">
        <v>604</v>
      </c>
      <c r="G380" s="546" t="s">
        <v>623</v>
      </c>
      <c r="H380" s="229" t="str">
        <f t="shared" si="111"/>
        <v>0502250160100</v>
      </c>
      <c r="I380" s="227" t="s">
        <v>688</v>
      </c>
      <c r="J380" s="227" t="s">
        <v>1139</v>
      </c>
      <c r="K380" s="230" t="s">
        <v>1362</v>
      </c>
      <c r="L380" s="230" t="s">
        <v>987</v>
      </c>
      <c r="M380" s="230" t="s">
        <v>1304</v>
      </c>
      <c r="N380" s="277" t="s">
        <v>1208</v>
      </c>
      <c r="O380" s="247" t="s">
        <v>986</v>
      </c>
      <c r="P380" s="227" t="s">
        <v>252</v>
      </c>
      <c r="Q380" s="234" t="s">
        <v>22</v>
      </c>
      <c r="R380" s="234" t="s">
        <v>22</v>
      </c>
      <c r="S380" s="234" t="s">
        <v>22</v>
      </c>
      <c r="T380" s="234" t="s">
        <v>22</v>
      </c>
      <c r="U380" s="234" t="s">
        <v>22</v>
      </c>
      <c r="V380" s="289"/>
      <c r="W380" s="458">
        <v>104</v>
      </c>
      <c r="X380" s="447" t="e">
        <f t="shared" si="126"/>
        <v>#VALUE!</v>
      </c>
      <c r="Y380" s="447" t="e">
        <f t="shared" si="127"/>
        <v>#VALUE!</v>
      </c>
      <c r="Z380" s="447" t="e">
        <f t="shared" si="128"/>
        <v>#VALUE!</v>
      </c>
      <c r="AA380" s="447" t="e">
        <f t="shared" si="129"/>
        <v>#VALUE!</v>
      </c>
      <c r="AB380" s="447" t="e">
        <f t="shared" si="130"/>
        <v>#VALUE!</v>
      </c>
    </row>
    <row r="381" spans="1:28" ht="15.75" customHeight="1">
      <c r="A381" s="229" t="str">
        <f t="shared" si="125"/>
        <v>0502250170100_APP_3D_BB_Fitting_Room_SizeCustom</v>
      </c>
      <c r="B381" s="546" t="s">
        <v>608</v>
      </c>
      <c r="C381" s="546" t="s">
        <v>605</v>
      </c>
      <c r="D381" s="229">
        <v>25</v>
      </c>
      <c r="E381" s="546" t="s">
        <v>724</v>
      </c>
      <c r="F381" s="546" t="s">
        <v>604</v>
      </c>
      <c r="G381" s="546" t="s">
        <v>623</v>
      </c>
      <c r="H381" s="229" t="str">
        <f t="shared" si="111"/>
        <v>0502250170100</v>
      </c>
      <c r="I381" s="227" t="s">
        <v>688</v>
      </c>
      <c r="J381" s="227" t="s">
        <v>1139</v>
      </c>
      <c r="K381" s="230" t="s">
        <v>1362</v>
      </c>
      <c r="L381" s="230" t="s">
        <v>987</v>
      </c>
      <c r="M381" s="227" t="s">
        <v>989</v>
      </c>
      <c r="N381" s="277" t="s">
        <v>1208</v>
      </c>
      <c r="O381" s="247" t="s">
        <v>986</v>
      </c>
      <c r="P381" s="227" t="s">
        <v>898</v>
      </c>
      <c r="Q381" s="234" t="s">
        <v>22</v>
      </c>
      <c r="R381" s="234" t="s">
        <v>22</v>
      </c>
      <c r="S381" s="234" t="s">
        <v>22</v>
      </c>
      <c r="T381" s="234" t="s">
        <v>22</v>
      </c>
      <c r="U381" s="234" t="s">
        <v>22</v>
      </c>
      <c r="V381" s="289"/>
      <c r="W381" s="458">
        <v>104</v>
      </c>
      <c r="X381" s="447" t="e">
        <f t="shared" si="126"/>
        <v>#VALUE!</v>
      </c>
      <c r="Y381" s="447" t="e">
        <f t="shared" si="127"/>
        <v>#VALUE!</v>
      </c>
      <c r="Z381" s="447" t="e">
        <f t="shared" si="128"/>
        <v>#VALUE!</v>
      </c>
      <c r="AA381" s="447" t="e">
        <f t="shared" si="129"/>
        <v>#VALUE!</v>
      </c>
      <c r="AB381" s="447" t="e">
        <f t="shared" si="130"/>
        <v>#VALUE!</v>
      </c>
    </row>
    <row r="382" spans="1:28" ht="15.75" customHeight="1">
      <c r="A382" s="229" t="str">
        <f t="shared" si="125"/>
        <v>0502250180100_APP_3D_BB_Lift_SizeCustom</v>
      </c>
      <c r="B382" s="546" t="s">
        <v>608</v>
      </c>
      <c r="C382" s="546" t="s">
        <v>605</v>
      </c>
      <c r="D382" s="229">
        <v>25</v>
      </c>
      <c r="E382" s="546" t="s">
        <v>725</v>
      </c>
      <c r="F382" s="546" t="s">
        <v>604</v>
      </c>
      <c r="G382" s="546" t="s">
        <v>623</v>
      </c>
      <c r="H382" s="229" t="str">
        <f t="shared" si="111"/>
        <v>0502250180100</v>
      </c>
      <c r="I382" s="227" t="s">
        <v>688</v>
      </c>
      <c r="J382" s="227" t="s">
        <v>1139</v>
      </c>
      <c r="K382" s="230" t="s">
        <v>1362</v>
      </c>
      <c r="L382" s="230" t="s">
        <v>987</v>
      </c>
      <c r="M382" s="227" t="s">
        <v>460</v>
      </c>
      <c r="N382" s="277" t="s">
        <v>1208</v>
      </c>
      <c r="O382" s="247" t="s">
        <v>986</v>
      </c>
      <c r="P382" s="227" t="s">
        <v>898</v>
      </c>
      <c r="Q382" s="234" t="s">
        <v>22</v>
      </c>
      <c r="R382" s="234" t="s">
        <v>22</v>
      </c>
      <c r="S382" s="234" t="s">
        <v>22</v>
      </c>
      <c r="T382" s="234" t="s">
        <v>22</v>
      </c>
      <c r="U382" s="234" t="s">
        <v>22</v>
      </c>
      <c r="V382" s="289"/>
      <c r="W382" s="458">
        <v>104</v>
      </c>
      <c r="X382" s="447" t="e">
        <f t="shared" si="126"/>
        <v>#VALUE!</v>
      </c>
      <c r="Y382" s="447" t="e">
        <f t="shared" si="127"/>
        <v>#VALUE!</v>
      </c>
      <c r="Z382" s="447" t="e">
        <f t="shared" si="128"/>
        <v>#VALUE!</v>
      </c>
      <c r="AA382" s="447" t="e">
        <f t="shared" si="129"/>
        <v>#VALUE!</v>
      </c>
      <c r="AB382" s="447" t="e">
        <f t="shared" si="130"/>
        <v>#VALUE!</v>
      </c>
    </row>
    <row r="383" spans="1:28" s="291" customFormat="1" ht="15.75" customHeight="1">
      <c r="H383" s="229" t="str">
        <f t="shared" si="111"/>
        <v/>
      </c>
      <c r="I383" s="307"/>
      <c r="J383" s="307"/>
      <c r="K383" s="292"/>
      <c r="L383" s="292"/>
      <c r="M383" s="292"/>
      <c r="N383" s="292"/>
      <c r="O383" s="241" t="s">
        <v>21</v>
      </c>
      <c r="P383" s="241"/>
      <c r="Q383" s="265">
        <f>SUM(Q365:Q382)</f>
        <v>0</v>
      </c>
      <c r="R383" s="265">
        <f>SUM(R365:R382)</f>
        <v>0</v>
      </c>
      <c r="S383" s="265">
        <f>SUM(S365:S382)</f>
        <v>0</v>
      </c>
      <c r="T383" s="265">
        <f>SUM(T365:T382)</f>
        <v>0</v>
      </c>
      <c r="U383" s="265">
        <f>SUM(U365:U382)</f>
        <v>0</v>
      </c>
      <c r="V383" s="282"/>
      <c r="W383" s="453"/>
      <c r="X383" s="454"/>
      <c r="Y383" s="454"/>
      <c r="Z383" s="454"/>
      <c r="AA383" s="454"/>
      <c r="AB383" s="454"/>
    </row>
    <row r="384" spans="1:28" ht="15.75" customHeight="1">
      <c r="A384" s="229" t="str">
        <f t="shared" ref="A384:A402" si="131">H384&amp;J384&amp;K384&amp;M384&amp;J384&amp;N384</f>
        <v>0502260010100_APP_WH_Cat_Running_295x93</v>
      </c>
      <c r="B384" s="546" t="s">
        <v>608</v>
      </c>
      <c r="C384" s="546" t="s">
        <v>605</v>
      </c>
      <c r="D384" s="229">
        <v>26</v>
      </c>
      <c r="E384" s="546" t="s">
        <v>708</v>
      </c>
      <c r="F384" s="546" t="s">
        <v>604</v>
      </c>
      <c r="G384" s="546" t="s">
        <v>623</v>
      </c>
      <c r="H384" s="229" t="str">
        <f t="shared" si="111"/>
        <v>0502260010100</v>
      </c>
      <c r="I384" s="227" t="s">
        <v>688</v>
      </c>
      <c r="J384" s="227" t="s">
        <v>1139</v>
      </c>
      <c r="K384" s="246" t="s">
        <v>1361</v>
      </c>
      <c r="L384" s="246" t="s">
        <v>1292</v>
      </c>
      <c r="M384" s="247" t="s">
        <v>68</v>
      </c>
      <c r="N384" s="247" t="s">
        <v>1146</v>
      </c>
      <c r="O384" s="247" t="s">
        <v>887</v>
      </c>
      <c r="P384" s="227" t="s">
        <v>252</v>
      </c>
      <c r="Q384" s="277">
        <v>30</v>
      </c>
      <c r="R384" s="277">
        <v>30</v>
      </c>
      <c r="S384" s="277">
        <v>30</v>
      </c>
      <c r="T384" s="277">
        <v>30</v>
      </c>
      <c r="U384" s="277">
        <v>30</v>
      </c>
      <c r="V384" s="235"/>
      <c r="W384" s="451">
        <v>1.75</v>
      </c>
      <c r="X384" s="447">
        <f t="shared" ref="X384:X402" si="132">$W384*Q384</f>
        <v>52.5</v>
      </c>
      <c r="Y384" s="447">
        <f t="shared" ref="Y384:Y402" si="133">$W384*R384</f>
        <v>52.5</v>
      </c>
      <c r="Z384" s="447">
        <f t="shared" ref="Z384:Z402" si="134">$W384*S384</f>
        <v>52.5</v>
      </c>
      <c r="AA384" s="447">
        <f t="shared" ref="AA384:AA402" si="135">$W384*T384</f>
        <v>52.5</v>
      </c>
      <c r="AB384" s="447">
        <f t="shared" ref="AB384:AB402" si="136">$W384*U384</f>
        <v>52.5</v>
      </c>
    </row>
    <row r="385" spans="1:29" ht="15.75" customHeight="1">
      <c r="A385" s="229" t="str">
        <f t="shared" si="131"/>
        <v>0502260020100_APP_WH_Cat_Training_295x93</v>
      </c>
      <c r="B385" s="546" t="s">
        <v>608</v>
      </c>
      <c r="C385" s="546" t="s">
        <v>605</v>
      </c>
      <c r="D385" s="229">
        <v>26</v>
      </c>
      <c r="E385" s="546" t="s">
        <v>709</v>
      </c>
      <c r="F385" s="546" t="s">
        <v>604</v>
      </c>
      <c r="G385" s="546" t="s">
        <v>623</v>
      </c>
      <c r="H385" s="229" t="str">
        <f t="shared" si="111"/>
        <v>0502260020100</v>
      </c>
      <c r="I385" s="227" t="s">
        <v>688</v>
      </c>
      <c r="J385" s="227" t="s">
        <v>1139</v>
      </c>
      <c r="K385" s="246" t="s">
        <v>1361</v>
      </c>
      <c r="L385" s="246" t="s">
        <v>1292</v>
      </c>
      <c r="M385" s="247" t="s">
        <v>441</v>
      </c>
      <c r="N385" s="247" t="s">
        <v>1146</v>
      </c>
      <c r="O385" s="247" t="s">
        <v>887</v>
      </c>
      <c r="P385" s="227" t="s">
        <v>252</v>
      </c>
      <c r="Q385" s="277">
        <v>10</v>
      </c>
      <c r="R385" s="277">
        <v>10</v>
      </c>
      <c r="S385" s="277">
        <v>10</v>
      </c>
      <c r="T385" s="277">
        <v>10</v>
      </c>
      <c r="U385" s="277">
        <v>10</v>
      </c>
      <c r="V385" s="235"/>
      <c r="W385" s="451">
        <v>1.75</v>
      </c>
      <c r="X385" s="447">
        <f t="shared" si="132"/>
        <v>17.5</v>
      </c>
      <c r="Y385" s="447">
        <f t="shared" si="133"/>
        <v>17.5</v>
      </c>
      <c r="Z385" s="447">
        <f t="shared" si="134"/>
        <v>17.5</v>
      </c>
      <c r="AA385" s="447">
        <f t="shared" si="135"/>
        <v>17.5</v>
      </c>
      <c r="AB385" s="447">
        <f t="shared" si="136"/>
        <v>17.5</v>
      </c>
    </row>
    <row r="386" spans="1:29" ht="15.75" customHeight="1">
      <c r="A386" s="229" t="str">
        <f t="shared" si="131"/>
        <v>0502260030100_APP_WH_Cat_Women's_Training_295x93</v>
      </c>
      <c r="B386" s="546" t="s">
        <v>608</v>
      </c>
      <c r="C386" s="546" t="s">
        <v>605</v>
      </c>
      <c r="D386" s="229">
        <v>26</v>
      </c>
      <c r="E386" s="546" t="s">
        <v>710</v>
      </c>
      <c r="F386" s="546" t="s">
        <v>604</v>
      </c>
      <c r="G386" s="546" t="s">
        <v>623</v>
      </c>
      <c r="H386" s="229" t="str">
        <f t="shared" si="111"/>
        <v>0502260030100</v>
      </c>
      <c r="I386" s="227" t="s">
        <v>688</v>
      </c>
      <c r="J386" s="227" t="s">
        <v>1139</v>
      </c>
      <c r="K386" s="246" t="s">
        <v>1361</v>
      </c>
      <c r="L386" s="246" t="s">
        <v>1292</v>
      </c>
      <c r="M386" s="247" t="s">
        <v>920</v>
      </c>
      <c r="N386" s="247" t="s">
        <v>1146</v>
      </c>
      <c r="O386" s="247" t="s">
        <v>887</v>
      </c>
      <c r="P386" s="227" t="s">
        <v>252</v>
      </c>
      <c r="Q386" s="277">
        <v>10</v>
      </c>
      <c r="R386" s="277">
        <v>10</v>
      </c>
      <c r="S386" s="277">
        <v>10</v>
      </c>
      <c r="T386" s="277">
        <v>10</v>
      </c>
      <c r="U386" s="277">
        <v>10</v>
      </c>
      <c r="V386" s="235"/>
      <c r="W386" s="451">
        <v>1.75</v>
      </c>
      <c r="X386" s="447">
        <f t="shared" si="132"/>
        <v>17.5</v>
      </c>
      <c r="Y386" s="447">
        <f t="shared" si="133"/>
        <v>17.5</v>
      </c>
      <c r="Z386" s="447">
        <f t="shared" si="134"/>
        <v>17.5</v>
      </c>
      <c r="AA386" s="447">
        <f t="shared" si="135"/>
        <v>17.5</v>
      </c>
      <c r="AB386" s="447">
        <f t="shared" si="136"/>
        <v>17.5</v>
      </c>
    </row>
    <row r="387" spans="1:29" ht="15.75" customHeight="1">
      <c r="A387" s="229" t="str">
        <f t="shared" si="131"/>
        <v>0502260040100_APP_WH_Cat_Football_295x93</v>
      </c>
      <c r="B387" s="546" t="s">
        <v>608</v>
      </c>
      <c r="C387" s="546" t="s">
        <v>605</v>
      </c>
      <c r="D387" s="229">
        <v>26</v>
      </c>
      <c r="E387" s="546" t="s">
        <v>711</v>
      </c>
      <c r="F387" s="546" t="s">
        <v>604</v>
      </c>
      <c r="G387" s="546" t="s">
        <v>623</v>
      </c>
      <c r="H387" s="229" t="str">
        <f t="shared" si="111"/>
        <v>0502260040100</v>
      </c>
      <c r="I387" s="227" t="s">
        <v>688</v>
      </c>
      <c r="J387" s="227" t="s">
        <v>1139</v>
      </c>
      <c r="K387" s="246" t="s">
        <v>1361</v>
      </c>
      <c r="L387" s="246" t="s">
        <v>1292</v>
      </c>
      <c r="M387" s="247" t="s">
        <v>70</v>
      </c>
      <c r="N387" s="247" t="s">
        <v>1146</v>
      </c>
      <c r="O387" s="247" t="s">
        <v>887</v>
      </c>
      <c r="P387" s="247" t="s">
        <v>252</v>
      </c>
      <c r="Q387" s="277">
        <v>10</v>
      </c>
      <c r="R387" s="277">
        <v>10</v>
      </c>
      <c r="S387" s="277">
        <v>10</v>
      </c>
      <c r="T387" s="277">
        <v>10</v>
      </c>
      <c r="U387" s="277">
        <v>10</v>
      </c>
      <c r="V387" s="235"/>
      <c r="W387" s="451">
        <v>1.75</v>
      </c>
      <c r="X387" s="447">
        <f t="shared" si="132"/>
        <v>17.5</v>
      </c>
      <c r="Y387" s="447">
        <f t="shared" si="133"/>
        <v>17.5</v>
      </c>
      <c r="Z387" s="447">
        <f t="shared" si="134"/>
        <v>17.5</v>
      </c>
      <c r="AA387" s="447">
        <f t="shared" si="135"/>
        <v>17.5</v>
      </c>
      <c r="AB387" s="447">
        <f t="shared" si="136"/>
        <v>17.5</v>
      </c>
    </row>
    <row r="388" spans="1:29" ht="15.75" customHeight="1">
      <c r="A388" s="229" t="str">
        <f t="shared" si="131"/>
        <v>0502260050100_APP_WH_Cat_Sportswear_295x93</v>
      </c>
      <c r="B388" s="546" t="s">
        <v>608</v>
      </c>
      <c r="C388" s="546" t="s">
        <v>605</v>
      </c>
      <c r="D388" s="229">
        <v>26</v>
      </c>
      <c r="E388" s="546" t="s">
        <v>712</v>
      </c>
      <c r="F388" s="546" t="s">
        <v>604</v>
      </c>
      <c r="G388" s="546" t="s">
        <v>623</v>
      </c>
      <c r="H388" s="229" t="str">
        <f t="shared" si="111"/>
        <v>0502260050100</v>
      </c>
      <c r="I388" s="227" t="s">
        <v>688</v>
      </c>
      <c r="J388" s="227" t="s">
        <v>1139</v>
      </c>
      <c r="K388" s="246" t="s">
        <v>1361</v>
      </c>
      <c r="L388" s="246" t="s">
        <v>1292</v>
      </c>
      <c r="M388" s="247" t="s">
        <v>71</v>
      </c>
      <c r="N388" s="247" t="s">
        <v>1146</v>
      </c>
      <c r="O388" s="247" t="s">
        <v>887</v>
      </c>
      <c r="P388" s="227" t="s">
        <v>252</v>
      </c>
      <c r="Q388" s="277">
        <v>10</v>
      </c>
      <c r="R388" s="277">
        <v>10</v>
      </c>
      <c r="S388" s="277">
        <v>10</v>
      </c>
      <c r="T388" s="277">
        <v>10</v>
      </c>
      <c r="U388" s="277">
        <v>10</v>
      </c>
      <c r="V388" s="235"/>
      <c r="W388" s="451">
        <v>1.75</v>
      </c>
      <c r="X388" s="447">
        <f t="shared" si="132"/>
        <v>17.5</v>
      </c>
      <c r="Y388" s="447">
        <f t="shared" si="133"/>
        <v>17.5</v>
      </c>
      <c r="Z388" s="447">
        <f t="shared" si="134"/>
        <v>17.5</v>
      </c>
      <c r="AA388" s="447">
        <f t="shared" si="135"/>
        <v>17.5</v>
      </c>
      <c r="AB388" s="447">
        <f t="shared" si="136"/>
        <v>17.5</v>
      </c>
    </row>
    <row r="389" spans="1:29" ht="15.75" customHeight="1">
      <c r="A389" s="229" t="str">
        <f t="shared" si="131"/>
        <v>0502260060100_APP_WH_Cat_Basketball_295x93</v>
      </c>
      <c r="B389" s="546" t="s">
        <v>608</v>
      </c>
      <c r="C389" s="546" t="s">
        <v>605</v>
      </c>
      <c r="D389" s="229">
        <v>26</v>
      </c>
      <c r="E389" s="546" t="s">
        <v>713</v>
      </c>
      <c r="F389" s="546" t="s">
        <v>604</v>
      </c>
      <c r="G389" s="546" t="s">
        <v>623</v>
      </c>
      <c r="H389" s="229" t="str">
        <f t="shared" si="111"/>
        <v>0502260060100</v>
      </c>
      <c r="I389" s="227" t="s">
        <v>688</v>
      </c>
      <c r="J389" s="227" t="s">
        <v>1139</v>
      </c>
      <c r="K389" s="246" t="s">
        <v>1361</v>
      </c>
      <c r="L389" s="246" t="s">
        <v>1292</v>
      </c>
      <c r="M389" s="247" t="s">
        <v>72</v>
      </c>
      <c r="N389" s="247" t="s">
        <v>1146</v>
      </c>
      <c r="O389" s="247" t="s">
        <v>887</v>
      </c>
      <c r="P389" s="227" t="s">
        <v>252</v>
      </c>
      <c r="Q389" s="277">
        <v>10</v>
      </c>
      <c r="R389" s="277">
        <v>10</v>
      </c>
      <c r="S389" s="277">
        <v>10</v>
      </c>
      <c r="T389" s="277">
        <v>10</v>
      </c>
      <c r="U389" s="277">
        <v>10</v>
      </c>
      <c r="V389" s="235"/>
      <c r="W389" s="451">
        <v>1.75</v>
      </c>
      <c r="X389" s="447">
        <f t="shared" si="132"/>
        <v>17.5</v>
      </c>
      <c r="Y389" s="447">
        <f t="shared" si="133"/>
        <v>17.5</v>
      </c>
      <c r="Z389" s="447">
        <f t="shared" si="134"/>
        <v>17.5</v>
      </c>
      <c r="AA389" s="447">
        <f t="shared" si="135"/>
        <v>17.5</v>
      </c>
      <c r="AB389" s="447">
        <f t="shared" si="136"/>
        <v>17.5</v>
      </c>
    </row>
    <row r="390" spans="1:29" ht="15.75" customHeight="1">
      <c r="A390" s="229" t="str">
        <f t="shared" si="131"/>
        <v>0502260070100_APP_WH_Cat_Tennis_295x93</v>
      </c>
      <c r="B390" s="546" t="s">
        <v>608</v>
      </c>
      <c r="C390" s="546" t="s">
        <v>605</v>
      </c>
      <c r="D390" s="229">
        <v>26</v>
      </c>
      <c r="E390" s="546" t="s">
        <v>714</v>
      </c>
      <c r="F390" s="546" t="s">
        <v>604</v>
      </c>
      <c r="G390" s="546" t="s">
        <v>623</v>
      </c>
      <c r="H390" s="229" t="str">
        <f t="shared" si="111"/>
        <v>0502260070100</v>
      </c>
      <c r="I390" s="227" t="s">
        <v>688</v>
      </c>
      <c r="J390" s="227" t="s">
        <v>1139</v>
      </c>
      <c r="K390" s="246" t="s">
        <v>1361</v>
      </c>
      <c r="L390" s="246" t="s">
        <v>1292</v>
      </c>
      <c r="M390" s="247" t="s">
        <v>73</v>
      </c>
      <c r="N390" s="247" t="s">
        <v>1146</v>
      </c>
      <c r="O390" s="247" t="s">
        <v>887</v>
      </c>
      <c r="P390" s="227" t="s">
        <v>252</v>
      </c>
      <c r="Q390" s="277">
        <v>10</v>
      </c>
      <c r="R390" s="277">
        <v>10</v>
      </c>
      <c r="S390" s="277">
        <v>10</v>
      </c>
      <c r="T390" s="277">
        <v>10</v>
      </c>
      <c r="U390" s="277">
        <v>10</v>
      </c>
      <c r="V390" s="235"/>
      <c r="W390" s="451">
        <v>1.75</v>
      </c>
      <c r="X390" s="447">
        <f t="shared" si="132"/>
        <v>17.5</v>
      </c>
      <c r="Y390" s="447">
        <f t="shared" si="133"/>
        <v>17.5</v>
      </c>
      <c r="Z390" s="447">
        <f t="shared" si="134"/>
        <v>17.5</v>
      </c>
      <c r="AA390" s="447">
        <f t="shared" si="135"/>
        <v>17.5</v>
      </c>
      <c r="AB390" s="447">
        <f t="shared" si="136"/>
        <v>17.5</v>
      </c>
    </row>
    <row r="391" spans="1:29" ht="15.75" customHeight="1">
      <c r="A391" s="229" t="str">
        <f t="shared" si="131"/>
        <v>0502260080100_APP_WH_Cat_Golf_295x93</v>
      </c>
      <c r="B391" s="546" t="s">
        <v>608</v>
      </c>
      <c r="C391" s="546" t="s">
        <v>605</v>
      </c>
      <c r="D391" s="229">
        <v>26</v>
      </c>
      <c r="E391" s="546" t="s">
        <v>715</v>
      </c>
      <c r="F391" s="546" t="s">
        <v>604</v>
      </c>
      <c r="G391" s="546" t="s">
        <v>623</v>
      </c>
      <c r="H391" s="229" t="str">
        <f t="shared" si="111"/>
        <v>0502260080100</v>
      </c>
      <c r="I391" s="227" t="s">
        <v>688</v>
      </c>
      <c r="J391" s="227" t="s">
        <v>1139</v>
      </c>
      <c r="K391" s="246" t="s">
        <v>1361</v>
      </c>
      <c r="L391" s="246" t="s">
        <v>1292</v>
      </c>
      <c r="M391" s="247" t="s">
        <v>74</v>
      </c>
      <c r="N391" s="247" t="s">
        <v>1146</v>
      </c>
      <c r="O391" s="247" t="s">
        <v>887</v>
      </c>
      <c r="P391" s="227" t="s">
        <v>252</v>
      </c>
      <c r="Q391" s="277">
        <v>10</v>
      </c>
      <c r="R391" s="277">
        <v>10</v>
      </c>
      <c r="S391" s="277">
        <v>10</v>
      </c>
      <c r="T391" s="277">
        <v>10</v>
      </c>
      <c r="U391" s="277">
        <v>10</v>
      </c>
      <c r="V391" s="235"/>
      <c r="W391" s="451">
        <v>1.75</v>
      </c>
      <c r="X391" s="447">
        <f t="shared" si="132"/>
        <v>17.5</v>
      </c>
      <c r="Y391" s="447">
        <f t="shared" si="133"/>
        <v>17.5</v>
      </c>
      <c r="Z391" s="447">
        <f t="shared" si="134"/>
        <v>17.5</v>
      </c>
      <c r="AA391" s="447">
        <f t="shared" si="135"/>
        <v>17.5</v>
      </c>
      <c r="AB391" s="447">
        <f t="shared" si="136"/>
        <v>17.5</v>
      </c>
    </row>
    <row r="392" spans="1:29" ht="15.75" customHeight="1">
      <c r="A392" s="229" t="str">
        <f t="shared" si="131"/>
        <v>0502260090100_APP_WH_Cat_Jordan_295x93</v>
      </c>
      <c r="B392" s="546" t="s">
        <v>608</v>
      </c>
      <c r="C392" s="546" t="s">
        <v>605</v>
      </c>
      <c r="D392" s="229">
        <v>26</v>
      </c>
      <c r="E392" s="546" t="s">
        <v>716</v>
      </c>
      <c r="F392" s="546" t="s">
        <v>604</v>
      </c>
      <c r="G392" s="546" t="s">
        <v>623</v>
      </c>
      <c r="H392" s="229" t="str">
        <f t="shared" si="111"/>
        <v>0502260090100</v>
      </c>
      <c r="I392" s="227" t="s">
        <v>688</v>
      </c>
      <c r="J392" s="227" t="s">
        <v>1139</v>
      </c>
      <c r="K392" s="246" t="s">
        <v>1361</v>
      </c>
      <c r="L392" s="246" t="s">
        <v>1292</v>
      </c>
      <c r="M392" s="247" t="s">
        <v>75</v>
      </c>
      <c r="N392" s="247" t="s">
        <v>1146</v>
      </c>
      <c r="O392" s="247" t="s">
        <v>887</v>
      </c>
      <c r="P392" s="227" t="s">
        <v>252</v>
      </c>
      <c r="Q392" s="277">
        <v>10</v>
      </c>
      <c r="R392" s="277">
        <v>10</v>
      </c>
      <c r="S392" s="277">
        <v>10</v>
      </c>
      <c r="T392" s="277">
        <v>10</v>
      </c>
      <c r="U392" s="277">
        <v>10</v>
      </c>
      <c r="V392" s="235"/>
      <c r="W392" s="451">
        <v>1.75</v>
      </c>
      <c r="X392" s="447">
        <f t="shared" si="132"/>
        <v>17.5</v>
      </c>
      <c r="Y392" s="447">
        <f t="shared" si="133"/>
        <v>17.5</v>
      </c>
      <c r="Z392" s="447">
        <f t="shared" si="134"/>
        <v>17.5</v>
      </c>
      <c r="AA392" s="447">
        <f t="shared" si="135"/>
        <v>17.5</v>
      </c>
      <c r="AB392" s="447">
        <f t="shared" si="136"/>
        <v>17.5</v>
      </c>
    </row>
    <row r="393" spans="1:29" ht="15.75" customHeight="1">
      <c r="A393" s="229" t="str">
        <f t="shared" si="131"/>
        <v>0502260100100_APP_WH_Cat_Nike_Pro_295x93</v>
      </c>
      <c r="B393" s="546" t="s">
        <v>608</v>
      </c>
      <c r="C393" s="546" t="s">
        <v>605</v>
      </c>
      <c r="D393" s="229">
        <v>26</v>
      </c>
      <c r="E393" s="546" t="s">
        <v>717</v>
      </c>
      <c r="F393" s="546" t="s">
        <v>604</v>
      </c>
      <c r="G393" s="546" t="s">
        <v>623</v>
      </c>
      <c r="H393" s="229" t="str">
        <f t="shared" si="111"/>
        <v>0502260100100</v>
      </c>
      <c r="I393" s="227" t="s">
        <v>688</v>
      </c>
      <c r="J393" s="227" t="s">
        <v>1139</v>
      </c>
      <c r="K393" s="246" t="s">
        <v>1361</v>
      </c>
      <c r="L393" s="246" t="s">
        <v>1292</v>
      </c>
      <c r="M393" s="247" t="s">
        <v>988</v>
      </c>
      <c r="N393" s="247" t="s">
        <v>1146</v>
      </c>
      <c r="O393" s="247" t="s">
        <v>887</v>
      </c>
      <c r="P393" s="227" t="s">
        <v>252</v>
      </c>
      <c r="Q393" s="277">
        <v>10</v>
      </c>
      <c r="R393" s="277">
        <v>10</v>
      </c>
      <c r="S393" s="277">
        <v>10</v>
      </c>
      <c r="T393" s="277">
        <v>10</v>
      </c>
      <c r="U393" s="277">
        <v>10</v>
      </c>
      <c r="V393" s="235"/>
      <c r="W393" s="451">
        <v>1.75</v>
      </c>
      <c r="X393" s="447">
        <f t="shared" si="132"/>
        <v>17.5</v>
      </c>
      <c r="Y393" s="447">
        <f t="shared" si="133"/>
        <v>17.5</v>
      </c>
      <c r="Z393" s="447">
        <f t="shared" si="134"/>
        <v>17.5</v>
      </c>
      <c r="AA393" s="447">
        <f t="shared" si="135"/>
        <v>17.5</v>
      </c>
      <c r="AB393" s="447">
        <f t="shared" si="136"/>
        <v>17.5</v>
      </c>
    </row>
    <row r="394" spans="1:29" ht="15.75" customHeight="1">
      <c r="A394" s="229" t="str">
        <f t="shared" si="131"/>
        <v>0502260110100_APP_WH_Cat_Nike_SB_295x93</v>
      </c>
      <c r="B394" s="546" t="s">
        <v>608</v>
      </c>
      <c r="C394" s="546" t="s">
        <v>605</v>
      </c>
      <c r="D394" s="229">
        <v>26</v>
      </c>
      <c r="E394" s="546" t="s">
        <v>718</v>
      </c>
      <c r="F394" s="546" t="s">
        <v>604</v>
      </c>
      <c r="G394" s="546" t="s">
        <v>623</v>
      </c>
      <c r="H394" s="229" t="str">
        <f t="shared" si="111"/>
        <v>0502260110100</v>
      </c>
      <c r="I394" s="227" t="s">
        <v>688</v>
      </c>
      <c r="J394" s="227" t="s">
        <v>1139</v>
      </c>
      <c r="K394" s="246" t="s">
        <v>1361</v>
      </c>
      <c r="L394" s="246" t="s">
        <v>1292</v>
      </c>
      <c r="M394" s="247" t="s">
        <v>893</v>
      </c>
      <c r="N394" s="247" t="s">
        <v>1146</v>
      </c>
      <c r="O394" s="247" t="s">
        <v>887</v>
      </c>
      <c r="P394" s="227" t="s">
        <v>252</v>
      </c>
      <c r="Q394" s="277">
        <v>10</v>
      </c>
      <c r="R394" s="277">
        <v>10</v>
      </c>
      <c r="S394" s="277">
        <v>10</v>
      </c>
      <c r="T394" s="277">
        <v>10</v>
      </c>
      <c r="U394" s="277">
        <v>10</v>
      </c>
      <c r="V394" s="235"/>
      <c r="W394" s="451">
        <v>1.75</v>
      </c>
      <c r="X394" s="447">
        <f t="shared" si="132"/>
        <v>17.5</v>
      </c>
      <c r="Y394" s="447">
        <f t="shared" si="133"/>
        <v>17.5</v>
      </c>
      <c r="Z394" s="447">
        <f t="shared" si="134"/>
        <v>17.5</v>
      </c>
      <c r="AA394" s="447">
        <f t="shared" si="135"/>
        <v>17.5</v>
      </c>
      <c r="AB394" s="447">
        <f t="shared" si="136"/>
        <v>17.5</v>
      </c>
    </row>
    <row r="395" spans="1:29" ht="15.75" customHeight="1">
      <c r="A395" s="229" t="str">
        <f t="shared" si="131"/>
        <v>0502260120100_APP_WH_Cat_Boys_295x93</v>
      </c>
      <c r="B395" s="546" t="s">
        <v>608</v>
      </c>
      <c r="C395" s="546" t="s">
        <v>605</v>
      </c>
      <c r="D395" s="229">
        <v>26</v>
      </c>
      <c r="E395" s="546" t="s">
        <v>719</v>
      </c>
      <c r="F395" s="546" t="s">
        <v>604</v>
      </c>
      <c r="G395" s="546" t="s">
        <v>623</v>
      </c>
      <c r="H395" s="229" t="str">
        <f t="shared" si="111"/>
        <v>0502260120100</v>
      </c>
      <c r="I395" s="227" t="s">
        <v>688</v>
      </c>
      <c r="J395" s="227" t="s">
        <v>1139</v>
      </c>
      <c r="K395" s="246" t="s">
        <v>1361</v>
      </c>
      <c r="L395" s="246" t="s">
        <v>1292</v>
      </c>
      <c r="M395" s="247" t="s">
        <v>4</v>
      </c>
      <c r="N395" s="247" t="s">
        <v>1146</v>
      </c>
      <c r="O395" s="247" t="s">
        <v>887</v>
      </c>
      <c r="P395" s="227" t="s">
        <v>898</v>
      </c>
      <c r="Q395" s="277">
        <v>10</v>
      </c>
      <c r="R395" s="277">
        <v>10</v>
      </c>
      <c r="S395" s="277">
        <v>10</v>
      </c>
      <c r="T395" s="277">
        <v>10</v>
      </c>
      <c r="U395" s="277">
        <v>10</v>
      </c>
      <c r="V395" s="235"/>
      <c r="W395" s="451">
        <v>1.75</v>
      </c>
      <c r="X395" s="447">
        <f t="shared" si="132"/>
        <v>17.5</v>
      </c>
      <c r="Y395" s="447">
        <f t="shared" si="133"/>
        <v>17.5</v>
      </c>
      <c r="Z395" s="447">
        <f t="shared" si="134"/>
        <v>17.5</v>
      </c>
      <c r="AA395" s="447">
        <f t="shared" si="135"/>
        <v>17.5</v>
      </c>
      <c r="AB395" s="447">
        <f t="shared" si="136"/>
        <v>17.5</v>
      </c>
      <c r="AC395" s="244"/>
    </row>
    <row r="396" spans="1:29" ht="15.75" customHeight="1">
      <c r="A396" s="229" t="str">
        <f t="shared" si="131"/>
        <v>0502260130100_APP_WH_Cat_Girls_295x93</v>
      </c>
      <c r="B396" s="546" t="s">
        <v>608</v>
      </c>
      <c r="C396" s="546" t="s">
        <v>605</v>
      </c>
      <c r="D396" s="229">
        <v>26</v>
      </c>
      <c r="E396" s="546" t="s">
        <v>720</v>
      </c>
      <c r="F396" s="546" t="s">
        <v>604</v>
      </c>
      <c r="G396" s="546" t="s">
        <v>623</v>
      </c>
      <c r="H396" s="229" t="str">
        <f t="shared" si="111"/>
        <v>0502260130100</v>
      </c>
      <c r="I396" s="227" t="s">
        <v>688</v>
      </c>
      <c r="J396" s="227" t="s">
        <v>1139</v>
      </c>
      <c r="K396" s="246" t="s">
        <v>1361</v>
      </c>
      <c r="L396" s="246" t="s">
        <v>1292</v>
      </c>
      <c r="M396" s="247" t="s">
        <v>3</v>
      </c>
      <c r="N396" s="247" t="s">
        <v>1146</v>
      </c>
      <c r="O396" s="247" t="s">
        <v>887</v>
      </c>
      <c r="P396" s="227" t="s">
        <v>898</v>
      </c>
      <c r="Q396" s="277">
        <v>10</v>
      </c>
      <c r="R396" s="277">
        <v>10</v>
      </c>
      <c r="S396" s="277">
        <v>10</v>
      </c>
      <c r="T396" s="277">
        <v>10</v>
      </c>
      <c r="U396" s="277">
        <v>10</v>
      </c>
      <c r="V396" s="235"/>
      <c r="W396" s="451">
        <v>1.75</v>
      </c>
      <c r="X396" s="447">
        <f t="shared" si="132"/>
        <v>17.5</v>
      </c>
      <c r="Y396" s="447">
        <f t="shared" si="133"/>
        <v>17.5</v>
      </c>
      <c r="Z396" s="447">
        <f t="shared" si="134"/>
        <v>17.5</v>
      </c>
      <c r="AA396" s="447">
        <f t="shared" si="135"/>
        <v>17.5</v>
      </c>
      <c r="AB396" s="447">
        <f t="shared" si="136"/>
        <v>17.5</v>
      </c>
      <c r="AC396" s="244"/>
    </row>
    <row r="397" spans="1:29" ht="15.75" customHeight="1">
      <c r="A397" s="229" t="str">
        <f t="shared" si="131"/>
        <v>0502260140100_APP_WH_Cat_Nike_FC_295x93</v>
      </c>
      <c r="B397" s="546" t="s">
        <v>608</v>
      </c>
      <c r="C397" s="546" t="s">
        <v>605</v>
      </c>
      <c r="D397" s="229">
        <v>26</v>
      </c>
      <c r="E397" s="546" t="s">
        <v>721</v>
      </c>
      <c r="F397" s="546" t="s">
        <v>604</v>
      </c>
      <c r="G397" s="546" t="s">
        <v>623</v>
      </c>
      <c r="H397" s="229" t="str">
        <f t="shared" si="111"/>
        <v>0502260140100</v>
      </c>
      <c r="I397" s="227" t="s">
        <v>688</v>
      </c>
      <c r="J397" s="227" t="s">
        <v>1139</v>
      </c>
      <c r="K397" s="246" t="s">
        <v>1361</v>
      </c>
      <c r="L397" s="246" t="s">
        <v>1292</v>
      </c>
      <c r="M397" s="247" t="s">
        <v>990</v>
      </c>
      <c r="N397" s="247" t="s">
        <v>1146</v>
      </c>
      <c r="O397" s="247" t="s">
        <v>887</v>
      </c>
      <c r="P397" s="227" t="s">
        <v>252</v>
      </c>
      <c r="Q397" s="277">
        <v>10</v>
      </c>
      <c r="R397" s="277">
        <v>10</v>
      </c>
      <c r="S397" s="277">
        <v>10</v>
      </c>
      <c r="T397" s="277">
        <v>10</v>
      </c>
      <c r="U397" s="277">
        <v>10</v>
      </c>
      <c r="V397" s="235"/>
      <c r="W397" s="451">
        <v>1.75</v>
      </c>
      <c r="X397" s="447">
        <f t="shared" si="132"/>
        <v>17.5</v>
      </c>
      <c r="Y397" s="447">
        <f t="shared" si="133"/>
        <v>17.5</v>
      </c>
      <c r="Z397" s="447">
        <f t="shared" si="134"/>
        <v>17.5</v>
      </c>
      <c r="AA397" s="447">
        <f t="shared" si="135"/>
        <v>17.5</v>
      </c>
      <c r="AB397" s="447">
        <f t="shared" si="136"/>
        <v>17.5</v>
      </c>
      <c r="AC397" s="244"/>
    </row>
    <row r="398" spans="1:29" ht="15.75" customHeight="1">
      <c r="A398" s="229" t="str">
        <f t="shared" si="131"/>
        <v>0502260150100_APP_WH_Cat_Lifestyle_295x93</v>
      </c>
      <c r="B398" s="546" t="s">
        <v>608</v>
      </c>
      <c r="C398" s="546" t="s">
        <v>605</v>
      </c>
      <c r="D398" s="229">
        <v>26</v>
      </c>
      <c r="E398" s="546" t="s">
        <v>722</v>
      </c>
      <c r="F398" s="546" t="s">
        <v>604</v>
      </c>
      <c r="G398" s="546" t="s">
        <v>623</v>
      </c>
      <c r="H398" s="229" t="str">
        <f t="shared" si="111"/>
        <v>0502260150100</v>
      </c>
      <c r="I398" s="227" t="s">
        <v>688</v>
      </c>
      <c r="J398" s="227" t="s">
        <v>1139</v>
      </c>
      <c r="K398" s="246" t="s">
        <v>1361</v>
      </c>
      <c r="L398" s="246" t="s">
        <v>1292</v>
      </c>
      <c r="M398" s="247" t="s">
        <v>490</v>
      </c>
      <c r="N398" s="247" t="s">
        <v>1146</v>
      </c>
      <c r="O398" s="247" t="s">
        <v>887</v>
      </c>
      <c r="P398" s="227" t="s">
        <v>252</v>
      </c>
      <c r="Q398" s="277">
        <v>10</v>
      </c>
      <c r="R398" s="277">
        <v>10</v>
      </c>
      <c r="S398" s="277">
        <v>10</v>
      </c>
      <c r="T398" s="277">
        <v>10</v>
      </c>
      <c r="U398" s="277">
        <v>10</v>
      </c>
      <c r="V398" s="235"/>
      <c r="W398" s="451">
        <v>1.75</v>
      </c>
      <c r="X398" s="447">
        <f t="shared" si="132"/>
        <v>17.5</v>
      </c>
      <c r="Y398" s="447">
        <f t="shared" si="133"/>
        <v>17.5</v>
      </c>
      <c r="Z398" s="447">
        <f t="shared" si="134"/>
        <v>17.5</v>
      </c>
      <c r="AA398" s="447">
        <f t="shared" si="135"/>
        <v>17.5</v>
      </c>
      <c r="AB398" s="447">
        <f t="shared" si="136"/>
        <v>17.5</v>
      </c>
    </row>
    <row r="399" spans="1:29" ht="15.75" customHeight="1">
      <c r="A399" s="229" t="str">
        <f t="shared" si="131"/>
        <v>0502260160000_APP_WH_Cat_Blank_295x93</v>
      </c>
      <c r="B399" s="546" t="s">
        <v>608</v>
      </c>
      <c r="C399" s="546" t="s">
        <v>605</v>
      </c>
      <c r="D399" s="229">
        <v>26</v>
      </c>
      <c r="E399" s="546" t="s">
        <v>723</v>
      </c>
      <c r="F399" s="546" t="s">
        <v>623</v>
      </c>
      <c r="G399" s="546" t="s">
        <v>623</v>
      </c>
      <c r="H399" s="229" t="str">
        <f t="shared" si="111"/>
        <v>0502260160000</v>
      </c>
      <c r="I399" s="227" t="s">
        <v>688</v>
      </c>
      <c r="J399" s="227" t="s">
        <v>1139</v>
      </c>
      <c r="K399" s="246" t="s">
        <v>1361</v>
      </c>
      <c r="L399" s="246" t="s">
        <v>1292</v>
      </c>
      <c r="M399" s="247" t="s">
        <v>11</v>
      </c>
      <c r="N399" s="247" t="s">
        <v>1146</v>
      </c>
      <c r="O399" s="247" t="s">
        <v>887</v>
      </c>
      <c r="P399" s="227" t="s">
        <v>252</v>
      </c>
      <c r="Q399" s="277">
        <v>10</v>
      </c>
      <c r="R399" s="277">
        <v>10</v>
      </c>
      <c r="S399" s="277">
        <v>10</v>
      </c>
      <c r="T399" s="277">
        <v>10</v>
      </c>
      <c r="U399" s="277">
        <v>10</v>
      </c>
      <c r="V399" s="235"/>
      <c r="W399" s="451">
        <v>1.75</v>
      </c>
      <c r="X399" s="447">
        <f t="shared" si="132"/>
        <v>17.5</v>
      </c>
      <c r="Y399" s="447">
        <f t="shared" si="133"/>
        <v>17.5</v>
      </c>
      <c r="Z399" s="447">
        <f t="shared" si="134"/>
        <v>17.5</v>
      </c>
      <c r="AA399" s="447">
        <f t="shared" si="135"/>
        <v>17.5</v>
      </c>
      <c r="AB399" s="447">
        <f t="shared" si="136"/>
        <v>17.5</v>
      </c>
    </row>
    <row r="400" spans="1:29" ht="15.75" customHeight="1">
      <c r="A400" s="229" t="str">
        <f t="shared" si="131"/>
        <v>0502260170100_APP_WH_Cat_Tennis_Padel_295x93</v>
      </c>
      <c r="B400" s="546" t="s">
        <v>608</v>
      </c>
      <c r="C400" s="546" t="s">
        <v>605</v>
      </c>
      <c r="D400" s="229">
        <v>26</v>
      </c>
      <c r="E400" s="546" t="s">
        <v>724</v>
      </c>
      <c r="F400" s="546" t="s">
        <v>604</v>
      </c>
      <c r="G400" s="546" t="s">
        <v>623</v>
      </c>
      <c r="H400" s="229" t="str">
        <f t="shared" si="111"/>
        <v>0502260170100</v>
      </c>
      <c r="I400" s="227" t="s">
        <v>688</v>
      </c>
      <c r="J400" s="227" t="s">
        <v>1139</v>
      </c>
      <c r="K400" s="246" t="s">
        <v>1361</v>
      </c>
      <c r="L400" s="246" t="s">
        <v>1292</v>
      </c>
      <c r="M400" s="247" t="s">
        <v>1376</v>
      </c>
      <c r="N400" s="247" t="s">
        <v>1146</v>
      </c>
      <c r="O400" s="247" t="s">
        <v>887</v>
      </c>
      <c r="P400" s="227" t="s">
        <v>252</v>
      </c>
      <c r="Q400" s="309">
        <v>10</v>
      </c>
      <c r="R400" s="309">
        <v>10</v>
      </c>
      <c r="S400" s="309">
        <v>10</v>
      </c>
      <c r="T400" s="309">
        <v>10</v>
      </c>
      <c r="U400" s="309">
        <v>10</v>
      </c>
      <c r="V400" s="235"/>
      <c r="W400" s="451">
        <v>1.75</v>
      </c>
      <c r="X400" s="447">
        <f t="shared" si="132"/>
        <v>17.5</v>
      </c>
      <c r="Y400" s="447">
        <f t="shared" si="133"/>
        <v>17.5</v>
      </c>
      <c r="Z400" s="447">
        <f t="shared" si="134"/>
        <v>17.5</v>
      </c>
      <c r="AA400" s="447">
        <f t="shared" si="135"/>
        <v>17.5</v>
      </c>
      <c r="AB400" s="447">
        <f t="shared" si="136"/>
        <v>17.5</v>
      </c>
    </row>
    <row r="401" spans="1:28" ht="15.75" customHeight="1">
      <c r="A401" s="628" t="str">
        <f t="shared" si="131"/>
        <v>0002260180100_APP_WH_Cat_Equipment_295x93</v>
      </c>
      <c r="B401" s="546" t="s">
        <v>623</v>
      </c>
      <c r="C401" s="546" t="s">
        <v>605</v>
      </c>
      <c r="D401" s="229">
        <v>26</v>
      </c>
      <c r="E401" s="546" t="s">
        <v>725</v>
      </c>
      <c r="F401" s="546" t="s">
        <v>604</v>
      </c>
      <c r="G401" s="546" t="s">
        <v>623</v>
      </c>
      <c r="H401" s="229" t="str">
        <f t="shared" si="111"/>
        <v>0002260180100</v>
      </c>
      <c r="I401" s="227" t="s">
        <v>688</v>
      </c>
      <c r="J401" s="227" t="s">
        <v>1139</v>
      </c>
      <c r="K401" s="246" t="s">
        <v>1361</v>
      </c>
      <c r="L401" s="246" t="s">
        <v>1292</v>
      </c>
      <c r="M401" s="247" t="s">
        <v>1879</v>
      </c>
      <c r="N401" s="247" t="s">
        <v>1146</v>
      </c>
      <c r="O401" s="247" t="s">
        <v>887</v>
      </c>
      <c r="P401" s="227" t="s">
        <v>252</v>
      </c>
      <c r="Q401" s="309">
        <v>10</v>
      </c>
      <c r="R401" s="309">
        <v>10</v>
      </c>
      <c r="S401" s="309">
        <v>10</v>
      </c>
      <c r="T401" s="309">
        <v>10</v>
      </c>
      <c r="U401" s="309">
        <v>10</v>
      </c>
      <c r="V401" s="235"/>
      <c r="W401" s="451">
        <v>1.75</v>
      </c>
      <c r="X401" s="447">
        <f t="shared" si="132"/>
        <v>17.5</v>
      </c>
      <c r="Y401" s="447">
        <f t="shared" si="133"/>
        <v>17.5</v>
      </c>
      <c r="Z401" s="447">
        <f t="shared" si="134"/>
        <v>17.5</v>
      </c>
      <c r="AA401" s="447">
        <f t="shared" si="135"/>
        <v>17.5</v>
      </c>
      <c r="AB401" s="447">
        <f t="shared" si="136"/>
        <v>17.5</v>
      </c>
    </row>
    <row r="402" spans="1:28" ht="15.75" customHeight="1">
      <c r="A402" s="628" t="str">
        <f t="shared" si="131"/>
        <v>0502260190100_APP_WH_Cat_Women_295x93</v>
      </c>
      <c r="B402" s="546" t="s">
        <v>608</v>
      </c>
      <c r="C402" s="546" t="s">
        <v>605</v>
      </c>
      <c r="D402" s="229">
        <v>26</v>
      </c>
      <c r="E402" s="546" t="s">
        <v>726</v>
      </c>
      <c r="F402" s="546" t="s">
        <v>604</v>
      </c>
      <c r="G402" s="546" t="s">
        <v>623</v>
      </c>
      <c r="H402" s="229" t="str">
        <f t="shared" si="111"/>
        <v>0502260190100</v>
      </c>
      <c r="I402" s="227" t="s">
        <v>688</v>
      </c>
      <c r="J402" s="227" t="s">
        <v>1139</v>
      </c>
      <c r="K402" s="246" t="s">
        <v>1361</v>
      </c>
      <c r="L402" s="246" t="s">
        <v>1292</v>
      </c>
      <c r="M402" s="247" t="s">
        <v>1880</v>
      </c>
      <c r="N402" s="247" t="s">
        <v>1146</v>
      </c>
      <c r="O402" s="247" t="s">
        <v>887</v>
      </c>
      <c r="P402" s="227" t="s">
        <v>252</v>
      </c>
      <c r="Q402" s="309">
        <v>10</v>
      </c>
      <c r="R402" s="309">
        <v>10</v>
      </c>
      <c r="S402" s="309">
        <v>10</v>
      </c>
      <c r="T402" s="309">
        <v>10</v>
      </c>
      <c r="U402" s="309">
        <v>10</v>
      </c>
      <c r="V402" s="235"/>
      <c r="W402" s="451">
        <v>1.75</v>
      </c>
      <c r="X402" s="447">
        <f t="shared" si="132"/>
        <v>17.5</v>
      </c>
      <c r="Y402" s="447">
        <f t="shared" si="133"/>
        <v>17.5</v>
      </c>
      <c r="Z402" s="447">
        <f t="shared" si="134"/>
        <v>17.5</v>
      </c>
      <c r="AA402" s="447">
        <f t="shared" si="135"/>
        <v>17.5</v>
      </c>
      <c r="AB402" s="447">
        <f t="shared" si="136"/>
        <v>17.5</v>
      </c>
    </row>
    <row r="403" spans="1:28" s="291" customFormat="1" ht="15.75" customHeight="1">
      <c r="H403" s="229" t="str">
        <f t="shared" si="111"/>
        <v/>
      </c>
      <c r="I403" s="307"/>
      <c r="J403" s="307"/>
      <c r="K403" s="292"/>
      <c r="L403" s="292"/>
      <c r="M403" s="294"/>
      <c r="N403" s="294"/>
      <c r="O403" s="241" t="s">
        <v>21</v>
      </c>
      <c r="P403" s="241"/>
      <c r="Q403" s="265">
        <f>SUM(Q384:Q402)</f>
        <v>210</v>
      </c>
      <c r="R403" s="265">
        <f>SUM(R384:R402)</f>
        <v>210</v>
      </c>
      <c r="S403" s="265">
        <f>SUM(S384:S402)</f>
        <v>210</v>
      </c>
      <c r="T403" s="265">
        <f>SUM(T384:T402)</f>
        <v>210</v>
      </c>
      <c r="U403" s="265">
        <f>SUM(U384:U402)</f>
        <v>210</v>
      </c>
      <c r="V403" s="282"/>
      <c r="W403" s="453"/>
      <c r="X403" s="459"/>
      <c r="Y403" s="459"/>
      <c r="Z403" s="459"/>
      <c r="AA403" s="459"/>
      <c r="AB403" s="459"/>
    </row>
    <row r="404" spans="1:28" ht="15.75" customHeight="1">
      <c r="A404" s="229" t="str">
        <f t="shared" ref="A404:A435" si="137">H404&amp;J404&amp;K404&amp;M404&amp;J404&amp;N404</f>
        <v>0502270010001_APP_Regular_Price_3_295x178</v>
      </c>
      <c r="B404" s="546" t="s">
        <v>608</v>
      </c>
      <c r="C404" s="546" t="s">
        <v>605</v>
      </c>
      <c r="D404" s="229">
        <v>27</v>
      </c>
      <c r="E404" s="546" t="s">
        <v>708</v>
      </c>
      <c r="F404" s="546" t="s">
        <v>623</v>
      </c>
      <c r="G404" s="546" t="s">
        <v>604</v>
      </c>
      <c r="H404" s="229" t="str">
        <f t="shared" si="111"/>
        <v>0502270010001</v>
      </c>
      <c r="I404" s="227" t="s">
        <v>688</v>
      </c>
      <c r="J404" s="227" t="s">
        <v>1139</v>
      </c>
      <c r="K404" s="246" t="s">
        <v>1115</v>
      </c>
      <c r="L404" s="246" t="s">
        <v>1293</v>
      </c>
      <c r="M404" s="295">
        <v>3</v>
      </c>
      <c r="N404" s="295" t="s">
        <v>375</v>
      </c>
      <c r="O404" s="247" t="s">
        <v>887</v>
      </c>
      <c r="P404" s="227"/>
      <c r="Q404" s="278">
        <v>4</v>
      </c>
      <c r="R404" s="278">
        <v>4</v>
      </c>
      <c r="S404" s="278">
        <v>4</v>
      </c>
      <c r="T404" s="278">
        <v>4</v>
      </c>
      <c r="U404" s="278">
        <v>4</v>
      </c>
      <c r="V404" s="235"/>
      <c r="W404" s="451">
        <v>1.85</v>
      </c>
      <c r="X404" s="447">
        <f t="shared" ref="X404:X435" si="138">$W404*Q404</f>
        <v>7.4</v>
      </c>
      <c r="Y404" s="447">
        <f t="shared" ref="Y404:Y435" si="139">$W404*R404</f>
        <v>7.4</v>
      </c>
      <c r="Z404" s="447">
        <f t="shared" ref="Z404:Z435" si="140">$W404*S404</f>
        <v>7.4</v>
      </c>
      <c r="AA404" s="447">
        <f t="shared" ref="AA404:AA435" si="141">$W404*T404</f>
        <v>7.4</v>
      </c>
      <c r="AB404" s="447">
        <f t="shared" ref="AB404:AB435" si="142">$W404*U404</f>
        <v>7.4</v>
      </c>
    </row>
    <row r="405" spans="1:28" ht="15.75" customHeight="1">
      <c r="A405" s="229" t="str">
        <f t="shared" si="137"/>
        <v>0502270020001_APP_Regular_Price_4_295x178</v>
      </c>
      <c r="B405" s="546" t="s">
        <v>608</v>
      </c>
      <c r="C405" s="546" t="s">
        <v>605</v>
      </c>
      <c r="D405" s="229">
        <v>27</v>
      </c>
      <c r="E405" s="546" t="s">
        <v>709</v>
      </c>
      <c r="F405" s="546" t="s">
        <v>623</v>
      </c>
      <c r="G405" s="546" t="s">
        <v>604</v>
      </c>
      <c r="H405" s="229" t="str">
        <f t="shared" si="111"/>
        <v>0502270020001</v>
      </c>
      <c r="I405" s="227" t="s">
        <v>688</v>
      </c>
      <c r="J405" s="227" t="s">
        <v>1139</v>
      </c>
      <c r="K405" s="246" t="s">
        <v>1115</v>
      </c>
      <c r="L405" s="246" t="s">
        <v>1293</v>
      </c>
      <c r="M405" s="295">
        <v>4</v>
      </c>
      <c r="N405" s="295" t="s">
        <v>375</v>
      </c>
      <c r="O405" s="247" t="s">
        <v>887</v>
      </c>
      <c r="P405" s="227"/>
      <c r="Q405" s="278">
        <v>4</v>
      </c>
      <c r="R405" s="278">
        <v>4</v>
      </c>
      <c r="S405" s="278">
        <v>4</v>
      </c>
      <c r="T405" s="278">
        <v>4</v>
      </c>
      <c r="U405" s="278">
        <v>4</v>
      </c>
      <c r="V405" s="235"/>
      <c r="W405" s="451">
        <v>1.85</v>
      </c>
      <c r="X405" s="447">
        <f t="shared" si="138"/>
        <v>7.4</v>
      </c>
      <c r="Y405" s="447">
        <f t="shared" si="139"/>
        <v>7.4</v>
      </c>
      <c r="Z405" s="447">
        <f t="shared" si="140"/>
        <v>7.4</v>
      </c>
      <c r="AA405" s="447">
        <f t="shared" si="141"/>
        <v>7.4</v>
      </c>
      <c r="AB405" s="447">
        <f t="shared" si="142"/>
        <v>7.4</v>
      </c>
    </row>
    <row r="406" spans="1:28" ht="15.75" customHeight="1">
      <c r="A406" s="229" t="str">
        <f t="shared" si="137"/>
        <v>0502270030001_APP_Regular_Price_5_295x178</v>
      </c>
      <c r="B406" s="546" t="s">
        <v>608</v>
      </c>
      <c r="C406" s="546" t="s">
        <v>605</v>
      </c>
      <c r="D406" s="229">
        <v>27</v>
      </c>
      <c r="E406" s="546" t="s">
        <v>710</v>
      </c>
      <c r="F406" s="546" t="s">
        <v>623</v>
      </c>
      <c r="G406" s="546" t="s">
        <v>604</v>
      </c>
      <c r="H406" s="229" t="str">
        <f t="shared" si="111"/>
        <v>0502270030001</v>
      </c>
      <c r="I406" s="227" t="s">
        <v>688</v>
      </c>
      <c r="J406" s="227" t="s">
        <v>1139</v>
      </c>
      <c r="K406" s="246" t="s">
        <v>1115</v>
      </c>
      <c r="L406" s="246" t="s">
        <v>1293</v>
      </c>
      <c r="M406" s="295">
        <v>5</v>
      </c>
      <c r="N406" s="295" t="s">
        <v>375</v>
      </c>
      <c r="O406" s="247" t="s">
        <v>887</v>
      </c>
      <c r="P406" s="227"/>
      <c r="Q406" s="278">
        <v>4</v>
      </c>
      <c r="R406" s="278">
        <v>4</v>
      </c>
      <c r="S406" s="278">
        <v>4</v>
      </c>
      <c r="T406" s="278">
        <v>4</v>
      </c>
      <c r="U406" s="278">
        <v>4</v>
      </c>
      <c r="V406" s="235"/>
      <c r="W406" s="451">
        <v>1.85</v>
      </c>
      <c r="X406" s="447">
        <f t="shared" si="138"/>
        <v>7.4</v>
      </c>
      <c r="Y406" s="447">
        <f t="shared" si="139"/>
        <v>7.4</v>
      </c>
      <c r="Z406" s="447">
        <f t="shared" si="140"/>
        <v>7.4</v>
      </c>
      <c r="AA406" s="447">
        <f t="shared" si="141"/>
        <v>7.4</v>
      </c>
      <c r="AB406" s="447">
        <f t="shared" si="142"/>
        <v>7.4</v>
      </c>
    </row>
    <row r="407" spans="1:28" ht="15.75" customHeight="1">
      <c r="A407" s="229" t="str">
        <f t="shared" si="137"/>
        <v>0502270040001_APP_Regular_Price_6_295x178</v>
      </c>
      <c r="B407" s="546" t="s">
        <v>608</v>
      </c>
      <c r="C407" s="546" t="s">
        <v>605</v>
      </c>
      <c r="D407" s="229">
        <v>27</v>
      </c>
      <c r="E407" s="546" t="s">
        <v>711</v>
      </c>
      <c r="F407" s="546" t="s">
        <v>623</v>
      </c>
      <c r="G407" s="546" t="s">
        <v>604</v>
      </c>
      <c r="H407" s="229" t="str">
        <f t="shared" si="111"/>
        <v>0502270040001</v>
      </c>
      <c r="I407" s="227" t="s">
        <v>688</v>
      </c>
      <c r="J407" s="227" t="s">
        <v>1139</v>
      </c>
      <c r="K407" s="246" t="s">
        <v>1115</v>
      </c>
      <c r="L407" s="246" t="s">
        <v>1293</v>
      </c>
      <c r="M407" s="295">
        <v>6</v>
      </c>
      <c r="N407" s="295" t="s">
        <v>375</v>
      </c>
      <c r="O407" s="247" t="s">
        <v>887</v>
      </c>
      <c r="P407" s="227"/>
      <c r="Q407" s="278">
        <v>4</v>
      </c>
      <c r="R407" s="278">
        <v>4</v>
      </c>
      <c r="S407" s="278">
        <v>4</v>
      </c>
      <c r="T407" s="278">
        <v>4</v>
      </c>
      <c r="U407" s="278">
        <v>4</v>
      </c>
      <c r="V407" s="235"/>
      <c r="W407" s="451">
        <v>1.85</v>
      </c>
      <c r="X407" s="447">
        <f t="shared" si="138"/>
        <v>7.4</v>
      </c>
      <c r="Y407" s="447">
        <f t="shared" si="139"/>
        <v>7.4</v>
      </c>
      <c r="Z407" s="447">
        <f t="shared" si="140"/>
        <v>7.4</v>
      </c>
      <c r="AA407" s="447">
        <f t="shared" si="141"/>
        <v>7.4</v>
      </c>
      <c r="AB407" s="447">
        <f t="shared" si="142"/>
        <v>7.4</v>
      </c>
    </row>
    <row r="408" spans="1:28" ht="15.75" customHeight="1">
      <c r="A408" s="229" t="str">
        <f t="shared" si="137"/>
        <v>0502270050001_APP_Regular_Price_7_295x178</v>
      </c>
      <c r="B408" s="546" t="s">
        <v>608</v>
      </c>
      <c r="C408" s="546" t="s">
        <v>605</v>
      </c>
      <c r="D408" s="229">
        <v>27</v>
      </c>
      <c r="E408" s="546" t="s">
        <v>712</v>
      </c>
      <c r="F408" s="546" t="s">
        <v>623</v>
      </c>
      <c r="G408" s="546" t="s">
        <v>604</v>
      </c>
      <c r="H408" s="229" t="str">
        <f t="shared" si="111"/>
        <v>0502270050001</v>
      </c>
      <c r="I408" s="227" t="s">
        <v>688</v>
      </c>
      <c r="J408" s="227" t="s">
        <v>1139</v>
      </c>
      <c r="K408" s="246" t="s">
        <v>1115</v>
      </c>
      <c r="L408" s="246" t="s">
        <v>1293</v>
      </c>
      <c r="M408" s="295">
        <v>7</v>
      </c>
      <c r="N408" s="295" t="s">
        <v>375</v>
      </c>
      <c r="O408" s="247" t="s">
        <v>887</v>
      </c>
      <c r="P408" s="227"/>
      <c r="Q408" s="278">
        <v>4</v>
      </c>
      <c r="R408" s="278">
        <v>4</v>
      </c>
      <c r="S408" s="278">
        <v>4</v>
      </c>
      <c r="T408" s="278">
        <v>4</v>
      </c>
      <c r="U408" s="278">
        <v>4</v>
      </c>
      <c r="V408" s="235"/>
      <c r="W408" s="451">
        <v>1.85</v>
      </c>
      <c r="X408" s="447">
        <f t="shared" si="138"/>
        <v>7.4</v>
      </c>
      <c r="Y408" s="447">
        <f t="shared" si="139"/>
        <v>7.4</v>
      </c>
      <c r="Z408" s="447">
        <f t="shared" si="140"/>
        <v>7.4</v>
      </c>
      <c r="AA408" s="447">
        <f t="shared" si="141"/>
        <v>7.4</v>
      </c>
      <c r="AB408" s="447">
        <f t="shared" si="142"/>
        <v>7.4</v>
      </c>
    </row>
    <row r="409" spans="1:28" ht="15.75" customHeight="1">
      <c r="A409" s="229" t="str">
        <f t="shared" si="137"/>
        <v>0502270060001_APP_Regular_Price_8_295x178</v>
      </c>
      <c r="B409" s="546" t="s">
        <v>608</v>
      </c>
      <c r="C409" s="546" t="s">
        <v>605</v>
      </c>
      <c r="D409" s="229">
        <v>27</v>
      </c>
      <c r="E409" s="546" t="s">
        <v>713</v>
      </c>
      <c r="F409" s="546" t="s">
        <v>623</v>
      </c>
      <c r="G409" s="546" t="s">
        <v>604</v>
      </c>
      <c r="H409" s="229" t="str">
        <f t="shared" si="111"/>
        <v>0502270060001</v>
      </c>
      <c r="I409" s="227" t="s">
        <v>688</v>
      </c>
      <c r="J409" s="227" t="s">
        <v>1139</v>
      </c>
      <c r="K409" s="246" t="s">
        <v>1115</v>
      </c>
      <c r="L409" s="246" t="s">
        <v>1293</v>
      </c>
      <c r="M409" s="295">
        <v>8</v>
      </c>
      <c r="N409" s="295" t="s">
        <v>375</v>
      </c>
      <c r="O409" s="247" t="s">
        <v>887</v>
      </c>
      <c r="P409" s="227"/>
      <c r="Q409" s="278">
        <v>4</v>
      </c>
      <c r="R409" s="278">
        <v>4</v>
      </c>
      <c r="S409" s="278">
        <v>4</v>
      </c>
      <c r="T409" s="278">
        <v>4</v>
      </c>
      <c r="U409" s="278">
        <v>4</v>
      </c>
      <c r="V409" s="235"/>
      <c r="W409" s="451">
        <v>1.85</v>
      </c>
      <c r="X409" s="447">
        <f t="shared" si="138"/>
        <v>7.4</v>
      </c>
      <c r="Y409" s="447">
        <f t="shared" si="139"/>
        <v>7.4</v>
      </c>
      <c r="Z409" s="447">
        <f t="shared" si="140"/>
        <v>7.4</v>
      </c>
      <c r="AA409" s="447">
        <f t="shared" si="141"/>
        <v>7.4</v>
      </c>
      <c r="AB409" s="447">
        <f t="shared" si="142"/>
        <v>7.4</v>
      </c>
    </row>
    <row r="410" spans="1:28" ht="15.75" customHeight="1">
      <c r="A410" s="229" t="str">
        <f t="shared" si="137"/>
        <v>0502270070001_APP_Regular_Price_9_295x178</v>
      </c>
      <c r="B410" s="546" t="s">
        <v>608</v>
      </c>
      <c r="C410" s="546" t="s">
        <v>605</v>
      </c>
      <c r="D410" s="229">
        <v>27</v>
      </c>
      <c r="E410" s="546" t="s">
        <v>714</v>
      </c>
      <c r="F410" s="546" t="s">
        <v>623</v>
      </c>
      <c r="G410" s="546" t="s">
        <v>604</v>
      </c>
      <c r="H410" s="229" t="str">
        <f t="shared" si="111"/>
        <v>0502270070001</v>
      </c>
      <c r="I410" s="227" t="s">
        <v>688</v>
      </c>
      <c r="J410" s="227" t="s">
        <v>1139</v>
      </c>
      <c r="K410" s="246" t="s">
        <v>1115</v>
      </c>
      <c r="L410" s="246" t="s">
        <v>1293</v>
      </c>
      <c r="M410" s="295">
        <v>9</v>
      </c>
      <c r="N410" s="295" t="s">
        <v>375</v>
      </c>
      <c r="O410" s="247" t="s">
        <v>887</v>
      </c>
      <c r="P410" s="227"/>
      <c r="Q410" s="278">
        <v>4</v>
      </c>
      <c r="R410" s="278">
        <v>4</v>
      </c>
      <c r="S410" s="278">
        <v>4</v>
      </c>
      <c r="T410" s="278">
        <v>4</v>
      </c>
      <c r="U410" s="278">
        <v>4</v>
      </c>
      <c r="V410" s="235"/>
      <c r="W410" s="451">
        <v>1.85</v>
      </c>
      <c r="X410" s="447">
        <f t="shared" si="138"/>
        <v>7.4</v>
      </c>
      <c r="Y410" s="447">
        <f t="shared" si="139"/>
        <v>7.4</v>
      </c>
      <c r="Z410" s="447">
        <f t="shared" si="140"/>
        <v>7.4</v>
      </c>
      <c r="AA410" s="447">
        <f t="shared" si="141"/>
        <v>7.4</v>
      </c>
      <c r="AB410" s="447">
        <f t="shared" si="142"/>
        <v>7.4</v>
      </c>
    </row>
    <row r="411" spans="1:28" ht="15.75" customHeight="1">
      <c r="A411" s="229" t="str">
        <f t="shared" si="137"/>
        <v>0502270080001_APP_Regular_Price_10_295x178</v>
      </c>
      <c r="B411" s="546" t="s">
        <v>608</v>
      </c>
      <c r="C411" s="546" t="s">
        <v>605</v>
      </c>
      <c r="D411" s="229">
        <v>27</v>
      </c>
      <c r="E411" s="546" t="s">
        <v>715</v>
      </c>
      <c r="F411" s="546" t="s">
        <v>623</v>
      </c>
      <c r="G411" s="546" t="s">
        <v>604</v>
      </c>
      <c r="H411" s="229" t="str">
        <f t="shared" si="111"/>
        <v>0502270080001</v>
      </c>
      <c r="I411" s="227" t="s">
        <v>688</v>
      </c>
      <c r="J411" s="227" t="s">
        <v>1139</v>
      </c>
      <c r="K411" s="246" t="s">
        <v>1115</v>
      </c>
      <c r="L411" s="246" t="s">
        <v>1293</v>
      </c>
      <c r="M411" s="295">
        <v>10</v>
      </c>
      <c r="N411" s="295" t="s">
        <v>375</v>
      </c>
      <c r="O411" s="247" t="s">
        <v>887</v>
      </c>
      <c r="P411" s="227"/>
      <c r="Q411" s="278">
        <v>4</v>
      </c>
      <c r="R411" s="278">
        <v>4</v>
      </c>
      <c r="S411" s="278">
        <v>4</v>
      </c>
      <c r="T411" s="278">
        <v>4</v>
      </c>
      <c r="U411" s="278">
        <v>4</v>
      </c>
      <c r="V411" s="235"/>
      <c r="W411" s="451">
        <v>1.85</v>
      </c>
      <c r="X411" s="447">
        <f t="shared" si="138"/>
        <v>7.4</v>
      </c>
      <c r="Y411" s="447">
        <f t="shared" si="139"/>
        <v>7.4</v>
      </c>
      <c r="Z411" s="447">
        <f t="shared" si="140"/>
        <v>7.4</v>
      </c>
      <c r="AA411" s="447">
        <f t="shared" si="141"/>
        <v>7.4</v>
      </c>
      <c r="AB411" s="447">
        <f t="shared" si="142"/>
        <v>7.4</v>
      </c>
    </row>
    <row r="412" spans="1:28" ht="15.75" customHeight="1">
      <c r="A412" s="229" t="str">
        <f t="shared" si="137"/>
        <v>0502270090001_APP_Regular_Price_11_295x178</v>
      </c>
      <c r="B412" s="546" t="s">
        <v>608</v>
      </c>
      <c r="C412" s="546" t="s">
        <v>605</v>
      </c>
      <c r="D412" s="229">
        <v>27</v>
      </c>
      <c r="E412" s="546" t="s">
        <v>716</v>
      </c>
      <c r="F412" s="546" t="s">
        <v>623</v>
      </c>
      <c r="G412" s="546" t="s">
        <v>604</v>
      </c>
      <c r="H412" s="229" t="str">
        <f t="shared" si="111"/>
        <v>0502270090001</v>
      </c>
      <c r="I412" s="227" t="s">
        <v>688</v>
      </c>
      <c r="J412" s="227" t="s">
        <v>1139</v>
      </c>
      <c r="K412" s="246" t="s">
        <v>1115</v>
      </c>
      <c r="L412" s="246" t="s">
        <v>1293</v>
      </c>
      <c r="M412" s="295">
        <v>11</v>
      </c>
      <c r="N412" s="295" t="s">
        <v>375</v>
      </c>
      <c r="O412" s="247" t="s">
        <v>887</v>
      </c>
      <c r="P412" s="227"/>
      <c r="Q412" s="278">
        <v>4</v>
      </c>
      <c r="R412" s="278">
        <v>4</v>
      </c>
      <c r="S412" s="278">
        <v>4</v>
      </c>
      <c r="T412" s="278">
        <v>4</v>
      </c>
      <c r="U412" s="278">
        <v>4</v>
      </c>
      <c r="V412" s="235"/>
      <c r="W412" s="451">
        <v>1.85</v>
      </c>
      <c r="X412" s="447">
        <f t="shared" si="138"/>
        <v>7.4</v>
      </c>
      <c r="Y412" s="447">
        <f t="shared" si="139"/>
        <v>7.4</v>
      </c>
      <c r="Z412" s="447">
        <f t="shared" si="140"/>
        <v>7.4</v>
      </c>
      <c r="AA412" s="447">
        <f t="shared" si="141"/>
        <v>7.4</v>
      </c>
      <c r="AB412" s="447">
        <f t="shared" si="142"/>
        <v>7.4</v>
      </c>
    </row>
    <row r="413" spans="1:28" ht="15.75" customHeight="1">
      <c r="A413" s="229" t="str">
        <f t="shared" si="137"/>
        <v>0502270100001_APP_Regular_Price_12_295x178</v>
      </c>
      <c r="B413" s="546" t="s">
        <v>608</v>
      </c>
      <c r="C413" s="546" t="s">
        <v>605</v>
      </c>
      <c r="D413" s="229">
        <v>27</v>
      </c>
      <c r="E413" s="546" t="s">
        <v>717</v>
      </c>
      <c r="F413" s="546" t="s">
        <v>623</v>
      </c>
      <c r="G413" s="546" t="s">
        <v>604</v>
      </c>
      <c r="H413" s="229" t="str">
        <f t="shared" si="111"/>
        <v>0502270100001</v>
      </c>
      <c r="I413" s="227" t="s">
        <v>688</v>
      </c>
      <c r="J413" s="227" t="s">
        <v>1139</v>
      </c>
      <c r="K413" s="246" t="s">
        <v>1115</v>
      </c>
      <c r="L413" s="246" t="s">
        <v>1293</v>
      </c>
      <c r="M413" s="295">
        <v>12</v>
      </c>
      <c r="N413" s="295" t="s">
        <v>375</v>
      </c>
      <c r="O413" s="247" t="s">
        <v>887</v>
      </c>
      <c r="P413" s="227"/>
      <c r="Q413" s="278">
        <v>4</v>
      </c>
      <c r="R413" s="278">
        <v>4</v>
      </c>
      <c r="S413" s="278">
        <v>4</v>
      </c>
      <c r="T413" s="278">
        <v>4</v>
      </c>
      <c r="U413" s="278">
        <v>4</v>
      </c>
      <c r="V413" s="235"/>
      <c r="W413" s="451">
        <v>1.85</v>
      </c>
      <c r="X413" s="447">
        <f t="shared" si="138"/>
        <v>7.4</v>
      </c>
      <c r="Y413" s="447">
        <f t="shared" si="139"/>
        <v>7.4</v>
      </c>
      <c r="Z413" s="447">
        <f t="shared" si="140"/>
        <v>7.4</v>
      </c>
      <c r="AA413" s="447">
        <f t="shared" si="141"/>
        <v>7.4</v>
      </c>
      <c r="AB413" s="447">
        <f t="shared" si="142"/>
        <v>7.4</v>
      </c>
    </row>
    <row r="414" spans="1:28" ht="15.75" customHeight="1">
      <c r="A414" s="229" t="str">
        <f t="shared" si="137"/>
        <v>0502270110001_APP_Regular_Price_13_295x178</v>
      </c>
      <c r="B414" s="546" t="s">
        <v>608</v>
      </c>
      <c r="C414" s="546" t="s">
        <v>605</v>
      </c>
      <c r="D414" s="229">
        <v>27</v>
      </c>
      <c r="E414" s="546" t="s">
        <v>718</v>
      </c>
      <c r="F414" s="546" t="s">
        <v>623</v>
      </c>
      <c r="G414" s="546" t="s">
        <v>604</v>
      </c>
      <c r="H414" s="229" t="str">
        <f t="shared" ref="H414:H477" si="143">B414&amp;C414&amp;D414&amp;E414&amp;F414&amp;G414</f>
        <v>0502270110001</v>
      </c>
      <c r="I414" s="227" t="s">
        <v>688</v>
      </c>
      <c r="J414" s="227" t="s">
        <v>1139</v>
      </c>
      <c r="K414" s="246" t="s">
        <v>1115</v>
      </c>
      <c r="L414" s="246" t="s">
        <v>1293</v>
      </c>
      <c r="M414" s="295">
        <v>13</v>
      </c>
      <c r="N414" s="295" t="s">
        <v>375</v>
      </c>
      <c r="O414" s="247" t="s">
        <v>887</v>
      </c>
      <c r="P414" s="227"/>
      <c r="Q414" s="278">
        <v>4</v>
      </c>
      <c r="R414" s="278">
        <v>4</v>
      </c>
      <c r="S414" s="278">
        <v>4</v>
      </c>
      <c r="T414" s="278">
        <v>4</v>
      </c>
      <c r="U414" s="278">
        <v>4</v>
      </c>
      <c r="V414" s="235"/>
      <c r="W414" s="451">
        <v>1.85</v>
      </c>
      <c r="X414" s="447">
        <f t="shared" si="138"/>
        <v>7.4</v>
      </c>
      <c r="Y414" s="447">
        <f t="shared" si="139"/>
        <v>7.4</v>
      </c>
      <c r="Z414" s="447">
        <f t="shared" si="140"/>
        <v>7.4</v>
      </c>
      <c r="AA414" s="447">
        <f t="shared" si="141"/>
        <v>7.4</v>
      </c>
      <c r="AB414" s="447">
        <f t="shared" si="142"/>
        <v>7.4</v>
      </c>
    </row>
    <row r="415" spans="1:28" ht="15.75" customHeight="1">
      <c r="A415" s="229" t="str">
        <f t="shared" si="137"/>
        <v>0502270120001_APP_Regular_Price_14_295x178</v>
      </c>
      <c r="B415" s="546" t="s">
        <v>608</v>
      </c>
      <c r="C415" s="546" t="s">
        <v>605</v>
      </c>
      <c r="D415" s="229">
        <v>27</v>
      </c>
      <c r="E415" s="546" t="s">
        <v>719</v>
      </c>
      <c r="F415" s="546" t="s">
        <v>623</v>
      </c>
      <c r="G415" s="546" t="s">
        <v>604</v>
      </c>
      <c r="H415" s="229" t="str">
        <f t="shared" si="143"/>
        <v>0502270120001</v>
      </c>
      <c r="I415" s="227" t="s">
        <v>688</v>
      </c>
      <c r="J415" s="227" t="s">
        <v>1139</v>
      </c>
      <c r="K415" s="246" t="s">
        <v>1115</v>
      </c>
      <c r="L415" s="246" t="s">
        <v>1293</v>
      </c>
      <c r="M415" s="295">
        <v>14</v>
      </c>
      <c r="N415" s="295" t="s">
        <v>375</v>
      </c>
      <c r="O415" s="247" t="s">
        <v>887</v>
      </c>
      <c r="P415" s="227"/>
      <c r="Q415" s="278">
        <v>4</v>
      </c>
      <c r="R415" s="278">
        <v>4</v>
      </c>
      <c r="S415" s="278">
        <v>4</v>
      </c>
      <c r="T415" s="278">
        <v>4</v>
      </c>
      <c r="U415" s="278">
        <v>4</v>
      </c>
      <c r="V415" s="235"/>
      <c r="W415" s="451">
        <v>1.85</v>
      </c>
      <c r="X415" s="447">
        <f t="shared" si="138"/>
        <v>7.4</v>
      </c>
      <c r="Y415" s="447">
        <f t="shared" si="139"/>
        <v>7.4</v>
      </c>
      <c r="Z415" s="447">
        <f t="shared" si="140"/>
        <v>7.4</v>
      </c>
      <c r="AA415" s="447">
        <f t="shared" si="141"/>
        <v>7.4</v>
      </c>
      <c r="AB415" s="447">
        <f t="shared" si="142"/>
        <v>7.4</v>
      </c>
    </row>
    <row r="416" spans="1:28" ht="15.75" customHeight="1">
      <c r="A416" s="229" t="str">
        <f t="shared" si="137"/>
        <v>0502270130001_APP_Regular_Price_15_295x178</v>
      </c>
      <c r="B416" s="546" t="s">
        <v>608</v>
      </c>
      <c r="C416" s="546" t="s">
        <v>605</v>
      </c>
      <c r="D416" s="229">
        <v>27</v>
      </c>
      <c r="E416" s="546" t="s">
        <v>720</v>
      </c>
      <c r="F416" s="546" t="s">
        <v>623</v>
      </c>
      <c r="G416" s="546" t="s">
        <v>604</v>
      </c>
      <c r="H416" s="229" t="str">
        <f t="shared" si="143"/>
        <v>0502270130001</v>
      </c>
      <c r="I416" s="227" t="s">
        <v>688</v>
      </c>
      <c r="J416" s="227" t="s">
        <v>1139</v>
      </c>
      <c r="K416" s="246" t="s">
        <v>1115</v>
      </c>
      <c r="L416" s="246" t="s">
        <v>1293</v>
      </c>
      <c r="M416" s="295">
        <v>15</v>
      </c>
      <c r="N416" s="295" t="s">
        <v>375</v>
      </c>
      <c r="O416" s="247" t="s">
        <v>887</v>
      </c>
      <c r="P416" s="227"/>
      <c r="Q416" s="278">
        <v>4</v>
      </c>
      <c r="R416" s="278">
        <v>4</v>
      </c>
      <c r="S416" s="278">
        <v>4</v>
      </c>
      <c r="T416" s="278">
        <v>4</v>
      </c>
      <c r="U416" s="278">
        <v>4</v>
      </c>
      <c r="V416" s="235"/>
      <c r="W416" s="451">
        <v>1.85</v>
      </c>
      <c r="X416" s="447">
        <f t="shared" si="138"/>
        <v>7.4</v>
      </c>
      <c r="Y416" s="447">
        <f t="shared" si="139"/>
        <v>7.4</v>
      </c>
      <c r="Z416" s="447">
        <f t="shared" si="140"/>
        <v>7.4</v>
      </c>
      <c r="AA416" s="447">
        <f t="shared" si="141"/>
        <v>7.4</v>
      </c>
      <c r="AB416" s="447">
        <f t="shared" si="142"/>
        <v>7.4</v>
      </c>
    </row>
    <row r="417" spans="1:28" ht="15.75" customHeight="1">
      <c r="A417" s="229" t="str">
        <f t="shared" si="137"/>
        <v>0502270140001_APP_Regular_Price_16_295x178</v>
      </c>
      <c r="B417" s="546" t="s">
        <v>608</v>
      </c>
      <c r="C417" s="546" t="s">
        <v>605</v>
      </c>
      <c r="D417" s="229">
        <v>27</v>
      </c>
      <c r="E417" s="546" t="s">
        <v>721</v>
      </c>
      <c r="F417" s="546" t="s">
        <v>623</v>
      </c>
      <c r="G417" s="546" t="s">
        <v>604</v>
      </c>
      <c r="H417" s="229" t="str">
        <f t="shared" si="143"/>
        <v>0502270140001</v>
      </c>
      <c r="I417" s="227" t="s">
        <v>688</v>
      </c>
      <c r="J417" s="227" t="s">
        <v>1139</v>
      </c>
      <c r="K417" s="246" t="s">
        <v>1115</v>
      </c>
      <c r="L417" s="246" t="s">
        <v>1293</v>
      </c>
      <c r="M417" s="295">
        <v>16</v>
      </c>
      <c r="N417" s="295" t="s">
        <v>375</v>
      </c>
      <c r="O417" s="247" t="s">
        <v>887</v>
      </c>
      <c r="P417" s="227"/>
      <c r="Q417" s="278">
        <v>4</v>
      </c>
      <c r="R417" s="278">
        <v>4</v>
      </c>
      <c r="S417" s="278">
        <v>4</v>
      </c>
      <c r="T417" s="278">
        <v>4</v>
      </c>
      <c r="U417" s="278">
        <v>4</v>
      </c>
      <c r="V417" s="235"/>
      <c r="W417" s="451">
        <v>1.85</v>
      </c>
      <c r="X417" s="447">
        <f t="shared" si="138"/>
        <v>7.4</v>
      </c>
      <c r="Y417" s="447">
        <f t="shared" si="139"/>
        <v>7.4</v>
      </c>
      <c r="Z417" s="447">
        <f t="shared" si="140"/>
        <v>7.4</v>
      </c>
      <c r="AA417" s="447">
        <f t="shared" si="141"/>
        <v>7.4</v>
      </c>
      <c r="AB417" s="447">
        <f t="shared" si="142"/>
        <v>7.4</v>
      </c>
    </row>
    <row r="418" spans="1:28" ht="15.75" customHeight="1">
      <c r="A418" s="229" t="str">
        <f t="shared" si="137"/>
        <v>0502270150001_APP_Regular_Price_17_295x178</v>
      </c>
      <c r="B418" s="546" t="s">
        <v>608</v>
      </c>
      <c r="C418" s="546" t="s">
        <v>605</v>
      </c>
      <c r="D418" s="229">
        <v>27</v>
      </c>
      <c r="E418" s="546" t="s">
        <v>722</v>
      </c>
      <c r="F418" s="546" t="s">
        <v>623</v>
      </c>
      <c r="G418" s="546" t="s">
        <v>604</v>
      </c>
      <c r="H418" s="229" t="str">
        <f t="shared" si="143"/>
        <v>0502270150001</v>
      </c>
      <c r="I418" s="227" t="s">
        <v>688</v>
      </c>
      <c r="J418" s="227" t="s">
        <v>1139</v>
      </c>
      <c r="K418" s="246" t="s">
        <v>1115</v>
      </c>
      <c r="L418" s="246" t="s">
        <v>1293</v>
      </c>
      <c r="M418" s="295">
        <v>17</v>
      </c>
      <c r="N418" s="295" t="s">
        <v>375</v>
      </c>
      <c r="O418" s="247" t="s">
        <v>887</v>
      </c>
      <c r="P418" s="227"/>
      <c r="Q418" s="278">
        <v>4</v>
      </c>
      <c r="R418" s="278">
        <v>4</v>
      </c>
      <c r="S418" s="278">
        <v>4</v>
      </c>
      <c r="T418" s="278">
        <v>4</v>
      </c>
      <c r="U418" s="278">
        <v>4</v>
      </c>
      <c r="V418" s="235"/>
      <c r="W418" s="451">
        <v>1.85</v>
      </c>
      <c r="X418" s="447">
        <f t="shared" si="138"/>
        <v>7.4</v>
      </c>
      <c r="Y418" s="447">
        <f t="shared" si="139"/>
        <v>7.4</v>
      </c>
      <c r="Z418" s="447">
        <f t="shared" si="140"/>
        <v>7.4</v>
      </c>
      <c r="AA418" s="447">
        <f t="shared" si="141"/>
        <v>7.4</v>
      </c>
      <c r="AB418" s="447">
        <f t="shared" si="142"/>
        <v>7.4</v>
      </c>
    </row>
    <row r="419" spans="1:28" ht="15.75" customHeight="1">
      <c r="A419" s="229" t="str">
        <f t="shared" si="137"/>
        <v>0502270160001_APP_Regular_Price_18_295x178</v>
      </c>
      <c r="B419" s="546" t="s">
        <v>608</v>
      </c>
      <c r="C419" s="546" t="s">
        <v>605</v>
      </c>
      <c r="D419" s="229">
        <v>27</v>
      </c>
      <c r="E419" s="546" t="s">
        <v>723</v>
      </c>
      <c r="F419" s="546" t="s">
        <v>623</v>
      </c>
      <c r="G419" s="546" t="s">
        <v>604</v>
      </c>
      <c r="H419" s="229" t="str">
        <f t="shared" si="143"/>
        <v>0502270160001</v>
      </c>
      <c r="I419" s="227" t="s">
        <v>688</v>
      </c>
      <c r="J419" s="227" t="s">
        <v>1139</v>
      </c>
      <c r="K419" s="246" t="s">
        <v>1115</v>
      </c>
      <c r="L419" s="246" t="s">
        <v>1293</v>
      </c>
      <c r="M419" s="295">
        <v>18</v>
      </c>
      <c r="N419" s="295" t="s">
        <v>375</v>
      </c>
      <c r="O419" s="247" t="s">
        <v>887</v>
      </c>
      <c r="P419" s="227"/>
      <c r="Q419" s="278">
        <v>4</v>
      </c>
      <c r="R419" s="278">
        <v>4</v>
      </c>
      <c r="S419" s="278">
        <v>4</v>
      </c>
      <c r="T419" s="278">
        <v>4</v>
      </c>
      <c r="U419" s="278">
        <v>4</v>
      </c>
      <c r="V419" s="235"/>
      <c r="W419" s="451">
        <v>1.85</v>
      </c>
      <c r="X419" s="447">
        <f t="shared" si="138"/>
        <v>7.4</v>
      </c>
      <c r="Y419" s="447">
        <f t="shared" si="139"/>
        <v>7.4</v>
      </c>
      <c r="Z419" s="447">
        <f t="shared" si="140"/>
        <v>7.4</v>
      </c>
      <c r="AA419" s="447">
        <f t="shared" si="141"/>
        <v>7.4</v>
      </c>
      <c r="AB419" s="447">
        <f t="shared" si="142"/>
        <v>7.4</v>
      </c>
    </row>
    <row r="420" spans="1:28" ht="15.75" customHeight="1">
      <c r="A420" s="229" t="str">
        <f t="shared" si="137"/>
        <v>0502270170001_APP_Regular_Price_19_295x178</v>
      </c>
      <c r="B420" s="546" t="s">
        <v>608</v>
      </c>
      <c r="C420" s="546" t="s">
        <v>605</v>
      </c>
      <c r="D420" s="229">
        <v>27</v>
      </c>
      <c r="E420" s="546" t="s">
        <v>724</v>
      </c>
      <c r="F420" s="546" t="s">
        <v>623</v>
      </c>
      <c r="G420" s="546" t="s">
        <v>604</v>
      </c>
      <c r="H420" s="229" t="str">
        <f t="shared" si="143"/>
        <v>0502270170001</v>
      </c>
      <c r="I420" s="227" t="s">
        <v>688</v>
      </c>
      <c r="J420" s="227" t="s">
        <v>1139</v>
      </c>
      <c r="K420" s="246" t="s">
        <v>1115</v>
      </c>
      <c r="L420" s="246" t="s">
        <v>1293</v>
      </c>
      <c r="M420" s="295">
        <v>19</v>
      </c>
      <c r="N420" s="295" t="s">
        <v>375</v>
      </c>
      <c r="O420" s="247" t="s">
        <v>887</v>
      </c>
      <c r="P420" s="227"/>
      <c r="Q420" s="278">
        <v>4</v>
      </c>
      <c r="R420" s="278">
        <v>4</v>
      </c>
      <c r="S420" s="278">
        <v>4</v>
      </c>
      <c r="T420" s="278">
        <v>4</v>
      </c>
      <c r="U420" s="278">
        <v>4</v>
      </c>
      <c r="V420" s="235"/>
      <c r="W420" s="451">
        <v>1.85</v>
      </c>
      <c r="X420" s="447">
        <f t="shared" si="138"/>
        <v>7.4</v>
      </c>
      <c r="Y420" s="447">
        <f t="shared" si="139"/>
        <v>7.4</v>
      </c>
      <c r="Z420" s="447">
        <f t="shared" si="140"/>
        <v>7.4</v>
      </c>
      <c r="AA420" s="447">
        <f t="shared" si="141"/>
        <v>7.4</v>
      </c>
      <c r="AB420" s="447">
        <f t="shared" si="142"/>
        <v>7.4</v>
      </c>
    </row>
    <row r="421" spans="1:28" ht="15.75" customHeight="1">
      <c r="A421" s="229" t="str">
        <f t="shared" si="137"/>
        <v>0502270180001_APP_Regular_Price_20_295x178</v>
      </c>
      <c r="B421" s="546" t="s">
        <v>608</v>
      </c>
      <c r="C421" s="546" t="s">
        <v>605</v>
      </c>
      <c r="D421" s="229">
        <v>27</v>
      </c>
      <c r="E421" s="546" t="s">
        <v>725</v>
      </c>
      <c r="F421" s="546" t="s">
        <v>623</v>
      </c>
      <c r="G421" s="546" t="s">
        <v>604</v>
      </c>
      <c r="H421" s="229" t="str">
        <f t="shared" si="143"/>
        <v>0502270180001</v>
      </c>
      <c r="I421" s="227" t="s">
        <v>688</v>
      </c>
      <c r="J421" s="227" t="s">
        <v>1139</v>
      </c>
      <c r="K421" s="246" t="s">
        <v>1115</v>
      </c>
      <c r="L421" s="246" t="s">
        <v>1293</v>
      </c>
      <c r="M421" s="295">
        <v>20</v>
      </c>
      <c r="N421" s="295" t="s">
        <v>375</v>
      </c>
      <c r="O421" s="247" t="s">
        <v>887</v>
      </c>
      <c r="P421" s="227"/>
      <c r="Q421" s="278">
        <v>6</v>
      </c>
      <c r="R421" s="278">
        <v>6</v>
      </c>
      <c r="S421" s="278">
        <v>6</v>
      </c>
      <c r="T421" s="278">
        <v>6</v>
      </c>
      <c r="U421" s="278">
        <v>6</v>
      </c>
      <c r="V421" s="235"/>
      <c r="W421" s="451">
        <v>1.85</v>
      </c>
      <c r="X421" s="447">
        <f t="shared" si="138"/>
        <v>11.100000000000001</v>
      </c>
      <c r="Y421" s="447">
        <f t="shared" si="139"/>
        <v>11.100000000000001</v>
      </c>
      <c r="Z421" s="447">
        <f t="shared" si="140"/>
        <v>11.100000000000001</v>
      </c>
      <c r="AA421" s="447">
        <f t="shared" si="141"/>
        <v>11.100000000000001</v>
      </c>
      <c r="AB421" s="447">
        <f t="shared" si="142"/>
        <v>11.100000000000001</v>
      </c>
    </row>
    <row r="422" spans="1:28" ht="15.75" customHeight="1">
      <c r="A422" s="229" t="str">
        <f t="shared" si="137"/>
        <v>0502270190001_APP_Regular_Price_21_295x178</v>
      </c>
      <c r="B422" s="546" t="s">
        <v>608</v>
      </c>
      <c r="C422" s="546" t="s">
        <v>605</v>
      </c>
      <c r="D422" s="229">
        <v>27</v>
      </c>
      <c r="E422" s="546" t="s">
        <v>726</v>
      </c>
      <c r="F422" s="546" t="s">
        <v>623</v>
      </c>
      <c r="G422" s="546" t="s">
        <v>604</v>
      </c>
      <c r="H422" s="229" t="str">
        <f t="shared" si="143"/>
        <v>0502270190001</v>
      </c>
      <c r="I422" s="227" t="s">
        <v>688</v>
      </c>
      <c r="J422" s="227" t="s">
        <v>1139</v>
      </c>
      <c r="K422" s="246" t="s">
        <v>1115</v>
      </c>
      <c r="L422" s="246" t="s">
        <v>1293</v>
      </c>
      <c r="M422" s="295">
        <v>21</v>
      </c>
      <c r="N422" s="295" t="s">
        <v>375</v>
      </c>
      <c r="O422" s="247" t="s">
        <v>887</v>
      </c>
      <c r="P422" s="227"/>
      <c r="Q422" s="278">
        <v>6</v>
      </c>
      <c r="R422" s="278">
        <v>6</v>
      </c>
      <c r="S422" s="278">
        <v>6</v>
      </c>
      <c r="T422" s="278">
        <v>6</v>
      </c>
      <c r="U422" s="278">
        <v>6</v>
      </c>
      <c r="V422" s="235"/>
      <c r="W422" s="451">
        <v>1.85</v>
      </c>
      <c r="X422" s="447">
        <f t="shared" si="138"/>
        <v>11.100000000000001</v>
      </c>
      <c r="Y422" s="447">
        <f t="shared" si="139"/>
        <v>11.100000000000001</v>
      </c>
      <c r="Z422" s="447">
        <f t="shared" si="140"/>
        <v>11.100000000000001</v>
      </c>
      <c r="AA422" s="447">
        <f t="shared" si="141"/>
        <v>11.100000000000001</v>
      </c>
      <c r="AB422" s="447">
        <f t="shared" si="142"/>
        <v>11.100000000000001</v>
      </c>
    </row>
    <row r="423" spans="1:28" ht="15.75" customHeight="1">
      <c r="A423" s="229" t="str">
        <f t="shared" si="137"/>
        <v>0502270200001_APP_Regular_Price_22_295x178</v>
      </c>
      <c r="B423" s="546" t="s">
        <v>608</v>
      </c>
      <c r="C423" s="546" t="s">
        <v>605</v>
      </c>
      <c r="D423" s="229">
        <v>27</v>
      </c>
      <c r="E423" s="546" t="s">
        <v>727</v>
      </c>
      <c r="F423" s="546" t="s">
        <v>623</v>
      </c>
      <c r="G423" s="546" t="s">
        <v>604</v>
      </c>
      <c r="H423" s="229" t="str">
        <f t="shared" si="143"/>
        <v>0502270200001</v>
      </c>
      <c r="I423" s="227" t="s">
        <v>688</v>
      </c>
      <c r="J423" s="227" t="s">
        <v>1139</v>
      </c>
      <c r="K423" s="246" t="s">
        <v>1115</v>
      </c>
      <c r="L423" s="246" t="s">
        <v>1293</v>
      </c>
      <c r="M423" s="295">
        <v>22</v>
      </c>
      <c r="N423" s="295" t="s">
        <v>375</v>
      </c>
      <c r="O423" s="247" t="s">
        <v>887</v>
      </c>
      <c r="P423" s="227"/>
      <c r="Q423" s="278">
        <v>6</v>
      </c>
      <c r="R423" s="278">
        <v>6</v>
      </c>
      <c r="S423" s="278">
        <v>6</v>
      </c>
      <c r="T423" s="278">
        <v>6</v>
      </c>
      <c r="U423" s="278">
        <v>6</v>
      </c>
      <c r="V423" s="235"/>
      <c r="W423" s="451">
        <v>1.85</v>
      </c>
      <c r="X423" s="447">
        <f t="shared" si="138"/>
        <v>11.100000000000001</v>
      </c>
      <c r="Y423" s="447">
        <f t="shared" si="139"/>
        <v>11.100000000000001</v>
      </c>
      <c r="Z423" s="447">
        <f t="shared" si="140"/>
        <v>11.100000000000001</v>
      </c>
      <c r="AA423" s="447">
        <f t="shared" si="141"/>
        <v>11.100000000000001</v>
      </c>
      <c r="AB423" s="447">
        <f t="shared" si="142"/>
        <v>11.100000000000001</v>
      </c>
    </row>
    <row r="424" spans="1:28" ht="15.75" customHeight="1">
      <c r="A424" s="229" t="str">
        <f t="shared" si="137"/>
        <v>0502270210001_APP_Regular_Price_23_295x178</v>
      </c>
      <c r="B424" s="546" t="s">
        <v>608</v>
      </c>
      <c r="C424" s="546" t="s">
        <v>605</v>
      </c>
      <c r="D424" s="229">
        <v>27</v>
      </c>
      <c r="E424" s="546" t="s">
        <v>728</v>
      </c>
      <c r="F424" s="546" t="s">
        <v>623</v>
      </c>
      <c r="G424" s="546" t="s">
        <v>604</v>
      </c>
      <c r="H424" s="229" t="str">
        <f t="shared" si="143"/>
        <v>0502270210001</v>
      </c>
      <c r="I424" s="227" t="s">
        <v>688</v>
      </c>
      <c r="J424" s="227" t="s">
        <v>1139</v>
      </c>
      <c r="K424" s="246" t="s">
        <v>1115</v>
      </c>
      <c r="L424" s="246" t="s">
        <v>1293</v>
      </c>
      <c r="M424" s="295">
        <v>23</v>
      </c>
      <c r="N424" s="295" t="s">
        <v>375</v>
      </c>
      <c r="O424" s="247" t="s">
        <v>887</v>
      </c>
      <c r="P424" s="227"/>
      <c r="Q424" s="278">
        <v>6</v>
      </c>
      <c r="R424" s="278">
        <v>6</v>
      </c>
      <c r="S424" s="278">
        <v>6</v>
      </c>
      <c r="T424" s="278">
        <v>6</v>
      </c>
      <c r="U424" s="278">
        <v>6</v>
      </c>
      <c r="V424" s="235"/>
      <c r="W424" s="451">
        <v>1.85</v>
      </c>
      <c r="X424" s="447">
        <f t="shared" si="138"/>
        <v>11.100000000000001</v>
      </c>
      <c r="Y424" s="447">
        <f t="shared" si="139"/>
        <v>11.100000000000001</v>
      </c>
      <c r="Z424" s="447">
        <f t="shared" si="140"/>
        <v>11.100000000000001</v>
      </c>
      <c r="AA424" s="447">
        <f t="shared" si="141"/>
        <v>11.100000000000001</v>
      </c>
      <c r="AB424" s="447">
        <f t="shared" si="142"/>
        <v>11.100000000000001</v>
      </c>
    </row>
    <row r="425" spans="1:28" ht="15.75" customHeight="1">
      <c r="A425" s="229" t="str">
        <f t="shared" si="137"/>
        <v>0502270220001_APP_Regular_Price_24_295x178</v>
      </c>
      <c r="B425" s="546" t="s">
        <v>608</v>
      </c>
      <c r="C425" s="546" t="s">
        <v>605</v>
      </c>
      <c r="D425" s="229">
        <v>27</v>
      </c>
      <c r="E425" s="546" t="s">
        <v>729</v>
      </c>
      <c r="F425" s="546" t="s">
        <v>623</v>
      </c>
      <c r="G425" s="546" t="s">
        <v>604</v>
      </c>
      <c r="H425" s="229" t="str">
        <f t="shared" si="143"/>
        <v>0502270220001</v>
      </c>
      <c r="I425" s="227" t="s">
        <v>688</v>
      </c>
      <c r="J425" s="227" t="s">
        <v>1139</v>
      </c>
      <c r="K425" s="246" t="s">
        <v>1115</v>
      </c>
      <c r="L425" s="246" t="s">
        <v>1293</v>
      </c>
      <c r="M425" s="295">
        <v>24</v>
      </c>
      <c r="N425" s="295" t="s">
        <v>375</v>
      </c>
      <c r="O425" s="247" t="s">
        <v>887</v>
      </c>
      <c r="P425" s="227"/>
      <c r="Q425" s="278">
        <v>6</v>
      </c>
      <c r="R425" s="278">
        <v>6</v>
      </c>
      <c r="S425" s="278">
        <v>6</v>
      </c>
      <c r="T425" s="278">
        <v>6</v>
      </c>
      <c r="U425" s="278">
        <v>6</v>
      </c>
      <c r="V425" s="235"/>
      <c r="W425" s="451">
        <v>1.85</v>
      </c>
      <c r="X425" s="447">
        <f t="shared" si="138"/>
        <v>11.100000000000001</v>
      </c>
      <c r="Y425" s="447">
        <f t="shared" si="139"/>
        <v>11.100000000000001</v>
      </c>
      <c r="Z425" s="447">
        <f t="shared" si="140"/>
        <v>11.100000000000001</v>
      </c>
      <c r="AA425" s="447">
        <f t="shared" si="141"/>
        <v>11.100000000000001</v>
      </c>
      <c r="AB425" s="447">
        <f t="shared" si="142"/>
        <v>11.100000000000001</v>
      </c>
    </row>
    <row r="426" spans="1:28" ht="15.75" customHeight="1">
      <c r="A426" s="229" t="str">
        <f t="shared" si="137"/>
        <v>0502270230001_APP_Regular_Price_25_295x178</v>
      </c>
      <c r="B426" s="546" t="s">
        <v>608</v>
      </c>
      <c r="C426" s="546" t="s">
        <v>605</v>
      </c>
      <c r="D426" s="229">
        <v>27</v>
      </c>
      <c r="E426" s="546" t="s">
        <v>730</v>
      </c>
      <c r="F426" s="546" t="s">
        <v>623</v>
      </c>
      <c r="G426" s="546" t="s">
        <v>604</v>
      </c>
      <c r="H426" s="229" t="str">
        <f t="shared" si="143"/>
        <v>0502270230001</v>
      </c>
      <c r="I426" s="227" t="s">
        <v>688</v>
      </c>
      <c r="J426" s="227" t="s">
        <v>1139</v>
      </c>
      <c r="K426" s="246" t="s">
        <v>1115</v>
      </c>
      <c r="L426" s="246" t="s">
        <v>1293</v>
      </c>
      <c r="M426" s="295">
        <v>25</v>
      </c>
      <c r="N426" s="295" t="s">
        <v>375</v>
      </c>
      <c r="O426" s="247" t="s">
        <v>887</v>
      </c>
      <c r="P426" s="227"/>
      <c r="Q426" s="278">
        <v>6</v>
      </c>
      <c r="R426" s="278">
        <v>6</v>
      </c>
      <c r="S426" s="278">
        <v>6</v>
      </c>
      <c r="T426" s="278">
        <v>6</v>
      </c>
      <c r="U426" s="278">
        <v>6</v>
      </c>
      <c r="V426" s="235"/>
      <c r="W426" s="451">
        <v>1.85</v>
      </c>
      <c r="X426" s="447">
        <f t="shared" si="138"/>
        <v>11.100000000000001</v>
      </c>
      <c r="Y426" s="447">
        <f t="shared" si="139"/>
        <v>11.100000000000001</v>
      </c>
      <c r="Z426" s="447">
        <f t="shared" si="140"/>
        <v>11.100000000000001</v>
      </c>
      <c r="AA426" s="447">
        <f t="shared" si="141"/>
        <v>11.100000000000001</v>
      </c>
      <c r="AB426" s="447">
        <f t="shared" si="142"/>
        <v>11.100000000000001</v>
      </c>
    </row>
    <row r="427" spans="1:28" ht="15.75" customHeight="1">
      <c r="A427" s="229" t="str">
        <f t="shared" si="137"/>
        <v>0502270240001_APP_Regular_Price_26_295x178</v>
      </c>
      <c r="B427" s="546" t="s">
        <v>608</v>
      </c>
      <c r="C427" s="546" t="s">
        <v>605</v>
      </c>
      <c r="D427" s="229">
        <v>27</v>
      </c>
      <c r="E427" s="546" t="s">
        <v>731</v>
      </c>
      <c r="F427" s="546" t="s">
        <v>623</v>
      </c>
      <c r="G427" s="546" t="s">
        <v>604</v>
      </c>
      <c r="H427" s="229" t="str">
        <f t="shared" si="143"/>
        <v>0502270240001</v>
      </c>
      <c r="I427" s="227" t="s">
        <v>688</v>
      </c>
      <c r="J427" s="227" t="s">
        <v>1139</v>
      </c>
      <c r="K427" s="246" t="s">
        <v>1115</v>
      </c>
      <c r="L427" s="246" t="s">
        <v>1293</v>
      </c>
      <c r="M427" s="295">
        <v>26</v>
      </c>
      <c r="N427" s="295" t="s">
        <v>375</v>
      </c>
      <c r="O427" s="247" t="s">
        <v>887</v>
      </c>
      <c r="P427" s="227"/>
      <c r="Q427" s="278">
        <v>6</v>
      </c>
      <c r="R427" s="278">
        <v>6</v>
      </c>
      <c r="S427" s="278">
        <v>6</v>
      </c>
      <c r="T427" s="278">
        <v>6</v>
      </c>
      <c r="U427" s="278">
        <v>6</v>
      </c>
      <c r="V427" s="235"/>
      <c r="W427" s="451">
        <v>1.85</v>
      </c>
      <c r="X427" s="447">
        <f t="shared" si="138"/>
        <v>11.100000000000001</v>
      </c>
      <c r="Y427" s="447">
        <f t="shared" si="139"/>
        <v>11.100000000000001</v>
      </c>
      <c r="Z427" s="447">
        <f t="shared" si="140"/>
        <v>11.100000000000001</v>
      </c>
      <c r="AA427" s="447">
        <f t="shared" si="141"/>
        <v>11.100000000000001</v>
      </c>
      <c r="AB427" s="447">
        <f t="shared" si="142"/>
        <v>11.100000000000001</v>
      </c>
    </row>
    <row r="428" spans="1:28" ht="15.75" customHeight="1">
      <c r="A428" s="229" t="str">
        <f t="shared" si="137"/>
        <v>0502270250001_APP_Regular_Price_27_295x178</v>
      </c>
      <c r="B428" s="546" t="s">
        <v>608</v>
      </c>
      <c r="C428" s="546" t="s">
        <v>605</v>
      </c>
      <c r="D428" s="229">
        <v>27</v>
      </c>
      <c r="E428" s="546" t="s">
        <v>732</v>
      </c>
      <c r="F428" s="546" t="s">
        <v>623</v>
      </c>
      <c r="G428" s="546" t="s">
        <v>604</v>
      </c>
      <c r="H428" s="229" t="str">
        <f t="shared" si="143"/>
        <v>0502270250001</v>
      </c>
      <c r="I428" s="227" t="s">
        <v>688</v>
      </c>
      <c r="J428" s="227" t="s">
        <v>1139</v>
      </c>
      <c r="K428" s="246" t="s">
        <v>1115</v>
      </c>
      <c r="L428" s="246" t="s">
        <v>1293</v>
      </c>
      <c r="M428" s="295">
        <v>27</v>
      </c>
      <c r="N428" s="295" t="s">
        <v>375</v>
      </c>
      <c r="O428" s="247" t="s">
        <v>887</v>
      </c>
      <c r="P428" s="227"/>
      <c r="Q428" s="278">
        <v>6</v>
      </c>
      <c r="R428" s="278">
        <v>6</v>
      </c>
      <c r="S428" s="278">
        <v>6</v>
      </c>
      <c r="T428" s="278">
        <v>6</v>
      </c>
      <c r="U428" s="278">
        <v>6</v>
      </c>
      <c r="V428" s="235"/>
      <c r="W428" s="451">
        <v>1.85</v>
      </c>
      <c r="X428" s="447">
        <f t="shared" si="138"/>
        <v>11.100000000000001</v>
      </c>
      <c r="Y428" s="447">
        <f t="shared" si="139"/>
        <v>11.100000000000001</v>
      </c>
      <c r="Z428" s="447">
        <f t="shared" si="140"/>
        <v>11.100000000000001</v>
      </c>
      <c r="AA428" s="447">
        <f t="shared" si="141"/>
        <v>11.100000000000001</v>
      </c>
      <c r="AB428" s="447">
        <f t="shared" si="142"/>
        <v>11.100000000000001</v>
      </c>
    </row>
    <row r="429" spans="1:28" ht="15.75" customHeight="1">
      <c r="A429" s="229" t="str">
        <f t="shared" si="137"/>
        <v>0502270260001_APP_Regular_Price_28_295x178</v>
      </c>
      <c r="B429" s="546" t="s">
        <v>608</v>
      </c>
      <c r="C429" s="546" t="s">
        <v>605</v>
      </c>
      <c r="D429" s="229">
        <v>27</v>
      </c>
      <c r="E429" s="546" t="s">
        <v>733</v>
      </c>
      <c r="F429" s="546" t="s">
        <v>623</v>
      </c>
      <c r="G429" s="546" t="s">
        <v>604</v>
      </c>
      <c r="H429" s="229" t="str">
        <f t="shared" si="143"/>
        <v>0502270260001</v>
      </c>
      <c r="I429" s="227" t="s">
        <v>688</v>
      </c>
      <c r="J429" s="227" t="s">
        <v>1139</v>
      </c>
      <c r="K429" s="246" t="s">
        <v>1115</v>
      </c>
      <c r="L429" s="246" t="s">
        <v>1293</v>
      </c>
      <c r="M429" s="295">
        <v>28</v>
      </c>
      <c r="N429" s="295" t="s">
        <v>375</v>
      </c>
      <c r="O429" s="247" t="s">
        <v>887</v>
      </c>
      <c r="P429" s="227"/>
      <c r="Q429" s="278">
        <v>6</v>
      </c>
      <c r="R429" s="278">
        <v>6</v>
      </c>
      <c r="S429" s="278">
        <v>6</v>
      </c>
      <c r="T429" s="278">
        <v>6</v>
      </c>
      <c r="U429" s="278">
        <v>6</v>
      </c>
      <c r="V429" s="235"/>
      <c r="W429" s="451">
        <v>1.85</v>
      </c>
      <c r="X429" s="447">
        <f t="shared" si="138"/>
        <v>11.100000000000001</v>
      </c>
      <c r="Y429" s="447">
        <f>$W429*R429</f>
        <v>11.100000000000001</v>
      </c>
      <c r="Z429" s="447">
        <f t="shared" si="140"/>
        <v>11.100000000000001</v>
      </c>
      <c r="AA429" s="447">
        <f t="shared" si="141"/>
        <v>11.100000000000001</v>
      </c>
      <c r="AB429" s="447">
        <f t="shared" si="142"/>
        <v>11.100000000000001</v>
      </c>
    </row>
    <row r="430" spans="1:28" ht="15.75" customHeight="1">
      <c r="A430" s="229" t="str">
        <f t="shared" si="137"/>
        <v>0502270270001_APP_Regular_Price_29_295x178</v>
      </c>
      <c r="B430" s="546" t="s">
        <v>608</v>
      </c>
      <c r="C430" s="546" t="s">
        <v>605</v>
      </c>
      <c r="D430" s="229">
        <v>27</v>
      </c>
      <c r="E430" s="546" t="s">
        <v>734</v>
      </c>
      <c r="F430" s="546" t="s">
        <v>623</v>
      </c>
      <c r="G430" s="546" t="s">
        <v>604</v>
      </c>
      <c r="H430" s="229" t="str">
        <f t="shared" si="143"/>
        <v>0502270270001</v>
      </c>
      <c r="I430" s="227" t="s">
        <v>688</v>
      </c>
      <c r="J430" s="227" t="s">
        <v>1139</v>
      </c>
      <c r="K430" s="246" t="s">
        <v>1115</v>
      </c>
      <c r="L430" s="246" t="s">
        <v>1293</v>
      </c>
      <c r="M430" s="295">
        <v>29</v>
      </c>
      <c r="N430" s="295" t="s">
        <v>375</v>
      </c>
      <c r="O430" s="247" t="s">
        <v>887</v>
      </c>
      <c r="P430" s="227"/>
      <c r="Q430" s="278">
        <v>6</v>
      </c>
      <c r="R430" s="278">
        <v>6</v>
      </c>
      <c r="S430" s="278">
        <v>6</v>
      </c>
      <c r="T430" s="278">
        <v>6</v>
      </c>
      <c r="U430" s="278">
        <v>6</v>
      </c>
      <c r="V430" s="235"/>
      <c r="W430" s="451">
        <v>1.85</v>
      </c>
      <c r="X430" s="447">
        <f t="shared" si="138"/>
        <v>11.100000000000001</v>
      </c>
      <c r="Y430" s="447">
        <f t="shared" si="139"/>
        <v>11.100000000000001</v>
      </c>
      <c r="Z430" s="447">
        <f t="shared" si="140"/>
        <v>11.100000000000001</v>
      </c>
      <c r="AA430" s="447">
        <f t="shared" si="141"/>
        <v>11.100000000000001</v>
      </c>
      <c r="AB430" s="447">
        <f t="shared" si="142"/>
        <v>11.100000000000001</v>
      </c>
    </row>
    <row r="431" spans="1:28" ht="15.75" customHeight="1">
      <c r="A431" s="229" t="str">
        <f t="shared" si="137"/>
        <v>0502270280001_APP_Regular_Price_30_295x178</v>
      </c>
      <c r="B431" s="546" t="s">
        <v>608</v>
      </c>
      <c r="C431" s="546" t="s">
        <v>605</v>
      </c>
      <c r="D431" s="229">
        <v>27</v>
      </c>
      <c r="E431" s="546" t="s">
        <v>735</v>
      </c>
      <c r="F431" s="546" t="s">
        <v>623</v>
      </c>
      <c r="G431" s="546" t="s">
        <v>604</v>
      </c>
      <c r="H431" s="229" t="str">
        <f t="shared" si="143"/>
        <v>0502270280001</v>
      </c>
      <c r="I431" s="227" t="s">
        <v>688</v>
      </c>
      <c r="J431" s="227" t="s">
        <v>1139</v>
      </c>
      <c r="K431" s="246" t="s">
        <v>1115</v>
      </c>
      <c r="L431" s="246" t="s">
        <v>1293</v>
      </c>
      <c r="M431" s="295">
        <v>30</v>
      </c>
      <c r="N431" s="295" t="s">
        <v>375</v>
      </c>
      <c r="O431" s="247" t="s">
        <v>887</v>
      </c>
      <c r="P431" s="227"/>
      <c r="Q431" s="278">
        <v>6</v>
      </c>
      <c r="R431" s="278">
        <v>6</v>
      </c>
      <c r="S431" s="278">
        <v>6</v>
      </c>
      <c r="T431" s="278">
        <v>6</v>
      </c>
      <c r="U431" s="278">
        <v>6</v>
      </c>
      <c r="V431" s="235"/>
      <c r="W431" s="451">
        <v>1.85</v>
      </c>
      <c r="X431" s="447">
        <f t="shared" si="138"/>
        <v>11.100000000000001</v>
      </c>
      <c r="Y431" s="447">
        <f t="shared" si="139"/>
        <v>11.100000000000001</v>
      </c>
      <c r="Z431" s="447">
        <f t="shared" si="140"/>
        <v>11.100000000000001</v>
      </c>
      <c r="AA431" s="447">
        <f t="shared" si="141"/>
        <v>11.100000000000001</v>
      </c>
      <c r="AB431" s="447">
        <f t="shared" si="142"/>
        <v>11.100000000000001</v>
      </c>
    </row>
    <row r="432" spans="1:28" ht="15.75" customHeight="1">
      <c r="A432" s="229" t="str">
        <f t="shared" si="137"/>
        <v>0502270290001_APP_Regular_Price_31_295x178</v>
      </c>
      <c r="B432" s="546" t="s">
        <v>608</v>
      </c>
      <c r="C432" s="546" t="s">
        <v>605</v>
      </c>
      <c r="D432" s="229">
        <v>27</v>
      </c>
      <c r="E432" s="546" t="s">
        <v>736</v>
      </c>
      <c r="F432" s="546" t="s">
        <v>623</v>
      </c>
      <c r="G432" s="546" t="s">
        <v>604</v>
      </c>
      <c r="H432" s="229" t="str">
        <f t="shared" si="143"/>
        <v>0502270290001</v>
      </c>
      <c r="I432" s="227" t="s">
        <v>688</v>
      </c>
      <c r="J432" s="227" t="s">
        <v>1139</v>
      </c>
      <c r="K432" s="246" t="s">
        <v>1115</v>
      </c>
      <c r="L432" s="246" t="s">
        <v>1293</v>
      </c>
      <c r="M432" s="295">
        <v>31</v>
      </c>
      <c r="N432" s="295" t="s">
        <v>375</v>
      </c>
      <c r="O432" s="247" t="s">
        <v>887</v>
      </c>
      <c r="P432" s="227"/>
      <c r="Q432" s="278">
        <v>6</v>
      </c>
      <c r="R432" s="278">
        <v>6</v>
      </c>
      <c r="S432" s="278">
        <v>6</v>
      </c>
      <c r="T432" s="278">
        <v>6</v>
      </c>
      <c r="U432" s="278">
        <v>6</v>
      </c>
      <c r="V432" s="235"/>
      <c r="W432" s="451">
        <v>1.85</v>
      </c>
      <c r="X432" s="447">
        <f t="shared" si="138"/>
        <v>11.100000000000001</v>
      </c>
      <c r="Y432" s="447">
        <f t="shared" si="139"/>
        <v>11.100000000000001</v>
      </c>
      <c r="Z432" s="447">
        <f t="shared" si="140"/>
        <v>11.100000000000001</v>
      </c>
      <c r="AA432" s="447">
        <f t="shared" si="141"/>
        <v>11.100000000000001</v>
      </c>
      <c r="AB432" s="447">
        <f t="shared" si="142"/>
        <v>11.100000000000001</v>
      </c>
    </row>
    <row r="433" spans="1:28" ht="15.75" customHeight="1">
      <c r="A433" s="229" t="str">
        <f t="shared" si="137"/>
        <v>0502270300001_APP_Regular_Price_32_295x178</v>
      </c>
      <c r="B433" s="546" t="s">
        <v>608</v>
      </c>
      <c r="C433" s="546" t="s">
        <v>605</v>
      </c>
      <c r="D433" s="229">
        <v>27</v>
      </c>
      <c r="E433" s="546" t="s">
        <v>737</v>
      </c>
      <c r="F433" s="546" t="s">
        <v>623</v>
      </c>
      <c r="G433" s="546" t="s">
        <v>604</v>
      </c>
      <c r="H433" s="229" t="str">
        <f t="shared" si="143"/>
        <v>0502270300001</v>
      </c>
      <c r="I433" s="227" t="s">
        <v>688</v>
      </c>
      <c r="J433" s="227" t="s">
        <v>1139</v>
      </c>
      <c r="K433" s="246" t="s">
        <v>1115</v>
      </c>
      <c r="L433" s="246" t="s">
        <v>1293</v>
      </c>
      <c r="M433" s="295">
        <v>32</v>
      </c>
      <c r="N433" s="295" t="s">
        <v>375</v>
      </c>
      <c r="O433" s="247" t="s">
        <v>887</v>
      </c>
      <c r="P433" s="227"/>
      <c r="Q433" s="278">
        <v>6</v>
      </c>
      <c r="R433" s="278">
        <v>6</v>
      </c>
      <c r="S433" s="278">
        <v>6</v>
      </c>
      <c r="T433" s="278">
        <v>6</v>
      </c>
      <c r="U433" s="278">
        <v>6</v>
      </c>
      <c r="V433" s="235"/>
      <c r="W433" s="451">
        <v>1.85</v>
      </c>
      <c r="X433" s="447">
        <f t="shared" si="138"/>
        <v>11.100000000000001</v>
      </c>
      <c r="Y433" s="447">
        <f t="shared" si="139"/>
        <v>11.100000000000001</v>
      </c>
      <c r="Z433" s="447">
        <f t="shared" si="140"/>
        <v>11.100000000000001</v>
      </c>
      <c r="AA433" s="447">
        <f t="shared" si="141"/>
        <v>11.100000000000001</v>
      </c>
      <c r="AB433" s="447">
        <f t="shared" si="142"/>
        <v>11.100000000000001</v>
      </c>
    </row>
    <row r="434" spans="1:28" ht="15.75" customHeight="1">
      <c r="A434" s="229" t="str">
        <f t="shared" si="137"/>
        <v>0502270310001_APP_Regular_Price_33_295x178</v>
      </c>
      <c r="B434" s="546" t="s">
        <v>608</v>
      </c>
      <c r="C434" s="546" t="s">
        <v>605</v>
      </c>
      <c r="D434" s="229">
        <v>27</v>
      </c>
      <c r="E434" s="546" t="s">
        <v>738</v>
      </c>
      <c r="F434" s="546" t="s">
        <v>623</v>
      </c>
      <c r="G434" s="546" t="s">
        <v>604</v>
      </c>
      <c r="H434" s="229" t="str">
        <f t="shared" si="143"/>
        <v>0502270310001</v>
      </c>
      <c r="I434" s="227" t="s">
        <v>688</v>
      </c>
      <c r="J434" s="227" t="s">
        <v>1139</v>
      </c>
      <c r="K434" s="246" t="s">
        <v>1115</v>
      </c>
      <c r="L434" s="246" t="s">
        <v>1293</v>
      </c>
      <c r="M434" s="295">
        <v>33</v>
      </c>
      <c r="N434" s="295" t="s">
        <v>375</v>
      </c>
      <c r="O434" s="247" t="s">
        <v>887</v>
      </c>
      <c r="P434" s="227"/>
      <c r="Q434" s="278">
        <v>6</v>
      </c>
      <c r="R434" s="278">
        <v>6</v>
      </c>
      <c r="S434" s="278">
        <v>6</v>
      </c>
      <c r="T434" s="278">
        <v>6</v>
      </c>
      <c r="U434" s="278">
        <v>6</v>
      </c>
      <c r="V434" s="235"/>
      <c r="W434" s="451">
        <v>1.85</v>
      </c>
      <c r="X434" s="447">
        <f t="shared" si="138"/>
        <v>11.100000000000001</v>
      </c>
      <c r="Y434" s="447">
        <f t="shared" si="139"/>
        <v>11.100000000000001</v>
      </c>
      <c r="Z434" s="447">
        <f t="shared" si="140"/>
        <v>11.100000000000001</v>
      </c>
      <c r="AA434" s="447">
        <f t="shared" si="141"/>
        <v>11.100000000000001</v>
      </c>
      <c r="AB434" s="447">
        <f t="shared" si="142"/>
        <v>11.100000000000001</v>
      </c>
    </row>
    <row r="435" spans="1:28" ht="15.75" customHeight="1">
      <c r="A435" s="229" t="str">
        <f t="shared" si="137"/>
        <v>0502270320001_APP_Regular_Price_34_295x178</v>
      </c>
      <c r="B435" s="546" t="s">
        <v>608</v>
      </c>
      <c r="C435" s="546" t="s">
        <v>605</v>
      </c>
      <c r="D435" s="229">
        <v>27</v>
      </c>
      <c r="E435" s="546" t="s">
        <v>739</v>
      </c>
      <c r="F435" s="546" t="s">
        <v>623</v>
      </c>
      <c r="G435" s="546" t="s">
        <v>604</v>
      </c>
      <c r="H435" s="229" t="str">
        <f t="shared" si="143"/>
        <v>0502270320001</v>
      </c>
      <c r="I435" s="227" t="s">
        <v>688</v>
      </c>
      <c r="J435" s="227" t="s">
        <v>1139</v>
      </c>
      <c r="K435" s="246" t="s">
        <v>1115</v>
      </c>
      <c r="L435" s="246" t="s">
        <v>1293</v>
      </c>
      <c r="M435" s="295">
        <v>34</v>
      </c>
      <c r="N435" s="295" t="s">
        <v>375</v>
      </c>
      <c r="O435" s="247" t="s">
        <v>887</v>
      </c>
      <c r="P435" s="227"/>
      <c r="Q435" s="278">
        <v>6</v>
      </c>
      <c r="R435" s="278">
        <v>6</v>
      </c>
      <c r="S435" s="278">
        <v>6</v>
      </c>
      <c r="T435" s="278">
        <v>6</v>
      </c>
      <c r="U435" s="278">
        <v>6</v>
      </c>
      <c r="V435" s="235"/>
      <c r="W435" s="451">
        <v>1.85</v>
      </c>
      <c r="X435" s="447">
        <f t="shared" si="138"/>
        <v>11.100000000000001</v>
      </c>
      <c r="Y435" s="447">
        <f t="shared" si="139"/>
        <v>11.100000000000001</v>
      </c>
      <c r="Z435" s="447">
        <f t="shared" si="140"/>
        <v>11.100000000000001</v>
      </c>
      <c r="AA435" s="447">
        <f t="shared" si="141"/>
        <v>11.100000000000001</v>
      </c>
      <c r="AB435" s="447">
        <f t="shared" si="142"/>
        <v>11.100000000000001</v>
      </c>
    </row>
    <row r="436" spans="1:28" ht="15.75" customHeight="1">
      <c r="A436" s="229" t="str">
        <f t="shared" ref="A436:A457" si="144">H436&amp;J436&amp;K436&amp;M436&amp;J436&amp;N436</f>
        <v>0502270330001_APP_Regular_Price_35_295x178</v>
      </c>
      <c r="B436" s="546" t="s">
        <v>608</v>
      </c>
      <c r="C436" s="546" t="s">
        <v>605</v>
      </c>
      <c r="D436" s="229">
        <v>27</v>
      </c>
      <c r="E436" s="546" t="s">
        <v>740</v>
      </c>
      <c r="F436" s="546" t="s">
        <v>623</v>
      </c>
      <c r="G436" s="546" t="s">
        <v>604</v>
      </c>
      <c r="H436" s="229" t="str">
        <f t="shared" si="143"/>
        <v>0502270330001</v>
      </c>
      <c r="I436" s="227" t="s">
        <v>688</v>
      </c>
      <c r="J436" s="227" t="s">
        <v>1139</v>
      </c>
      <c r="K436" s="246" t="s">
        <v>1115</v>
      </c>
      <c r="L436" s="246" t="s">
        <v>1293</v>
      </c>
      <c r="M436" s="295">
        <v>35</v>
      </c>
      <c r="N436" s="295" t="s">
        <v>375</v>
      </c>
      <c r="O436" s="247" t="s">
        <v>887</v>
      </c>
      <c r="P436" s="227"/>
      <c r="Q436" s="278">
        <v>6</v>
      </c>
      <c r="R436" s="278">
        <v>6</v>
      </c>
      <c r="S436" s="278">
        <v>6</v>
      </c>
      <c r="T436" s="278">
        <v>6</v>
      </c>
      <c r="U436" s="278">
        <v>6</v>
      </c>
      <c r="V436" s="235"/>
      <c r="W436" s="451">
        <v>1.85</v>
      </c>
      <c r="X436" s="447">
        <f t="shared" ref="X436:X457" si="145">$W436*Q436</f>
        <v>11.100000000000001</v>
      </c>
      <c r="Y436" s="447">
        <f t="shared" ref="Y436:Y457" si="146">$W436*R436</f>
        <v>11.100000000000001</v>
      </c>
      <c r="Z436" s="447">
        <f t="shared" ref="Z436:Z457" si="147">$W436*S436</f>
        <v>11.100000000000001</v>
      </c>
      <c r="AA436" s="447">
        <f t="shared" ref="AA436:AA457" si="148">$W436*T436</f>
        <v>11.100000000000001</v>
      </c>
      <c r="AB436" s="447">
        <f t="shared" ref="AB436:AB457" si="149">$W436*U436</f>
        <v>11.100000000000001</v>
      </c>
    </row>
    <row r="437" spans="1:28" ht="15.75" customHeight="1">
      <c r="A437" s="229" t="str">
        <f t="shared" si="144"/>
        <v>0502270340001_APP_Regular_Price_36_295x178</v>
      </c>
      <c r="B437" s="546" t="s">
        <v>608</v>
      </c>
      <c r="C437" s="546" t="s">
        <v>605</v>
      </c>
      <c r="D437" s="229">
        <v>27</v>
      </c>
      <c r="E437" s="546" t="s">
        <v>741</v>
      </c>
      <c r="F437" s="546" t="s">
        <v>623</v>
      </c>
      <c r="G437" s="546" t="s">
        <v>604</v>
      </c>
      <c r="H437" s="229" t="str">
        <f t="shared" si="143"/>
        <v>0502270340001</v>
      </c>
      <c r="I437" s="227" t="s">
        <v>688</v>
      </c>
      <c r="J437" s="227" t="s">
        <v>1139</v>
      </c>
      <c r="K437" s="246" t="s">
        <v>1115</v>
      </c>
      <c r="L437" s="246" t="s">
        <v>1293</v>
      </c>
      <c r="M437" s="295">
        <v>36</v>
      </c>
      <c r="N437" s="295" t="s">
        <v>375</v>
      </c>
      <c r="O437" s="247" t="s">
        <v>887</v>
      </c>
      <c r="P437" s="227"/>
      <c r="Q437" s="278">
        <v>6</v>
      </c>
      <c r="R437" s="278">
        <v>6</v>
      </c>
      <c r="S437" s="278">
        <v>6</v>
      </c>
      <c r="T437" s="278">
        <v>6</v>
      </c>
      <c r="U437" s="278">
        <v>6</v>
      </c>
      <c r="V437" s="235"/>
      <c r="W437" s="451">
        <v>1.85</v>
      </c>
      <c r="X437" s="447">
        <f t="shared" si="145"/>
        <v>11.100000000000001</v>
      </c>
      <c r="Y437" s="447">
        <f t="shared" si="146"/>
        <v>11.100000000000001</v>
      </c>
      <c r="Z437" s="447">
        <f t="shared" si="147"/>
        <v>11.100000000000001</v>
      </c>
      <c r="AA437" s="447">
        <f t="shared" si="148"/>
        <v>11.100000000000001</v>
      </c>
      <c r="AB437" s="447">
        <f t="shared" si="149"/>
        <v>11.100000000000001</v>
      </c>
    </row>
    <row r="438" spans="1:28" ht="15.75" customHeight="1">
      <c r="A438" s="229" t="str">
        <f t="shared" si="144"/>
        <v>0502270350001_APP_Regular_Price_37_295x178</v>
      </c>
      <c r="B438" s="546" t="s">
        <v>608</v>
      </c>
      <c r="C438" s="546" t="s">
        <v>605</v>
      </c>
      <c r="D438" s="229">
        <v>27</v>
      </c>
      <c r="E438" s="546" t="s">
        <v>742</v>
      </c>
      <c r="F438" s="546" t="s">
        <v>623</v>
      </c>
      <c r="G438" s="546" t="s">
        <v>604</v>
      </c>
      <c r="H438" s="229" t="str">
        <f t="shared" si="143"/>
        <v>0502270350001</v>
      </c>
      <c r="I438" s="227" t="s">
        <v>688</v>
      </c>
      <c r="J438" s="227" t="s">
        <v>1139</v>
      </c>
      <c r="K438" s="246" t="s">
        <v>1115</v>
      </c>
      <c r="L438" s="246" t="s">
        <v>1293</v>
      </c>
      <c r="M438" s="295">
        <v>37</v>
      </c>
      <c r="N438" s="295" t="s">
        <v>375</v>
      </c>
      <c r="O438" s="247" t="s">
        <v>887</v>
      </c>
      <c r="P438" s="227"/>
      <c r="Q438" s="278">
        <v>6</v>
      </c>
      <c r="R438" s="278">
        <v>6</v>
      </c>
      <c r="S438" s="278">
        <v>6</v>
      </c>
      <c r="T438" s="278">
        <v>6</v>
      </c>
      <c r="U438" s="278">
        <v>6</v>
      </c>
      <c r="V438" s="235"/>
      <c r="W438" s="451">
        <v>1.85</v>
      </c>
      <c r="X438" s="447">
        <f t="shared" si="145"/>
        <v>11.100000000000001</v>
      </c>
      <c r="Y438" s="447">
        <f t="shared" si="146"/>
        <v>11.100000000000001</v>
      </c>
      <c r="Z438" s="447">
        <f t="shared" si="147"/>
        <v>11.100000000000001</v>
      </c>
      <c r="AA438" s="447">
        <f t="shared" si="148"/>
        <v>11.100000000000001</v>
      </c>
      <c r="AB438" s="447">
        <f t="shared" si="149"/>
        <v>11.100000000000001</v>
      </c>
    </row>
    <row r="439" spans="1:28" ht="15.75" customHeight="1">
      <c r="A439" s="229" t="str">
        <f t="shared" si="144"/>
        <v>0502270360001_APP_Regular_Price_38_295x178</v>
      </c>
      <c r="B439" s="546" t="s">
        <v>608</v>
      </c>
      <c r="C439" s="546" t="s">
        <v>605</v>
      </c>
      <c r="D439" s="229">
        <v>27</v>
      </c>
      <c r="E439" s="546" t="s">
        <v>743</v>
      </c>
      <c r="F439" s="546" t="s">
        <v>623</v>
      </c>
      <c r="G439" s="546" t="s">
        <v>604</v>
      </c>
      <c r="H439" s="229" t="str">
        <f t="shared" si="143"/>
        <v>0502270360001</v>
      </c>
      <c r="I439" s="227" t="s">
        <v>688</v>
      </c>
      <c r="J439" s="227" t="s">
        <v>1139</v>
      </c>
      <c r="K439" s="246" t="s">
        <v>1115</v>
      </c>
      <c r="L439" s="246" t="s">
        <v>1293</v>
      </c>
      <c r="M439" s="295">
        <v>38</v>
      </c>
      <c r="N439" s="295" t="s">
        <v>375</v>
      </c>
      <c r="O439" s="247" t="s">
        <v>887</v>
      </c>
      <c r="P439" s="227"/>
      <c r="Q439" s="278">
        <v>6</v>
      </c>
      <c r="R439" s="278">
        <v>6</v>
      </c>
      <c r="S439" s="278">
        <v>6</v>
      </c>
      <c r="T439" s="278">
        <v>6</v>
      </c>
      <c r="U439" s="278">
        <v>6</v>
      </c>
      <c r="V439" s="235"/>
      <c r="W439" s="451">
        <v>1.85</v>
      </c>
      <c r="X439" s="447">
        <f t="shared" si="145"/>
        <v>11.100000000000001</v>
      </c>
      <c r="Y439" s="447">
        <f t="shared" si="146"/>
        <v>11.100000000000001</v>
      </c>
      <c r="Z439" s="447">
        <f t="shared" si="147"/>
        <v>11.100000000000001</v>
      </c>
      <c r="AA439" s="447">
        <f t="shared" si="148"/>
        <v>11.100000000000001</v>
      </c>
      <c r="AB439" s="447">
        <f t="shared" si="149"/>
        <v>11.100000000000001</v>
      </c>
    </row>
    <row r="440" spans="1:28" ht="15.75" customHeight="1">
      <c r="A440" s="229" t="str">
        <f t="shared" si="144"/>
        <v>0502270370001_APP_Regular_Price_39_295x178</v>
      </c>
      <c r="B440" s="546" t="s">
        <v>608</v>
      </c>
      <c r="C440" s="546" t="s">
        <v>605</v>
      </c>
      <c r="D440" s="229">
        <v>27</v>
      </c>
      <c r="E440" s="546" t="s">
        <v>744</v>
      </c>
      <c r="F440" s="546" t="s">
        <v>623</v>
      </c>
      <c r="G440" s="546" t="s">
        <v>604</v>
      </c>
      <c r="H440" s="229" t="str">
        <f t="shared" si="143"/>
        <v>0502270370001</v>
      </c>
      <c r="I440" s="227" t="s">
        <v>688</v>
      </c>
      <c r="J440" s="227" t="s">
        <v>1139</v>
      </c>
      <c r="K440" s="246" t="s">
        <v>1115</v>
      </c>
      <c r="L440" s="246" t="s">
        <v>1293</v>
      </c>
      <c r="M440" s="295">
        <v>39</v>
      </c>
      <c r="N440" s="295" t="s">
        <v>375</v>
      </c>
      <c r="O440" s="247" t="s">
        <v>887</v>
      </c>
      <c r="P440" s="227"/>
      <c r="Q440" s="278">
        <v>6</v>
      </c>
      <c r="R440" s="278">
        <v>6</v>
      </c>
      <c r="S440" s="278">
        <v>6</v>
      </c>
      <c r="T440" s="278">
        <v>6</v>
      </c>
      <c r="U440" s="278">
        <v>6</v>
      </c>
      <c r="V440" s="235"/>
      <c r="W440" s="451">
        <v>1.85</v>
      </c>
      <c r="X440" s="447">
        <f t="shared" si="145"/>
        <v>11.100000000000001</v>
      </c>
      <c r="Y440" s="447">
        <f t="shared" si="146"/>
        <v>11.100000000000001</v>
      </c>
      <c r="Z440" s="447">
        <f t="shared" si="147"/>
        <v>11.100000000000001</v>
      </c>
      <c r="AA440" s="447">
        <f t="shared" si="148"/>
        <v>11.100000000000001</v>
      </c>
      <c r="AB440" s="447">
        <f t="shared" si="149"/>
        <v>11.100000000000001</v>
      </c>
    </row>
    <row r="441" spans="1:28" ht="15.75" customHeight="1">
      <c r="A441" s="229" t="str">
        <f t="shared" si="144"/>
        <v>0502270380001_APP_Regular_Price_40_295x178</v>
      </c>
      <c r="B441" s="546" t="s">
        <v>608</v>
      </c>
      <c r="C441" s="546" t="s">
        <v>605</v>
      </c>
      <c r="D441" s="229">
        <v>27</v>
      </c>
      <c r="E441" s="546" t="s">
        <v>745</v>
      </c>
      <c r="F441" s="546" t="s">
        <v>623</v>
      </c>
      <c r="G441" s="546" t="s">
        <v>604</v>
      </c>
      <c r="H441" s="229" t="str">
        <f t="shared" si="143"/>
        <v>0502270380001</v>
      </c>
      <c r="I441" s="227" t="s">
        <v>688</v>
      </c>
      <c r="J441" s="227" t="s">
        <v>1139</v>
      </c>
      <c r="K441" s="246" t="s">
        <v>1115</v>
      </c>
      <c r="L441" s="246" t="s">
        <v>1293</v>
      </c>
      <c r="M441" s="295">
        <v>40</v>
      </c>
      <c r="N441" s="295" t="s">
        <v>375</v>
      </c>
      <c r="O441" s="247" t="s">
        <v>887</v>
      </c>
      <c r="P441" s="227"/>
      <c r="Q441" s="278">
        <v>6</v>
      </c>
      <c r="R441" s="278">
        <v>6</v>
      </c>
      <c r="S441" s="278">
        <v>6</v>
      </c>
      <c r="T441" s="278">
        <v>6</v>
      </c>
      <c r="U441" s="278">
        <v>6</v>
      </c>
      <c r="V441" s="235"/>
      <c r="W441" s="451">
        <v>1.85</v>
      </c>
      <c r="X441" s="447">
        <f t="shared" si="145"/>
        <v>11.100000000000001</v>
      </c>
      <c r="Y441" s="447">
        <f t="shared" si="146"/>
        <v>11.100000000000001</v>
      </c>
      <c r="Z441" s="447">
        <f t="shared" si="147"/>
        <v>11.100000000000001</v>
      </c>
      <c r="AA441" s="447">
        <f t="shared" si="148"/>
        <v>11.100000000000001</v>
      </c>
      <c r="AB441" s="447">
        <f t="shared" si="149"/>
        <v>11.100000000000001</v>
      </c>
    </row>
    <row r="442" spans="1:28" ht="15.75" customHeight="1">
      <c r="A442" s="229" t="str">
        <f t="shared" si="144"/>
        <v>0502270390001_APP_Regular_Price_41_295x178</v>
      </c>
      <c r="B442" s="546" t="s">
        <v>608</v>
      </c>
      <c r="C442" s="546" t="s">
        <v>605</v>
      </c>
      <c r="D442" s="229">
        <v>27</v>
      </c>
      <c r="E442" s="546" t="s">
        <v>746</v>
      </c>
      <c r="F442" s="546" t="s">
        <v>623</v>
      </c>
      <c r="G442" s="546" t="s">
        <v>604</v>
      </c>
      <c r="H442" s="229" t="str">
        <f t="shared" si="143"/>
        <v>0502270390001</v>
      </c>
      <c r="I442" s="227" t="s">
        <v>688</v>
      </c>
      <c r="J442" s="227" t="s">
        <v>1139</v>
      </c>
      <c r="K442" s="246" t="s">
        <v>1115</v>
      </c>
      <c r="L442" s="246" t="s">
        <v>1293</v>
      </c>
      <c r="M442" s="295">
        <v>41</v>
      </c>
      <c r="N442" s="295" t="s">
        <v>375</v>
      </c>
      <c r="O442" s="247" t="s">
        <v>887</v>
      </c>
      <c r="P442" s="227"/>
      <c r="Q442" s="277">
        <v>4</v>
      </c>
      <c r="R442" s="277">
        <v>4</v>
      </c>
      <c r="S442" s="277">
        <v>4</v>
      </c>
      <c r="T442" s="277">
        <v>4</v>
      </c>
      <c r="U442" s="277">
        <v>4</v>
      </c>
      <c r="V442" s="235"/>
      <c r="W442" s="451">
        <v>1.85</v>
      </c>
      <c r="X442" s="447">
        <f t="shared" si="145"/>
        <v>7.4</v>
      </c>
      <c r="Y442" s="447">
        <f t="shared" si="146"/>
        <v>7.4</v>
      </c>
      <c r="Z442" s="447">
        <f t="shared" si="147"/>
        <v>7.4</v>
      </c>
      <c r="AA442" s="447">
        <f t="shared" si="148"/>
        <v>7.4</v>
      </c>
      <c r="AB442" s="447">
        <f t="shared" si="149"/>
        <v>7.4</v>
      </c>
    </row>
    <row r="443" spans="1:28" ht="15.75" customHeight="1">
      <c r="A443" s="229" t="str">
        <f t="shared" si="144"/>
        <v>0502270400001_APP_Regular_Price_42_295x178</v>
      </c>
      <c r="B443" s="546" t="s">
        <v>608</v>
      </c>
      <c r="C443" s="546" t="s">
        <v>605</v>
      </c>
      <c r="D443" s="229">
        <v>27</v>
      </c>
      <c r="E443" s="546" t="s">
        <v>747</v>
      </c>
      <c r="F443" s="546" t="s">
        <v>623</v>
      </c>
      <c r="G443" s="546" t="s">
        <v>604</v>
      </c>
      <c r="H443" s="229" t="str">
        <f t="shared" si="143"/>
        <v>0502270400001</v>
      </c>
      <c r="I443" s="227" t="s">
        <v>688</v>
      </c>
      <c r="J443" s="227" t="s">
        <v>1139</v>
      </c>
      <c r="K443" s="246" t="s">
        <v>1115</v>
      </c>
      <c r="L443" s="246" t="s">
        <v>1293</v>
      </c>
      <c r="M443" s="295">
        <v>42</v>
      </c>
      <c r="N443" s="295" t="s">
        <v>375</v>
      </c>
      <c r="O443" s="247" t="s">
        <v>887</v>
      </c>
      <c r="P443" s="227"/>
      <c r="Q443" s="277">
        <v>4</v>
      </c>
      <c r="R443" s="277">
        <v>4</v>
      </c>
      <c r="S443" s="277">
        <v>4</v>
      </c>
      <c r="T443" s="277">
        <v>4</v>
      </c>
      <c r="U443" s="277">
        <v>4</v>
      </c>
      <c r="V443" s="235"/>
      <c r="W443" s="451">
        <v>1.85</v>
      </c>
      <c r="X443" s="447">
        <f t="shared" si="145"/>
        <v>7.4</v>
      </c>
      <c r="Y443" s="447">
        <f t="shared" si="146"/>
        <v>7.4</v>
      </c>
      <c r="Z443" s="447">
        <f t="shared" si="147"/>
        <v>7.4</v>
      </c>
      <c r="AA443" s="447">
        <f t="shared" si="148"/>
        <v>7.4</v>
      </c>
      <c r="AB443" s="447">
        <f t="shared" si="149"/>
        <v>7.4</v>
      </c>
    </row>
    <row r="444" spans="1:28" ht="15.75" customHeight="1">
      <c r="A444" s="229" t="str">
        <f t="shared" si="144"/>
        <v>0502270410001_APP_Regular_Price_43_295x178</v>
      </c>
      <c r="B444" s="546" t="s">
        <v>608</v>
      </c>
      <c r="C444" s="546" t="s">
        <v>605</v>
      </c>
      <c r="D444" s="229">
        <v>27</v>
      </c>
      <c r="E444" s="546" t="s">
        <v>748</v>
      </c>
      <c r="F444" s="546" t="s">
        <v>623</v>
      </c>
      <c r="G444" s="546" t="s">
        <v>604</v>
      </c>
      <c r="H444" s="229" t="str">
        <f t="shared" si="143"/>
        <v>0502270410001</v>
      </c>
      <c r="I444" s="227" t="s">
        <v>688</v>
      </c>
      <c r="J444" s="227" t="s">
        <v>1139</v>
      </c>
      <c r="K444" s="246" t="s">
        <v>1115</v>
      </c>
      <c r="L444" s="246" t="s">
        <v>1293</v>
      </c>
      <c r="M444" s="295">
        <v>43</v>
      </c>
      <c r="N444" s="295" t="s">
        <v>375</v>
      </c>
      <c r="O444" s="247" t="s">
        <v>887</v>
      </c>
      <c r="P444" s="227"/>
      <c r="Q444" s="277">
        <v>4</v>
      </c>
      <c r="R444" s="277">
        <v>4</v>
      </c>
      <c r="S444" s="277">
        <v>4</v>
      </c>
      <c r="T444" s="277">
        <v>4</v>
      </c>
      <c r="U444" s="277">
        <v>4</v>
      </c>
      <c r="V444" s="235"/>
      <c r="W444" s="451">
        <v>1.85</v>
      </c>
      <c r="X444" s="447">
        <f t="shared" si="145"/>
        <v>7.4</v>
      </c>
      <c r="Y444" s="447">
        <f t="shared" si="146"/>
        <v>7.4</v>
      </c>
      <c r="Z444" s="447">
        <f t="shared" si="147"/>
        <v>7.4</v>
      </c>
      <c r="AA444" s="447">
        <f t="shared" si="148"/>
        <v>7.4</v>
      </c>
      <c r="AB444" s="447">
        <f t="shared" si="149"/>
        <v>7.4</v>
      </c>
    </row>
    <row r="445" spans="1:28" ht="15.75" customHeight="1">
      <c r="A445" s="229" t="str">
        <f t="shared" si="144"/>
        <v>0502270420001_APP_Regular_Price_44_295x178</v>
      </c>
      <c r="B445" s="546" t="s">
        <v>608</v>
      </c>
      <c r="C445" s="546" t="s">
        <v>605</v>
      </c>
      <c r="D445" s="229">
        <v>27</v>
      </c>
      <c r="E445" s="546" t="s">
        <v>749</v>
      </c>
      <c r="F445" s="546" t="s">
        <v>623</v>
      </c>
      <c r="G445" s="546" t="s">
        <v>604</v>
      </c>
      <c r="H445" s="229" t="str">
        <f t="shared" si="143"/>
        <v>0502270420001</v>
      </c>
      <c r="I445" s="227" t="s">
        <v>688</v>
      </c>
      <c r="J445" s="227" t="s">
        <v>1139</v>
      </c>
      <c r="K445" s="246" t="s">
        <v>1115</v>
      </c>
      <c r="L445" s="246" t="s">
        <v>1293</v>
      </c>
      <c r="M445" s="295">
        <v>44</v>
      </c>
      <c r="N445" s="295" t="s">
        <v>375</v>
      </c>
      <c r="O445" s="247" t="s">
        <v>887</v>
      </c>
      <c r="P445" s="227"/>
      <c r="Q445" s="277">
        <v>4</v>
      </c>
      <c r="R445" s="277">
        <v>4</v>
      </c>
      <c r="S445" s="277">
        <v>4</v>
      </c>
      <c r="T445" s="277">
        <v>4</v>
      </c>
      <c r="U445" s="277">
        <v>4</v>
      </c>
      <c r="V445" s="235"/>
      <c r="W445" s="451">
        <v>1.85</v>
      </c>
      <c r="X445" s="447">
        <f t="shared" si="145"/>
        <v>7.4</v>
      </c>
      <c r="Y445" s="447">
        <f t="shared" si="146"/>
        <v>7.4</v>
      </c>
      <c r="Z445" s="447">
        <f t="shared" si="147"/>
        <v>7.4</v>
      </c>
      <c r="AA445" s="447">
        <f t="shared" si="148"/>
        <v>7.4</v>
      </c>
      <c r="AB445" s="447">
        <f t="shared" si="149"/>
        <v>7.4</v>
      </c>
    </row>
    <row r="446" spans="1:28" ht="15.75" customHeight="1">
      <c r="A446" s="229" t="str">
        <f t="shared" si="144"/>
        <v>0502270430001_APP_Regular_Price_45_295x178</v>
      </c>
      <c r="B446" s="546" t="s">
        <v>608</v>
      </c>
      <c r="C446" s="546" t="s">
        <v>605</v>
      </c>
      <c r="D446" s="229">
        <v>27</v>
      </c>
      <c r="E446" s="546" t="s">
        <v>750</v>
      </c>
      <c r="F446" s="546" t="s">
        <v>623</v>
      </c>
      <c r="G446" s="546" t="s">
        <v>604</v>
      </c>
      <c r="H446" s="229" t="str">
        <f t="shared" si="143"/>
        <v>0502270430001</v>
      </c>
      <c r="I446" s="227" t="s">
        <v>688</v>
      </c>
      <c r="J446" s="227" t="s">
        <v>1139</v>
      </c>
      <c r="K446" s="246" t="s">
        <v>1115</v>
      </c>
      <c r="L446" s="246" t="s">
        <v>1293</v>
      </c>
      <c r="M446" s="295">
        <v>45</v>
      </c>
      <c r="N446" s="295" t="s">
        <v>375</v>
      </c>
      <c r="O446" s="247" t="s">
        <v>887</v>
      </c>
      <c r="P446" s="227"/>
      <c r="Q446" s="277">
        <v>4</v>
      </c>
      <c r="R446" s="277">
        <v>4</v>
      </c>
      <c r="S446" s="277">
        <v>4</v>
      </c>
      <c r="T446" s="277">
        <v>4</v>
      </c>
      <c r="U446" s="277">
        <v>4</v>
      </c>
      <c r="V446" s="235"/>
      <c r="W446" s="451">
        <v>1.85</v>
      </c>
      <c r="X446" s="447">
        <f t="shared" si="145"/>
        <v>7.4</v>
      </c>
      <c r="Y446" s="447">
        <f t="shared" si="146"/>
        <v>7.4</v>
      </c>
      <c r="Z446" s="447">
        <f t="shared" si="147"/>
        <v>7.4</v>
      </c>
      <c r="AA446" s="447">
        <f t="shared" si="148"/>
        <v>7.4</v>
      </c>
      <c r="AB446" s="447">
        <f t="shared" si="149"/>
        <v>7.4</v>
      </c>
    </row>
    <row r="447" spans="1:28" ht="15.75" customHeight="1">
      <c r="A447" s="229" t="str">
        <f t="shared" si="144"/>
        <v>0502270440001_APP_Regular_Price_46_295x178</v>
      </c>
      <c r="B447" s="546" t="s">
        <v>608</v>
      </c>
      <c r="C447" s="546" t="s">
        <v>605</v>
      </c>
      <c r="D447" s="229">
        <v>27</v>
      </c>
      <c r="E447" s="546" t="s">
        <v>751</v>
      </c>
      <c r="F447" s="546" t="s">
        <v>623</v>
      </c>
      <c r="G447" s="546" t="s">
        <v>604</v>
      </c>
      <c r="H447" s="229" t="str">
        <f t="shared" si="143"/>
        <v>0502270440001</v>
      </c>
      <c r="I447" s="227" t="s">
        <v>688</v>
      </c>
      <c r="J447" s="227" t="s">
        <v>1139</v>
      </c>
      <c r="K447" s="246" t="s">
        <v>1115</v>
      </c>
      <c r="L447" s="246" t="s">
        <v>1293</v>
      </c>
      <c r="M447" s="295">
        <v>46</v>
      </c>
      <c r="N447" s="295" t="s">
        <v>375</v>
      </c>
      <c r="O447" s="247" t="s">
        <v>887</v>
      </c>
      <c r="P447" s="227"/>
      <c r="Q447" s="277">
        <v>4</v>
      </c>
      <c r="R447" s="277">
        <v>4</v>
      </c>
      <c r="S447" s="277">
        <v>4</v>
      </c>
      <c r="T447" s="277">
        <v>4</v>
      </c>
      <c r="U447" s="277">
        <v>4</v>
      </c>
      <c r="V447" s="235"/>
      <c r="W447" s="451">
        <v>1.85</v>
      </c>
      <c r="X447" s="447">
        <f t="shared" si="145"/>
        <v>7.4</v>
      </c>
      <c r="Y447" s="447">
        <f t="shared" si="146"/>
        <v>7.4</v>
      </c>
      <c r="Z447" s="447">
        <f t="shared" si="147"/>
        <v>7.4</v>
      </c>
      <c r="AA447" s="447">
        <f t="shared" si="148"/>
        <v>7.4</v>
      </c>
      <c r="AB447" s="447">
        <f t="shared" si="149"/>
        <v>7.4</v>
      </c>
    </row>
    <row r="448" spans="1:28" ht="15.75" customHeight="1">
      <c r="A448" s="229" t="str">
        <f t="shared" si="144"/>
        <v>0502270450001_APP_Regular_Price_47_295x178</v>
      </c>
      <c r="B448" s="546" t="s">
        <v>608</v>
      </c>
      <c r="C448" s="546" t="s">
        <v>605</v>
      </c>
      <c r="D448" s="229">
        <v>27</v>
      </c>
      <c r="E448" s="546" t="s">
        <v>752</v>
      </c>
      <c r="F448" s="546" t="s">
        <v>623</v>
      </c>
      <c r="G448" s="546" t="s">
        <v>604</v>
      </c>
      <c r="H448" s="229" t="str">
        <f t="shared" si="143"/>
        <v>0502270450001</v>
      </c>
      <c r="I448" s="227" t="s">
        <v>688</v>
      </c>
      <c r="J448" s="227" t="s">
        <v>1139</v>
      </c>
      <c r="K448" s="246" t="s">
        <v>1115</v>
      </c>
      <c r="L448" s="246" t="s">
        <v>1293</v>
      </c>
      <c r="M448" s="295">
        <v>47</v>
      </c>
      <c r="N448" s="295" t="s">
        <v>375</v>
      </c>
      <c r="O448" s="247" t="s">
        <v>887</v>
      </c>
      <c r="P448" s="227"/>
      <c r="Q448" s="277">
        <v>4</v>
      </c>
      <c r="R448" s="277">
        <v>4</v>
      </c>
      <c r="S448" s="277">
        <v>4</v>
      </c>
      <c r="T448" s="277">
        <v>4</v>
      </c>
      <c r="U448" s="277">
        <v>4</v>
      </c>
      <c r="V448" s="235"/>
      <c r="W448" s="451">
        <v>1.85</v>
      </c>
      <c r="X448" s="447">
        <f t="shared" si="145"/>
        <v>7.4</v>
      </c>
      <c r="Y448" s="447">
        <f t="shared" si="146"/>
        <v>7.4</v>
      </c>
      <c r="Z448" s="447">
        <f t="shared" si="147"/>
        <v>7.4</v>
      </c>
      <c r="AA448" s="447">
        <f t="shared" si="148"/>
        <v>7.4</v>
      </c>
      <c r="AB448" s="447">
        <f t="shared" si="149"/>
        <v>7.4</v>
      </c>
    </row>
    <row r="449" spans="1:28" ht="15.75" customHeight="1">
      <c r="A449" s="229" t="str">
        <f t="shared" si="144"/>
        <v>0502270460001_APP_Regular_Price_48_295x178</v>
      </c>
      <c r="B449" s="546" t="s">
        <v>608</v>
      </c>
      <c r="C449" s="546" t="s">
        <v>605</v>
      </c>
      <c r="D449" s="229">
        <v>27</v>
      </c>
      <c r="E449" s="546" t="s">
        <v>753</v>
      </c>
      <c r="F449" s="546" t="s">
        <v>623</v>
      </c>
      <c r="G449" s="546" t="s">
        <v>604</v>
      </c>
      <c r="H449" s="229" t="str">
        <f t="shared" si="143"/>
        <v>0502270460001</v>
      </c>
      <c r="I449" s="227" t="s">
        <v>688</v>
      </c>
      <c r="J449" s="227" t="s">
        <v>1139</v>
      </c>
      <c r="K449" s="246" t="s">
        <v>1115</v>
      </c>
      <c r="L449" s="246" t="s">
        <v>1293</v>
      </c>
      <c r="M449" s="295">
        <v>48</v>
      </c>
      <c r="N449" s="295" t="s">
        <v>375</v>
      </c>
      <c r="O449" s="247" t="s">
        <v>887</v>
      </c>
      <c r="P449" s="227"/>
      <c r="Q449" s="277">
        <v>4</v>
      </c>
      <c r="R449" s="277">
        <v>4</v>
      </c>
      <c r="S449" s="277">
        <v>4</v>
      </c>
      <c r="T449" s="277">
        <v>4</v>
      </c>
      <c r="U449" s="277">
        <v>4</v>
      </c>
      <c r="V449" s="235"/>
      <c r="W449" s="451">
        <v>1.85</v>
      </c>
      <c r="X449" s="447">
        <f t="shared" si="145"/>
        <v>7.4</v>
      </c>
      <c r="Y449" s="447">
        <f t="shared" si="146"/>
        <v>7.4</v>
      </c>
      <c r="Z449" s="447">
        <f t="shared" si="147"/>
        <v>7.4</v>
      </c>
      <c r="AA449" s="447">
        <f t="shared" si="148"/>
        <v>7.4</v>
      </c>
      <c r="AB449" s="447">
        <f t="shared" si="149"/>
        <v>7.4</v>
      </c>
    </row>
    <row r="450" spans="1:28" ht="15.75" customHeight="1">
      <c r="A450" s="229" t="str">
        <f t="shared" si="144"/>
        <v>0502270470001_APP_Regular_Price_49_295x178</v>
      </c>
      <c r="B450" s="546" t="s">
        <v>608</v>
      </c>
      <c r="C450" s="546" t="s">
        <v>605</v>
      </c>
      <c r="D450" s="229">
        <v>27</v>
      </c>
      <c r="E450" s="546" t="s">
        <v>754</v>
      </c>
      <c r="F450" s="546" t="s">
        <v>623</v>
      </c>
      <c r="G450" s="546" t="s">
        <v>604</v>
      </c>
      <c r="H450" s="229" t="str">
        <f t="shared" si="143"/>
        <v>0502270470001</v>
      </c>
      <c r="I450" s="227" t="s">
        <v>688</v>
      </c>
      <c r="J450" s="227" t="s">
        <v>1139</v>
      </c>
      <c r="K450" s="246" t="s">
        <v>1115</v>
      </c>
      <c r="L450" s="246" t="s">
        <v>1293</v>
      </c>
      <c r="M450" s="295">
        <v>49</v>
      </c>
      <c r="N450" s="295" t="s">
        <v>375</v>
      </c>
      <c r="O450" s="247" t="s">
        <v>887</v>
      </c>
      <c r="P450" s="227"/>
      <c r="Q450" s="277">
        <v>4</v>
      </c>
      <c r="R450" s="277">
        <v>4</v>
      </c>
      <c r="S450" s="277">
        <v>4</v>
      </c>
      <c r="T450" s="277">
        <v>4</v>
      </c>
      <c r="U450" s="277">
        <v>4</v>
      </c>
      <c r="V450" s="235"/>
      <c r="W450" s="451">
        <v>1.85</v>
      </c>
      <c r="X450" s="447">
        <f t="shared" si="145"/>
        <v>7.4</v>
      </c>
      <c r="Y450" s="447">
        <f t="shared" si="146"/>
        <v>7.4</v>
      </c>
      <c r="Z450" s="447">
        <f t="shared" si="147"/>
        <v>7.4</v>
      </c>
      <c r="AA450" s="447">
        <f t="shared" si="148"/>
        <v>7.4</v>
      </c>
      <c r="AB450" s="447">
        <f t="shared" si="149"/>
        <v>7.4</v>
      </c>
    </row>
    <row r="451" spans="1:28" ht="15.75" customHeight="1">
      <c r="A451" s="229" t="str">
        <f t="shared" si="144"/>
        <v>0502270480001_APP_Regular_Price_50_295x178</v>
      </c>
      <c r="B451" s="546" t="s">
        <v>608</v>
      </c>
      <c r="C451" s="546" t="s">
        <v>605</v>
      </c>
      <c r="D451" s="229">
        <v>27</v>
      </c>
      <c r="E451" s="546" t="s">
        <v>755</v>
      </c>
      <c r="F451" s="546" t="s">
        <v>623</v>
      </c>
      <c r="G451" s="546" t="s">
        <v>604</v>
      </c>
      <c r="H451" s="229" t="str">
        <f t="shared" si="143"/>
        <v>0502270480001</v>
      </c>
      <c r="I451" s="227" t="s">
        <v>688</v>
      </c>
      <c r="J451" s="227" t="s">
        <v>1139</v>
      </c>
      <c r="K451" s="246" t="s">
        <v>1115</v>
      </c>
      <c r="L451" s="246" t="s">
        <v>1293</v>
      </c>
      <c r="M451" s="295">
        <v>50</v>
      </c>
      <c r="N451" s="295" t="s">
        <v>375</v>
      </c>
      <c r="O451" s="247" t="s">
        <v>887</v>
      </c>
      <c r="P451" s="227"/>
      <c r="Q451" s="277">
        <v>4</v>
      </c>
      <c r="R451" s="277">
        <v>4</v>
      </c>
      <c r="S451" s="277">
        <v>4</v>
      </c>
      <c r="T451" s="277">
        <v>4</v>
      </c>
      <c r="U451" s="277">
        <v>4</v>
      </c>
      <c r="V451" s="235"/>
      <c r="W451" s="451">
        <v>1.85</v>
      </c>
      <c r="X451" s="447">
        <f t="shared" si="145"/>
        <v>7.4</v>
      </c>
      <c r="Y451" s="447">
        <f t="shared" si="146"/>
        <v>7.4</v>
      </c>
      <c r="Z451" s="447">
        <f t="shared" si="147"/>
        <v>7.4</v>
      </c>
      <c r="AA451" s="447">
        <f t="shared" si="148"/>
        <v>7.4</v>
      </c>
      <c r="AB451" s="447">
        <f t="shared" si="149"/>
        <v>7.4</v>
      </c>
    </row>
    <row r="452" spans="1:28" ht="15.75" customHeight="1">
      <c r="A452" s="229" t="str">
        <f t="shared" si="144"/>
        <v>0502270490001_APP_Regular_Price_55_295x178</v>
      </c>
      <c r="B452" s="546" t="s">
        <v>608</v>
      </c>
      <c r="C452" s="546" t="s">
        <v>605</v>
      </c>
      <c r="D452" s="229">
        <v>27</v>
      </c>
      <c r="E452" s="546" t="s">
        <v>756</v>
      </c>
      <c r="F452" s="546" t="s">
        <v>623</v>
      </c>
      <c r="G452" s="546" t="s">
        <v>604</v>
      </c>
      <c r="H452" s="229" t="str">
        <f t="shared" si="143"/>
        <v>0502270490001</v>
      </c>
      <c r="I452" s="227" t="s">
        <v>688</v>
      </c>
      <c r="J452" s="227" t="s">
        <v>1139</v>
      </c>
      <c r="K452" s="246" t="s">
        <v>1115</v>
      </c>
      <c r="L452" s="246" t="s">
        <v>1293</v>
      </c>
      <c r="M452" s="295">
        <v>55</v>
      </c>
      <c r="N452" s="295" t="s">
        <v>375</v>
      </c>
      <c r="O452" s="247" t="s">
        <v>887</v>
      </c>
      <c r="P452" s="227"/>
      <c r="Q452" s="277">
        <v>4</v>
      </c>
      <c r="R452" s="277">
        <v>4</v>
      </c>
      <c r="S452" s="277">
        <v>4</v>
      </c>
      <c r="T452" s="277">
        <v>4</v>
      </c>
      <c r="U452" s="277">
        <v>4</v>
      </c>
      <c r="V452" s="235"/>
      <c r="W452" s="451">
        <v>1.85</v>
      </c>
      <c r="X452" s="447">
        <f t="shared" si="145"/>
        <v>7.4</v>
      </c>
      <c r="Y452" s="447">
        <f t="shared" si="146"/>
        <v>7.4</v>
      </c>
      <c r="Z452" s="447">
        <f t="shared" si="147"/>
        <v>7.4</v>
      </c>
      <c r="AA452" s="447">
        <f t="shared" si="148"/>
        <v>7.4</v>
      </c>
      <c r="AB452" s="447">
        <f t="shared" si="149"/>
        <v>7.4</v>
      </c>
    </row>
    <row r="453" spans="1:28" ht="15.75" customHeight="1">
      <c r="A453" s="229" t="str">
        <f t="shared" si="144"/>
        <v>0502270500001_APP_Regular_Price_60_295x178</v>
      </c>
      <c r="B453" s="546" t="s">
        <v>608</v>
      </c>
      <c r="C453" s="546" t="s">
        <v>605</v>
      </c>
      <c r="D453" s="229">
        <v>27</v>
      </c>
      <c r="E453" s="546" t="s">
        <v>757</v>
      </c>
      <c r="F453" s="546" t="s">
        <v>623</v>
      </c>
      <c r="G453" s="546" t="s">
        <v>604</v>
      </c>
      <c r="H453" s="229" t="str">
        <f t="shared" si="143"/>
        <v>0502270500001</v>
      </c>
      <c r="I453" s="227" t="s">
        <v>688</v>
      </c>
      <c r="J453" s="227" t="s">
        <v>1139</v>
      </c>
      <c r="K453" s="246" t="s">
        <v>1115</v>
      </c>
      <c r="L453" s="246" t="s">
        <v>1293</v>
      </c>
      <c r="M453" s="295">
        <v>60</v>
      </c>
      <c r="N453" s="295" t="s">
        <v>375</v>
      </c>
      <c r="O453" s="247" t="s">
        <v>887</v>
      </c>
      <c r="P453" s="227"/>
      <c r="Q453" s="277">
        <v>4</v>
      </c>
      <c r="R453" s="277">
        <v>4</v>
      </c>
      <c r="S453" s="277">
        <v>4</v>
      </c>
      <c r="T453" s="277">
        <v>4</v>
      </c>
      <c r="U453" s="277">
        <v>4</v>
      </c>
      <c r="V453" s="235"/>
      <c r="W453" s="451">
        <v>1.85</v>
      </c>
      <c r="X453" s="447">
        <f t="shared" si="145"/>
        <v>7.4</v>
      </c>
      <c r="Y453" s="447">
        <f t="shared" si="146"/>
        <v>7.4</v>
      </c>
      <c r="Z453" s="447">
        <f t="shared" si="147"/>
        <v>7.4</v>
      </c>
      <c r="AA453" s="447">
        <f t="shared" si="148"/>
        <v>7.4</v>
      </c>
      <c r="AB453" s="447">
        <f t="shared" si="149"/>
        <v>7.4</v>
      </c>
    </row>
    <row r="454" spans="1:28" ht="15.75" customHeight="1">
      <c r="A454" s="229" t="str">
        <f t="shared" si="144"/>
        <v>0502270510001_APP_Regular_Price_65_295x178</v>
      </c>
      <c r="B454" s="546" t="s">
        <v>608</v>
      </c>
      <c r="C454" s="546" t="s">
        <v>605</v>
      </c>
      <c r="D454" s="229">
        <v>27</v>
      </c>
      <c r="E454" s="546" t="s">
        <v>758</v>
      </c>
      <c r="F454" s="546" t="s">
        <v>623</v>
      </c>
      <c r="G454" s="546" t="s">
        <v>604</v>
      </c>
      <c r="H454" s="229" t="str">
        <f t="shared" si="143"/>
        <v>0502270510001</v>
      </c>
      <c r="I454" s="227" t="s">
        <v>688</v>
      </c>
      <c r="J454" s="227" t="s">
        <v>1139</v>
      </c>
      <c r="K454" s="246" t="s">
        <v>1115</v>
      </c>
      <c r="L454" s="246" t="s">
        <v>1293</v>
      </c>
      <c r="M454" s="295">
        <v>65</v>
      </c>
      <c r="N454" s="295" t="s">
        <v>375</v>
      </c>
      <c r="O454" s="247" t="s">
        <v>887</v>
      </c>
      <c r="P454" s="227"/>
      <c r="Q454" s="277">
        <v>4</v>
      </c>
      <c r="R454" s="277">
        <v>4</v>
      </c>
      <c r="S454" s="277">
        <v>4</v>
      </c>
      <c r="T454" s="277">
        <v>4</v>
      </c>
      <c r="U454" s="277">
        <v>4</v>
      </c>
      <c r="V454" s="235"/>
      <c r="W454" s="451">
        <v>1.85</v>
      </c>
      <c r="X454" s="447">
        <f t="shared" si="145"/>
        <v>7.4</v>
      </c>
      <c r="Y454" s="447">
        <f t="shared" si="146"/>
        <v>7.4</v>
      </c>
      <c r="Z454" s="447">
        <f t="shared" si="147"/>
        <v>7.4</v>
      </c>
      <c r="AA454" s="447">
        <f t="shared" si="148"/>
        <v>7.4</v>
      </c>
      <c r="AB454" s="447">
        <f t="shared" si="149"/>
        <v>7.4</v>
      </c>
    </row>
    <row r="455" spans="1:28" ht="15.75" customHeight="1">
      <c r="A455" s="229" t="str">
        <f t="shared" si="144"/>
        <v>0502270520001_APP_Regular_Price_70_295x178</v>
      </c>
      <c r="B455" s="546" t="s">
        <v>608</v>
      </c>
      <c r="C455" s="546" t="s">
        <v>605</v>
      </c>
      <c r="D455" s="229">
        <v>27</v>
      </c>
      <c r="E455" s="546" t="s">
        <v>759</v>
      </c>
      <c r="F455" s="546" t="s">
        <v>623</v>
      </c>
      <c r="G455" s="546" t="s">
        <v>604</v>
      </c>
      <c r="H455" s="229" t="str">
        <f t="shared" si="143"/>
        <v>0502270520001</v>
      </c>
      <c r="I455" s="227" t="s">
        <v>688</v>
      </c>
      <c r="J455" s="227" t="s">
        <v>1139</v>
      </c>
      <c r="K455" s="246" t="s">
        <v>1115</v>
      </c>
      <c r="L455" s="246" t="s">
        <v>1293</v>
      </c>
      <c r="M455" s="295">
        <v>70</v>
      </c>
      <c r="N455" s="295" t="s">
        <v>375</v>
      </c>
      <c r="O455" s="247" t="s">
        <v>887</v>
      </c>
      <c r="P455" s="227"/>
      <c r="Q455" s="277">
        <v>4</v>
      </c>
      <c r="R455" s="277">
        <v>4</v>
      </c>
      <c r="S455" s="277">
        <v>4</v>
      </c>
      <c r="T455" s="277">
        <v>4</v>
      </c>
      <c r="U455" s="277">
        <v>4</v>
      </c>
      <c r="V455" s="235"/>
      <c r="W455" s="451">
        <v>1.85</v>
      </c>
      <c r="X455" s="447">
        <f t="shared" si="145"/>
        <v>7.4</v>
      </c>
      <c r="Y455" s="447">
        <f t="shared" si="146"/>
        <v>7.4</v>
      </c>
      <c r="Z455" s="447">
        <f t="shared" si="147"/>
        <v>7.4</v>
      </c>
      <c r="AA455" s="447">
        <f t="shared" si="148"/>
        <v>7.4</v>
      </c>
      <c r="AB455" s="447">
        <f t="shared" si="149"/>
        <v>7.4</v>
      </c>
    </row>
    <row r="456" spans="1:28" ht="15.75" customHeight="1">
      <c r="A456" s="229" t="str">
        <f t="shared" si="144"/>
        <v>0502270530001_APP_Regular_Price_75_295x178</v>
      </c>
      <c r="B456" s="546" t="s">
        <v>608</v>
      </c>
      <c r="C456" s="546" t="s">
        <v>605</v>
      </c>
      <c r="D456" s="229">
        <v>27</v>
      </c>
      <c r="E456" s="546" t="s">
        <v>760</v>
      </c>
      <c r="F456" s="546" t="s">
        <v>623</v>
      </c>
      <c r="G456" s="546" t="s">
        <v>604</v>
      </c>
      <c r="H456" s="229" t="str">
        <f t="shared" si="143"/>
        <v>0502270530001</v>
      </c>
      <c r="I456" s="227" t="s">
        <v>688</v>
      </c>
      <c r="J456" s="227" t="s">
        <v>1139</v>
      </c>
      <c r="K456" s="246" t="s">
        <v>1115</v>
      </c>
      <c r="L456" s="246" t="s">
        <v>1293</v>
      </c>
      <c r="M456" s="295">
        <v>75</v>
      </c>
      <c r="N456" s="295" t="s">
        <v>375</v>
      </c>
      <c r="O456" s="247" t="s">
        <v>887</v>
      </c>
      <c r="P456" s="227"/>
      <c r="Q456" s="277">
        <v>4</v>
      </c>
      <c r="R456" s="277">
        <v>4</v>
      </c>
      <c r="S456" s="277">
        <v>4</v>
      </c>
      <c r="T456" s="277">
        <v>4</v>
      </c>
      <c r="U456" s="277">
        <v>4</v>
      </c>
      <c r="V456" s="235"/>
      <c r="W456" s="451">
        <v>1.85</v>
      </c>
      <c r="X456" s="447">
        <f t="shared" si="145"/>
        <v>7.4</v>
      </c>
      <c r="Y456" s="447">
        <f t="shared" si="146"/>
        <v>7.4</v>
      </c>
      <c r="Z456" s="447">
        <f t="shared" si="147"/>
        <v>7.4</v>
      </c>
      <c r="AA456" s="447">
        <f t="shared" si="148"/>
        <v>7.4</v>
      </c>
      <c r="AB456" s="447">
        <f t="shared" si="149"/>
        <v>7.4</v>
      </c>
    </row>
    <row r="457" spans="1:28" ht="15.75" customHeight="1">
      <c r="A457" s="628" t="str">
        <f t="shared" si="144"/>
        <v>0502270540101_APP_TEE Signage_14_295x178</v>
      </c>
      <c r="B457" s="546" t="s">
        <v>608</v>
      </c>
      <c r="C457" s="546" t="s">
        <v>605</v>
      </c>
      <c r="D457" s="229">
        <v>27</v>
      </c>
      <c r="E457" s="546" t="s">
        <v>761</v>
      </c>
      <c r="F457" s="546" t="s">
        <v>604</v>
      </c>
      <c r="G457" s="546" t="s">
        <v>604</v>
      </c>
      <c r="H457" s="229" t="str">
        <f t="shared" si="143"/>
        <v>0502270540101</v>
      </c>
      <c r="I457" s="227" t="s">
        <v>688</v>
      </c>
      <c r="J457" s="227" t="s">
        <v>1139</v>
      </c>
      <c r="K457" s="246" t="s">
        <v>1753</v>
      </c>
      <c r="L457" s="246" t="s">
        <v>1752</v>
      </c>
      <c r="M457" s="295">
        <v>14</v>
      </c>
      <c r="N457" s="295" t="s">
        <v>375</v>
      </c>
      <c r="O457" s="247" t="s">
        <v>887</v>
      </c>
      <c r="P457" s="227"/>
      <c r="Q457" s="277">
        <v>6</v>
      </c>
      <c r="R457" s="277">
        <v>6</v>
      </c>
      <c r="S457" s="277">
        <v>6</v>
      </c>
      <c r="T457" s="277">
        <v>6</v>
      </c>
      <c r="U457" s="277">
        <v>6</v>
      </c>
      <c r="V457" s="235"/>
      <c r="W457" s="451">
        <v>1.85</v>
      </c>
      <c r="X457" s="447">
        <f t="shared" si="145"/>
        <v>11.100000000000001</v>
      </c>
      <c r="Y457" s="447">
        <f t="shared" si="146"/>
        <v>11.100000000000001</v>
      </c>
      <c r="Z457" s="447">
        <f t="shared" si="147"/>
        <v>11.100000000000001</v>
      </c>
      <c r="AA457" s="447">
        <f t="shared" si="148"/>
        <v>11.100000000000001</v>
      </c>
      <c r="AB457" s="447">
        <f t="shared" si="149"/>
        <v>11.100000000000001</v>
      </c>
    </row>
    <row r="458" spans="1:28" s="291" customFormat="1" ht="15.75" customHeight="1">
      <c r="H458" s="229" t="str">
        <f t="shared" si="143"/>
        <v/>
      </c>
      <c r="I458" s="307"/>
      <c r="J458" s="307"/>
      <c r="K458" s="292"/>
      <c r="L458" s="292"/>
      <c r="M458" s="292"/>
      <c r="N458" s="292"/>
      <c r="O458" s="296" t="s">
        <v>21</v>
      </c>
      <c r="P458" s="296"/>
      <c r="Q458" s="265">
        <f>SUM(Q404:Q457)</f>
        <v>260</v>
      </c>
      <c r="R458" s="265">
        <f>SUM(R404:R457)</f>
        <v>260</v>
      </c>
      <c r="S458" s="265">
        <f>SUM(S404:S457)</f>
        <v>260</v>
      </c>
      <c r="T458" s="265">
        <f>SUM(T404:T457)</f>
        <v>260</v>
      </c>
      <c r="U458" s="265">
        <f>SUM(U404:U457)</f>
        <v>260</v>
      </c>
      <c r="V458" s="282"/>
      <c r="W458" s="453"/>
      <c r="X458" s="454"/>
      <c r="Y458" s="454"/>
      <c r="Z458" s="454"/>
      <c r="AA458" s="454"/>
      <c r="AB458" s="454"/>
    </row>
    <row r="459" spans="1:28" ht="15.75" customHeight="1">
      <c r="A459" s="229" t="str">
        <f t="shared" ref="A459:A470" si="150">H459&amp;J459&amp;K459&amp;M459&amp;J459&amp;N459</f>
        <v>0502280010100_APP_Regular_Modifier_apparel_only_295x51</v>
      </c>
      <c r="B459" s="546" t="s">
        <v>608</v>
      </c>
      <c r="C459" s="546" t="s">
        <v>605</v>
      </c>
      <c r="D459" s="229">
        <v>28</v>
      </c>
      <c r="E459" s="546" t="s">
        <v>708</v>
      </c>
      <c r="F459" s="546" t="s">
        <v>604</v>
      </c>
      <c r="G459" s="546" t="s">
        <v>623</v>
      </c>
      <c r="H459" s="229" t="str">
        <f t="shared" si="143"/>
        <v>0502280010100</v>
      </c>
      <c r="I459" s="227" t="s">
        <v>688</v>
      </c>
      <c r="J459" s="227" t="s">
        <v>1139</v>
      </c>
      <c r="K459" s="227" t="s">
        <v>1114</v>
      </c>
      <c r="L459" s="227" t="s">
        <v>1294</v>
      </c>
      <c r="M459" s="231" t="s">
        <v>991</v>
      </c>
      <c r="N459" s="231" t="s">
        <v>1209</v>
      </c>
      <c r="O459" s="233" t="s">
        <v>992</v>
      </c>
      <c r="P459" s="233" t="s">
        <v>898</v>
      </c>
      <c r="Q459" s="300">
        <v>6</v>
      </c>
      <c r="R459" s="300">
        <v>6</v>
      </c>
      <c r="S459" s="300">
        <v>6</v>
      </c>
      <c r="T459" s="300">
        <v>6</v>
      </c>
      <c r="U459" s="300">
        <v>6</v>
      </c>
      <c r="V459" s="235"/>
      <c r="W459" s="451">
        <v>1.85</v>
      </c>
      <c r="X459" s="447">
        <f t="shared" ref="X459:X470" si="151">$W459*Q459</f>
        <v>11.100000000000001</v>
      </c>
      <c r="Y459" s="447">
        <f>$W459*R459</f>
        <v>11.100000000000001</v>
      </c>
      <c r="Z459" s="447">
        <f t="shared" ref="Z459:Z470" si="152">$W459*S459</f>
        <v>11.100000000000001</v>
      </c>
      <c r="AA459" s="447">
        <f t="shared" ref="AA459:AA470" si="153">$W459*T459</f>
        <v>11.100000000000001</v>
      </c>
      <c r="AB459" s="447">
        <f t="shared" ref="AB459:AB470" si="154">$W459*U459</f>
        <v>11.100000000000001</v>
      </c>
    </row>
    <row r="460" spans="1:28" ht="15.75" customHeight="1">
      <c r="A460" s="229" t="str">
        <f t="shared" si="150"/>
        <v>0502280020100_APP_Regular_Modifier_bottoms_only_295x51</v>
      </c>
      <c r="B460" s="546" t="s">
        <v>608</v>
      </c>
      <c r="C460" s="546" t="s">
        <v>605</v>
      </c>
      <c r="D460" s="229">
        <v>28</v>
      </c>
      <c r="E460" s="546" t="s">
        <v>709</v>
      </c>
      <c r="F460" s="546" t="s">
        <v>604</v>
      </c>
      <c r="G460" s="546" t="s">
        <v>623</v>
      </c>
      <c r="H460" s="229" t="str">
        <f t="shared" si="143"/>
        <v>0502280020100</v>
      </c>
      <c r="I460" s="227" t="s">
        <v>688</v>
      </c>
      <c r="J460" s="227" t="s">
        <v>1139</v>
      </c>
      <c r="K460" s="227" t="s">
        <v>1114</v>
      </c>
      <c r="L460" s="227" t="s">
        <v>1294</v>
      </c>
      <c r="M460" s="231" t="s">
        <v>993</v>
      </c>
      <c r="N460" s="231" t="s">
        <v>1209</v>
      </c>
      <c r="O460" s="233" t="s">
        <v>992</v>
      </c>
      <c r="P460" s="233" t="s">
        <v>898</v>
      </c>
      <c r="Q460" s="300">
        <v>6</v>
      </c>
      <c r="R460" s="300">
        <v>6</v>
      </c>
      <c r="S460" s="300">
        <v>6</v>
      </c>
      <c r="T460" s="300">
        <v>6</v>
      </c>
      <c r="U460" s="300">
        <v>6</v>
      </c>
      <c r="V460" s="235"/>
      <c r="W460" s="451">
        <v>1.85</v>
      </c>
      <c r="X460" s="447">
        <f t="shared" si="151"/>
        <v>11.100000000000001</v>
      </c>
      <c r="Y460" s="447">
        <f t="shared" ref="Y460:Y470" si="155">$W460*R460</f>
        <v>11.100000000000001</v>
      </c>
      <c r="Z460" s="447">
        <f t="shared" si="152"/>
        <v>11.100000000000001</v>
      </c>
      <c r="AA460" s="447">
        <f t="shared" si="153"/>
        <v>11.100000000000001</v>
      </c>
      <c r="AB460" s="447">
        <f t="shared" si="154"/>
        <v>11.100000000000001</v>
      </c>
    </row>
    <row r="461" spans="1:28" ht="15.75" customHeight="1">
      <c r="A461" s="229" t="str">
        <f t="shared" si="150"/>
        <v>0502280030100_APP_Regular_Modifier_equipment_only_295x51</v>
      </c>
      <c r="B461" s="546" t="s">
        <v>608</v>
      </c>
      <c r="C461" s="546" t="s">
        <v>605</v>
      </c>
      <c r="D461" s="229">
        <v>28</v>
      </c>
      <c r="E461" s="546" t="s">
        <v>710</v>
      </c>
      <c r="F461" s="546" t="s">
        <v>604</v>
      </c>
      <c r="G461" s="546" t="s">
        <v>623</v>
      </c>
      <c r="H461" s="229" t="str">
        <f t="shared" si="143"/>
        <v>0502280030100</v>
      </c>
      <c r="I461" s="227" t="s">
        <v>688</v>
      </c>
      <c r="J461" s="227" t="s">
        <v>1139</v>
      </c>
      <c r="K461" s="227" t="s">
        <v>1114</v>
      </c>
      <c r="L461" s="227" t="s">
        <v>1294</v>
      </c>
      <c r="M461" s="231" t="s">
        <v>994</v>
      </c>
      <c r="N461" s="231" t="s">
        <v>1209</v>
      </c>
      <c r="O461" s="233" t="s">
        <v>992</v>
      </c>
      <c r="P461" s="233" t="s">
        <v>898</v>
      </c>
      <c r="Q461" s="300">
        <v>4</v>
      </c>
      <c r="R461" s="300">
        <v>4</v>
      </c>
      <c r="S461" s="300">
        <v>4</v>
      </c>
      <c r="T461" s="300">
        <v>4</v>
      </c>
      <c r="U461" s="300">
        <v>4</v>
      </c>
      <c r="V461" s="235"/>
      <c r="W461" s="451">
        <v>1.85</v>
      </c>
      <c r="X461" s="447">
        <f t="shared" si="151"/>
        <v>7.4</v>
      </c>
      <c r="Y461" s="447">
        <f t="shared" si="155"/>
        <v>7.4</v>
      </c>
      <c r="Z461" s="447">
        <f t="shared" si="152"/>
        <v>7.4</v>
      </c>
      <c r="AA461" s="447">
        <f t="shared" si="153"/>
        <v>7.4</v>
      </c>
      <c r="AB461" s="447">
        <f t="shared" si="154"/>
        <v>7.4</v>
      </c>
    </row>
    <row r="462" spans="1:28" ht="15.75" customHeight="1">
      <c r="A462" s="229" t="str">
        <f t="shared" si="150"/>
        <v>0502280040100_APP_Regular_Modifier_fleece_only_295x51</v>
      </c>
      <c r="B462" s="546" t="s">
        <v>608</v>
      </c>
      <c r="C462" s="546" t="s">
        <v>605</v>
      </c>
      <c r="D462" s="229">
        <v>28</v>
      </c>
      <c r="E462" s="546" t="s">
        <v>711</v>
      </c>
      <c r="F462" s="546" t="s">
        <v>604</v>
      </c>
      <c r="G462" s="546" t="s">
        <v>623</v>
      </c>
      <c r="H462" s="229" t="str">
        <f t="shared" si="143"/>
        <v>0502280040100</v>
      </c>
      <c r="I462" s="227" t="s">
        <v>688</v>
      </c>
      <c r="J462" s="227" t="s">
        <v>1139</v>
      </c>
      <c r="K462" s="227" t="s">
        <v>1114</v>
      </c>
      <c r="L462" s="227" t="s">
        <v>1294</v>
      </c>
      <c r="M462" s="231" t="s">
        <v>995</v>
      </c>
      <c r="N462" s="231" t="s">
        <v>1209</v>
      </c>
      <c r="O462" s="233" t="s">
        <v>992</v>
      </c>
      <c r="P462" s="233" t="s">
        <v>898</v>
      </c>
      <c r="Q462" s="300">
        <v>4</v>
      </c>
      <c r="R462" s="300">
        <v>4</v>
      </c>
      <c r="S462" s="300">
        <v>4</v>
      </c>
      <c r="T462" s="300">
        <v>4</v>
      </c>
      <c r="U462" s="300">
        <v>4</v>
      </c>
      <c r="V462" s="235"/>
      <c r="W462" s="451">
        <v>1.85</v>
      </c>
      <c r="X462" s="447">
        <f t="shared" si="151"/>
        <v>7.4</v>
      </c>
      <c r="Y462" s="447">
        <f t="shared" si="155"/>
        <v>7.4</v>
      </c>
      <c r="Z462" s="447">
        <f t="shared" si="152"/>
        <v>7.4</v>
      </c>
      <c r="AA462" s="447">
        <f t="shared" si="153"/>
        <v>7.4</v>
      </c>
      <c r="AB462" s="447">
        <f t="shared" si="154"/>
        <v>7.4</v>
      </c>
    </row>
    <row r="463" spans="1:28" ht="15.75" customHeight="1">
      <c r="A463" s="229" t="str">
        <f t="shared" si="150"/>
        <v>0502280050100_APP_Regular_Modifier_jackets_only_295x51</v>
      </c>
      <c r="B463" s="546" t="s">
        <v>608</v>
      </c>
      <c r="C463" s="546" t="s">
        <v>605</v>
      </c>
      <c r="D463" s="229">
        <v>28</v>
      </c>
      <c r="E463" s="546" t="s">
        <v>712</v>
      </c>
      <c r="F463" s="546" t="s">
        <v>604</v>
      </c>
      <c r="G463" s="546" t="s">
        <v>623</v>
      </c>
      <c r="H463" s="229" t="str">
        <f t="shared" si="143"/>
        <v>0502280050100</v>
      </c>
      <c r="I463" s="227" t="s">
        <v>688</v>
      </c>
      <c r="J463" s="227" t="s">
        <v>1139</v>
      </c>
      <c r="K463" s="227" t="s">
        <v>1114</v>
      </c>
      <c r="L463" s="227" t="s">
        <v>1294</v>
      </c>
      <c r="M463" s="231" t="s">
        <v>996</v>
      </c>
      <c r="N463" s="231" t="s">
        <v>1209</v>
      </c>
      <c r="O463" s="233" t="s">
        <v>992</v>
      </c>
      <c r="P463" s="233" t="s">
        <v>898</v>
      </c>
      <c r="Q463" s="300">
        <v>4</v>
      </c>
      <c r="R463" s="300">
        <v>4</v>
      </c>
      <c r="S463" s="300">
        <v>4</v>
      </c>
      <c r="T463" s="300">
        <v>4</v>
      </c>
      <c r="U463" s="300">
        <v>4</v>
      </c>
      <c r="V463" s="235"/>
      <c r="W463" s="451">
        <v>1.85</v>
      </c>
      <c r="X463" s="447">
        <f t="shared" si="151"/>
        <v>7.4</v>
      </c>
      <c r="Y463" s="447">
        <f t="shared" si="155"/>
        <v>7.4</v>
      </c>
      <c r="Z463" s="447">
        <f t="shared" si="152"/>
        <v>7.4</v>
      </c>
      <c r="AA463" s="447">
        <f t="shared" si="153"/>
        <v>7.4</v>
      </c>
      <c r="AB463" s="447">
        <f t="shared" si="154"/>
        <v>7.4</v>
      </c>
    </row>
    <row r="464" spans="1:28" ht="15.75" customHeight="1">
      <c r="A464" s="229" t="str">
        <f t="shared" si="150"/>
        <v>0502280060100_APP_Regular_Modifier_polos_only_295x51</v>
      </c>
      <c r="B464" s="546" t="s">
        <v>608</v>
      </c>
      <c r="C464" s="546" t="s">
        <v>605</v>
      </c>
      <c r="D464" s="229">
        <v>28</v>
      </c>
      <c r="E464" s="546" t="s">
        <v>713</v>
      </c>
      <c r="F464" s="546" t="s">
        <v>604</v>
      </c>
      <c r="G464" s="546" t="s">
        <v>623</v>
      </c>
      <c r="H464" s="229" t="str">
        <f t="shared" si="143"/>
        <v>0502280060100</v>
      </c>
      <c r="I464" s="227" t="s">
        <v>688</v>
      </c>
      <c r="J464" s="227" t="s">
        <v>1139</v>
      </c>
      <c r="K464" s="227" t="s">
        <v>1114</v>
      </c>
      <c r="L464" s="227" t="s">
        <v>1294</v>
      </c>
      <c r="M464" s="231" t="s">
        <v>997</v>
      </c>
      <c r="N464" s="231" t="s">
        <v>1209</v>
      </c>
      <c r="O464" s="233" t="s">
        <v>992</v>
      </c>
      <c r="P464" s="233" t="s">
        <v>898</v>
      </c>
      <c r="Q464" s="300">
        <v>4</v>
      </c>
      <c r="R464" s="300">
        <v>4</v>
      </c>
      <c r="S464" s="300">
        <v>4</v>
      </c>
      <c r="T464" s="300">
        <v>4</v>
      </c>
      <c r="U464" s="300">
        <v>4</v>
      </c>
      <c r="V464" s="235"/>
      <c r="W464" s="451">
        <v>1.85</v>
      </c>
      <c r="X464" s="447">
        <f t="shared" si="151"/>
        <v>7.4</v>
      </c>
      <c r="Y464" s="447">
        <f t="shared" si="155"/>
        <v>7.4</v>
      </c>
      <c r="Z464" s="447">
        <f t="shared" si="152"/>
        <v>7.4</v>
      </c>
      <c r="AA464" s="447">
        <f t="shared" si="153"/>
        <v>7.4</v>
      </c>
      <c r="AB464" s="447">
        <f t="shared" si="154"/>
        <v>7.4</v>
      </c>
    </row>
    <row r="465" spans="1:28" ht="15.75" customHeight="1">
      <c r="A465" s="229" t="str">
        <f t="shared" si="150"/>
        <v>0502280070100_APP_Regular_Modifier_shorts_only_295x51</v>
      </c>
      <c r="B465" s="546" t="s">
        <v>608</v>
      </c>
      <c r="C465" s="546" t="s">
        <v>605</v>
      </c>
      <c r="D465" s="229">
        <v>28</v>
      </c>
      <c r="E465" s="546" t="s">
        <v>714</v>
      </c>
      <c r="F465" s="546" t="s">
        <v>604</v>
      </c>
      <c r="G465" s="546" t="s">
        <v>623</v>
      </c>
      <c r="H465" s="229" t="str">
        <f t="shared" si="143"/>
        <v>0502280070100</v>
      </c>
      <c r="I465" s="227" t="s">
        <v>688</v>
      </c>
      <c r="J465" s="227" t="s">
        <v>1139</v>
      </c>
      <c r="K465" s="227" t="s">
        <v>1114</v>
      </c>
      <c r="L465" s="227" t="s">
        <v>1294</v>
      </c>
      <c r="M465" s="231" t="s">
        <v>998</v>
      </c>
      <c r="N465" s="231" t="s">
        <v>1209</v>
      </c>
      <c r="O465" s="233" t="s">
        <v>992</v>
      </c>
      <c r="P465" s="233" t="s">
        <v>898</v>
      </c>
      <c r="Q465" s="300">
        <v>4</v>
      </c>
      <c r="R465" s="300">
        <v>4</v>
      </c>
      <c r="S465" s="300">
        <v>4</v>
      </c>
      <c r="T465" s="300">
        <v>4</v>
      </c>
      <c r="U465" s="300">
        <v>4</v>
      </c>
      <c r="V465" s="235"/>
      <c r="W465" s="451">
        <v>1.85</v>
      </c>
      <c r="X465" s="447">
        <f t="shared" si="151"/>
        <v>7.4</v>
      </c>
      <c r="Y465" s="447">
        <f t="shared" si="155"/>
        <v>7.4</v>
      </c>
      <c r="Z465" s="447">
        <f t="shared" si="152"/>
        <v>7.4</v>
      </c>
      <c r="AA465" s="447">
        <f t="shared" si="153"/>
        <v>7.4</v>
      </c>
      <c r="AB465" s="447">
        <f t="shared" si="154"/>
        <v>7.4</v>
      </c>
    </row>
    <row r="466" spans="1:28" ht="15.75" customHeight="1">
      <c r="A466" s="229" t="str">
        <f t="shared" si="150"/>
        <v>0502280080100_APP_Regular_Modifier_tees_only_295x51</v>
      </c>
      <c r="B466" s="546" t="s">
        <v>608</v>
      </c>
      <c r="C466" s="546" t="s">
        <v>605</v>
      </c>
      <c r="D466" s="229">
        <v>28</v>
      </c>
      <c r="E466" s="546" t="s">
        <v>715</v>
      </c>
      <c r="F466" s="546" t="s">
        <v>604</v>
      </c>
      <c r="G466" s="546" t="s">
        <v>623</v>
      </c>
      <c r="H466" s="229" t="str">
        <f t="shared" si="143"/>
        <v>0502280080100</v>
      </c>
      <c r="I466" s="227" t="s">
        <v>688</v>
      </c>
      <c r="J466" s="227" t="s">
        <v>1139</v>
      </c>
      <c r="K466" s="227" t="s">
        <v>1114</v>
      </c>
      <c r="L466" s="227" t="s">
        <v>1294</v>
      </c>
      <c r="M466" s="231" t="s">
        <v>999</v>
      </c>
      <c r="N466" s="231" t="s">
        <v>1209</v>
      </c>
      <c r="O466" s="233" t="s">
        <v>992</v>
      </c>
      <c r="P466" s="233" t="s">
        <v>898</v>
      </c>
      <c r="Q466" s="300">
        <v>4</v>
      </c>
      <c r="R466" s="300">
        <v>4</v>
      </c>
      <c r="S466" s="300">
        <v>4</v>
      </c>
      <c r="T466" s="300">
        <v>4</v>
      </c>
      <c r="U466" s="300">
        <v>4</v>
      </c>
      <c r="V466" s="235"/>
      <c r="W466" s="451">
        <v>1.85</v>
      </c>
      <c r="X466" s="447">
        <f t="shared" si="151"/>
        <v>7.4</v>
      </c>
      <c r="Y466" s="447">
        <f t="shared" si="155"/>
        <v>7.4</v>
      </c>
      <c r="Z466" s="447">
        <f t="shared" si="152"/>
        <v>7.4</v>
      </c>
      <c r="AA466" s="447">
        <f t="shared" si="153"/>
        <v>7.4</v>
      </c>
      <c r="AB466" s="447">
        <f t="shared" si="154"/>
        <v>7.4</v>
      </c>
    </row>
    <row r="467" spans="1:28" ht="15.75" customHeight="1">
      <c r="A467" s="229" t="str">
        <f t="shared" si="150"/>
        <v>0502280090100_APP_Regular_Modifier_tops_only_295x51</v>
      </c>
      <c r="B467" s="546" t="s">
        <v>608</v>
      </c>
      <c r="C467" s="546" t="s">
        <v>605</v>
      </c>
      <c r="D467" s="229">
        <v>28</v>
      </c>
      <c r="E467" s="546" t="s">
        <v>716</v>
      </c>
      <c r="F467" s="546" t="s">
        <v>604</v>
      </c>
      <c r="G467" s="546" t="s">
        <v>623</v>
      </c>
      <c r="H467" s="229" t="str">
        <f t="shared" si="143"/>
        <v>0502280090100</v>
      </c>
      <c r="I467" s="227" t="s">
        <v>688</v>
      </c>
      <c r="J467" s="227" t="s">
        <v>1139</v>
      </c>
      <c r="K467" s="227" t="s">
        <v>1114</v>
      </c>
      <c r="L467" s="227" t="s">
        <v>1294</v>
      </c>
      <c r="M467" s="231" t="s">
        <v>1000</v>
      </c>
      <c r="N467" s="231" t="s">
        <v>1209</v>
      </c>
      <c r="O467" s="233" t="s">
        <v>992</v>
      </c>
      <c r="P467" s="233" t="s">
        <v>898</v>
      </c>
      <c r="Q467" s="300">
        <v>4</v>
      </c>
      <c r="R467" s="300">
        <v>4</v>
      </c>
      <c r="S467" s="300">
        <v>4</v>
      </c>
      <c r="T467" s="300">
        <v>4</v>
      </c>
      <c r="U467" s="300">
        <v>4</v>
      </c>
      <c r="V467" s="235"/>
      <c r="W467" s="451">
        <v>1.85</v>
      </c>
      <c r="X467" s="447">
        <f t="shared" si="151"/>
        <v>7.4</v>
      </c>
      <c r="Y467" s="447">
        <f t="shared" si="155"/>
        <v>7.4</v>
      </c>
      <c r="Z467" s="447">
        <f t="shared" si="152"/>
        <v>7.4</v>
      </c>
      <c r="AA467" s="447">
        <f t="shared" si="153"/>
        <v>7.4</v>
      </c>
      <c r="AB467" s="447">
        <f t="shared" si="154"/>
        <v>7.4</v>
      </c>
    </row>
    <row r="468" spans="1:28" ht="15.75" customHeight="1">
      <c r="A468" s="229" t="str">
        <f t="shared" si="150"/>
        <v>0502280100100_APP_Regular_Modifier_bags_only_295x51</v>
      </c>
      <c r="B468" s="546" t="s">
        <v>608</v>
      </c>
      <c r="C468" s="546" t="s">
        <v>605</v>
      </c>
      <c r="D468" s="229">
        <v>28</v>
      </c>
      <c r="E468" s="546" t="s">
        <v>717</v>
      </c>
      <c r="F468" s="546" t="s">
        <v>604</v>
      </c>
      <c r="G468" s="546" t="s">
        <v>623</v>
      </c>
      <c r="H468" s="229" t="str">
        <f t="shared" si="143"/>
        <v>0502280100100</v>
      </c>
      <c r="I468" s="227" t="s">
        <v>688</v>
      </c>
      <c r="J468" s="227" t="s">
        <v>1139</v>
      </c>
      <c r="K468" s="227" t="s">
        <v>1114</v>
      </c>
      <c r="L468" s="227" t="s">
        <v>1294</v>
      </c>
      <c r="M468" s="231" t="s">
        <v>1001</v>
      </c>
      <c r="N468" s="231" t="s">
        <v>1209</v>
      </c>
      <c r="O468" s="233" t="s">
        <v>992</v>
      </c>
      <c r="P468" s="233" t="s">
        <v>898</v>
      </c>
      <c r="Q468" s="300">
        <v>4</v>
      </c>
      <c r="R468" s="300">
        <v>4</v>
      </c>
      <c r="S468" s="300">
        <v>4</v>
      </c>
      <c r="T468" s="300">
        <v>4</v>
      </c>
      <c r="U468" s="300">
        <v>4</v>
      </c>
      <c r="V468" s="235"/>
      <c r="W468" s="451">
        <v>1.85</v>
      </c>
      <c r="X468" s="447">
        <f t="shared" si="151"/>
        <v>7.4</v>
      </c>
      <c r="Y468" s="447">
        <f t="shared" si="155"/>
        <v>7.4</v>
      </c>
      <c r="Z468" s="447">
        <f t="shared" si="152"/>
        <v>7.4</v>
      </c>
      <c r="AA468" s="447">
        <f t="shared" si="153"/>
        <v>7.4</v>
      </c>
      <c r="AB468" s="447">
        <f t="shared" si="154"/>
        <v>7.4</v>
      </c>
    </row>
    <row r="469" spans="1:28" ht="15.75" customHeight="1">
      <c r="A469" s="229" t="str">
        <f t="shared" si="150"/>
        <v>0502280110100_APP_Regular_Modifier_socks_only_295x51</v>
      </c>
      <c r="B469" s="546" t="s">
        <v>608</v>
      </c>
      <c r="C469" s="546" t="s">
        <v>605</v>
      </c>
      <c r="D469" s="229">
        <v>28</v>
      </c>
      <c r="E469" s="546" t="s">
        <v>718</v>
      </c>
      <c r="F469" s="546" t="s">
        <v>604</v>
      </c>
      <c r="G469" s="546" t="s">
        <v>623</v>
      </c>
      <c r="H469" s="229" t="str">
        <f t="shared" si="143"/>
        <v>0502280110100</v>
      </c>
      <c r="I469" s="227" t="s">
        <v>688</v>
      </c>
      <c r="J469" s="227" t="s">
        <v>1139</v>
      </c>
      <c r="K469" s="227" t="s">
        <v>1114</v>
      </c>
      <c r="L469" s="227" t="s">
        <v>1294</v>
      </c>
      <c r="M469" s="231" t="s">
        <v>1002</v>
      </c>
      <c r="N469" s="231" t="s">
        <v>1209</v>
      </c>
      <c r="O469" s="233" t="s">
        <v>992</v>
      </c>
      <c r="P469" s="233" t="s">
        <v>898</v>
      </c>
      <c r="Q469" s="300">
        <v>4</v>
      </c>
      <c r="R469" s="300">
        <v>4</v>
      </c>
      <c r="S469" s="300">
        <v>4</v>
      </c>
      <c r="T469" s="300">
        <v>4</v>
      </c>
      <c r="U469" s="300">
        <v>4</v>
      </c>
      <c r="V469" s="235"/>
      <c r="W469" s="451">
        <v>1.85</v>
      </c>
      <c r="X469" s="447">
        <f t="shared" si="151"/>
        <v>7.4</v>
      </c>
      <c r="Y469" s="447">
        <f>$W469*R469</f>
        <v>7.4</v>
      </c>
      <c r="Z469" s="447">
        <f t="shared" si="152"/>
        <v>7.4</v>
      </c>
      <c r="AA469" s="447">
        <f t="shared" si="153"/>
        <v>7.4</v>
      </c>
      <c r="AB469" s="447">
        <f t="shared" si="154"/>
        <v>7.4</v>
      </c>
    </row>
    <row r="470" spans="1:28" ht="15.75" customHeight="1">
      <c r="A470" s="229" t="str">
        <f t="shared" si="150"/>
        <v>0502280120100_APP_Regular_Modifier_balls_only_295x51</v>
      </c>
      <c r="B470" s="546" t="s">
        <v>608</v>
      </c>
      <c r="C470" s="546" t="s">
        <v>605</v>
      </c>
      <c r="D470" s="229">
        <v>28</v>
      </c>
      <c r="E470" s="546" t="s">
        <v>719</v>
      </c>
      <c r="F470" s="546" t="s">
        <v>604</v>
      </c>
      <c r="G470" s="546" t="s">
        <v>623</v>
      </c>
      <c r="H470" s="229" t="str">
        <f t="shared" si="143"/>
        <v>0502280120100</v>
      </c>
      <c r="I470" s="227" t="s">
        <v>688</v>
      </c>
      <c r="J470" s="227" t="s">
        <v>1139</v>
      </c>
      <c r="K470" s="227" t="s">
        <v>1114</v>
      </c>
      <c r="L470" s="227" t="s">
        <v>1294</v>
      </c>
      <c r="M470" s="231" t="s">
        <v>1003</v>
      </c>
      <c r="N470" s="231" t="s">
        <v>1209</v>
      </c>
      <c r="O470" s="233" t="s">
        <v>992</v>
      </c>
      <c r="P470" s="233" t="s">
        <v>898</v>
      </c>
      <c r="Q470" s="300">
        <v>4</v>
      </c>
      <c r="R470" s="300">
        <v>4</v>
      </c>
      <c r="S470" s="300">
        <v>4</v>
      </c>
      <c r="T470" s="300">
        <v>4</v>
      </c>
      <c r="U470" s="300">
        <v>4</v>
      </c>
      <c r="V470" s="235"/>
      <c r="W470" s="451">
        <v>1.85</v>
      </c>
      <c r="X470" s="447">
        <f t="shared" si="151"/>
        <v>7.4</v>
      </c>
      <c r="Y470" s="447">
        <f t="shared" si="155"/>
        <v>7.4</v>
      </c>
      <c r="Z470" s="447">
        <f t="shared" si="152"/>
        <v>7.4</v>
      </c>
      <c r="AA470" s="447">
        <f t="shared" si="153"/>
        <v>7.4</v>
      </c>
      <c r="AB470" s="447">
        <f t="shared" si="154"/>
        <v>7.4</v>
      </c>
    </row>
    <row r="471" spans="1:28" s="291" customFormat="1" ht="15.75" customHeight="1">
      <c r="A471" s="301"/>
      <c r="B471" s="301"/>
      <c r="C471" s="301"/>
      <c r="D471" s="301"/>
      <c r="E471" s="301"/>
      <c r="F471" s="301"/>
      <c r="G471" s="301"/>
      <c r="H471" s="229" t="str">
        <f t="shared" si="143"/>
        <v/>
      </c>
      <c r="I471" s="294"/>
      <c r="J471" s="479"/>
      <c r="K471" s="479"/>
      <c r="L471" s="479"/>
      <c r="M471" s="480"/>
      <c r="N471" s="303"/>
      <c r="O471" s="298" t="s">
        <v>21</v>
      </c>
      <c r="P471" s="298"/>
      <c r="Q471" s="299">
        <f>SUM(Q459:Q470)</f>
        <v>52</v>
      </c>
      <c r="R471" s="299">
        <f>SUM(R459:R470)</f>
        <v>52</v>
      </c>
      <c r="S471" s="299">
        <f>SUM(S459:S470)</f>
        <v>52</v>
      </c>
      <c r="T471" s="299">
        <f>SUM(T459:T470)</f>
        <v>52</v>
      </c>
      <c r="U471" s="299">
        <f>SUM(U459:U470)</f>
        <v>52</v>
      </c>
      <c r="V471" s="282"/>
      <c r="W471" s="453"/>
      <c r="X471" s="454"/>
      <c r="Y471" s="454"/>
      <c r="Z471" s="454"/>
      <c r="AA471" s="454"/>
      <c r="AB471" s="454"/>
    </row>
    <row r="472" spans="1:28" ht="15.75" customHeight="1">
      <c r="A472" s="229" t="str">
        <f t="shared" ref="A472:A503" si="156">H472&amp;J472&amp;K472&amp;M472&amp;J472&amp;N472</f>
        <v>0502290010100_APP_Connect_Element_12_Zip_295x178</v>
      </c>
      <c r="B472" s="546" t="s">
        <v>608</v>
      </c>
      <c r="C472" s="546" t="s">
        <v>605</v>
      </c>
      <c r="D472" s="229">
        <v>29</v>
      </c>
      <c r="E472" s="546" t="s">
        <v>708</v>
      </c>
      <c r="F472" s="546" t="s">
        <v>604</v>
      </c>
      <c r="G472" s="546" t="s">
        <v>623</v>
      </c>
      <c r="H472" s="229" t="str">
        <f t="shared" si="143"/>
        <v>0502290010100</v>
      </c>
      <c r="I472" s="227" t="s">
        <v>688</v>
      </c>
      <c r="J472" s="227" t="s">
        <v>1139</v>
      </c>
      <c r="K472" s="487" t="s">
        <v>1113</v>
      </c>
      <c r="L472" s="487" t="s">
        <v>1004</v>
      </c>
      <c r="M472" s="489" t="s">
        <v>1377</v>
      </c>
      <c r="N472" s="478" t="s">
        <v>375</v>
      </c>
      <c r="O472" s="233" t="s">
        <v>887</v>
      </c>
      <c r="P472" s="231" t="s">
        <v>898</v>
      </c>
      <c r="Q472" s="278">
        <v>4</v>
      </c>
      <c r="R472" s="278">
        <v>4</v>
      </c>
      <c r="S472" s="278">
        <v>4</v>
      </c>
      <c r="T472" s="278">
        <v>4</v>
      </c>
      <c r="U472" s="278">
        <v>4</v>
      </c>
      <c r="V472" s="235"/>
      <c r="W472" s="451">
        <v>1.85</v>
      </c>
      <c r="X472" s="447">
        <f t="shared" ref="X472" si="157">$W472*Q472</f>
        <v>7.4</v>
      </c>
      <c r="Y472" s="447">
        <f t="shared" ref="Y472" si="158">$W472*R472</f>
        <v>7.4</v>
      </c>
      <c r="Z472" s="447">
        <f t="shared" ref="Z472" si="159">$W472*S472</f>
        <v>7.4</v>
      </c>
      <c r="AA472" s="447">
        <f t="shared" ref="AA472" si="160">$W472*T472</f>
        <v>7.4</v>
      </c>
      <c r="AB472" s="447">
        <f t="shared" ref="AB472" si="161">$W472*U472</f>
        <v>7.4</v>
      </c>
    </row>
    <row r="473" spans="1:28" ht="15.75" customHeight="1">
      <c r="A473" s="229" t="str">
        <f t="shared" si="156"/>
        <v>0502290020100_APP_Connect_Nike_Element_Shield_Tight_295x178</v>
      </c>
      <c r="B473" s="546" t="s">
        <v>608</v>
      </c>
      <c r="C473" s="546" t="s">
        <v>605</v>
      </c>
      <c r="D473" s="229">
        <v>29</v>
      </c>
      <c r="E473" s="546" t="s">
        <v>709</v>
      </c>
      <c r="F473" s="546" t="s">
        <v>604</v>
      </c>
      <c r="G473" s="546" t="s">
        <v>623</v>
      </c>
      <c r="H473" s="229" t="str">
        <f t="shared" si="143"/>
        <v>0502290020100</v>
      </c>
      <c r="I473" s="227" t="s">
        <v>688</v>
      </c>
      <c r="J473" s="227" t="s">
        <v>1139</v>
      </c>
      <c r="K473" s="487" t="s">
        <v>1113</v>
      </c>
      <c r="L473" s="487" t="s">
        <v>1004</v>
      </c>
      <c r="M473" s="489" t="s">
        <v>1366</v>
      </c>
      <c r="N473" s="478" t="s">
        <v>375</v>
      </c>
      <c r="O473" s="233" t="s">
        <v>887</v>
      </c>
      <c r="P473" s="231" t="s">
        <v>898</v>
      </c>
      <c r="Q473" s="278">
        <v>8</v>
      </c>
      <c r="R473" s="278">
        <v>8</v>
      </c>
      <c r="S473" s="278">
        <v>8</v>
      </c>
      <c r="T473" s="278">
        <v>8</v>
      </c>
      <c r="U473" s="278">
        <v>8</v>
      </c>
      <c r="V473" s="235"/>
      <c r="W473" s="451">
        <v>1.85</v>
      </c>
      <c r="X473" s="447">
        <f t="shared" ref="X473:X513" si="162">$W473*Q473</f>
        <v>14.8</v>
      </c>
      <c r="Y473" s="447">
        <f t="shared" ref="Y473:Y513" si="163">$W473*R473</f>
        <v>14.8</v>
      </c>
      <c r="Z473" s="447">
        <f t="shared" ref="Z473:Z513" si="164">$W473*S473</f>
        <v>14.8</v>
      </c>
      <c r="AA473" s="447">
        <f t="shared" ref="AA473:AA513" si="165">$W473*T473</f>
        <v>14.8</v>
      </c>
      <c r="AB473" s="447">
        <f t="shared" ref="AB473:AB513" si="166">$W473*U473</f>
        <v>14.8</v>
      </c>
    </row>
    <row r="474" spans="1:28" ht="15.75" customHeight="1">
      <c r="A474" s="229" t="str">
        <f t="shared" si="156"/>
        <v>0502290030100_APP_Connect_Nike_Miler_Top_295x178</v>
      </c>
      <c r="B474" s="546" t="s">
        <v>608</v>
      </c>
      <c r="C474" s="546" t="s">
        <v>605</v>
      </c>
      <c r="D474" s="229">
        <v>29</v>
      </c>
      <c r="E474" s="546" t="s">
        <v>710</v>
      </c>
      <c r="F474" s="546" t="s">
        <v>604</v>
      </c>
      <c r="G474" s="546" t="s">
        <v>623</v>
      </c>
      <c r="H474" s="229" t="str">
        <f t="shared" si="143"/>
        <v>0502290030100</v>
      </c>
      <c r="I474" s="227" t="s">
        <v>688</v>
      </c>
      <c r="J474" s="227" t="s">
        <v>1139</v>
      </c>
      <c r="K474" s="487" t="s">
        <v>1113</v>
      </c>
      <c r="L474" s="487" t="s">
        <v>1004</v>
      </c>
      <c r="M474" s="489" t="s">
        <v>1367</v>
      </c>
      <c r="N474" s="478" t="s">
        <v>375</v>
      </c>
      <c r="O474" s="233" t="s">
        <v>887</v>
      </c>
      <c r="P474" s="231" t="s">
        <v>898</v>
      </c>
      <c r="Q474" s="278">
        <v>4</v>
      </c>
      <c r="R474" s="278">
        <v>4</v>
      </c>
      <c r="S474" s="278">
        <v>4</v>
      </c>
      <c r="T474" s="278">
        <v>4</v>
      </c>
      <c r="U474" s="278">
        <v>4</v>
      </c>
      <c r="V474" s="235"/>
      <c r="W474" s="451">
        <v>1.85</v>
      </c>
      <c r="X474" s="447">
        <f t="shared" si="162"/>
        <v>7.4</v>
      </c>
      <c r="Y474" s="447">
        <f t="shared" si="163"/>
        <v>7.4</v>
      </c>
      <c r="Z474" s="447">
        <f t="shared" si="164"/>
        <v>7.4</v>
      </c>
      <c r="AA474" s="447">
        <f t="shared" si="165"/>
        <v>7.4</v>
      </c>
      <c r="AB474" s="447">
        <f t="shared" si="166"/>
        <v>7.4</v>
      </c>
    </row>
    <row r="475" spans="1:28" ht="15.75" customHeight="1">
      <c r="A475" s="229" t="str">
        <f t="shared" si="156"/>
        <v>0502290040100_APP_Connect_Nike_Tech_Capri_295x178</v>
      </c>
      <c r="B475" s="546" t="s">
        <v>608</v>
      </c>
      <c r="C475" s="546" t="s">
        <v>605</v>
      </c>
      <c r="D475" s="229">
        <v>29</v>
      </c>
      <c r="E475" s="546" t="s">
        <v>711</v>
      </c>
      <c r="F475" s="546" t="s">
        <v>604</v>
      </c>
      <c r="G475" s="546" t="s">
        <v>623</v>
      </c>
      <c r="H475" s="229" t="str">
        <f t="shared" si="143"/>
        <v>0502290040100</v>
      </c>
      <c r="I475" s="227" t="s">
        <v>688</v>
      </c>
      <c r="J475" s="227" t="s">
        <v>1139</v>
      </c>
      <c r="K475" s="487" t="s">
        <v>1113</v>
      </c>
      <c r="L475" s="487" t="s">
        <v>1004</v>
      </c>
      <c r="M475" s="489" t="s">
        <v>1005</v>
      </c>
      <c r="N475" s="478" t="s">
        <v>375</v>
      </c>
      <c r="O475" s="233" t="s">
        <v>887</v>
      </c>
      <c r="P475" s="231" t="s">
        <v>898</v>
      </c>
      <c r="Q475" s="278">
        <v>4</v>
      </c>
      <c r="R475" s="278">
        <v>4</v>
      </c>
      <c r="S475" s="278">
        <v>4</v>
      </c>
      <c r="T475" s="278">
        <v>4</v>
      </c>
      <c r="U475" s="278">
        <v>4</v>
      </c>
      <c r="V475" s="235"/>
      <c r="W475" s="451">
        <v>1.85</v>
      </c>
      <c r="X475" s="447">
        <f t="shared" si="162"/>
        <v>7.4</v>
      </c>
      <c r="Y475" s="447">
        <f t="shared" si="163"/>
        <v>7.4</v>
      </c>
      <c r="Z475" s="447">
        <f t="shared" si="164"/>
        <v>7.4</v>
      </c>
      <c r="AA475" s="447">
        <f t="shared" si="165"/>
        <v>7.4</v>
      </c>
      <c r="AB475" s="447">
        <f t="shared" si="166"/>
        <v>7.4</v>
      </c>
    </row>
    <row r="476" spans="1:28" ht="15.75" customHeight="1">
      <c r="A476" s="229" t="str">
        <f t="shared" si="156"/>
        <v>0502290050100_APP_Connect_Nike_The_Windrunner_295x178</v>
      </c>
      <c r="B476" s="546" t="s">
        <v>608</v>
      </c>
      <c r="C476" s="546" t="s">
        <v>605</v>
      </c>
      <c r="D476" s="229">
        <v>29</v>
      </c>
      <c r="E476" s="546" t="s">
        <v>712</v>
      </c>
      <c r="F476" s="546" t="s">
        <v>604</v>
      </c>
      <c r="G476" s="546" t="s">
        <v>623</v>
      </c>
      <c r="H476" s="229" t="str">
        <f t="shared" si="143"/>
        <v>0502290050100</v>
      </c>
      <c r="I476" s="227" t="s">
        <v>688</v>
      </c>
      <c r="J476" s="227" t="s">
        <v>1139</v>
      </c>
      <c r="K476" s="487" t="s">
        <v>1113</v>
      </c>
      <c r="L476" s="487" t="s">
        <v>1004</v>
      </c>
      <c r="M476" s="489" t="s">
        <v>1365</v>
      </c>
      <c r="N476" s="478" t="s">
        <v>375</v>
      </c>
      <c r="O476" s="233" t="s">
        <v>887</v>
      </c>
      <c r="P476" s="231" t="s">
        <v>898</v>
      </c>
      <c r="Q476" s="278">
        <v>4</v>
      </c>
      <c r="R476" s="278">
        <v>4</v>
      </c>
      <c r="S476" s="278">
        <v>4</v>
      </c>
      <c r="T476" s="278">
        <v>4</v>
      </c>
      <c r="U476" s="278">
        <v>4</v>
      </c>
      <c r="V476" s="235"/>
      <c r="W476" s="451">
        <v>1.85</v>
      </c>
      <c r="X476" s="447">
        <f t="shared" si="162"/>
        <v>7.4</v>
      </c>
      <c r="Y476" s="447">
        <f t="shared" si="163"/>
        <v>7.4</v>
      </c>
      <c r="Z476" s="447">
        <f t="shared" si="164"/>
        <v>7.4</v>
      </c>
      <c r="AA476" s="447">
        <f t="shared" si="165"/>
        <v>7.4</v>
      </c>
      <c r="AB476" s="447">
        <f t="shared" si="166"/>
        <v>7.4</v>
      </c>
    </row>
    <row r="477" spans="1:28" ht="15.75" customHeight="1">
      <c r="A477" s="229" t="str">
        <f t="shared" si="156"/>
        <v>0502290060100_APP_Connect_Nike_Aeroloft_Vest_295x178</v>
      </c>
      <c r="B477" s="546" t="s">
        <v>608</v>
      </c>
      <c r="C477" s="546" t="s">
        <v>605</v>
      </c>
      <c r="D477" s="229">
        <v>29</v>
      </c>
      <c r="E477" s="546" t="s">
        <v>713</v>
      </c>
      <c r="F477" s="546" t="s">
        <v>604</v>
      </c>
      <c r="G477" s="546" t="s">
        <v>623</v>
      </c>
      <c r="H477" s="229" t="str">
        <f t="shared" si="143"/>
        <v>0502290060100</v>
      </c>
      <c r="I477" s="227" t="s">
        <v>688</v>
      </c>
      <c r="J477" s="227" t="s">
        <v>1139</v>
      </c>
      <c r="K477" s="487" t="s">
        <v>1113</v>
      </c>
      <c r="L477" s="487" t="s">
        <v>1004</v>
      </c>
      <c r="M477" s="489" t="s">
        <v>1006</v>
      </c>
      <c r="N477" s="478" t="s">
        <v>375</v>
      </c>
      <c r="O477" s="233" t="s">
        <v>887</v>
      </c>
      <c r="P477" s="231" t="s">
        <v>898</v>
      </c>
      <c r="Q477" s="278">
        <v>4</v>
      </c>
      <c r="R477" s="278">
        <v>4</v>
      </c>
      <c r="S477" s="278">
        <v>4</v>
      </c>
      <c r="T477" s="278">
        <v>4</v>
      </c>
      <c r="U477" s="278">
        <v>4</v>
      </c>
      <c r="V477" s="235"/>
      <c r="W477" s="451">
        <v>1.85</v>
      </c>
      <c r="X477" s="447">
        <f t="shared" si="162"/>
        <v>7.4</v>
      </c>
      <c r="Y477" s="447">
        <f t="shared" si="163"/>
        <v>7.4</v>
      </c>
      <c r="Z477" s="447">
        <f t="shared" si="164"/>
        <v>7.4</v>
      </c>
      <c r="AA477" s="447">
        <f t="shared" si="165"/>
        <v>7.4</v>
      </c>
      <c r="AB477" s="447">
        <f t="shared" si="166"/>
        <v>7.4</v>
      </c>
    </row>
    <row r="478" spans="1:28" ht="15.75" customHeight="1">
      <c r="A478" s="229" t="str">
        <f t="shared" si="156"/>
        <v>0502290070100_APP_Connect_Nike_Vapor_Jacket_295x178</v>
      </c>
      <c r="B478" s="546" t="s">
        <v>608</v>
      </c>
      <c r="C478" s="546" t="s">
        <v>605</v>
      </c>
      <c r="D478" s="229">
        <v>29</v>
      </c>
      <c r="E478" s="546" t="s">
        <v>714</v>
      </c>
      <c r="F478" s="546" t="s">
        <v>604</v>
      </c>
      <c r="G478" s="546" t="s">
        <v>623</v>
      </c>
      <c r="H478" s="229" t="str">
        <f t="shared" ref="H478:H543" si="167">B478&amp;C478&amp;D478&amp;E478&amp;F478&amp;G478</f>
        <v>0502290070100</v>
      </c>
      <c r="I478" s="227" t="s">
        <v>688</v>
      </c>
      <c r="J478" s="227" t="s">
        <v>1139</v>
      </c>
      <c r="K478" s="487" t="s">
        <v>1113</v>
      </c>
      <c r="L478" s="487" t="s">
        <v>1004</v>
      </c>
      <c r="M478" s="489" t="s">
        <v>1007</v>
      </c>
      <c r="N478" s="478" t="s">
        <v>375</v>
      </c>
      <c r="O478" s="233" t="s">
        <v>887</v>
      </c>
      <c r="P478" s="231" t="s">
        <v>898</v>
      </c>
      <c r="Q478" s="278">
        <v>2</v>
      </c>
      <c r="R478" s="278">
        <v>2</v>
      </c>
      <c r="S478" s="278">
        <v>2</v>
      </c>
      <c r="T478" s="278">
        <v>2</v>
      </c>
      <c r="U478" s="278">
        <v>2</v>
      </c>
      <c r="V478" s="235"/>
      <c r="W478" s="451">
        <v>1.85</v>
      </c>
      <c r="X478" s="447">
        <f t="shared" si="162"/>
        <v>3.7</v>
      </c>
      <c r="Y478" s="447">
        <f t="shared" si="163"/>
        <v>3.7</v>
      </c>
      <c r="Z478" s="447">
        <f t="shared" si="164"/>
        <v>3.7</v>
      </c>
      <c r="AA478" s="447">
        <f t="shared" si="165"/>
        <v>3.7</v>
      </c>
      <c r="AB478" s="447">
        <f t="shared" si="166"/>
        <v>3.7</v>
      </c>
    </row>
    <row r="479" spans="1:28" ht="15.75" customHeight="1">
      <c r="A479" s="229" t="str">
        <f t="shared" si="156"/>
        <v>0502290080100_APP_Connect_Nike_Pro_Core_295x178</v>
      </c>
      <c r="B479" s="546" t="s">
        <v>608</v>
      </c>
      <c r="C479" s="546" t="s">
        <v>605</v>
      </c>
      <c r="D479" s="229">
        <v>29</v>
      </c>
      <c r="E479" s="546" t="s">
        <v>715</v>
      </c>
      <c r="F479" s="546" t="s">
        <v>604</v>
      </c>
      <c r="G479" s="546" t="s">
        <v>623</v>
      </c>
      <c r="H479" s="229" t="str">
        <f t="shared" si="167"/>
        <v>0502290080100</v>
      </c>
      <c r="I479" s="227" t="s">
        <v>688</v>
      </c>
      <c r="J479" s="227" t="s">
        <v>1139</v>
      </c>
      <c r="K479" s="487" t="s">
        <v>1113</v>
      </c>
      <c r="L479" s="489" t="s">
        <v>1004</v>
      </c>
      <c r="M479" s="489" t="s">
        <v>1008</v>
      </c>
      <c r="N479" s="544" t="s">
        <v>375</v>
      </c>
      <c r="O479" s="319" t="s">
        <v>887</v>
      </c>
      <c r="P479" s="247" t="s">
        <v>898</v>
      </c>
      <c r="Q479" s="543">
        <v>2</v>
      </c>
      <c r="R479" s="543">
        <v>2</v>
      </c>
      <c r="S479" s="543">
        <v>2</v>
      </c>
      <c r="T479" s="543">
        <v>2</v>
      </c>
      <c r="U479" s="543">
        <v>2</v>
      </c>
      <c r="V479" s="235"/>
      <c r="W479" s="451">
        <v>1.85</v>
      </c>
      <c r="X479" s="447">
        <f t="shared" si="162"/>
        <v>3.7</v>
      </c>
      <c r="Y479" s="447">
        <f t="shared" si="163"/>
        <v>3.7</v>
      </c>
      <c r="Z479" s="447">
        <f t="shared" si="164"/>
        <v>3.7</v>
      </c>
      <c r="AA479" s="447">
        <f t="shared" si="165"/>
        <v>3.7</v>
      </c>
      <c r="AB479" s="447">
        <f t="shared" si="166"/>
        <v>3.7</v>
      </c>
    </row>
    <row r="480" spans="1:28" ht="15.75" customHeight="1">
      <c r="A480" s="229" t="str">
        <f t="shared" si="156"/>
        <v>0502290090100_APP_Connect_Nike_Pro_Hyperwarm_295x178</v>
      </c>
      <c r="B480" s="546" t="s">
        <v>608</v>
      </c>
      <c r="C480" s="546" t="s">
        <v>605</v>
      </c>
      <c r="D480" s="229">
        <v>29</v>
      </c>
      <c r="E480" s="546" t="s">
        <v>716</v>
      </c>
      <c r="F480" s="546" t="s">
        <v>604</v>
      </c>
      <c r="G480" s="546" t="s">
        <v>623</v>
      </c>
      <c r="H480" s="229" t="str">
        <f t="shared" si="167"/>
        <v>0502290090100</v>
      </c>
      <c r="I480" s="227" t="s">
        <v>688</v>
      </c>
      <c r="J480" s="227" t="s">
        <v>1139</v>
      </c>
      <c r="K480" s="487" t="s">
        <v>1113</v>
      </c>
      <c r="L480" s="487" t="s">
        <v>1004</v>
      </c>
      <c r="M480" s="489" t="s">
        <v>1009</v>
      </c>
      <c r="N480" s="478" t="s">
        <v>375</v>
      </c>
      <c r="O480" s="233" t="s">
        <v>887</v>
      </c>
      <c r="P480" s="231" t="s">
        <v>898</v>
      </c>
      <c r="Q480" s="278">
        <v>4</v>
      </c>
      <c r="R480" s="278">
        <v>4</v>
      </c>
      <c r="S480" s="278">
        <v>4</v>
      </c>
      <c r="T480" s="278">
        <v>4</v>
      </c>
      <c r="U480" s="278">
        <v>4</v>
      </c>
      <c r="V480" s="235"/>
      <c r="W480" s="451">
        <v>1.85</v>
      </c>
      <c r="X480" s="447">
        <f t="shared" si="162"/>
        <v>7.4</v>
      </c>
      <c r="Y480" s="447">
        <f t="shared" si="163"/>
        <v>7.4</v>
      </c>
      <c r="Z480" s="447">
        <f t="shared" si="164"/>
        <v>7.4</v>
      </c>
      <c r="AA480" s="447">
        <f t="shared" si="165"/>
        <v>7.4</v>
      </c>
      <c r="AB480" s="447">
        <f t="shared" si="166"/>
        <v>7.4</v>
      </c>
    </row>
    <row r="481" spans="1:29" ht="15.75" customHeight="1">
      <c r="A481" s="229" t="str">
        <f t="shared" si="156"/>
        <v>0502290100100_APP_Connect_Hypercool_295x178</v>
      </c>
      <c r="B481" s="546" t="s">
        <v>608</v>
      </c>
      <c r="C481" s="546" t="s">
        <v>605</v>
      </c>
      <c r="D481" s="229">
        <v>29</v>
      </c>
      <c r="E481" s="546" t="s">
        <v>717</v>
      </c>
      <c r="F481" s="546" t="s">
        <v>604</v>
      </c>
      <c r="G481" s="546" t="s">
        <v>623</v>
      </c>
      <c r="H481" s="229" t="str">
        <f t="shared" si="167"/>
        <v>0502290100100</v>
      </c>
      <c r="I481" s="227" t="s">
        <v>688</v>
      </c>
      <c r="J481" s="227" t="s">
        <v>1139</v>
      </c>
      <c r="K481" s="487" t="s">
        <v>1113</v>
      </c>
      <c r="L481" s="487" t="s">
        <v>1004</v>
      </c>
      <c r="M481" s="489" t="s">
        <v>556</v>
      </c>
      <c r="N481" s="478" t="s">
        <v>375</v>
      </c>
      <c r="O481" s="233" t="s">
        <v>887</v>
      </c>
      <c r="P481" s="231" t="s">
        <v>898</v>
      </c>
      <c r="Q481" s="278">
        <v>4</v>
      </c>
      <c r="R481" s="278">
        <v>4</v>
      </c>
      <c r="S481" s="278">
        <v>4</v>
      </c>
      <c r="T481" s="278">
        <v>4</v>
      </c>
      <c r="U481" s="278">
        <v>4</v>
      </c>
      <c r="V481" s="235"/>
      <c r="W481" s="451">
        <v>1.85</v>
      </c>
      <c r="X481" s="447">
        <f t="shared" si="162"/>
        <v>7.4</v>
      </c>
      <c r="Y481" s="447">
        <f t="shared" si="163"/>
        <v>7.4</v>
      </c>
      <c r="Z481" s="447">
        <f t="shared" si="164"/>
        <v>7.4</v>
      </c>
      <c r="AA481" s="447">
        <f t="shared" si="165"/>
        <v>7.4</v>
      </c>
      <c r="AB481" s="447">
        <f t="shared" si="166"/>
        <v>7.4</v>
      </c>
    </row>
    <row r="482" spans="1:29" ht="15.75" customHeight="1">
      <c r="A482" s="229" t="str">
        <f t="shared" si="156"/>
        <v>0502290110100_APP_Connect_Epic_Run_Tight_295x178</v>
      </c>
      <c r="B482" s="546" t="s">
        <v>608</v>
      </c>
      <c r="C482" s="546" t="s">
        <v>605</v>
      </c>
      <c r="D482" s="229">
        <v>29</v>
      </c>
      <c r="E482" s="546" t="s">
        <v>718</v>
      </c>
      <c r="F482" s="546" t="s">
        <v>604</v>
      </c>
      <c r="G482" s="546" t="s">
        <v>623</v>
      </c>
      <c r="H482" s="229" t="str">
        <f t="shared" si="167"/>
        <v>0502290110100</v>
      </c>
      <c r="I482" s="227" t="s">
        <v>688</v>
      </c>
      <c r="J482" s="227" t="s">
        <v>1139</v>
      </c>
      <c r="K482" s="487" t="s">
        <v>1113</v>
      </c>
      <c r="L482" s="487" t="s">
        <v>1004</v>
      </c>
      <c r="M482" s="489" t="s">
        <v>1010</v>
      </c>
      <c r="N482" s="478" t="s">
        <v>375</v>
      </c>
      <c r="O482" s="233" t="s">
        <v>887</v>
      </c>
      <c r="P482" s="231" t="s">
        <v>898</v>
      </c>
      <c r="Q482" s="278">
        <v>4</v>
      </c>
      <c r="R482" s="278">
        <v>4</v>
      </c>
      <c r="S482" s="278">
        <v>4</v>
      </c>
      <c r="T482" s="278">
        <v>4</v>
      </c>
      <c r="U482" s="278">
        <v>4</v>
      </c>
      <c r="V482" s="235"/>
      <c r="W482" s="451">
        <v>1.85</v>
      </c>
      <c r="X482" s="447">
        <f t="shared" si="162"/>
        <v>7.4</v>
      </c>
      <c r="Y482" s="447">
        <f t="shared" si="163"/>
        <v>7.4</v>
      </c>
      <c r="Z482" s="447">
        <f t="shared" si="164"/>
        <v>7.4</v>
      </c>
      <c r="AA482" s="447">
        <f t="shared" si="165"/>
        <v>7.4</v>
      </c>
      <c r="AB482" s="447">
        <f t="shared" si="166"/>
        <v>7.4</v>
      </c>
    </row>
    <row r="483" spans="1:29" ht="15.75" customHeight="1">
      <c r="A483" s="229" t="str">
        <f t="shared" si="156"/>
        <v>0502290120100_APP_Connect_Track_Tight_295x178</v>
      </c>
      <c r="B483" s="546" t="s">
        <v>608</v>
      </c>
      <c r="C483" s="546" t="s">
        <v>605</v>
      </c>
      <c r="D483" s="229">
        <v>29</v>
      </c>
      <c r="E483" s="546" t="s">
        <v>719</v>
      </c>
      <c r="F483" s="546" t="s">
        <v>604</v>
      </c>
      <c r="G483" s="546" t="s">
        <v>623</v>
      </c>
      <c r="H483" s="229" t="str">
        <f t="shared" si="167"/>
        <v>0502290120100</v>
      </c>
      <c r="I483" s="227" t="s">
        <v>688</v>
      </c>
      <c r="J483" s="227" t="s">
        <v>1139</v>
      </c>
      <c r="K483" s="487" t="s">
        <v>1113</v>
      </c>
      <c r="L483" s="487" t="s">
        <v>1004</v>
      </c>
      <c r="M483" s="489" t="s">
        <v>1011</v>
      </c>
      <c r="N483" s="478" t="s">
        <v>375</v>
      </c>
      <c r="O483" s="233" t="s">
        <v>887</v>
      </c>
      <c r="P483" s="231" t="s">
        <v>898</v>
      </c>
      <c r="Q483" s="278">
        <v>4</v>
      </c>
      <c r="R483" s="278">
        <v>4</v>
      </c>
      <c r="S483" s="278">
        <v>4</v>
      </c>
      <c r="T483" s="278">
        <v>4</v>
      </c>
      <c r="U483" s="278">
        <v>4</v>
      </c>
      <c r="V483" s="235"/>
      <c r="W483" s="451">
        <v>1.85</v>
      </c>
      <c r="X483" s="447">
        <f t="shared" si="162"/>
        <v>7.4</v>
      </c>
      <c r="Y483" s="447">
        <f t="shared" si="163"/>
        <v>7.4</v>
      </c>
      <c r="Z483" s="447">
        <f t="shared" si="164"/>
        <v>7.4</v>
      </c>
      <c r="AA483" s="447">
        <f t="shared" si="165"/>
        <v>7.4</v>
      </c>
      <c r="AB483" s="447">
        <f t="shared" si="166"/>
        <v>7.4</v>
      </c>
    </row>
    <row r="484" spans="1:29" ht="15.75" customHeight="1">
      <c r="A484" s="229" t="str">
        <f t="shared" si="156"/>
        <v>0502290130100_APP_Connect_Nike_Dri-Fit_Touch_Breeze_Crew_295x178</v>
      </c>
      <c r="B484" s="546" t="s">
        <v>608</v>
      </c>
      <c r="C484" s="546" t="s">
        <v>605</v>
      </c>
      <c r="D484" s="229">
        <v>29</v>
      </c>
      <c r="E484" s="546" t="s">
        <v>720</v>
      </c>
      <c r="F484" s="546" t="s">
        <v>604</v>
      </c>
      <c r="G484" s="546" t="s">
        <v>623</v>
      </c>
      <c r="H484" s="229" t="str">
        <f t="shared" si="167"/>
        <v>0502290130100</v>
      </c>
      <c r="I484" s="227" t="s">
        <v>688</v>
      </c>
      <c r="J484" s="227" t="s">
        <v>1139</v>
      </c>
      <c r="K484" s="487" t="s">
        <v>1113</v>
      </c>
      <c r="L484" s="487" t="s">
        <v>1004</v>
      </c>
      <c r="M484" s="489" t="s">
        <v>1012</v>
      </c>
      <c r="N484" s="478" t="s">
        <v>375</v>
      </c>
      <c r="O484" s="233" t="s">
        <v>887</v>
      </c>
      <c r="P484" s="231" t="s">
        <v>898</v>
      </c>
      <c r="Q484" s="278">
        <v>4</v>
      </c>
      <c r="R484" s="278">
        <v>4</v>
      </c>
      <c r="S484" s="278">
        <v>4</v>
      </c>
      <c r="T484" s="278">
        <v>4</v>
      </c>
      <c r="U484" s="278">
        <v>4</v>
      </c>
      <c r="V484" s="235"/>
      <c r="W484" s="451">
        <v>1.85</v>
      </c>
      <c r="X484" s="447">
        <f t="shared" si="162"/>
        <v>7.4</v>
      </c>
      <c r="Y484" s="447">
        <f t="shared" si="163"/>
        <v>7.4</v>
      </c>
      <c r="Z484" s="447">
        <f t="shared" si="164"/>
        <v>7.4</v>
      </c>
      <c r="AA484" s="447">
        <f t="shared" si="165"/>
        <v>7.4</v>
      </c>
      <c r="AB484" s="447">
        <f t="shared" si="166"/>
        <v>7.4</v>
      </c>
    </row>
    <row r="485" spans="1:29" ht="15.75" customHeight="1">
      <c r="A485" s="229" t="str">
        <f t="shared" si="156"/>
        <v>0502290140100_APP_Connect_Nike_Dri_Fit_295x178</v>
      </c>
      <c r="B485" s="546" t="s">
        <v>608</v>
      </c>
      <c r="C485" s="546" t="s">
        <v>605</v>
      </c>
      <c r="D485" s="229">
        <v>29</v>
      </c>
      <c r="E485" s="546" t="s">
        <v>721</v>
      </c>
      <c r="F485" s="546" t="s">
        <v>604</v>
      </c>
      <c r="G485" s="546" t="s">
        <v>623</v>
      </c>
      <c r="H485" s="229" t="str">
        <f t="shared" si="167"/>
        <v>0502290140100</v>
      </c>
      <c r="I485" s="227" t="s">
        <v>688</v>
      </c>
      <c r="J485" s="227" t="s">
        <v>1139</v>
      </c>
      <c r="K485" s="487" t="s">
        <v>1113</v>
      </c>
      <c r="L485" s="487" t="s">
        <v>1004</v>
      </c>
      <c r="M485" s="489" t="s">
        <v>1363</v>
      </c>
      <c r="N485" s="478" t="s">
        <v>375</v>
      </c>
      <c r="O485" s="233" t="s">
        <v>887</v>
      </c>
      <c r="P485" s="231" t="s">
        <v>898</v>
      </c>
      <c r="Q485" s="278">
        <v>4</v>
      </c>
      <c r="R485" s="278">
        <v>4</v>
      </c>
      <c r="S485" s="278">
        <v>4</v>
      </c>
      <c r="T485" s="278">
        <v>4</v>
      </c>
      <c r="U485" s="278">
        <v>4</v>
      </c>
      <c r="V485" s="235"/>
      <c r="W485" s="451">
        <v>1.85</v>
      </c>
      <c r="X485" s="447">
        <f t="shared" si="162"/>
        <v>7.4</v>
      </c>
      <c r="Y485" s="447">
        <f t="shared" si="163"/>
        <v>7.4</v>
      </c>
      <c r="Z485" s="447">
        <f t="shared" si="164"/>
        <v>7.4</v>
      </c>
      <c r="AA485" s="447">
        <f t="shared" si="165"/>
        <v>7.4</v>
      </c>
      <c r="AB485" s="447">
        <f t="shared" si="166"/>
        <v>7.4</v>
      </c>
    </row>
    <row r="486" spans="1:29" ht="15.75" customHeight="1">
      <c r="A486" s="229" t="str">
        <f t="shared" si="156"/>
        <v>0502290150100_APP_Connect_Nike_Dri-Fit_Touch_Tailwind_Crew_295x178</v>
      </c>
      <c r="B486" s="546" t="s">
        <v>608</v>
      </c>
      <c r="C486" s="546" t="s">
        <v>605</v>
      </c>
      <c r="D486" s="229">
        <v>29</v>
      </c>
      <c r="E486" s="546" t="s">
        <v>722</v>
      </c>
      <c r="F486" s="546" t="s">
        <v>604</v>
      </c>
      <c r="G486" s="546" t="s">
        <v>623</v>
      </c>
      <c r="H486" s="229" t="str">
        <f t="shared" si="167"/>
        <v>0502290150100</v>
      </c>
      <c r="I486" s="227" t="s">
        <v>688</v>
      </c>
      <c r="J486" s="227" t="s">
        <v>1139</v>
      </c>
      <c r="K486" s="487" t="s">
        <v>1113</v>
      </c>
      <c r="L486" s="489" t="s">
        <v>1004</v>
      </c>
      <c r="M486" s="489" t="s">
        <v>1013</v>
      </c>
      <c r="N486" s="478" t="s">
        <v>375</v>
      </c>
      <c r="O486" s="233" t="s">
        <v>887</v>
      </c>
      <c r="P486" s="231" t="s">
        <v>898</v>
      </c>
      <c r="Q486" s="278">
        <v>2</v>
      </c>
      <c r="R486" s="278">
        <v>2</v>
      </c>
      <c r="S486" s="278">
        <v>2</v>
      </c>
      <c r="T486" s="278">
        <v>2</v>
      </c>
      <c r="U486" s="278">
        <v>2</v>
      </c>
      <c r="V486" s="235"/>
      <c r="W486" s="451">
        <v>1.85</v>
      </c>
      <c r="X486" s="447">
        <f t="shared" si="162"/>
        <v>3.7</v>
      </c>
      <c r="Y486" s="447">
        <f t="shared" si="163"/>
        <v>3.7</v>
      </c>
      <c r="Z486" s="447">
        <f t="shared" si="164"/>
        <v>3.7</v>
      </c>
      <c r="AA486" s="447">
        <f t="shared" si="165"/>
        <v>3.7</v>
      </c>
      <c r="AB486" s="447">
        <f t="shared" si="166"/>
        <v>3.7</v>
      </c>
    </row>
    <row r="487" spans="1:29" ht="15.75" customHeight="1">
      <c r="A487" s="229" t="str">
        <f t="shared" si="156"/>
        <v>0502290160100_APP_Connect_Nike_Element_Hoodie_295x178</v>
      </c>
      <c r="B487" s="546" t="s">
        <v>608</v>
      </c>
      <c r="C487" s="546" t="s">
        <v>605</v>
      </c>
      <c r="D487" s="229">
        <v>29</v>
      </c>
      <c r="E487" s="546" t="s">
        <v>723</v>
      </c>
      <c r="F487" s="546" t="s">
        <v>604</v>
      </c>
      <c r="G487" s="546" t="s">
        <v>623</v>
      </c>
      <c r="H487" s="229" t="str">
        <f t="shared" si="167"/>
        <v>0502290160100</v>
      </c>
      <c r="I487" s="227" t="s">
        <v>688</v>
      </c>
      <c r="J487" s="227" t="s">
        <v>1139</v>
      </c>
      <c r="K487" s="487" t="s">
        <v>1113</v>
      </c>
      <c r="L487" s="489" t="s">
        <v>1004</v>
      </c>
      <c r="M487" s="489" t="s">
        <v>1368</v>
      </c>
      <c r="N487" s="478" t="s">
        <v>375</v>
      </c>
      <c r="O487" s="233" t="s">
        <v>887</v>
      </c>
      <c r="P487" s="231" t="s">
        <v>898</v>
      </c>
      <c r="Q487" s="278">
        <v>2</v>
      </c>
      <c r="R487" s="278">
        <v>2</v>
      </c>
      <c r="S487" s="278">
        <v>2</v>
      </c>
      <c r="T487" s="278">
        <v>2</v>
      </c>
      <c r="U487" s="278">
        <v>2</v>
      </c>
      <c r="V487" s="235"/>
      <c r="W487" s="451">
        <v>1.85</v>
      </c>
      <c r="X487" s="447">
        <f t="shared" si="162"/>
        <v>3.7</v>
      </c>
      <c r="Y487" s="447">
        <f t="shared" si="163"/>
        <v>3.7</v>
      </c>
      <c r="Z487" s="447">
        <f t="shared" si="164"/>
        <v>3.7</v>
      </c>
      <c r="AA487" s="447">
        <f t="shared" si="165"/>
        <v>3.7</v>
      </c>
      <c r="AB487" s="447">
        <f t="shared" si="166"/>
        <v>3.7</v>
      </c>
    </row>
    <row r="488" spans="1:29" ht="15.75" customHeight="1">
      <c r="A488" s="229" t="str">
        <f t="shared" si="156"/>
        <v>0502290170100_APP_Connect_Nike_Dri-fit_Epic_Run_295x178</v>
      </c>
      <c r="B488" s="546" t="s">
        <v>608</v>
      </c>
      <c r="C488" s="546" t="s">
        <v>605</v>
      </c>
      <c r="D488" s="229">
        <v>29</v>
      </c>
      <c r="E488" s="546" t="s">
        <v>724</v>
      </c>
      <c r="F488" s="546" t="s">
        <v>604</v>
      </c>
      <c r="G488" s="546" t="s">
        <v>623</v>
      </c>
      <c r="H488" s="229" t="str">
        <f t="shared" si="167"/>
        <v>0502290170100</v>
      </c>
      <c r="I488" s="227" t="s">
        <v>688</v>
      </c>
      <c r="J488" s="227" t="s">
        <v>1139</v>
      </c>
      <c r="K488" s="487" t="s">
        <v>1113</v>
      </c>
      <c r="L488" s="487" t="s">
        <v>1004</v>
      </c>
      <c r="M488" s="489" t="s">
        <v>1014</v>
      </c>
      <c r="N488" s="478" t="s">
        <v>375</v>
      </c>
      <c r="O488" s="233" t="s">
        <v>887</v>
      </c>
      <c r="P488" s="231" t="s">
        <v>898</v>
      </c>
      <c r="Q488" s="278">
        <v>4</v>
      </c>
      <c r="R488" s="278">
        <v>4</v>
      </c>
      <c r="S488" s="278">
        <v>4</v>
      </c>
      <c r="T488" s="278">
        <v>4</v>
      </c>
      <c r="U488" s="278">
        <v>4</v>
      </c>
      <c r="V488" s="235"/>
      <c r="W488" s="451">
        <v>1.85</v>
      </c>
      <c r="X488" s="447">
        <f t="shared" si="162"/>
        <v>7.4</v>
      </c>
      <c r="Y488" s="447">
        <f t="shared" si="163"/>
        <v>7.4</v>
      </c>
      <c r="Z488" s="447">
        <f t="shared" si="164"/>
        <v>7.4</v>
      </c>
      <c r="AA488" s="447">
        <f t="shared" si="165"/>
        <v>7.4</v>
      </c>
      <c r="AB488" s="447">
        <f t="shared" si="166"/>
        <v>7.4</v>
      </c>
    </row>
    <row r="489" spans="1:29" ht="15.75" customHeight="1">
      <c r="A489" s="229" t="str">
        <f t="shared" si="156"/>
        <v>0502290180100_APP_Connect_Nike_UV_Stretch_Tech_Polo_295x178</v>
      </c>
      <c r="B489" s="546" t="s">
        <v>608</v>
      </c>
      <c r="C489" s="546" t="s">
        <v>605</v>
      </c>
      <c r="D489" s="229">
        <v>29</v>
      </c>
      <c r="E489" s="546" t="s">
        <v>725</v>
      </c>
      <c r="F489" s="546" t="s">
        <v>604</v>
      </c>
      <c r="G489" s="546" t="s">
        <v>623</v>
      </c>
      <c r="H489" s="229" t="str">
        <f t="shared" si="167"/>
        <v>0502290180100</v>
      </c>
      <c r="I489" s="227" t="s">
        <v>688</v>
      </c>
      <c r="J489" s="227" t="s">
        <v>1139</v>
      </c>
      <c r="K489" s="487" t="s">
        <v>1113</v>
      </c>
      <c r="L489" s="487" t="s">
        <v>1004</v>
      </c>
      <c r="M489" s="489" t="s">
        <v>1364</v>
      </c>
      <c r="N489" s="478" t="s">
        <v>375</v>
      </c>
      <c r="O489" s="233" t="s">
        <v>887</v>
      </c>
      <c r="P489" s="231" t="s">
        <v>898</v>
      </c>
      <c r="Q489" s="309">
        <v>1</v>
      </c>
      <c r="R489" s="309">
        <v>1</v>
      </c>
      <c r="S489" s="309">
        <v>1</v>
      </c>
      <c r="T489" s="309">
        <v>1</v>
      </c>
      <c r="U489" s="309">
        <v>1</v>
      </c>
      <c r="V489" s="235"/>
      <c r="W489" s="451">
        <v>1.85</v>
      </c>
      <c r="X489" s="447">
        <f t="shared" si="162"/>
        <v>1.85</v>
      </c>
      <c r="Y489" s="447">
        <f t="shared" si="163"/>
        <v>1.85</v>
      </c>
      <c r="Z489" s="447">
        <f t="shared" si="164"/>
        <v>1.85</v>
      </c>
      <c r="AA489" s="447">
        <f t="shared" si="165"/>
        <v>1.85</v>
      </c>
      <c r="AB489" s="447">
        <f t="shared" si="166"/>
        <v>1.85</v>
      </c>
      <c r="AC489" s="244" t="s">
        <v>1015</v>
      </c>
    </row>
    <row r="490" spans="1:29" ht="15.75" customHeight="1">
      <c r="A490" s="229" t="str">
        <f t="shared" si="156"/>
        <v>0502290190100_APP_Connect_Nike_Tech_Tight_295x178</v>
      </c>
      <c r="B490" s="546" t="s">
        <v>608</v>
      </c>
      <c r="C490" s="546" t="s">
        <v>605</v>
      </c>
      <c r="D490" s="229">
        <v>29</v>
      </c>
      <c r="E490" s="546" t="s">
        <v>726</v>
      </c>
      <c r="F490" s="546" t="s">
        <v>604</v>
      </c>
      <c r="G490" s="546" t="s">
        <v>623</v>
      </c>
      <c r="H490" s="229" t="str">
        <f t="shared" si="167"/>
        <v>0502290190100</v>
      </c>
      <c r="I490" s="227" t="s">
        <v>688</v>
      </c>
      <c r="J490" s="227" t="s">
        <v>1139</v>
      </c>
      <c r="K490" s="487" t="s">
        <v>1113</v>
      </c>
      <c r="L490" s="487" t="s">
        <v>1004</v>
      </c>
      <c r="M490" s="489" t="s">
        <v>1016</v>
      </c>
      <c r="N490" s="478" t="s">
        <v>375</v>
      </c>
      <c r="O490" s="233" t="s">
        <v>887</v>
      </c>
      <c r="P490" s="231" t="s">
        <v>898</v>
      </c>
      <c r="Q490" s="278">
        <v>4</v>
      </c>
      <c r="R490" s="278">
        <v>4</v>
      </c>
      <c r="S490" s="278">
        <v>4</v>
      </c>
      <c r="T490" s="278">
        <v>4</v>
      </c>
      <c r="U490" s="278">
        <v>4</v>
      </c>
      <c r="V490" s="235"/>
      <c r="W490" s="451">
        <v>1.85</v>
      </c>
      <c r="X490" s="447">
        <f t="shared" si="162"/>
        <v>7.4</v>
      </c>
      <c r="Y490" s="447">
        <f t="shared" si="163"/>
        <v>7.4</v>
      </c>
      <c r="Z490" s="447">
        <f t="shared" si="164"/>
        <v>7.4</v>
      </c>
      <c r="AA490" s="447">
        <f t="shared" si="165"/>
        <v>7.4</v>
      </c>
      <c r="AB490" s="447">
        <f t="shared" si="166"/>
        <v>7.4</v>
      </c>
    </row>
    <row r="491" spans="1:29" ht="15.75" customHeight="1">
      <c r="A491" s="229" t="str">
        <f t="shared" si="156"/>
        <v>0502290200100_APP_Connect_Nike_Tech_Fleece_295x178</v>
      </c>
      <c r="B491" s="546" t="s">
        <v>608</v>
      </c>
      <c r="C491" s="546" t="s">
        <v>605</v>
      </c>
      <c r="D491" s="229">
        <v>29</v>
      </c>
      <c r="E491" s="546" t="s">
        <v>727</v>
      </c>
      <c r="F491" s="546" t="s">
        <v>604</v>
      </c>
      <c r="G491" s="546" t="s">
        <v>623</v>
      </c>
      <c r="H491" s="229" t="str">
        <f t="shared" si="167"/>
        <v>0502290200100</v>
      </c>
      <c r="I491" s="227" t="s">
        <v>688</v>
      </c>
      <c r="J491" s="227" t="s">
        <v>1139</v>
      </c>
      <c r="K491" s="487" t="s">
        <v>1113</v>
      </c>
      <c r="L491" s="487" t="s">
        <v>1004</v>
      </c>
      <c r="M491" s="489" t="s">
        <v>1017</v>
      </c>
      <c r="N491" s="478" t="s">
        <v>375</v>
      </c>
      <c r="O491" s="233" t="s">
        <v>887</v>
      </c>
      <c r="P491" s="231" t="s">
        <v>898</v>
      </c>
      <c r="Q491" s="278">
        <v>2</v>
      </c>
      <c r="R491" s="278">
        <v>2</v>
      </c>
      <c r="S491" s="278">
        <v>2</v>
      </c>
      <c r="T491" s="278">
        <v>2</v>
      </c>
      <c r="U491" s="278">
        <v>2</v>
      </c>
      <c r="V491" s="235"/>
      <c r="W491" s="451">
        <v>1.85</v>
      </c>
      <c r="X491" s="447">
        <f t="shared" si="162"/>
        <v>3.7</v>
      </c>
      <c r="Y491" s="447">
        <f t="shared" si="163"/>
        <v>3.7</v>
      </c>
      <c r="Z491" s="447">
        <f t="shared" si="164"/>
        <v>3.7</v>
      </c>
      <c r="AA491" s="447">
        <f t="shared" si="165"/>
        <v>3.7</v>
      </c>
      <c r="AB491" s="447">
        <f t="shared" si="166"/>
        <v>3.7</v>
      </c>
    </row>
    <row r="492" spans="1:29" ht="15.75" customHeight="1">
      <c r="A492" s="229" t="str">
        <f t="shared" si="156"/>
        <v>0502290210100_APP_Connect_Nike_Dri-Fit_Cool_Breeze_Tee_295x178</v>
      </c>
      <c r="B492" s="546" t="s">
        <v>608</v>
      </c>
      <c r="C492" s="546" t="s">
        <v>605</v>
      </c>
      <c r="D492" s="229">
        <v>29</v>
      </c>
      <c r="E492" s="546" t="s">
        <v>728</v>
      </c>
      <c r="F492" s="546" t="s">
        <v>604</v>
      </c>
      <c r="G492" s="546" t="s">
        <v>623</v>
      </c>
      <c r="H492" s="229" t="str">
        <f t="shared" si="167"/>
        <v>0502290210100</v>
      </c>
      <c r="I492" s="227" t="s">
        <v>688</v>
      </c>
      <c r="J492" s="227" t="s">
        <v>1139</v>
      </c>
      <c r="K492" s="487" t="s">
        <v>1113</v>
      </c>
      <c r="L492" s="487" t="s">
        <v>1004</v>
      </c>
      <c r="M492" s="489" t="s">
        <v>1018</v>
      </c>
      <c r="N492" s="478" t="s">
        <v>375</v>
      </c>
      <c r="O492" s="233" t="s">
        <v>887</v>
      </c>
      <c r="P492" s="231" t="s">
        <v>898</v>
      </c>
      <c r="Q492" s="278">
        <v>2</v>
      </c>
      <c r="R492" s="278">
        <v>2</v>
      </c>
      <c r="S492" s="278">
        <v>2</v>
      </c>
      <c r="T492" s="278">
        <v>2</v>
      </c>
      <c r="U492" s="278">
        <v>2</v>
      </c>
      <c r="V492" s="235"/>
      <c r="W492" s="451">
        <v>1.85</v>
      </c>
      <c r="X492" s="447">
        <f t="shared" si="162"/>
        <v>3.7</v>
      </c>
      <c r="Y492" s="447">
        <f t="shared" si="163"/>
        <v>3.7</v>
      </c>
      <c r="Z492" s="447">
        <f t="shared" si="164"/>
        <v>3.7</v>
      </c>
      <c r="AA492" s="447">
        <f t="shared" si="165"/>
        <v>3.7</v>
      </c>
      <c r="AB492" s="447">
        <f t="shared" si="166"/>
        <v>3.7</v>
      </c>
    </row>
    <row r="493" spans="1:29" s="622" customFormat="1" ht="15.75" customHeight="1">
      <c r="A493" s="229" t="str">
        <f t="shared" si="156"/>
        <v>0502290220100_APP_Connect_Nike_Drill_Top_295x178</v>
      </c>
      <c r="B493" s="546" t="s">
        <v>608</v>
      </c>
      <c r="C493" s="546" t="s">
        <v>605</v>
      </c>
      <c r="D493" s="229">
        <v>29</v>
      </c>
      <c r="E493" s="546" t="s">
        <v>729</v>
      </c>
      <c r="F493" s="546" t="s">
        <v>604</v>
      </c>
      <c r="G493" s="546" t="s">
        <v>623</v>
      </c>
      <c r="H493" s="229" t="str">
        <f t="shared" si="167"/>
        <v>0502290220100</v>
      </c>
      <c r="I493" s="227" t="s">
        <v>688</v>
      </c>
      <c r="J493" s="227" t="s">
        <v>1139</v>
      </c>
      <c r="K493" s="487" t="s">
        <v>1113</v>
      </c>
      <c r="L493" s="487" t="s">
        <v>1004</v>
      </c>
      <c r="M493" s="490" t="s">
        <v>1369</v>
      </c>
      <c r="N493" s="478" t="s">
        <v>375</v>
      </c>
      <c r="O493" s="310" t="s">
        <v>887</v>
      </c>
      <c r="P493" s="231" t="s">
        <v>898</v>
      </c>
      <c r="Q493" s="311">
        <v>2</v>
      </c>
      <c r="R493" s="311">
        <v>2</v>
      </c>
      <c r="S493" s="311">
        <v>2</v>
      </c>
      <c r="T493" s="311">
        <v>2</v>
      </c>
      <c r="U493" s="311">
        <v>2</v>
      </c>
      <c r="V493" s="312"/>
      <c r="W493" s="460">
        <v>1.85</v>
      </c>
      <c r="X493" s="447">
        <f t="shared" si="162"/>
        <v>3.7</v>
      </c>
      <c r="Y493" s="447">
        <f t="shared" si="163"/>
        <v>3.7</v>
      </c>
      <c r="Z493" s="447">
        <f t="shared" si="164"/>
        <v>3.7</v>
      </c>
      <c r="AA493" s="447">
        <f t="shared" si="165"/>
        <v>3.7</v>
      </c>
      <c r="AB493" s="447">
        <f t="shared" si="166"/>
        <v>3.7</v>
      </c>
    </row>
    <row r="494" spans="1:29" ht="15.75" customHeight="1">
      <c r="A494" s="229" t="str">
        <f t="shared" si="156"/>
        <v>0502290230100_APP_Connect_Nike_Dri-Fit_Cotton_295x178</v>
      </c>
      <c r="B494" s="546" t="s">
        <v>608</v>
      </c>
      <c r="C494" s="546" t="s">
        <v>605</v>
      </c>
      <c r="D494" s="229">
        <v>29</v>
      </c>
      <c r="E494" s="546" t="s">
        <v>730</v>
      </c>
      <c r="F494" s="546" t="s">
        <v>604</v>
      </c>
      <c r="G494" s="546" t="s">
        <v>623</v>
      </c>
      <c r="H494" s="229" t="str">
        <f t="shared" si="167"/>
        <v>0502290230100</v>
      </c>
      <c r="I494" s="227" t="s">
        <v>688</v>
      </c>
      <c r="J494" s="227" t="s">
        <v>1139</v>
      </c>
      <c r="K494" s="487" t="s">
        <v>1113</v>
      </c>
      <c r="L494" s="487" t="s">
        <v>1004</v>
      </c>
      <c r="M494" s="489" t="s">
        <v>1019</v>
      </c>
      <c r="N494" s="478" t="s">
        <v>375</v>
      </c>
      <c r="O494" s="233" t="s">
        <v>887</v>
      </c>
      <c r="P494" s="231" t="s">
        <v>898</v>
      </c>
      <c r="Q494" s="278">
        <v>1</v>
      </c>
      <c r="R494" s="278">
        <v>1</v>
      </c>
      <c r="S494" s="278">
        <v>1</v>
      </c>
      <c r="T494" s="278">
        <v>1</v>
      </c>
      <c r="U494" s="278">
        <v>1</v>
      </c>
      <c r="V494" s="235"/>
      <c r="W494" s="451">
        <v>1.85</v>
      </c>
      <c r="X494" s="447">
        <f t="shared" si="162"/>
        <v>1.85</v>
      </c>
      <c r="Y494" s="447">
        <f t="shared" si="163"/>
        <v>1.85</v>
      </c>
      <c r="Z494" s="447">
        <f t="shared" si="164"/>
        <v>1.85</v>
      </c>
      <c r="AA494" s="447">
        <f t="shared" si="165"/>
        <v>1.85</v>
      </c>
      <c r="AB494" s="447">
        <f t="shared" si="166"/>
        <v>1.85</v>
      </c>
    </row>
    <row r="495" spans="1:29" ht="15.75" customHeight="1">
      <c r="A495" s="229" t="str">
        <f t="shared" si="156"/>
        <v>0502290240100_APP_Connect_Nike_Pro_Hyperwarm_Tights_295x178</v>
      </c>
      <c r="B495" s="546" t="s">
        <v>608</v>
      </c>
      <c r="C495" s="546" t="s">
        <v>605</v>
      </c>
      <c r="D495" s="229">
        <v>29</v>
      </c>
      <c r="E495" s="546" t="s">
        <v>731</v>
      </c>
      <c r="F495" s="546" t="s">
        <v>604</v>
      </c>
      <c r="G495" s="546" t="s">
        <v>623</v>
      </c>
      <c r="H495" s="229" t="str">
        <f t="shared" si="167"/>
        <v>0502290240100</v>
      </c>
      <c r="I495" s="227" t="s">
        <v>688</v>
      </c>
      <c r="J495" s="227" t="s">
        <v>1139</v>
      </c>
      <c r="K495" s="487" t="s">
        <v>1113</v>
      </c>
      <c r="L495" s="487" t="s">
        <v>1004</v>
      </c>
      <c r="M495" s="489" t="s">
        <v>1020</v>
      </c>
      <c r="N495" s="478" t="s">
        <v>375</v>
      </c>
      <c r="O495" s="233" t="s">
        <v>887</v>
      </c>
      <c r="P495" s="231" t="s">
        <v>898</v>
      </c>
      <c r="Q495" s="278">
        <v>1</v>
      </c>
      <c r="R495" s="278">
        <v>1</v>
      </c>
      <c r="S495" s="278">
        <v>1</v>
      </c>
      <c r="T495" s="278">
        <v>1</v>
      </c>
      <c r="U495" s="278">
        <v>1</v>
      </c>
      <c r="V495" s="235"/>
      <c r="W495" s="451">
        <v>1.85</v>
      </c>
      <c r="X495" s="447">
        <f t="shared" si="162"/>
        <v>1.85</v>
      </c>
      <c r="Y495" s="447">
        <f t="shared" si="163"/>
        <v>1.85</v>
      </c>
      <c r="Z495" s="447">
        <f t="shared" si="164"/>
        <v>1.85</v>
      </c>
      <c r="AA495" s="447">
        <f t="shared" si="165"/>
        <v>1.85</v>
      </c>
      <c r="AB495" s="447">
        <f t="shared" si="166"/>
        <v>1.85</v>
      </c>
    </row>
    <row r="496" spans="1:29" ht="15.75" customHeight="1">
      <c r="A496" s="229" t="str">
        <f t="shared" si="156"/>
        <v>0502290250100_APP_Connect_Nike_Pro_Hyperwarm_Flash_295x178</v>
      </c>
      <c r="B496" s="546" t="s">
        <v>608</v>
      </c>
      <c r="C496" s="546" t="s">
        <v>605</v>
      </c>
      <c r="D496" s="229">
        <v>29</v>
      </c>
      <c r="E496" s="546" t="s">
        <v>732</v>
      </c>
      <c r="F496" s="546" t="s">
        <v>604</v>
      </c>
      <c r="G496" s="546" t="s">
        <v>623</v>
      </c>
      <c r="H496" s="229" t="str">
        <f t="shared" si="167"/>
        <v>0502290250100</v>
      </c>
      <c r="I496" s="227" t="s">
        <v>688</v>
      </c>
      <c r="J496" s="227" t="s">
        <v>1139</v>
      </c>
      <c r="K496" s="487" t="s">
        <v>1113</v>
      </c>
      <c r="L496" s="487" t="s">
        <v>1004</v>
      </c>
      <c r="M496" s="489" t="s">
        <v>1021</v>
      </c>
      <c r="N496" s="478" t="s">
        <v>375</v>
      </c>
      <c r="O496" s="233" t="s">
        <v>887</v>
      </c>
      <c r="P496" s="231" t="s">
        <v>898</v>
      </c>
      <c r="Q496" s="278">
        <v>1</v>
      </c>
      <c r="R496" s="278">
        <v>1</v>
      </c>
      <c r="S496" s="278">
        <v>1</v>
      </c>
      <c r="T496" s="278">
        <v>1</v>
      </c>
      <c r="U496" s="278">
        <v>1</v>
      </c>
      <c r="V496" s="235"/>
      <c r="W496" s="451">
        <v>1.85</v>
      </c>
      <c r="X496" s="447">
        <f t="shared" si="162"/>
        <v>1.85</v>
      </c>
      <c r="Y496" s="447">
        <f t="shared" si="163"/>
        <v>1.85</v>
      </c>
      <c r="Z496" s="447">
        <f t="shared" si="164"/>
        <v>1.85</v>
      </c>
      <c r="AA496" s="447">
        <f t="shared" si="165"/>
        <v>1.85</v>
      </c>
      <c r="AB496" s="447">
        <f t="shared" si="166"/>
        <v>1.85</v>
      </c>
    </row>
    <row r="497" spans="1:29" ht="15.75" customHeight="1">
      <c r="A497" s="229" t="str">
        <f t="shared" si="156"/>
        <v>0502290260100_APP_Connect_Nike_Pro_Warm_295x178</v>
      </c>
      <c r="B497" s="546" t="s">
        <v>608</v>
      </c>
      <c r="C497" s="546" t="s">
        <v>605</v>
      </c>
      <c r="D497" s="229">
        <v>29</v>
      </c>
      <c r="E497" s="546" t="s">
        <v>733</v>
      </c>
      <c r="F497" s="546" t="s">
        <v>604</v>
      </c>
      <c r="G497" s="546" t="s">
        <v>623</v>
      </c>
      <c r="H497" s="229" t="str">
        <f t="shared" si="167"/>
        <v>0502290260100</v>
      </c>
      <c r="I497" s="227" t="s">
        <v>688</v>
      </c>
      <c r="J497" s="227" t="s">
        <v>1139</v>
      </c>
      <c r="K497" s="487" t="s">
        <v>1113</v>
      </c>
      <c r="L497" s="487" t="s">
        <v>1004</v>
      </c>
      <c r="M497" s="489" t="s">
        <v>1022</v>
      </c>
      <c r="N497" s="478" t="s">
        <v>375</v>
      </c>
      <c r="O497" s="233" t="s">
        <v>887</v>
      </c>
      <c r="P497" s="231" t="s">
        <v>898</v>
      </c>
      <c r="Q497" s="278">
        <v>1</v>
      </c>
      <c r="R497" s="278">
        <v>1</v>
      </c>
      <c r="S497" s="278">
        <v>1</v>
      </c>
      <c r="T497" s="278">
        <v>1</v>
      </c>
      <c r="U497" s="278">
        <v>1</v>
      </c>
      <c r="V497" s="235"/>
      <c r="W497" s="451">
        <v>1.85</v>
      </c>
      <c r="X497" s="447">
        <f t="shared" si="162"/>
        <v>1.85</v>
      </c>
      <c r="Y497" s="447">
        <f t="shared" si="163"/>
        <v>1.85</v>
      </c>
      <c r="Z497" s="447">
        <f t="shared" si="164"/>
        <v>1.85</v>
      </c>
      <c r="AA497" s="447">
        <f t="shared" si="165"/>
        <v>1.85</v>
      </c>
      <c r="AB497" s="447">
        <f t="shared" si="166"/>
        <v>1.85</v>
      </c>
    </row>
    <row r="498" spans="1:29" ht="15.75" customHeight="1">
      <c r="A498" s="229" t="str">
        <f t="shared" si="156"/>
        <v>0502290270100_APP_Connect_The_Revolutionary_Nike_Aeroreact_295x178</v>
      </c>
      <c r="B498" s="546" t="s">
        <v>608</v>
      </c>
      <c r="C498" s="546" t="s">
        <v>605</v>
      </c>
      <c r="D498" s="229">
        <v>29</v>
      </c>
      <c r="E498" s="546" t="s">
        <v>734</v>
      </c>
      <c r="F498" s="546" t="s">
        <v>604</v>
      </c>
      <c r="G498" s="546" t="s">
        <v>623</v>
      </c>
      <c r="H498" s="229" t="str">
        <f t="shared" si="167"/>
        <v>0502290270100</v>
      </c>
      <c r="I498" s="227" t="s">
        <v>688</v>
      </c>
      <c r="J498" s="227" t="s">
        <v>1139</v>
      </c>
      <c r="K498" s="487" t="s">
        <v>1113</v>
      </c>
      <c r="L498" s="487" t="s">
        <v>1004</v>
      </c>
      <c r="M498" s="489" t="s">
        <v>1023</v>
      </c>
      <c r="N498" s="478" t="s">
        <v>375</v>
      </c>
      <c r="O498" s="233" t="s">
        <v>887</v>
      </c>
      <c r="P498" s="231" t="s">
        <v>898</v>
      </c>
      <c r="Q498" s="278">
        <v>1</v>
      </c>
      <c r="R498" s="278">
        <v>1</v>
      </c>
      <c r="S498" s="278">
        <v>1</v>
      </c>
      <c r="T498" s="278">
        <v>1</v>
      </c>
      <c r="U498" s="278">
        <v>1</v>
      </c>
      <c r="V498" s="235"/>
      <c r="W498" s="451">
        <v>1.85</v>
      </c>
      <c r="X498" s="447">
        <f t="shared" si="162"/>
        <v>1.85</v>
      </c>
      <c r="Y498" s="447">
        <f t="shared" si="163"/>
        <v>1.85</v>
      </c>
      <c r="Z498" s="447">
        <f t="shared" si="164"/>
        <v>1.85</v>
      </c>
      <c r="AA498" s="447">
        <f t="shared" si="165"/>
        <v>1.85</v>
      </c>
      <c r="AB498" s="447">
        <f t="shared" si="166"/>
        <v>1.85</v>
      </c>
    </row>
    <row r="499" spans="1:29" ht="15.75" customHeight="1">
      <c r="A499" s="229" t="str">
        <f t="shared" si="156"/>
        <v>0502290280100_APP_Connect_Nike_Dri-Fit_Contour_295x178</v>
      </c>
      <c r="B499" s="546" t="s">
        <v>608</v>
      </c>
      <c r="C499" s="546" t="s">
        <v>605</v>
      </c>
      <c r="D499" s="229">
        <v>29</v>
      </c>
      <c r="E499" s="546" t="s">
        <v>735</v>
      </c>
      <c r="F499" s="546" t="s">
        <v>604</v>
      </c>
      <c r="G499" s="546" t="s">
        <v>623</v>
      </c>
      <c r="H499" s="229" t="str">
        <f t="shared" si="167"/>
        <v>0502290280100</v>
      </c>
      <c r="I499" s="227" t="s">
        <v>688</v>
      </c>
      <c r="J499" s="227" t="s">
        <v>1139</v>
      </c>
      <c r="K499" s="487" t="s">
        <v>1113</v>
      </c>
      <c r="L499" s="487" t="s">
        <v>1004</v>
      </c>
      <c r="M499" s="489" t="s">
        <v>1024</v>
      </c>
      <c r="N499" s="478" t="s">
        <v>375</v>
      </c>
      <c r="O499" s="233" t="s">
        <v>887</v>
      </c>
      <c r="P499" s="231" t="s">
        <v>898</v>
      </c>
      <c r="Q499" s="278">
        <v>1</v>
      </c>
      <c r="R499" s="278">
        <v>1</v>
      </c>
      <c r="S499" s="278">
        <v>1</v>
      </c>
      <c r="T499" s="278">
        <v>1</v>
      </c>
      <c r="U499" s="278">
        <v>1</v>
      </c>
      <c r="V499" s="235"/>
      <c r="W499" s="451">
        <v>1.85</v>
      </c>
      <c r="X499" s="447">
        <f t="shared" si="162"/>
        <v>1.85</v>
      </c>
      <c r="Y499" s="447">
        <f t="shared" si="163"/>
        <v>1.85</v>
      </c>
      <c r="Z499" s="447">
        <f t="shared" si="164"/>
        <v>1.85</v>
      </c>
      <c r="AA499" s="447">
        <f t="shared" si="165"/>
        <v>1.85</v>
      </c>
      <c r="AB499" s="447">
        <f t="shared" si="166"/>
        <v>1.85</v>
      </c>
    </row>
    <row r="500" spans="1:29" ht="15.75" customHeight="1">
      <c r="A500" s="229" t="str">
        <f t="shared" si="156"/>
        <v>0502290290100_APP_Connect_Nike_Power_Epic_Lux_295x178</v>
      </c>
      <c r="B500" s="546" t="s">
        <v>608</v>
      </c>
      <c r="C500" s="546" t="s">
        <v>605</v>
      </c>
      <c r="D500" s="229">
        <v>29</v>
      </c>
      <c r="E500" s="546" t="s">
        <v>736</v>
      </c>
      <c r="F500" s="546" t="s">
        <v>604</v>
      </c>
      <c r="G500" s="546" t="s">
        <v>623</v>
      </c>
      <c r="H500" s="229" t="str">
        <f t="shared" si="167"/>
        <v>0502290290100</v>
      </c>
      <c r="I500" s="227" t="s">
        <v>688</v>
      </c>
      <c r="J500" s="227" t="s">
        <v>1139</v>
      </c>
      <c r="K500" s="487" t="s">
        <v>1113</v>
      </c>
      <c r="L500" s="487" t="s">
        <v>1004</v>
      </c>
      <c r="M500" s="489" t="s">
        <v>1025</v>
      </c>
      <c r="N500" s="478" t="s">
        <v>375</v>
      </c>
      <c r="O500" s="233" t="s">
        <v>887</v>
      </c>
      <c r="P500" s="231" t="s">
        <v>898</v>
      </c>
      <c r="Q500" s="278">
        <v>1</v>
      </c>
      <c r="R500" s="278">
        <v>1</v>
      </c>
      <c r="S500" s="278">
        <v>1</v>
      </c>
      <c r="T500" s="278">
        <v>1</v>
      </c>
      <c r="U500" s="278">
        <v>1</v>
      </c>
      <c r="V500" s="235"/>
      <c r="W500" s="451">
        <v>1.85</v>
      </c>
      <c r="X500" s="447">
        <f t="shared" si="162"/>
        <v>1.85</v>
      </c>
      <c r="Y500" s="447">
        <f t="shared" si="163"/>
        <v>1.85</v>
      </c>
      <c r="Z500" s="447">
        <f t="shared" si="164"/>
        <v>1.85</v>
      </c>
      <c r="AA500" s="447">
        <f t="shared" si="165"/>
        <v>1.85</v>
      </c>
      <c r="AB500" s="447">
        <f t="shared" si="166"/>
        <v>1.85</v>
      </c>
    </row>
    <row r="501" spans="1:29" ht="15.75" customHeight="1">
      <c r="A501" s="229" t="str">
        <f t="shared" si="156"/>
        <v>0502290300100_APP_Connect_Nike_tech_fleece_aeroloft_jacket_295x178</v>
      </c>
      <c r="B501" s="546" t="s">
        <v>608</v>
      </c>
      <c r="C501" s="546" t="s">
        <v>605</v>
      </c>
      <c r="D501" s="229">
        <v>29</v>
      </c>
      <c r="E501" s="546" t="s">
        <v>737</v>
      </c>
      <c r="F501" s="546" t="s">
        <v>604</v>
      </c>
      <c r="G501" s="546" t="s">
        <v>623</v>
      </c>
      <c r="H501" s="229" t="str">
        <f t="shared" si="167"/>
        <v>0502290300100</v>
      </c>
      <c r="I501" s="227" t="s">
        <v>688</v>
      </c>
      <c r="J501" s="227" t="s">
        <v>1139</v>
      </c>
      <c r="K501" s="487" t="s">
        <v>1113</v>
      </c>
      <c r="L501" s="487" t="s">
        <v>1004</v>
      </c>
      <c r="M501" s="489" t="s">
        <v>1026</v>
      </c>
      <c r="N501" s="478" t="s">
        <v>375</v>
      </c>
      <c r="O501" s="233" t="s">
        <v>887</v>
      </c>
      <c r="P501" s="231" t="s">
        <v>898</v>
      </c>
      <c r="Q501" s="278">
        <v>1</v>
      </c>
      <c r="R501" s="278">
        <v>1</v>
      </c>
      <c r="S501" s="278">
        <v>1</v>
      </c>
      <c r="T501" s="278">
        <v>1</v>
      </c>
      <c r="U501" s="278">
        <v>1</v>
      </c>
      <c r="V501" s="235"/>
      <c r="W501" s="451">
        <v>1.85</v>
      </c>
      <c r="X501" s="447">
        <f t="shared" si="162"/>
        <v>1.85</v>
      </c>
      <c r="Y501" s="447">
        <f t="shared" si="163"/>
        <v>1.85</v>
      </c>
      <c r="Z501" s="447">
        <f t="shared" si="164"/>
        <v>1.85</v>
      </c>
      <c r="AA501" s="447">
        <f t="shared" si="165"/>
        <v>1.85</v>
      </c>
      <c r="AB501" s="447">
        <f t="shared" si="166"/>
        <v>1.85</v>
      </c>
    </row>
    <row r="502" spans="1:29" ht="15.75" customHeight="1">
      <c r="A502" s="229" t="str">
        <f t="shared" si="156"/>
        <v>0502290310100_APP_Connect_Nike_tech_fleece_aeroloft_cape_295x178</v>
      </c>
      <c r="B502" s="546" t="s">
        <v>608</v>
      </c>
      <c r="C502" s="546" t="s">
        <v>605</v>
      </c>
      <c r="D502" s="229">
        <v>29</v>
      </c>
      <c r="E502" s="546" t="s">
        <v>738</v>
      </c>
      <c r="F502" s="546" t="s">
        <v>604</v>
      </c>
      <c r="G502" s="546" t="s">
        <v>623</v>
      </c>
      <c r="H502" s="229" t="str">
        <f t="shared" si="167"/>
        <v>0502290310100</v>
      </c>
      <c r="I502" s="227" t="s">
        <v>688</v>
      </c>
      <c r="J502" s="227" t="s">
        <v>1139</v>
      </c>
      <c r="K502" s="487" t="s">
        <v>1113</v>
      </c>
      <c r="L502" s="487" t="s">
        <v>1004</v>
      </c>
      <c r="M502" s="489" t="s">
        <v>1027</v>
      </c>
      <c r="N502" s="478" t="s">
        <v>375</v>
      </c>
      <c r="O502" s="233" t="s">
        <v>887</v>
      </c>
      <c r="P502" s="231" t="s">
        <v>898</v>
      </c>
      <c r="Q502" s="278">
        <v>1</v>
      </c>
      <c r="R502" s="278">
        <v>1</v>
      </c>
      <c r="S502" s="278">
        <v>1</v>
      </c>
      <c r="T502" s="278">
        <v>1</v>
      </c>
      <c r="U502" s="278">
        <v>1</v>
      </c>
      <c r="V502" s="235"/>
      <c r="W502" s="451">
        <v>1.85</v>
      </c>
      <c r="X502" s="447">
        <f t="shared" si="162"/>
        <v>1.85</v>
      </c>
      <c r="Y502" s="447">
        <f t="shared" si="163"/>
        <v>1.85</v>
      </c>
      <c r="Z502" s="447">
        <f t="shared" si="164"/>
        <v>1.85</v>
      </c>
      <c r="AA502" s="447">
        <f t="shared" si="165"/>
        <v>1.85</v>
      </c>
      <c r="AB502" s="447">
        <f t="shared" si="166"/>
        <v>1.85</v>
      </c>
    </row>
    <row r="503" spans="1:29" ht="15.75" customHeight="1">
      <c r="A503" s="229" t="str">
        <f t="shared" si="156"/>
        <v>0502290320100_APP_Connect_Nike_power_flash_essential_running_tights_295x178</v>
      </c>
      <c r="B503" s="546" t="s">
        <v>608</v>
      </c>
      <c r="C503" s="546" t="s">
        <v>605</v>
      </c>
      <c r="D503" s="229">
        <v>29</v>
      </c>
      <c r="E503" s="546" t="s">
        <v>739</v>
      </c>
      <c r="F503" s="546" t="s">
        <v>604</v>
      </c>
      <c r="G503" s="546" t="s">
        <v>623</v>
      </c>
      <c r="H503" s="229" t="str">
        <f t="shared" si="167"/>
        <v>0502290320100</v>
      </c>
      <c r="I503" s="227" t="s">
        <v>688</v>
      </c>
      <c r="J503" s="227" t="s">
        <v>1139</v>
      </c>
      <c r="K503" s="487" t="s">
        <v>1113</v>
      </c>
      <c r="L503" s="487" t="s">
        <v>1004</v>
      </c>
      <c r="M503" s="491" t="s">
        <v>1028</v>
      </c>
      <c r="N503" s="478" t="s">
        <v>375</v>
      </c>
      <c r="O503" s="233" t="s">
        <v>887</v>
      </c>
      <c r="P503" s="231" t="s">
        <v>898</v>
      </c>
      <c r="Q503" s="278">
        <v>2</v>
      </c>
      <c r="R503" s="278">
        <v>2</v>
      </c>
      <c r="S503" s="278">
        <v>2</v>
      </c>
      <c r="T503" s="278">
        <v>2</v>
      </c>
      <c r="U503" s="278">
        <v>2</v>
      </c>
      <c r="V503" s="235"/>
      <c r="W503" s="451">
        <v>1.85</v>
      </c>
      <c r="X503" s="447">
        <f t="shared" si="162"/>
        <v>3.7</v>
      </c>
      <c r="Y503" s="447">
        <f t="shared" si="163"/>
        <v>3.7</v>
      </c>
      <c r="Z503" s="447">
        <f t="shared" si="164"/>
        <v>3.7</v>
      </c>
      <c r="AA503" s="447">
        <f t="shared" si="165"/>
        <v>3.7</v>
      </c>
      <c r="AB503" s="447">
        <f t="shared" si="166"/>
        <v>3.7</v>
      </c>
    </row>
    <row r="504" spans="1:29" ht="15.75" customHeight="1">
      <c r="A504" s="229" t="str">
        <f t="shared" ref="A504:A513" si="168">H504&amp;J504&amp;K504&amp;M504&amp;J504&amp;N504</f>
        <v>0502290330100_APP_Connect_Nike_pro_hyperwarm_top_295x178</v>
      </c>
      <c r="B504" s="546" t="s">
        <v>608</v>
      </c>
      <c r="C504" s="546" t="s">
        <v>605</v>
      </c>
      <c r="D504" s="229">
        <v>29</v>
      </c>
      <c r="E504" s="546" t="s">
        <v>740</v>
      </c>
      <c r="F504" s="546" t="s">
        <v>604</v>
      </c>
      <c r="G504" s="546" t="s">
        <v>623</v>
      </c>
      <c r="H504" s="229" t="str">
        <f t="shared" si="167"/>
        <v>0502290330100</v>
      </c>
      <c r="I504" s="227" t="s">
        <v>688</v>
      </c>
      <c r="J504" s="227" t="s">
        <v>1139</v>
      </c>
      <c r="K504" s="487" t="s">
        <v>1113</v>
      </c>
      <c r="L504" s="487" t="s">
        <v>1004</v>
      </c>
      <c r="M504" s="491" t="s">
        <v>1029</v>
      </c>
      <c r="N504" s="478" t="s">
        <v>375</v>
      </c>
      <c r="O504" s="233" t="s">
        <v>887</v>
      </c>
      <c r="P504" s="231" t="s">
        <v>898</v>
      </c>
      <c r="Q504" s="597" t="s">
        <v>22</v>
      </c>
      <c r="R504" s="597" t="s">
        <v>22</v>
      </c>
      <c r="S504" s="597" t="s">
        <v>22</v>
      </c>
      <c r="T504" s="597" t="s">
        <v>22</v>
      </c>
      <c r="U504" s="597" t="s">
        <v>22</v>
      </c>
      <c r="V504" s="235"/>
      <c r="W504" s="451">
        <v>1.85</v>
      </c>
      <c r="X504" s="447" t="e">
        <f t="shared" si="162"/>
        <v>#VALUE!</v>
      </c>
      <c r="Y504" s="447" t="e">
        <f t="shared" si="163"/>
        <v>#VALUE!</v>
      </c>
      <c r="Z504" s="447" t="e">
        <f t="shared" si="164"/>
        <v>#VALUE!</v>
      </c>
      <c r="AA504" s="447" t="e">
        <f t="shared" si="165"/>
        <v>#VALUE!</v>
      </c>
      <c r="AB504" s="447" t="e">
        <f t="shared" si="166"/>
        <v>#VALUE!</v>
      </c>
      <c r="AC504" s="219" t="s">
        <v>1030</v>
      </c>
    </row>
    <row r="505" spans="1:29" ht="15.75" customHeight="1">
      <c r="A505" s="229" t="str">
        <f t="shared" si="168"/>
        <v>0502290340100_APP_Connect_Nike_pro_hyperwarm_half-zip_295x178</v>
      </c>
      <c r="B505" s="546" t="s">
        <v>608</v>
      </c>
      <c r="C505" s="546" t="s">
        <v>605</v>
      </c>
      <c r="D505" s="229">
        <v>29</v>
      </c>
      <c r="E505" s="546" t="s">
        <v>741</v>
      </c>
      <c r="F505" s="546" t="s">
        <v>604</v>
      </c>
      <c r="G505" s="546" t="s">
        <v>623</v>
      </c>
      <c r="H505" s="229" t="str">
        <f t="shared" si="167"/>
        <v>0502290340100</v>
      </c>
      <c r="I505" s="227" t="s">
        <v>688</v>
      </c>
      <c r="J505" s="227" t="s">
        <v>1139</v>
      </c>
      <c r="K505" s="487" t="s">
        <v>1113</v>
      </c>
      <c r="L505" s="487" t="s">
        <v>1004</v>
      </c>
      <c r="M505" s="490" t="s">
        <v>1031</v>
      </c>
      <c r="N505" s="478" t="s">
        <v>375</v>
      </c>
      <c r="O505" s="233" t="s">
        <v>887</v>
      </c>
      <c r="P505" s="231" t="s">
        <v>898</v>
      </c>
      <c r="Q505" s="597" t="s">
        <v>22</v>
      </c>
      <c r="R505" s="597" t="s">
        <v>22</v>
      </c>
      <c r="S505" s="597" t="s">
        <v>22</v>
      </c>
      <c r="T505" s="597" t="s">
        <v>22</v>
      </c>
      <c r="U505" s="597" t="s">
        <v>22</v>
      </c>
      <c r="V505" s="235"/>
      <c r="W505" s="451">
        <v>1.85</v>
      </c>
      <c r="X505" s="447" t="e">
        <f t="shared" si="162"/>
        <v>#VALUE!</v>
      </c>
      <c r="Y505" s="447" t="e">
        <f t="shared" si="163"/>
        <v>#VALUE!</v>
      </c>
      <c r="Z505" s="447" t="e">
        <f t="shared" si="164"/>
        <v>#VALUE!</v>
      </c>
      <c r="AA505" s="447" t="e">
        <f t="shared" si="165"/>
        <v>#VALUE!</v>
      </c>
      <c r="AB505" s="447" t="e">
        <f t="shared" si="166"/>
        <v>#VALUE!</v>
      </c>
      <c r="AC505" s="219" t="s">
        <v>1030</v>
      </c>
    </row>
    <row r="506" spans="1:29" ht="15.75" customHeight="1">
      <c r="A506" s="229" t="str">
        <f t="shared" si="168"/>
        <v>0502290350100_APP_Connect_Nike_Dri-fit_knit_MEN_295x178</v>
      </c>
      <c r="B506" s="546" t="s">
        <v>608</v>
      </c>
      <c r="C506" s="546" t="s">
        <v>605</v>
      </c>
      <c r="D506" s="229">
        <v>29</v>
      </c>
      <c r="E506" s="546" t="s">
        <v>742</v>
      </c>
      <c r="F506" s="546" t="s">
        <v>604</v>
      </c>
      <c r="G506" s="546" t="s">
        <v>623</v>
      </c>
      <c r="H506" s="229" t="str">
        <f t="shared" si="167"/>
        <v>0502290350100</v>
      </c>
      <c r="I506" s="227" t="s">
        <v>688</v>
      </c>
      <c r="J506" s="227" t="s">
        <v>1139</v>
      </c>
      <c r="K506" s="487" t="s">
        <v>1113</v>
      </c>
      <c r="L506" s="487" t="s">
        <v>1004</v>
      </c>
      <c r="M506" s="489" t="s">
        <v>1032</v>
      </c>
      <c r="N506" s="478" t="s">
        <v>375</v>
      </c>
      <c r="O506" s="233" t="s">
        <v>1033</v>
      </c>
      <c r="P506" s="231" t="s">
        <v>898</v>
      </c>
      <c r="Q506" s="278">
        <v>2</v>
      </c>
      <c r="R506" s="278">
        <v>2</v>
      </c>
      <c r="S506" s="278">
        <v>2</v>
      </c>
      <c r="T506" s="278">
        <v>2</v>
      </c>
      <c r="U506" s="278">
        <v>2</v>
      </c>
      <c r="V506" s="235"/>
      <c r="W506" s="451">
        <v>1.85</v>
      </c>
      <c r="X506" s="447">
        <f t="shared" si="162"/>
        <v>3.7</v>
      </c>
      <c r="Y506" s="447">
        <f t="shared" si="163"/>
        <v>3.7</v>
      </c>
      <c r="Z506" s="447">
        <f t="shared" si="164"/>
        <v>3.7</v>
      </c>
      <c r="AA506" s="447">
        <f t="shared" si="165"/>
        <v>3.7</v>
      </c>
      <c r="AB506" s="447">
        <f t="shared" si="166"/>
        <v>3.7</v>
      </c>
    </row>
    <row r="507" spans="1:29" ht="15.75" customHeight="1">
      <c r="A507" s="229" t="str">
        <f t="shared" si="168"/>
        <v>0502290360100_APP_Connect_Nike_Dri-fit_knit_WOMEN_295x178</v>
      </c>
      <c r="B507" s="546" t="s">
        <v>608</v>
      </c>
      <c r="C507" s="546" t="s">
        <v>605</v>
      </c>
      <c r="D507" s="229">
        <v>29</v>
      </c>
      <c r="E507" s="546" t="s">
        <v>743</v>
      </c>
      <c r="F507" s="546" t="s">
        <v>604</v>
      </c>
      <c r="G507" s="546" t="s">
        <v>623</v>
      </c>
      <c r="H507" s="229" t="str">
        <f t="shared" si="167"/>
        <v>0502290360100</v>
      </c>
      <c r="I507" s="227" t="s">
        <v>688</v>
      </c>
      <c r="J507" s="227" t="s">
        <v>1139</v>
      </c>
      <c r="K507" s="487" t="s">
        <v>1113</v>
      </c>
      <c r="L507" s="487" t="s">
        <v>1004</v>
      </c>
      <c r="M507" s="489" t="s">
        <v>1034</v>
      </c>
      <c r="N507" s="478" t="s">
        <v>375</v>
      </c>
      <c r="O507" s="233" t="s">
        <v>1033</v>
      </c>
      <c r="P507" s="231" t="s">
        <v>898</v>
      </c>
      <c r="Q507" s="278">
        <v>2</v>
      </c>
      <c r="R507" s="278">
        <v>2</v>
      </c>
      <c r="S507" s="278">
        <v>2</v>
      </c>
      <c r="T507" s="278">
        <v>2</v>
      </c>
      <c r="U507" s="278">
        <v>2</v>
      </c>
      <c r="V507" s="235"/>
      <c r="W507" s="451">
        <v>1.85</v>
      </c>
      <c r="X507" s="447">
        <f t="shared" si="162"/>
        <v>3.7</v>
      </c>
      <c r="Y507" s="447">
        <f t="shared" si="163"/>
        <v>3.7</v>
      </c>
      <c r="Z507" s="447">
        <f t="shared" si="164"/>
        <v>3.7</v>
      </c>
      <c r="AA507" s="447">
        <f t="shared" si="165"/>
        <v>3.7</v>
      </c>
      <c r="AB507" s="447">
        <f t="shared" si="166"/>
        <v>3.7</v>
      </c>
    </row>
    <row r="508" spans="1:29" ht="15.75" customHeight="1">
      <c r="A508" s="229" t="str">
        <f t="shared" si="168"/>
        <v>0502290370100_APP_Connect_Nike_Breathe_Women_295x178</v>
      </c>
      <c r="B508" s="546" t="s">
        <v>608</v>
      </c>
      <c r="C508" s="546" t="s">
        <v>605</v>
      </c>
      <c r="D508" s="229">
        <v>29</v>
      </c>
      <c r="E508" s="546" t="s">
        <v>744</v>
      </c>
      <c r="F508" s="546" t="s">
        <v>604</v>
      </c>
      <c r="G508" s="546" t="s">
        <v>623</v>
      </c>
      <c r="H508" s="229" t="str">
        <f t="shared" si="167"/>
        <v>0502290370100</v>
      </c>
      <c r="I508" s="227" t="s">
        <v>688</v>
      </c>
      <c r="J508" s="227" t="s">
        <v>1139</v>
      </c>
      <c r="K508" s="487" t="s">
        <v>1113</v>
      </c>
      <c r="L508" s="487" t="s">
        <v>1004</v>
      </c>
      <c r="M508" s="489" t="s">
        <v>1524</v>
      </c>
      <c r="N508" s="478" t="s">
        <v>375</v>
      </c>
      <c r="O508" s="233" t="s">
        <v>1033</v>
      </c>
      <c r="P508" s="231" t="s">
        <v>898</v>
      </c>
      <c r="Q508" s="278">
        <v>2</v>
      </c>
      <c r="R508" s="278">
        <v>2</v>
      </c>
      <c r="S508" s="278">
        <v>2</v>
      </c>
      <c r="T508" s="278">
        <v>2</v>
      </c>
      <c r="U508" s="278">
        <v>2</v>
      </c>
      <c r="V508" s="235"/>
      <c r="W508" s="451">
        <v>1.85</v>
      </c>
      <c r="X508" s="447">
        <f t="shared" si="162"/>
        <v>3.7</v>
      </c>
      <c r="Y508" s="447">
        <f t="shared" si="163"/>
        <v>3.7</v>
      </c>
      <c r="Z508" s="447">
        <f t="shared" si="164"/>
        <v>3.7</v>
      </c>
      <c r="AA508" s="447">
        <f t="shared" si="165"/>
        <v>3.7</v>
      </c>
      <c r="AB508" s="447">
        <f t="shared" si="166"/>
        <v>3.7</v>
      </c>
    </row>
    <row r="509" spans="1:29" ht="15.75" customHeight="1">
      <c r="A509" s="229" t="str">
        <f t="shared" si="168"/>
        <v>0502290380100_APP_Connect_Nike_Breathe_Men_295x178</v>
      </c>
      <c r="B509" s="546" t="s">
        <v>608</v>
      </c>
      <c r="C509" s="546" t="s">
        <v>605</v>
      </c>
      <c r="D509" s="229">
        <v>29</v>
      </c>
      <c r="E509" s="546" t="s">
        <v>745</v>
      </c>
      <c r="F509" s="546" t="s">
        <v>604</v>
      </c>
      <c r="G509" s="546" t="s">
        <v>623</v>
      </c>
      <c r="H509" s="229" t="str">
        <f t="shared" si="167"/>
        <v>0502290380100</v>
      </c>
      <c r="I509" s="227" t="s">
        <v>688</v>
      </c>
      <c r="J509" s="227" t="s">
        <v>1139</v>
      </c>
      <c r="K509" s="487" t="s">
        <v>1113</v>
      </c>
      <c r="L509" s="487" t="s">
        <v>1004</v>
      </c>
      <c r="M509" s="489" t="s">
        <v>1525</v>
      </c>
      <c r="N509" s="478" t="s">
        <v>375</v>
      </c>
      <c r="O509" s="233" t="s">
        <v>1033</v>
      </c>
      <c r="P509" s="231" t="s">
        <v>898</v>
      </c>
      <c r="Q509" s="278">
        <v>2</v>
      </c>
      <c r="R509" s="278">
        <v>2</v>
      </c>
      <c r="S509" s="278">
        <v>2</v>
      </c>
      <c r="T509" s="278">
        <v>2</v>
      </c>
      <c r="U509" s="278">
        <v>2</v>
      </c>
      <c r="V509" s="235"/>
      <c r="W509" s="451">
        <v>1.85</v>
      </c>
      <c r="X509" s="447">
        <f t="shared" si="162"/>
        <v>3.7</v>
      </c>
      <c r="Y509" s="447">
        <f t="shared" si="163"/>
        <v>3.7</v>
      </c>
      <c r="Z509" s="447">
        <f t="shared" si="164"/>
        <v>3.7</v>
      </c>
      <c r="AA509" s="447">
        <f t="shared" si="165"/>
        <v>3.7</v>
      </c>
      <c r="AB509" s="447">
        <f t="shared" si="166"/>
        <v>3.7</v>
      </c>
    </row>
    <row r="510" spans="1:29" ht="15.75" customHeight="1">
      <c r="A510" s="229" t="str">
        <f t="shared" si="168"/>
        <v>0502290390100_APP_Connect_Nike_Women_Plus_Size_295x178</v>
      </c>
      <c r="B510" s="546" t="s">
        <v>608</v>
      </c>
      <c r="C510" s="546" t="s">
        <v>605</v>
      </c>
      <c r="D510" s="229">
        <v>29</v>
      </c>
      <c r="E510" s="546" t="s">
        <v>746</v>
      </c>
      <c r="F510" s="546" t="s">
        <v>604</v>
      </c>
      <c r="G510" s="546" t="s">
        <v>623</v>
      </c>
      <c r="H510" s="229" t="str">
        <f t="shared" si="167"/>
        <v>0502290390100</v>
      </c>
      <c r="I510" s="227" t="s">
        <v>688</v>
      </c>
      <c r="J510" s="227" t="s">
        <v>1139</v>
      </c>
      <c r="K510" s="487" t="s">
        <v>1113</v>
      </c>
      <c r="L510" s="487" t="s">
        <v>1004</v>
      </c>
      <c r="M510" s="489" t="s">
        <v>1526</v>
      </c>
      <c r="N510" s="478" t="s">
        <v>375</v>
      </c>
      <c r="O510" s="233" t="s">
        <v>1033</v>
      </c>
      <c r="P510" s="231" t="s">
        <v>898</v>
      </c>
      <c r="Q510" s="278">
        <v>2</v>
      </c>
      <c r="R510" s="278">
        <v>2</v>
      </c>
      <c r="S510" s="278">
        <v>2</v>
      </c>
      <c r="T510" s="278">
        <v>2</v>
      </c>
      <c r="U510" s="278">
        <v>2</v>
      </c>
      <c r="V510" s="235"/>
      <c r="W510" s="451">
        <v>1.85</v>
      </c>
      <c r="X510" s="447">
        <f t="shared" si="162"/>
        <v>3.7</v>
      </c>
      <c r="Y510" s="447">
        <f t="shared" si="163"/>
        <v>3.7</v>
      </c>
      <c r="Z510" s="447">
        <f t="shared" si="164"/>
        <v>3.7</v>
      </c>
      <c r="AA510" s="447">
        <f t="shared" si="165"/>
        <v>3.7</v>
      </c>
      <c r="AB510" s="447">
        <f t="shared" si="166"/>
        <v>3.7</v>
      </c>
    </row>
    <row r="511" spans="1:29" s="245" customFormat="1" ht="15.75" customHeight="1">
      <c r="A511" s="229" t="str">
        <f t="shared" si="168"/>
        <v>0502290400100_APP_Connect_10% Student Discount_295x178</v>
      </c>
      <c r="B511" s="546" t="s">
        <v>608</v>
      </c>
      <c r="C511" s="546" t="s">
        <v>605</v>
      </c>
      <c r="D511" s="229">
        <v>29</v>
      </c>
      <c r="E511" s="546" t="s">
        <v>747</v>
      </c>
      <c r="F511" s="546" t="s">
        <v>604</v>
      </c>
      <c r="G511" s="546" t="s">
        <v>623</v>
      </c>
      <c r="H511" s="229" t="str">
        <f t="shared" si="167"/>
        <v>0502290400100</v>
      </c>
      <c r="I511" s="227" t="s">
        <v>688</v>
      </c>
      <c r="J511" s="227" t="s">
        <v>1139</v>
      </c>
      <c r="K511" s="487" t="s">
        <v>1113</v>
      </c>
      <c r="L511" s="487" t="s">
        <v>1004</v>
      </c>
      <c r="M511" s="295" t="s">
        <v>1540</v>
      </c>
      <c r="N511" s="295" t="s">
        <v>375</v>
      </c>
      <c r="O511" s="247" t="s">
        <v>1098</v>
      </c>
      <c r="P511" s="227" t="s">
        <v>898</v>
      </c>
      <c r="Q511" s="278">
        <v>2</v>
      </c>
      <c r="R511" s="278">
        <v>2</v>
      </c>
      <c r="S511" s="278">
        <v>2</v>
      </c>
      <c r="T511" s="278">
        <v>2</v>
      </c>
      <c r="U511" s="278">
        <v>2</v>
      </c>
      <c r="V511" s="235"/>
      <c r="W511" s="451">
        <v>1.85</v>
      </c>
      <c r="X511" s="447">
        <f t="shared" si="162"/>
        <v>3.7</v>
      </c>
      <c r="Y511" s="447">
        <f t="shared" si="163"/>
        <v>3.7</v>
      </c>
      <c r="Z511" s="447">
        <f t="shared" si="164"/>
        <v>3.7</v>
      </c>
      <c r="AA511" s="447">
        <f t="shared" si="165"/>
        <v>3.7</v>
      </c>
      <c r="AB511" s="447">
        <f t="shared" si="166"/>
        <v>3.7</v>
      </c>
    </row>
    <row r="512" spans="1:29" s="245" customFormat="1" ht="15.6" customHeight="1">
      <c r="A512" s="628" t="str">
        <f t="shared" si="168"/>
        <v>0502290510100_APP_Connect_Nike Mens Underwear_295x178</v>
      </c>
      <c r="B512" s="546" t="s">
        <v>608</v>
      </c>
      <c r="C512" s="546" t="s">
        <v>605</v>
      </c>
      <c r="D512" s="229">
        <v>29</v>
      </c>
      <c r="E512" s="546" t="s">
        <v>758</v>
      </c>
      <c r="F512" s="546" t="s">
        <v>604</v>
      </c>
      <c r="G512" s="546" t="s">
        <v>623</v>
      </c>
      <c r="H512" s="229" t="str">
        <f t="shared" si="167"/>
        <v>0502290510100</v>
      </c>
      <c r="I512" s="227" t="s">
        <v>688</v>
      </c>
      <c r="J512" s="227" t="s">
        <v>1139</v>
      </c>
      <c r="K512" s="487" t="s">
        <v>1113</v>
      </c>
      <c r="L512" s="487" t="s">
        <v>1004</v>
      </c>
      <c r="M512" s="295" t="s">
        <v>1881</v>
      </c>
      <c r="N512" s="295" t="s">
        <v>375</v>
      </c>
      <c r="O512" s="247" t="s">
        <v>1098</v>
      </c>
      <c r="P512" s="227" t="s">
        <v>898</v>
      </c>
      <c r="Q512" s="277">
        <v>2</v>
      </c>
      <c r="R512" s="277">
        <v>2</v>
      </c>
      <c r="S512" s="277">
        <v>2</v>
      </c>
      <c r="T512" s="277">
        <v>2</v>
      </c>
      <c r="U512" s="277">
        <v>2</v>
      </c>
      <c r="V512" s="235"/>
      <c r="W512" s="451">
        <v>1.85</v>
      </c>
      <c r="X512" s="447">
        <f t="shared" si="162"/>
        <v>3.7</v>
      </c>
      <c r="Y512" s="447">
        <f t="shared" si="163"/>
        <v>3.7</v>
      </c>
      <c r="Z512" s="447">
        <f t="shared" si="164"/>
        <v>3.7</v>
      </c>
      <c r="AA512" s="447">
        <f t="shared" si="165"/>
        <v>3.7</v>
      </c>
      <c r="AB512" s="447">
        <f t="shared" si="166"/>
        <v>3.7</v>
      </c>
    </row>
    <row r="513" spans="1:28" s="245" customFormat="1" ht="15.6" customHeight="1">
      <c r="A513" s="628" t="str">
        <f t="shared" si="168"/>
        <v>0502290530000_APP_Connect_Nike Valentines day_295x178</v>
      </c>
      <c r="B513" s="546" t="s">
        <v>608</v>
      </c>
      <c r="C513" s="546" t="s">
        <v>605</v>
      </c>
      <c r="D513" s="229">
        <v>29</v>
      </c>
      <c r="E513" s="546" t="s">
        <v>760</v>
      </c>
      <c r="F513" s="546" t="s">
        <v>623</v>
      </c>
      <c r="G513" s="546" t="s">
        <v>623</v>
      </c>
      <c r="H513" s="229" t="str">
        <f t="shared" si="167"/>
        <v>0502290530000</v>
      </c>
      <c r="I513" s="227" t="s">
        <v>1883</v>
      </c>
      <c r="J513" s="227" t="s">
        <v>1139</v>
      </c>
      <c r="K513" s="487" t="s">
        <v>1113</v>
      </c>
      <c r="L513" s="487" t="s">
        <v>1004</v>
      </c>
      <c r="M513" s="295" t="s">
        <v>1884</v>
      </c>
      <c r="N513" s="295" t="s">
        <v>375</v>
      </c>
      <c r="O513" s="247" t="s">
        <v>1098</v>
      </c>
      <c r="P513" s="227" t="s">
        <v>898</v>
      </c>
      <c r="Q513" s="277">
        <v>2</v>
      </c>
      <c r="R513" s="277">
        <v>2</v>
      </c>
      <c r="S513" s="277">
        <v>2</v>
      </c>
      <c r="T513" s="277">
        <v>2</v>
      </c>
      <c r="U513" s="277">
        <v>2</v>
      </c>
      <c r="V513" s="235"/>
      <c r="W513" s="451">
        <v>1.85</v>
      </c>
      <c r="X513" s="447">
        <f t="shared" si="162"/>
        <v>3.7</v>
      </c>
      <c r="Y513" s="447">
        <f t="shared" si="163"/>
        <v>3.7</v>
      </c>
      <c r="Z513" s="447">
        <f t="shared" si="164"/>
        <v>3.7</v>
      </c>
      <c r="AA513" s="447">
        <f t="shared" si="165"/>
        <v>3.7</v>
      </c>
      <c r="AB513" s="447">
        <f t="shared" si="166"/>
        <v>3.7</v>
      </c>
    </row>
    <row r="514" spans="1:28" s="245" customFormat="1" ht="15.75" customHeight="1">
      <c r="H514" s="879" t="str">
        <f t="shared" si="167"/>
        <v/>
      </c>
      <c r="I514" s="239"/>
      <c r="J514" s="584"/>
      <c r="K514" s="481"/>
      <c r="L514" s="481"/>
      <c r="M514" s="481"/>
      <c r="N514" s="251"/>
      <c r="O514" s="315" t="s">
        <v>21</v>
      </c>
      <c r="P514" s="315"/>
      <c r="Q514" s="299">
        <f>SUM(Q472:Q513)</f>
        <v>102</v>
      </c>
      <c r="R514" s="299">
        <f>SUM(R472:R513)</f>
        <v>102</v>
      </c>
      <c r="S514" s="299">
        <f>SUM(S472:S513)</f>
        <v>102</v>
      </c>
      <c r="T514" s="299">
        <f>SUM(T472:T513)</f>
        <v>102</v>
      </c>
      <c r="U514" s="299">
        <f>SUM(U472:U513)</f>
        <v>102</v>
      </c>
      <c r="V514" s="243"/>
      <c r="W514" s="450"/>
      <c r="X514" s="449"/>
      <c r="Y514" s="449"/>
      <c r="Z514" s="449"/>
      <c r="AA514" s="449"/>
      <c r="AB514" s="449"/>
    </row>
    <row r="515" spans="1:28" s="245" customFormat="1" ht="15.6" customHeight="1">
      <c r="A515" s="628" t="str">
        <f>H515&amp;J515&amp;K515&amp;M515&amp;J515&amp;N515</f>
        <v>0502290520100_APP_Connect_Nike BB Nike Connect_295x178</v>
      </c>
      <c r="B515" s="546" t="s">
        <v>608</v>
      </c>
      <c r="C515" s="546" t="s">
        <v>605</v>
      </c>
      <c r="D515" s="229">
        <v>29</v>
      </c>
      <c r="E515" s="546" t="s">
        <v>759</v>
      </c>
      <c r="F515" s="546" t="s">
        <v>604</v>
      </c>
      <c r="G515" s="546" t="s">
        <v>623</v>
      </c>
      <c r="H515" s="229" t="str">
        <f>B515&amp;C515&amp;D515&amp;E515&amp;F515&amp;G515</f>
        <v>0502290520100</v>
      </c>
      <c r="I515" s="227" t="s">
        <v>688</v>
      </c>
      <c r="J515" s="227" t="s">
        <v>1139</v>
      </c>
      <c r="K515" s="487" t="s">
        <v>1113</v>
      </c>
      <c r="L515" s="487" t="s">
        <v>1004</v>
      </c>
      <c r="M515" s="295" t="s">
        <v>1882</v>
      </c>
      <c r="N515" s="295" t="s">
        <v>375</v>
      </c>
      <c r="O515" s="247" t="s">
        <v>1098</v>
      </c>
      <c r="P515" s="227" t="s">
        <v>898</v>
      </c>
      <c r="Q515" s="633">
        <v>2</v>
      </c>
      <c r="R515" s="633">
        <v>2</v>
      </c>
      <c r="S515" s="633">
        <v>2</v>
      </c>
      <c r="T515" s="633">
        <v>2</v>
      </c>
      <c r="U515" s="633">
        <v>2</v>
      </c>
      <c r="V515" s="235"/>
      <c r="W515" s="451">
        <v>1.85</v>
      </c>
      <c r="X515" s="447">
        <f t="shared" ref="X515" si="169">$W515*Q515</f>
        <v>3.7</v>
      </c>
      <c r="Y515" s="447">
        <f t="shared" ref="Y515" si="170">$W515*R515</f>
        <v>3.7</v>
      </c>
      <c r="Z515" s="447">
        <f t="shared" ref="Z515" si="171">$W515*S515</f>
        <v>3.7</v>
      </c>
      <c r="AA515" s="447">
        <f t="shared" ref="AA515" si="172">$W515*T515</f>
        <v>3.7</v>
      </c>
      <c r="AB515" s="447">
        <f t="shared" ref="AB515" si="173">$W515*U515</f>
        <v>3.7</v>
      </c>
    </row>
    <row r="516" spans="1:28" s="245" customFormat="1" ht="15.75" customHeight="1">
      <c r="H516" s="879" t="str">
        <f t="shared" ref="H516" si="174">B516&amp;C516&amp;D516&amp;E516&amp;F516&amp;G516</f>
        <v/>
      </c>
      <c r="I516" s="239"/>
      <c r="J516" s="584"/>
      <c r="K516" s="481"/>
      <c r="L516" s="481"/>
      <c r="M516" s="481"/>
      <c r="N516" s="251"/>
      <c r="O516" s="315" t="s">
        <v>21</v>
      </c>
      <c r="P516" s="315"/>
      <c r="Q516" s="299">
        <f>SUM(Q515)</f>
        <v>2</v>
      </c>
      <c r="R516" s="299">
        <f t="shared" ref="R516:U516" si="175">SUM(R515)</f>
        <v>2</v>
      </c>
      <c r="S516" s="299">
        <f t="shared" si="175"/>
        <v>2</v>
      </c>
      <c r="T516" s="299">
        <f t="shared" si="175"/>
        <v>2</v>
      </c>
      <c r="U516" s="299">
        <f t="shared" si="175"/>
        <v>2</v>
      </c>
      <c r="V516" s="243"/>
      <c r="W516" s="450"/>
      <c r="X516" s="449"/>
      <c r="Y516" s="449"/>
      <c r="Z516" s="449"/>
      <c r="AA516" s="449"/>
      <c r="AB516" s="449"/>
    </row>
    <row r="517" spans="1:28" s="245" customFormat="1" ht="15.75" customHeight="1">
      <c r="A517" s="229" t="str">
        <f>H517&amp;J517&amp;K517&amp;M517&amp;J517&amp;N517</f>
        <v>0502290410100_APP_Connect_Nike Element half zip_Icon_295x178</v>
      </c>
      <c r="B517" s="546" t="s">
        <v>608</v>
      </c>
      <c r="C517" s="546" t="s">
        <v>605</v>
      </c>
      <c r="D517" s="229">
        <v>29</v>
      </c>
      <c r="E517" s="546" t="s">
        <v>748</v>
      </c>
      <c r="F517" s="546" t="s">
        <v>604</v>
      </c>
      <c r="G517" s="546" t="s">
        <v>623</v>
      </c>
      <c r="H517" s="229" t="str">
        <f>B517&amp;C517&amp;D517&amp;E517&amp;F517&amp;G517</f>
        <v>0502290410100</v>
      </c>
      <c r="I517" s="227" t="s">
        <v>688</v>
      </c>
      <c r="J517" s="227" t="s">
        <v>1139</v>
      </c>
      <c r="K517" s="487" t="s">
        <v>1113</v>
      </c>
      <c r="L517" s="487" t="s">
        <v>1004</v>
      </c>
      <c r="M517" s="295" t="s">
        <v>1608</v>
      </c>
      <c r="N517" s="295" t="s">
        <v>375</v>
      </c>
      <c r="O517" s="247" t="s">
        <v>1098</v>
      </c>
      <c r="P517" s="227" t="s">
        <v>898</v>
      </c>
      <c r="Q517" s="633">
        <v>2</v>
      </c>
      <c r="R517" s="633">
        <v>2</v>
      </c>
      <c r="S517" s="633">
        <v>2</v>
      </c>
      <c r="T517" s="633">
        <v>2</v>
      </c>
      <c r="U517" s="633">
        <v>2</v>
      </c>
      <c r="V517" s="235"/>
      <c r="W517" s="451">
        <v>1.85</v>
      </c>
      <c r="X517" s="447">
        <f t="shared" ref="X517" si="176">$W517*Q517</f>
        <v>3.7</v>
      </c>
      <c r="Y517" s="447">
        <f t="shared" ref="Y517" si="177">$W517*R517</f>
        <v>3.7</v>
      </c>
      <c r="Z517" s="447">
        <f t="shared" ref="Z517" si="178">$W517*S517</f>
        <v>3.7</v>
      </c>
      <c r="AA517" s="447">
        <f t="shared" ref="AA517" si="179">$W517*T517</f>
        <v>3.7</v>
      </c>
      <c r="AB517" s="447">
        <f t="shared" ref="AB517" si="180">$W517*U517</f>
        <v>3.7</v>
      </c>
    </row>
    <row r="518" spans="1:28" s="245" customFormat="1" ht="15.75" customHeight="1">
      <c r="A518" s="229" t="str">
        <f>H518&amp;J518&amp;K518&amp;M518&amp;J518&amp;N518</f>
        <v>0502290420100_APP_Connect_Nike Miler_Icon_295x178</v>
      </c>
      <c r="B518" s="546" t="s">
        <v>608</v>
      </c>
      <c r="C518" s="546" t="s">
        <v>605</v>
      </c>
      <c r="D518" s="229">
        <v>29</v>
      </c>
      <c r="E518" s="546" t="s">
        <v>749</v>
      </c>
      <c r="F518" s="546" t="s">
        <v>604</v>
      </c>
      <c r="G518" s="546" t="s">
        <v>623</v>
      </c>
      <c r="H518" s="229" t="str">
        <f>B518&amp;C518&amp;D518&amp;E518&amp;F518&amp;G518</f>
        <v>0502290420100</v>
      </c>
      <c r="I518" s="227" t="s">
        <v>688</v>
      </c>
      <c r="J518" s="227" t="s">
        <v>1139</v>
      </c>
      <c r="K518" s="487" t="s">
        <v>1113</v>
      </c>
      <c r="L518" s="487" t="s">
        <v>1004</v>
      </c>
      <c r="M518" s="295" t="s">
        <v>1609</v>
      </c>
      <c r="N518" s="295" t="s">
        <v>375</v>
      </c>
      <c r="O518" s="247" t="s">
        <v>1098</v>
      </c>
      <c r="P518" s="227" t="s">
        <v>898</v>
      </c>
      <c r="Q518" s="633">
        <v>2</v>
      </c>
      <c r="R518" s="633">
        <v>2</v>
      </c>
      <c r="S518" s="633">
        <v>2</v>
      </c>
      <c r="T518" s="633">
        <v>2</v>
      </c>
      <c r="U518" s="633">
        <v>2</v>
      </c>
      <c r="V518" s="235"/>
      <c r="W518" s="451">
        <v>1.85</v>
      </c>
      <c r="X518" s="447">
        <f t="shared" ref="X518:X526" si="181">$W518*Q518</f>
        <v>3.7</v>
      </c>
      <c r="Y518" s="447">
        <f t="shared" ref="Y518:Y526" si="182">$W518*R518</f>
        <v>3.7</v>
      </c>
      <c r="Z518" s="447">
        <f t="shared" ref="Z518:Z526" si="183">$W518*S518</f>
        <v>3.7</v>
      </c>
      <c r="AA518" s="447">
        <f t="shared" ref="AA518:AA526" si="184">$W518*T518</f>
        <v>3.7</v>
      </c>
      <c r="AB518" s="447">
        <f t="shared" ref="AB518:AB526" si="185">$W518*U518</f>
        <v>3.7</v>
      </c>
    </row>
    <row r="519" spans="1:28" s="245" customFormat="1" ht="15.75" customHeight="1">
      <c r="A519" s="229" t="str">
        <f>H519&amp;J519&amp;K519&amp;M519&amp;J519&amp;N519</f>
        <v>0502290430100_APP_Connect_Nike Epic tight_Icon_295x178</v>
      </c>
      <c r="B519" s="546" t="s">
        <v>608</v>
      </c>
      <c r="C519" s="546" t="s">
        <v>605</v>
      </c>
      <c r="D519" s="229">
        <v>29</v>
      </c>
      <c r="E519" s="546" t="s">
        <v>750</v>
      </c>
      <c r="F519" s="546" t="s">
        <v>604</v>
      </c>
      <c r="G519" s="546" t="s">
        <v>623</v>
      </c>
      <c r="H519" s="229" t="str">
        <f>B519&amp;C519&amp;D519&amp;E519&amp;F519&amp;G519</f>
        <v>0502290430100</v>
      </c>
      <c r="I519" s="227" t="s">
        <v>688</v>
      </c>
      <c r="J519" s="227" t="s">
        <v>1139</v>
      </c>
      <c r="K519" s="487" t="s">
        <v>1113</v>
      </c>
      <c r="L519" s="487" t="s">
        <v>1004</v>
      </c>
      <c r="M519" s="295" t="s">
        <v>1610</v>
      </c>
      <c r="N519" s="295" t="s">
        <v>375</v>
      </c>
      <c r="O519" s="247" t="s">
        <v>1098</v>
      </c>
      <c r="P519" s="227" t="s">
        <v>898</v>
      </c>
      <c r="Q519" s="633">
        <v>2</v>
      </c>
      <c r="R519" s="633">
        <v>2</v>
      </c>
      <c r="S519" s="633">
        <v>2</v>
      </c>
      <c r="T519" s="633">
        <v>2</v>
      </c>
      <c r="U519" s="633">
        <v>2</v>
      </c>
      <c r="V519" s="235"/>
      <c r="W519" s="451">
        <v>1.85</v>
      </c>
      <c r="X519" s="447">
        <f t="shared" si="181"/>
        <v>3.7</v>
      </c>
      <c r="Y519" s="447">
        <f t="shared" si="182"/>
        <v>3.7</v>
      </c>
      <c r="Z519" s="447">
        <f t="shared" si="183"/>
        <v>3.7</v>
      </c>
      <c r="AA519" s="447">
        <f t="shared" si="184"/>
        <v>3.7</v>
      </c>
      <c r="AB519" s="447">
        <f t="shared" si="185"/>
        <v>3.7</v>
      </c>
    </row>
    <row r="520" spans="1:28" s="245" customFormat="1" ht="15.75" customHeight="1">
      <c r="A520" s="229" t="str">
        <f>H520&amp;J520&amp;K520&amp;M520&amp;J520&amp;N520</f>
        <v>0502290440100_APP_Connect_Nike Flash tight_Icon_295x178</v>
      </c>
      <c r="B520" s="546" t="s">
        <v>608</v>
      </c>
      <c r="C520" s="546" t="s">
        <v>605</v>
      </c>
      <c r="D520" s="229">
        <v>29</v>
      </c>
      <c r="E520" s="546" t="s">
        <v>751</v>
      </c>
      <c r="F520" s="546" t="s">
        <v>604</v>
      </c>
      <c r="G520" s="546" t="s">
        <v>623</v>
      </c>
      <c r="H520" s="229" t="str">
        <f>B520&amp;C520&amp;D520&amp;E520&amp;F520&amp;G520</f>
        <v>0502290440100</v>
      </c>
      <c r="I520" s="227" t="s">
        <v>688</v>
      </c>
      <c r="J520" s="227" t="s">
        <v>1139</v>
      </c>
      <c r="K520" s="487" t="s">
        <v>1113</v>
      </c>
      <c r="L520" s="487" t="s">
        <v>1004</v>
      </c>
      <c r="M520" s="295" t="s">
        <v>1611</v>
      </c>
      <c r="N520" s="295" t="s">
        <v>375</v>
      </c>
      <c r="O520" s="247" t="s">
        <v>1098</v>
      </c>
      <c r="P520" s="227" t="s">
        <v>898</v>
      </c>
      <c r="Q520" s="633">
        <v>2</v>
      </c>
      <c r="R520" s="633">
        <v>2</v>
      </c>
      <c r="S520" s="633">
        <v>2</v>
      </c>
      <c r="T520" s="633">
        <v>2</v>
      </c>
      <c r="U520" s="633">
        <v>2</v>
      </c>
      <c r="V520" s="235"/>
      <c r="W520" s="451">
        <v>1.85</v>
      </c>
      <c r="X520" s="447">
        <f t="shared" si="181"/>
        <v>3.7</v>
      </c>
      <c r="Y520" s="447">
        <f t="shared" si="182"/>
        <v>3.7</v>
      </c>
      <c r="Z520" s="447">
        <f t="shared" si="183"/>
        <v>3.7</v>
      </c>
      <c r="AA520" s="447">
        <f t="shared" si="184"/>
        <v>3.7</v>
      </c>
      <c r="AB520" s="447">
        <f t="shared" si="185"/>
        <v>3.7</v>
      </c>
    </row>
    <row r="521" spans="1:28" s="245" customFormat="1" ht="15.75" customHeight="1">
      <c r="A521" s="229" t="str">
        <f>H521&amp;J521&amp;K521&amp;M521&amp;J521&amp;N521</f>
        <v>0502290450100_APP_Connect_Nike Flash Jacket_Icon_295x178</v>
      </c>
      <c r="B521" s="546" t="s">
        <v>608</v>
      </c>
      <c r="C521" s="546" t="s">
        <v>605</v>
      </c>
      <c r="D521" s="229">
        <v>29</v>
      </c>
      <c r="E521" s="546" t="s">
        <v>752</v>
      </c>
      <c r="F521" s="546" t="s">
        <v>604</v>
      </c>
      <c r="G521" s="546" t="s">
        <v>623</v>
      </c>
      <c r="H521" s="229" t="str">
        <f>B521&amp;C521&amp;D521&amp;E521&amp;F521&amp;G521</f>
        <v>0502290450100</v>
      </c>
      <c r="I521" s="227" t="s">
        <v>688</v>
      </c>
      <c r="J521" s="227" t="s">
        <v>1139</v>
      </c>
      <c r="K521" s="487" t="s">
        <v>1113</v>
      </c>
      <c r="L521" s="487" t="s">
        <v>1004</v>
      </c>
      <c r="M521" s="295" t="s">
        <v>1612</v>
      </c>
      <c r="N521" s="295" t="s">
        <v>375</v>
      </c>
      <c r="O521" s="247" t="s">
        <v>1098</v>
      </c>
      <c r="P521" s="227" t="s">
        <v>898</v>
      </c>
      <c r="Q521" s="633">
        <v>2</v>
      </c>
      <c r="R521" s="633">
        <v>2</v>
      </c>
      <c r="S521" s="633">
        <v>2</v>
      </c>
      <c r="T521" s="633">
        <v>2</v>
      </c>
      <c r="U521" s="633">
        <v>2</v>
      </c>
      <c r="V521" s="235"/>
      <c r="W521" s="451">
        <v>1.85</v>
      </c>
      <c r="X521" s="447">
        <f t="shared" si="181"/>
        <v>3.7</v>
      </c>
      <c r="Y521" s="447">
        <f t="shared" si="182"/>
        <v>3.7</v>
      </c>
      <c r="Z521" s="447">
        <f t="shared" si="183"/>
        <v>3.7</v>
      </c>
      <c r="AA521" s="447">
        <f t="shared" si="184"/>
        <v>3.7</v>
      </c>
      <c r="AB521" s="447">
        <f t="shared" si="185"/>
        <v>3.7</v>
      </c>
    </row>
    <row r="522" spans="1:28" s="245" customFormat="1" ht="15.75" customHeight="1">
      <c r="A522" s="229" t="str">
        <f>H522&amp;J522&amp;K522&amp;M522&amp;J522&amp;N522</f>
        <v>0502290460100_APP_Connect_Nike Therma Sphere_Icon_295x178</v>
      </c>
      <c r="B522" s="546" t="s">
        <v>608</v>
      </c>
      <c r="C522" s="546" t="s">
        <v>605</v>
      </c>
      <c r="D522" s="229">
        <v>29</v>
      </c>
      <c r="E522" s="546" t="s">
        <v>753</v>
      </c>
      <c r="F522" s="546" t="s">
        <v>604</v>
      </c>
      <c r="G522" s="546" t="s">
        <v>623</v>
      </c>
      <c r="H522" s="229" t="str">
        <f>B522&amp;C522&amp;D522&amp;E522&amp;F522&amp;G522</f>
        <v>0502290460100</v>
      </c>
      <c r="I522" s="227" t="s">
        <v>688</v>
      </c>
      <c r="J522" s="227" t="s">
        <v>1139</v>
      </c>
      <c r="K522" s="487" t="s">
        <v>1113</v>
      </c>
      <c r="L522" s="487" t="s">
        <v>1004</v>
      </c>
      <c r="M522" s="295" t="s">
        <v>1613</v>
      </c>
      <c r="N522" s="295" t="s">
        <v>375</v>
      </c>
      <c r="O522" s="247" t="s">
        <v>1098</v>
      </c>
      <c r="P522" s="227" t="s">
        <v>898</v>
      </c>
      <c r="Q522" s="633">
        <v>2</v>
      </c>
      <c r="R522" s="633">
        <v>2</v>
      </c>
      <c r="S522" s="633">
        <v>2</v>
      </c>
      <c r="T522" s="633">
        <v>2</v>
      </c>
      <c r="U522" s="633">
        <v>2</v>
      </c>
      <c r="V522" s="235"/>
      <c r="W522" s="451">
        <v>1.85</v>
      </c>
      <c r="X522" s="447">
        <f t="shared" si="181"/>
        <v>3.7</v>
      </c>
      <c r="Y522" s="447">
        <f t="shared" si="182"/>
        <v>3.7</v>
      </c>
      <c r="Z522" s="447">
        <f t="shared" si="183"/>
        <v>3.7</v>
      </c>
      <c r="AA522" s="447">
        <f t="shared" si="184"/>
        <v>3.7</v>
      </c>
      <c r="AB522" s="447">
        <f t="shared" si="185"/>
        <v>3.7</v>
      </c>
    </row>
    <row r="523" spans="1:28" s="245" customFormat="1" ht="15.75" customHeight="1">
      <c r="A523" s="229" t="str">
        <f>H523&amp;J523&amp;K523&amp;M523&amp;J523&amp;N523</f>
        <v>0502290470100_APP_Connect_Nike Breathe Top SS Tailwind_Icon_295x178</v>
      </c>
      <c r="B523" s="546" t="s">
        <v>608</v>
      </c>
      <c r="C523" s="546" t="s">
        <v>605</v>
      </c>
      <c r="D523" s="229">
        <v>29</v>
      </c>
      <c r="E523" s="546" t="s">
        <v>754</v>
      </c>
      <c r="F523" s="546" t="s">
        <v>604</v>
      </c>
      <c r="G523" s="546" t="s">
        <v>623</v>
      </c>
      <c r="H523" s="229" t="str">
        <f>B523&amp;C523&amp;D523&amp;E523&amp;F523&amp;G523</f>
        <v>0502290470100</v>
      </c>
      <c r="I523" s="227" t="s">
        <v>688</v>
      </c>
      <c r="J523" s="227" t="s">
        <v>1139</v>
      </c>
      <c r="K523" s="487" t="s">
        <v>1113</v>
      </c>
      <c r="L523" s="487" t="s">
        <v>1004</v>
      </c>
      <c r="M523" s="295" t="s">
        <v>1614</v>
      </c>
      <c r="N523" s="295" t="s">
        <v>375</v>
      </c>
      <c r="O523" s="247" t="s">
        <v>1098</v>
      </c>
      <c r="P523" s="227" t="s">
        <v>898</v>
      </c>
      <c r="Q523" s="633">
        <v>2</v>
      </c>
      <c r="R523" s="633">
        <v>2</v>
      </c>
      <c r="S523" s="633">
        <v>2</v>
      </c>
      <c r="T523" s="633">
        <v>2</v>
      </c>
      <c r="U523" s="633">
        <v>2</v>
      </c>
      <c r="V523" s="235"/>
      <c r="W523" s="451">
        <v>1.85</v>
      </c>
      <c r="X523" s="447">
        <f t="shared" si="181"/>
        <v>3.7</v>
      </c>
      <c r="Y523" s="447">
        <f t="shared" si="182"/>
        <v>3.7</v>
      </c>
      <c r="Z523" s="447">
        <f t="shared" si="183"/>
        <v>3.7</v>
      </c>
      <c r="AA523" s="447">
        <f t="shared" si="184"/>
        <v>3.7</v>
      </c>
      <c r="AB523" s="447">
        <f t="shared" si="185"/>
        <v>3.7</v>
      </c>
    </row>
    <row r="524" spans="1:28" s="245" customFormat="1" ht="15.75" customHeight="1">
      <c r="A524" s="229" t="str">
        <f>H524&amp;J524&amp;K524&amp;M524&amp;J524&amp;N524</f>
        <v>0502290480100_APP_Connect_Nike Shield Jacket_Icon_295x178</v>
      </c>
      <c r="B524" s="546" t="s">
        <v>608</v>
      </c>
      <c r="C524" s="546" t="s">
        <v>605</v>
      </c>
      <c r="D524" s="229">
        <v>29</v>
      </c>
      <c r="E524" s="546" t="s">
        <v>755</v>
      </c>
      <c r="F524" s="546" t="s">
        <v>604</v>
      </c>
      <c r="G524" s="546" t="s">
        <v>623</v>
      </c>
      <c r="H524" s="229" t="str">
        <f>B524&amp;C524&amp;D524&amp;E524&amp;F524&amp;G524</f>
        <v>0502290480100</v>
      </c>
      <c r="I524" s="227" t="s">
        <v>688</v>
      </c>
      <c r="J524" s="227" t="s">
        <v>1139</v>
      </c>
      <c r="K524" s="487" t="s">
        <v>1113</v>
      </c>
      <c r="L524" s="487" t="s">
        <v>1004</v>
      </c>
      <c r="M524" s="295" t="s">
        <v>1615</v>
      </c>
      <c r="N524" s="295" t="s">
        <v>375</v>
      </c>
      <c r="O524" s="247" t="s">
        <v>1098</v>
      </c>
      <c r="P524" s="227" t="s">
        <v>898</v>
      </c>
      <c r="Q524" s="633">
        <v>2</v>
      </c>
      <c r="R524" s="633">
        <v>2</v>
      </c>
      <c r="S524" s="633">
        <v>2</v>
      </c>
      <c r="T524" s="633">
        <v>2</v>
      </c>
      <c r="U524" s="633">
        <v>2</v>
      </c>
      <c r="V524" s="235"/>
      <c r="W524" s="451">
        <v>1.85</v>
      </c>
      <c r="X524" s="447">
        <f t="shared" si="181"/>
        <v>3.7</v>
      </c>
      <c r="Y524" s="447">
        <f t="shared" si="182"/>
        <v>3.7</v>
      </c>
      <c r="Z524" s="447">
        <f t="shared" si="183"/>
        <v>3.7</v>
      </c>
      <c r="AA524" s="447">
        <f t="shared" si="184"/>
        <v>3.7</v>
      </c>
      <c r="AB524" s="447">
        <f t="shared" si="185"/>
        <v>3.7</v>
      </c>
    </row>
    <row r="525" spans="1:28" s="245" customFormat="1" ht="15.6" customHeight="1">
      <c r="A525" s="229" t="str">
        <f>H525&amp;J525&amp;K525&amp;M525&amp;J525&amp;N525</f>
        <v>0502290490100_APP_Connect_Nike Flash Element_Icon_295x178</v>
      </c>
      <c r="B525" s="546" t="s">
        <v>608</v>
      </c>
      <c r="C525" s="546" t="s">
        <v>605</v>
      </c>
      <c r="D525" s="229">
        <v>29</v>
      </c>
      <c r="E525" s="546" t="s">
        <v>756</v>
      </c>
      <c r="F525" s="546" t="s">
        <v>604</v>
      </c>
      <c r="G525" s="546" t="s">
        <v>623</v>
      </c>
      <c r="H525" s="229" t="str">
        <f>B525&amp;C525&amp;D525&amp;E525&amp;F525&amp;G525</f>
        <v>0502290490100</v>
      </c>
      <c r="I525" s="227" t="s">
        <v>688</v>
      </c>
      <c r="J525" s="227" t="s">
        <v>1139</v>
      </c>
      <c r="K525" s="487" t="s">
        <v>1113</v>
      </c>
      <c r="L525" s="487" t="s">
        <v>1004</v>
      </c>
      <c r="M525" s="295" t="s">
        <v>1616</v>
      </c>
      <c r="N525" s="295" t="s">
        <v>375</v>
      </c>
      <c r="O525" s="247" t="s">
        <v>1098</v>
      </c>
      <c r="P525" s="227" t="s">
        <v>898</v>
      </c>
      <c r="Q525" s="633">
        <v>2</v>
      </c>
      <c r="R525" s="633">
        <v>2</v>
      </c>
      <c r="S525" s="633">
        <v>2</v>
      </c>
      <c r="T525" s="633">
        <v>2</v>
      </c>
      <c r="U525" s="633">
        <v>2</v>
      </c>
      <c r="V525" s="235"/>
      <c r="W525" s="451">
        <v>1.85</v>
      </c>
      <c r="X525" s="447">
        <f t="shared" si="181"/>
        <v>3.7</v>
      </c>
      <c r="Y525" s="447">
        <f t="shared" si="182"/>
        <v>3.7</v>
      </c>
      <c r="Z525" s="447">
        <f t="shared" si="183"/>
        <v>3.7</v>
      </c>
      <c r="AA525" s="447">
        <f t="shared" si="184"/>
        <v>3.7</v>
      </c>
      <c r="AB525" s="447">
        <f t="shared" si="185"/>
        <v>3.7</v>
      </c>
    </row>
    <row r="526" spans="1:28" s="245" customFormat="1" ht="15.6" customHeight="1">
      <c r="A526" s="628" t="str">
        <f>H526&amp;J526&amp;K526&amp;M526&amp;J526&amp;N526</f>
        <v>0502290500100_APP_Connect_Nike Dry Medalist Top_Icon_295x178</v>
      </c>
      <c r="B526" s="546" t="s">
        <v>608</v>
      </c>
      <c r="C526" s="546" t="s">
        <v>605</v>
      </c>
      <c r="D526" s="229">
        <v>29</v>
      </c>
      <c r="E526" s="546" t="s">
        <v>757</v>
      </c>
      <c r="F526" s="546" t="s">
        <v>604</v>
      </c>
      <c r="G526" s="546" t="s">
        <v>623</v>
      </c>
      <c r="H526" s="229" t="str">
        <f>B526&amp;C526&amp;D526&amp;E526&amp;F526&amp;G526</f>
        <v>0502290500100</v>
      </c>
      <c r="I526" s="227" t="s">
        <v>688</v>
      </c>
      <c r="J526" s="227" t="s">
        <v>1139</v>
      </c>
      <c r="K526" s="487" t="s">
        <v>1113</v>
      </c>
      <c r="L526" s="487" t="s">
        <v>1004</v>
      </c>
      <c r="M526" s="295" t="s">
        <v>1792</v>
      </c>
      <c r="N526" s="295" t="s">
        <v>375</v>
      </c>
      <c r="O526" s="247" t="s">
        <v>1098</v>
      </c>
      <c r="P526" s="227" t="s">
        <v>898</v>
      </c>
      <c r="Q526" s="633">
        <v>2</v>
      </c>
      <c r="R526" s="633">
        <v>2</v>
      </c>
      <c r="S526" s="633">
        <v>2</v>
      </c>
      <c r="T526" s="633">
        <v>2</v>
      </c>
      <c r="U526" s="633">
        <v>2</v>
      </c>
      <c r="V526" s="235"/>
      <c r="W526" s="451">
        <v>1.85</v>
      </c>
      <c r="X526" s="447">
        <f t="shared" si="181"/>
        <v>3.7</v>
      </c>
      <c r="Y526" s="447">
        <f t="shared" si="182"/>
        <v>3.7</v>
      </c>
      <c r="Z526" s="447">
        <f t="shared" si="183"/>
        <v>3.7</v>
      </c>
      <c r="AA526" s="447">
        <f t="shared" si="184"/>
        <v>3.7</v>
      </c>
      <c r="AB526" s="447">
        <f t="shared" si="185"/>
        <v>3.7</v>
      </c>
    </row>
    <row r="527" spans="1:28" s="245" customFormat="1" ht="15.75" customHeight="1">
      <c r="H527" s="879" t="str">
        <f t="shared" ref="H527" si="186">B527&amp;C527&amp;D527&amp;E527&amp;F527&amp;G527</f>
        <v/>
      </c>
      <c r="I527" s="239"/>
      <c r="J527" s="584"/>
      <c r="K527" s="481"/>
      <c r="L527" s="481"/>
      <c r="M527" s="481"/>
      <c r="N527" s="251"/>
      <c r="O527" s="315" t="s">
        <v>21</v>
      </c>
      <c r="P527" s="315"/>
      <c r="Q527" s="299">
        <f>SUM(Q517:Q526)</f>
        <v>20</v>
      </c>
      <c r="R527" s="299">
        <f t="shared" ref="R527:U527" si="187">SUM(R517:R526)</f>
        <v>20</v>
      </c>
      <c r="S527" s="299">
        <f t="shared" si="187"/>
        <v>20</v>
      </c>
      <c r="T527" s="299">
        <f t="shared" si="187"/>
        <v>20</v>
      </c>
      <c r="U527" s="299">
        <f t="shared" si="187"/>
        <v>20</v>
      </c>
      <c r="V527" s="243"/>
      <c r="W527" s="450"/>
      <c r="X527" s="449"/>
      <c r="Y527" s="449"/>
      <c r="Z527" s="449"/>
      <c r="AA527" s="449"/>
      <c r="AB527" s="449"/>
    </row>
    <row r="528" spans="1:28" ht="15.6" customHeight="1">
      <c r="A528" s="229" t="str">
        <f>H528&amp;J528&amp;K528&amp;M528&amp;J528&amp;N528</f>
        <v>0502510010100_APP_5x7_sign_Nike_Dri-fit_knit_Running_top_214x169</v>
      </c>
      <c r="B528" s="546" t="s">
        <v>608</v>
      </c>
      <c r="C528" s="546" t="s">
        <v>605</v>
      </c>
      <c r="D528" s="229">
        <v>51</v>
      </c>
      <c r="E528" s="546" t="s">
        <v>708</v>
      </c>
      <c r="F528" s="546" t="s">
        <v>604</v>
      </c>
      <c r="G528" s="546" t="s">
        <v>623</v>
      </c>
      <c r="H528" s="229" t="str">
        <f t="shared" si="167"/>
        <v>0502510010100</v>
      </c>
      <c r="I528" s="227" t="s">
        <v>688</v>
      </c>
      <c r="J528" s="227" t="s">
        <v>1139</v>
      </c>
      <c r="K528" s="487" t="s">
        <v>1253</v>
      </c>
      <c r="L528" s="487" t="s">
        <v>1305</v>
      </c>
      <c r="M528" s="489" t="s">
        <v>1035</v>
      </c>
      <c r="N528" s="478" t="s">
        <v>1210</v>
      </c>
      <c r="O528" s="232" t="s">
        <v>897</v>
      </c>
      <c r="P528" s="231" t="s">
        <v>898</v>
      </c>
      <c r="Q528" s="278">
        <v>2</v>
      </c>
      <c r="R528" s="278">
        <v>2</v>
      </c>
      <c r="S528" s="278">
        <v>2</v>
      </c>
      <c r="T528" s="278">
        <v>2</v>
      </c>
      <c r="U528" s="278">
        <v>2</v>
      </c>
      <c r="V528" s="235"/>
      <c r="W528" s="462">
        <v>1.05</v>
      </c>
      <c r="X528" s="447">
        <f t="shared" ref="X528:AB529" si="188">$W528*Q528</f>
        <v>2.1</v>
      </c>
      <c r="Y528" s="447">
        <f t="shared" si="188"/>
        <v>2.1</v>
      </c>
      <c r="Z528" s="447">
        <f t="shared" si="188"/>
        <v>2.1</v>
      </c>
      <c r="AA528" s="447">
        <f t="shared" si="188"/>
        <v>2.1</v>
      </c>
      <c r="AB528" s="447">
        <f t="shared" si="188"/>
        <v>2.1</v>
      </c>
    </row>
    <row r="529" spans="1:28" ht="15.75" customHeight="1">
      <c r="A529" s="229" t="str">
        <f>H529&amp;J529&amp;K529&amp;M529&amp;J529&amp;N529</f>
        <v>0502520020100_APP_5x7_sign_Nike_Valentines_day_214x169</v>
      </c>
      <c r="B529" s="546" t="s">
        <v>608</v>
      </c>
      <c r="C529" s="546" t="s">
        <v>605</v>
      </c>
      <c r="D529" s="229">
        <v>52</v>
      </c>
      <c r="E529" s="546" t="s">
        <v>709</v>
      </c>
      <c r="F529" s="546" t="s">
        <v>604</v>
      </c>
      <c r="G529" s="546" t="s">
        <v>623</v>
      </c>
      <c r="H529" s="229" t="str">
        <f t="shared" si="167"/>
        <v>0502520020100</v>
      </c>
      <c r="I529" s="227" t="s">
        <v>688</v>
      </c>
      <c r="J529" s="227" t="s">
        <v>1139</v>
      </c>
      <c r="K529" s="487" t="s">
        <v>1253</v>
      </c>
      <c r="L529" s="487" t="s">
        <v>1305</v>
      </c>
      <c r="M529" s="489" t="s">
        <v>1885</v>
      </c>
      <c r="N529" s="478" t="s">
        <v>1210</v>
      </c>
      <c r="O529" s="232" t="s">
        <v>897</v>
      </c>
      <c r="P529" s="231" t="s">
        <v>898</v>
      </c>
      <c r="Q529" s="278">
        <v>2</v>
      </c>
      <c r="R529" s="278">
        <v>2</v>
      </c>
      <c r="S529" s="278">
        <v>2</v>
      </c>
      <c r="T529" s="278">
        <v>2</v>
      </c>
      <c r="U529" s="278">
        <v>2</v>
      </c>
      <c r="V529" s="235"/>
      <c r="W529" s="462">
        <v>1.05</v>
      </c>
      <c r="X529" s="447">
        <f>$W529*Q529</f>
        <v>2.1</v>
      </c>
      <c r="Y529" s="447">
        <f t="shared" si="188"/>
        <v>2.1</v>
      </c>
      <c r="Z529" s="447">
        <f t="shared" si="188"/>
        <v>2.1</v>
      </c>
      <c r="AA529" s="447">
        <f t="shared" si="188"/>
        <v>2.1</v>
      </c>
      <c r="AB529" s="447">
        <f t="shared" si="188"/>
        <v>2.1</v>
      </c>
    </row>
    <row r="530" spans="1:28" s="245" customFormat="1" ht="15.75" customHeight="1">
      <c r="H530" s="229" t="str">
        <f t="shared" si="167"/>
        <v/>
      </c>
      <c r="I530" s="239"/>
      <c r="J530" s="584"/>
      <c r="K530" s="481"/>
      <c r="L530" s="481"/>
      <c r="M530" s="481"/>
      <c r="N530" s="251"/>
      <c r="O530" s="315" t="s">
        <v>21</v>
      </c>
      <c r="P530" s="315"/>
      <c r="Q530" s="299">
        <f>SUM(Q474:Q507)</f>
        <v>78</v>
      </c>
      <c r="R530" s="299">
        <f>SUM(R474:R507)</f>
        <v>78</v>
      </c>
      <c r="S530" s="299">
        <f>SUM(S474:S507)</f>
        <v>78</v>
      </c>
      <c r="T530" s="299">
        <f>SUM(T474:T507)</f>
        <v>78</v>
      </c>
      <c r="U530" s="299">
        <f>SUM(U474:U507)</f>
        <v>78</v>
      </c>
      <c r="V530" s="243"/>
      <c r="W530" s="450"/>
      <c r="X530" s="449"/>
      <c r="Y530" s="449"/>
      <c r="Z530" s="449"/>
      <c r="AA530" s="449"/>
      <c r="AB530" s="449"/>
    </row>
    <row r="531" spans="1:28" s="245" customFormat="1" ht="15.75" customHeight="1">
      <c r="A531" s="229" t="str">
        <f>H531&amp;J531&amp;K531&amp;M531&amp;J531&amp;N531</f>
        <v>0510300010100_APP_Sock_strips_Lightweight_251x51</v>
      </c>
      <c r="B531" s="549" t="s">
        <v>608</v>
      </c>
      <c r="C531" s="549" t="s">
        <v>59</v>
      </c>
      <c r="D531" s="267">
        <v>30</v>
      </c>
      <c r="E531" s="546" t="s">
        <v>708</v>
      </c>
      <c r="F531" s="549" t="s">
        <v>604</v>
      </c>
      <c r="G531" s="549" t="s">
        <v>623</v>
      </c>
      <c r="H531" s="229" t="str">
        <f t="shared" si="167"/>
        <v>0510300010100</v>
      </c>
      <c r="I531" s="227" t="s">
        <v>688</v>
      </c>
      <c r="J531" s="227" t="s">
        <v>1139</v>
      </c>
      <c r="K531" s="227" t="s">
        <v>1251</v>
      </c>
      <c r="L531" s="227" t="s">
        <v>1252</v>
      </c>
      <c r="M531" s="227" t="s">
        <v>1248</v>
      </c>
      <c r="N531" s="232" t="s">
        <v>1198</v>
      </c>
      <c r="O531" s="232" t="s">
        <v>887</v>
      </c>
      <c r="P531" s="231" t="s">
        <v>898</v>
      </c>
      <c r="Q531" s="278">
        <v>1</v>
      </c>
      <c r="R531" s="278">
        <v>1</v>
      </c>
      <c r="S531" s="278">
        <v>1</v>
      </c>
      <c r="T531" s="278">
        <v>1</v>
      </c>
      <c r="U531" s="278">
        <v>1</v>
      </c>
      <c r="V531" s="243"/>
      <c r="W531" s="462">
        <v>1.1599999999999999</v>
      </c>
      <c r="X531" s="447">
        <f t="shared" ref="X531:AB534" si="189">$W531*Q531</f>
        <v>1.1599999999999999</v>
      </c>
      <c r="Y531" s="447">
        <f t="shared" si="189"/>
        <v>1.1599999999999999</v>
      </c>
      <c r="Z531" s="447">
        <f t="shared" si="189"/>
        <v>1.1599999999999999</v>
      </c>
      <c r="AA531" s="447">
        <f t="shared" si="189"/>
        <v>1.1599999999999999</v>
      </c>
      <c r="AB531" s="447">
        <f t="shared" si="189"/>
        <v>1.1599999999999999</v>
      </c>
    </row>
    <row r="532" spans="1:28" s="245" customFormat="1" ht="15.75" customHeight="1">
      <c r="A532" s="229" t="str">
        <f>H532&amp;J532&amp;K532&amp;M532&amp;J532&amp;N532</f>
        <v>0510300020100_APP_Sock_strips_Cushioned_251x51</v>
      </c>
      <c r="B532" s="539" t="s">
        <v>608</v>
      </c>
      <c r="C532" s="539" t="s">
        <v>59</v>
      </c>
      <c r="D532" s="227">
        <v>30</v>
      </c>
      <c r="E532" s="539" t="s">
        <v>709</v>
      </c>
      <c r="F532" s="539" t="s">
        <v>604</v>
      </c>
      <c r="G532" s="539" t="s">
        <v>623</v>
      </c>
      <c r="H532" s="229" t="str">
        <f t="shared" si="167"/>
        <v>0510300020100</v>
      </c>
      <c r="I532" s="227" t="s">
        <v>688</v>
      </c>
      <c r="J532" s="227" t="s">
        <v>1139</v>
      </c>
      <c r="K532" s="227" t="s">
        <v>1251</v>
      </c>
      <c r="L532" s="227" t="s">
        <v>1252</v>
      </c>
      <c r="M532" s="227" t="s">
        <v>1249</v>
      </c>
      <c r="N532" s="232" t="s">
        <v>1198</v>
      </c>
      <c r="O532" s="232" t="s">
        <v>887</v>
      </c>
      <c r="P532" s="231" t="s">
        <v>898</v>
      </c>
      <c r="Q532" s="278">
        <v>1</v>
      </c>
      <c r="R532" s="278">
        <v>1</v>
      </c>
      <c r="S532" s="278">
        <v>1</v>
      </c>
      <c r="T532" s="278">
        <v>1</v>
      </c>
      <c r="U532" s="278">
        <v>1</v>
      </c>
      <c r="V532" s="243"/>
      <c r="W532" s="462">
        <v>1.1599999999999999</v>
      </c>
      <c r="X532" s="447">
        <f t="shared" si="189"/>
        <v>1.1599999999999999</v>
      </c>
      <c r="Y532" s="447">
        <f t="shared" si="189"/>
        <v>1.1599999999999999</v>
      </c>
      <c r="Z532" s="447">
        <f t="shared" si="189"/>
        <v>1.1599999999999999</v>
      </c>
      <c r="AA532" s="447">
        <f t="shared" si="189"/>
        <v>1.1599999999999999</v>
      </c>
      <c r="AB532" s="447">
        <f t="shared" si="189"/>
        <v>1.1599999999999999</v>
      </c>
    </row>
    <row r="533" spans="1:28" s="245" customFormat="1" ht="15.75" customHeight="1">
      <c r="A533" s="229" t="str">
        <f>H533&amp;J533&amp;K533&amp;M533&amp;J533&amp;N533</f>
        <v>0510300030100_APP_Sock_strips_Compression_251x51</v>
      </c>
      <c r="B533" s="539" t="s">
        <v>608</v>
      </c>
      <c r="C533" s="539" t="s">
        <v>59</v>
      </c>
      <c r="D533" s="227">
        <v>30</v>
      </c>
      <c r="E533" s="539" t="s">
        <v>710</v>
      </c>
      <c r="F533" s="539" t="s">
        <v>604</v>
      </c>
      <c r="G533" s="539" t="s">
        <v>623</v>
      </c>
      <c r="H533" s="229" t="str">
        <f t="shared" si="167"/>
        <v>0510300030100</v>
      </c>
      <c r="I533" s="227" t="s">
        <v>688</v>
      </c>
      <c r="J533" s="227" t="s">
        <v>1139</v>
      </c>
      <c r="K533" s="227" t="s">
        <v>1251</v>
      </c>
      <c r="L533" s="227" t="s">
        <v>1252</v>
      </c>
      <c r="M533" s="227" t="s">
        <v>1250</v>
      </c>
      <c r="N533" s="232" t="s">
        <v>1198</v>
      </c>
      <c r="O533" s="232" t="s">
        <v>887</v>
      </c>
      <c r="P533" s="231" t="s">
        <v>898</v>
      </c>
      <c r="Q533" s="278">
        <v>1</v>
      </c>
      <c r="R533" s="278">
        <v>1</v>
      </c>
      <c r="S533" s="278">
        <v>1</v>
      </c>
      <c r="T533" s="278">
        <v>1</v>
      </c>
      <c r="U533" s="278">
        <v>1</v>
      </c>
      <c r="V533" s="243"/>
      <c r="W533" s="462">
        <v>1.1599999999999999</v>
      </c>
      <c r="X533" s="447">
        <f t="shared" si="189"/>
        <v>1.1599999999999999</v>
      </c>
      <c r="Y533" s="447">
        <f t="shared" si="189"/>
        <v>1.1599999999999999</v>
      </c>
      <c r="Z533" s="447">
        <f t="shared" si="189"/>
        <v>1.1599999999999999</v>
      </c>
      <c r="AA533" s="447">
        <f t="shared" si="189"/>
        <v>1.1599999999999999</v>
      </c>
      <c r="AB533" s="447">
        <f t="shared" si="189"/>
        <v>1.1599999999999999</v>
      </c>
    </row>
    <row r="534" spans="1:28" s="245" customFormat="1" ht="15.75" customHeight="1">
      <c r="A534" s="229" t="str">
        <f>H534&amp;J534&amp;K534&amp;M534&amp;J534&amp;N534</f>
        <v>0510300040100_APP_Sock_workhorse_Nike_Elite_Running_Socks_295x178</v>
      </c>
      <c r="B534" s="539" t="s">
        <v>608</v>
      </c>
      <c r="C534" s="539" t="s">
        <v>59</v>
      </c>
      <c r="D534" s="227">
        <v>30</v>
      </c>
      <c r="E534" s="539" t="s">
        <v>711</v>
      </c>
      <c r="F534" s="539" t="s">
        <v>604</v>
      </c>
      <c r="G534" s="539" t="s">
        <v>623</v>
      </c>
      <c r="H534" s="229" t="str">
        <f t="shared" si="167"/>
        <v>0510300040100</v>
      </c>
      <c r="I534" s="227" t="s">
        <v>688</v>
      </c>
      <c r="J534" s="227" t="s">
        <v>1139</v>
      </c>
      <c r="K534" s="227" t="s">
        <v>1306</v>
      </c>
      <c r="L534" s="227" t="s">
        <v>1307</v>
      </c>
      <c r="M534" s="227" t="s">
        <v>1037</v>
      </c>
      <c r="N534" s="232" t="s">
        <v>375</v>
      </c>
      <c r="O534" s="232" t="s">
        <v>887</v>
      </c>
      <c r="P534" s="231" t="s">
        <v>898</v>
      </c>
      <c r="Q534" s="278">
        <v>1</v>
      </c>
      <c r="R534" s="278">
        <v>1</v>
      </c>
      <c r="S534" s="278">
        <v>1</v>
      </c>
      <c r="T534" s="278">
        <v>1</v>
      </c>
      <c r="U534" s="278">
        <v>1</v>
      </c>
      <c r="V534" s="243"/>
      <c r="W534" s="462">
        <v>1.85</v>
      </c>
      <c r="X534" s="447">
        <f>$W534*Q534</f>
        <v>1.85</v>
      </c>
      <c r="Y534" s="447">
        <f t="shared" si="189"/>
        <v>1.85</v>
      </c>
      <c r="Z534" s="447">
        <f t="shared" si="189"/>
        <v>1.85</v>
      </c>
      <c r="AA534" s="447">
        <f t="shared" si="189"/>
        <v>1.85</v>
      </c>
      <c r="AB534" s="447">
        <f t="shared" si="189"/>
        <v>1.85</v>
      </c>
    </row>
    <row r="535" spans="1:28" s="245" customFormat="1" ht="15.75" customHeight="1">
      <c r="A535" s="239"/>
      <c r="B535" s="239"/>
      <c r="C535" s="239"/>
      <c r="D535" s="239"/>
      <c r="E535" s="239"/>
      <c r="F535" s="239"/>
      <c r="G535" s="239"/>
      <c r="H535" s="229" t="str">
        <f t="shared" si="167"/>
        <v/>
      </c>
      <c r="I535" s="239"/>
      <c r="J535" s="239"/>
      <c r="K535" s="248"/>
      <c r="L535" s="248"/>
      <c r="M535" s="484"/>
      <c r="N535" s="251"/>
      <c r="O535" s="315"/>
      <c r="P535" s="315"/>
      <c r="Q535" s="299">
        <f>SUM(Q531:Q534)</f>
        <v>4</v>
      </c>
      <c r="R535" s="299">
        <f>SUM(R531:R534)</f>
        <v>4</v>
      </c>
      <c r="S535" s="299">
        <f>SUM(S531:S534)</f>
        <v>4</v>
      </c>
      <c r="T535" s="299">
        <f>SUM(T531:T534)</f>
        <v>4</v>
      </c>
      <c r="U535" s="299">
        <f>SUM(U531:U534)</f>
        <v>4</v>
      </c>
      <c r="V535" s="243"/>
      <c r="W535" s="450"/>
      <c r="X535" s="449"/>
      <c r="Y535" s="449"/>
      <c r="Z535" s="449"/>
      <c r="AA535" s="449"/>
      <c r="AB535" s="449"/>
    </row>
    <row r="536" spans="1:28" s="245" customFormat="1" ht="15.75" customHeight="1">
      <c r="A536" s="229" t="str">
        <f t="shared" ref="A536:A544" si="190">H536&amp;J536&amp;K536&amp;M536&amp;J536&amp;N536</f>
        <v>0302310010100_APP_table_A4_Nike_dri-fit_cool_strappy_tank_210x297</v>
      </c>
      <c r="B536" s="554" t="s">
        <v>606</v>
      </c>
      <c r="C536" s="554" t="s">
        <v>605</v>
      </c>
      <c r="D536" s="230">
        <v>31</v>
      </c>
      <c r="E536" s="546" t="s">
        <v>708</v>
      </c>
      <c r="F536" s="554" t="s">
        <v>604</v>
      </c>
      <c r="G536" s="554" t="s">
        <v>623</v>
      </c>
      <c r="H536" s="229" t="str">
        <f t="shared" si="167"/>
        <v>0302310010100</v>
      </c>
      <c r="I536" s="227" t="s">
        <v>443</v>
      </c>
      <c r="J536" s="227" t="s">
        <v>1139</v>
      </c>
      <c r="K536" s="483" t="s">
        <v>1130</v>
      </c>
      <c r="L536" s="483" t="s">
        <v>1038</v>
      </c>
      <c r="M536" s="487" t="s">
        <v>1039</v>
      </c>
      <c r="N536" s="228" t="s">
        <v>1147</v>
      </c>
      <c r="O536" s="232" t="s">
        <v>897</v>
      </c>
      <c r="P536" s="227" t="s">
        <v>898</v>
      </c>
      <c r="Q536" s="309">
        <v>1</v>
      </c>
      <c r="R536" s="309">
        <v>1</v>
      </c>
      <c r="S536" s="309">
        <v>1</v>
      </c>
      <c r="T536" s="309">
        <v>1</v>
      </c>
      <c r="U536" s="309">
        <v>1</v>
      </c>
      <c r="V536" s="243"/>
      <c r="W536" s="462">
        <v>4.5</v>
      </c>
      <c r="X536" s="447">
        <f t="shared" ref="X536:X543" si="191">$W536*Q536</f>
        <v>4.5</v>
      </c>
      <c r="Y536" s="447">
        <f t="shared" ref="Y536:Y544" si="192">$W536*R536</f>
        <v>4.5</v>
      </c>
      <c r="Z536" s="447">
        <f t="shared" ref="Z536:Z544" si="193">$W536*S536</f>
        <v>4.5</v>
      </c>
      <c r="AA536" s="447">
        <f t="shared" ref="AA536:AA544" si="194">$W536*T536</f>
        <v>4.5</v>
      </c>
      <c r="AB536" s="447">
        <f t="shared" ref="AB536:AB544" si="195">$W536*U536</f>
        <v>4.5</v>
      </c>
    </row>
    <row r="537" spans="1:28" s="245" customFormat="1" ht="15.75" customHeight="1">
      <c r="A537" s="229" t="str">
        <f t="shared" si="190"/>
        <v>0302310020100_APP_table_A4_Nike_element_12_zip_wmn_men_210x297</v>
      </c>
      <c r="B537" s="554" t="s">
        <v>606</v>
      </c>
      <c r="C537" s="554" t="s">
        <v>605</v>
      </c>
      <c r="D537" s="230">
        <v>31</v>
      </c>
      <c r="E537" s="554" t="s">
        <v>709</v>
      </c>
      <c r="F537" s="554" t="s">
        <v>604</v>
      </c>
      <c r="G537" s="554" t="s">
        <v>623</v>
      </c>
      <c r="H537" s="229" t="str">
        <f t="shared" si="167"/>
        <v>0302310020100</v>
      </c>
      <c r="I537" s="227" t="s">
        <v>443</v>
      </c>
      <c r="J537" s="227" t="s">
        <v>1139</v>
      </c>
      <c r="K537" s="483" t="s">
        <v>1130</v>
      </c>
      <c r="L537" s="483" t="s">
        <v>1038</v>
      </c>
      <c r="M537" s="487" t="s">
        <v>1379</v>
      </c>
      <c r="N537" s="228" t="s">
        <v>1147</v>
      </c>
      <c r="O537" s="232" t="s">
        <v>897</v>
      </c>
      <c r="P537" s="227" t="s">
        <v>898</v>
      </c>
      <c r="Q537" s="309">
        <v>1</v>
      </c>
      <c r="R537" s="309">
        <v>1</v>
      </c>
      <c r="S537" s="309">
        <v>1</v>
      </c>
      <c r="T537" s="309">
        <v>1</v>
      </c>
      <c r="U537" s="309">
        <v>1</v>
      </c>
      <c r="V537" s="243"/>
      <c r="W537" s="462">
        <v>4.5</v>
      </c>
      <c r="X537" s="447">
        <f t="shared" si="191"/>
        <v>4.5</v>
      </c>
      <c r="Y537" s="447">
        <f t="shared" si="192"/>
        <v>4.5</v>
      </c>
      <c r="Z537" s="447">
        <f t="shared" si="193"/>
        <v>4.5</v>
      </c>
      <c r="AA537" s="447">
        <f t="shared" si="194"/>
        <v>4.5</v>
      </c>
      <c r="AB537" s="447">
        <f t="shared" si="195"/>
        <v>4.5</v>
      </c>
    </row>
    <row r="538" spans="1:28" s="245" customFormat="1" ht="15.75" customHeight="1">
      <c r="A538" s="229" t="str">
        <f t="shared" si="190"/>
        <v>0302310030100_APP_table_A4_Nike_dri-fit_cool_breeze_tee_210x297</v>
      </c>
      <c r="B538" s="554" t="s">
        <v>606</v>
      </c>
      <c r="C538" s="554" t="s">
        <v>605</v>
      </c>
      <c r="D538" s="230">
        <v>31</v>
      </c>
      <c r="E538" s="554" t="s">
        <v>710</v>
      </c>
      <c r="F538" s="554" t="s">
        <v>604</v>
      </c>
      <c r="G538" s="554" t="s">
        <v>623</v>
      </c>
      <c r="H538" s="229" t="str">
        <f t="shared" si="167"/>
        <v>0302310030100</v>
      </c>
      <c r="I538" s="227" t="s">
        <v>443</v>
      </c>
      <c r="J538" s="227" t="s">
        <v>1139</v>
      </c>
      <c r="K538" s="483" t="s">
        <v>1130</v>
      </c>
      <c r="L538" s="483" t="s">
        <v>1038</v>
      </c>
      <c r="M538" s="488" t="s">
        <v>1040</v>
      </c>
      <c r="N538" s="228" t="s">
        <v>1147</v>
      </c>
      <c r="O538" s="232" t="s">
        <v>897</v>
      </c>
      <c r="P538" s="227" t="s">
        <v>898</v>
      </c>
      <c r="Q538" s="309">
        <v>1</v>
      </c>
      <c r="R538" s="309">
        <v>1</v>
      </c>
      <c r="S538" s="309">
        <v>1</v>
      </c>
      <c r="T538" s="309">
        <v>1</v>
      </c>
      <c r="U538" s="309">
        <v>1</v>
      </c>
      <c r="V538" s="243"/>
      <c r="W538" s="462">
        <v>4.5</v>
      </c>
      <c r="X538" s="447">
        <f t="shared" si="191"/>
        <v>4.5</v>
      </c>
      <c r="Y538" s="447">
        <f t="shared" si="192"/>
        <v>4.5</v>
      </c>
      <c r="Z538" s="447">
        <f t="shared" si="193"/>
        <v>4.5</v>
      </c>
      <c r="AA538" s="447">
        <f t="shared" si="194"/>
        <v>4.5</v>
      </c>
      <c r="AB538" s="447">
        <f t="shared" si="195"/>
        <v>4.5</v>
      </c>
    </row>
    <row r="539" spans="1:28" s="245" customFormat="1" ht="15.75" customHeight="1">
      <c r="A539" s="229" t="str">
        <f t="shared" si="190"/>
        <v>0302310040100_APP_table_A4_Nike_element_hoodie_210x297</v>
      </c>
      <c r="B539" s="554" t="s">
        <v>606</v>
      </c>
      <c r="C539" s="554" t="s">
        <v>605</v>
      </c>
      <c r="D539" s="230">
        <v>31</v>
      </c>
      <c r="E539" s="554" t="s">
        <v>711</v>
      </c>
      <c r="F539" s="554" t="s">
        <v>604</v>
      </c>
      <c r="G539" s="554" t="s">
        <v>623</v>
      </c>
      <c r="H539" s="229" t="str">
        <f t="shared" si="167"/>
        <v>0302310040100</v>
      </c>
      <c r="I539" s="227" t="s">
        <v>443</v>
      </c>
      <c r="J539" s="227" t="s">
        <v>1139</v>
      </c>
      <c r="K539" s="483" t="s">
        <v>1130</v>
      </c>
      <c r="L539" s="483" t="s">
        <v>1038</v>
      </c>
      <c r="M539" s="488" t="s">
        <v>1041</v>
      </c>
      <c r="N539" s="228" t="s">
        <v>1147</v>
      </c>
      <c r="O539" s="232" t="s">
        <v>897</v>
      </c>
      <c r="P539" s="227" t="s">
        <v>898</v>
      </c>
      <c r="Q539" s="309">
        <v>1</v>
      </c>
      <c r="R539" s="309">
        <v>1</v>
      </c>
      <c r="S539" s="309">
        <v>1</v>
      </c>
      <c r="T539" s="309">
        <v>1</v>
      </c>
      <c r="U539" s="309">
        <v>1</v>
      </c>
      <c r="V539" s="243"/>
      <c r="W539" s="462">
        <v>4.5</v>
      </c>
      <c r="X539" s="447">
        <f t="shared" si="191"/>
        <v>4.5</v>
      </c>
      <c r="Y539" s="447">
        <f t="shared" si="192"/>
        <v>4.5</v>
      </c>
      <c r="Z539" s="447">
        <f t="shared" si="193"/>
        <v>4.5</v>
      </c>
      <c r="AA539" s="447">
        <f t="shared" si="194"/>
        <v>4.5</v>
      </c>
      <c r="AB539" s="447">
        <f t="shared" si="195"/>
        <v>4.5</v>
      </c>
    </row>
    <row r="540" spans="1:28" s="245" customFormat="1" ht="15.75" customHeight="1">
      <c r="A540" s="229" t="str">
        <f t="shared" si="190"/>
        <v>0302310050100_APP_table_A4_Nike_aeroreact_210x297</v>
      </c>
      <c r="B540" s="554" t="s">
        <v>606</v>
      </c>
      <c r="C540" s="554" t="s">
        <v>605</v>
      </c>
      <c r="D540" s="230">
        <v>31</v>
      </c>
      <c r="E540" s="554" t="s">
        <v>712</v>
      </c>
      <c r="F540" s="554" t="s">
        <v>604</v>
      </c>
      <c r="G540" s="554" t="s">
        <v>623</v>
      </c>
      <c r="H540" s="229" t="str">
        <f t="shared" si="167"/>
        <v>0302310050100</v>
      </c>
      <c r="I540" s="227" t="s">
        <v>443</v>
      </c>
      <c r="J540" s="227" t="s">
        <v>1139</v>
      </c>
      <c r="K540" s="483" t="s">
        <v>1130</v>
      </c>
      <c r="L540" s="483" t="s">
        <v>1038</v>
      </c>
      <c r="M540" s="487" t="s">
        <v>1042</v>
      </c>
      <c r="N540" s="228" t="s">
        <v>1147</v>
      </c>
      <c r="O540" s="232" t="s">
        <v>897</v>
      </c>
      <c r="P540" s="227" t="s">
        <v>898</v>
      </c>
      <c r="Q540" s="309">
        <v>1</v>
      </c>
      <c r="R540" s="309">
        <v>1</v>
      </c>
      <c r="S540" s="309">
        <v>1</v>
      </c>
      <c r="T540" s="309">
        <v>1</v>
      </c>
      <c r="U540" s="309">
        <v>1</v>
      </c>
      <c r="V540" s="243"/>
      <c r="W540" s="462">
        <v>4.5</v>
      </c>
      <c r="X540" s="447">
        <f t="shared" si="191"/>
        <v>4.5</v>
      </c>
      <c r="Y540" s="447">
        <f t="shared" si="192"/>
        <v>4.5</v>
      </c>
      <c r="Z540" s="447">
        <f t="shared" si="193"/>
        <v>4.5</v>
      </c>
      <c r="AA540" s="447">
        <f t="shared" si="194"/>
        <v>4.5</v>
      </c>
      <c r="AB540" s="447">
        <f t="shared" si="195"/>
        <v>4.5</v>
      </c>
    </row>
    <row r="541" spans="1:28" s="245" customFormat="1" ht="15.75" customHeight="1">
      <c r="A541" s="229" t="str">
        <f t="shared" si="190"/>
        <v>0302310060100_APP_table_A4_Dri_fit_contour_men_210x297</v>
      </c>
      <c r="B541" s="554" t="s">
        <v>606</v>
      </c>
      <c r="C541" s="554" t="s">
        <v>605</v>
      </c>
      <c r="D541" s="230">
        <v>31</v>
      </c>
      <c r="E541" s="554" t="s">
        <v>713</v>
      </c>
      <c r="F541" s="554" t="s">
        <v>604</v>
      </c>
      <c r="G541" s="554" t="s">
        <v>623</v>
      </c>
      <c r="H541" s="229" t="str">
        <f t="shared" si="167"/>
        <v>0302310060100</v>
      </c>
      <c r="I541" s="227" t="s">
        <v>443</v>
      </c>
      <c r="J541" s="227" t="s">
        <v>1139</v>
      </c>
      <c r="K541" s="483" t="s">
        <v>1130</v>
      </c>
      <c r="L541" s="483" t="s">
        <v>1038</v>
      </c>
      <c r="M541" s="488" t="s">
        <v>1378</v>
      </c>
      <c r="N541" s="228" t="s">
        <v>1147</v>
      </c>
      <c r="O541" s="232" t="s">
        <v>897</v>
      </c>
      <c r="P541" s="227" t="s">
        <v>898</v>
      </c>
      <c r="Q541" s="309">
        <v>1</v>
      </c>
      <c r="R541" s="309">
        <v>1</v>
      </c>
      <c r="S541" s="309">
        <v>1</v>
      </c>
      <c r="T541" s="309">
        <v>1</v>
      </c>
      <c r="U541" s="309">
        <v>1</v>
      </c>
      <c r="V541" s="243"/>
      <c r="W541" s="462">
        <v>4.5</v>
      </c>
      <c r="X541" s="447">
        <f t="shared" si="191"/>
        <v>4.5</v>
      </c>
      <c r="Y541" s="447">
        <f t="shared" si="192"/>
        <v>4.5</v>
      </c>
      <c r="Z541" s="447">
        <f t="shared" si="193"/>
        <v>4.5</v>
      </c>
      <c r="AA541" s="447">
        <f t="shared" si="194"/>
        <v>4.5</v>
      </c>
      <c r="AB541" s="447">
        <f t="shared" si="195"/>
        <v>4.5</v>
      </c>
    </row>
    <row r="542" spans="1:28" s="245" customFormat="1" ht="15.75" customHeight="1">
      <c r="A542" s="229" t="str">
        <f t="shared" si="190"/>
        <v>0302310070100_APP_table_A4_Dri_fit_contour_women_210x297</v>
      </c>
      <c r="B542" s="554" t="s">
        <v>606</v>
      </c>
      <c r="C542" s="554" t="s">
        <v>605</v>
      </c>
      <c r="D542" s="230">
        <v>31</v>
      </c>
      <c r="E542" s="554" t="s">
        <v>714</v>
      </c>
      <c r="F542" s="554" t="s">
        <v>604</v>
      </c>
      <c r="G542" s="554" t="s">
        <v>623</v>
      </c>
      <c r="H542" s="229" t="str">
        <f t="shared" si="167"/>
        <v>0302310070100</v>
      </c>
      <c r="I542" s="227" t="s">
        <v>443</v>
      </c>
      <c r="J542" s="227" t="s">
        <v>1139</v>
      </c>
      <c r="K542" s="483" t="s">
        <v>1130</v>
      </c>
      <c r="L542" s="483" t="s">
        <v>1038</v>
      </c>
      <c r="M542" s="488" t="s">
        <v>1043</v>
      </c>
      <c r="N542" s="228" t="s">
        <v>1147</v>
      </c>
      <c r="O542" s="232" t="s">
        <v>897</v>
      </c>
      <c r="P542" s="227" t="s">
        <v>898</v>
      </c>
      <c r="Q542" s="309">
        <v>1</v>
      </c>
      <c r="R542" s="309">
        <v>1</v>
      </c>
      <c r="S542" s="309">
        <v>1</v>
      </c>
      <c r="T542" s="309">
        <v>1</v>
      </c>
      <c r="U542" s="309">
        <v>1</v>
      </c>
      <c r="V542" s="243"/>
      <c r="W542" s="462">
        <v>4.5</v>
      </c>
      <c r="X542" s="447">
        <f t="shared" si="191"/>
        <v>4.5</v>
      </c>
      <c r="Y542" s="447">
        <f t="shared" si="192"/>
        <v>4.5</v>
      </c>
      <c r="Z542" s="447">
        <f t="shared" si="193"/>
        <v>4.5</v>
      </c>
      <c r="AA542" s="447">
        <f t="shared" si="194"/>
        <v>4.5</v>
      </c>
      <c r="AB542" s="447">
        <f t="shared" si="195"/>
        <v>4.5</v>
      </c>
    </row>
    <row r="543" spans="1:28" s="245" customFormat="1" ht="15.75" customHeight="1">
      <c r="A543" s="229" t="str">
        <f t="shared" si="190"/>
        <v>0302310080100_APP_table_A4_Dri-Fit_Running_top_men_210x297</v>
      </c>
      <c r="B543" s="554" t="s">
        <v>606</v>
      </c>
      <c r="C543" s="554" t="s">
        <v>605</v>
      </c>
      <c r="D543" s="230">
        <v>31</v>
      </c>
      <c r="E543" s="554" t="s">
        <v>715</v>
      </c>
      <c r="F543" s="554" t="s">
        <v>604</v>
      </c>
      <c r="G543" s="554" t="s">
        <v>623</v>
      </c>
      <c r="H543" s="229" t="str">
        <f t="shared" si="167"/>
        <v>0302310080100</v>
      </c>
      <c r="I543" s="227" t="s">
        <v>443</v>
      </c>
      <c r="J543" s="227" t="s">
        <v>1139</v>
      </c>
      <c r="K543" s="483" t="s">
        <v>1130</v>
      </c>
      <c r="L543" s="483" t="s">
        <v>1038</v>
      </c>
      <c r="M543" s="488" t="s">
        <v>1044</v>
      </c>
      <c r="N543" s="228" t="s">
        <v>1147</v>
      </c>
      <c r="O543" s="232" t="s">
        <v>897</v>
      </c>
      <c r="P543" s="227" t="s">
        <v>898</v>
      </c>
      <c r="Q543" s="309">
        <v>1</v>
      </c>
      <c r="R543" s="309">
        <v>1</v>
      </c>
      <c r="S543" s="309">
        <v>1</v>
      </c>
      <c r="T543" s="309">
        <v>1</v>
      </c>
      <c r="U543" s="309">
        <v>1</v>
      </c>
      <c r="V543" s="243"/>
      <c r="W543" s="462">
        <v>4.5</v>
      </c>
      <c r="X543" s="447">
        <f t="shared" si="191"/>
        <v>4.5</v>
      </c>
      <c r="Y543" s="447">
        <f t="shared" si="192"/>
        <v>4.5</v>
      </c>
      <c r="Z543" s="447">
        <f t="shared" si="193"/>
        <v>4.5</v>
      </c>
      <c r="AA543" s="447">
        <f t="shared" si="194"/>
        <v>4.5</v>
      </c>
      <c r="AB543" s="447">
        <f t="shared" si="195"/>
        <v>4.5</v>
      </c>
    </row>
    <row r="544" spans="1:28" s="245" customFormat="1" ht="15.75" customHeight="1">
      <c r="A544" s="229" t="str">
        <f t="shared" si="190"/>
        <v>0302310090100_APP_table_A4_Dri-Fit_Running_top_women_210x297</v>
      </c>
      <c r="B544" s="554" t="s">
        <v>606</v>
      </c>
      <c r="C544" s="554" t="s">
        <v>605</v>
      </c>
      <c r="D544" s="230">
        <v>31</v>
      </c>
      <c r="E544" s="554" t="s">
        <v>716</v>
      </c>
      <c r="F544" s="554" t="s">
        <v>604</v>
      </c>
      <c r="G544" s="554" t="s">
        <v>623</v>
      </c>
      <c r="H544" s="229" t="str">
        <f t="shared" ref="H544:H585" si="196">B544&amp;C544&amp;D544&amp;E544&amp;F544&amp;G544</f>
        <v>0302310090100</v>
      </c>
      <c r="I544" s="227" t="s">
        <v>443</v>
      </c>
      <c r="J544" s="227" t="s">
        <v>1139</v>
      </c>
      <c r="K544" s="483" t="s">
        <v>1130</v>
      </c>
      <c r="L544" s="483" t="s">
        <v>1038</v>
      </c>
      <c r="M544" s="488" t="s">
        <v>1045</v>
      </c>
      <c r="N544" s="228" t="s">
        <v>1147</v>
      </c>
      <c r="O544" s="232" t="s">
        <v>897</v>
      </c>
      <c r="P544" s="227" t="s">
        <v>898</v>
      </c>
      <c r="Q544" s="309">
        <v>1</v>
      </c>
      <c r="R544" s="309">
        <v>1</v>
      </c>
      <c r="S544" s="309">
        <v>1</v>
      </c>
      <c r="T544" s="309">
        <v>1</v>
      </c>
      <c r="U544" s="309">
        <v>1</v>
      </c>
      <c r="V544" s="243"/>
      <c r="W544" s="462">
        <v>4.5</v>
      </c>
      <c r="X544" s="447">
        <f>$W544*Q544</f>
        <v>4.5</v>
      </c>
      <c r="Y544" s="447">
        <f t="shared" si="192"/>
        <v>4.5</v>
      </c>
      <c r="Z544" s="447">
        <f t="shared" si="193"/>
        <v>4.5</v>
      </c>
      <c r="AA544" s="447">
        <f t="shared" si="194"/>
        <v>4.5</v>
      </c>
      <c r="AB544" s="447">
        <f t="shared" si="195"/>
        <v>4.5</v>
      </c>
    </row>
    <row r="545" spans="1:28" s="245" customFormat="1" ht="15.75" customHeight="1">
      <c r="A545" s="239"/>
      <c r="B545" s="239"/>
      <c r="C545" s="239"/>
      <c r="D545" s="239"/>
      <c r="E545" s="239"/>
      <c r="F545" s="239"/>
      <c r="G545" s="239"/>
      <c r="H545" s="229" t="str">
        <f t="shared" si="196"/>
        <v/>
      </c>
      <c r="I545" s="239"/>
      <c r="J545" s="239"/>
      <c r="K545" s="317"/>
      <c r="L545" s="317"/>
      <c r="M545" s="485"/>
      <c r="N545" s="317"/>
      <c r="O545" s="315"/>
      <c r="P545" s="315"/>
      <c r="Q545" s="299">
        <f>SUM(Q536:Q544)</f>
        <v>9</v>
      </c>
      <c r="R545" s="299">
        <f>SUM(R536:R544)</f>
        <v>9</v>
      </c>
      <c r="S545" s="299">
        <f>SUM(S536:S544)</f>
        <v>9</v>
      </c>
      <c r="T545" s="299">
        <f>SUM(T536:T544)</f>
        <v>9</v>
      </c>
      <c r="U545" s="299">
        <f>SUM(U536:U544)</f>
        <v>9</v>
      </c>
      <c r="V545" s="243"/>
      <c r="W545" s="450"/>
      <c r="X545" s="449"/>
      <c r="Y545" s="449"/>
      <c r="Z545" s="449"/>
      <c r="AA545" s="449"/>
      <c r="AB545" s="449"/>
    </row>
    <row r="546" spans="1:28" s="245" customFormat="1" ht="15.6" customHeight="1">
      <c r="A546" s="229" t="str">
        <f>H546&amp;J546&amp;K546&amp;M546&amp;J546&amp;N546</f>
        <v>0402320010100_APP_Wall_Graphic_Nike_element_hoodie_200x200</v>
      </c>
      <c r="B546" s="554" t="s">
        <v>607</v>
      </c>
      <c r="C546" s="554" t="s">
        <v>605</v>
      </c>
      <c r="D546" s="230">
        <v>32</v>
      </c>
      <c r="E546" s="546" t="s">
        <v>708</v>
      </c>
      <c r="F546" s="554" t="s">
        <v>604</v>
      </c>
      <c r="G546" s="554" t="s">
        <v>623</v>
      </c>
      <c r="H546" s="229" t="str">
        <f t="shared" si="196"/>
        <v>0402320010100</v>
      </c>
      <c r="I546" s="230" t="s">
        <v>686</v>
      </c>
      <c r="J546" s="227" t="s">
        <v>1139</v>
      </c>
      <c r="K546" s="230" t="s">
        <v>1131</v>
      </c>
      <c r="L546" s="230" t="s">
        <v>1046</v>
      </c>
      <c r="M546" s="145" t="s">
        <v>1041</v>
      </c>
      <c r="N546" s="227" t="s">
        <v>1212</v>
      </c>
      <c r="O546" s="232" t="s">
        <v>897</v>
      </c>
      <c r="P546" s="227" t="s">
        <v>898</v>
      </c>
      <c r="Q546" s="309">
        <v>1</v>
      </c>
      <c r="R546" s="309">
        <v>1</v>
      </c>
      <c r="S546" s="309">
        <v>1</v>
      </c>
      <c r="T546" s="309">
        <v>1</v>
      </c>
      <c r="U546" s="309">
        <v>1</v>
      </c>
      <c r="V546" s="243"/>
      <c r="W546" s="462">
        <v>4.5</v>
      </c>
      <c r="X546" s="447">
        <f>$W546*Q546</f>
        <v>4.5</v>
      </c>
      <c r="Y546" s="447">
        <f>$W546*R546</f>
        <v>4.5</v>
      </c>
      <c r="Z546" s="447">
        <f>$W546*S546</f>
        <v>4.5</v>
      </c>
      <c r="AA546" s="447">
        <f>$W546*T546</f>
        <v>4.5</v>
      </c>
      <c r="AB546" s="447">
        <f>$W546*U546</f>
        <v>4.5</v>
      </c>
    </row>
    <row r="547" spans="1:28" s="245" customFormat="1" ht="15.75" customHeight="1">
      <c r="A547" s="239"/>
      <c r="B547" s="239"/>
      <c r="C547" s="239"/>
      <c r="D547" s="239"/>
      <c r="E547" s="239"/>
      <c r="F547" s="239"/>
      <c r="G547" s="239"/>
      <c r="H547" s="229" t="str">
        <f t="shared" si="196"/>
        <v/>
      </c>
      <c r="I547" s="239"/>
      <c r="J547" s="239"/>
      <c r="K547" s="317"/>
      <c r="L547" s="317"/>
      <c r="M547" s="317"/>
      <c r="N547" s="317"/>
      <c r="O547" s="315"/>
      <c r="P547" s="315"/>
      <c r="Q547" s="299">
        <f>SUM(Q546)</f>
        <v>1</v>
      </c>
      <c r="R547" s="299">
        <f>SUM(R546)</f>
        <v>1</v>
      </c>
      <c r="S547" s="299">
        <f>SUM(S546)</f>
        <v>1</v>
      </c>
      <c r="T547" s="299">
        <f>SUM(T546)</f>
        <v>1</v>
      </c>
      <c r="U547" s="299">
        <f>SUM(U546)</f>
        <v>1</v>
      </c>
      <c r="V547" s="243"/>
      <c r="W547" s="450"/>
      <c r="X547" s="449"/>
      <c r="Y547" s="449"/>
      <c r="Z547" s="449"/>
      <c r="AA547" s="449"/>
      <c r="AB547" s="449"/>
    </row>
    <row r="548" spans="1:28" s="284" customFormat="1" ht="15.75" customHeight="1">
      <c r="A548" s="229" t="str">
        <f>H548&amp;J548&amp;K548&amp;M548&amp;J548&amp;N548</f>
        <v>0307360010100_APP_Prom_table_sign_A4_Element_Half_Zip_Top_Icon_210x297</v>
      </c>
      <c r="B548" s="539" t="s">
        <v>606</v>
      </c>
      <c r="C548" s="539" t="s">
        <v>610</v>
      </c>
      <c r="D548" s="227">
        <v>36</v>
      </c>
      <c r="E548" s="539" t="s">
        <v>708</v>
      </c>
      <c r="F548" s="539" t="s">
        <v>604</v>
      </c>
      <c r="G548" s="539" t="s">
        <v>623</v>
      </c>
      <c r="H548" s="227" t="str">
        <f>B548&amp;C548&amp;D548&amp;E548&amp;F548&amp;G548</f>
        <v>0307360010100</v>
      </c>
      <c r="I548" s="227" t="s">
        <v>443</v>
      </c>
      <c r="J548" s="227" t="s">
        <v>1139</v>
      </c>
      <c r="K548" s="230" t="s">
        <v>1329</v>
      </c>
      <c r="L548" s="230" t="s">
        <v>1275</v>
      </c>
      <c r="M548" s="227" t="s">
        <v>1624</v>
      </c>
      <c r="N548" s="285" t="s">
        <v>1147</v>
      </c>
      <c r="O548" s="443" t="s">
        <v>1086</v>
      </c>
      <c r="P548" s="231" t="s">
        <v>898</v>
      </c>
      <c r="Q548" s="635">
        <v>2</v>
      </c>
      <c r="R548" s="635">
        <v>2</v>
      </c>
      <c r="S548" s="635">
        <v>2</v>
      </c>
      <c r="T548" s="635">
        <v>2</v>
      </c>
      <c r="U548" s="635">
        <v>2</v>
      </c>
      <c r="V548" s="243"/>
      <c r="W548" s="462">
        <v>4.5</v>
      </c>
      <c r="X548" s="447">
        <f t="shared" ref="X548:X550" si="197">$W548*Q548</f>
        <v>9</v>
      </c>
      <c r="Y548" s="447">
        <f t="shared" ref="Y548:Y550" si="198">$W548*R548</f>
        <v>9</v>
      </c>
      <c r="Z548" s="447">
        <f t="shared" ref="Z548:Z550" si="199">$W548*S548</f>
        <v>9</v>
      </c>
      <c r="AA548" s="447">
        <f t="shared" ref="AA548:AA550" si="200">$W548*T548</f>
        <v>9</v>
      </c>
      <c r="AB548" s="447">
        <f t="shared" ref="AB548:AB550" si="201">$W548*U548</f>
        <v>9</v>
      </c>
    </row>
    <row r="549" spans="1:28" s="284" customFormat="1" ht="15.75" customHeight="1">
      <c r="A549" s="229" t="str">
        <f>H549&amp;J549&amp;K549&amp;M549&amp;J549&amp;N549</f>
        <v>0307370010100_APP_Prom_table_sign_A4_Nike_Therma_Sphere_Icon_210x297</v>
      </c>
      <c r="B549" s="539" t="s">
        <v>606</v>
      </c>
      <c r="C549" s="539" t="s">
        <v>610</v>
      </c>
      <c r="D549" s="227">
        <v>37</v>
      </c>
      <c r="E549" s="539" t="s">
        <v>708</v>
      </c>
      <c r="F549" s="539" t="s">
        <v>604</v>
      </c>
      <c r="G549" s="539" t="s">
        <v>623</v>
      </c>
      <c r="H549" s="227" t="str">
        <f>B549&amp;C549&amp;D549&amp;E549&amp;F549&amp;G549</f>
        <v>0307370010100</v>
      </c>
      <c r="I549" s="227" t="s">
        <v>443</v>
      </c>
      <c r="J549" s="227" t="s">
        <v>1139</v>
      </c>
      <c r="K549" s="230" t="s">
        <v>1329</v>
      </c>
      <c r="L549" s="230" t="s">
        <v>1275</v>
      </c>
      <c r="M549" s="227" t="s">
        <v>1628</v>
      </c>
      <c r="N549" s="285" t="s">
        <v>1147</v>
      </c>
      <c r="O549" s="443" t="s">
        <v>1086</v>
      </c>
      <c r="P549" s="231" t="s">
        <v>898</v>
      </c>
      <c r="Q549" s="635">
        <v>2</v>
      </c>
      <c r="R549" s="635">
        <v>2</v>
      </c>
      <c r="S549" s="635">
        <v>2</v>
      </c>
      <c r="T549" s="635">
        <v>2</v>
      </c>
      <c r="U549" s="635">
        <v>2</v>
      </c>
      <c r="V549" s="243"/>
      <c r="W549" s="462">
        <v>4.5</v>
      </c>
      <c r="X549" s="447">
        <f t="shared" si="197"/>
        <v>9</v>
      </c>
      <c r="Y549" s="447">
        <f t="shared" si="198"/>
        <v>9</v>
      </c>
      <c r="Z549" s="447">
        <f t="shared" si="199"/>
        <v>9</v>
      </c>
      <c r="AA549" s="447">
        <f t="shared" si="200"/>
        <v>9</v>
      </c>
      <c r="AB549" s="447">
        <f t="shared" si="201"/>
        <v>9</v>
      </c>
    </row>
    <row r="550" spans="1:28" s="284" customFormat="1" ht="15.75" customHeight="1">
      <c r="A550" s="229" t="str">
        <f>H550&amp;J550&amp;K550&amp;M550&amp;J550&amp;N550</f>
        <v>0307380010100_APP_Prom_table_sign_A4_Nike_Breathe_Top_SS_Tailwind_icon_210x297</v>
      </c>
      <c r="B550" s="539" t="s">
        <v>606</v>
      </c>
      <c r="C550" s="539" t="s">
        <v>610</v>
      </c>
      <c r="D550" s="227">
        <v>38</v>
      </c>
      <c r="E550" s="539" t="s">
        <v>708</v>
      </c>
      <c r="F550" s="539" t="s">
        <v>604</v>
      </c>
      <c r="G550" s="539" t="s">
        <v>623</v>
      </c>
      <c r="H550" s="227" t="str">
        <f>B550&amp;C550&amp;D550&amp;E550&amp;F550&amp;G550</f>
        <v>0307380010100</v>
      </c>
      <c r="I550" s="227" t="s">
        <v>443</v>
      </c>
      <c r="J550" s="227" t="s">
        <v>1139</v>
      </c>
      <c r="K550" s="230" t="s">
        <v>1329</v>
      </c>
      <c r="L550" s="230" t="s">
        <v>1275</v>
      </c>
      <c r="M550" s="227" t="s">
        <v>1630</v>
      </c>
      <c r="N550" s="285" t="s">
        <v>1147</v>
      </c>
      <c r="O550" s="443" t="s">
        <v>1086</v>
      </c>
      <c r="P550" s="231" t="s">
        <v>898</v>
      </c>
      <c r="Q550" s="635">
        <v>2</v>
      </c>
      <c r="R550" s="635">
        <v>2</v>
      </c>
      <c r="S550" s="635">
        <v>2</v>
      </c>
      <c r="T550" s="635">
        <v>2</v>
      </c>
      <c r="U550" s="635">
        <v>2</v>
      </c>
      <c r="V550" s="243"/>
      <c r="W550" s="462">
        <v>4.5</v>
      </c>
      <c r="X550" s="447">
        <f t="shared" si="197"/>
        <v>9</v>
      </c>
      <c r="Y550" s="447">
        <f t="shared" si="198"/>
        <v>9</v>
      </c>
      <c r="Z550" s="447">
        <f t="shared" si="199"/>
        <v>9</v>
      </c>
      <c r="AA550" s="447">
        <f t="shared" si="200"/>
        <v>9</v>
      </c>
      <c r="AB550" s="447">
        <f t="shared" si="201"/>
        <v>9</v>
      </c>
    </row>
    <row r="551" spans="1:28" s="284" customFormat="1" ht="15.75" customHeight="1">
      <c r="A551" s="229" t="str">
        <f>H551&amp;J551&amp;K551&amp;M551&amp;J551&amp;N551</f>
        <v>0307390010100_APP_Prom_table_sign_A4_Nike_Flash_element_icon_210x297</v>
      </c>
      <c r="B551" s="539" t="s">
        <v>606</v>
      </c>
      <c r="C551" s="539" t="s">
        <v>610</v>
      </c>
      <c r="D551" s="227">
        <v>39</v>
      </c>
      <c r="E551" s="539" t="s">
        <v>708</v>
      </c>
      <c r="F551" s="539" t="s">
        <v>604</v>
      </c>
      <c r="G551" s="539" t="s">
        <v>623</v>
      </c>
      <c r="H551" s="227" t="str">
        <f>B551&amp;C551&amp;D551&amp;E551&amp;F551&amp;G551</f>
        <v>0307390010100</v>
      </c>
      <c r="I551" s="227" t="s">
        <v>443</v>
      </c>
      <c r="J551" s="227" t="s">
        <v>1139</v>
      </c>
      <c r="K551" s="230" t="s">
        <v>1329</v>
      </c>
      <c r="L551" s="230" t="s">
        <v>1275</v>
      </c>
      <c r="M551" s="227" t="s">
        <v>1631</v>
      </c>
      <c r="N551" s="285" t="s">
        <v>1147</v>
      </c>
      <c r="O551" s="443" t="s">
        <v>1086</v>
      </c>
      <c r="P551" s="231" t="s">
        <v>898</v>
      </c>
      <c r="Q551" s="635">
        <v>2</v>
      </c>
      <c r="R551" s="635">
        <v>2</v>
      </c>
      <c r="S551" s="635">
        <v>2</v>
      </c>
      <c r="T551" s="635">
        <v>2</v>
      </c>
      <c r="U551" s="635">
        <v>2</v>
      </c>
      <c r="V551" s="243"/>
      <c r="W551" s="462">
        <v>4.5</v>
      </c>
      <c r="X551" s="447">
        <f t="shared" ref="X551" si="202">$W551*Q551</f>
        <v>9</v>
      </c>
      <c r="Y551" s="447">
        <f t="shared" ref="Y551" si="203">$W551*R551</f>
        <v>9</v>
      </c>
      <c r="Z551" s="447">
        <f t="shared" ref="Z551" si="204">$W551*S551</f>
        <v>9</v>
      </c>
      <c r="AA551" s="447">
        <f t="shared" ref="AA551" si="205">$W551*T551</f>
        <v>9</v>
      </c>
      <c r="AB551" s="447">
        <f t="shared" ref="AB551" si="206">$W551*U551</f>
        <v>9</v>
      </c>
    </row>
    <row r="552" spans="1:28" s="245" customFormat="1" ht="15.75" customHeight="1">
      <c r="A552" s="239"/>
      <c r="B552" s="239"/>
      <c r="C552" s="239"/>
      <c r="D552" s="239"/>
      <c r="E552" s="239"/>
      <c r="F552" s="239"/>
      <c r="G552" s="239"/>
      <c r="H552" s="229" t="str">
        <f t="shared" ref="H552" si="207">B552&amp;C552&amp;D552&amp;E552&amp;F552&amp;G552</f>
        <v/>
      </c>
      <c r="I552" s="239"/>
      <c r="J552" s="239"/>
      <c r="K552" s="317"/>
      <c r="L552" s="317"/>
      <c r="M552" s="317"/>
      <c r="N552" s="317"/>
      <c r="O552" s="315"/>
      <c r="P552" s="315"/>
      <c r="Q552" s="299">
        <f>SUM(Q548:Q551)</f>
        <v>8</v>
      </c>
      <c r="R552" s="299">
        <f t="shared" ref="R552:U552" si="208">SUM(R548:R551)</f>
        <v>8</v>
      </c>
      <c r="S552" s="299">
        <f t="shared" si="208"/>
        <v>8</v>
      </c>
      <c r="T552" s="299">
        <f t="shared" si="208"/>
        <v>8</v>
      </c>
      <c r="U552" s="299">
        <f t="shared" si="208"/>
        <v>8</v>
      </c>
      <c r="V552" s="243"/>
      <c r="W552" s="450"/>
      <c r="X552" s="449"/>
      <c r="Y552" s="449"/>
      <c r="Z552" s="449"/>
      <c r="AA552" s="449"/>
      <c r="AB552" s="449"/>
    </row>
    <row r="553" spans="1:28" s="245" customFormat="1" ht="15.75" customHeight="1">
      <c r="A553" s="229" t="str">
        <f>H553&amp;J553&amp;K553&amp;M553&amp;J553&amp;N553</f>
        <v>0302330010100_APP_Bottom_Bar_S_Tight_300x54</v>
      </c>
      <c r="B553" s="554" t="s">
        <v>606</v>
      </c>
      <c r="C553" s="554" t="s">
        <v>605</v>
      </c>
      <c r="D553" s="230">
        <v>33</v>
      </c>
      <c r="E553" s="554" t="s">
        <v>708</v>
      </c>
      <c r="F553" s="554" t="s">
        <v>604</v>
      </c>
      <c r="G553" s="554" t="s">
        <v>623</v>
      </c>
      <c r="H553" s="229" t="str">
        <f t="shared" si="196"/>
        <v>0302330010100</v>
      </c>
      <c r="I553" s="230" t="s">
        <v>443</v>
      </c>
      <c r="J553" s="227" t="s">
        <v>1139</v>
      </c>
      <c r="K553" s="246" t="s">
        <v>1132</v>
      </c>
      <c r="L553" s="246" t="s">
        <v>1047</v>
      </c>
      <c r="M553" s="247" t="s">
        <v>302</v>
      </c>
      <c r="N553" s="319" t="s">
        <v>1213</v>
      </c>
      <c r="O553" s="232" t="s">
        <v>897</v>
      </c>
      <c r="P553" s="231" t="s">
        <v>898</v>
      </c>
      <c r="Q553" s="231">
        <v>4</v>
      </c>
      <c r="R553" s="232">
        <v>4</v>
      </c>
      <c r="S553" s="232">
        <v>4</v>
      </c>
      <c r="T553" s="232">
        <v>4</v>
      </c>
      <c r="U553" s="318">
        <v>4</v>
      </c>
      <c r="V553" s="243"/>
      <c r="W553" s="463">
        <v>1.5</v>
      </c>
      <c r="X553" s="447">
        <f t="shared" ref="X553" si="209">$W553*Q553</f>
        <v>6</v>
      </c>
      <c r="Y553" s="447">
        <f t="shared" ref="Y553" si="210">$W553*R553</f>
        <v>6</v>
      </c>
      <c r="Z553" s="447">
        <f t="shared" ref="Z553" si="211">$W553*S553</f>
        <v>6</v>
      </c>
      <c r="AA553" s="447">
        <f t="shared" ref="AA553" si="212">$W553*T553</f>
        <v>6</v>
      </c>
      <c r="AB553" s="447">
        <f t="shared" ref="AB553" si="213">$W553*U553</f>
        <v>6</v>
      </c>
    </row>
    <row r="554" spans="1:28" s="245" customFormat="1" ht="15.75" customHeight="1">
      <c r="A554" s="229" t="str">
        <f>H554&amp;J554&amp;K554&amp;M554&amp;J554&amp;N554</f>
        <v>0302330020100_APP_Bottom_Bar_S_Slim_300x54</v>
      </c>
      <c r="B554" s="554" t="s">
        <v>606</v>
      </c>
      <c r="C554" s="554" t="s">
        <v>605</v>
      </c>
      <c r="D554" s="230">
        <v>33</v>
      </c>
      <c r="E554" s="554" t="s">
        <v>709</v>
      </c>
      <c r="F554" s="554" t="s">
        <v>604</v>
      </c>
      <c r="G554" s="554" t="s">
        <v>623</v>
      </c>
      <c r="H554" s="229" t="str">
        <f t="shared" si="196"/>
        <v>0302330020100</v>
      </c>
      <c r="I554" s="230" t="s">
        <v>443</v>
      </c>
      <c r="J554" s="227" t="s">
        <v>1139</v>
      </c>
      <c r="K554" s="246" t="s">
        <v>1132</v>
      </c>
      <c r="L554" s="246" t="s">
        <v>1047</v>
      </c>
      <c r="M554" s="247" t="s">
        <v>303</v>
      </c>
      <c r="N554" s="319" t="s">
        <v>1213</v>
      </c>
      <c r="O554" s="232" t="s">
        <v>897</v>
      </c>
      <c r="P554" s="231" t="s">
        <v>898</v>
      </c>
      <c r="Q554" s="231">
        <v>4</v>
      </c>
      <c r="R554" s="232">
        <v>4</v>
      </c>
      <c r="S554" s="232">
        <v>4</v>
      </c>
      <c r="T554" s="232">
        <v>4</v>
      </c>
      <c r="U554" s="318">
        <v>4</v>
      </c>
      <c r="V554" s="243"/>
      <c r="W554" s="463">
        <v>1.5</v>
      </c>
      <c r="X554" s="447">
        <f t="shared" ref="X554:X555" si="214">$W554*Q554</f>
        <v>6</v>
      </c>
      <c r="Y554" s="447">
        <f t="shared" ref="Y554:Y555" si="215">$W554*R554</f>
        <v>6</v>
      </c>
      <c r="Z554" s="447">
        <f t="shared" ref="Z554:Z555" si="216">$W554*S554</f>
        <v>6</v>
      </c>
      <c r="AA554" s="447">
        <f t="shared" ref="AA554:AA555" si="217">$W554*T554</f>
        <v>6</v>
      </c>
      <c r="AB554" s="447">
        <f t="shared" ref="AB554:AB555" si="218">$W554*U554</f>
        <v>6</v>
      </c>
    </row>
    <row r="555" spans="1:28" s="245" customFormat="1" ht="15.75" customHeight="1">
      <c r="A555" s="229" t="str">
        <f>H555&amp;J555&amp;K555&amp;M555&amp;J555&amp;N555</f>
        <v>0302330030100_APP_Bottom_Bar_S_Regular_300x54</v>
      </c>
      <c r="B555" s="554" t="s">
        <v>606</v>
      </c>
      <c r="C555" s="554" t="s">
        <v>605</v>
      </c>
      <c r="D555" s="230">
        <v>33</v>
      </c>
      <c r="E555" s="554" t="s">
        <v>710</v>
      </c>
      <c r="F555" s="554" t="s">
        <v>604</v>
      </c>
      <c r="G555" s="554" t="s">
        <v>623</v>
      </c>
      <c r="H555" s="229" t="str">
        <f t="shared" si="196"/>
        <v>0302330030100</v>
      </c>
      <c r="I555" s="230" t="s">
        <v>443</v>
      </c>
      <c r="J555" s="227" t="s">
        <v>1139</v>
      </c>
      <c r="K555" s="246" t="s">
        <v>1132</v>
      </c>
      <c r="L555" s="246" t="s">
        <v>1047</v>
      </c>
      <c r="M555" s="247" t="s">
        <v>304</v>
      </c>
      <c r="N555" s="319" t="s">
        <v>1213</v>
      </c>
      <c r="O555" s="232" t="s">
        <v>897</v>
      </c>
      <c r="P555" s="231" t="s">
        <v>898</v>
      </c>
      <c r="Q555" s="231">
        <v>4</v>
      </c>
      <c r="R555" s="232">
        <v>4</v>
      </c>
      <c r="S555" s="232">
        <v>4</v>
      </c>
      <c r="T555" s="232">
        <v>4</v>
      </c>
      <c r="U555" s="318">
        <v>4</v>
      </c>
      <c r="V555" s="243"/>
      <c r="W555" s="463">
        <v>1.5</v>
      </c>
      <c r="X555" s="447">
        <f t="shared" si="214"/>
        <v>6</v>
      </c>
      <c r="Y555" s="447">
        <f t="shared" si="215"/>
        <v>6</v>
      </c>
      <c r="Z555" s="447">
        <f t="shared" si="216"/>
        <v>6</v>
      </c>
      <c r="AA555" s="447">
        <f t="shared" si="217"/>
        <v>6</v>
      </c>
      <c r="AB555" s="447">
        <f t="shared" si="218"/>
        <v>6</v>
      </c>
    </row>
    <row r="556" spans="1:28" s="245" customFormat="1" ht="15.75" customHeight="1">
      <c r="A556" s="239"/>
      <c r="B556" s="239"/>
      <c r="C556" s="239"/>
      <c r="D556" s="239"/>
      <c r="E556" s="239"/>
      <c r="F556" s="239"/>
      <c r="G556" s="239"/>
      <c r="H556" s="229" t="str">
        <f t="shared" si="196"/>
        <v/>
      </c>
      <c r="I556" s="230"/>
      <c r="J556" s="230"/>
      <c r="K556" s="246"/>
      <c r="L556" s="246"/>
      <c r="M556" s="246"/>
      <c r="N556" s="246"/>
      <c r="O556" s="315"/>
      <c r="P556" s="315"/>
      <c r="Q556" s="299">
        <f>SUM(Q553:Q555)</f>
        <v>12</v>
      </c>
      <c r="R556" s="299">
        <f t="shared" ref="R556:U556" si="219">SUM(R553:R555)</f>
        <v>12</v>
      </c>
      <c r="S556" s="299">
        <f t="shared" si="219"/>
        <v>12</v>
      </c>
      <c r="T556" s="299">
        <f t="shared" si="219"/>
        <v>12</v>
      </c>
      <c r="U556" s="299">
        <f t="shared" si="219"/>
        <v>12</v>
      </c>
      <c r="V556" s="243"/>
      <c r="W556" s="450"/>
      <c r="X556" s="449"/>
      <c r="Y556" s="449"/>
      <c r="Z556" s="449"/>
      <c r="AA556" s="449"/>
      <c r="AB556" s="449"/>
    </row>
    <row r="557" spans="1:28" s="245" customFormat="1" ht="15.75" customHeight="1">
      <c r="A557" s="229" t="str">
        <f>H557&amp;J557&amp;K557&amp;M557&amp;J557&amp;N557</f>
        <v>0302340010100_APP_Bottom_Bar_L_Tight_600x54</v>
      </c>
      <c r="B557" s="554" t="s">
        <v>606</v>
      </c>
      <c r="C557" s="554" t="s">
        <v>605</v>
      </c>
      <c r="D557" s="230">
        <v>34</v>
      </c>
      <c r="E557" s="546" t="s">
        <v>708</v>
      </c>
      <c r="F557" s="554" t="s">
        <v>604</v>
      </c>
      <c r="G557" s="554" t="s">
        <v>623</v>
      </c>
      <c r="H557" s="229" t="str">
        <f t="shared" si="196"/>
        <v>0302340010100</v>
      </c>
      <c r="I557" s="230" t="s">
        <v>443</v>
      </c>
      <c r="J557" s="227" t="s">
        <v>1139</v>
      </c>
      <c r="K557" s="246" t="s">
        <v>1133</v>
      </c>
      <c r="L557" s="246" t="s">
        <v>1048</v>
      </c>
      <c r="M557" s="247" t="s">
        <v>302</v>
      </c>
      <c r="N557" s="319" t="s">
        <v>1214</v>
      </c>
      <c r="O557" s="232" t="s">
        <v>897</v>
      </c>
      <c r="P557" s="231" t="s">
        <v>898</v>
      </c>
      <c r="Q557" s="231">
        <v>4</v>
      </c>
      <c r="R557" s="232">
        <v>4</v>
      </c>
      <c r="S557" s="232">
        <v>4</v>
      </c>
      <c r="T557" s="232">
        <v>4</v>
      </c>
      <c r="U557" s="318">
        <v>4</v>
      </c>
      <c r="V557" s="243"/>
      <c r="W557" s="464">
        <v>3.7</v>
      </c>
      <c r="X557" s="447">
        <f t="shared" ref="X557:AB559" si="220">$W557*Q557</f>
        <v>14.8</v>
      </c>
      <c r="Y557" s="447">
        <f t="shared" si="220"/>
        <v>14.8</v>
      </c>
      <c r="Z557" s="447">
        <f t="shared" si="220"/>
        <v>14.8</v>
      </c>
      <c r="AA557" s="447">
        <f t="shared" si="220"/>
        <v>14.8</v>
      </c>
      <c r="AB557" s="447">
        <f t="shared" si="220"/>
        <v>14.8</v>
      </c>
    </row>
    <row r="558" spans="1:28" s="245" customFormat="1" ht="15.75" customHeight="1">
      <c r="A558" s="229" t="str">
        <f>H558&amp;J558&amp;K558&amp;M558&amp;J558&amp;N558</f>
        <v>0302340020100_APP_Bottom_Bar_L_Slim_600x54</v>
      </c>
      <c r="B558" s="554" t="s">
        <v>606</v>
      </c>
      <c r="C558" s="554" t="s">
        <v>605</v>
      </c>
      <c r="D558" s="230">
        <v>34</v>
      </c>
      <c r="E558" s="554" t="s">
        <v>709</v>
      </c>
      <c r="F558" s="554" t="s">
        <v>604</v>
      </c>
      <c r="G558" s="554" t="s">
        <v>623</v>
      </c>
      <c r="H558" s="229" t="str">
        <f t="shared" si="196"/>
        <v>0302340020100</v>
      </c>
      <c r="I558" s="230" t="s">
        <v>443</v>
      </c>
      <c r="J558" s="227" t="s">
        <v>1139</v>
      </c>
      <c r="K558" s="246" t="s">
        <v>1133</v>
      </c>
      <c r="L558" s="246" t="s">
        <v>1048</v>
      </c>
      <c r="M558" s="247" t="s">
        <v>303</v>
      </c>
      <c r="N558" s="319" t="s">
        <v>1214</v>
      </c>
      <c r="O558" s="232" t="s">
        <v>897</v>
      </c>
      <c r="P558" s="231" t="s">
        <v>898</v>
      </c>
      <c r="Q558" s="231">
        <v>4</v>
      </c>
      <c r="R558" s="232">
        <v>4</v>
      </c>
      <c r="S558" s="232">
        <v>4</v>
      </c>
      <c r="T558" s="232">
        <v>4</v>
      </c>
      <c r="U558" s="318">
        <v>4</v>
      </c>
      <c r="V558" s="243"/>
      <c r="W558" s="464">
        <v>3.7</v>
      </c>
      <c r="X558" s="447">
        <f>$W558*Q558</f>
        <v>14.8</v>
      </c>
      <c r="Y558" s="447">
        <f t="shared" si="220"/>
        <v>14.8</v>
      </c>
      <c r="Z558" s="447">
        <f t="shared" si="220"/>
        <v>14.8</v>
      </c>
      <c r="AA558" s="447">
        <f t="shared" si="220"/>
        <v>14.8</v>
      </c>
      <c r="AB558" s="447">
        <f t="shared" si="220"/>
        <v>14.8</v>
      </c>
    </row>
    <row r="559" spans="1:28" s="245" customFormat="1" ht="15.75" customHeight="1">
      <c r="A559" s="229" t="str">
        <f>H559&amp;J559&amp;K559&amp;M559&amp;J559&amp;N559</f>
        <v>0302340030100_APP_Bottom_Bar_L_Regular_600x54</v>
      </c>
      <c r="B559" s="554" t="s">
        <v>606</v>
      </c>
      <c r="C559" s="554" t="s">
        <v>605</v>
      </c>
      <c r="D559" s="230">
        <v>34</v>
      </c>
      <c r="E559" s="554" t="s">
        <v>710</v>
      </c>
      <c r="F559" s="554" t="s">
        <v>604</v>
      </c>
      <c r="G559" s="554" t="s">
        <v>623</v>
      </c>
      <c r="H559" s="229" t="str">
        <f t="shared" si="196"/>
        <v>0302340030100</v>
      </c>
      <c r="I559" s="230" t="s">
        <v>443</v>
      </c>
      <c r="J559" s="227" t="s">
        <v>1139</v>
      </c>
      <c r="K559" s="246" t="s">
        <v>1133</v>
      </c>
      <c r="L559" s="246" t="s">
        <v>1048</v>
      </c>
      <c r="M559" s="247" t="s">
        <v>304</v>
      </c>
      <c r="N559" s="319" t="s">
        <v>1214</v>
      </c>
      <c r="O559" s="232" t="s">
        <v>897</v>
      </c>
      <c r="P559" s="231" t="s">
        <v>898</v>
      </c>
      <c r="Q559" s="231">
        <v>4</v>
      </c>
      <c r="R559" s="232">
        <v>4</v>
      </c>
      <c r="S559" s="232">
        <v>4</v>
      </c>
      <c r="T559" s="232">
        <v>4</v>
      </c>
      <c r="U559" s="318">
        <v>4</v>
      </c>
      <c r="V559" s="243"/>
      <c r="W559" s="464">
        <v>3.7</v>
      </c>
      <c r="X559" s="447">
        <f t="shared" si="220"/>
        <v>14.8</v>
      </c>
      <c r="Y559" s="447">
        <f t="shared" si="220"/>
        <v>14.8</v>
      </c>
      <c r="Z559" s="447">
        <f t="shared" si="220"/>
        <v>14.8</v>
      </c>
      <c r="AA559" s="447">
        <f t="shared" si="220"/>
        <v>14.8</v>
      </c>
      <c r="AB559" s="447">
        <f t="shared" si="220"/>
        <v>14.8</v>
      </c>
    </row>
    <row r="560" spans="1:28" s="245" customFormat="1" ht="15.75" customHeight="1">
      <c r="H560" s="229" t="str">
        <f t="shared" si="196"/>
        <v/>
      </c>
      <c r="I560" s="239"/>
      <c r="J560" s="239"/>
      <c r="K560" s="246"/>
      <c r="L560" s="246"/>
      <c r="M560" s="246"/>
      <c r="N560" s="246"/>
      <c r="O560" s="315"/>
      <c r="P560" s="315"/>
      <c r="Q560" s="299">
        <f>SUM(Q557:Q559)</f>
        <v>12</v>
      </c>
      <c r="R560" s="299">
        <f>SUM(R557:R559)</f>
        <v>12</v>
      </c>
      <c r="S560" s="299">
        <f>SUM(S557:S559)</f>
        <v>12</v>
      </c>
      <c r="T560" s="299">
        <f>SUM(T557:T559)</f>
        <v>12</v>
      </c>
      <c r="U560" s="299">
        <f>SUM(U557:U559)</f>
        <v>12</v>
      </c>
      <c r="V560" s="243"/>
      <c r="W560" s="450"/>
      <c r="X560" s="449"/>
      <c r="Y560" s="449"/>
      <c r="Z560" s="449"/>
      <c r="AA560" s="449"/>
      <c r="AB560" s="449"/>
    </row>
    <row r="561" spans="1:29" ht="15.75" customHeight="1">
      <c r="A561" s="229" t="str">
        <f>H561&amp;J561&amp;K561&amp;M561&amp;J561&amp;N561</f>
        <v>0302350010100_APP_Bottom_Bar_Pro_Hyperwarm_1210x54</v>
      </c>
      <c r="B561" s="554" t="s">
        <v>606</v>
      </c>
      <c r="C561" s="554" t="s">
        <v>605</v>
      </c>
      <c r="D561" s="230">
        <v>35</v>
      </c>
      <c r="E561" s="546" t="s">
        <v>708</v>
      </c>
      <c r="F561" s="554" t="s">
        <v>604</v>
      </c>
      <c r="G561" s="554" t="s">
        <v>623</v>
      </c>
      <c r="H561" s="229" t="str">
        <f t="shared" si="196"/>
        <v>0302350010100</v>
      </c>
      <c r="I561" s="230" t="s">
        <v>443</v>
      </c>
      <c r="J561" s="227" t="s">
        <v>1139</v>
      </c>
      <c r="K561" s="246" t="s">
        <v>1134</v>
      </c>
      <c r="L561" s="246" t="s">
        <v>1049</v>
      </c>
      <c r="M561" s="247" t="s">
        <v>1232</v>
      </c>
      <c r="N561" s="326" t="s">
        <v>1215</v>
      </c>
      <c r="O561" s="232" t="s">
        <v>1050</v>
      </c>
      <c r="P561" s="231" t="s">
        <v>898</v>
      </c>
      <c r="Q561" s="285">
        <v>1</v>
      </c>
      <c r="R561" s="285">
        <v>1</v>
      </c>
      <c r="S561" s="285">
        <v>1</v>
      </c>
      <c r="T561" s="285">
        <v>1</v>
      </c>
      <c r="U561" s="304">
        <v>1</v>
      </c>
      <c r="V561" s="243"/>
      <c r="W561" s="462">
        <v>6.4</v>
      </c>
      <c r="X561" s="447">
        <f>$W561*Q561</f>
        <v>6.4</v>
      </c>
      <c r="Y561" s="447">
        <f t="shared" ref="X561:AB563" si="221">$W561*R561</f>
        <v>6.4</v>
      </c>
      <c r="Z561" s="447">
        <f t="shared" si="221"/>
        <v>6.4</v>
      </c>
      <c r="AA561" s="447">
        <f t="shared" si="221"/>
        <v>6.4</v>
      </c>
      <c r="AB561" s="447">
        <f t="shared" si="221"/>
        <v>6.4</v>
      </c>
    </row>
    <row r="562" spans="1:29" ht="15.75" customHeight="1">
      <c r="A562" s="229" t="str">
        <f>H562&amp;J562&amp;K562&amp;M562&amp;J562&amp;N562</f>
        <v>0302350020100_APP_Bottom_Bar_Pro_Core_1210x54</v>
      </c>
      <c r="B562" s="554" t="s">
        <v>606</v>
      </c>
      <c r="C562" s="554" t="s">
        <v>605</v>
      </c>
      <c r="D562" s="230">
        <v>35</v>
      </c>
      <c r="E562" s="554" t="s">
        <v>709</v>
      </c>
      <c r="F562" s="554" t="s">
        <v>604</v>
      </c>
      <c r="G562" s="554" t="s">
        <v>623</v>
      </c>
      <c r="H562" s="229" t="str">
        <f t="shared" si="196"/>
        <v>0302350020100</v>
      </c>
      <c r="I562" s="230" t="s">
        <v>443</v>
      </c>
      <c r="J562" s="227" t="s">
        <v>1139</v>
      </c>
      <c r="K562" s="246" t="s">
        <v>1134</v>
      </c>
      <c r="L562" s="246" t="s">
        <v>1049</v>
      </c>
      <c r="M562" s="247" t="s">
        <v>1231</v>
      </c>
      <c r="N562" s="326" t="s">
        <v>1215</v>
      </c>
      <c r="O562" s="232" t="s">
        <v>1050</v>
      </c>
      <c r="P562" s="231" t="s">
        <v>898</v>
      </c>
      <c r="Q562" s="285">
        <v>1</v>
      </c>
      <c r="R562" s="285">
        <v>1</v>
      </c>
      <c r="S562" s="285">
        <v>1</v>
      </c>
      <c r="T562" s="285">
        <v>1</v>
      </c>
      <c r="U562" s="304">
        <v>1</v>
      </c>
      <c r="V562" s="243"/>
      <c r="W562" s="462">
        <v>6.4</v>
      </c>
      <c r="X562" s="447">
        <f t="shared" si="221"/>
        <v>6.4</v>
      </c>
      <c r="Y562" s="447">
        <f t="shared" si="221"/>
        <v>6.4</v>
      </c>
      <c r="Z562" s="447">
        <f t="shared" si="221"/>
        <v>6.4</v>
      </c>
      <c r="AA562" s="447">
        <f t="shared" si="221"/>
        <v>6.4</v>
      </c>
      <c r="AB562" s="447">
        <f t="shared" si="221"/>
        <v>6.4</v>
      </c>
    </row>
    <row r="563" spans="1:29" ht="15.75" customHeight="1">
      <c r="A563" s="229" t="str">
        <f>H563&amp;J563&amp;K563&amp;M563&amp;J563&amp;N563</f>
        <v>0302350030100_APP_Bottom_Bar_Pro_Hypercool_1210x54</v>
      </c>
      <c r="B563" s="554" t="s">
        <v>606</v>
      </c>
      <c r="C563" s="554" t="s">
        <v>605</v>
      </c>
      <c r="D563" s="230">
        <v>35</v>
      </c>
      <c r="E563" s="554" t="s">
        <v>710</v>
      </c>
      <c r="F563" s="554" t="s">
        <v>604</v>
      </c>
      <c r="G563" s="554" t="s">
        <v>623</v>
      </c>
      <c r="H563" s="229" t="str">
        <f t="shared" si="196"/>
        <v>0302350030100</v>
      </c>
      <c r="I563" s="230" t="s">
        <v>443</v>
      </c>
      <c r="J563" s="227" t="s">
        <v>1139</v>
      </c>
      <c r="K563" s="246" t="s">
        <v>1134</v>
      </c>
      <c r="L563" s="246" t="s">
        <v>1049</v>
      </c>
      <c r="M563" s="247" t="s">
        <v>556</v>
      </c>
      <c r="N563" s="326" t="s">
        <v>1215</v>
      </c>
      <c r="O563" s="232" t="s">
        <v>1050</v>
      </c>
      <c r="P563" s="231" t="s">
        <v>898</v>
      </c>
      <c r="Q563" s="285">
        <v>1</v>
      </c>
      <c r="R563" s="285">
        <v>1</v>
      </c>
      <c r="S563" s="285">
        <v>1</v>
      </c>
      <c r="T563" s="285">
        <v>1</v>
      </c>
      <c r="U563" s="304">
        <v>1</v>
      </c>
      <c r="V563" s="243"/>
      <c r="W563" s="462">
        <v>6.4</v>
      </c>
      <c r="X563" s="447">
        <f t="shared" si="221"/>
        <v>6.4</v>
      </c>
      <c r="Y563" s="447">
        <f t="shared" si="221"/>
        <v>6.4</v>
      </c>
      <c r="Z563" s="447">
        <f t="shared" si="221"/>
        <v>6.4</v>
      </c>
      <c r="AA563" s="447">
        <f t="shared" si="221"/>
        <v>6.4</v>
      </c>
      <c r="AB563" s="447">
        <f t="shared" si="221"/>
        <v>6.4</v>
      </c>
    </row>
    <row r="564" spans="1:29" s="291" customFormat="1" ht="15.75" customHeight="1">
      <c r="A564" s="323"/>
      <c r="B564" s="323"/>
      <c r="C564" s="323"/>
      <c r="D564" s="323"/>
      <c r="E564" s="323"/>
      <c r="F564" s="323"/>
      <c r="G564" s="323"/>
      <c r="H564" s="229" t="str">
        <f t="shared" si="196"/>
        <v/>
      </c>
      <c r="I564" s="294"/>
      <c r="J564" s="294"/>
      <c r="K564" s="294"/>
      <c r="L564" s="294"/>
      <c r="M564" s="294"/>
      <c r="N564" s="330"/>
      <c r="O564" s="315" t="s">
        <v>21</v>
      </c>
      <c r="P564" s="315"/>
      <c r="Q564" s="299">
        <f>SUM(Q561:Q563)</f>
        <v>3</v>
      </c>
      <c r="R564" s="299">
        <f>SUM(R561:R563)</f>
        <v>3</v>
      </c>
      <c r="S564" s="299">
        <f>SUM(S561:S563)</f>
        <v>3</v>
      </c>
      <c r="T564" s="299">
        <f>SUM(T561:T563)</f>
        <v>3</v>
      </c>
      <c r="U564" s="299">
        <f>SUM(U561:U563)</f>
        <v>3</v>
      </c>
      <c r="V564" s="243"/>
      <c r="W564" s="453"/>
      <c r="X564" s="454"/>
      <c r="Y564" s="454"/>
      <c r="Z564" s="454"/>
      <c r="AA564" s="454"/>
      <c r="AB564" s="454"/>
    </row>
    <row r="565" spans="1:29" ht="15.75" customHeight="1">
      <c r="A565" s="229" t="str">
        <f>H565&amp;J565&amp;K565&amp;M565&amp;J565&amp;N565</f>
        <v>0502360040100_APP_Mid_Tier_Nike_Therma_Sphere_Icon_1196x178</v>
      </c>
      <c r="B565" s="554" t="s">
        <v>608</v>
      </c>
      <c r="C565" s="554" t="s">
        <v>605</v>
      </c>
      <c r="D565" s="230">
        <v>36</v>
      </c>
      <c r="E565" s="554" t="s">
        <v>711</v>
      </c>
      <c r="F565" s="554" t="s">
        <v>604</v>
      </c>
      <c r="G565" s="554" t="s">
        <v>623</v>
      </c>
      <c r="H565" s="229" t="str">
        <f t="shared" ref="H565:H566" si="222">B565&amp;C565&amp;D565&amp;E565&amp;F565&amp;G565</f>
        <v>0502360040100</v>
      </c>
      <c r="I565" s="227" t="s">
        <v>688</v>
      </c>
      <c r="J565" s="227" t="s">
        <v>1139</v>
      </c>
      <c r="K565" s="246" t="s">
        <v>1627</v>
      </c>
      <c r="L565" s="246" t="s">
        <v>1627</v>
      </c>
      <c r="M565" s="328" t="s">
        <v>1628</v>
      </c>
      <c r="N565" s="164" t="s">
        <v>1216</v>
      </c>
      <c r="O565" s="232" t="s">
        <v>1051</v>
      </c>
      <c r="P565" s="231" t="s">
        <v>898</v>
      </c>
      <c r="Q565" s="635" t="s">
        <v>22</v>
      </c>
      <c r="R565" s="635" t="s">
        <v>22</v>
      </c>
      <c r="S565" s="635" t="s">
        <v>22</v>
      </c>
      <c r="T565" s="635" t="s">
        <v>22</v>
      </c>
      <c r="U565" s="635" t="s">
        <v>22</v>
      </c>
      <c r="V565" s="235"/>
      <c r="W565" s="458">
        <v>2.66</v>
      </c>
      <c r="X565" s="447" t="e">
        <f t="shared" ref="X565" si="223">$W565*Q565</f>
        <v>#VALUE!</v>
      </c>
      <c r="Y565" s="447" t="e">
        <f t="shared" ref="Y565" si="224">$W565*R565</f>
        <v>#VALUE!</v>
      </c>
      <c r="Z565" s="447" t="e">
        <f t="shared" ref="Z565" si="225">$W565*S565</f>
        <v>#VALUE!</v>
      </c>
      <c r="AA565" s="447" t="e">
        <f t="shared" ref="AA565" si="226">$W565*T565</f>
        <v>#VALUE!</v>
      </c>
      <c r="AB565" s="447" t="e">
        <f t="shared" ref="AB565" si="227">$W565*U565</f>
        <v>#VALUE!</v>
      </c>
      <c r="AC565" s="623"/>
    </row>
    <row r="566" spans="1:29" ht="15.75" customHeight="1">
      <c r="A566" s="267"/>
      <c r="B566" s="267"/>
      <c r="C566" s="267"/>
      <c r="D566" s="267"/>
      <c r="E566" s="267"/>
      <c r="F566" s="267"/>
      <c r="G566" s="267"/>
      <c r="H566" s="229" t="str">
        <f t="shared" si="222"/>
        <v/>
      </c>
      <c r="I566" s="227"/>
      <c r="J566" s="227"/>
      <c r="K566" s="247"/>
      <c r="L566" s="247"/>
      <c r="M566" s="247"/>
      <c r="N566" s="233"/>
      <c r="O566" s="315" t="s">
        <v>21</v>
      </c>
      <c r="P566" s="315"/>
      <c r="Q566" s="299">
        <f>SUM(Q565)</f>
        <v>0</v>
      </c>
      <c r="R566" s="299">
        <f t="shared" ref="R566:U566" si="228">SUM(R565)</f>
        <v>0</v>
      </c>
      <c r="S566" s="299">
        <f t="shared" si="228"/>
        <v>0</v>
      </c>
      <c r="T566" s="299">
        <f t="shared" si="228"/>
        <v>0</v>
      </c>
      <c r="U566" s="299">
        <f t="shared" si="228"/>
        <v>0</v>
      </c>
      <c r="V566" s="235"/>
      <c r="W566" s="465"/>
      <c r="X566" s="465"/>
      <c r="Y566" s="465"/>
      <c r="Z566" s="465"/>
      <c r="AA566" s="465"/>
      <c r="AB566" s="465"/>
    </row>
    <row r="567" spans="1:29" ht="15.75" customHeight="1">
      <c r="A567" s="229" t="str">
        <f>H567&amp;J567&amp;K567&amp;M567&amp;J567&amp;N567</f>
        <v>0502360010100_APP_Mid_Tier_Bra_Bar_3_wall_bay_Part_1_1196x178</v>
      </c>
      <c r="B567" s="554" t="s">
        <v>608</v>
      </c>
      <c r="C567" s="554" t="s">
        <v>605</v>
      </c>
      <c r="D567" s="230">
        <v>36</v>
      </c>
      <c r="E567" s="546" t="s">
        <v>708</v>
      </c>
      <c r="F567" s="554" t="s">
        <v>604</v>
      </c>
      <c r="G567" s="554" t="s">
        <v>623</v>
      </c>
      <c r="H567" s="229" t="str">
        <f t="shared" si="196"/>
        <v>0502360010100</v>
      </c>
      <c r="I567" s="227" t="s">
        <v>688</v>
      </c>
      <c r="J567" s="227" t="s">
        <v>1139</v>
      </c>
      <c r="K567" s="246" t="s">
        <v>1247</v>
      </c>
      <c r="L567" s="246" t="s">
        <v>1245</v>
      </c>
      <c r="M567" s="328" t="s">
        <v>1254</v>
      </c>
      <c r="N567" s="164" t="s">
        <v>1216</v>
      </c>
      <c r="O567" s="232" t="s">
        <v>1051</v>
      </c>
      <c r="P567" s="231" t="s">
        <v>898</v>
      </c>
      <c r="Q567" s="234" t="s">
        <v>22</v>
      </c>
      <c r="R567" s="234" t="s">
        <v>22</v>
      </c>
      <c r="S567" s="234" t="s">
        <v>22</v>
      </c>
      <c r="T567" s="234" t="s">
        <v>22</v>
      </c>
      <c r="U567" s="618" t="s">
        <v>22</v>
      </c>
      <c r="V567" s="235"/>
      <c r="W567" s="458">
        <v>7.5</v>
      </c>
      <c r="X567" s="447" t="e">
        <f t="shared" ref="X567:AB569" si="229">$W567*Q567</f>
        <v>#VALUE!</v>
      </c>
      <c r="Y567" s="447" t="e">
        <f t="shared" si="229"/>
        <v>#VALUE!</v>
      </c>
      <c r="Z567" s="447" t="e">
        <f t="shared" si="229"/>
        <v>#VALUE!</v>
      </c>
      <c r="AA567" s="447" t="e">
        <f t="shared" si="229"/>
        <v>#VALUE!</v>
      </c>
      <c r="AB567" s="447" t="e">
        <f t="shared" si="229"/>
        <v>#VALUE!</v>
      </c>
      <c r="AC567" s="623"/>
    </row>
    <row r="568" spans="1:29" ht="15.75" customHeight="1">
      <c r="A568" s="229" t="str">
        <f>H568&amp;J568&amp;K568&amp;M568&amp;J568&amp;N568</f>
        <v>0502360020100_APP_Mid_Tier_Bra_Bar_3_wall_bay_Part_2_598x178</v>
      </c>
      <c r="B568" s="554" t="s">
        <v>608</v>
      </c>
      <c r="C568" s="554" t="s">
        <v>605</v>
      </c>
      <c r="D568" s="230">
        <v>36</v>
      </c>
      <c r="E568" s="554" t="s">
        <v>709</v>
      </c>
      <c r="F568" s="554" t="s">
        <v>604</v>
      </c>
      <c r="G568" s="554" t="s">
        <v>623</v>
      </c>
      <c r="H568" s="229" t="str">
        <f t="shared" si="196"/>
        <v>0502360020100</v>
      </c>
      <c r="I568" s="227" t="s">
        <v>688</v>
      </c>
      <c r="J568" s="227" t="s">
        <v>1139</v>
      </c>
      <c r="K568" s="246" t="s">
        <v>1247</v>
      </c>
      <c r="L568" s="246" t="s">
        <v>1245</v>
      </c>
      <c r="M568" s="328" t="s">
        <v>1255</v>
      </c>
      <c r="N568" s="164" t="s">
        <v>1217</v>
      </c>
      <c r="O568" s="232" t="s">
        <v>1051</v>
      </c>
      <c r="P568" s="231" t="s">
        <v>898</v>
      </c>
      <c r="Q568" s="234" t="s">
        <v>22</v>
      </c>
      <c r="R568" s="234" t="s">
        <v>22</v>
      </c>
      <c r="S568" s="234" t="s">
        <v>22</v>
      </c>
      <c r="T568" s="234" t="s">
        <v>22</v>
      </c>
      <c r="U568" s="618" t="s">
        <v>22</v>
      </c>
      <c r="V568" s="235"/>
      <c r="W568" s="458">
        <v>2.66</v>
      </c>
      <c r="X568" s="447" t="e">
        <f t="shared" si="229"/>
        <v>#VALUE!</v>
      </c>
      <c r="Y568" s="447" t="e">
        <f t="shared" si="229"/>
        <v>#VALUE!</v>
      </c>
      <c r="Z568" s="447" t="e">
        <f t="shared" si="229"/>
        <v>#VALUE!</v>
      </c>
      <c r="AA568" s="447" t="e">
        <f t="shared" si="229"/>
        <v>#VALUE!</v>
      </c>
      <c r="AB568" s="447" t="e">
        <f t="shared" si="229"/>
        <v>#VALUE!</v>
      </c>
      <c r="AC568" s="623"/>
    </row>
    <row r="569" spans="1:29" ht="15.75" customHeight="1">
      <c r="A569" s="229" t="str">
        <f>H569&amp;J569&amp;K569&amp;M569&amp;J569&amp;N569</f>
        <v>0502360030100_APP_Mid_Tier_Bra_Bar_2_wall_bay_1196x178</v>
      </c>
      <c r="B569" s="554" t="s">
        <v>608</v>
      </c>
      <c r="C569" s="554" t="s">
        <v>605</v>
      </c>
      <c r="D569" s="230">
        <v>36</v>
      </c>
      <c r="E569" s="554" t="s">
        <v>710</v>
      </c>
      <c r="F569" s="554" t="s">
        <v>604</v>
      </c>
      <c r="G569" s="554" t="s">
        <v>623</v>
      </c>
      <c r="H569" s="229" t="str">
        <f t="shared" si="196"/>
        <v>0502360030100</v>
      </c>
      <c r="I569" s="227" t="s">
        <v>688</v>
      </c>
      <c r="J569" s="227" t="s">
        <v>1139</v>
      </c>
      <c r="K569" s="246" t="s">
        <v>1247</v>
      </c>
      <c r="L569" s="246" t="s">
        <v>1245</v>
      </c>
      <c r="M569" s="328" t="s">
        <v>1246</v>
      </c>
      <c r="N569" s="164" t="s">
        <v>1216</v>
      </c>
      <c r="O569" s="232" t="s">
        <v>1051</v>
      </c>
      <c r="P569" s="231" t="s">
        <v>898</v>
      </c>
      <c r="Q569" s="234" t="s">
        <v>22</v>
      </c>
      <c r="R569" s="234" t="s">
        <v>22</v>
      </c>
      <c r="S569" s="234" t="s">
        <v>22</v>
      </c>
      <c r="T569" s="234" t="s">
        <v>22</v>
      </c>
      <c r="U569" s="618" t="s">
        <v>22</v>
      </c>
      <c r="V569" s="235"/>
      <c r="W569" s="458">
        <v>2.66</v>
      </c>
      <c r="X569" s="447" t="e">
        <f t="shared" si="229"/>
        <v>#VALUE!</v>
      </c>
      <c r="Y569" s="447" t="e">
        <f t="shared" si="229"/>
        <v>#VALUE!</v>
      </c>
      <c r="Z569" s="447" t="e">
        <f t="shared" si="229"/>
        <v>#VALUE!</v>
      </c>
      <c r="AA569" s="447" t="e">
        <f t="shared" si="229"/>
        <v>#VALUE!</v>
      </c>
      <c r="AB569" s="447" t="e">
        <f t="shared" si="229"/>
        <v>#VALUE!</v>
      </c>
      <c r="AC569" s="623"/>
    </row>
    <row r="570" spans="1:29" ht="15.75" customHeight="1">
      <c r="A570" s="267"/>
      <c r="B570" s="267"/>
      <c r="C570" s="267"/>
      <c r="D570" s="267"/>
      <c r="E570" s="267"/>
      <c r="F570" s="267"/>
      <c r="G570" s="267"/>
      <c r="H570" s="229" t="str">
        <f t="shared" si="196"/>
        <v/>
      </c>
      <c r="I570" s="227"/>
      <c r="J570" s="227"/>
      <c r="K570" s="247"/>
      <c r="L570" s="247"/>
      <c r="M570" s="247"/>
      <c r="N570" s="233"/>
      <c r="O570" s="315" t="s">
        <v>21</v>
      </c>
      <c r="P570" s="315"/>
      <c r="Q570" s="299">
        <f>SUM(Q567:Q569)</f>
        <v>0</v>
      </c>
      <c r="R570" s="299">
        <f>SUM(R567:R569)</f>
        <v>0</v>
      </c>
      <c r="S570" s="299">
        <f>SUM(S567:S569)</f>
        <v>0</v>
      </c>
      <c r="T570" s="299">
        <f>SUM(T567:T569)</f>
        <v>0</v>
      </c>
      <c r="U570" s="299">
        <f>SUM(U567:U569)</f>
        <v>0</v>
      </c>
      <c r="V570" s="235"/>
      <c r="W570" s="465"/>
      <c r="X570" s="465"/>
      <c r="Y570" s="465"/>
      <c r="Z570" s="465"/>
      <c r="AA570" s="465"/>
      <c r="AB570" s="465"/>
    </row>
    <row r="571" spans="1:29" ht="15.75" customHeight="1">
      <c r="A571" s="229" t="str">
        <f>H571&amp;J571&amp;K571&amp;M571&amp;J571&amp;N571</f>
        <v>0402370010100_APP_Faceout_Light_Impact_100x74</v>
      </c>
      <c r="B571" s="555" t="s">
        <v>607</v>
      </c>
      <c r="C571" s="555" t="s">
        <v>605</v>
      </c>
      <c r="D571" s="260">
        <v>37</v>
      </c>
      <c r="E571" s="546" t="s">
        <v>708</v>
      </c>
      <c r="F571" s="549" t="s">
        <v>604</v>
      </c>
      <c r="G571" s="555" t="s">
        <v>623</v>
      </c>
      <c r="H571" s="229" t="str">
        <f t="shared" si="196"/>
        <v>0402370010100</v>
      </c>
      <c r="I571" s="230" t="s">
        <v>686</v>
      </c>
      <c r="J571" s="227" t="s">
        <v>1139</v>
      </c>
      <c r="K571" s="247" t="s">
        <v>1308</v>
      </c>
      <c r="L571" s="247" t="s">
        <v>1309</v>
      </c>
      <c r="M571" s="247" t="s">
        <v>1228</v>
      </c>
      <c r="N571" s="319" t="s">
        <v>1218</v>
      </c>
      <c r="O571" s="319" t="s">
        <v>1052</v>
      </c>
      <c r="P571" s="247" t="s">
        <v>898</v>
      </c>
      <c r="Q571" s="309">
        <v>12</v>
      </c>
      <c r="R571" s="309">
        <v>12</v>
      </c>
      <c r="S571" s="309">
        <v>12</v>
      </c>
      <c r="T571" s="309">
        <v>12</v>
      </c>
      <c r="U571" s="469">
        <v>12</v>
      </c>
      <c r="V571" s="235"/>
      <c r="W571" s="451">
        <v>2.33</v>
      </c>
      <c r="X571" s="447">
        <f>$W571*Q571</f>
        <v>27.96</v>
      </c>
      <c r="Y571" s="447">
        <f t="shared" ref="X571:AB573" si="230">$W571*R571</f>
        <v>27.96</v>
      </c>
      <c r="Z571" s="447">
        <f t="shared" si="230"/>
        <v>27.96</v>
      </c>
      <c r="AA571" s="447">
        <f t="shared" si="230"/>
        <v>27.96</v>
      </c>
      <c r="AB571" s="447">
        <f t="shared" si="230"/>
        <v>27.96</v>
      </c>
    </row>
    <row r="572" spans="1:29" ht="15.75" customHeight="1">
      <c r="A572" s="229" t="str">
        <f>H572&amp;J572&amp;K572&amp;M572&amp;J572&amp;N572</f>
        <v>0402370020100_APP_Faceout_Medium_Impact_100x74</v>
      </c>
      <c r="B572" s="555" t="s">
        <v>607</v>
      </c>
      <c r="C572" s="555" t="s">
        <v>605</v>
      </c>
      <c r="D572" s="260">
        <v>37</v>
      </c>
      <c r="E572" s="555" t="s">
        <v>709</v>
      </c>
      <c r="F572" s="549" t="s">
        <v>604</v>
      </c>
      <c r="G572" s="555" t="s">
        <v>623</v>
      </c>
      <c r="H572" s="229" t="str">
        <f t="shared" si="196"/>
        <v>0402370020100</v>
      </c>
      <c r="I572" s="230" t="s">
        <v>686</v>
      </c>
      <c r="J572" s="227" t="s">
        <v>1139</v>
      </c>
      <c r="K572" s="247" t="s">
        <v>1308</v>
      </c>
      <c r="L572" s="247" t="s">
        <v>1309</v>
      </c>
      <c r="M572" s="247" t="s">
        <v>1229</v>
      </c>
      <c r="N572" s="319" t="s">
        <v>1218</v>
      </c>
      <c r="O572" s="319" t="s">
        <v>1052</v>
      </c>
      <c r="P572" s="247" t="s">
        <v>898</v>
      </c>
      <c r="Q572" s="309">
        <v>12</v>
      </c>
      <c r="R572" s="309">
        <v>12</v>
      </c>
      <c r="S572" s="309">
        <v>12</v>
      </c>
      <c r="T572" s="309">
        <v>12</v>
      </c>
      <c r="U572" s="469">
        <v>12</v>
      </c>
      <c r="V572" s="235"/>
      <c r="W572" s="451">
        <v>2.33</v>
      </c>
      <c r="X572" s="447">
        <f t="shared" si="230"/>
        <v>27.96</v>
      </c>
      <c r="Y572" s="447">
        <f t="shared" si="230"/>
        <v>27.96</v>
      </c>
      <c r="Z572" s="447">
        <f t="shared" si="230"/>
        <v>27.96</v>
      </c>
      <c r="AA572" s="447">
        <f t="shared" si="230"/>
        <v>27.96</v>
      </c>
      <c r="AB572" s="447">
        <f t="shared" si="230"/>
        <v>27.96</v>
      </c>
    </row>
    <row r="573" spans="1:29" ht="15.75" customHeight="1">
      <c r="A573" s="229" t="str">
        <f>H573&amp;J573&amp;K573&amp;M573&amp;J573&amp;N573</f>
        <v>0402370030100_APP_Faceout_High_Impact_100x74</v>
      </c>
      <c r="B573" s="555" t="s">
        <v>607</v>
      </c>
      <c r="C573" s="555" t="s">
        <v>605</v>
      </c>
      <c r="D573" s="260">
        <v>37</v>
      </c>
      <c r="E573" s="555" t="s">
        <v>710</v>
      </c>
      <c r="F573" s="549" t="s">
        <v>604</v>
      </c>
      <c r="G573" s="555" t="s">
        <v>623</v>
      </c>
      <c r="H573" s="229" t="str">
        <f t="shared" si="196"/>
        <v>0402370030100</v>
      </c>
      <c r="I573" s="230" t="s">
        <v>686</v>
      </c>
      <c r="J573" s="227" t="s">
        <v>1139</v>
      </c>
      <c r="K573" s="247" t="s">
        <v>1308</v>
      </c>
      <c r="L573" s="247" t="s">
        <v>1309</v>
      </c>
      <c r="M573" s="247" t="s">
        <v>1230</v>
      </c>
      <c r="N573" s="319" t="s">
        <v>1218</v>
      </c>
      <c r="O573" s="319" t="s">
        <v>1052</v>
      </c>
      <c r="P573" s="247" t="s">
        <v>898</v>
      </c>
      <c r="Q573" s="309">
        <v>12</v>
      </c>
      <c r="R573" s="309">
        <v>12</v>
      </c>
      <c r="S573" s="309">
        <v>12</v>
      </c>
      <c r="T573" s="309">
        <v>12</v>
      </c>
      <c r="U573" s="469">
        <v>12</v>
      </c>
      <c r="V573" s="235"/>
      <c r="W573" s="451">
        <v>2.33</v>
      </c>
      <c r="X573" s="447">
        <f t="shared" si="230"/>
        <v>27.96</v>
      </c>
      <c r="Y573" s="447">
        <f t="shared" si="230"/>
        <v>27.96</v>
      </c>
      <c r="Z573" s="447">
        <f t="shared" si="230"/>
        <v>27.96</v>
      </c>
      <c r="AA573" s="447">
        <f t="shared" si="230"/>
        <v>27.96</v>
      </c>
      <c r="AB573" s="447">
        <f t="shared" si="230"/>
        <v>27.96</v>
      </c>
    </row>
    <row r="574" spans="1:29" s="291" customFormat="1" ht="15.75" customHeight="1">
      <c r="A574" s="301"/>
      <c r="B574" s="301"/>
      <c r="C574" s="301"/>
      <c r="D574" s="301"/>
      <c r="E574" s="301"/>
      <c r="F574" s="301"/>
      <c r="G574" s="301"/>
      <c r="H574" s="229" t="str">
        <f t="shared" si="196"/>
        <v/>
      </c>
      <c r="I574" s="294"/>
      <c r="J574" s="227"/>
      <c r="K574" s="294"/>
      <c r="L574" s="294"/>
      <c r="M574" s="320"/>
      <c r="N574" s="321"/>
      <c r="O574" s="315" t="s">
        <v>21</v>
      </c>
      <c r="P574" s="315"/>
      <c r="Q574" s="299">
        <f>SUM(Q571:Q573)</f>
        <v>36</v>
      </c>
      <c r="R574" s="299">
        <f>SUM(R571:R573)</f>
        <v>36</v>
      </c>
      <c r="S574" s="299">
        <f>SUM(S571:S573)</f>
        <v>36</v>
      </c>
      <c r="T574" s="299">
        <f>SUM(T571:T573)</f>
        <v>36</v>
      </c>
      <c r="U574" s="299">
        <f>SUM(U571:U573)</f>
        <v>36</v>
      </c>
      <c r="V574" s="235"/>
      <c r="W574" s="453"/>
      <c r="X574" s="454"/>
      <c r="Y574" s="454"/>
      <c r="Z574" s="454"/>
      <c r="AA574" s="454"/>
      <c r="AB574" s="454"/>
    </row>
    <row r="575" spans="1:29" ht="15.75" customHeight="1">
      <c r="A575" s="229" t="str">
        <f>H575&amp;J575&amp;K575&amp;M575&amp;J575&amp;N575</f>
        <v>0508380020100_APP_Bra_bar_FR_Fitting_Room_Poster_A4_210x297</v>
      </c>
      <c r="B575" s="549" t="s">
        <v>608</v>
      </c>
      <c r="C575" s="549" t="s">
        <v>611</v>
      </c>
      <c r="D575" s="267">
        <v>38</v>
      </c>
      <c r="E575" s="546" t="s">
        <v>709</v>
      </c>
      <c r="F575" s="549" t="s">
        <v>604</v>
      </c>
      <c r="G575" s="549" t="s">
        <v>623</v>
      </c>
      <c r="H575" s="229" t="str">
        <f t="shared" si="196"/>
        <v>0508380020100</v>
      </c>
      <c r="I575" s="227" t="s">
        <v>688</v>
      </c>
      <c r="J575" s="227" t="s">
        <v>1139</v>
      </c>
      <c r="K575" s="246" t="s">
        <v>1135</v>
      </c>
      <c r="L575" s="246" t="s">
        <v>1310</v>
      </c>
      <c r="M575" s="325" t="s">
        <v>1053</v>
      </c>
      <c r="N575" s="164" t="s">
        <v>1147</v>
      </c>
      <c r="O575" s="326" t="s">
        <v>467</v>
      </c>
      <c r="P575" s="231" t="s">
        <v>898</v>
      </c>
      <c r="Q575" s="234" t="s">
        <v>22</v>
      </c>
      <c r="R575" s="234" t="s">
        <v>22</v>
      </c>
      <c r="S575" s="234" t="s">
        <v>22</v>
      </c>
      <c r="T575" s="234" t="s">
        <v>22</v>
      </c>
      <c r="U575" s="618" t="s">
        <v>22</v>
      </c>
      <c r="V575" s="235"/>
      <c r="W575" s="458">
        <v>5</v>
      </c>
      <c r="X575" s="447" t="e">
        <f>$W575*Q575</f>
        <v>#VALUE!</v>
      </c>
      <c r="Y575" s="447" t="e">
        <f>$W575*R575</f>
        <v>#VALUE!</v>
      </c>
      <c r="Z575" s="447" t="e">
        <f>$W575*S575</f>
        <v>#VALUE!</v>
      </c>
      <c r="AA575" s="447" t="e">
        <f>$W575*T575</f>
        <v>#VALUE!</v>
      </c>
      <c r="AB575" s="447" t="e">
        <f>$W575*U575</f>
        <v>#VALUE!</v>
      </c>
      <c r="AC575" s="624" t="s">
        <v>1054</v>
      </c>
    </row>
    <row r="576" spans="1:29" s="291" customFormat="1" ht="15.75" customHeight="1">
      <c r="A576" s="301"/>
      <c r="B576" s="301"/>
      <c r="C576" s="301"/>
      <c r="D576" s="301"/>
      <c r="E576" s="301"/>
      <c r="F576" s="301"/>
      <c r="G576" s="301"/>
      <c r="H576" s="229" t="str">
        <f t="shared" si="196"/>
        <v/>
      </c>
      <c r="I576" s="294"/>
      <c r="J576" s="294"/>
      <c r="K576" s="294"/>
      <c r="L576" s="294"/>
      <c r="M576" s="320"/>
      <c r="N576" s="321"/>
      <c r="O576" s="315" t="s">
        <v>21</v>
      </c>
      <c r="P576" s="315"/>
      <c r="Q576" s="299">
        <f>SUM(Q575)</f>
        <v>0</v>
      </c>
      <c r="R576" s="299">
        <f>SUM(R575)</f>
        <v>0</v>
      </c>
      <c r="S576" s="299">
        <f>SUM(S575)</f>
        <v>0</v>
      </c>
      <c r="T576" s="299">
        <f>SUM(T575)</f>
        <v>0</v>
      </c>
      <c r="U576" s="299">
        <f>SUM(U575)</f>
        <v>0</v>
      </c>
      <c r="V576" s="282"/>
      <c r="W576" s="453"/>
      <c r="X576" s="454"/>
      <c r="Y576" s="454"/>
      <c r="Z576" s="454"/>
      <c r="AA576" s="454"/>
      <c r="AB576" s="454"/>
    </row>
    <row r="577" spans="1:29" ht="15.75" customHeight="1">
      <c r="A577" s="229" t="str">
        <f t="shared" ref="A577:A589" si="231">H577&amp;J577&amp;K577&amp;M577&amp;J577&amp;N577</f>
        <v>0502390010100_APP_Face_Out_Shorts_Nike_5"_Distance_179x148</v>
      </c>
      <c r="B577" s="555" t="s">
        <v>608</v>
      </c>
      <c r="C577" s="555" t="s">
        <v>605</v>
      </c>
      <c r="D577" s="260">
        <v>39</v>
      </c>
      <c r="E577" s="546" t="s">
        <v>708</v>
      </c>
      <c r="F577" s="555" t="s">
        <v>604</v>
      </c>
      <c r="G577" s="555" t="s">
        <v>623</v>
      </c>
      <c r="H577" s="229" t="str">
        <f t="shared" si="196"/>
        <v>0502390010100</v>
      </c>
      <c r="I577" s="227" t="s">
        <v>688</v>
      </c>
      <c r="J577" s="227" t="s">
        <v>1139</v>
      </c>
      <c r="K577" s="247" t="s">
        <v>1256</v>
      </c>
      <c r="L577" s="247" t="s">
        <v>1257</v>
      </c>
      <c r="M577" s="247" t="s">
        <v>1258</v>
      </c>
      <c r="N577" s="319" t="s">
        <v>1219</v>
      </c>
      <c r="O577" s="232" t="s">
        <v>887</v>
      </c>
      <c r="P577" s="231" t="s">
        <v>898</v>
      </c>
      <c r="Q577" s="285">
        <v>1</v>
      </c>
      <c r="R577" s="285">
        <v>1</v>
      </c>
      <c r="S577" s="285">
        <v>1</v>
      </c>
      <c r="T577" s="285">
        <v>1</v>
      </c>
      <c r="U577" s="304">
        <v>1</v>
      </c>
      <c r="V577" s="235"/>
      <c r="W577" s="451">
        <v>1.75</v>
      </c>
      <c r="X577" s="447">
        <f>$W577*Q577</f>
        <v>1.75</v>
      </c>
      <c r="Y577" s="447">
        <f t="shared" ref="Y577:Y585" si="232">$W577*R577</f>
        <v>1.75</v>
      </c>
      <c r="Z577" s="447">
        <f t="shared" ref="Z577:Z585" si="233">$W577*S577</f>
        <v>1.75</v>
      </c>
      <c r="AA577" s="447">
        <f t="shared" ref="AA577:AA585" si="234">$W577*T577</f>
        <v>1.75</v>
      </c>
      <c r="AB577" s="447">
        <f t="shared" ref="AB577:AB585" si="235">$W577*U577</f>
        <v>1.75</v>
      </c>
    </row>
    <row r="578" spans="1:29" ht="15.75" customHeight="1">
      <c r="A578" s="229" t="str">
        <f t="shared" si="231"/>
        <v>0502390020100_APP_Face_Out_Shorts_Nike_7"_Distance_179x148</v>
      </c>
      <c r="B578" s="555" t="s">
        <v>608</v>
      </c>
      <c r="C578" s="555" t="s">
        <v>605</v>
      </c>
      <c r="D578" s="260">
        <v>39</v>
      </c>
      <c r="E578" s="555" t="s">
        <v>709</v>
      </c>
      <c r="F578" s="555" t="s">
        <v>604</v>
      </c>
      <c r="G578" s="555" t="s">
        <v>623</v>
      </c>
      <c r="H578" s="229" t="str">
        <f t="shared" si="196"/>
        <v>0502390020100</v>
      </c>
      <c r="I578" s="227" t="s">
        <v>688</v>
      </c>
      <c r="J578" s="227" t="s">
        <v>1139</v>
      </c>
      <c r="K578" s="247" t="s">
        <v>1256</v>
      </c>
      <c r="L578" s="247" t="s">
        <v>1257</v>
      </c>
      <c r="M578" s="247" t="s">
        <v>1259</v>
      </c>
      <c r="N578" s="319" t="s">
        <v>1219</v>
      </c>
      <c r="O578" s="232" t="s">
        <v>887</v>
      </c>
      <c r="P578" s="231" t="s">
        <v>898</v>
      </c>
      <c r="Q578" s="285">
        <v>1</v>
      </c>
      <c r="R578" s="285">
        <v>1</v>
      </c>
      <c r="S578" s="285">
        <v>1</v>
      </c>
      <c r="T578" s="285">
        <v>1</v>
      </c>
      <c r="U578" s="304">
        <v>1</v>
      </c>
      <c r="V578" s="235"/>
      <c r="W578" s="451">
        <v>1.75</v>
      </c>
      <c r="X578" s="447">
        <f t="shared" ref="X578:X585" si="236">$W578*Q578</f>
        <v>1.75</v>
      </c>
      <c r="Y578" s="447">
        <f t="shared" si="232"/>
        <v>1.75</v>
      </c>
      <c r="Z578" s="447">
        <f t="shared" si="233"/>
        <v>1.75</v>
      </c>
      <c r="AA578" s="447">
        <f t="shared" si="234"/>
        <v>1.75</v>
      </c>
      <c r="AB578" s="447">
        <f t="shared" si="235"/>
        <v>1.75</v>
      </c>
    </row>
    <row r="579" spans="1:29" ht="15.75" customHeight="1">
      <c r="A579" s="229" t="str">
        <f t="shared" si="231"/>
        <v>0502390030100_APP_Face_Out_Shorts_Nike_9"_Distance_179x148</v>
      </c>
      <c r="B579" s="555" t="s">
        <v>608</v>
      </c>
      <c r="C579" s="555" t="s">
        <v>605</v>
      </c>
      <c r="D579" s="260">
        <v>39</v>
      </c>
      <c r="E579" s="555" t="s">
        <v>710</v>
      </c>
      <c r="F579" s="555" t="s">
        <v>604</v>
      </c>
      <c r="G579" s="555" t="s">
        <v>623</v>
      </c>
      <c r="H579" s="229" t="str">
        <f t="shared" si="196"/>
        <v>0502390030100</v>
      </c>
      <c r="I579" s="227" t="s">
        <v>688</v>
      </c>
      <c r="J579" s="227" t="s">
        <v>1139</v>
      </c>
      <c r="K579" s="247" t="s">
        <v>1256</v>
      </c>
      <c r="L579" s="247" t="s">
        <v>1257</v>
      </c>
      <c r="M579" s="247" t="s">
        <v>1260</v>
      </c>
      <c r="N579" s="319" t="s">
        <v>1219</v>
      </c>
      <c r="O579" s="232" t="s">
        <v>887</v>
      </c>
      <c r="P579" s="231" t="s">
        <v>898</v>
      </c>
      <c r="Q579" s="285">
        <v>1</v>
      </c>
      <c r="R579" s="285">
        <v>1</v>
      </c>
      <c r="S579" s="285">
        <v>1</v>
      </c>
      <c r="T579" s="285">
        <v>1</v>
      </c>
      <c r="U579" s="304">
        <v>1</v>
      </c>
      <c r="V579" s="235"/>
      <c r="W579" s="451">
        <v>1.75</v>
      </c>
      <c r="X579" s="447">
        <f t="shared" si="236"/>
        <v>1.75</v>
      </c>
      <c r="Y579" s="447">
        <f t="shared" si="232"/>
        <v>1.75</v>
      </c>
      <c r="Z579" s="447">
        <f t="shared" si="233"/>
        <v>1.75</v>
      </c>
      <c r="AA579" s="447">
        <f t="shared" si="234"/>
        <v>1.75</v>
      </c>
      <c r="AB579" s="447">
        <f t="shared" si="235"/>
        <v>1.75</v>
      </c>
    </row>
    <row r="580" spans="1:29" ht="15.75" customHeight="1">
      <c r="A580" s="229" t="str">
        <f t="shared" si="231"/>
        <v>0502390040100_APP_Face_Out_Shorts_Nike_Modern_Tempo_179x148</v>
      </c>
      <c r="B580" s="555" t="s">
        <v>608</v>
      </c>
      <c r="C580" s="555" t="s">
        <v>605</v>
      </c>
      <c r="D580" s="260">
        <v>39</v>
      </c>
      <c r="E580" s="555" t="s">
        <v>711</v>
      </c>
      <c r="F580" s="555" t="s">
        <v>604</v>
      </c>
      <c r="G580" s="555" t="s">
        <v>623</v>
      </c>
      <c r="H580" s="229" t="str">
        <f t="shared" si="196"/>
        <v>0502390040100</v>
      </c>
      <c r="I580" s="227" t="s">
        <v>688</v>
      </c>
      <c r="J580" s="227" t="s">
        <v>1139</v>
      </c>
      <c r="K580" s="247" t="s">
        <v>1256</v>
      </c>
      <c r="L580" s="247" t="s">
        <v>1257</v>
      </c>
      <c r="M580" s="247" t="s">
        <v>1261</v>
      </c>
      <c r="N580" s="319" t="s">
        <v>1219</v>
      </c>
      <c r="O580" s="232" t="s">
        <v>887</v>
      </c>
      <c r="P580" s="231" t="s">
        <v>898</v>
      </c>
      <c r="Q580" s="285">
        <v>1</v>
      </c>
      <c r="R580" s="285">
        <v>1</v>
      </c>
      <c r="S580" s="285">
        <v>1</v>
      </c>
      <c r="T580" s="285">
        <v>1</v>
      </c>
      <c r="U580" s="304">
        <v>1</v>
      </c>
      <c r="V580" s="235"/>
      <c r="W580" s="451">
        <v>1.75</v>
      </c>
      <c r="X580" s="447">
        <f t="shared" si="236"/>
        <v>1.75</v>
      </c>
      <c r="Y580" s="447">
        <f t="shared" si="232"/>
        <v>1.75</v>
      </c>
      <c r="Z580" s="447">
        <f t="shared" si="233"/>
        <v>1.75</v>
      </c>
      <c r="AA580" s="447">
        <f t="shared" si="234"/>
        <v>1.75</v>
      </c>
      <c r="AB580" s="447">
        <f t="shared" si="235"/>
        <v>1.75</v>
      </c>
    </row>
    <row r="581" spans="1:29" ht="15.75" customHeight="1">
      <c r="A581" s="229" t="str">
        <f t="shared" si="231"/>
        <v>0502390050100_APP_Face_Out_Shorts_Nike_Rival_179x148</v>
      </c>
      <c r="B581" s="555" t="s">
        <v>608</v>
      </c>
      <c r="C581" s="555" t="s">
        <v>605</v>
      </c>
      <c r="D581" s="260">
        <v>39</v>
      </c>
      <c r="E581" s="555" t="s">
        <v>712</v>
      </c>
      <c r="F581" s="555" t="s">
        <v>604</v>
      </c>
      <c r="G581" s="555" t="s">
        <v>623</v>
      </c>
      <c r="H581" s="229" t="str">
        <f t="shared" si="196"/>
        <v>0502390050100</v>
      </c>
      <c r="I581" s="227" t="s">
        <v>688</v>
      </c>
      <c r="J581" s="227" t="s">
        <v>1139</v>
      </c>
      <c r="K581" s="247" t="s">
        <v>1256</v>
      </c>
      <c r="L581" s="247" t="s">
        <v>1257</v>
      </c>
      <c r="M581" s="247" t="s">
        <v>1262</v>
      </c>
      <c r="N581" s="319" t="s">
        <v>1219</v>
      </c>
      <c r="O581" s="232" t="s">
        <v>887</v>
      </c>
      <c r="P581" s="231" t="s">
        <v>898</v>
      </c>
      <c r="Q581" s="285">
        <v>1</v>
      </c>
      <c r="R581" s="285">
        <v>1</v>
      </c>
      <c r="S581" s="285">
        <v>1</v>
      </c>
      <c r="T581" s="285">
        <v>1</v>
      </c>
      <c r="U581" s="304">
        <v>1</v>
      </c>
      <c r="V581" s="235"/>
      <c r="W581" s="451">
        <v>1.75</v>
      </c>
      <c r="X581" s="447">
        <f t="shared" si="236"/>
        <v>1.75</v>
      </c>
      <c r="Y581" s="447">
        <f t="shared" si="232"/>
        <v>1.75</v>
      </c>
      <c r="Z581" s="447">
        <f t="shared" si="233"/>
        <v>1.75</v>
      </c>
      <c r="AA581" s="447">
        <f t="shared" si="234"/>
        <v>1.75</v>
      </c>
      <c r="AB581" s="447">
        <f t="shared" si="235"/>
        <v>1.75</v>
      </c>
    </row>
    <row r="582" spans="1:29" ht="15.75" customHeight="1">
      <c r="A582" s="229" t="str">
        <f t="shared" si="231"/>
        <v>0502390060100_APP_Face_Out_Shorts_Nike_Strike_Pant_179x148</v>
      </c>
      <c r="B582" s="555" t="s">
        <v>608</v>
      </c>
      <c r="C582" s="555" t="s">
        <v>605</v>
      </c>
      <c r="D582" s="260">
        <v>39</v>
      </c>
      <c r="E582" s="555" t="s">
        <v>713</v>
      </c>
      <c r="F582" s="555" t="s">
        <v>604</v>
      </c>
      <c r="G582" s="555" t="s">
        <v>623</v>
      </c>
      <c r="H582" s="229" t="str">
        <f t="shared" si="196"/>
        <v>0502390060100</v>
      </c>
      <c r="I582" s="227" t="s">
        <v>688</v>
      </c>
      <c r="J582" s="227" t="s">
        <v>1139</v>
      </c>
      <c r="K582" s="247" t="s">
        <v>1256</v>
      </c>
      <c r="L582" s="247" t="s">
        <v>1257</v>
      </c>
      <c r="M582" s="227" t="s">
        <v>1055</v>
      </c>
      <c r="N582" s="319" t="s">
        <v>1219</v>
      </c>
      <c r="O582" s="232" t="s">
        <v>887</v>
      </c>
      <c r="P582" s="231" t="s">
        <v>898</v>
      </c>
      <c r="Q582" s="285">
        <v>1</v>
      </c>
      <c r="R582" s="285">
        <v>1</v>
      </c>
      <c r="S582" s="285">
        <v>1</v>
      </c>
      <c r="T582" s="285">
        <v>1</v>
      </c>
      <c r="U582" s="285">
        <v>1</v>
      </c>
      <c r="V582" s="235"/>
      <c r="W582" s="451">
        <v>1.75</v>
      </c>
      <c r="X582" s="447">
        <f t="shared" si="236"/>
        <v>1.75</v>
      </c>
      <c r="Y582" s="447">
        <f t="shared" si="232"/>
        <v>1.75</v>
      </c>
      <c r="Z582" s="447">
        <f t="shared" si="233"/>
        <v>1.75</v>
      </c>
      <c r="AA582" s="447">
        <f t="shared" si="234"/>
        <v>1.75</v>
      </c>
      <c r="AB582" s="447">
        <f t="shared" si="235"/>
        <v>1.75</v>
      </c>
      <c r="AC582" s="244"/>
    </row>
    <row r="583" spans="1:29" ht="15.75" customHeight="1">
      <c r="A583" s="229" t="str">
        <f t="shared" si="231"/>
        <v>0502390070100_APP_Face_Out_Shorts_Nike_Perforated_Rival_2_in_1_179x148</v>
      </c>
      <c r="B583" s="555" t="s">
        <v>608</v>
      </c>
      <c r="C583" s="555" t="s">
        <v>605</v>
      </c>
      <c r="D583" s="260">
        <v>39</v>
      </c>
      <c r="E583" s="555" t="s">
        <v>714</v>
      </c>
      <c r="F583" s="555" t="s">
        <v>604</v>
      </c>
      <c r="G583" s="555" t="s">
        <v>623</v>
      </c>
      <c r="H583" s="229" t="str">
        <f t="shared" si="196"/>
        <v>0502390070100</v>
      </c>
      <c r="I583" s="227" t="s">
        <v>688</v>
      </c>
      <c r="J583" s="227" t="s">
        <v>1139</v>
      </c>
      <c r="K583" s="247" t="s">
        <v>1256</v>
      </c>
      <c r="L583" s="247" t="s">
        <v>1257</v>
      </c>
      <c r="M583" s="247" t="s">
        <v>1263</v>
      </c>
      <c r="N583" s="319" t="s">
        <v>1219</v>
      </c>
      <c r="O583" s="232" t="s">
        <v>887</v>
      </c>
      <c r="P583" s="231" t="s">
        <v>898</v>
      </c>
      <c r="Q583" s="285">
        <v>1</v>
      </c>
      <c r="R583" s="285">
        <v>1</v>
      </c>
      <c r="S583" s="285">
        <v>1</v>
      </c>
      <c r="T583" s="285">
        <v>1</v>
      </c>
      <c r="U583" s="304">
        <v>1</v>
      </c>
      <c r="V583" s="235"/>
      <c r="W583" s="451">
        <v>1.75</v>
      </c>
      <c r="X583" s="447">
        <f t="shared" si="236"/>
        <v>1.75</v>
      </c>
      <c r="Y583" s="447">
        <f t="shared" si="232"/>
        <v>1.75</v>
      </c>
      <c r="Z583" s="447">
        <f t="shared" si="233"/>
        <v>1.75</v>
      </c>
      <c r="AA583" s="447">
        <f t="shared" si="234"/>
        <v>1.75</v>
      </c>
      <c r="AB583" s="447">
        <f t="shared" si="235"/>
        <v>1.75</v>
      </c>
    </row>
    <row r="584" spans="1:29" ht="15.75" customHeight="1">
      <c r="A584" s="229" t="str">
        <f t="shared" si="231"/>
        <v>0502390080100_APP_Face_Out_Shorts_Nike_Flash_Tight_Icon__179x148</v>
      </c>
      <c r="B584" s="555" t="s">
        <v>608</v>
      </c>
      <c r="C584" s="555" t="s">
        <v>605</v>
      </c>
      <c r="D584" s="260">
        <v>39</v>
      </c>
      <c r="E584" s="555" t="s">
        <v>715</v>
      </c>
      <c r="F584" s="555" t="s">
        <v>604</v>
      </c>
      <c r="G584" s="555" t="s">
        <v>623</v>
      </c>
      <c r="H584" s="229" t="str">
        <f t="shared" si="196"/>
        <v>0502390080100</v>
      </c>
      <c r="I584" s="227" t="s">
        <v>688</v>
      </c>
      <c r="J584" s="227" t="s">
        <v>1139</v>
      </c>
      <c r="K584" s="247" t="s">
        <v>1256</v>
      </c>
      <c r="L584" s="247" t="s">
        <v>1257</v>
      </c>
      <c r="M584" s="247" t="s">
        <v>1629</v>
      </c>
      <c r="N584" s="319" t="s">
        <v>1219</v>
      </c>
      <c r="O584" s="232" t="s">
        <v>887</v>
      </c>
      <c r="P584" s="231" t="s">
        <v>898</v>
      </c>
      <c r="Q584" s="633">
        <v>1</v>
      </c>
      <c r="R584" s="633">
        <v>1</v>
      </c>
      <c r="S584" s="633">
        <v>1</v>
      </c>
      <c r="T584" s="633">
        <v>1</v>
      </c>
      <c r="U584" s="878">
        <v>1</v>
      </c>
      <c r="V584" s="235"/>
      <c r="W584" s="451">
        <v>1.75</v>
      </c>
      <c r="X584" s="447">
        <f>$W584*Q584</f>
        <v>1.75</v>
      </c>
      <c r="Y584" s="447">
        <f t="shared" si="232"/>
        <v>1.75</v>
      </c>
      <c r="Z584" s="447">
        <f t="shared" si="233"/>
        <v>1.75</v>
      </c>
      <c r="AA584" s="447">
        <f t="shared" si="234"/>
        <v>1.75</v>
      </c>
      <c r="AB584" s="447">
        <f t="shared" si="235"/>
        <v>1.75</v>
      </c>
    </row>
    <row r="585" spans="1:29" ht="15.75" customHeight="1">
      <c r="A585" s="229" t="str">
        <f t="shared" si="231"/>
        <v>0502390090100_APP_Face_Out_Shorts_Nike_FLEX CHALLENGER _2_IN_1_SHORT__179x148</v>
      </c>
      <c r="B585" s="555" t="s">
        <v>608</v>
      </c>
      <c r="C585" s="555" t="s">
        <v>605</v>
      </c>
      <c r="D585" s="260">
        <v>39</v>
      </c>
      <c r="E585" s="555" t="s">
        <v>716</v>
      </c>
      <c r="F585" s="555" t="s">
        <v>604</v>
      </c>
      <c r="G585" s="555" t="s">
        <v>623</v>
      </c>
      <c r="H585" s="229" t="str">
        <f t="shared" si="196"/>
        <v>0502390090100</v>
      </c>
      <c r="I585" s="227" t="s">
        <v>688</v>
      </c>
      <c r="J585" s="227" t="s">
        <v>1139</v>
      </c>
      <c r="K585" s="247" t="s">
        <v>1256</v>
      </c>
      <c r="L585" s="247" t="s">
        <v>1257</v>
      </c>
      <c r="M585" s="247" t="s">
        <v>1902</v>
      </c>
      <c r="N585" s="319" t="s">
        <v>1219</v>
      </c>
      <c r="O585" s="232" t="s">
        <v>887</v>
      </c>
      <c r="P585" s="231" t="s">
        <v>898</v>
      </c>
      <c r="Q585" s="633">
        <v>1</v>
      </c>
      <c r="R585" s="633">
        <v>1</v>
      </c>
      <c r="S585" s="633">
        <v>1</v>
      </c>
      <c r="T585" s="633">
        <v>1</v>
      </c>
      <c r="U585" s="878">
        <v>1</v>
      </c>
      <c r="V585" s="235"/>
      <c r="W585" s="451">
        <v>1.75</v>
      </c>
      <c r="X585" s="447">
        <f t="shared" si="236"/>
        <v>1.75</v>
      </c>
      <c r="Y585" s="447">
        <f t="shared" si="232"/>
        <v>1.75</v>
      </c>
      <c r="Z585" s="447">
        <f t="shared" si="233"/>
        <v>1.75</v>
      </c>
      <c r="AA585" s="447">
        <f t="shared" si="234"/>
        <v>1.75</v>
      </c>
      <c r="AB585" s="447">
        <f t="shared" si="235"/>
        <v>1.75</v>
      </c>
    </row>
    <row r="586" spans="1:29" s="291" customFormat="1" ht="15.75" customHeight="1">
      <c r="A586" s="229" t="str">
        <f t="shared" si="231"/>
        <v/>
      </c>
      <c r="B586" s="323"/>
      <c r="C586" s="323"/>
      <c r="D586" s="323"/>
      <c r="E586" s="323"/>
      <c r="F586" s="323"/>
      <c r="G586" s="323"/>
      <c r="H586" s="229"/>
      <c r="I586" s="294"/>
      <c r="J586" s="294"/>
      <c r="K586" s="329"/>
      <c r="L586" s="329"/>
      <c r="M586" s="329"/>
      <c r="N586" s="330"/>
      <c r="O586" s="315" t="s">
        <v>21</v>
      </c>
      <c r="P586" s="315"/>
      <c r="Q586" s="299">
        <f>SUM(Q577:Q585)</f>
        <v>9</v>
      </c>
      <c r="R586" s="299">
        <f>SUM(R577:R585)</f>
        <v>9</v>
      </c>
      <c r="S586" s="299">
        <f>SUM(S577:S585)</f>
        <v>9</v>
      </c>
      <c r="T586" s="299">
        <f>SUM(T577:T585)</f>
        <v>9</v>
      </c>
      <c r="U586" s="299">
        <f>SUM(U577:U585)</f>
        <v>9</v>
      </c>
      <c r="V586" s="282"/>
      <c r="W586" s="453"/>
      <c r="X586" s="454"/>
      <c r="Y586" s="454"/>
      <c r="Z586" s="454"/>
      <c r="AA586" s="454"/>
      <c r="AB586" s="454"/>
    </row>
    <row r="587" spans="1:29" s="291" customFormat="1" ht="15.75" customHeight="1">
      <c r="A587" s="229" t="str">
        <f t="shared" si="231"/>
        <v>0502780010100_APP_WH_presenter_Full_Nike_Element_Half_Zip_Top_Icon_1205x268</v>
      </c>
      <c r="B587" s="555" t="s">
        <v>608</v>
      </c>
      <c r="C587" s="555" t="s">
        <v>605</v>
      </c>
      <c r="D587" s="260">
        <v>78</v>
      </c>
      <c r="E587" s="546" t="s">
        <v>708</v>
      </c>
      <c r="F587" s="555" t="s">
        <v>604</v>
      </c>
      <c r="G587" s="555" t="s">
        <v>623</v>
      </c>
      <c r="H587" s="229" t="str">
        <f>B587&amp;C587&amp;D587&amp;E587&amp;F587&amp;G587</f>
        <v>0502780010100</v>
      </c>
      <c r="I587" s="227" t="s">
        <v>688</v>
      </c>
      <c r="J587" s="227" t="s">
        <v>1139</v>
      </c>
      <c r="K587" s="247" t="s">
        <v>1619</v>
      </c>
      <c r="L587" s="247" t="s">
        <v>1619</v>
      </c>
      <c r="M587" s="247" t="s">
        <v>1620</v>
      </c>
      <c r="N587" s="232" t="s">
        <v>1618</v>
      </c>
      <c r="O587" s="247" t="s">
        <v>467</v>
      </c>
      <c r="P587" s="231" t="s">
        <v>898</v>
      </c>
      <c r="Q587" s="633">
        <v>1</v>
      </c>
      <c r="R587" s="633">
        <v>1</v>
      </c>
      <c r="S587" s="633">
        <v>1</v>
      </c>
      <c r="T587" s="633">
        <v>1</v>
      </c>
      <c r="U587" s="878">
        <v>1</v>
      </c>
      <c r="V587" s="282"/>
      <c r="W587" s="451">
        <v>10.5</v>
      </c>
      <c r="X587" s="447">
        <f>$W587*Q587</f>
        <v>10.5</v>
      </c>
      <c r="Y587" s="447">
        <f t="shared" ref="Y587:Y589" si="237">$W587*R587</f>
        <v>10.5</v>
      </c>
      <c r="Z587" s="447">
        <f t="shared" ref="Z587:Z589" si="238">$W587*S587</f>
        <v>10.5</v>
      </c>
      <c r="AA587" s="447">
        <f t="shared" ref="AA587:AA589" si="239">$W587*T587</f>
        <v>10.5</v>
      </c>
      <c r="AB587" s="447">
        <f t="shared" ref="AB587:AB589" si="240">$W587*U587</f>
        <v>10.5</v>
      </c>
    </row>
    <row r="588" spans="1:29" s="291" customFormat="1" ht="15.75" customHeight="1">
      <c r="A588" s="229" t="str">
        <f t="shared" si="231"/>
        <v>0502780020100_APP_WH_presenter_Full_Nike_Breathe_Top_SS_Tailwind_Icon_1205x268</v>
      </c>
      <c r="B588" s="555" t="s">
        <v>608</v>
      </c>
      <c r="C588" s="555" t="s">
        <v>605</v>
      </c>
      <c r="D588" s="260">
        <v>78</v>
      </c>
      <c r="E588" s="546" t="s">
        <v>709</v>
      </c>
      <c r="F588" s="555" t="s">
        <v>604</v>
      </c>
      <c r="G588" s="555" t="s">
        <v>623</v>
      </c>
      <c r="H588" s="229" t="str">
        <f>B588&amp;C588&amp;D588&amp;E588&amp;F588&amp;G588</f>
        <v>0502780020100</v>
      </c>
      <c r="I588" s="227" t="s">
        <v>688</v>
      </c>
      <c r="J588" s="227" t="s">
        <v>1139</v>
      </c>
      <c r="K588" s="247" t="s">
        <v>1619</v>
      </c>
      <c r="L588" s="247" t="s">
        <v>1619</v>
      </c>
      <c r="M588" s="247" t="s">
        <v>1625</v>
      </c>
      <c r="N588" s="232" t="s">
        <v>1618</v>
      </c>
      <c r="O588" s="247" t="s">
        <v>467</v>
      </c>
      <c r="P588" s="231" t="s">
        <v>898</v>
      </c>
      <c r="Q588" s="633">
        <v>1</v>
      </c>
      <c r="R588" s="633">
        <v>1</v>
      </c>
      <c r="S588" s="633">
        <v>1</v>
      </c>
      <c r="T588" s="633">
        <v>1</v>
      </c>
      <c r="U588" s="878">
        <v>1</v>
      </c>
      <c r="V588" s="282"/>
      <c r="W588" s="451">
        <v>10.5</v>
      </c>
      <c r="X588" s="447">
        <f t="shared" ref="X588:X589" si="241">$W588*Q588</f>
        <v>10.5</v>
      </c>
      <c r="Y588" s="447">
        <f t="shared" si="237"/>
        <v>10.5</v>
      </c>
      <c r="Z588" s="447">
        <f t="shared" si="238"/>
        <v>10.5</v>
      </c>
      <c r="AA588" s="447">
        <f t="shared" si="239"/>
        <v>10.5</v>
      </c>
      <c r="AB588" s="447">
        <f t="shared" si="240"/>
        <v>10.5</v>
      </c>
    </row>
    <row r="589" spans="1:29" s="291" customFormat="1" ht="15.75" customHeight="1">
      <c r="A589" s="229" t="str">
        <f t="shared" si="231"/>
        <v>0502780030100_APP_WH_presenter_Full_Nike_Flash_element_Icon_1205x268</v>
      </c>
      <c r="B589" s="555" t="s">
        <v>608</v>
      </c>
      <c r="C589" s="555" t="s">
        <v>605</v>
      </c>
      <c r="D589" s="260">
        <v>78</v>
      </c>
      <c r="E589" s="546" t="s">
        <v>710</v>
      </c>
      <c r="F589" s="555" t="s">
        <v>604</v>
      </c>
      <c r="G589" s="555" t="s">
        <v>623</v>
      </c>
      <c r="H589" s="229" t="str">
        <f>B589&amp;C589&amp;D589&amp;E589&amp;F589&amp;G589</f>
        <v>0502780030100</v>
      </c>
      <c r="I589" s="227" t="s">
        <v>688</v>
      </c>
      <c r="J589" s="227" t="s">
        <v>1139</v>
      </c>
      <c r="K589" s="247" t="s">
        <v>1619</v>
      </c>
      <c r="L589" s="247" t="s">
        <v>1619</v>
      </c>
      <c r="M589" s="247" t="s">
        <v>1626</v>
      </c>
      <c r="N589" s="232" t="s">
        <v>1618</v>
      </c>
      <c r="O589" s="247" t="s">
        <v>467</v>
      </c>
      <c r="P589" s="231" t="s">
        <v>898</v>
      </c>
      <c r="Q589" s="633">
        <v>1</v>
      </c>
      <c r="R589" s="633">
        <v>1</v>
      </c>
      <c r="S589" s="633">
        <v>1</v>
      </c>
      <c r="T589" s="633">
        <v>1</v>
      </c>
      <c r="U589" s="878">
        <v>1</v>
      </c>
      <c r="V589" s="282"/>
      <c r="W589" s="451">
        <v>10.5</v>
      </c>
      <c r="X589" s="447">
        <f t="shared" si="241"/>
        <v>10.5</v>
      </c>
      <c r="Y589" s="447">
        <f t="shared" si="237"/>
        <v>10.5</v>
      </c>
      <c r="Z589" s="447">
        <f t="shared" si="238"/>
        <v>10.5</v>
      </c>
      <c r="AA589" s="447">
        <f t="shared" si="239"/>
        <v>10.5</v>
      </c>
      <c r="AB589" s="447">
        <f t="shared" si="240"/>
        <v>10.5</v>
      </c>
    </row>
    <row r="590" spans="1:29" s="291" customFormat="1" ht="15.75" customHeight="1">
      <c r="A590" s="229"/>
      <c r="B590" s="555"/>
      <c r="C590" s="555"/>
      <c r="D590" s="260"/>
      <c r="E590" s="546"/>
      <c r="F590" s="555"/>
      <c r="G590" s="555"/>
      <c r="H590" s="229"/>
      <c r="I590" s="227"/>
      <c r="J590" s="227"/>
      <c r="K590" s="247"/>
      <c r="L590" s="247"/>
      <c r="M590" s="247"/>
      <c r="N590" s="232"/>
      <c r="O590" s="315" t="s">
        <v>21</v>
      </c>
      <c r="P590" s="315"/>
      <c r="Q590" s="299">
        <f>SUM(Q587:Q589)</f>
        <v>3</v>
      </c>
      <c r="R590" s="299">
        <f>SUM(R587:R589)</f>
        <v>3</v>
      </c>
      <c r="S590" s="299">
        <f>SUM(S587:S589)</f>
        <v>3</v>
      </c>
      <c r="T590" s="299">
        <f>SUM(T587:T589)</f>
        <v>3</v>
      </c>
      <c r="U590" s="299">
        <f>SUM(U587:U589)</f>
        <v>3</v>
      </c>
      <c r="V590" s="282"/>
      <c r="W590" s="453"/>
      <c r="X590" s="454"/>
      <c r="Y590" s="454"/>
      <c r="Z590" s="454"/>
      <c r="AA590" s="454"/>
      <c r="AB590" s="454"/>
    </row>
    <row r="591" spans="1:29" s="291" customFormat="1" ht="15.75" customHeight="1">
      <c r="A591" s="229" t="str">
        <f>H591&amp;J591&amp;K591&amp;M591&amp;J591&amp;N591</f>
        <v>0502790010100_APP_WH_presenter_Half_Nike_Element_Half_Zip_Top_Icon_602,5x268</v>
      </c>
      <c r="B591" s="555" t="s">
        <v>608</v>
      </c>
      <c r="C591" s="555" t="s">
        <v>605</v>
      </c>
      <c r="D591" s="260">
        <v>79</v>
      </c>
      <c r="E591" s="546" t="s">
        <v>708</v>
      </c>
      <c r="F591" s="555" t="s">
        <v>604</v>
      </c>
      <c r="G591" s="555" t="s">
        <v>623</v>
      </c>
      <c r="H591" s="229" t="str">
        <f>B591&amp;C591&amp;D591&amp;E591&amp;F591&amp;G591</f>
        <v>0502790010100</v>
      </c>
      <c r="I591" s="227" t="s">
        <v>688</v>
      </c>
      <c r="J591" s="227" t="s">
        <v>1139</v>
      </c>
      <c r="K591" s="247" t="s">
        <v>1622</v>
      </c>
      <c r="L591" s="247" t="s">
        <v>1622</v>
      </c>
      <c r="M591" s="247" t="s">
        <v>1620</v>
      </c>
      <c r="N591" s="232" t="s">
        <v>1623</v>
      </c>
      <c r="O591" s="247" t="s">
        <v>467</v>
      </c>
      <c r="P591" s="231" t="s">
        <v>898</v>
      </c>
      <c r="Q591" s="633">
        <v>1</v>
      </c>
      <c r="R591" s="633">
        <v>1</v>
      </c>
      <c r="S591" s="633">
        <v>1</v>
      </c>
      <c r="T591" s="633">
        <v>1</v>
      </c>
      <c r="U591" s="878">
        <v>1</v>
      </c>
      <c r="V591" s="282"/>
      <c r="W591" s="451">
        <v>56</v>
      </c>
      <c r="X591" s="447">
        <f>$W591*Q591</f>
        <v>56</v>
      </c>
      <c r="Y591" s="447">
        <f t="shared" ref="Y591" si="242">$W591*R591</f>
        <v>56</v>
      </c>
      <c r="Z591" s="447">
        <f t="shared" ref="Z591" si="243">$W591*S591</f>
        <v>56</v>
      </c>
      <c r="AA591" s="447">
        <f t="shared" ref="AA591" si="244">$W591*T591</f>
        <v>56</v>
      </c>
      <c r="AB591" s="447">
        <f t="shared" ref="AB591" si="245">$W591*U591</f>
        <v>56</v>
      </c>
    </row>
    <row r="592" spans="1:29" s="291" customFormat="1" ht="15.75" customHeight="1">
      <c r="A592" s="229" t="str">
        <f>H592&amp;J592&amp;K592&amp;M592&amp;J592&amp;N592</f>
        <v>0502790020100_APP_WH_presenter_Half_Nike_Breathe_Top_SS_Tailwind_Icon_602,5x268</v>
      </c>
      <c r="B592" s="555" t="s">
        <v>608</v>
      </c>
      <c r="C592" s="555" t="s">
        <v>605</v>
      </c>
      <c r="D592" s="260">
        <v>79</v>
      </c>
      <c r="E592" s="546" t="s">
        <v>709</v>
      </c>
      <c r="F592" s="555" t="s">
        <v>604</v>
      </c>
      <c r="G592" s="555" t="s">
        <v>623</v>
      </c>
      <c r="H592" s="229" t="str">
        <f>B592&amp;C592&amp;D592&amp;E592&amp;F592&amp;G592</f>
        <v>0502790020100</v>
      </c>
      <c r="I592" s="227" t="s">
        <v>688</v>
      </c>
      <c r="J592" s="227" t="s">
        <v>1139</v>
      </c>
      <c r="K592" s="247" t="s">
        <v>1622</v>
      </c>
      <c r="L592" s="247" t="s">
        <v>1622</v>
      </c>
      <c r="M592" s="247" t="s">
        <v>1625</v>
      </c>
      <c r="N592" s="232" t="s">
        <v>1623</v>
      </c>
      <c r="O592" s="247" t="s">
        <v>467</v>
      </c>
      <c r="P592" s="231" t="s">
        <v>898</v>
      </c>
      <c r="Q592" s="633">
        <v>1</v>
      </c>
      <c r="R592" s="633">
        <v>1</v>
      </c>
      <c r="S592" s="633">
        <v>1</v>
      </c>
      <c r="T592" s="633">
        <v>1</v>
      </c>
      <c r="U592" s="878">
        <v>1</v>
      </c>
      <c r="V592" s="282"/>
      <c r="W592" s="451">
        <v>56</v>
      </c>
      <c r="X592" s="447">
        <f t="shared" ref="X592:X593" si="246">$W592*Q592</f>
        <v>56</v>
      </c>
      <c r="Y592" s="447">
        <f t="shared" ref="Y592:Y593" si="247">$W592*R592</f>
        <v>56</v>
      </c>
      <c r="Z592" s="447">
        <f t="shared" ref="Z592:Z593" si="248">$W592*S592</f>
        <v>56</v>
      </c>
      <c r="AA592" s="447">
        <f t="shared" ref="AA592:AA593" si="249">$W592*T592</f>
        <v>56</v>
      </c>
      <c r="AB592" s="447">
        <f t="shared" ref="AB592:AB593" si="250">$W592*U592</f>
        <v>56</v>
      </c>
    </row>
    <row r="593" spans="1:29" s="291" customFormat="1" ht="15.75" customHeight="1">
      <c r="A593" s="229" t="str">
        <f>H593&amp;J593&amp;K593&amp;M593&amp;J593&amp;N593</f>
        <v>0502790030100_APP_WH_presenter_Half_Nike_Flash_element_Icon_602,5x268</v>
      </c>
      <c r="B593" s="555" t="s">
        <v>608</v>
      </c>
      <c r="C593" s="555" t="s">
        <v>605</v>
      </c>
      <c r="D593" s="260">
        <v>79</v>
      </c>
      <c r="E593" s="546" t="s">
        <v>710</v>
      </c>
      <c r="F593" s="555" t="s">
        <v>604</v>
      </c>
      <c r="G593" s="555" t="s">
        <v>623</v>
      </c>
      <c r="H593" s="229" t="str">
        <f>B593&amp;C593&amp;D593&amp;E593&amp;F593&amp;G593</f>
        <v>0502790030100</v>
      </c>
      <c r="I593" s="227" t="s">
        <v>688</v>
      </c>
      <c r="J593" s="227" t="s">
        <v>1139</v>
      </c>
      <c r="K593" s="247" t="s">
        <v>1622</v>
      </c>
      <c r="L593" s="247" t="s">
        <v>1622</v>
      </c>
      <c r="M593" s="247" t="s">
        <v>1626</v>
      </c>
      <c r="N593" s="232" t="s">
        <v>1623</v>
      </c>
      <c r="O593" s="247" t="s">
        <v>467</v>
      </c>
      <c r="P593" s="231" t="s">
        <v>898</v>
      </c>
      <c r="Q593" s="633">
        <v>1</v>
      </c>
      <c r="R593" s="633">
        <v>1</v>
      </c>
      <c r="S593" s="633">
        <v>1</v>
      </c>
      <c r="T593" s="633">
        <v>1</v>
      </c>
      <c r="U593" s="878">
        <v>1</v>
      </c>
      <c r="V593" s="282"/>
      <c r="W593" s="451">
        <v>56</v>
      </c>
      <c r="X593" s="447">
        <f t="shared" si="246"/>
        <v>56</v>
      </c>
      <c r="Y593" s="447">
        <f t="shared" si="247"/>
        <v>56</v>
      </c>
      <c r="Z593" s="447">
        <f t="shared" si="248"/>
        <v>56</v>
      </c>
      <c r="AA593" s="447">
        <f t="shared" si="249"/>
        <v>56</v>
      </c>
      <c r="AB593" s="447">
        <f t="shared" si="250"/>
        <v>56</v>
      </c>
    </row>
    <row r="594" spans="1:29" s="291" customFormat="1" ht="15.75" customHeight="1">
      <c r="A594" s="613"/>
      <c r="B594" s="323"/>
      <c r="C594" s="323"/>
      <c r="D594" s="323"/>
      <c r="E594" s="613"/>
      <c r="F594" s="323"/>
      <c r="G594" s="323"/>
      <c r="H594" s="229"/>
      <c r="I594" s="294"/>
      <c r="J594" s="294"/>
      <c r="K594" s="329"/>
      <c r="L594" s="329"/>
      <c r="M594" s="247"/>
      <c r="N594" s="330"/>
      <c r="O594" s="315" t="s">
        <v>21</v>
      </c>
      <c r="P594" s="315"/>
      <c r="Q594" s="299">
        <f>SUM(Q591:Q593)</f>
        <v>3</v>
      </c>
      <c r="R594" s="299">
        <f>SUM(R591:R593)</f>
        <v>3</v>
      </c>
      <c r="S594" s="299">
        <f>SUM(S591:S593)</f>
        <v>3</v>
      </c>
      <c r="T594" s="299">
        <f>SUM(T591:T593)</f>
        <v>3</v>
      </c>
      <c r="U594" s="299">
        <f>SUM(U591:U593)</f>
        <v>3</v>
      </c>
      <c r="V594" s="282"/>
      <c r="W594" s="453"/>
      <c r="X594" s="454"/>
      <c r="Y594" s="454"/>
      <c r="Z594" s="454"/>
      <c r="AA594" s="454"/>
      <c r="AB594" s="454"/>
    </row>
    <row r="595" spans="1:29" ht="15.75" customHeight="1">
      <c r="A595" s="229" t="str">
        <f>H595&amp;J595&amp;K595&amp;M595&amp;J595&amp;N595</f>
        <v>0511520010100_APP_HP_countertop_top_Make_it_yours_1210x1045</v>
      </c>
      <c r="B595" s="555" t="s">
        <v>608</v>
      </c>
      <c r="C595" s="260">
        <v>11</v>
      </c>
      <c r="D595" s="260">
        <v>52</v>
      </c>
      <c r="E595" s="546" t="s">
        <v>708</v>
      </c>
      <c r="F595" s="555" t="s">
        <v>604</v>
      </c>
      <c r="G595" s="555" t="s">
        <v>623</v>
      </c>
      <c r="H595" s="229" t="str">
        <f t="shared" ref="H595:H632" si="251">B595&amp;C595&amp;D595&amp;E595&amp;F595&amp;G595</f>
        <v>0511520010100</v>
      </c>
      <c r="I595" s="227" t="s">
        <v>688</v>
      </c>
      <c r="J595" s="227" t="s">
        <v>1139</v>
      </c>
      <c r="K595" s="247" t="s">
        <v>1136</v>
      </c>
      <c r="L595" s="247" t="s">
        <v>672</v>
      </c>
      <c r="M595" s="247" t="s">
        <v>1056</v>
      </c>
      <c r="N595" s="319" t="s">
        <v>1471</v>
      </c>
      <c r="O595" s="232" t="s">
        <v>673</v>
      </c>
      <c r="P595" s="231" t="s">
        <v>898</v>
      </c>
      <c r="Q595" s="234" t="s">
        <v>22</v>
      </c>
      <c r="R595" s="234" t="s">
        <v>22</v>
      </c>
      <c r="S595" s="234" t="s">
        <v>22</v>
      </c>
      <c r="T595" s="234" t="s">
        <v>22</v>
      </c>
      <c r="U595" s="618" t="s">
        <v>22</v>
      </c>
      <c r="V595" s="235"/>
      <c r="W595" s="451"/>
      <c r="X595" s="447" t="e">
        <f>$W595*Q595</f>
        <v>#VALUE!</v>
      </c>
      <c r="Y595" s="447" t="e">
        <f t="shared" ref="X595:AB597" si="252">$W595*R595</f>
        <v>#VALUE!</v>
      </c>
      <c r="Z595" s="447" t="e">
        <f t="shared" si="252"/>
        <v>#VALUE!</v>
      </c>
      <c r="AA595" s="447" t="e">
        <f t="shared" si="252"/>
        <v>#VALUE!</v>
      </c>
      <c r="AB595" s="447" t="e">
        <f t="shared" si="252"/>
        <v>#VALUE!</v>
      </c>
    </row>
    <row r="596" spans="1:29" ht="15.75" customHeight="1">
      <c r="A596" s="229" t="str">
        <f>H596&amp;J596&amp;K596&amp;M596&amp;J596&amp;N596</f>
        <v>0511520010100_APP_HP_countertop_front_Make_it_yours_choices_781x96,5</v>
      </c>
      <c r="B596" s="555" t="s">
        <v>608</v>
      </c>
      <c r="C596" s="260">
        <v>11</v>
      </c>
      <c r="D596" s="260">
        <v>52</v>
      </c>
      <c r="E596" s="555" t="s">
        <v>708</v>
      </c>
      <c r="F596" s="555" t="s">
        <v>604</v>
      </c>
      <c r="G596" s="555" t="s">
        <v>623</v>
      </c>
      <c r="H596" s="229" t="str">
        <f t="shared" si="251"/>
        <v>0511520010100</v>
      </c>
      <c r="I596" s="227" t="s">
        <v>688</v>
      </c>
      <c r="J596" s="227" t="s">
        <v>1139</v>
      </c>
      <c r="K596" s="247" t="s">
        <v>1137</v>
      </c>
      <c r="L596" s="247" t="s">
        <v>674</v>
      </c>
      <c r="M596" s="247" t="s">
        <v>1380</v>
      </c>
      <c r="N596" s="319" t="s">
        <v>1472</v>
      </c>
      <c r="O596" s="232" t="s">
        <v>673</v>
      </c>
      <c r="P596" s="231" t="s">
        <v>898</v>
      </c>
      <c r="Q596" s="234" t="s">
        <v>22</v>
      </c>
      <c r="R596" s="234" t="s">
        <v>22</v>
      </c>
      <c r="S596" s="234" t="s">
        <v>22</v>
      </c>
      <c r="T596" s="234" t="s">
        <v>22</v>
      </c>
      <c r="U596" s="618" t="s">
        <v>22</v>
      </c>
      <c r="V596" s="235"/>
      <c r="W596" s="451"/>
      <c r="X596" s="447" t="e">
        <f t="shared" si="252"/>
        <v>#VALUE!</v>
      </c>
      <c r="Y596" s="447" t="e">
        <f t="shared" si="252"/>
        <v>#VALUE!</v>
      </c>
      <c r="Z596" s="447" t="e">
        <f t="shared" si="252"/>
        <v>#VALUE!</v>
      </c>
      <c r="AA596" s="447" t="e">
        <f t="shared" si="252"/>
        <v>#VALUE!</v>
      </c>
      <c r="AB596" s="447" t="e">
        <f t="shared" si="252"/>
        <v>#VALUE!</v>
      </c>
    </row>
    <row r="597" spans="1:29" ht="15.75" customHeight="1">
      <c r="A597" s="229" t="str">
        <f>H597&amp;J597&amp;K597&amp;M597&amp;J597&amp;N597</f>
        <v>0511520010100_APP_HP_backdrop_Image_make_it_yours_333x162</v>
      </c>
      <c r="B597" s="555" t="s">
        <v>608</v>
      </c>
      <c r="C597" s="260">
        <v>11</v>
      </c>
      <c r="D597" s="260">
        <v>52</v>
      </c>
      <c r="E597" s="555" t="s">
        <v>708</v>
      </c>
      <c r="F597" s="555" t="s">
        <v>604</v>
      </c>
      <c r="G597" s="555" t="s">
        <v>623</v>
      </c>
      <c r="H597" s="229" t="str">
        <f t="shared" si="251"/>
        <v>0511520010100</v>
      </c>
      <c r="I597" s="227" t="s">
        <v>688</v>
      </c>
      <c r="J597" s="227" t="s">
        <v>1139</v>
      </c>
      <c r="K597" s="247" t="s">
        <v>1138</v>
      </c>
      <c r="L597" s="247" t="s">
        <v>1057</v>
      </c>
      <c r="M597" s="247" t="s">
        <v>1381</v>
      </c>
      <c r="N597" s="319" t="s">
        <v>1473</v>
      </c>
      <c r="O597" s="232" t="s">
        <v>887</v>
      </c>
      <c r="P597" s="231" t="s">
        <v>898</v>
      </c>
      <c r="Q597" s="234" t="s">
        <v>22</v>
      </c>
      <c r="R597" s="234" t="s">
        <v>22</v>
      </c>
      <c r="S597" s="234" t="s">
        <v>22</v>
      </c>
      <c r="T597" s="234" t="s">
        <v>22</v>
      </c>
      <c r="U597" s="618" t="s">
        <v>22</v>
      </c>
      <c r="V597" s="235"/>
      <c r="W597" s="451"/>
      <c r="X597" s="447" t="e">
        <f t="shared" si="252"/>
        <v>#VALUE!</v>
      </c>
      <c r="Y597" s="447" t="e">
        <f t="shared" si="252"/>
        <v>#VALUE!</v>
      </c>
      <c r="Z597" s="447" t="e">
        <f t="shared" si="252"/>
        <v>#VALUE!</v>
      </c>
      <c r="AA597" s="447" t="e">
        <f t="shared" si="252"/>
        <v>#VALUE!</v>
      </c>
      <c r="AB597" s="447" t="e">
        <f t="shared" si="252"/>
        <v>#VALUE!</v>
      </c>
    </row>
    <row r="598" spans="1:29" s="291" customFormat="1" ht="15.75" customHeight="1">
      <c r="A598" s="323"/>
      <c r="B598" s="323"/>
      <c r="C598" s="323"/>
      <c r="D598" s="323"/>
      <c r="E598" s="323"/>
      <c r="F598" s="323"/>
      <c r="G598" s="323"/>
      <c r="H598" s="229" t="str">
        <f t="shared" si="251"/>
        <v/>
      </c>
      <c r="I598" s="294"/>
      <c r="J598" s="294"/>
      <c r="K598" s="329"/>
      <c r="L598" s="329"/>
      <c r="M598" s="329"/>
      <c r="N598" s="330"/>
      <c r="O598" s="315" t="s">
        <v>21</v>
      </c>
      <c r="P598" s="315"/>
      <c r="Q598" s="299">
        <f>SUM(Q595:Q597)</f>
        <v>0</v>
      </c>
      <c r="R598" s="299">
        <f>SUM(R595:R597)</f>
        <v>0</v>
      </c>
      <c r="S598" s="299">
        <f>SUM(S595:S597)</f>
        <v>0</v>
      </c>
      <c r="T598" s="299">
        <f>SUM(T595:T597)</f>
        <v>0</v>
      </c>
      <c r="U598" s="299">
        <f>SUM(U595:U597)</f>
        <v>0</v>
      </c>
      <c r="V598" s="282"/>
      <c r="W598" s="453"/>
      <c r="X598" s="454"/>
      <c r="Y598" s="454"/>
      <c r="Z598" s="454"/>
      <c r="AA598" s="454"/>
      <c r="AB598" s="454"/>
    </row>
    <row r="599" spans="1:29" ht="15.75" customHeight="1">
      <c r="A599" s="227" t="str">
        <f t="shared" ref="A599:A609" si="253">H599&amp;J599&amp;K599&amp;M599&amp;J599&amp;N599</f>
        <v>0407070010100_Prom_FTW_Strips_sale_251x51</v>
      </c>
      <c r="B599" s="539" t="s">
        <v>607</v>
      </c>
      <c r="C599" s="539" t="s">
        <v>610</v>
      </c>
      <c r="D599" s="539" t="s">
        <v>610</v>
      </c>
      <c r="E599" s="539" t="s">
        <v>708</v>
      </c>
      <c r="F599" s="539" t="s">
        <v>604</v>
      </c>
      <c r="G599" s="539" t="s">
        <v>623</v>
      </c>
      <c r="H599" s="229" t="str">
        <f t="shared" si="251"/>
        <v>0407070010100</v>
      </c>
      <c r="I599" s="227" t="s">
        <v>686</v>
      </c>
      <c r="J599" s="227" t="s">
        <v>1139</v>
      </c>
      <c r="K599" s="230" t="s">
        <v>1311</v>
      </c>
      <c r="L599" s="230" t="s">
        <v>1058</v>
      </c>
      <c r="M599" s="231" t="s">
        <v>195</v>
      </c>
      <c r="N599" s="233" t="s">
        <v>1198</v>
      </c>
      <c r="O599" s="233" t="s">
        <v>1059</v>
      </c>
      <c r="P599" s="231" t="s">
        <v>898</v>
      </c>
      <c r="Q599" s="266">
        <v>80</v>
      </c>
      <c r="R599" s="266">
        <v>80</v>
      </c>
      <c r="S599" s="266">
        <v>80</v>
      </c>
      <c r="T599" s="266">
        <v>80</v>
      </c>
      <c r="U599" s="266">
        <v>80</v>
      </c>
      <c r="V599" s="235"/>
      <c r="W599" s="451">
        <v>1.1599999999999999</v>
      </c>
      <c r="X599" s="447">
        <f t="shared" ref="X599:X609" si="254">$W599*Q599</f>
        <v>92.8</v>
      </c>
      <c r="Y599" s="447">
        <f t="shared" ref="Y599:Y609" si="255">$W599*R599</f>
        <v>92.8</v>
      </c>
      <c r="Z599" s="447">
        <f t="shared" ref="Z599:Z609" si="256">$W599*S599</f>
        <v>92.8</v>
      </c>
      <c r="AA599" s="447">
        <f t="shared" ref="AA599:AA609" si="257">$W599*T599</f>
        <v>92.8</v>
      </c>
      <c r="AB599" s="447">
        <f t="shared" ref="AB599:AB609" si="258">$W599*U599</f>
        <v>92.8</v>
      </c>
    </row>
    <row r="600" spans="1:29" ht="15.75" customHeight="1">
      <c r="A600" s="227" t="str">
        <f t="shared" si="253"/>
        <v>0407070020100_Prom_FTW_Strips_sale_20%_off_251x51</v>
      </c>
      <c r="B600" s="539" t="s">
        <v>607</v>
      </c>
      <c r="C600" s="539" t="s">
        <v>610</v>
      </c>
      <c r="D600" s="539" t="s">
        <v>610</v>
      </c>
      <c r="E600" s="539" t="s">
        <v>709</v>
      </c>
      <c r="F600" s="539" t="s">
        <v>604</v>
      </c>
      <c r="G600" s="539" t="s">
        <v>623</v>
      </c>
      <c r="H600" s="229" t="str">
        <f t="shared" si="251"/>
        <v>0407070020100</v>
      </c>
      <c r="I600" s="227" t="s">
        <v>686</v>
      </c>
      <c r="J600" s="227" t="s">
        <v>1139</v>
      </c>
      <c r="K600" s="230" t="s">
        <v>1311</v>
      </c>
      <c r="L600" s="230" t="s">
        <v>1058</v>
      </c>
      <c r="M600" s="231" t="s">
        <v>1060</v>
      </c>
      <c r="N600" s="233" t="s">
        <v>1198</v>
      </c>
      <c r="O600" s="233" t="s">
        <v>1059</v>
      </c>
      <c r="P600" s="231" t="s">
        <v>898</v>
      </c>
      <c r="Q600" s="266">
        <v>15</v>
      </c>
      <c r="R600" s="266">
        <v>15</v>
      </c>
      <c r="S600" s="266">
        <v>15</v>
      </c>
      <c r="T600" s="266">
        <v>15</v>
      </c>
      <c r="U600" s="266">
        <v>15</v>
      </c>
      <c r="V600" s="235"/>
      <c r="W600" s="451">
        <v>1.1599999999999999</v>
      </c>
      <c r="X600" s="447">
        <f t="shared" si="254"/>
        <v>17.399999999999999</v>
      </c>
      <c r="Y600" s="447">
        <f t="shared" si="255"/>
        <v>17.399999999999999</v>
      </c>
      <c r="Z600" s="447">
        <f t="shared" si="256"/>
        <v>17.399999999999999</v>
      </c>
      <c r="AA600" s="447">
        <f t="shared" si="257"/>
        <v>17.399999999999999</v>
      </c>
      <c r="AB600" s="447">
        <f t="shared" si="258"/>
        <v>17.399999999999999</v>
      </c>
    </row>
    <row r="601" spans="1:29" ht="15.75" customHeight="1">
      <c r="A601" s="227" t="str">
        <f t="shared" si="253"/>
        <v>0407070030100_Prom_FTW_Strips_sale_25%_off_251x51</v>
      </c>
      <c r="B601" s="539" t="s">
        <v>607</v>
      </c>
      <c r="C601" s="539" t="s">
        <v>610</v>
      </c>
      <c r="D601" s="539" t="s">
        <v>610</v>
      </c>
      <c r="E601" s="539" t="s">
        <v>710</v>
      </c>
      <c r="F601" s="539" t="s">
        <v>604</v>
      </c>
      <c r="G601" s="539" t="s">
        <v>623</v>
      </c>
      <c r="H601" s="229" t="str">
        <f t="shared" si="251"/>
        <v>0407070030100</v>
      </c>
      <c r="I601" s="227" t="s">
        <v>686</v>
      </c>
      <c r="J601" s="227" t="s">
        <v>1139</v>
      </c>
      <c r="K601" s="230" t="s">
        <v>1311</v>
      </c>
      <c r="L601" s="230" t="s">
        <v>1058</v>
      </c>
      <c r="M601" s="231" t="s">
        <v>1061</v>
      </c>
      <c r="N601" s="233" t="s">
        <v>1198</v>
      </c>
      <c r="O601" s="233" t="s">
        <v>1059</v>
      </c>
      <c r="P601" s="231" t="s">
        <v>898</v>
      </c>
      <c r="Q601" s="266">
        <v>15</v>
      </c>
      <c r="R601" s="266">
        <v>15</v>
      </c>
      <c r="S601" s="266">
        <v>15</v>
      </c>
      <c r="T601" s="266">
        <v>15</v>
      </c>
      <c r="U601" s="266">
        <v>15</v>
      </c>
      <c r="V601" s="235"/>
      <c r="W601" s="451">
        <v>1.1599999999999999</v>
      </c>
      <c r="X601" s="447">
        <f t="shared" si="254"/>
        <v>17.399999999999999</v>
      </c>
      <c r="Y601" s="447">
        <f t="shared" si="255"/>
        <v>17.399999999999999</v>
      </c>
      <c r="Z601" s="447">
        <f t="shared" si="256"/>
        <v>17.399999999999999</v>
      </c>
      <c r="AA601" s="447">
        <f t="shared" si="257"/>
        <v>17.399999999999999</v>
      </c>
      <c r="AB601" s="447">
        <f t="shared" si="258"/>
        <v>17.399999999999999</v>
      </c>
    </row>
    <row r="602" spans="1:29" ht="15.75" customHeight="1">
      <c r="A602" s="227" t="str">
        <f t="shared" si="253"/>
        <v>0407070040100_Prom_FTW_Strips_sale_30%_off_251x51</v>
      </c>
      <c r="B602" s="539" t="s">
        <v>607</v>
      </c>
      <c r="C602" s="539" t="s">
        <v>610</v>
      </c>
      <c r="D602" s="539" t="s">
        <v>610</v>
      </c>
      <c r="E602" s="539" t="s">
        <v>711</v>
      </c>
      <c r="F602" s="539" t="s">
        <v>604</v>
      </c>
      <c r="G602" s="539" t="s">
        <v>623</v>
      </c>
      <c r="H602" s="229" t="str">
        <f t="shared" si="251"/>
        <v>0407070040100</v>
      </c>
      <c r="I602" s="227" t="s">
        <v>686</v>
      </c>
      <c r="J602" s="227" t="s">
        <v>1139</v>
      </c>
      <c r="K602" s="230" t="s">
        <v>1311</v>
      </c>
      <c r="L602" s="230" t="s">
        <v>1058</v>
      </c>
      <c r="M602" s="231" t="s">
        <v>1062</v>
      </c>
      <c r="N602" s="233" t="s">
        <v>1198</v>
      </c>
      <c r="O602" s="233" t="s">
        <v>1059</v>
      </c>
      <c r="P602" s="231" t="s">
        <v>898</v>
      </c>
      <c r="Q602" s="266">
        <v>90</v>
      </c>
      <c r="R602" s="266">
        <v>90</v>
      </c>
      <c r="S602" s="266">
        <v>90</v>
      </c>
      <c r="T602" s="266">
        <v>90</v>
      </c>
      <c r="U602" s="266">
        <v>90</v>
      </c>
      <c r="V602" s="235"/>
      <c r="W602" s="451">
        <v>1.1599999999999999</v>
      </c>
      <c r="X602" s="447">
        <f t="shared" si="254"/>
        <v>104.39999999999999</v>
      </c>
      <c r="Y602" s="447">
        <f t="shared" si="255"/>
        <v>104.39999999999999</v>
      </c>
      <c r="Z602" s="447">
        <f t="shared" si="256"/>
        <v>104.39999999999999</v>
      </c>
      <c r="AA602" s="447">
        <f t="shared" si="257"/>
        <v>104.39999999999999</v>
      </c>
      <c r="AB602" s="447">
        <f t="shared" si="258"/>
        <v>104.39999999999999</v>
      </c>
    </row>
    <row r="603" spans="1:29" ht="15.75" customHeight="1">
      <c r="A603" s="227" t="str">
        <f t="shared" si="253"/>
        <v>0407070050100_Prom_FTW_Strips_sale_40%_off_251x51</v>
      </c>
      <c r="B603" s="539" t="s">
        <v>607</v>
      </c>
      <c r="C603" s="539" t="s">
        <v>610</v>
      </c>
      <c r="D603" s="539" t="s">
        <v>610</v>
      </c>
      <c r="E603" s="539" t="s">
        <v>712</v>
      </c>
      <c r="F603" s="539" t="s">
        <v>604</v>
      </c>
      <c r="G603" s="539" t="s">
        <v>623</v>
      </c>
      <c r="H603" s="229" t="str">
        <f t="shared" si="251"/>
        <v>0407070050100</v>
      </c>
      <c r="I603" s="227" t="s">
        <v>686</v>
      </c>
      <c r="J603" s="227" t="s">
        <v>1139</v>
      </c>
      <c r="K603" s="230" t="s">
        <v>1311</v>
      </c>
      <c r="L603" s="230" t="s">
        <v>1058</v>
      </c>
      <c r="M603" s="231" t="s">
        <v>1063</v>
      </c>
      <c r="N603" s="233" t="s">
        <v>1198</v>
      </c>
      <c r="O603" s="233" t="s">
        <v>1059</v>
      </c>
      <c r="P603" s="231" t="s">
        <v>898</v>
      </c>
      <c r="Q603" s="266">
        <v>70</v>
      </c>
      <c r="R603" s="266">
        <v>70</v>
      </c>
      <c r="S603" s="266">
        <v>70</v>
      </c>
      <c r="T603" s="266">
        <v>70</v>
      </c>
      <c r="U603" s="266">
        <v>70</v>
      </c>
      <c r="V603" s="235"/>
      <c r="W603" s="451">
        <v>1.1599999999999999</v>
      </c>
      <c r="X603" s="447">
        <f t="shared" si="254"/>
        <v>81.199999999999989</v>
      </c>
      <c r="Y603" s="447">
        <f t="shared" si="255"/>
        <v>81.199999999999989</v>
      </c>
      <c r="Z603" s="447">
        <f t="shared" si="256"/>
        <v>81.199999999999989</v>
      </c>
      <c r="AA603" s="447">
        <f t="shared" si="257"/>
        <v>81.199999999999989</v>
      </c>
      <c r="AB603" s="447">
        <f t="shared" si="258"/>
        <v>81.199999999999989</v>
      </c>
    </row>
    <row r="604" spans="1:29" ht="15.75" customHeight="1">
      <c r="A604" s="227" t="str">
        <f t="shared" si="253"/>
        <v>0407070060100_Prom_FTW_Strips_sale_50%_off_251x51</v>
      </c>
      <c r="B604" s="539" t="s">
        <v>607</v>
      </c>
      <c r="C604" s="539" t="s">
        <v>610</v>
      </c>
      <c r="D604" s="539" t="s">
        <v>610</v>
      </c>
      <c r="E604" s="539" t="s">
        <v>713</v>
      </c>
      <c r="F604" s="539" t="s">
        <v>604</v>
      </c>
      <c r="G604" s="539" t="s">
        <v>623</v>
      </c>
      <c r="H604" s="229" t="str">
        <f t="shared" si="251"/>
        <v>0407070060100</v>
      </c>
      <c r="I604" s="227" t="s">
        <v>686</v>
      </c>
      <c r="J604" s="227" t="s">
        <v>1139</v>
      </c>
      <c r="K604" s="230" t="s">
        <v>1311</v>
      </c>
      <c r="L604" s="230" t="s">
        <v>1058</v>
      </c>
      <c r="M604" s="231" t="s">
        <v>1064</v>
      </c>
      <c r="N604" s="233" t="s">
        <v>1198</v>
      </c>
      <c r="O604" s="233" t="s">
        <v>1059</v>
      </c>
      <c r="P604" s="231" t="s">
        <v>898</v>
      </c>
      <c r="Q604" s="266">
        <v>90</v>
      </c>
      <c r="R604" s="266">
        <v>90</v>
      </c>
      <c r="S604" s="266">
        <v>90</v>
      </c>
      <c r="T604" s="266">
        <v>90</v>
      </c>
      <c r="U604" s="266">
        <v>90</v>
      </c>
      <c r="V604" s="235"/>
      <c r="W604" s="451">
        <v>1.1599999999999999</v>
      </c>
      <c r="X604" s="447">
        <f t="shared" si="254"/>
        <v>104.39999999999999</v>
      </c>
      <c r="Y604" s="447">
        <f t="shared" si="255"/>
        <v>104.39999999999999</v>
      </c>
      <c r="Z604" s="447">
        <f t="shared" si="256"/>
        <v>104.39999999999999</v>
      </c>
      <c r="AA604" s="447">
        <f t="shared" si="257"/>
        <v>104.39999999999999</v>
      </c>
      <c r="AB604" s="447">
        <f t="shared" si="258"/>
        <v>104.39999999999999</v>
      </c>
    </row>
    <row r="605" spans="1:29" ht="15.75" customHeight="1">
      <c r="A605" s="227" t="str">
        <f t="shared" si="253"/>
        <v>0407070070100_Prom_FTW_Strips_sale_60%_off_251x51</v>
      </c>
      <c r="B605" s="539" t="s">
        <v>607</v>
      </c>
      <c r="C605" s="539" t="s">
        <v>610</v>
      </c>
      <c r="D605" s="539" t="s">
        <v>610</v>
      </c>
      <c r="E605" s="539" t="s">
        <v>714</v>
      </c>
      <c r="F605" s="539" t="s">
        <v>604</v>
      </c>
      <c r="G605" s="539" t="s">
        <v>623</v>
      </c>
      <c r="H605" s="229" t="str">
        <f t="shared" si="251"/>
        <v>0407070070100</v>
      </c>
      <c r="I605" s="227" t="s">
        <v>686</v>
      </c>
      <c r="J605" s="227" t="s">
        <v>1139</v>
      </c>
      <c r="K605" s="230" t="s">
        <v>1311</v>
      </c>
      <c r="L605" s="230" t="s">
        <v>1058</v>
      </c>
      <c r="M605" s="231" t="s">
        <v>1065</v>
      </c>
      <c r="N605" s="233" t="s">
        <v>1198</v>
      </c>
      <c r="O605" s="233" t="s">
        <v>1059</v>
      </c>
      <c r="P605" s="231" t="s">
        <v>898</v>
      </c>
      <c r="Q605" s="266">
        <v>10</v>
      </c>
      <c r="R605" s="266">
        <v>10</v>
      </c>
      <c r="S605" s="266">
        <v>10</v>
      </c>
      <c r="T605" s="266">
        <v>10</v>
      </c>
      <c r="U605" s="266">
        <v>10</v>
      </c>
      <c r="V605" s="235"/>
      <c r="W605" s="451">
        <v>1.1599999999999999</v>
      </c>
      <c r="X605" s="447">
        <f t="shared" si="254"/>
        <v>11.6</v>
      </c>
      <c r="Y605" s="447">
        <f t="shared" si="255"/>
        <v>11.6</v>
      </c>
      <c r="Z605" s="447">
        <f t="shared" si="256"/>
        <v>11.6</v>
      </c>
      <c r="AA605" s="447">
        <f t="shared" si="257"/>
        <v>11.6</v>
      </c>
      <c r="AB605" s="447">
        <f t="shared" si="258"/>
        <v>11.6</v>
      </c>
    </row>
    <row r="606" spans="1:29" ht="15.75" customHeight="1">
      <c r="A606" s="227" t="str">
        <f t="shared" si="253"/>
        <v>0407070080100_Prom_FTW_Strips_sale_70%_off_251x51</v>
      </c>
      <c r="B606" s="539" t="s">
        <v>607</v>
      </c>
      <c r="C606" s="539" t="s">
        <v>610</v>
      </c>
      <c r="D606" s="539" t="s">
        <v>610</v>
      </c>
      <c r="E606" s="539" t="s">
        <v>715</v>
      </c>
      <c r="F606" s="539" t="s">
        <v>604</v>
      </c>
      <c r="G606" s="539" t="s">
        <v>623</v>
      </c>
      <c r="H606" s="229" t="str">
        <f t="shared" si="251"/>
        <v>0407070080100</v>
      </c>
      <c r="I606" s="227" t="s">
        <v>686</v>
      </c>
      <c r="J606" s="227" t="s">
        <v>1139</v>
      </c>
      <c r="K606" s="230" t="s">
        <v>1311</v>
      </c>
      <c r="L606" s="230" t="s">
        <v>1058</v>
      </c>
      <c r="M606" s="231" t="s">
        <v>1066</v>
      </c>
      <c r="N606" s="233" t="s">
        <v>1198</v>
      </c>
      <c r="O606" s="233" t="s">
        <v>1059</v>
      </c>
      <c r="P606" s="231" t="s">
        <v>898</v>
      </c>
      <c r="Q606" s="266">
        <v>80</v>
      </c>
      <c r="R606" s="266">
        <v>80</v>
      </c>
      <c r="S606" s="266">
        <v>80</v>
      </c>
      <c r="T606" s="266">
        <v>80</v>
      </c>
      <c r="U606" s="266">
        <v>80</v>
      </c>
      <c r="V606" s="235"/>
      <c r="W606" s="451">
        <v>1.1599999999999999</v>
      </c>
      <c r="X606" s="447">
        <f t="shared" si="254"/>
        <v>92.8</v>
      </c>
      <c r="Y606" s="447">
        <f t="shared" si="255"/>
        <v>92.8</v>
      </c>
      <c r="Z606" s="447">
        <f t="shared" si="256"/>
        <v>92.8</v>
      </c>
      <c r="AA606" s="447">
        <f t="shared" si="257"/>
        <v>92.8</v>
      </c>
      <c r="AB606" s="447">
        <f t="shared" si="258"/>
        <v>92.8</v>
      </c>
    </row>
    <row r="607" spans="1:29" ht="15.75" customHeight="1">
      <c r="A607" s="227" t="str">
        <f t="shared" si="253"/>
        <v>0407070090100_Prom_FTW_Strips_special_offer_251x51</v>
      </c>
      <c r="B607" s="539" t="s">
        <v>607</v>
      </c>
      <c r="C607" s="539" t="s">
        <v>610</v>
      </c>
      <c r="D607" s="539" t="s">
        <v>610</v>
      </c>
      <c r="E607" s="539" t="s">
        <v>716</v>
      </c>
      <c r="F607" s="539" t="s">
        <v>604</v>
      </c>
      <c r="G607" s="539" t="s">
        <v>623</v>
      </c>
      <c r="H607" s="229" t="str">
        <f t="shared" si="251"/>
        <v>0407070090100</v>
      </c>
      <c r="I607" s="227" t="s">
        <v>686</v>
      </c>
      <c r="J607" s="227" t="s">
        <v>1139</v>
      </c>
      <c r="K607" s="230" t="s">
        <v>1311</v>
      </c>
      <c r="L607" s="230" t="s">
        <v>1058</v>
      </c>
      <c r="M607" s="231" t="s">
        <v>1067</v>
      </c>
      <c r="N607" s="232" t="s">
        <v>1198</v>
      </c>
      <c r="O607" s="233" t="s">
        <v>1059</v>
      </c>
      <c r="P607" s="231" t="s">
        <v>898</v>
      </c>
      <c r="Q607" s="266">
        <v>80</v>
      </c>
      <c r="R607" s="266">
        <v>80</v>
      </c>
      <c r="S607" s="266">
        <v>80</v>
      </c>
      <c r="T607" s="266">
        <v>80</v>
      </c>
      <c r="U607" s="266">
        <v>80</v>
      </c>
      <c r="V607" s="235"/>
      <c r="W607" s="451">
        <v>1.1599999999999999</v>
      </c>
      <c r="X607" s="447">
        <f t="shared" si="254"/>
        <v>92.8</v>
      </c>
      <c r="Y607" s="447">
        <f t="shared" si="255"/>
        <v>92.8</v>
      </c>
      <c r="Z607" s="447">
        <f t="shared" si="256"/>
        <v>92.8</v>
      </c>
      <c r="AA607" s="447">
        <f t="shared" si="257"/>
        <v>92.8</v>
      </c>
      <c r="AB607" s="447">
        <f t="shared" si="258"/>
        <v>92.8</v>
      </c>
    </row>
    <row r="608" spans="1:29" ht="15.75" customHeight="1">
      <c r="A608" s="227" t="str">
        <f t="shared" si="253"/>
        <v>0407070101100_Prom_FTW_Strips_(Italy_only)_Saldi_251x51</v>
      </c>
      <c r="B608" s="539" t="s">
        <v>607</v>
      </c>
      <c r="C608" s="539" t="s">
        <v>610</v>
      </c>
      <c r="D608" s="539" t="s">
        <v>610</v>
      </c>
      <c r="E608" s="539" t="s">
        <v>717</v>
      </c>
      <c r="F608" s="539">
        <v>11</v>
      </c>
      <c r="G608" s="539" t="s">
        <v>623</v>
      </c>
      <c r="H608" s="229" t="str">
        <f t="shared" si="251"/>
        <v>0407070101100</v>
      </c>
      <c r="I608" s="227" t="s">
        <v>686</v>
      </c>
      <c r="J608" s="227" t="s">
        <v>1139</v>
      </c>
      <c r="K608" s="268" t="s">
        <v>1312</v>
      </c>
      <c r="L608" s="268" t="s">
        <v>1068</v>
      </c>
      <c r="M608" s="269" t="s">
        <v>300</v>
      </c>
      <c r="N608" s="270" t="s">
        <v>1198</v>
      </c>
      <c r="O608" s="271" t="s">
        <v>1059</v>
      </c>
      <c r="P608" s="269" t="s">
        <v>898</v>
      </c>
      <c r="Q608" s="272">
        <v>60</v>
      </c>
      <c r="R608" s="272">
        <v>60</v>
      </c>
      <c r="S608" s="272">
        <v>60</v>
      </c>
      <c r="T608" s="272">
        <v>60</v>
      </c>
      <c r="U608" s="272">
        <v>60</v>
      </c>
      <c r="V608" s="273"/>
      <c r="W608" s="452">
        <v>1.1599999999999999</v>
      </c>
      <c r="X608" s="447">
        <f t="shared" si="254"/>
        <v>69.599999999999994</v>
      </c>
      <c r="Y608" s="447">
        <f t="shared" si="255"/>
        <v>69.599999999999994</v>
      </c>
      <c r="Z608" s="447">
        <f t="shared" si="256"/>
        <v>69.599999999999994</v>
      </c>
      <c r="AA608" s="447">
        <f t="shared" si="257"/>
        <v>69.599999999999994</v>
      </c>
      <c r="AB608" s="447">
        <f t="shared" si="258"/>
        <v>69.599999999999994</v>
      </c>
      <c r="AC608" s="244" t="s">
        <v>1069</v>
      </c>
    </row>
    <row r="609" spans="1:29" ht="15.75" customHeight="1">
      <c r="A609" s="227" t="str">
        <f t="shared" si="253"/>
        <v>0407070110100_Prom_FTW_Strips_New_In_251x51</v>
      </c>
      <c r="B609" s="539" t="s">
        <v>607</v>
      </c>
      <c r="C609" s="539" t="s">
        <v>610</v>
      </c>
      <c r="D609" s="539" t="s">
        <v>610</v>
      </c>
      <c r="E609" s="539" t="s">
        <v>718</v>
      </c>
      <c r="F609" s="539" t="s">
        <v>604</v>
      </c>
      <c r="G609" s="539" t="s">
        <v>623</v>
      </c>
      <c r="H609" s="229" t="str">
        <f t="shared" si="251"/>
        <v>0407070110100</v>
      </c>
      <c r="I609" s="227" t="s">
        <v>686</v>
      </c>
      <c r="J609" s="227" t="s">
        <v>1139</v>
      </c>
      <c r="K609" s="230" t="s">
        <v>1311</v>
      </c>
      <c r="L609" s="230" t="s">
        <v>1058</v>
      </c>
      <c r="M609" s="231" t="s">
        <v>1541</v>
      </c>
      <c r="N609" s="232" t="s">
        <v>1198</v>
      </c>
      <c r="O609" s="233" t="s">
        <v>1059</v>
      </c>
      <c r="P609" s="231" t="s">
        <v>898</v>
      </c>
      <c r="Q609" s="300">
        <v>60</v>
      </c>
      <c r="R609" s="300">
        <v>60</v>
      </c>
      <c r="S609" s="300">
        <v>60</v>
      </c>
      <c r="T609" s="300">
        <v>60</v>
      </c>
      <c r="U609" s="300">
        <v>60</v>
      </c>
      <c r="V609" s="235"/>
      <c r="W609" s="451">
        <v>1.1599999999999999</v>
      </c>
      <c r="X609" s="447">
        <f t="shared" si="254"/>
        <v>69.599999999999994</v>
      </c>
      <c r="Y609" s="447">
        <f t="shared" si="255"/>
        <v>69.599999999999994</v>
      </c>
      <c r="Z609" s="447">
        <f t="shared" si="256"/>
        <v>69.599999999999994</v>
      </c>
      <c r="AA609" s="447">
        <f t="shared" si="257"/>
        <v>69.599999999999994</v>
      </c>
      <c r="AB609" s="447">
        <f t="shared" si="258"/>
        <v>69.599999999999994</v>
      </c>
      <c r="AC609" s="244"/>
    </row>
    <row r="610" spans="1:29" s="245" customFormat="1" ht="15.75" customHeight="1">
      <c r="A610" s="253"/>
      <c r="B610" s="253"/>
      <c r="C610" s="253"/>
      <c r="D610" s="253"/>
      <c r="E610" s="253"/>
      <c r="F610" s="253"/>
      <c r="G610" s="253"/>
      <c r="H610" s="229" t="str">
        <f t="shared" si="251"/>
        <v/>
      </c>
      <c r="I610" s="250"/>
      <c r="J610" s="250"/>
      <c r="K610" s="626"/>
      <c r="L610" s="626"/>
      <c r="M610" s="250"/>
      <c r="N610" s="256"/>
      <c r="O610" s="257" t="s">
        <v>21</v>
      </c>
      <c r="P610" s="257"/>
      <c r="Q610" s="275">
        <f>SUM(Q599:Q609)</f>
        <v>650</v>
      </c>
      <c r="R610" s="275">
        <f>SUM(R599:R609)</f>
        <v>650</v>
      </c>
      <c r="S610" s="275">
        <f>SUM(S599:S609)</f>
        <v>650</v>
      </c>
      <c r="T610" s="275">
        <f>SUM(T599:T609)</f>
        <v>650</v>
      </c>
      <c r="U610" s="275">
        <f>SUM(U599:U609)</f>
        <v>650</v>
      </c>
      <c r="V610" s="243"/>
      <c r="W610" s="450"/>
      <c r="X610" s="449"/>
      <c r="Y610" s="449"/>
      <c r="Z610" s="449"/>
      <c r="AA610" s="449"/>
      <c r="AB610" s="449"/>
    </row>
    <row r="611" spans="1:29" s="284" customFormat="1" ht="15.75" customHeight="1">
      <c r="A611" s="229" t="str">
        <f>H611&amp;J611&amp;K611&amp;M611&amp;J611&amp;N611</f>
        <v>0407020010100_Prom_FTW_EC_Bin_Additonal_30%_off_all_FTW_795x203</v>
      </c>
      <c r="B611" s="539" t="s">
        <v>607</v>
      </c>
      <c r="C611" s="539" t="s">
        <v>610</v>
      </c>
      <c r="D611" s="539" t="s">
        <v>605</v>
      </c>
      <c r="E611" s="546" t="s">
        <v>708</v>
      </c>
      <c r="F611" s="539" t="s">
        <v>604</v>
      </c>
      <c r="G611" s="539" t="s">
        <v>623</v>
      </c>
      <c r="H611" s="229" t="str">
        <f>B611&amp;C611&amp;D611&amp;E611&amp;F611&amp;G611</f>
        <v>0407020010100</v>
      </c>
      <c r="I611" s="227" t="s">
        <v>686</v>
      </c>
      <c r="J611" s="227" t="s">
        <v>1139</v>
      </c>
      <c r="K611" s="227" t="s">
        <v>1313</v>
      </c>
      <c r="L611" s="227" t="s">
        <v>1264</v>
      </c>
      <c r="M611" s="227" t="s">
        <v>1347</v>
      </c>
      <c r="N611" s="285" t="s">
        <v>1145</v>
      </c>
      <c r="O611" s="443" t="s">
        <v>522</v>
      </c>
      <c r="P611" s="231" t="s">
        <v>898</v>
      </c>
      <c r="Q611" s="285">
        <v>2</v>
      </c>
      <c r="R611" s="285">
        <v>2</v>
      </c>
      <c r="S611" s="285">
        <v>2</v>
      </c>
      <c r="T611" s="285">
        <v>2</v>
      </c>
      <c r="U611" s="285">
        <v>2</v>
      </c>
      <c r="V611" s="243"/>
      <c r="W611" s="462">
        <v>14.1</v>
      </c>
      <c r="X611" s="447">
        <f>$W611*Q611</f>
        <v>28.2</v>
      </c>
      <c r="Y611" s="447">
        <f>$W611*R611</f>
        <v>28.2</v>
      </c>
      <c r="Z611" s="447">
        <f>$W611*S611</f>
        <v>28.2</v>
      </c>
      <c r="AA611" s="447">
        <f>$W611*T611</f>
        <v>28.2</v>
      </c>
      <c r="AB611" s="447">
        <f>$W611*U611</f>
        <v>28.2</v>
      </c>
    </row>
    <row r="612" spans="1:29" s="284" customFormat="1" ht="15.75" customHeight="1">
      <c r="A612" s="229" t="str">
        <f>H612&amp;J612&amp;K612&amp;M612&amp;J612&amp;N612</f>
        <v>0407020020100_Prom_FTW_EC_Bin_UK_Only_Additional_20%_off_all_FTW_795x203</v>
      </c>
      <c r="B612" s="539" t="s">
        <v>607</v>
      </c>
      <c r="C612" s="539" t="s">
        <v>610</v>
      </c>
      <c r="D612" s="539" t="s">
        <v>605</v>
      </c>
      <c r="E612" s="539" t="s">
        <v>709</v>
      </c>
      <c r="F612" s="539" t="s">
        <v>604</v>
      </c>
      <c r="G612" s="539" t="s">
        <v>623</v>
      </c>
      <c r="H612" s="229" t="str">
        <f>B612&amp;C612&amp;D612&amp;E612&amp;F612&amp;G612</f>
        <v>0407020020100</v>
      </c>
      <c r="I612" s="227" t="s">
        <v>686</v>
      </c>
      <c r="J612" s="227" t="s">
        <v>1139</v>
      </c>
      <c r="K612" s="227" t="s">
        <v>1314</v>
      </c>
      <c r="L612" s="227" t="s">
        <v>1265</v>
      </c>
      <c r="M612" s="227" t="s">
        <v>1226</v>
      </c>
      <c r="N612" s="285" t="s">
        <v>1145</v>
      </c>
      <c r="O612" s="443" t="s">
        <v>522</v>
      </c>
      <c r="P612" s="231" t="s">
        <v>898</v>
      </c>
      <c r="Q612" s="234">
        <v>0</v>
      </c>
      <c r="R612" s="234">
        <v>0</v>
      </c>
      <c r="S612" s="234">
        <v>0</v>
      </c>
      <c r="T612" s="234">
        <v>0</v>
      </c>
      <c r="U612" s="234">
        <v>0</v>
      </c>
      <c r="V612" s="243"/>
      <c r="W612" s="462">
        <v>14.1</v>
      </c>
      <c r="X612" s="447">
        <f>$W612*Q612</f>
        <v>0</v>
      </c>
      <c r="Y612" s="447">
        <f>$W612*R612</f>
        <v>0</v>
      </c>
      <c r="Z612" s="447">
        <f>$W612*S612</f>
        <v>0</v>
      </c>
      <c r="AA612" s="447">
        <f>$W612*T612</f>
        <v>0</v>
      </c>
      <c r="AB612" s="447">
        <f>$W612*U612</f>
        <v>0</v>
      </c>
    </row>
    <row r="613" spans="1:29" s="284" customFormat="1" ht="15.75" customHeight="1">
      <c r="A613" s="229" t="str">
        <f>H613&amp;J613&amp;K613&amp;M613&amp;J613&amp;N613</f>
        <v>0407020040100_Prom_FTW_EC_Bin_Summer_offers_Summer Offers_795x203</v>
      </c>
      <c r="B613" s="539" t="s">
        <v>607</v>
      </c>
      <c r="C613" s="539" t="s">
        <v>610</v>
      </c>
      <c r="D613" s="539" t="s">
        <v>605</v>
      </c>
      <c r="E613" s="539" t="s">
        <v>711</v>
      </c>
      <c r="F613" s="539" t="s">
        <v>604</v>
      </c>
      <c r="G613" s="539" t="s">
        <v>623</v>
      </c>
      <c r="H613" s="229" t="str">
        <f>B613&amp;C613&amp;D613&amp;E613&amp;F613&amp;G613</f>
        <v>0407020040100</v>
      </c>
      <c r="I613" s="227" t="s">
        <v>686</v>
      </c>
      <c r="J613" s="227" t="s">
        <v>1139</v>
      </c>
      <c r="K613" s="227" t="s">
        <v>1487</v>
      </c>
      <c r="L613" s="227" t="s">
        <v>1485</v>
      </c>
      <c r="M613" s="227" t="s">
        <v>1483</v>
      </c>
      <c r="N613" s="285" t="s">
        <v>1145</v>
      </c>
      <c r="O613" s="443" t="s">
        <v>522</v>
      </c>
      <c r="P613" s="231" t="s">
        <v>898</v>
      </c>
      <c r="Q613" s="285">
        <v>2</v>
      </c>
      <c r="R613" s="285">
        <v>2</v>
      </c>
      <c r="S613" s="285">
        <v>2</v>
      </c>
      <c r="T613" s="285">
        <v>2</v>
      </c>
      <c r="U613" s="285">
        <v>2</v>
      </c>
      <c r="V613" s="243"/>
      <c r="W613" s="462">
        <v>14.1</v>
      </c>
      <c r="X613" s="447">
        <f>$W613*Q613</f>
        <v>28.2</v>
      </c>
      <c r="Y613" s="447">
        <f>$W613*R613</f>
        <v>28.2</v>
      </c>
      <c r="Z613" s="447">
        <f>$W613*S613</f>
        <v>28.2</v>
      </c>
      <c r="AA613" s="447">
        <f>$W613*T613</f>
        <v>28.2</v>
      </c>
      <c r="AB613" s="447">
        <f>$W613*U613</f>
        <v>28.2</v>
      </c>
    </row>
    <row r="614" spans="1:29" s="284" customFormat="1" ht="15.75" customHeight="1">
      <c r="A614" s="229" t="str">
        <f>H614&amp;J614&amp;K614&amp;M614&amp;J614&amp;N614</f>
        <v>0407020050100_Prom_FTW_EC_Bin_Sale_SALE _795x203</v>
      </c>
      <c r="B614" s="539" t="s">
        <v>607</v>
      </c>
      <c r="C614" s="539" t="s">
        <v>610</v>
      </c>
      <c r="D614" s="539" t="s">
        <v>605</v>
      </c>
      <c r="E614" s="539" t="s">
        <v>712</v>
      </c>
      <c r="F614" s="539" t="s">
        <v>604</v>
      </c>
      <c r="G614" s="539" t="s">
        <v>623</v>
      </c>
      <c r="H614" s="229" t="str">
        <f>B614&amp;C614&amp;D614&amp;E614&amp;F614&amp;G614</f>
        <v>0407020050100</v>
      </c>
      <c r="I614" s="227" t="s">
        <v>686</v>
      </c>
      <c r="J614" s="227" t="s">
        <v>1139</v>
      </c>
      <c r="K614" s="227" t="s">
        <v>1488</v>
      </c>
      <c r="L614" s="227" t="s">
        <v>1486</v>
      </c>
      <c r="M614" s="227" t="s">
        <v>1489</v>
      </c>
      <c r="N614" s="285" t="s">
        <v>1145</v>
      </c>
      <c r="O614" s="443" t="s">
        <v>522</v>
      </c>
      <c r="P614" s="231" t="s">
        <v>898</v>
      </c>
      <c r="Q614" s="285">
        <v>2</v>
      </c>
      <c r="R614" s="285">
        <v>2</v>
      </c>
      <c r="S614" s="285">
        <v>2</v>
      </c>
      <c r="T614" s="285">
        <v>2</v>
      </c>
      <c r="U614" s="285">
        <v>2</v>
      </c>
      <c r="V614" s="243"/>
      <c r="W614" s="462">
        <v>14.1</v>
      </c>
      <c r="X614" s="447">
        <f>$W614*Q614</f>
        <v>28.2</v>
      </c>
      <c r="Y614" s="447">
        <f>$W614*R614</f>
        <v>28.2</v>
      </c>
      <c r="Z614" s="447">
        <f>$W614*S614</f>
        <v>28.2</v>
      </c>
      <c r="AA614" s="447">
        <f>$W614*T614</f>
        <v>28.2</v>
      </c>
      <c r="AB614" s="447">
        <f>$W614*U614</f>
        <v>28.2</v>
      </c>
    </row>
    <row r="615" spans="1:29" s="284" customFormat="1" ht="15.75" customHeight="1">
      <c r="A615" s="229" t="str">
        <f>H615&amp;J615&amp;K615&amp;M615&amp;J615&amp;N615</f>
        <v>0407020060100_Prom_FTW_EC_Bin_Mid_season_Mid_Season_795x203</v>
      </c>
      <c r="B615" s="539" t="s">
        <v>607</v>
      </c>
      <c r="C615" s="539" t="s">
        <v>610</v>
      </c>
      <c r="D615" s="539" t="s">
        <v>605</v>
      </c>
      <c r="E615" s="539" t="s">
        <v>713</v>
      </c>
      <c r="F615" s="539" t="s">
        <v>604</v>
      </c>
      <c r="G615" s="539" t="s">
        <v>623</v>
      </c>
      <c r="H615" s="229" t="str">
        <f>B615&amp;C615&amp;D615&amp;E615&amp;F615&amp;G615</f>
        <v>0407020060100</v>
      </c>
      <c r="I615" s="227" t="s">
        <v>686</v>
      </c>
      <c r="J615" s="227" t="s">
        <v>1139</v>
      </c>
      <c r="K615" s="227" t="s">
        <v>1315</v>
      </c>
      <c r="L615" s="227" t="s">
        <v>1266</v>
      </c>
      <c r="M615" s="227" t="s">
        <v>1227</v>
      </c>
      <c r="N615" s="285" t="s">
        <v>1145</v>
      </c>
      <c r="O615" s="443" t="s">
        <v>522</v>
      </c>
      <c r="P615" s="231" t="s">
        <v>898</v>
      </c>
      <c r="Q615" s="285">
        <v>2</v>
      </c>
      <c r="R615" s="285">
        <v>2</v>
      </c>
      <c r="S615" s="285">
        <v>2</v>
      </c>
      <c r="T615" s="285">
        <v>2</v>
      </c>
      <c r="U615" s="285">
        <v>2</v>
      </c>
      <c r="V615" s="243"/>
      <c r="W615" s="462">
        <v>14.1</v>
      </c>
      <c r="X615" s="447">
        <f>$W615*Q615</f>
        <v>28.2</v>
      </c>
      <c r="Y615" s="447">
        <f>$W615*R615</f>
        <v>28.2</v>
      </c>
      <c r="Z615" s="447">
        <f>$W615*S615</f>
        <v>28.2</v>
      </c>
      <c r="AA615" s="447">
        <f>$W615*T615</f>
        <v>28.2</v>
      </c>
      <c r="AB615" s="447">
        <f>$W615*U615</f>
        <v>28.2</v>
      </c>
      <c r="AC615" s="598"/>
    </row>
    <row r="616" spans="1:29" s="284" customFormat="1" ht="15.75" customHeight="1">
      <c r="A616" s="628" t="str">
        <f>H616&amp;J616&amp;K616&amp;M616&amp;J616&amp;N616</f>
        <v>0307020070100_Prom_FTW_EC_Bin_Black_Friday_Additional_30%_OFF_ entire_purchase_795x203</v>
      </c>
      <c r="B616" s="539" t="s">
        <v>606</v>
      </c>
      <c r="C616" s="539" t="s">
        <v>610</v>
      </c>
      <c r="D616" s="539" t="s">
        <v>605</v>
      </c>
      <c r="E616" s="539" t="s">
        <v>714</v>
      </c>
      <c r="F616" s="539" t="s">
        <v>604</v>
      </c>
      <c r="G616" s="539" t="s">
        <v>623</v>
      </c>
      <c r="H616" s="229" t="str">
        <f>B616&amp;C616&amp;D616&amp;E616&amp;F616&amp;G616</f>
        <v>0307020070100</v>
      </c>
      <c r="I616" s="227" t="s">
        <v>686</v>
      </c>
      <c r="J616" s="227" t="s">
        <v>1139</v>
      </c>
      <c r="K616" s="227" t="s">
        <v>1775</v>
      </c>
      <c r="L616" s="227" t="s">
        <v>1775</v>
      </c>
      <c r="M616" s="231" t="s">
        <v>1776</v>
      </c>
      <c r="N616" s="285" t="s">
        <v>1145</v>
      </c>
      <c r="O616" s="443" t="s">
        <v>522</v>
      </c>
      <c r="P616" s="231" t="s">
        <v>898</v>
      </c>
      <c r="Q616" s="631">
        <v>4</v>
      </c>
      <c r="R616" s="631">
        <v>6</v>
      </c>
      <c r="S616" s="631">
        <v>6</v>
      </c>
      <c r="T616" s="631">
        <v>6</v>
      </c>
      <c r="U616" s="631">
        <v>8</v>
      </c>
      <c r="V616" s="243"/>
      <c r="W616" s="462">
        <v>14.1</v>
      </c>
      <c r="X616" s="447">
        <f>$W616*Q616</f>
        <v>56.4</v>
      </c>
      <c r="Y616" s="447">
        <f>$W616*R616</f>
        <v>84.6</v>
      </c>
      <c r="Z616" s="447">
        <f>$W616*S616</f>
        <v>84.6</v>
      </c>
      <c r="AA616" s="447">
        <f>$W616*T616</f>
        <v>84.6</v>
      </c>
      <c r="AB616" s="447">
        <f>$W616*U616</f>
        <v>112.8</v>
      </c>
      <c r="AC616" s="598"/>
    </row>
    <row r="617" spans="1:29" s="245" customFormat="1" ht="15.75" customHeight="1">
      <c r="A617" s="253"/>
      <c r="B617" s="253"/>
      <c r="C617" s="253"/>
      <c r="D617" s="253"/>
      <c r="E617" s="253"/>
      <c r="F617" s="253"/>
      <c r="G617" s="253"/>
      <c r="H617" s="229" t="str">
        <f>B617&amp;C617&amp;D617&amp;E617&amp;F617&amp;G617</f>
        <v/>
      </c>
      <c r="I617" s="250"/>
      <c r="J617" s="250"/>
      <c r="K617" s="239"/>
      <c r="L617" s="239"/>
      <c r="M617" s="250"/>
      <c r="N617" s="256"/>
      <c r="O617" s="257"/>
      <c r="P617" s="257"/>
      <c r="Q617" s="275">
        <f>SUM(Q611:Q616)</f>
        <v>12</v>
      </c>
      <c r="R617" s="275">
        <f>SUM(R611:R616)</f>
        <v>14</v>
      </c>
      <c r="S617" s="275">
        <f>SUM(S611:S616)</f>
        <v>14</v>
      </c>
      <c r="T617" s="275">
        <f>SUM(T611:T616)</f>
        <v>14</v>
      </c>
      <c r="U617" s="275">
        <f>SUM(U611:U616)</f>
        <v>16</v>
      </c>
      <c r="V617" s="243"/>
      <c r="W617" s="450"/>
      <c r="X617" s="449"/>
      <c r="Y617" s="449"/>
      <c r="Z617" s="449"/>
      <c r="AA617" s="449"/>
      <c r="AB617" s="449"/>
    </row>
    <row r="618" spans="1:29" ht="15.6" customHeight="1">
      <c r="A618" s="227" t="str">
        <f t="shared" ref="A618:A625" si="259">H618&amp;J618&amp;K618&amp;M618&amp;J618&amp;N618</f>
        <v>0407490010100_Prom_FTW_Conn_20% Off_340x215</v>
      </c>
      <c r="B618" s="539" t="s">
        <v>607</v>
      </c>
      <c r="C618" s="539" t="s">
        <v>610</v>
      </c>
      <c r="D618" s="539">
        <v>49</v>
      </c>
      <c r="E618" s="539" t="s">
        <v>708</v>
      </c>
      <c r="F618" s="539" t="s">
        <v>604</v>
      </c>
      <c r="G618" s="539" t="s">
        <v>623</v>
      </c>
      <c r="H618" s="229" t="str">
        <f t="shared" si="251"/>
        <v>0407490010100</v>
      </c>
      <c r="I618" s="227" t="s">
        <v>686</v>
      </c>
      <c r="J618" s="227" t="s">
        <v>1139</v>
      </c>
      <c r="K618" s="626" t="s">
        <v>1491</v>
      </c>
      <c r="L618" s="626" t="s">
        <v>1492</v>
      </c>
      <c r="M618" s="596" t="s">
        <v>1493</v>
      </c>
      <c r="N618" s="247" t="s">
        <v>1201</v>
      </c>
      <c r="O618" s="233" t="s">
        <v>1490</v>
      </c>
      <c r="P618" s="233" t="s">
        <v>898</v>
      </c>
      <c r="Q618" s="266">
        <v>10</v>
      </c>
      <c r="R618" s="266">
        <v>10</v>
      </c>
      <c r="S618" s="266">
        <v>10</v>
      </c>
      <c r="T618" s="266">
        <v>10</v>
      </c>
      <c r="U618" s="266">
        <v>10</v>
      </c>
      <c r="V618" s="273"/>
      <c r="W618" s="452">
        <v>2.4900000000000002</v>
      </c>
      <c r="X618" s="447">
        <f t="shared" ref="X618:AB625" si="260">Q618*$W618</f>
        <v>24.900000000000002</v>
      </c>
      <c r="Y618" s="447">
        <f t="shared" si="260"/>
        <v>24.900000000000002</v>
      </c>
      <c r="Z618" s="447">
        <f t="shared" si="260"/>
        <v>24.900000000000002</v>
      </c>
      <c r="AA618" s="447">
        <f t="shared" si="260"/>
        <v>24.900000000000002</v>
      </c>
      <c r="AB618" s="447">
        <f t="shared" si="260"/>
        <v>24.900000000000002</v>
      </c>
      <c r="AC618" s="244"/>
    </row>
    <row r="619" spans="1:29" ht="15.75" customHeight="1">
      <c r="A619" s="227" t="str">
        <f t="shared" si="259"/>
        <v>0407490020100_Prom_FTW_Conn_30% Off_340x215</v>
      </c>
      <c r="B619" s="539" t="s">
        <v>607</v>
      </c>
      <c r="C619" s="539" t="s">
        <v>610</v>
      </c>
      <c r="D619" s="539">
        <v>49</v>
      </c>
      <c r="E619" s="539" t="s">
        <v>709</v>
      </c>
      <c r="F619" s="539" t="s">
        <v>604</v>
      </c>
      <c r="G619" s="539" t="s">
        <v>623</v>
      </c>
      <c r="H619" s="229" t="str">
        <f t="shared" si="251"/>
        <v>0407490020100</v>
      </c>
      <c r="I619" s="227" t="s">
        <v>686</v>
      </c>
      <c r="J619" s="227" t="s">
        <v>1139</v>
      </c>
      <c r="K619" s="626" t="s">
        <v>1491</v>
      </c>
      <c r="L619" s="626" t="s">
        <v>1492</v>
      </c>
      <c r="M619" s="596" t="s">
        <v>1494</v>
      </c>
      <c r="N619" s="247" t="s">
        <v>1201</v>
      </c>
      <c r="O619" s="233" t="s">
        <v>1490</v>
      </c>
      <c r="P619" s="233" t="s">
        <v>898</v>
      </c>
      <c r="Q619" s="266">
        <v>10</v>
      </c>
      <c r="R619" s="266">
        <v>10</v>
      </c>
      <c r="S619" s="266">
        <v>10</v>
      </c>
      <c r="T619" s="266">
        <v>10</v>
      </c>
      <c r="U619" s="266">
        <v>10</v>
      </c>
      <c r="V619" s="273"/>
      <c r="W619" s="452">
        <v>2.4900000000000002</v>
      </c>
      <c r="X619" s="447">
        <f t="shared" si="260"/>
        <v>24.900000000000002</v>
      </c>
      <c r="Y619" s="447">
        <f t="shared" si="260"/>
        <v>24.900000000000002</v>
      </c>
      <c r="Z619" s="447">
        <f t="shared" si="260"/>
        <v>24.900000000000002</v>
      </c>
      <c r="AA619" s="447">
        <f t="shared" si="260"/>
        <v>24.900000000000002</v>
      </c>
      <c r="AB619" s="447">
        <f t="shared" si="260"/>
        <v>24.900000000000002</v>
      </c>
      <c r="AC619" s="244"/>
    </row>
    <row r="620" spans="1:29" ht="15.75" customHeight="1">
      <c r="A620" s="227" t="str">
        <f t="shared" si="259"/>
        <v>0407490030100_Prom_FTW_Conn_40% Off_340x215</v>
      </c>
      <c r="B620" s="539" t="s">
        <v>607</v>
      </c>
      <c r="C620" s="539" t="s">
        <v>610</v>
      </c>
      <c r="D620" s="539">
        <v>49</v>
      </c>
      <c r="E620" s="539" t="s">
        <v>710</v>
      </c>
      <c r="F620" s="539" t="s">
        <v>604</v>
      </c>
      <c r="G620" s="539" t="s">
        <v>623</v>
      </c>
      <c r="H620" s="229" t="str">
        <f t="shared" si="251"/>
        <v>0407490030100</v>
      </c>
      <c r="I620" s="227" t="s">
        <v>686</v>
      </c>
      <c r="J620" s="227" t="s">
        <v>1139</v>
      </c>
      <c r="K620" s="626" t="s">
        <v>1491</v>
      </c>
      <c r="L620" s="626" t="s">
        <v>1492</v>
      </c>
      <c r="M620" s="596" t="s">
        <v>1495</v>
      </c>
      <c r="N620" s="247" t="s">
        <v>1201</v>
      </c>
      <c r="O620" s="233" t="s">
        <v>1490</v>
      </c>
      <c r="P620" s="233" t="s">
        <v>898</v>
      </c>
      <c r="Q620" s="266">
        <v>10</v>
      </c>
      <c r="R620" s="266">
        <v>10</v>
      </c>
      <c r="S620" s="266">
        <v>10</v>
      </c>
      <c r="T620" s="266">
        <v>10</v>
      </c>
      <c r="U620" s="266">
        <v>10</v>
      </c>
      <c r="V620" s="273"/>
      <c r="W620" s="452">
        <v>2.4900000000000002</v>
      </c>
      <c r="X620" s="447">
        <f t="shared" si="260"/>
        <v>24.900000000000002</v>
      </c>
      <c r="Y620" s="447">
        <f t="shared" si="260"/>
        <v>24.900000000000002</v>
      </c>
      <c r="Z620" s="447">
        <f t="shared" si="260"/>
        <v>24.900000000000002</v>
      </c>
      <c r="AA620" s="447">
        <f t="shared" si="260"/>
        <v>24.900000000000002</v>
      </c>
      <c r="AB620" s="447">
        <f t="shared" si="260"/>
        <v>24.900000000000002</v>
      </c>
      <c r="AC620" s="244"/>
    </row>
    <row r="621" spans="1:29" ht="15.75" customHeight="1">
      <c r="A621" s="227" t="str">
        <f t="shared" si="259"/>
        <v>0407490040100_Prom_FTW_Conn_50% Off_340x215</v>
      </c>
      <c r="B621" s="539" t="s">
        <v>607</v>
      </c>
      <c r="C621" s="539" t="s">
        <v>610</v>
      </c>
      <c r="D621" s="539">
        <v>49</v>
      </c>
      <c r="E621" s="539" t="s">
        <v>711</v>
      </c>
      <c r="F621" s="539" t="s">
        <v>604</v>
      </c>
      <c r="G621" s="539" t="s">
        <v>623</v>
      </c>
      <c r="H621" s="229" t="str">
        <f t="shared" si="251"/>
        <v>0407490040100</v>
      </c>
      <c r="I621" s="227" t="s">
        <v>686</v>
      </c>
      <c r="J621" s="227" t="s">
        <v>1139</v>
      </c>
      <c r="K621" s="626" t="s">
        <v>1491</v>
      </c>
      <c r="L621" s="626" t="s">
        <v>1492</v>
      </c>
      <c r="M621" s="596" t="s">
        <v>1496</v>
      </c>
      <c r="N621" s="247" t="s">
        <v>1201</v>
      </c>
      <c r="O621" s="233" t="s">
        <v>1490</v>
      </c>
      <c r="P621" s="233" t="s">
        <v>898</v>
      </c>
      <c r="Q621" s="266">
        <v>10</v>
      </c>
      <c r="R621" s="266">
        <v>10</v>
      </c>
      <c r="S621" s="266">
        <v>10</v>
      </c>
      <c r="T621" s="266">
        <v>10</v>
      </c>
      <c r="U621" s="266">
        <v>10</v>
      </c>
      <c r="V621" s="273"/>
      <c r="W621" s="452">
        <v>2.4900000000000002</v>
      </c>
      <c r="X621" s="447">
        <f t="shared" si="260"/>
        <v>24.900000000000002</v>
      </c>
      <c r="Y621" s="447">
        <f t="shared" si="260"/>
        <v>24.900000000000002</v>
      </c>
      <c r="Z621" s="447">
        <f t="shared" si="260"/>
        <v>24.900000000000002</v>
      </c>
      <c r="AA621" s="447">
        <f t="shared" si="260"/>
        <v>24.900000000000002</v>
      </c>
      <c r="AB621" s="447">
        <f t="shared" si="260"/>
        <v>24.900000000000002</v>
      </c>
      <c r="AC621" s="244"/>
    </row>
    <row r="622" spans="1:29" ht="15.75" customHeight="1">
      <c r="A622" s="227" t="str">
        <f t="shared" si="259"/>
        <v>0407490050100_Prom_FTW_Conn_Summer offers_340x215</v>
      </c>
      <c r="B622" s="539" t="s">
        <v>607</v>
      </c>
      <c r="C622" s="539" t="s">
        <v>610</v>
      </c>
      <c r="D622" s="539">
        <v>49</v>
      </c>
      <c r="E622" s="539" t="s">
        <v>712</v>
      </c>
      <c r="F622" s="539" t="s">
        <v>604</v>
      </c>
      <c r="G622" s="539" t="s">
        <v>623</v>
      </c>
      <c r="H622" s="229" t="str">
        <f t="shared" si="251"/>
        <v>0407490050100</v>
      </c>
      <c r="I622" s="227" t="s">
        <v>686</v>
      </c>
      <c r="J622" s="227" t="s">
        <v>1139</v>
      </c>
      <c r="K622" s="626" t="s">
        <v>1491</v>
      </c>
      <c r="L622" s="626" t="s">
        <v>1492</v>
      </c>
      <c r="M622" s="596" t="s">
        <v>1497</v>
      </c>
      <c r="N622" s="247" t="s">
        <v>1201</v>
      </c>
      <c r="O622" s="233" t="s">
        <v>1490</v>
      </c>
      <c r="P622" s="233" t="s">
        <v>898</v>
      </c>
      <c r="Q622" s="266">
        <v>10</v>
      </c>
      <c r="R622" s="266">
        <v>10</v>
      </c>
      <c r="S622" s="266">
        <v>10</v>
      </c>
      <c r="T622" s="266">
        <v>10</v>
      </c>
      <c r="U622" s="266">
        <v>10</v>
      </c>
      <c r="V622" s="273"/>
      <c r="W622" s="452">
        <v>2.4900000000000002</v>
      </c>
      <c r="X622" s="447">
        <f t="shared" si="260"/>
        <v>24.900000000000002</v>
      </c>
      <c r="Y622" s="447">
        <f t="shared" si="260"/>
        <v>24.900000000000002</v>
      </c>
      <c r="Z622" s="447">
        <f t="shared" si="260"/>
        <v>24.900000000000002</v>
      </c>
      <c r="AA622" s="447">
        <f t="shared" si="260"/>
        <v>24.900000000000002</v>
      </c>
      <c r="AB622" s="447">
        <f t="shared" si="260"/>
        <v>24.900000000000002</v>
      </c>
      <c r="AC622" s="244"/>
    </row>
    <row r="623" spans="1:29" ht="15.75" customHeight="1">
      <c r="A623" s="227" t="str">
        <f t="shared" si="259"/>
        <v>0407490060100_Prom_FTW_Conn_Mids Season Offers_340x215</v>
      </c>
      <c r="B623" s="539" t="s">
        <v>607</v>
      </c>
      <c r="C623" s="539" t="s">
        <v>610</v>
      </c>
      <c r="D623" s="539">
        <v>49</v>
      </c>
      <c r="E623" s="539" t="s">
        <v>713</v>
      </c>
      <c r="F623" s="539" t="s">
        <v>604</v>
      </c>
      <c r="G623" s="539" t="s">
        <v>623</v>
      </c>
      <c r="H623" s="229" t="str">
        <f t="shared" si="251"/>
        <v>0407490060100</v>
      </c>
      <c r="I623" s="227" t="s">
        <v>686</v>
      </c>
      <c r="J623" s="227" t="s">
        <v>1139</v>
      </c>
      <c r="K623" s="626" t="s">
        <v>1491</v>
      </c>
      <c r="L623" s="626" t="s">
        <v>1492</v>
      </c>
      <c r="M623" s="596" t="s">
        <v>1498</v>
      </c>
      <c r="N623" s="247" t="s">
        <v>1201</v>
      </c>
      <c r="O623" s="233" t="s">
        <v>1490</v>
      </c>
      <c r="P623" s="233" t="s">
        <v>898</v>
      </c>
      <c r="Q623" s="266">
        <v>10</v>
      </c>
      <c r="R623" s="266">
        <v>10</v>
      </c>
      <c r="S623" s="266">
        <v>10</v>
      </c>
      <c r="T623" s="266">
        <v>10</v>
      </c>
      <c r="U623" s="266">
        <v>10</v>
      </c>
      <c r="V623" s="273"/>
      <c r="W623" s="452">
        <v>2.4900000000000002</v>
      </c>
      <c r="X623" s="447">
        <f t="shared" si="260"/>
        <v>24.900000000000002</v>
      </c>
      <c r="Y623" s="447">
        <f t="shared" si="260"/>
        <v>24.900000000000002</v>
      </c>
      <c r="Z623" s="447">
        <f t="shared" si="260"/>
        <v>24.900000000000002</v>
      </c>
      <c r="AA623" s="447">
        <f t="shared" si="260"/>
        <v>24.900000000000002</v>
      </c>
      <c r="AB623" s="447">
        <f t="shared" si="260"/>
        <v>24.900000000000002</v>
      </c>
      <c r="AC623" s="244"/>
    </row>
    <row r="624" spans="1:29" ht="15.75" customHeight="1">
      <c r="A624" s="227" t="str">
        <f t="shared" si="259"/>
        <v>0407490070100_Prom_FTW_Conn_SALE selected items_340x215</v>
      </c>
      <c r="B624" s="539" t="s">
        <v>607</v>
      </c>
      <c r="C624" s="539" t="s">
        <v>610</v>
      </c>
      <c r="D624" s="539">
        <v>49</v>
      </c>
      <c r="E624" s="539" t="s">
        <v>714</v>
      </c>
      <c r="F624" s="539" t="s">
        <v>604</v>
      </c>
      <c r="G624" s="539" t="s">
        <v>623</v>
      </c>
      <c r="H624" s="229" t="str">
        <f t="shared" si="251"/>
        <v>0407490070100</v>
      </c>
      <c r="I624" s="227" t="s">
        <v>686</v>
      </c>
      <c r="J624" s="227" t="s">
        <v>1139</v>
      </c>
      <c r="K624" s="626" t="s">
        <v>1491</v>
      </c>
      <c r="L624" s="626" t="s">
        <v>1492</v>
      </c>
      <c r="M624" s="596" t="s">
        <v>1484</v>
      </c>
      <c r="N624" s="247" t="s">
        <v>1201</v>
      </c>
      <c r="O624" s="233" t="s">
        <v>1490</v>
      </c>
      <c r="P624" s="233" t="s">
        <v>898</v>
      </c>
      <c r="Q624" s="266">
        <v>10</v>
      </c>
      <c r="R624" s="266">
        <v>10</v>
      </c>
      <c r="S624" s="266">
        <v>10</v>
      </c>
      <c r="T624" s="266">
        <v>10</v>
      </c>
      <c r="U624" s="266">
        <v>10</v>
      </c>
      <c r="V624" s="273"/>
      <c r="W624" s="452">
        <v>2.4900000000000002</v>
      </c>
      <c r="X624" s="447">
        <f t="shared" si="260"/>
        <v>24.900000000000002</v>
      </c>
      <c r="Y624" s="447">
        <f t="shared" si="260"/>
        <v>24.900000000000002</v>
      </c>
      <c r="Z624" s="447">
        <f t="shared" si="260"/>
        <v>24.900000000000002</v>
      </c>
      <c r="AA624" s="447">
        <f t="shared" si="260"/>
        <v>24.900000000000002</v>
      </c>
      <c r="AB624" s="447">
        <f t="shared" si="260"/>
        <v>24.900000000000002</v>
      </c>
      <c r="AC624" s="244"/>
    </row>
    <row r="625" spans="1:29" ht="15.75" customHeight="1">
      <c r="A625" s="227" t="str">
        <f t="shared" si="259"/>
        <v>0407490080100_Prom_FTW_Conn_New_In_340x215</v>
      </c>
      <c r="B625" s="539" t="s">
        <v>607</v>
      </c>
      <c r="C625" s="539" t="s">
        <v>610</v>
      </c>
      <c r="D625" s="539">
        <v>49</v>
      </c>
      <c r="E625" s="539" t="s">
        <v>715</v>
      </c>
      <c r="F625" s="539" t="s">
        <v>604</v>
      </c>
      <c r="G625" s="539" t="s">
        <v>623</v>
      </c>
      <c r="H625" s="229" t="str">
        <f t="shared" si="251"/>
        <v>0407490080100</v>
      </c>
      <c r="I625" s="227" t="s">
        <v>686</v>
      </c>
      <c r="J625" s="227" t="s">
        <v>1139</v>
      </c>
      <c r="K625" s="626" t="s">
        <v>1491</v>
      </c>
      <c r="L625" s="626" t="s">
        <v>1492</v>
      </c>
      <c r="M625" s="596" t="s">
        <v>1541</v>
      </c>
      <c r="N625" s="247" t="s">
        <v>1201</v>
      </c>
      <c r="O625" s="233" t="s">
        <v>1490</v>
      </c>
      <c r="P625" s="233" t="s">
        <v>898</v>
      </c>
      <c r="Q625" s="266">
        <v>10</v>
      </c>
      <c r="R625" s="266">
        <v>10</v>
      </c>
      <c r="S625" s="266">
        <v>10</v>
      </c>
      <c r="T625" s="266">
        <v>10</v>
      </c>
      <c r="U625" s="266">
        <v>10</v>
      </c>
      <c r="V625" s="273"/>
      <c r="W625" s="452">
        <v>2.4900000000000002</v>
      </c>
      <c r="X625" s="447">
        <f t="shared" si="260"/>
        <v>24.900000000000002</v>
      </c>
      <c r="Y625" s="447">
        <f t="shared" si="260"/>
        <v>24.900000000000002</v>
      </c>
      <c r="Z625" s="447">
        <f t="shared" si="260"/>
        <v>24.900000000000002</v>
      </c>
      <c r="AA625" s="447">
        <f t="shared" si="260"/>
        <v>24.900000000000002</v>
      </c>
      <c r="AB625" s="447">
        <f t="shared" si="260"/>
        <v>24.900000000000002</v>
      </c>
      <c r="AC625" s="244"/>
    </row>
    <row r="626" spans="1:29" s="245" customFormat="1" ht="15.75" customHeight="1">
      <c r="A626" s="253"/>
      <c r="B626" s="253"/>
      <c r="C626" s="253"/>
      <c r="D626" s="253"/>
      <c r="E626" s="253"/>
      <c r="F626" s="253"/>
      <c r="G626" s="253"/>
      <c r="H626" s="229" t="str">
        <f t="shared" si="251"/>
        <v/>
      </c>
      <c r="I626" s="250"/>
      <c r="J626" s="250"/>
      <c r="K626" s="239"/>
      <c r="L626" s="239"/>
      <c r="M626" s="250"/>
      <c r="N626" s="256"/>
      <c r="O626" s="257" t="s">
        <v>21</v>
      </c>
      <c r="P626" s="257"/>
      <c r="Q626" s="275">
        <f>SUM(Q618:Q625)</f>
        <v>80</v>
      </c>
      <c r="R626" s="275">
        <f>SUM(R618:R625)</f>
        <v>80</v>
      </c>
      <c r="S626" s="275">
        <f>SUM(S618:S625)</f>
        <v>80</v>
      </c>
      <c r="T626" s="275">
        <f>SUM(T618:T625)</f>
        <v>80</v>
      </c>
      <c r="U626" s="275">
        <f>SUM(U618:U625)</f>
        <v>80</v>
      </c>
      <c r="V626" s="243"/>
      <c r="W626" s="450"/>
      <c r="X626" s="449"/>
      <c r="Y626" s="449"/>
      <c r="Z626" s="449"/>
      <c r="AA626" s="449"/>
      <c r="AB626" s="449"/>
    </row>
    <row r="627" spans="1:29" s="245" customFormat="1" ht="15.75" customHeight="1">
      <c r="A627" s="227" t="str">
        <f t="shared" ref="A627:A632" si="261">H627&amp;J627&amp;K627&amp;M627&amp;J627&amp;N627</f>
        <v>0407500010100_Prom_FTW_HW_Add 20% Off entire back wall_908x93</v>
      </c>
      <c r="B627" s="539" t="s">
        <v>607</v>
      </c>
      <c r="C627" s="539" t="s">
        <v>610</v>
      </c>
      <c r="D627" s="539">
        <v>50</v>
      </c>
      <c r="E627" s="539" t="s">
        <v>708</v>
      </c>
      <c r="F627" s="539" t="s">
        <v>604</v>
      </c>
      <c r="G627" s="539" t="s">
        <v>623</v>
      </c>
      <c r="H627" s="229" t="str">
        <f t="shared" si="251"/>
        <v>0407500010100</v>
      </c>
      <c r="I627" s="227" t="s">
        <v>686</v>
      </c>
      <c r="J627" s="227" t="s">
        <v>1139</v>
      </c>
      <c r="K627" s="626" t="s">
        <v>1507</v>
      </c>
      <c r="L627" s="626" t="s">
        <v>1506</v>
      </c>
      <c r="M627" s="596" t="s">
        <v>1500</v>
      </c>
      <c r="N627" s="247" t="s">
        <v>1505</v>
      </c>
      <c r="O627" s="233" t="s">
        <v>1490</v>
      </c>
      <c r="P627" s="233" t="s">
        <v>898</v>
      </c>
      <c r="Q627" s="266">
        <v>12</v>
      </c>
      <c r="R627" s="266">
        <v>12</v>
      </c>
      <c r="S627" s="266">
        <v>12</v>
      </c>
      <c r="T627" s="266">
        <v>12</v>
      </c>
      <c r="U627" s="266">
        <v>12</v>
      </c>
      <c r="V627" s="243"/>
      <c r="W627" s="451">
        <v>2.3199999999999998</v>
      </c>
      <c r="X627" s="447">
        <f t="shared" ref="X627:AB632" si="262">$W627*Q627</f>
        <v>27.839999999999996</v>
      </c>
      <c r="Y627" s="447">
        <f t="shared" si="262"/>
        <v>27.839999999999996</v>
      </c>
      <c r="Z627" s="447">
        <f t="shared" si="262"/>
        <v>27.839999999999996</v>
      </c>
      <c r="AA627" s="447">
        <f t="shared" si="262"/>
        <v>27.839999999999996</v>
      </c>
      <c r="AB627" s="447">
        <f t="shared" si="262"/>
        <v>27.839999999999996</v>
      </c>
    </row>
    <row r="628" spans="1:29" s="245" customFormat="1" ht="15.75" customHeight="1">
      <c r="A628" s="227" t="str">
        <f t="shared" si="261"/>
        <v>0407500020100_Prom_FTW_HW_Add 30% Off entire back wall_908x93</v>
      </c>
      <c r="B628" s="539" t="s">
        <v>607</v>
      </c>
      <c r="C628" s="539" t="s">
        <v>610</v>
      </c>
      <c r="D628" s="539">
        <v>50</v>
      </c>
      <c r="E628" s="539" t="s">
        <v>709</v>
      </c>
      <c r="F628" s="539" t="s">
        <v>604</v>
      </c>
      <c r="G628" s="539" t="s">
        <v>623</v>
      </c>
      <c r="H628" s="229" t="str">
        <f t="shared" si="251"/>
        <v>0407500020100</v>
      </c>
      <c r="I628" s="227" t="s">
        <v>686</v>
      </c>
      <c r="J628" s="227" t="s">
        <v>1139</v>
      </c>
      <c r="K628" s="626" t="s">
        <v>1507</v>
      </c>
      <c r="L628" s="626" t="s">
        <v>1506</v>
      </c>
      <c r="M628" s="596" t="s">
        <v>1501</v>
      </c>
      <c r="N628" s="247" t="s">
        <v>1505</v>
      </c>
      <c r="O628" s="233" t="s">
        <v>1490</v>
      </c>
      <c r="P628" s="233" t="s">
        <v>898</v>
      </c>
      <c r="Q628" s="266">
        <v>12</v>
      </c>
      <c r="R628" s="266">
        <v>12</v>
      </c>
      <c r="S628" s="266">
        <v>12</v>
      </c>
      <c r="T628" s="266">
        <v>12</v>
      </c>
      <c r="U628" s="266">
        <v>12</v>
      </c>
      <c r="V628" s="243"/>
      <c r="W628" s="451">
        <v>2.3199999999999998</v>
      </c>
      <c r="X628" s="447">
        <f t="shared" si="262"/>
        <v>27.839999999999996</v>
      </c>
      <c r="Y628" s="447">
        <f t="shared" si="262"/>
        <v>27.839999999999996</v>
      </c>
      <c r="Z628" s="447">
        <f t="shared" si="262"/>
        <v>27.839999999999996</v>
      </c>
      <c r="AA628" s="447">
        <f t="shared" si="262"/>
        <v>27.839999999999996</v>
      </c>
      <c r="AB628" s="447">
        <f t="shared" si="262"/>
        <v>27.839999999999996</v>
      </c>
    </row>
    <row r="629" spans="1:29" s="245" customFormat="1" ht="15.75" customHeight="1">
      <c r="A629" s="227" t="str">
        <f t="shared" si="261"/>
        <v>0407500030100_Prom_FTW_HW_Football styles 50% Off_908x93</v>
      </c>
      <c r="B629" s="539" t="s">
        <v>607</v>
      </c>
      <c r="C629" s="539" t="s">
        <v>610</v>
      </c>
      <c r="D629" s="539">
        <v>50</v>
      </c>
      <c r="E629" s="539" t="s">
        <v>710</v>
      </c>
      <c r="F629" s="539" t="s">
        <v>604</v>
      </c>
      <c r="G629" s="539" t="s">
        <v>623</v>
      </c>
      <c r="H629" s="229" t="str">
        <f t="shared" si="251"/>
        <v>0407500030100</v>
      </c>
      <c r="I629" s="227" t="s">
        <v>686</v>
      </c>
      <c r="J629" s="227" t="s">
        <v>1139</v>
      </c>
      <c r="K629" s="626" t="s">
        <v>1507</v>
      </c>
      <c r="L629" s="626" t="s">
        <v>1506</v>
      </c>
      <c r="M629" s="596" t="s">
        <v>1502</v>
      </c>
      <c r="N629" s="247" t="s">
        <v>1505</v>
      </c>
      <c r="O629" s="233" t="s">
        <v>1490</v>
      </c>
      <c r="P629" s="233" t="s">
        <v>898</v>
      </c>
      <c r="Q629" s="266">
        <v>12</v>
      </c>
      <c r="R629" s="266">
        <v>12</v>
      </c>
      <c r="S629" s="266">
        <v>12</v>
      </c>
      <c r="T629" s="266">
        <v>12</v>
      </c>
      <c r="U629" s="266">
        <v>12</v>
      </c>
      <c r="V629" s="243"/>
      <c r="W629" s="451">
        <v>2.3199999999999998</v>
      </c>
      <c r="X629" s="447">
        <f t="shared" si="262"/>
        <v>27.839999999999996</v>
      </c>
      <c r="Y629" s="447">
        <f t="shared" si="262"/>
        <v>27.839999999999996</v>
      </c>
      <c r="Z629" s="447">
        <f t="shared" si="262"/>
        <v>27.839999999999996</v>
      </c>
      <c r="AA629" s="447">
        <f t="shared" si="262"/>
        <v>27.839999999999996</v>
      </c>
      <c r="AB629" s="447">
        <f t="shared" si="262"/>
        <v>27.839999999999996</v>
      </c>
    </row>
    <row r="630" spans="1:29" s="245" customFormat="1" ht="15.75" customHeight="1">
      <c r="A630" s="227" t="str">
        <f t="shared" si="261"/>
        <v>0407500040100_Prom_FTW_HW_All other styles 30% OFF_908x93</v>
      </c>
      <c r="B630" s="539" t="s">
        <v>607</v>
      </c>
      <c r="C630" s="539" t="s">
        <v>610</v>
      </c>
      <c r="D630" s="539">
        <v>50</v>
      </c>
      <c r="E630" s="539" t="s">
        <v>711</v>
      </c>
      <c r="F630" s="539" t="s">
        <v>604</v>
      </c>
      <c r="G630" s="539" t="s">
        <v>623</v>
      </c>
      <c r="H630" s="229" t="str">
        <f t="shared" si="251"/>
        <v>0407500040100</v>
      </c>
      <c r="I630" s="227" t="s">
        <v>686</v>
      </c>
      <c r="J630" s="227" t="s">
        <v>1139</v>
      </c>
      <c r="K630" s="626" t="s">
        <v>1507</v>
      </c>
      <c r="L630" s="626" t="s">
        <v>1506</v>
      </c>
      <c r="M630" s="596" t="s">
        <v>1503</v>
      </c>
      <c r="N630" s="247" t="s">
        <v>1505</v>
      </c>
      <c r="O630" s="233" t="s">
        <v>1490</v>
      </c>
      <c r="P630" s="233" t="s">
        <v>898</v>
      </c>
      <c r="Q630" s="266">
        <v>12</v>
      </c>
      <c r="R630" s="266">
        <v>12</v>
      </c>
      <c r="S630" s="266">
        <v>12</v>
      </c>
      <c r="T630" s="266">
        <v>12</v>
      </c>
      <c r="U630" s="266">
        <v>12</v>
      </c>
      <c r="V630" s="243"/>
      <c r="W630" s="451">
        <v>2.3199999999999998</v>
      </c>
      <c r="X630" s="447">
        <f t="shared" si="262"/>
        <v>27.839999999999996</v>
      </c>
      <c r="Y630" s="447">
        <f t="shared" si="262"/>
        <v>27.839999999999996</v>
      </c>
      <c r="Z630" s="447">
        <f t="shared" si="262"/>
        <v>27.839999999999996</v>
      </c>
      <c r="AA630" s="447">
        <f t="shared" si="262"/>
        <v>27.839999999999996</v>
      </c>
      <c r="AB630" s="447">
        <f t="shared" si="262"/>
        <v>27.839999999999996</v>
      </c>
    </row>
    <row r="631" spans="1:29" s="245" customFormat="1" ht="15.75" customHeight="1">
      <c r="A631" s="227" t="str">
        <f t="shared" si="261"/>
        <v>0407500050100_Prom_FTW_HW_FTB 50%, 30% other_295x178</v>
      </c>
      <c r="B631" s="539" t="s">
        <v>607</v>
      </c>
      <c r="C631" s="539" t="s">
        <v>610</v>
      </c>
      <c r="D631" s="539">
        <v>50</v>
      </c>
      <c r="E631" s="539" t="s">
        <v>712</v>
      </c>
      <c r="F631" s="539" t="s">
        <v>604</v>
      </c>
      <c r="G631" s="539" t="s">
        <v>623</v>
      </c>
      <c r="H631" s="229" t="str">
        <f t="shared" si="251"/>
        <v>0407500050100</v>
      </c>
      <c r="I631" s="227" t="s">
        <v>686</v>
      </c>
      <c r="J631" s="227" t="s">
        <v>1139</v>
      </c>
      <c r="K631" s="626" t="s">
        <v>1507</v>
      </c>
      <c r="L631" s="626" t="s">
        <v>1506</v>
      </c>
      <c r="M631" s="596" t="s">
        <v>1504</v>
      </c>
      <c r="N631" s="247" t="s">
        <v>375</v>
      </c>
      <c r="O631" s="233" t="s">
        <v>1070</v>
      </c>
      <c r="P631" s="233" t="s">
        <v>898</v>
      </c>
      <c r="Q631" s="266">
        <v>12</v>
      </c>
      <c r="R631" s="266">
        <v>12</v>
      </c>
      <c r="S631" s="266">
        <v>12</v>
      </c>
      <c r="T631" s="266">
        <v>12</v>
      </c>
      <c r="U631" s="266">
        <v>12</v>
      </c>
      <c r="V631" s="243"/>
      <c r="W631" s="451">
        <v>2.3199999999999998</v>
      </c>
      <c r="X631" s="447">
        <f t="shared" si="262"/>
        <v>27.839999999999996</v>
      </c>
      <c r="Y631" s="447">
        <f t="shared" si="262"/>
        <v>27.839999999999996</v>
      </c>
      <c r="Z631" s="447">
        <f t="shared" si="262"/>
        <v>27.839999999999996</v>
      </c>
      <c r="AA631" s="447">
        <f t="shared" si="262"/>
        <v>27.839999999999996</v>
      </c>
      <c r="AB631" s="447">
        <f t="shared" si="262"/>
        <v>27.839999999999996</v>
      </c>
    </row>
    <row r="632" spans="1:29" s="245" customFormat="1" ht="15.6" customHeight="1">
      <c r="A632" s="514" t="str">
        <f t="shared" si="261"/>
        <v>0407500060100_Prom_FTW_HW_Black_Friday_Additional_30%_OFF_ entire_purchase_908x93</v>
      </c>
      <c r="B632" s="539" t="s">
        <v>607</v>
      </c>
      <c r="C632" s="539" t="s">
        <v>610</v>
      </c>
      <c r="D632" s="539">
        <v>50</v>
      </c>
      <c r="E632" s="539" t="s">
        <v>713</v>
      </c>
      <c r="F632" s="539" t="s">
        <v>604</v>
      </c>
      <c r="G632" s="539" t="s">
        <v>623</v>
      </c>
      <c r="H632" s="229" t="str">
        <f t="shared" si="251"/>
        <v>0407500060100</v>
      </c>
      <c r="I632" s="227" t="s">
        <v>686</v>
      </c>
      <c r="J632" s="227" t="s">
        <v>1139</v>
      </c>
      <c r="K632" s="626" t="s">
        <v>1777</v>
      </c>
      <c r="L632" s="626" t="s">
        <v>1506</v>
      </c>
      <c r="M632" s="231" t="s">
        <v>1776</v>
      </c>
      <c r="N632" s="247" t="s">
        <v>1505</v>
      </c>
      <c r="O632" s="233" t="s">
        <v>1490</v>
      </c>
      <c r="P632" s="233" t="s">
        <v>898</v>
      </c>
      <c r="Q632" s="632">
        <v>10</v>
      </c>
      <c r="R632" s="632">
        <v>12</v>
      </c>
      <c r="S632" s="632">
        <v>12</v>
      </c>
      <c r="T632" s="632">
        <v>18</v>
      </c>
      <c r="U632" s="632">
        <v>18</v>
      </c>
      <c r="V632" s="243"/>
      <c r="W632" s="451">
        <v>2.3199999999999998</v>
      </c>
      <c r="X632" s="447">
        <f t="shared" si="262"/>
        <v>23.2</v>
      </c>
      <c r="Y632" s="447">
        <f t="shared" si="262"/>
        <v>27.839999999999996</v>
      </c>
      <c r="Z632" s="447">
        <f t="shared" si="262"/>
        <v>27.839999999999996</v>
      </c>
      <c r="AA632" s="447">
        <f t="shared" si="262"/>
        <v>41.76</v>
      </c>
      <c r="AB632" s="447">
        <f t="shared" si="262"/>
        <v>41.76</v>
      </c>
    </row>
    <row r="633" spans="1:29" s="245" customFormat="1" ht="15.75" customHeight="1">
      <c r="A633" s="253"/>
      <c r="B633" s="253"/>
      <c r="C633" s="253"/>
      <c r="D633" s="253"/>
      <c r="E633" s="253"/>
      <c r="F633" s="253"/>
      <c r="G633" s="253"/>
      <c r="H633" s="229"/>
      <c r="I633" s="250"/>
      <c r="J633" s="250"/>
      <c r="K633" s="239"/>
      <c r="L633" s="239"/>
      <c r="M633" s="250"/>
      <c r="N633" s="256"/>
      <c r="O633" s="257" t="s">
        <v>21</v>
      </c>
      <c r="P633" s="257"/>
      <c r="Q633" s="275">
        <f>SUM(Q627:Q632)</f>
        <v>70</v>
      </c>
      <c r="R633" s="275">
        <f>SUM(R627:R632)</f>
        <v>72</v>
      </c>
      <c r="S633" s="275">
        <f>SUM(S627:S632)</f>
        <v>72</v>
      </c>
      <c r="T633" s="275">
        <f>SUM(T627:T632)</f>
        <v>78</v>
      </c>
      <c r="U633" s="275">
        <f>SUM(U627:U632)</f>
        <v>78</v>
      </c>
      <c r="V633" s="243"/>
      <c r="W633" s="450"/>
      <c r="X633" s="449"/>
      <c r="Y633" s="449"/>
      <c r="Z633" s="449"/>
      <c r="AA633" s="449"/>
      <c r="AB633" s="449"/>
    </row>
    <row r="634" spans="1:29" ht="15.75" customHeight="1">
      <c r="A634" s="229" t="str">
        <f t="shared" ref="A634:A665" si="263">H634&amp;J634&amp;K634&amp;M634&amp;J634&amp;N634</f>
        <v>0507270010001_APP_Prom_Price_3_295x178</v>
      </c>
      <c r="B634" s="546" t="s">
        <v>608</v>
      </c>
      <c r="C634" s="546" t="s">
        <v>610</v>
      </c>
      <c r="D634" s="229">
        <v>27</v>
      </c>
      <c r="E634" s="546" t="s">
        <v>708</v>
      </c>
      <c r="F634" s="539" t="s">
        <v>623</v>
      </c>
      <c r="G634" s="539" t="s">
        <v>604</v>
      </c>
      <c r="H634" s="229" t="str">
        <f t="shared" ref="H634:H658" si="264">B634&amp;C634&amp;D634&amp;E634&amp;F634&amp;G634</f>
        <v>0507270010001</v>
      </c>
      <c r="I634" s="227" t="s">
        <v>688</v>
      </c>
      <c r="J634" s="227" t="s">
        <v>1139</v>
      </c>
      <c r="K634" s="230" t="s">
        <v>1316</v>
      </c>
      <c r="L634" s="230" t="s">
        <v>1270</v>
      </c>
      <c r="M634" s="263">
        <v>3</v>
      </c>
      <c r="N634" s="262" t="s">
        <v>375</v>
      </c>
      <c r="O634" s="262" t="s">
        <v>1070</v>
      </c>
      <c r="P634" s="297"/>
      <c r="Q634" s="278">
        <v>2</v>
      </c>
      <c r="R634" s="278">
        <v>2</v>
      </c>
      <c r="S634" s="278">
        <v>2</v>
      </c>
      <c r="T634" s="278">
        <v>2</v>
      </c>
      <c r="U634" s="278">
        <v>2</v>
      </c>
      <c r="V634" s="235"/>
      <c r="W634" s="451">
        <v>1.85</v>
      </c>
      <c r="X634" s="447">
        <f t="shared" ref="X634:X665" si="265">$W634*Q634</f>
        <v>3.7</v>
      </c>
      <c r="Y634" s="447">
        <f t="shared" ref="Y634:Y665" si="266">$W634*R634</f>
        <v>3.7</v>
      </c>
      <c r="Z634" s="447">
        <f t="shared" ref="Z634:Z665" si="267">$W634*S634</f>
        <v>3.7</v>
      </c>
      <c r="AA634" s="447">
        <f t="shared" ref="AA634:AA665" si="268">$W634*T634</f>
        <v>3.7</v>
      </c>
      <c r="AB634" s="447">
        <f t="shared" ref="AB634:AB665" si="269">$W634*U634</f>
        <v>3.7</v>
      </c>
    </row>
    <row r="635" spans="1:29" ht="15.75" customHeight="1">
      <c r="A635" s="229" t="str">
        <f t="shared" si="263"/>
        <v>0507270020001_APP_Prom_Price_4_295x178</v>
      </c>
      <c r="B635" s="546" t="s">
        <v>608</v>
      </c>
      <c r="C635" s="546" t="s">
        <v>610</v>
      </c>
      <c r="D635" s="229">
        <v>27</v>
      </c>
      <c r="E635" s="539" t="s">
        <v>709</v>
      </c>
      <c r="F635" s="539" t="s">
        <v>623</v>
      </c>
      <c r="G635" s="539" t="s">
        <v>604</v>
      </c>
      <c r="H635" s="229" t="str">
        <f t="shared" si="264"/>
        <v>0507270020001</v>
      </c>
      <c r="I635" s="227" t="s">
        <v>688</v>
      </c>
      <c r="J635" s="227" t="s">
        <v>1139</v>
      </c>
      <c r="K635" s="246" t="s">
        <v>1316</v>
      </c>
      <c r="L635" s="246" t="s">
        <v>1270</v>
      </c>
      <c r="M635" s="262">
        <v>4</v>
      </c>
      <c r="N635" s="262" t="s">
        <v>375</v>
      </c>
      <c r="O635" s="262" t="s">
        <v>1070</v>
      </c>
      <c r="P635" s="297"/>
      <c r="Q635" s="278">
        <v>2</v>
      </c>
      <c r="R635" s="278">
        <v>2</v>
      </c>
      <c r="S635" s="278">
        <v>2</v>
      </c>
      <c r="T635" s="278">
        <v>2</v>
      </c>
      <c r="U635" s="278">
        <v>2</v>
      </c>
      <c r="V635" s="235"/>
      <c r="W635" s="451">
        <v>1.85</v>
      </c>
      <c r="X635" s="447">
        <f t="shared" si="265"/>
        <v>3.7</v>
      </c>
      <c r="Y635" s="447">
        <f t="shared" si="266"/>
        <v>3.7</v>
      </c>
      <c r="Z635" s="447">
        <f t="shared" si="267"/>
        <v>3.7</v>
      </c>
      <c r="AA635" s="447">
        <f t="shared" si="268"/>
        <v>3.7</v>
      </c>
      <c r="AB635" s="447">
        <f t="shared" si="269"/>
        <v>3.7</v>
      </c>
    </row>
    <row r="636" spans="1:29" ht="15.75" customHeight="1">
      <c r="A636" s="229" t="str">
        <f t="shared" si="263"/>
        <v>0507270030001_APP_Prom_Price_5_295x178</v>
      </c>
      <c r="B636" s="546" t="s">
        <v>608</v>
      </c>
      <c r="C636" s="546" t="s">
        <v>610</v>
      </c>
      <c r="D636" s="229">
        <v>27</v>
      </c>
      <c r="E636" s="539" t="s">
        <v>710</v>
      </c>
      <c r="F636" s="539" t="s">
        <v>623</v>
      </c>
      <c r="G636" s="539" t="s">
        <v>604</v>
      </c>
      <c r="H636" s="229" t="str">
        <f t="shared" si="264"/>
        <v>0507270030001</v>
      </c>
      <c r="I636" s="227" t="s">
        <v>688</v>
      </c>
      <c r="J636" s="227" t="s">
        <v>1139</v>
      </c>
      <c r="K636" s="246" t="s">
        <v>1316</v>
      </c>
      <c r="L636" s="246" t="s">
        <v>1270</v>
      </c>
      <c r="M636" s="262">
        <v>5</v>
      </c>
      <c r="N636" s="262" t="s">
        <v>375</v>
      </c>
      <c r="O636" s="262" t="s">
        <v>1070</v>
      </c>
      <c r="P636" s="297"/>
      <c r="Q636" s="278">
        <v>2</v>
      </c>
      <c r="R636" s="278">
        <v>2</v>
      </c>
      <c r="S636" s="278">
        <v>2</v>
      </c>
      <c r="T636" s="278">
        <v>2</v>
      </c>
      <c r="U636" s="278">
        <v>2</v>
      </c>
      <c r="V636" s="235"/>
      <c r="W636" s="451">
        <v>1.85</v>
      </c>
      <c r="X636" s="447">
        <f t="shared" si="265"/>
        <v>3.7</v>
      </c>
      <c r="Y636" s="447">
        <f t="shared" si="266"/>
        <v>3.7</v>
      </c>
      <c r="Z636" s="447">
        <f t="shared" si="267"/>
        <v>3.7</v>
      </c>
      <c r="AA636" s="447">
        <f t="shared" si="268"/>
        <v>3.7</v>
      </c>
      <c r="AB636" s="447">
        <f t="shared" si="269"/>
        <v>3.7</v>
      </c>
    </row>
    <row r="637" spans="1:29" ht="15.75" customHeight="1">
      <c r="A637" s="229" t="str">
        <f t="shared" si="263"/>
        <v>0507270040001_APP_Prom_Price_6_295x178</v>
      </c>
      <c r="B637" s="546" t="s">
        <v>608</v>
      </c>
      <c r="C637" s="546" t="s">
        <v>610</v>
      </c>
      <c r="D637" s="229">
        <v>27</v>
      </c>
      <c r="E637" s="539" t="s">
        <v>711</v>
      </c>
      <c r="F637" s="539" t="s">
        <v>623</v>
      </c>
      <c r="G637" s="539" t="s">
        <v>604</v>
      </c>
      <c r="H637" s="229" t="str">
        <f t="shared" si="264"/>
        <v>0507270040001</v>
      </c>
      <c r="I637" s="227" t="s">
        <v>688</v>
      </c>
      <c r="J637" s="227" t="s">
        <v>1139</v>
      </c>
      <c r="K637" s="246" t="s">
        <v>1316</v>
      </c>
      <c r="L637" s="246" t="s">
        <v>1270</v>
      </c>
      <c r="M637" s="262">
        <v>6</v>
      </c>
      <c r="N637" s="262" t="s">
        <v>375</v>
      </c>
      <c r="O637" s="262" t="s">
        <v>1070</v>
      </c>
      <c r="P637" s="297"/>
      <c r="Q637" s="278">
        <v>6</v>
      </c>
      <c r="R637" s="278">
        <v>6</v>
      </c>
      <c r="S637" s="278">
        <v>6</v>
      </c>
      <c r="T637" s="278">
        <v>6</v>
      </c>
      <c r="U637" s="278">
        <v>6</v>
      </c>
      <c r="V637" s="235"/>
      <c r="W637" s="451">
        <v>1.85</v>
      </c>
      <c r="X637" s="447">
        <f t="shared" si="265"/>
        <v>11.100000000000001</v>
      </c>
      <c r="Y637" s="447">
        <f t="shared" si="266"/>
        <v>11.100000000000001</v>
      </c>
      <c r="Z637" s="447">
        <f t="shared" si="267"/>
        <v>11.100000000000001</v>
      </c>
      <c r="AA637" s="447">
        <f t="shared" si="268"/>
        <v>11.100000000000001</v>
      </c>
      <c r="AB637" s="447">
        <f t="shared" si="269"/>
        <v>11.100000000000001</v>
      </c>
    </row>
    <row r="638" spans="1:29" ht="15.75" customHeight="1">
      <c r="A638" s="229" t="str">
        <f t="shared" si="263"/>
        <v>0507270050001_APP_Prom_Price_7_295x178</v>
      </c>
      <c r="B638" s="546" t="s">
        <v>608</v>
      </c>
      <c r="C638" s="546" t="s">
        <v>610</v>
      </c>
      <c r="D638" s="229">
        <v>27</v>
      </c>
      <c r="E638" s="539" t="s">
        <v>712</v>
      </c>
      <c r="F638" s="539" t="s">
        <v>623</v>
      </c>
      <c r="G638" s="539" t="s">
        <v>604</v>
      </c>
      <c r="H638" s="229" t="str">
        <f t="shared" si="264"/>
        <v>0507270050001</v>
      </c>
      <c r="I638" s="227" t="s">
        <v>688</v>
      </c>
      <c r="J638" s="227" t="s">
        <v>1139</v>
      </c>
      <c r="K638" s="246" t="s">
        <v>1316</v>
      </c>
      <c r="L638" s="246" t="s">
        <v>1270</v>
      </c>
      <c r="M638" s="262">
        <v>7</v>
      </c>
      <c r="N638" s="262" t="s">
        <v>375</v>
      </c>
      <c r="O638" s="262" t="s">
        <v>1070</v>
      </c>
      <c r="P638" s="297"/>
      <c r="Q638" s="278">
        <v>6</v>
      </c>
      <c r="R638" s="278">
        <v>6</v>
      </c>
      <c r="S638" s="278">
        <v>6</v>
      </c>
      <c r="T638" s="278">
        <v>6</v>
      </c>
      <c r="U638" s="278">
        <v>6</v>
      </c>
      <c r="V638" s="235"/>
      <c r="W638" s="451">
        <v>1.85</v>
      </c>
      <c r="X638" s="447">
        <f t="shared" si="265"/>
        <v>11.100000000000001</v>
      </c>
      <c r="Y638" s="447">
        <f t="shared" si="266"/>
        <v>11.100000000000001</v>
      </c>
      <c r="Z638" s="447">
        <f t="shared" si="267"/>
        <v>11.100000000000001</v>
      </c>
      <c r="AA638" s="447">
        <f t="shared" si="268"/>
        <v>11.100000000000001</v>
      </c>
      <c r="AB638" s="447">
        <f t="shared" si="269"/>
        <v>11.100000000000001</v>
      </c>
    </row>
    <row r="639" spans="1:29" ht="15.75" customHeight="1">
      <c r="A639" s="229" t="str">
        <f t="shared" si="263"/>
        <v>0507270060001_APP_Prom_Price_8_295x178</v>
      </c>
      <c r="B639" s="546" t="s">
        <v>608</v>
      </c>
      <c r="C639" s="546" t="s">
        <v>610</v>
      </c>
      <c r="D639" s="229">
        <v>27</v>
      </c>
      <c r="E639" s="539" t="s">
        <v>713</v>
      </c>
      <c r="F639" s="539" t="s">
        <v>623</v>
      </c>
      <c r="G639" s="539" t="s">
        <v>604</v>
      </c>
      <c r="H639" s="229" t="str">
        <f t="shared" si="264"/>
        <v>0507270060001</v>
      </c>
      <c r="I639" s="227" t="s">
        <v>688</v>
      </c>
      <c r="J639" s="227" t="s">
        <v>1139</v>
      </c>
      <c r="K639" s="246" t="s">
        <v>1316</v>
      </c>
      <c r="L639" s="246" t="s">
        <v>1270</v>
      </c>
      <c r="M639" s="262">
        <v>8</v>
      </c>
      <c r="N639" s="262" t="s">
        <v>375</v>
      </c>
      <c r="O639" s="262" t="s">
        <v>1070</v>
      </c>
      <c r="P639" s="297"/>
      <c r="Q639" s="278">
        <v>6</v>
      </c>
      <c r="R639" s="278">
        <v>6</v>
      </c>
      <c r="S639" s="278">
        <v>6</v>
      </c>
      <c r="T639" s="278">
        <v>6</v>
      </c>
      <c r="U639" s="278">
        <v>6</v>
      </c>
      <c r="V639" s="235"/>
      <c r="W639" s="451">
        <v>1.85</v>
      </c>
      <c r="X639" s="447">
        <f t="shared" si="265"/>
        <v>11.100000000000001</v>
      </c>
      <c r="Y639" s="447">
        <f t="shared" si="266"/>
        <v>11.100000000000001</v>
      </c>
      <c r="Z639" s="447">
        <f t="shared" si="267"/>
        <v>11.100000000000001</v>
      </c>
      <c r="AA639" s="447">
        <f t="shared" si="268"/>
        <v>11.100000000000001</v>
      </c>
      <c r="AB639" s="447">
        <f t="shared" si="269"/>
        <v>11.100000000000001</v>
      </c>
    </row>
    <row r="640" spans="1:29" ht="15.75" customHeight="1">
      <c r="A640" s="229" t="str">
        <f t="shared" si="263"/>
        <v>0507270070001_APP_Prom_Price_9_295x178</v>
      </c>
      <c r="B640" s="546" t="s">
        <v>608</v>
      </c>
      <c r="C640" s="546" t="s">
        <v>610</v>
      </c>
      <c r="D640" s="229">
        <v>27</v>
      </c>
      <c r="E640" s="539" t="s">
        <v>714</v>
      </c>
      <c r="F640" s="539" t="s">
        <v>623</v>
      </c>
      <c r="G640" s="539" t="s">
        <v>604</v>
      </c>
      <c r="H640" s="229" t="str">
        <f t="shared" si="264"/>
        <v>0507270070001</v>
      </c>
      <c r="I640" s="227" t="s">
        <v>688</v>
      </c>
      <c r="J640" s="227" t="s">
        <v>1139</v>
      </c>
      <c r="K640" s="246" t="s">
        <v>1316</v>
      </c>
      <c r="L640" s="246" t="s">
        <v>1270</v>
      </c>
      <c r="M640" s="262">
        <v>9</v>
      </c>
      <c r="N640" s="262" t="s">
        <v>375</v>
      </c>
      <c r="O640" s="262" t="s">
        <v>1070</v>
      </c>
      <c r="P640" s="297"/>
      <c r="Q640" s="278">
        <v>6</v>
      </c>
      <c r="R640" s="278">
        <v>6</v>
      </c>
      <c r="S640" s="278">
        <v>6</v>
      </c>
      <c r="T640" s="278">
        <v>6</v>
      </c>
      <c r="U640" s="278">
        <v>6</v>
      </c>
      <c r="V640" s="235"/>
      <c r="W640" s="451">
        <v>1.85</v>
      </c>
      <c r="X640" s="447">
        <f t="shared" si="265"/>
        <v>11.100000000000001</v>
      </c>
      <c r="Y640" s="447">
        <f t="shared" si="266"/>
        <v>11.100000000000001</v>
      </c>
      <c r="Z640" s="447">
        <f t="shared" si="267"/>
        <v>11.100000000000001</v>
      </c>
      <c r="AA640" s="447">
        <f t="shared" si="268"/>
        <v>11.100000000000001</v>
      </c>
      <c r="AB640" s="447">
        <f t="shared" si="269"/>
        <v>11.100000000000001</v>
      </c>
    </row>
    <row r="641" spans="1:28" ht="15.75" customHeight="1">
      <c r="A641" s="229" t="str">
        <f t="shared" si="263"/>
        <v>0507270080001_APP_Prom_Price_10_295x178</v>
      </c>
      <c r="B641" s="546" t="s">
        <v>608</v>
      </c>
      <c r="C641" s="546" t="s">
        <v>610</v>
      </c>
      <c r="D641" s="229">
        <v>27</v>
      </c>
      <c r="E641" s="539" t="s">
        <v>715</v>
      </c>
      <c r="F641" s="539" t="s">
        <v>623</v>
      </c>
      <c r="G641" s="539" t="s">
        <v>604</v>
      </c>
      <c r="H641" s="229" t="str">
        <f t="shared" si="264"/>
        <v>0507270080001</v>
      </c>
      <c r="I641" s="227" t="s">
        <v>688</v>
      </c>
      <c r="J641" s="227" t="s">
        <v>1139</v>
      </c>
      <c r="K641" s="246" t="s">
        <v>1316</v>
      </c>
      <c r="L641" s="246" t="s">
        <v>1270</v>
      </c>
      <c r="M641" s="262">
        <v>10</v>
      </c>
      <c r="N641" s="262" t="s">
        <v>375</v>
      </c>
      <c r="O641" s="262" t="s">
        <v>1070</v>
      </c>
      <c r="P641" s="297"/>
      <c r="Q641" s="278">
        <v>8</v>
      </c>
      <c r="R641" s="278">
        <v>8</v>
      </c>
      <c r="S641" s="278">
        <v>8</v>
      </c>
      <c r="T641" s="278">
        <v>8</v>
      </c>
      <c r="U641" s="278">
        <v>8</v>
      </c>
      <c r="V641" s="235"/>
      <c r="W641" s="451">
        <v>1.85</v>
      </c>
      <c r="X641" s="447">
        <f t="shared" si="265"/>
        <v>14.8</v>
      </c>
      <c r="Y641" s="447">
        <f t="shared" si="266"/>
        <v>14.8</v>
      </c>
      <c r="Z641" s="447">
        <f t="shared" si="267"/>
        <v>14.8</v>
      </c>
      <c r="AA641" s="447">
        <f t="shared" si="268"/>
        <v>14.8</v>
      </c>
      <c r="AB641" s="447">
        <f t="shared" si="269"/>
        <v>14.8</v>
      </c>
    </row>
    <row r="642" spans="1:28" ht="15.75" customHeight="1">
      <c r="A642" s="229" t="str">
        <f t="shared" si="263"/>
        <v>0507270090001_APP_Prom_Price_11_295x178</v>
      </c>
      <c r="B642" s="546" t="s">
        <v>608</v>
      </c>
      <c r="C642" s="546" t="s">
        <v>610</v>
      </c>
      <c r="D642" s="229">
        <v>27</v>
      </c>
      <c r="E642" s="539" t="s">
        <v>716</v>
      </c>
      <c r="F642" s="539" t="s">
        <v>623</v>
      </c>
      <c r="G642" s="539" t="s">
        <v>604</v>
      </c>
      <c r="H642" s="229" t="str">
        <f t="shared" si="264"/>
        <v>0507270090001</v>
      </c>
      <c r="I642" s="227" t="s">
        <v>688</v>
      </c>
      <c r="J642" s="227" t="s">
        <v>1139</v>
      </c>
      <c r="K642" s="246" t="s">
        <v>1316</v>
      </c>
      <c r="L642" s="246" t="s">
        <v>1270</v>
      </c>
      <c r="M642" s="262">
        <v>11</v>
      </c>
      <c r="N642" s="262" t="s">
        <v>375</v>
      </c>
      <c r="O642" s="262" t="s">
        <v>1070</v>
      </c>
      <c r="P642" s="297"/>
      <c r="Q642" s="278">
        <v>6</v>
      </c>
      <c r="R642" s="278">
        <v>6</v>
      </c>
      <c r="S642" s="278">
        <v>6</v>
      </c>
      <c r="T642" s="278">
        <v>6</v>
      </c>
      <c r="U642" s="278">
        <v>6</v>
      </c>
      <c r="V642" s="235"/>
      <c r="W642" s="451">
        <v>1.85</v>
      </c>
      <c r="X642" s="447">
        <f t="shared" si="265"/>
        <v>11.100000000000001</v>
      </c>
      <c r="Y642" s="447">
        <f t="shared" si="266"/>
        <v>11.100000000000001</v>
      </c>
      <c r="Z642" s="447">
        <f t="shared" si="267"/>
        <v>11.100000000000001</v>
      </c>
      <c r="AA642" s="447">
        <f t="shared" si="268"/>
        <v>11.100000000000001</v>
      </c>
      <c r="AB642" s="447">
        <f t="shared" si="269"/>
        <v>11.100000000000001</v>
      </c>
    </row>
    <row r="643" spans="1:28" ht="15.75" customHeight="1">
      <c r="A643" s="229" t="str">
        <f t="shared" si="263"/>
        <v>0507270100001_APP_Prom_Price_12_295x178</v>
      </c>
      <c r="B643" s="546" t="s">
        <v>608</v>
      </c>
      <c r="C643" s="546" t="s">
        <v>610</v>
      </c>
      <c r="D643" s="229">
        <v>27</v>
      </c>
      <c r="E643" s="539" t="s">
        <v>717</v>
      </c>
      <c r="F643" s="539" t="s">
        <v>623</v>
      </c>
      <c r="G643" s="539" t="s">
        <v>604</v>
      </c>
      <c r="H643" s="229" t="str">
        <f t="shared" si="264"/>
        <v>0507270100001</v>
      </c>
      <c r="I643" s="227" t="s">
        <v>688</v>
      </c>
      <c r="J643" s="227" t="s">
        <v>1139</v>
      </c>
      <c r="K643" s="246" t="s">
        <v>1316</v>
      </c>
      <c r="L643" s="246" t="s">
        <v>1270</v>
      </c>
      <c r="M643" s="262">
        <v>12</v>
      </c>
      <c r="N643" s="262" t="s">
        <v>375</v>
      </c>
      <c r="O643" s="262" t="s">
        <v>1070</v>
      </c>
      <c r="P643" s="297"/>
      <c r="Q643" s="278">
        <v>6</v>
      </c>
      <c r="R643" s="278">
        <v>6</v>
      </c>
      <c r="S643" s="278">
        <v>6</v>
      </c>
      <c r="T643" s="278">
        <v>6</v>
      </c>
      <c r="U643" s="278">
        <v>6</v>
      </c>
      <c r="V643" s="235"/>
      <c r="W643" s="451">
        <v>1.85</v>
      </c>
      <c r="X643" s="447">
        <f t="shared" si="265"/>
        <v>11.100000000000001</v>
      </c>
      <c r="Y643" s="447">
        <f t="shared" si="266"/>
        <v>11.100000000000001</v>
      </c>
      <c r="Z643" s="447">
        <f t="shared" si="267"/>
        <v>11.100000000000001</v>
      </c>
      <c r="AA643" s="447">
        <f t="shared" si="268"/>
        <v>11.100000000000001</v>
      </c>
      <c r="AB643" s="447">
        <f t="shared" si="269"/>
        <v>11.100000000000001</v>
      </c>
    </row>
    <row r="644" spans="1:28" ht="15.75" customHeight="1">
      <c r="A644" s="229" t="str">
        <f t="shared" si="263"/>
        <v>0507270110001_APP_Prom_Price_13_295x178</v>
      </c>
      <c r="B644" s="546" t="s">
        <v>608</v>
      </c>
      <c r="C644" s="546" t="s">
        <v>610</v>
      </c>
      <c r="D644" s="229">
        <v>27</v>
      </c>
      <c r="E644" s="539" t="s">
        <v>718</v>
      </c>
      <c r="F644" s="539" t="s">
        <v>623</v>
      </c>
      <c r="G644" s="539" t="s">
        <v>604</v>
      </c>
      <c r="H644" s="229" t="str">
        <f t="shared" si="264"/>
        <v>0507270110001</v>
      </c>
      <c r="I644" s="227" t="s">
        <v>688</v>
      </c>
      <c r="J644" s="227" t="s">
        <v>1139</v>
      </c>
      <c r="K644" s="246" t="s">
        <v>1316</v>
      </c>
      <c r="L644" s="246" t="s">
        <v>1270</v>
      </c>
      <c r="M644" s="262">
        <v>13</v>
      </c>
      <c r="N644" s="262" t="s">
        <v>375</v>
      </c>
      <c r="O644" s="262" t="s">
        <v>1070</v>
      </c>
      <c r="P644" s="297"/>
      <c r="Q644" s="278">
        <v>6</v>
      </c>
      <c r="R644" s="278">
        <v>6</v>
      </c>
      <c r="S644" s="278">
        <v>6</v>
      </c>
      <c r="T644" s="278">
        <v>6</v>
      </c>
      <c r="U644" s="278">
        <v>6</v>
      </c>
      <c r="V644" s="235"/>
      <c r="W644" s="451">
        <v>1.85</v>
      </c>
      <c r="X644" s="447">
        <f t="shared" si="265"/>
        <v>11.100000000000001</v>
      </c>
      <c r="Y644" s="447">
        <f t="shared" si="266"/>
        <v>11.100000000000001</v>
      </c>
      <c r="Z644" s="447">
        <f t="shared" si="267"/>
        <v>11.100000000000001</v>
      </c>
      <c r="AA644" s="447">
        <f t="shared" si="268"/>
        <v>11.100000000000001</v>
      </c>
      <c r="AB644" s="447">
        <f t="shared" si="269"/>
        <v>11.100000000000001</v>
      </c>
    </row>
    <row r="645" spans="1:28" ht="15.75" customHeight="1">
      <c r="A645" s="229" t="str">
        <f t="shared" si="263"/>
        <v>0507270120001_APP_Prom_Price_14_295x178</v>
      </c>
      <c r="B645" s="546" t="s">
        <v>608</v>
      </c>
      <c r="C645" s="546" t="s">
        <v>610</v>
      </c>
      <c r="D645" s="229">
        <v>27</v>
      </c>
      <c r="E645" s="539" t="s">
        <v>719</v>
      </c>
      <c r="F645" s="539" t="s">
        <v>623</v>
      </c>
      <c r="G645" s="539" t="s">
        <v>604</v>
      </c>
      <c r="H645" s="229" t="str">
        <f t="shared" si="264"/>
        <v>0507270120001</v>
      </c>
      <c r="I645" s="227" t="s">
        <v>688</v>
      </c>
      <c r="J645" s="227" t="s">
        <v>1139</v>
      </c>
      <c r="K645" s="246" t="s">
        <v>1316</v>
      </c>
      <c r="L645" s="246" t="s">
        <v>1270</v>
      </c>
      <c r="M645" s="262">
        <v>14</v>
      </c>
      <c r="N645" s="262" t="s">
        <v>375</v>
      </c>
      <c r="O645" s="262" t="s">
        <v>1070</v>
      </c>
      <c r="P645" s="297"/>
      <c r="Q645" s="278">
        <v>6</v>
      </c>
      <c r="R645" s="278">
        <v>6</v>
      </c>
      <c r="S645" s="278">
        <v>6</v>
      </c>
      <c r="T645" s="278">
        <v>6</v>
      </c>
      <c r="U645" s="278">
        <v>6</v>
      </c>
      <c r="V645" s="235"/>
      <c r="W645" s="451">
        <v>1.85</v>
      </c>
      <c r="X645" s="447">
        <f t="shared" si="265"/>
        <v>11.100000000000001</v>
      </c>
      <c r="Y645" s="447">
        <f t="shared" si="266"/>
        <v>11.100000000000001</v>
      </c>
      <c r="Z645" s="447">
        <f t="shared" si="267"/>
        <v>11.100000000000001</v>
      </c>
      <c r="AA645" s="447">
        <f t="shared" si="268"/>
        <v>11.100000000000001</v>
      </c>
      <c r="AB645" s="447">
        <f t="shared" si="269"/>
        <v>11.100000000000001</v>
      </c>
    </row>
    <row r="646" spans="1:28" ht="15.75" customHeight="1">
      <c r="A646" s="229" t="str">
        <f t="shared" si="263"/>
        <v>0507270130001_APP_Prom_Price_15_295x178</v>
      </c>
      <c r="B646" s="546" t="s">
        <v>608</v>
      </c>
      <c r="C646" s="546" t="s">
        <v>610</v>
      </c>
      <c r="D646" s="229">
        <v>27</v>
      </c>
      <c r="E646" s="539" t="s">
        <v>720</v>
      </c>
      <c r="F646" s="539" t="s">
        <v>623</v>
      </c>
      <c r="G646" s="539" t="s">
        <v>604</v>
      </c>
      <c r="H646" s="229" t="str">
        <f t="shared" si="264"/>
        <v>0507270130001</v>
      </c>
      <c r="I646" s="227" t="s">
        <v>688</v>
      </c>
      <c r="J646" s="227" t="s">
        <v>1139</v>
      </c>
      <c r="K646" s="246" t="s">
        <v>1316</v>
      </c>
      <c r="L646" s="246" t="s">
        <v>1270</v>
      </c>
      <c r="M646" s="262">
        <v>15</v>
      </c>
      <c r="N646" s="262" t="s">
        <v>375</v>
      </c>
      <c r="O646" s="262" t="s">
        <v>1070</v>
      </c>
      <c r="P646" s="297"/>
      <c r="Q646" s="278">
        <v>8</v>
      </c>
      <c r="R646" s="278">
        <v>8</v>
      </c>
      <c r="S646" s="278">
        <v>8</v>
      </c>
      <c r="T646" s="278">
        <v>8</v>
      </c>
      <c r="U646" s="278">
        <v>8</v>
      </c>
      <c r="V646" s="235"/>
      <c r="W646" s="451">
        <v>1.85</v>
      </c>
      <c r="X646" s="447">
        <f t="shared" si="265"/>
        <v>14.8</v>
      </c>
      <c r="Y646" s="447">
        <f t="shared" si="266"/>
        <v>14.8</v>
      </c>
      <c r="Z646" s="447">
        <f t="shared" si="267"/>
        <v>14.8</v>
      </c>
      <c r="AA646" s="447">
        <f t="shared" si="268"/>
        <v>14.8</v>
      </c>
      <c r="AB646" s="447">
        <f t="shared" si="269"/>
        <v>14.8</v>
      </c>
    </row>
    <row r="647" spans="1:28" ht="15.75" customHeight="1">
      <c r="A647" s="229" t="str">
        <f t="shared" si="263"/>
        <v>0507270140001_APP_Prom_Price_16_295x178</v>
      </c>
      <c r="B647" s="546" t="s">
        <v>608</v>
      </c>
      <c r="C647" s="546" t="s">
        <v>610</v>
      </c>
      <c r="D647" s="229">
        <v>27</v>
      </c>
      <c r="E647" s="539" t="s">
        <v>721</v>
      </c>
      <c r="F647" s="539" t="s">
        <v>623</v>
      </c>
      <c r="G647" s="539" t="s">
        <v>604</v>
      </c>
      <c r="H647" s="229" t="str">
        <f t="shared" si="264"/>
        <v>0507270140001</v>
      </c>
      <c r="I647" s="227" t="s">
        <v>688</v>
      </c>
      <c r="J647" s="227" t="s">
        <v>1139</v>
      </c>
      <c r="K647" s="246" t="s">
        <v>1316</v>
      </c>
      <c r="L647" s="246" t="s">
        <v>1270</v>
      </c>
      <c r="M647" s="262">
        <v>16</v>
      </c>
      <c r="N647" s="262" t="s">
        <v>375</v>
      </c>
      <c r="O647" s="262" t="s">
        <v>1070</v>
      </c>
      <c r="P647" s="297"/>
      <c r="Q647" s="278">
        <v>6</v>
      </c>
      <c r="R647" s="278">
        <v>6</v>
      </c>
      <c r="S647" s="278">
        <v>6</v>
      </c>
      <c r="T647" s="278">
        <v>6</v>
      </c>
      <c r="U647" s="278">
        <v>6</v>
      </c>
      <c r="V647" s="235"/>
      <c r="W647" s="451">
        <v>1.85</v>
      </c>
      <c r="X647" s="447">
        <f t="shared" si="265"/>
        <v>11.100000000000001</v>
      </c>
      <c r="Y647" s="447">
        <f t="shared" si="266"/>
        <v>11.100000000000001</v>
      </c>
      <c r="Z647" s="447">
        <f t="shared" si="267"/>
        <v>11.100000000000001</v>
      </c>
      <c r="AA647" s="447">
        <f t="shared" si="268"/>
        <v>11.100000000000001</v>
      </c>
      <c r="AB647" s="447">
        <f t="shared" si="269"/>
        <v>11.100000000000001</v>
      </c>
    </row>
    <row r="648" spans="1:28" ht="15.75" customHeight="1">
      <c r="A648" s="229" t="str">
        <f t="shared" si="263"/>
        <v>0507270150001_APP_Prom_Price_17_295x178</v>
      </c>
      <c r="B648" s="546" t="s">
        <v>608</v>
      </c>
      <c r="C648" s="546" t="s">
        <v>610</v>
      </c>
      <c r="D648" s="229">
        <v>27</v>
      </c>
      <c r="E648" s="539" t="s">
        <v>722</v>
      </c>
      <c r="F648" s="539" t="s">
        <v>623</v>
      </c>
      <c r="G648" s="539" t="s">
        <v>604</v>
      </c>
      <c r="H648" s="229" t="str">
        <f t="shared" si="264"/>
        <v>0507270150001</v>
      </c>
      <c r="I648" s="227" t="s">
        <v>688</v>
      </c>
      <c r="J648" s="227" t="s">
        <v>1139</v>
      </c>
      <c r="K648" s="246" t="s">
        <v>1316</v>
      </c>
      <c r="L648" s="246" t="s">
        <v>1270</v>
      </c>
      <c r="M648" s="262">
        <v>17</v>
      </c>
      <c r="N648" s="262" t="s">
        <v>375</v>
      </c>
      <c r="O648" s="262" t="s">
        <v>1070</v>
      </c>
      <c r="P648" s="297"/>
      <c r="Q648" s="278">
        <v>6</v>
      </c>
      <c r="R648" s="278">
        <v>6</v>
      </c>
      <c r="S648" s="278">
        <v>6</v>
      </c>
      <c r="T648" s="278">
        <v>6</v>
      </c>
      <c r="U648" s="278">
        <v>6</v>
      </c>
      <c r="V648" s="235"/>
      <c r="W648" s="451">
        <v>1.85</v>
      </c>
      <c r="X648" s="447">
        <f t="shared" si="265"/>
        <v>11.100000000000001</v>
      </c>
      <c r="Y648" s="447">
        <f t="shared" si="266"/>
        <v>11.100000000000001</v>
      </c>
      <c r="Z648" s="447">
        <f t="shared" si="267"/>
        <v>11.100000000000001</v>
      </c>
      <c r="AA648" s="447">
        <f t="shared" si="268"/>
        <v>11.100000000000001</v>
      </c>
      <c r="AB648" s="447">
        <f t="shared" si="269"/>
        <v>11.100000000000001</v>
      </c>
    </row>
    <row r="649" spans="1:28" ht="15.75" customHeight="1">
      <c r="A649" s="229" t="str">
        <f t="shared" si="263"/>
        <v>0507270160001_APP_Prom_Price_18_295x178</v>
      </c>
      <c r="B649" s="546" t="s">
        <v>608</v>
      </c>
      <c r="C649" s="546" t="s">
        <v>610</v>
      </c>
      <c r="D649" s="229">
        <v>27</v>
      </c>
      <c r="E649" s="539" t="s">
        <v>723</v>
      </c>
      <c r="F649" s="539" t="s">
        <v>623</v>
      </c>
      <c r="G649" s="539" t="s">
        <v>604</v>
      </c>
      <c r="H649" s="229" t="str">
        <f t="shared" si="264"/>
        <v>0507270160001</v>
      </c>
      <c r="I649" s="227" t="s">
        <v>688</v>
      </c>
      <c r="J649" s="227" t="s">
        <v>1139</v>
      </c>
      <c r="K649" s="246" t="s">
        <v>1316</v>
      </c>
      <c r="L649" s="246" t="s">
        <v>1270</v>
      </c>
      <c r="M649" s="262">
        <v>18</v>
      </c>
      <c r="N649" s="262" t="s">
        <v>375</v>
      </c>
      <c r="O649" s="262" t="s">
        <v>1070</v>
      </c>
      <c r="P649" s="297"/>
      <c r="Q649" s="278">
        <v>6</v>
      </c>
      <c r="R649" s="278">
        <v>6</v>
      </c>
      <c r="S649" s="278">
        <v>6</v>
      </c>
      <c r="T649" s="278">
        <v>6</v>
      </c>
      <c r="U649" s="278">
        <v>6</v>
      </c>
      <c r="V649" s="235"/>
      <c r="W649" s="451">
        <v>1.85</v>
      </c>
      <c r="X649" s="447">
        <f t="shared" si="265"/>
        <v>11.100000000000001</v>
      </c>
      <c r="Y649" s="447">
        <f t="shared" si="266"/>
        <v>11.100000000000001</v>
      </c>
      <c r="Z649" s="447">
        <f t="shared" si="267"/>
        <v>11.100000000000001</v>
      </c>
      <c r="AA649" s="447">
        <f t="shared" si="268"/>
        <v>11.100000000000001</v>
      </c>
      <c r="AB649" s="447">
        <f t="shared" si="269"/>
        <v>11.100000000000001</v>
      </c>
    </row>
    <row r="650" spans="1:28" ht="15.75" customHeight="1">
      <c r="A650" s="229" t="str">
        <f t="shared" si="263"/>
        <v>0507270170001_APP_Prom_Price_19_295x178</v>
      </c>
      <c r="B650" s="546" t="s">
        <v>608</v>
      </c>
      <c r="C650" s="546" t="s">
        <v>610</v>
      </c>
      <c r="D650" s="229">
        <v>27</v>
      </c>
      <c r="E650" s="539" t="s">
        <v>724</v>
      </c>
      <c r="F650" s="539" t="s">
        <v>623</v>
      </c>
      <c r="G650" s="539" t="s">
        <v>604</v>
      </c>
      <c r="H650" s="229" t="str">
        <f t="shared" si="264"/>
        <v>0507270170001</v>
      </c>
      <c r="I650" s="227" t="s">
        <v>688</v>
      </c>
      <c r="J650" s="227" t="s">
        <v>1139</v>
      </c>
      <c r="K650" s="246" t="s">
        <v>1316</v>
      </c>
      <c r="L650" s="246" t="s">
        <v>1270</v>
      </c>
      <c r="M650" s="262">
        <v>19</v>
      </c>
      <c r="N650" s="262" t="s">
        <v>375</v>
      </c>
      <c r="O650" s="262" t="s">
        <v>1070</v>
      </c>
      <c r="P650" s="297"/>
      <c r="Q650" s="278">
        <v>6</v>
      </c>
      <c r="R650" s="278">
        <v>6</v>
      </c>
      <c r="S650" s="278">
        <v>6</v>
      </c>
      <c r="T650" s="278">
        <v>6</v>
      </c>
      <c r="U650" s="278">
        <v>6</v>
      </c>
      <c r="V650" s="235"/>
      <c r="W650" s="451">
        <v>1.85</v>
      </c>
      <c r="X650" s="447">
        <f t="shared" si="265"/>
        <v>11.100000000000001</v>
      </c>
      <c r="Y650" s="447">
        <f t="shared" si="266"/>
        <v>11.100000000000001</v>
      </c>
      <c r="Z650" s="447">
        <f t="shared" si="267"/>
        <v>11.100000000000001</v>
      </c>
      <c r="AA650" s="447">
        <f t="shared" si="268"/>
        <v>11.100000000000001</v>
      </c>
      <c r="AB650" s="447">
        <f t="shared" si="269"/>
        <v>11.100000000000001</v>
      </c>
    </row>
    <row r="651" spans="1:28" ht="15.75" customHeight="1">
      <c r="A651" s="229" t="str">
        <f t="shared" si="263"/>
        <v>0507270180001_APP_Prom_Price_20_295x178</v>
      </c>
      <c r="B651" s="546" t="s">
        <v>608</v>
      </c>
      <c r="C651" s="546" t="s">
        <v>610</v>
      </c>
      <c r="D651" s="229">
        <v>27</v>
      </c>
      <c r="E651" s="539" t="s">
        <v>725</v>
      </c>
      <c r="F651" s="539" t="s">
        <v>623</v>
      </c>
      <c r="G651" s="539" t="s">
        <v>604</v>
      </c>
      <c r="H651" s="229" t="str">
        <f t="shared" si="264"/>
        <v>0507270180001</v>
      </c>
      <c r="I651" s="227" t="s">
        <v>688</v>
      </c>
      <c r="J651" s="227" t="s">
        <v>1139</v>
      </c>
      <c r="K651" s="246" t="s">
        <v>1316</v>
      </c>
      <c r="L651" s="246" t="s">
        <v>1270</v>
      </c>
      <c r="M651" s="262">
        <v>20</v>
      </c>
      <c r="N651" s="262" t="s">
        <v>375</v>
      </c>
      <c r="O651" s="262" t="s">
        <v>1070</v>
      </c>
      <c r="P651" s="297"/>
      <c r="Q651" s="278">
        <v>8</v>
      </c>
      <c r="R651" s="278">
        <v>8</v>
      </c>
      <c r="S651" s="278">
        <v>8</v>
      </c>
      <c r="T651" s="278">
        <v>8</v>
      </c>
      <c r="U651" s="278">
        <v>8</v>
      </c>
      <c r="V651" s="235"/>
      <c r="W651" s="451">
        <v>1.85</v>
      </c>
      <c r="X651" s="447">
        <f t="shared" si="265"/>
        <v>14.8</v>
      </c>
      <c r="Y651" s="447">
        <f t="shared" si="266"/>
        <v>14.8</v>
      </c>
      <c r="Z651" s="447">
        <f t="shared" si="267"/>
        <v>14.8</v>
      </c>
      <c r="AA651" s="447">
        <f t="shared" si="268"/>
        <v>14.8</v>
      </c>
      <c r="AB651" s="447">
        <f t="shared" si="269"/>
        <v>14.8</v>
      </c>
    </row>
    <row r="652" spans="1:28" ht="15.75" customHeight="1">
      <c r="A652" s="229" t="str">
        <f t="shared" si="263"/>
        <v>0507270190001_APP_Prom_Price_21_295x178</v>
      </c>
      <c r="B652" s="546" t="s">
        <v>608</v>
      </c>
      <c r="C652" s="546" t="s">
        <v>610</v>
      </c>
      <c r="D652" s="229">
        <v>27</v>
      </c>
      <c r="E652" s="539" t="s">
        <v>726</v>
      </c>
      <c r="F652" s="539" t="s">
        <v>623</v>
      </c>
      <c r="G652" s="539" t="s">
        <v>604</v>
      </c>
      <c r="H652" s="229" t="str">
        <f t="shared" si="264"/>
        <v>0507270190001</v>
      </c>
      <c r="I652" s="227" t="s">
        <v>688</v>
      </c>
      <c r="J652" s="227" t="s">
        <v>1139</v>
      </c>
      <c r="K652" s="246" t="s">
        <v>1316</v>
      </c>
      <c r="L652" s="246" t="s">
        <v>1270</v>
      </c>
      <c r="M652" s="262">
        <v>21</v>
      </c>
      <c r="N652" s="262" t="s">
        <v>375</v>
      </c>
      <c r="O652" s="262" t="s">
        <v>1070</v>
      </c>
      <c r="P652" s="297"/>
      <c r="Q652" s="278">
        <v>6</v>
      </c>
      <c r="R652" s="278">
        <v>6</v>
      </c>
      <c r="S652" s="278">
        <v>6</v>
      </c>
      <c r="T652" s="278">
        <v>6</v>
      </c>
      <c r="U652" s="278">
        <v>6</v>
      </c>
      <c r="V652" s="235"/>
      <c r="W652" s="451">
        <v>1.85</v>
      </c>
      <c r="X652" s="447">
        <f t="shared" si="265"/>
        <v>11.100000000000001</v>
      </c>
      <c r="Y652" s="447">
        <f t="shared" si="266"/>
        <v>11.100000000000001</v>
      </c>
      <c r="Z652" s="447">
        <f t="shared" si="267"/>
        <v>11.100000000000001</v>
      </c>
      <c r="AA652" s="447">
        <f t="shared" si="268"/>
        <v>11.100000000000001</v>
      </c>
      <c r="AB652" s="447">
        <f t="shared" si="269"/>
        <v>11.100000000000001</v>
      </c>
    </row>
    <row r="653" spans="1:28" ht="15.75" customHeight="1">
      <c r="A653" s="229" t="str">
        <f t="shared" si="263"/>
        <v>0507270200001_APP_Prom_Price_22_295x178</v>
      </c>
      <c r="B653" s="546" t="s">
        <v>608</v>
      </c>
      <c r="C653" s="546" t="s">
        <v>610</v>
      </c>
      <c r="D653" s="229">
        <v>27</v>
      </c>
      <c r="E653" s="539" t="s">
        <v>727</v>
      </c>
      <c r="F653" s="539" t="s">
        <v>623</v>
      </c>
      <c r="G653" s="539" t="s">
        <v>604</v>
      </c>
      <c r="H653" s="229" t="str">
        <f t="shared" si="264"/>
        <v>0507270200001</v>
      </c>
      <c r="I653" s="227" t="s">
        <v>688</v>
      </c>
      <c r="J653" s="227" t="s">
        <v>1139</v>
      </c>
      <c r="K653" s="246" t="s">
        <v>1316</v>
      </c>
      <c r="L653" s="246" t="s">
        <v>1270</v>
      </c>
      <c r="M653" s="262">
        <v>22</v>
      </c>
      <c r="N653" s="262" t="s">
        <v>375</v>
      </c>
      <c r="O653" s="262" t="s">
        <v>1070</v>
      </c>
      <c r="P653" s="297"/>
      <c r="Q653" s="278">
        <v>6</v>
      </c>
      <c r="R653" s="278">
        <v>6</v>
      </c>
      <c r="S653" s="278">
        <v>6</v>
      </c>
      <c r="T653" s="278">
        <v>6</v>
      </c>
      <c r="U653" s="278">
        <v>6</v>
      </c>
      <c r="V653" s="235"/>
      <c r="W653" s="451">
        <v>1.85</v>
      </c>
      <c r="X653" s="447">
        <f t="shared" si="265"/>
        <v>11.100000000000001</v>
      </c>
      <c r="Y653" s="447">
        <f t="shared" si="266"/>
        <v>11.100000000000001</v>
      </c>
      <c r="Z653" s="447">
        <f t="shared" si="267"/>
        <v>11.100000000000001</v>
      </c>
      <c r="AA653" s="447">
        <f t="shared" si="268"/>
        <v>11.100000000000001</v>
      </c>
      <c r="AB653" s="447">
        <f t="shared" si="269"/>
        <v>11.100000000000001</v>
      </c>
    </row>
    <row r="654" spans="1:28" ht="15.75" customHeight="1">
      <c r="A654" s="229" t="str">
        <f t="shared" si="263"/>
        <v>0507270210001_APP_Prom_Price_23_295x178</v>
      </c>
      <c r="B654" s="546" t="s">
        <v>608</v>
      </c>
      <c r="C654" s="546" t="s">
        <v>610</v>
      </c>
      <c r="D654" s="229">
        <v>27</v>
      </c>
      <c r="E654" s="539" t="s">
        <v>728</v>
      </c>
      <c r="F654" s="539" t="s">
        <v>623</v>
      </c>
      <c r="G654" s="539" t="s">
        <v>604</v>
      </c>
      <c r="H654" s="229" t="str">
        <f t="shared" si="264"/>
        <v>0507270210001</v>
      </c>
      <c r="I654" s="227" t="s">
        <v>688</v>
      </c>
      <c r="J654" s="227" t="s">
        <v>1139</v>
      </c>
      <c r="K654" s="246" t="s">
        <v>1316</v>
      </c>
      <c r="L654" s="246" t="s">
        <v>1270</v>
      </c>
      <c r="M654" s="262">
        <v>23</v>
      </c>
      <c r="N654" s="262" t="s">
        <v>375</v>
      </c>
      <c r="O654" s="262" t="s">
        <v>1070</v>
      </c>
      <c r="P654" s="297"/>
      <c r="Q654" s="278">
        <v>6</v>
      </c>
      <c r="R654" s="278">
        <v>6</v>
      </c>
      <c r="S654" s="278">
        <v>6</v>
      </c>
      <c r="T654" s="278">
        <v>6</v>
      </c>
      <c r="U654" s="278">
        <v>6</v>
      </c>
      <c r="V654" s="235"/>
      <c r="W654" s="451">
        <v>1.85</v>
      </c>
      <c r="X654" s="447">
        <f t="shared" si="265"/>
        <v>11.100000000000001</v>
      </c>
      <c r="Y654" s="447">
        <f t="shared" si="266"/>
        <v>11.100000000000001</v>
      </c>
      <c r="Z654" s="447">
        <f t="shared" si="267"/>
        <v>11.100000000000001</v>
      </c>
      <c r="AA654" s="447">
        <f t="shared" si="268"/>
        <v>11.100000000000001</v>
      </c>
      <c r="AB654" s="447">
        <f t="shared" si="269"/>
        <v>11.100000000000001</v>
      </c>
    </row>
    <row r="655" spans="1:28" ht="15.75" customHeight="1">
      <c r="A655" s="229" t="str">
        <f t="shared" si="263"/>
        <v>0507270220001_APP_Prom_Price_24_295x178</v>
      </c>
      <c r="B655" s="546" t="s">
        <v>608</v>
      </c>
      <c r="C655" s="546" t="s">
        <v>610</v>
      </c>
      <c r="D655" s="229">
        <v>27</v>
      </c>
      <c r="E655" s="539" t="s">
        <v>729</v>
      </c>
      <c r="F655" s="539" t="s">
        <v>623</v>
      </c>
      <c r="G655" s="539" t="s">
        <v>604</v>
      </c>
      <c r="H655" s="229" t="str">
        <f t="shared" si="264"/>
        <v>0507270220001</v>
      </c>
      <c r="I655" s="227" t="s">
        <v>688</v>
      </c>
      <c r="J655" s="227" t="s">
        <v>1139</v>
      </c>
      <c r="K655" s="246" t="s">
        <v>1316</v>
      </c>
      <c r="L655" s="246" t="s">
        <v>1270</v>
      </c>
      <c r="M655" s="262">
        <v>24</v>
      </c>
      <c r="N655" s="262" t="s">
        <v>375</v>
      </c>
      <c r="O655" s="262" t="s">
        <v>1070</v>
      </c>
      <c r="P655" s="297"/>
      <c r="Q655" s="278">
        <v>6</v>
      </c>
      <c r="R655" s="278">
        <v>6</v>
      </c>
      <c r="S655" s="278">
        <v>6</v>
      </c>
      <c r="T655" s="278">
        <v>6</v>
      </c>
      <c r="U655" s="278">
        <v>6</v>
      </c>
      <c r="V655" s="235"/>
      <c r="W655" s="451">
        <v>1.85</v>
      </c>
      <c r="X655" s="447">
        <f t="shared" si="265"/>
        <v>11.100000000000001</v>
      </c>
      <c r="Y655" s="447">
        <f t="shared" si="266"/>
        <v>11.100000000000001</v>
      </c>
      <c r="Z655" s="447">
        <f t="shared" si="267"/>
        <v>11.100000000000001</v>
      </c>
      <c r="AA655" s="447">
        <f t="shared" si="268"/>
        <v>11.100000000000001</v>
      </c>
      <c r="AB655" s="447">
        <f t="shared" si="269"/>
        <v>11.100000000000001</v>
      </c>
    </row>
    <row r="656" spans="1:28" ht="15.75" customHeight="1">
      <c r="A656" s="229" t="str">
        <f t="shared" si="263"/>
        <v>0507270230001_APP_Prom_Price_25_295x178</v>
      </c>
      <c r="B656" s="546" t="s">
        <v>608</v>
      </c>
      <c r="C656" s="546" t="s">
        <v>610</v>
      </c>
      <c r="D656" s="229">
        <v>27</v>
      </c>
      <c r="E656" s="539" t="s">
        <v>730</v>
      </c>
      <c r="F656" s="539" t="s">
        <v>623</v>
      </c>
      <c r="G656" s="539" t="s">
        <v>604</v>
      </c>
      <c r="H656" s="229" t="str">
        <f t="shared" si="264"/>
        <v>0507270230001</v>
      </c>
      <c r="I656" s="227" t="s">
        <v>688</v>
      </c>
      <c r="J656" s="227" t="s">
        <v>1139</v>
      </c>
      <c r="K656" s="246" t="s">
        <v>1316</v>
      </c>
      <c r="L656" s="246" t="s">
        <v>1270</v>
      </c>
      <c r="M656" s="262">
        <v>25</v>
      </c>
      <c r="N656" s="262" t="s">
        <v>375</v>
      </c>
      <c r="O656" s="262" t="s">
        <v>1070</v>
      </c>
      <c r="P656" s="297"/>
      <c r="Q656" s="278">
        <v>8</v>
      </c>
      <c r="R656" s="278">
        <v>8</v>
      </c>
      <c r="S656" s="278">
        <v>8</v>
      </c>
      <c r="T656" s="278">
        <v>8</v>
      </c>
      <c r="U656" s="278">
        <v>8</v>
      </c>
      <c r="V656" s="235"/>
      <c r="W656" s="451">
        <v>1.85</v>
      </c>
      <c r="X656" s="447">
        <f t="shared" si="265"/>
        <v>14.8</v>
      </c>
      <c r="Y656" s="447">
        <f t="shared" si="266"/>
        <v>14.8</v>
      </c>
      <c r="Z656" s="447">
        <f t="shared" si="267"/>
        <v>14.8</v>
      </c>
      <c r="AA656" s="447">
        <f t="shared" si="268"/>
        <v>14.8</v>
      </c>
      <c r="AB656" s="447">
        <f t="shared" si="269"/>
        <v>14.8</v>
      </c>
    </row>
    <row r="657" spans="1:28" ht="15.75" customHeight="1">
      <c r="A657" s="229" t="str">
        <f t="shared" si="263"/>
        <v>0507270240001_APP_Prom_Price_26_295x178</v>
      </c>
      <c r="B657" s="546" t="s">
        <v>608</v>
      </c>
      <c r="C657" s="546" t="s">
        <v>610</v>
      </c>
      <c r="D657" s="229">
        <v>27</v>
      </c>
      <c r="E657" s="539" t="s">
        <v>731</v>
      </c>
      <c r="F657" s="539" t="s">
        <v>623</v>
      </c>
      <c r="G657" s="539" t="s">
        <v>604</v>
      </c>
      <c r="H657" s="229" t="str">
        <f t="shared" si="264"/>
        <v>0507270240001</v>
      </c>
      <c r="I657" s="227" t="s">
        <v>688</v>
      </c>
      <c r="J657" s="227" t="s">
        <v>1139</v>
      </c>
      <c r="K657" s="246" t="s">
        <v>1316</v>
      </c>
      <c r="L657" s="246" t="s">
        <v>1270</v>
      </c>
      <c r="M657" s="262">
        <v>26</v>
      </c>
      <c r="N657" s="262" t="s">
        <v>375</v>
      </c>
      <c r="O657" s="262" t="s">
        <v>1070</v>
      </c>
      <c r="P657" s="297"/>
      <c r="Q657" s="278">
        <v>6</v>
      </c>
      <c r="R657" s="278">
        <v>6</v>
      </c>
      <c r="S657" s="278">
        <v>6</v>
      </c>
      <c r="T657" s="278">
        <v>6</v>
      </c>
      <c r="U657" s="278">
        <v>6</v>
      </c>
      <c r="V657" s="235"/>
      <c r="W657" s="451">
        <v>1.85</v>
      </c>
      <c r="X657" s="447">
        <f t="shared" si="265"/>
        <v>11.100000000000001</v>
      </c>
      <c r="Y657" s="447">
        <f t="shared" si="266"/>
        <v>11.100000000000001</v>
      </c>
      <c r="Z657" s="447">
        <f t="shared" si="267"/>
        <v>11.100000000000001</v>
      </c>
      <c r="AA657" s="447">
        <f t="shared" si="268"/>
        <v>11.100000000000001</v>
      </c>
      <c r="AB657" s="447">
        <f t="shared" si="269"/>
        <v>11.100000000000001</v>
      </c>
    </row>
    <row r="658" spans="1:28" ht="15.75" customHeight="1">
      <c r="A658" s="229" t="str">
        <f t="shared" si="263"/>
        <v>0507270250001_APP_Prom_Price_27_295x178</v>
      </c>
      <c r="B658" s="546" t="s">
        <v>608</v>
      </c>
      <c r="C658" s="546" t="s">
        <v>610</v>
      </c>
      <c r="D658" s="229">
        <v>27</v>
      </c>
      <c r="E658" s="539" t="s">
        <v>732</v>
      </c>
      <c r="F658" s="539" t="s">
        <v>623</v>
      </c>
      <c r="G658" s="539" t="s">
        <v>604</v>
      </c>
      <c r="H658" s="229" t="str">
        <f t="shared" si="264"/>
        <v>0507270250001</v>
      </c>
      <c r="I658" s="227" t="s">
        <v>688</v>
      </c>
      <c r="J658" s="227" t="s">
        <v>1139</v>
      </c>
      <c r="K658" s="246" t="s">
        <v>1316</v>
      </c>
      <c r="L658" s="246" t="s">
        <v>1270</v>
      </c>
      <c r="M658" s="262">
        <v>27</v>
      </c>
      <c r="N658" s="262" t="s">
        <v>375</v>
      </c>
      <c r="O658" s="262" t="s">
        <v>1070</v>
      </c>
      <c r="P658" s="297"/>
      <c r="Q658" s="278">
        <v>6</v>
      </c>
      <c r="R658" s="278">
        <v>6</v>
      </c>
      <c r="S658" s="278">
        <v>6</v>
      </c>
      <c r="T658" s="278">
        <v>6</v>
      </c>
      <c r="U658" s="278">
        <v>6</v>
      </c>
      <c r="V658" s="235"/>
      <c r="W658" s="451">
        <v>1.85</v>
      </c>
      <c r="X658" s="447">
        <f t="shared" si="265"/>
        <v>11.100000000000001</v>
      </c>
      <c r="Y658" s="447">
        <f t="shared" si="266"/>
        <v>11.100000000000001</v>
      </c>
      <c r="Z658" s="447">
        <f t="shared" si="267"/>
        <v>11.100000000000001</v>
      </c>
      <c r="AA658" s="447">
        <f t="shared" si="268"/>
        <v>11.100000000000001</v>
      </c>
      <c r="AB658" s="447">
        <f t="shared" si="269"/>
        <v>11.100000000000001</v>
      </c>
    </row>
    <row r="659" spans="1:28" ht="15.75" customHeight="1">
      <c r="A659" s="229" t="str">
        <f t="shared" si="263"/>
        <v>0507270260001_APP_Prom_Price_28_295x178</v>
      </c>
      <c r="B659" s="546" t="s">
        <v>608</v>
      </c>
      <c r="C659" s="546" t="s">
        <v>610</v>
      </c>
      <c r="D659" s="229">
        <v>27</v>
      </c>
      <c r="E659" s="539" t="s">
        <v>733</v>
      </c>
      <c r="F659" s="539" t="s">
        <v>623</v>
      </c>
      <c r="G659" s="539" t="s">
        <v>604</v>
      </c>
      <c r="H659" s="229" t="str">
        <f t="shared" ref="H659:H690" si="270">B659&amp;C659&amp;D659&amp;E659&amp;F659&amp;G659</f>
        <v>0507270260001</v>
      </c>
      <c r="I659" s="227" t="s">
        <v>688</v>
      </c>
      <c r="J659" s="227" t="s">
        <v>1139</v>
      </c>
      <c r="K659" s="246" t="s">
        <v>1316</v>
      </c>
      <c r="L659" s="246" t="s">
        <v>1270</v>
      </c>
      <c r="M659" s="262">
        <v>28</v>
      </c>
      <c r="N659" s="262" t="s">
        <v>375</v>
      </c>
      <c r="O659" s="262" t="s">
        <v>1070</v>
      </c>
      <c r="P659" s="297"/>
      <c r="Q659" s="278">
        <v>6</v>
      </c>
      <c r="R659" s="278">
        <v>6</v>
      </c>
      <c r="S659" s="278">
        <v>6</v>
      </c>
      <c r="T659" s="278">
        <v>6</v>
      </c>
      <c r="U659" s="278">
        <v>6</v>
      </c>
      <c r="V659" s="235"/>
      <c r="W659" s="451">
        <v>1.85</v>
      </c>
      <c r="X659" s="447">
        <f t="shared" si="265"/>
        <v>11.100000000000001</v>
      </c>
      <c r="Y659" s="447">
        <f t="shared" si="266"/>
        <v>11.100000000000001</v>
      </c>
      <c r="Z659" s="447">
        <f t="shared" si="267"/>
        <v>11.100000000000001</v>
      </c>
      <c r="AA659" s="447">
        <f t="shared" si="268"/>
        <v>11.100000000000001</v>
      </c>
      <c r="AB659" s="447">
        <f t="shared" si="269"/>
        <v>11.100000000000001</v>
      </c>
    </row>
    <row r="660" spans="1:28" ht="15.75" customHeight="1">
      <c r="A660" s="229" t="str">
        <f t="shared" si="263"/>
        <v>0507270270001_APP_Prom_Price_29_295x178</v>
      </c>
      <c r="B660" s="546" t="s">
        <v>608</v>
      </c>
      <c r="C660" s="546" t="s">
        <v>610</v>
      </c>
      <c r="D660" s="229">
        <v>27</v>
      </c>
      <c r="E660" s="539" t="s">
        <v>734</v>
      </c>
      <c r="F660" s="539" t="s">
        <v>623</v>
      </c>
      <c r="G660" s="539" t="s">
        <v>604</v>
      </c>
      <c r="H660" s="229" t="str">
        <f t="shared" si="270"/>
        <v>0507270270001</v>
      </c>
      <c r="I660" s="227" t="s">
        <v>688</v>
      </c>
      <c r="J660" s="227" t="s">
        <v>1139</v>
      </c>
      <c r="K660" s="246" t="s">
        <v>1316</v>
      </c>
      <c r="L660" s="246" t="s">
        <v>1270</v>
      </c>
      <c r="M660" s="262">
        <v>29</v>
      </c>
      <c r="N660" s="262" t="s">
        <v>375</v>
      </c>
      <c r="O660" s="262" t="s">
        <v>1070</v>
      </c>
      <c r="P660" s="297"/>
      <c r="Q660" s="278">
        <v>6</v>
      </c>
      <c r="R660" s="278">
        <v>6</v>
      </c>
      <c r="S660" s="278">
        <v>6</v>
      </c>
      <c r="T660" s="278">
        <v>6</v>
      </c>
      <c r="U660" s="278">
        <v>6</v>
      </c>
      <c r="V660" s="235"/>
      <c r="W660" s="451">
        <v>1.85</v>
      </c>
      <c r="X660" s="447">
        <f t="shared" si="265"/>
        <v>11.100000000000001</v>
      </c>
      <c r="Y660" s="447">
        <f t="shared" si="266"/>
        <v>11.100000000000001</v>
      </c>
      <c r="Z660" s="447">
        <f t="shared" si="267"/>
        <v>11.100000000000001</v>
      </c>
      <c r="AA660" s="447">
        <f t="shared" si="268"/>
        <v>11.100000000000001</v>
      </c>
      <c r="AB660" s="447">
        <f t="shared" si="269"/>
        <v>11.100000000000001</v>
      </c>
    </row>
    <row r="661" spans="1:28" ht="15.75" customHeight="1">
      <c r="A661" s="229" t="str">
        <f t="shared" si="263"/>
        <v>0507270280001_APP_Prom_Price_30_295x178</v>
      </c>
      <c r="B661" s="546" t="s">
        <v>608</v>
      </c>
      <c r="C661" s="546" t="s">
        <v>610</v>
      </c>
      <c r="D661" s="229">
        <v>27</v>
      </c>
      <c r="E661" s="539" t="s">
        <v>735</v>
      </c>
      <c r="F661" s="539" t="s">
        <v>623</v>
      </c>
      <c r="G661" s="539" t="s">
        <v>604</v>
      </c>
      <c r="H661" s="229" t="str">
        <f t="shared" si="270"/>
        <v>0507270280001</v>
      </c>
      <c r="I661" s="227" t="s">
        <v>688</v>
      </c>
      <c r="J661" s="227" t="s">
        <v>1139</v>
      </c>
      <c r="K661" s="246" t="s">
        <v>1316</v>
      </c>
      <c r="L661" s="246" t="s">
        <v>1270</v>
      </c>
      <c r="M661" s="262">
        <v>30</v>
      </c>
      <c r="N661" s="262" t="s">
        <v>375</v>
      </c>
      <c r="O661" s="262" t="s">
        <v>1070</v>
      </c>
      <c r="P661" s="297"/>
      <c r="Q661" s="278">
        <v>10</v>
      </c>
      <c r="R661" s="278">
        <v>10</v>
      </c>
      <c r="S661" s="278">
        <v>10</v>
      </c>
      <c r="T661" s="278">
        <v>10</v>
      </c>
      <c r="U661" s="278">
        <v>10</v>
      </c>
      <c r="V661" s="235"/>
      <c r="W661" s="451">
        <v>1.85</v>
      </c>
      <c r="X661" s="447">
        <f t="shared" si="265"/>
        <v>18.5</v>
      </c>
      <c r="Y661" s="447">
        <f t="shared" si="266"/>
        <v>18.5</v>
      </c>
      <c r="Z661" s="447">
        <f t="shared" si="267"/>
        <v>18.5</v>
      </c>
      <c r="AA661" s="447">
        <f t="shared" si="268"/>
        <v>18.5</v>
      </c>
      <c r="AB661" s="447">
        <f t="shared" si="269"/>
        <v>18.5</v>
      </c>
    </row>
    <row r="662" spans="1:28" ht="15.75" customHeight="1">
      <c r="A662" s="229" t="str">
        <f t="shared" si="263"/>
        <v>0507270290001_APP_Prom_Price_31_295x178</v>
      </c>
      <c r="B662" s="546" t="s">
        <v>608</v>
      </c>
      <c r="C662" s="546" t="s">
        <v>610</v>
      </c>
      <c r="D662" s="229">
        <v>27</v>
      </c>
      <c r="E662" s="539" t="s">
        <v>736</v>
      </c>
      <c r="F662" s="539" t="s">
        <v>623</v>
      </c>
      <c r="G662" s="539" t="s">
        <v>604</v>
      </c>
      <c r="H662" s="229" t="str">
        <f t="shared" si="270"/>
        <v>0507270290001</v>
      </c>
      <c r="I662" s="227" t="s">
        <v>688</v>
      </c>
      <c r="J662" s="227" t="s">
        <v>1139</v>
      </c>
      <c r="K662" s="246" t="s">
        <v>1316</v>
      </c>
      <c r="L662" s="246" t="s">
        <v>1270</v>
      </c>
      <c r="M662" s="262">
        <v>31</v>
      </c>
      <c r="N662" s="262" t="s">
        <v>375</v>
      </c>
      <c r="O662" s="262" t="s">
        <v>1070</v>
      </c>
      <c r="P662" s="297"/>
      <c r="Q662" s="278">
        <v>6</v>
      </c>
      <c r="R662" s="278">
        <v>6</v>
      </c>
      <c r="S662" s="278">
        <v>6</v>
      </c>
      <c r="T662" s="278">
        <v>6</v>
      </c>
      <c r="U662" s="278">
        <v>6</v>
      </c>
      <c r="V662" s="235"/>
      <c r="W662" s="451">
        <v>1.85</v>
      </c>
      <c r="X662" s="447">
        <f t="shared" si="265"/>
        <v>11.100000000000001</v>
      </c>
      <c r="Y662" s="447">
        <f t="shared" si="266"/>
        <v>11.100000000000001</v>
      </c>
      <c r="Z662" s="447">
        <f t="shared" si="267"/>
        <v>11.100000000000001</v>
      </c>
      <c r="AA662" s="447">
        <f t="shared" si="268"/>
        <v>11.100000000000001</v>
      </c>
      <c r="AB662" s="447">
        <f t="shared" si="269"/>
        <v>11.100000000000001</v>
      </c>
    </row>
    <row r="663" spans="1:28" ht="15.75" customHeight="1">
      <c r="A663" s="229" t="str">
        <f t="shared" si="263"/>
        <v>0507270300001_APP_Prom_Price_32_295x178</v>
      </c>
      <c r="B663" s="546" t="s">
        <v>608</v>
      </c>
      <c r="C663" s="546" t="s">
        <v>610</v>
      </c>
      <c r="D663" s="229">
        <v>27</v>
      </c>
      <c r="E663" s="539" t="s">
        <v>737</v>
      </c>
      <c r="F663" s="539" t="s">
        <v>623</v>
      </c>
      <c r="G663" s="539" t="s">
        <v>604</v>
      </c>
      <c r="H663" s="229" t="str">
        <f t="shared" si="270"/>
        <v>0507270300001</v>
      </c>
      <c r="I663" s="227" t="s">
        <v>688</v>
      </c>
      <c r="J663" s="227" t="s">
        <v>1139</v>
      </c>
      <c r="K663" s="246" t="s">
        <v>1316</v>
      </c>
      <c r="L663" s="246" t="s">
        <v>1270</v>
      </c>
      <c r="M663" s="262">
        <v>32</v>
      </c>
      <c r="N663" s="262" t="s">
        <v>375</v>
      </c>
      <c r="O663" s="262" t="s">
        <v>1070</v>
      </c>
      <c r="P663" s="297"/>
      <c r="Q663" s="278">
        <v>6</v>
      </c>
      <c r="R663" s="278">
        <v>6</v>
      </c>
      <c r="S663" s="278">
        <v>6</v>
      </c>
      <c r="T663" s="278">
        <v>6</v>
      </c>
      <c r="U663" s="278">
        <v>6</v>
      </c>
      <c r="V663" s="235"/>
      <c r="W663" s="451">
        <v>1.85</v>
      </c>
      <c r="X663" s="447">
        <f t="shared" si="265"/>
        <v>11.100000000000001</v>
      </c>
      <c r="Y663" s="447">
        <f t="shared" si="266"/>
        <v>11.100000000000001</v>
      </c>
      <c r="Z663" s="447">
        <f t="shared" si="267"/>
        <v>11.100000000000001</v>
      </c>
      <c r="AA663" s="447">
        <f t="shared" si="268"/>
        <v>11.100000000000001</v>
      </c>
      <c r="AB663" s="447">
        <f t="shared" si="269"/>
        <v>11.100000000000001</v>
      </c>
    </row>
    <row r="664" spans="1:28" ht="15.75" customHeight="1">
      <c r="A664" s="229" t="str">
        <f t="shared" si="263"/>
        <v>0507270310001_APP_Prom_Price_33_295x178</v>
      </c>
      <c r="B664" s="546" t="s">
        <v>608</v>
      </c>
      <c r="C664" s="546" t="s">
        <v>610</v>
      </c>
      <c r="D664" s="229">
        <v>27</v>
      </c>
      <c r="E664" s="539" t="s">
        <v>738</v>
      </c>
      <c r="F664" s="539" t="s">
        <v>623</v>
      </c>
      <c r="G664" s="539" t="s">
        <v>604</v>
      </c>
      <c r="H664" s="229" t="str">
        <f t="shared" si="270"/>
        <v>0507270310001</v>
      </c>
      <c r="I664" s="227" t="s">
        <v>688</v>
      </c>
      <c r="J664" s="227" t="s">
        <v>1139</v>
      </c>
      <c r="K664" s="246" t="s">
        <v>1316</v>
      </c>
      <c r="L664" s="246" t="s">
        <v>1270</v>
      </c>
      <c r="M664" s="262">
        <v>33</v>
      </c>
      <c r="N664" s="262" t="s">
        <v>375</v>
      </c>
      <c r="O664" s="262" t="s">
        <v>1070</v>
      </c>
      <c r="P664" s="297"/>
      <c r="Q664" s="278">
        <v>6</v>
      </c>
      <c r="R664" s="278">
        <v>6</v>
      </c>
      <c r="S664" s="278">
        <v>6</v>
      </c>
      <c r="T664" s="278">
        <v>6</v>
      </c>
      <c r="U664" s="278">
        <v>6</v>
      </c>
      <c r="V664" s="235"/>
      <c r="W664" s="451">
        <v>1.85</v>
      </c>
      <c r="X664" s="447">
        <f t="shared" si="265"/>
        <v>11.100000000000001</v>
      </c>
      <c r="Y664" s="447">
        <f t="shared" si="266"/>
        <v>11.100000000000001</v>
      </c>
      <c r="Z664" s="447">
        <f t="shared" si="267"/>
        <v>11.100000000000001</v>
      </c>
      <c r="AA664" s="447">
        <f t="shared" si="268"/>
        <v>11.100000000000001</v>
      </c>
      <c r="AB664" s="447">
        <f t="shared" si="269"/>
        <v>11.100000000000001</v>
      </c>
    </row>
    <row r="665" spans="1:28" ht="15.75" customHeight="1">
      <c r="A665" s="229" t="str">
        <f t="shared" si="263"/>
        <v>0507270320001_APP_Prom_Price_34_295x178</v>
      </c>
      <c r="B665" s="546" t="s">
        <v>608</v>
      </c>
      <c r="C665" s="546" t="s">
        <v>610</v>
      </c>
      <c r="D665" s="229">
        <v>27</v>
      </c>
      <c r="E665" s="539" t="s">
        <v>739</v>
      </c>
      <c r="F665" s="539" t="s">
        <v>623</v>
      </c>
      <c r="G665" s="539" t="s">
        <v>604</v>
      </c>
      <c r="H665" s="229" t="str">
        <f t="shared" si="270"/>
        <v>0507270320001</v>
      </c>
      <c r="I665" s="227" t="s">
        <v>688</v>
      </c>
      <c r="J665" s="227" t="s">
        <v>1139</v>
      </c>
      <c r="K665" s="246" t="s">
        <v>1316</v>
      </c>
      <c r="L665" s="246" t="s">
        <v>1270</v>
      </c>
      <c r="M665" s="262">
        <v>34</v>
      </c>
      <c r="N665" s="262" t="s">
        <v>375</v>
      </c>
      <c r="O665" s="262" t="s">
        <v>1070</v>
      </c>
      <c r="P665" s="297"/>
      <c r="Q665" s="278">
        <v>6</v>
      </c>
      <c r="R665" s="278">
        <v>6</v>
      </c>
      <c r="S665" s="278">
        <v>6</v>
      </c>
      <c r="T665" s="278">
        <v>6</v>
      </c>
      <c r="U665" s="278">
        <v>6</v>
      </c>
      <c r="V665" s="235"/>
      <c r="W665" s="451">
        <v>1.85</v>
      </c>
      <c r="X665" s="447">
        <f t="shared" si="265"/>
        <v>11.100000000000001</v>
      </c>
      <c r="Y665" s="447">
        <f t="shared" si="266"/>
        <v>11.100000000000001</v>
      </c>
      <c r="Z665" s="447">
        <f t="shared" si="267"/>
        <v>11.100000000000001</v>
      </c>
      <c r="AA665" s="447">
        <f t="shared" si="268"/>
        <v>11.100000000000001</v>
      </c>
      <c r="AB665" s="447">
        <f t="shared" si="269"/>
        <v>11.100000000000001</v>
      </c>
    </row>
    <row r="666" spans="1:28" ht="15.75" customHeight="1">
      <c r="A666" s="229" t="str">
        <f t="shared" ref="A666:A686" si="271">H666&amp;J666&amp;K666&amp;M666&amp;J666&amp;N666</f>
        <v>0507270330001_APP_Prom_Price_35_295x178</v>
      </c>
      <c r="B666" s="546" t="s">
        <v>608</v>
      </c>
      <c r="C666" s="546" t="s">
        <v>610</v>
      </c>
      <c r="D666" s="229">
        <v>27</v>
      </c>
      <c r="E666" s="539" t="s">
        <v>740</v>
      </c>
      <c r="F666" s="539" t="s">
        <v>623</v>
      </c>
      <c r="G666" s="539" t="s">
        <v>604</v>
      </c>
      <c r="H666" s="229" t="str">
        <f t="shared" si="270"/>
        <v>0507270330001</v>
      </c>
      <c r="I666" s="227" t="s">
        <v>688</v>
      </c>
      <c r="J666" s="227" t="s">
        <v>1139</v>
      </c>
      <c r="K666" s="246" t="s">
        <v>1316</v>
      </c>
      <c r="L666" s="246" t="s">
        <v>1270</v>
      </c>
      <c r="M666" s="262">
        <v>35</v>
      </c>
      <c r="N666" s="262" t="s">
        <v>375</v>
      </c>
      <c r="O666" s="262" t="s">
        <v>1070</v>
      </c>
      <c r="P666" s="297"/>
      <c r="Q666" s="278">
        <v>8</v>
      </c>
      <c r="R666" s="278">
        <v>8</v>
      </c>
      <c r="S666" s="278">
        <v>8</v>
      </c>
      <c r="T666" s="278">
        <v>8</v>
      </c>
      <c r="U666" s="278">
        <v>8</v>
      </c>
      <c r="V666" s="235"/>
      <c r="W666" s="451">
        <v>1.85</v>
      </c>
      <c r="X666" s="447">
        <f t="shared" ref="X666:X686" si="272">$W666*Q666</f>
        <v>14.8</v>
      </c>
      <c r="Y666" s="447">
        <f t="shared" ref="Y666:Y686" si="273">$W666*R666</f>
        <v>14.8</v>
      </c>
      <c r="Z666" s="447">
        <f t="shared" ref="Z666:Z686" si="274">$W666*S666</f>
        <v>14.8</v>
      </c>
      <c r="AA666" s="447">
        <f t="shared" ref="AA666:AA686" si="275">$W666*T666</f>
        <v>14.8</v>
      </c>
      <c r="AB666" s="447">
        <f t="shared" ref="AB666:AB686" si="276">$W666*U666</f>
        <v>14.8</v>
      </c>
    </row>
    <row r="667" spans="1:28" ht="15.75" customHeight="1">
      <c r="A667" s="229" t="str">
        <f t="shared" si="271"/>
        <v>0507270340001_APP_Prom_Price_36_295x178</v>
      </c>
      <c r="B667" s="546" t="s">
        <v>608</v>
      </c>
      <c r="C667" s="546" t="s">
        <v>610</v>
      </c>
      <c r="D667" s="229">
        <v>27</v>
      </c>
      <c r="E667" s="539" t="s">
        <v>741</v>
      </c>
      <c r="F667" s="539" t="s">
        <v>623</v>
      </c>
      <c r="G667" s="539" t="s">
        <v>604</v>
      </c>
      <c r="H667" s="229" t="str">
        <f t="shared" si="270"/>
        <v>0507270340001</v>
      </c>
      <c r="I667" s="227" t="s">
        <v>688</v>
      </c>
      <c r="J667" s="227" t="s">
        <v>1139</v>
      </c>
      <c r="K667" s="246" t="s">
        <v>1316</v>
      </c>
      <c r="L667" s="246" t="s">
        <v>1270</v>
      </c>
      <c r="M667" s="262">
        <v>36</v>
      </c>
      <c r="N667" s="262" t="s">
        <v>375</v>
      </c>
      <c r="O667" s="262" t="s">
        <v>1070</v>
      </c>
      <c r="P667" s="297"/>
      <c r="Q667" s="278">
        <v>6</v>
      </c>
      <c r="R667" s="278">
        <v>6</v>
      </c>
      <c r="S667" s="278">
        <v>6</v>
      </c>
      <c r="T667" s="278">
        <v>6</v>
      </c>
      <c r="U667" s="278">
        <v>6</v>
      </c>
      <c r="V667" s="235"/>
      <c r="W667" s="451">
        <v>1.85</v>
      </c>
      <c r="X667" s="447">
        <f t="shared" si="272"/>
        <v>11.100000000000001</v>
      </c>
      <c r="Y667" s="447">
        <f t="shared" si="273"/>
        <v>11.100000000000001</v>
      </c>
      <c r="Z667" s="447">
        <f t="shared" si="274"/>
        <v>11.100000000000001</v>
      </c>
      <c r="AA667" s="447">
        <f t="shared" si="275"/>
        <v>11.100000000000001</v>
      </c>
      <c r="AB667" s="447">
        <f t="shared" si="276"/>
        <v>11.100000000000001</v>
      </c>
    </row>
    <row r="668" spans="1:28" ht="15.75" customHeight="1">
      <c r="A668" s="229" t="str">
        <f t="shared" si="271"/>
        <v>0507270350001_APP_Prom_Price_37_295x178</v>
      </c>
      <c r="B668" s="546" t="s">
        <v>608</v>
      </c>
      <c r="C668" s="546" t="s">
        <v>610</v>
      </c>
      <c r="D668" s="229">
        <v>27</v>
      </c>
      <c r="E668" s="539" t="s">
        <v>742</v>
      </c>
      <c r="F668" s="539" t="s">
        <v>623</v>
      </c>
      <c r="G668" s="539" t="s">
        <v>604</v>
      </c>
      <c r="H668" s="229" t="str">
        <f t="shared" si="270"/>
        <v>0507270350001</v>
      </c>
      <c r="I668" s="227" t="s">
        <v>688</v>
      </c>
      <c r="J668" s="227" t="s">
        <v>1139</v>
      </c>
      <c r="K668" s="246" t="s">
        <v>1316</v>
      </c>
      <c r="L668" s="246" t="s">
        <v>1270</v>
      </c>
      <c r="M668" s="262">
        <v>37</v>
      </c>
      <c r="N668" s="262" t="s">
        <v>375</v>
      </c>
      <c r="O668" s="262" t="s">
        <v>1070</v>
      </c>
      <c r="P668" s="297"/>
      <c r="Q668" s="278">
        <v>6</v>
      </c>
      <c r="R668" s="278">
        <v>6</v>
      </c>
      <c r="S668" s="278">
        <v>6</v>
      </c>
      <c r="T668" s="278">
        <v>6</v>
      </c>
      <c r="U668" s="278">
        <v>6</v>
      </c>
      <c r="V668" s="235"/>
      <c r="W668" s="451">
        <v>1.85</v>
      </c>
      <c r="X668" s="447">
        <f t="shared" si="272"/>
        <v>11.100000000000001</v>
      </c>
      <c r="Y668" s="447">
        <f t="shared" si="273"/>
        <v>11.100000000000001</v>
      </c>
      <c r="Z668" s="447">
        <f t="shared" si="274"/>
        <v>11.100000000000001</v>
      </c>
      <c r="AA668" s="447">
        <f t="shared" si="275"/>
        <v>11.100000000000001</v>
      </c>
      <c r="AB668" s="447">
        <f t="shared" si="276"/>
        <v>11.100000000000001</v>
      </c>
    </row>
    <row r="669" spans="1:28" ht="15.75" customHeight="1">
      <c r="A669" s="229" t="str">
        <f t="shared" si="271"/>
        <v>0507270360001_APP_Prom_Price_38_295x178</v>
      </c>
      <c r="B669" s="546" t="s">
        <v>608</v>
      </c>
      <c r="C669" s="546" t="s">
        <v>610</v>
      </c>
      <c r="D669" s="229">
        <v>27</v>
      </c>
      <c r="E669" s="539" t="s">
        <v>743</v>
      </c>
      <c r="F669" s="539" t="s">
        <v>623</v>
      </c>
      <c r="G669" s="539" t="s">
        <v>604</v>
      </c>
      <c r="H669" s="229" t="str">
        <f t="shared" si="270"/>
        <v>0507270360001</v>
      </c>
      <c r="I669" s="227" t="s">
        <v>688</v>
      </c>
      <c r="J669" s="227" t="s">
        <v>1139</v>
      </c>
      <c r="K669" s="246" t="s">
        <v>1316</v>
      </c>
      <c r="L669" s="246" t="s">
        <v>1270</v>
      </c>
      <c r="M669" s="262">
        <v>38</v>
      </c>
      <c r="N669" s="262" t="s">
        <v>375</v>
      </c>
      <c r="O669" s="262" t="s">
        <v>1070</v>
      </c>
      <c r="P669" s="297"/>
      <c r="Q669" s="278">
        <v>6</v>
      </c>
      <c r="R669" s="278">
        <v>6</v>
      </c>
      <c r="S669" s="278">
        <v>6</v>
      </c>
      <c r="T669" s="278">
        <v>6</v>
      </c>
      <c r="U669" s="278">
        <v>6</v>
      </c>
      <c r="V669" s="235"/>
      <c r="W669" s="451">
        <v>1.85</v>
      </c>
      <c r="X669" s="447">
        <f t="shared" si="272"/>
        <v>11.100000000000001</v>
      </c>
      <c r="Y669" s="447">
        <f t="shared" si="273"/>
        <v>11.100000000000001</v>
      </c>
      <c r="Z669" s="447">
        <f t="shared" si="274"/>
        <v>11.100000000000001</v>
      </c>
      <c r="AA669" s="447">
        <f t="shared" si="275"/>
        <v>11.100000000000001</v>
      </c>
      <c r="AB669" s="447">
        <f t="shared" si="276"/>
        <v>11.100000000000001</v>
      </c>
    </row>
    <row r="670" spans="1:28" ht="15.75" customHeight="1">
      <c r="A670" s="229" t="str">
        <f t="shared" si="271"/>
        <v>0507270370001_APP_Prom_Price_39_295x178</v>
      </c>
      <c r="B670" s="546" t="s">
        <v>608</v>
      </c>
      <c r="C670" s="546" t="s">
        <v>610</v>
      </c>
      <c r="D670" s="229">
        <v>27</v>
      </c>
      <c r="E670" s="539" t="s">
        <v>744</v>
      </c>
      <c r="F670" s="539" t="s">
        <v>623</v>
      </c>
      <c r="G670" s="539" t="s">
        <v>604</v>
      </c>
      <c r="H670" s="229" t="str">
        <f t="shared" si="270"/>
        <v>0507270370001</v>
      </c>
      <c r="I670" s="227" t="s">
        <v>688</v>
      </c>
      <c r="J670" s="227" t="s">
        <v>1139</v>
      </c>
      <c r="K670" s="246" t="s">
        <v>1316</v>
      </c>
      <c r="L670" s="246" t="s">
        <v>1270</v>
      </c>
      <c r="M670" s="262">
        <v>39</v>
      </c>
      <c r="N670" s="262" t="s">
        <v>375</v>
      </c>
      <c r="O670" s="262" t="s">
        <v>1070</v>
      </c>
      <c r="P670" s="297"/>
      <c r="Q670" s="278">
        <v>6</v>
      </c>
      <c r="R670" s="278">
        <v>6</v>
      </c>
      <c r="S670" s="278">
        <v>6</v>
      </c>
      <c r="T670" s="278">
        <v>6</v>
      </c>
      <c r="U670" s="278">
        <v>6</v>
      </c>
      <c r="V670" s="235"/>
      <c r="W670" s="451">
        <v>1.85</v>
      </c>
      <c r="X670" s="447">
        <f t="shared" si="272"/>
        <v>11.100000000000001</v>
      </c>
      <c r="Y670" s="447">
        <f t="shared" si="273"/>
        <v>11.100000000000001</v>
      </c>
      <c r="Z670" s="447">
        <f t="shared" si="274"/>
        <v>11.100000000000001</v>
      </c>
      <c r="AA670" s="447">
        <f t="shared" si="275"/>
        <v>11.100000000000001</v>
      </c>
      <c r="AB670" s="447">
        <f t="shared" si="276"/>
        <v>11.100000000000001</v>
      </c>
    </row>
    <row r="671" spans="1:28" ht="15.75" customHeight="1">
      <c r="A671" s="229" t="str">
        <f t="shared" si="271"/>
        <v>0507270380001_APP_Prom_Price_40_295x178</v>
      </c>
      <c r="B671" s="546" t="s">
        <v>608</v>
      </c>
      <c r="C671" s="546" t="s">
        <v>610</v>
      </c>
      <c r="D671" s="229">
        <v>27</v>
      </c>
      <c r="E671" s="539" t="s">
        <v>745</v>
      </c>
      <c r="F671" s="539" t="s">
        <v>623</v>
      </c>
      <c r="G671" s="539" t="s">
        <v>604</v>
      </c>
      <c r="H671" s="229" t="str">
        <f t="shared" si="270"/>
        <v>0507270380001</v>
      </c>
      <c r="I671" s="227" t="s">
        <v>688</v>
      </c>
      <c r="J671" s="227" t="s">
        <v>1139</v>
      </c>
      <c r="K671" s="246" t="s">
        <v>1316</v>
      </c>
      <c r="L671" s="246" t="s">
        <v>1270</v>
      </c>
      <c r="M671" s="262">
        <v>40</v>
      </c>
      <c r="N671" s="262" t="s">
        <v>375</v>
      </c>
      <c r="O671" s="262" t="s">
        <v>1070</v>
      </c>
      <c r="P671" s="297"/>
      <c r="Q671" s="278">
        <v>8</v>
      </c>
      <c r="R671" s="278">
        <v>8</v>
      </c>
      <c r="S671" s="278">
        <v>8</v>
      </c>
      <c r="T671" s="278">
        <v>8</v>
      </c>
      <c r="U671" s="278">
        <v>8</v>
      </c>
      <c r="V671" s="235"/>
      <c r="W671" s="451">
        <v>1.85</v>
      </c>
      <c r="X671" s="447">
        <f t="shared" si="272"/>
        <v>14.8</v>
      </c>
      <c r="Y671" s="447">
        <f t="shared" si="273"/>
        <v>14.8</v>
      </c>
      <c r="Z671" s="447">
        <f t="shared" si="274"/>
        <v>14.8</v>
      </c>
      <c r="AA671" s="447">
        <f t="shared" si="275"/>
        <v>14.8</v>
      </c>
      <c r="AB671" s="447">
        <f t="shared" si="276"/>
        <v>14.8</v>
      </c>
    </row>
    <row r="672" spans="1:28" ht="15.75" customHeight="1">
      <c r="A672" s="229" t="str">
        <f t="shared" si="271"/>
        <v>0507270390001_APP_Prom_Price_41_295x178</v>
      </c>
      <c r="B672" s="546" t="s">
        <v>608</v>
      </c>
      <c r="C672" s="546" t="s">
        <v>610</v>
      </c>
      <c r="D672" s="229">
        <v>27</v>
      </c>
      <c r="E672" s="539" t="s">
        <v>746</v>
      </c>
      <c r="F672" s="539" t="s">
        <v>623</v>
      </c>
      <c r="G672" s="539" t="s">
        <v>604</v>
      </c>
      <c r="H672" s="229" t="str">
        <f t="shared" si="270"/>
        <v>0507270390001</v>
      </c>
      <c r="I672" s="227" t="s">
        <v>688</v>
      </c>
      <c r="J672" s="227" t="s">
        <v>1139</v>
      </c>
      <c r="K672" s="246" t="s">
        <v>1316</v>
      </c>
      <c r="L672" s="246" t="s">
        <v>1270</v>
      </c>
      <c r="M672" s="262">
        <v>41</v>
      </c>
      <c r="N672" s="262" t="s">
        <v>375</v>
      </c>
      <c r="O672" s="262" t="s">
        <v>1070</v>
      </c>
      <c r="P672" s="297"/>
      <c r="Q672" s="278">
        <v>6</v>
      </c>
      <c r="R672" s="278">
        <v>6</v>
      </c>
      <c r="S672" s="278">
        <v>6</v>
      </c>
      <c r="T672" s="278">
        <v>6</v>
      </c>
      <c r="U672" s="278">
        <v>6</v>
      </c>
      <c r="V672" s="235"/>
      <c r="W672" s="451">
        <v>1.85</v>
      </c>
      <c r="X672" s="447">
        <f t="shared" si="272"/>
        <v>11.100000000000001</v>
      </c>
      <c r="Y672" s="447">
        <f t="shared" si="273"/>
        <v>11.100000000000001</v>
      </c>
      <c r="Z672" s="447">
        <f t="shared" si="274"/>
        <v>11.100000000000001</v>
      </c>
      <c r="AA672" s="447">
        <f t="shared" si="275"/>
        <v>11.100000000000001</v>
      </c>
      <c r="AB672" s="447">
        <f t="shared" si="276"/>
        <v>11.100000000000001</v>
      </c>
    </row>
    <row r="673" spans="1:28" ht="15.75" customHeight="1">
      <c r="A673" s="229" t="str">
        <f t="shared" si="271"/>
        <v>0507270400001_APP_Prom_Price_42_295x178</v>
      </c>
      <c r="B673" s="546" t="s">
        <v>608</v>
      </c>
      <c r="C673" s="546" t="s">
        <v>610</v>
      </c>
      <c r="D673" s="229">
        <v>27</v>
      </c>
      <c r="E673" s="539" t="s">
        <v>747</v>
      </c>
      <c r="F673" s="539" t="s">
        <v>623</v>
      </c>
      <c r="G673" s="539" t="s">
        <v>604</v>
      </c>
      <c r="H673" s="229" t="str">
        <f t="shared" si="270"/>
        <v>0507270400001</v>
      </c>
      <c r="I673" s="227" t="s">
        <v>688</v>
      </c>
      <c r="J673" s="227" t="s">
        <v>1139</v>
      </c>
      <c r="K673" s="246" t="s">
        <v>1316</v>
      </c>
      <c r="L673" s="246" t="s">
        <v>1270</v>
      </c>
      <c r="M673" s="262">
        <v>42</v>
      </c>
      <c r="N673" s="262" t="s">
        <v>375</v>
      </c>
      <c r="O673" s="262" t="s">
        <v>1070</v>
      </c>
      <c r="P673" s="297"/>
      <c r="Q673" s="278">
        <v>6</v>
      </c>
      <c r="R673" s="278">
        <v>6</v>
      </c>
      <c r="S673" s="278">
        <v>6</v>
      </c>
      <c r="T673" s="278">
        <v>6</v>
      </c>
      <c r="U673" s="278">
        <v>6</v>
      </c>
      <c r="V673" s="235"/>
      <c r="W673" s="451">
        <v>1.85</v>
      </c>
      <c r="X673" s="447">
        <f t="shared" si="272"/>
        <v>11.100000000000001</v>
      </c>
      <c r="Y673" s="447">
        <f t="shared" si="273"/>
        <v>11.100000000000001</v>
      </c>
      <c r="Z673" s="447">
        <f t="shared" si="274"/>
        <v>11.100000000000001</v>
      </c>
      <c r="AA673" s="447">
        <f t="shared" si="275"/>
        <v>11.100000000000001</v>
      </c>
      <c r="AB673" s="447">
        <f t="shared" si="276"/>
        <v>11.100000000000001</v>
      </c>
    </row>
    <row r="674" spans="1:28" ht="15.75" customHeight="1">
      <c r="A674" s="229" t="str">
        <f t="shared" si="271"/>
        <v>0507270410001_APP_Prom_Price_43_295x178</v>
      </c>
      <c r="B674" s="546" t="s">
        <v>608</v>
      </c>
      <c r="C674" s="546" t="s">
        <v>610</v>
      </c>
      <c r="D674" s="229">
        <v>27</v>
      </c>
      <c r="E674" s="539" t="s">
        <v>748</v>
      </c>
      <c r="F674" s="539" t="s">
        <v>623</v>
      </c>
      <c r="G674" s="539" t="s">
        <v>604</v>
      </c>
      <c r="H674" s="229" t="str">
        <f t="shared" si="270"/>
        <v>0507270410001</v>
      </c>
      <c r="I674" s="227" t="s">
        <v>688</v>
      </c>
      <c r="J674" s="227" t="s">
        <v>1139</v>
      </c>
      <c r="K674" s="246" t="s">
        <v>1316</v>
      </c>
      <c r="L674" s="246" t="s">
        <v>1270</v>
      </c>
      <c r="M674" s="262">
        <v>43</v>
      </c>
      <c r="N674" s="262" t="s">
        <v>375</v>
      </c>
      <c r="O674" s="262" t="s">
        <v>1070</v>
      </c>
      <c r="P674" s="297"/>
      <c r="Q674" s="278">
        <v>6</v>
      </c>
      <c r="R674" s="278">
        <v>6</v>
      </c>
      <c r="S674" s="278">
        <v>6</v>
      </c>
      <c r="T674" s="278">
        <v>6</v>
      </c>
      <c r="U674" s="278">
        <v>6</v>
      </c>
      <c r="V674" s="235"/>
      <c r="W674" s="451">
        <v>1.85</v>
      </c>
      <c r="X674" s="447">
        <f t="shared" si="272"/>
        <v>11.100000000000001</v>
      </c>
      <c r="Y674" s="447">
        <f t="shared" si="273"/>
        <v>11.100000000000001</v>
      </c>
      <c r="Z674" s="447">
        <f t="shared" si="274"/>
        <v>11.100000000000001</v>
      </c>
      <c r="AA674" s="447">
        <f t="shared" si="275"/>
        <v>11.100000000000001</v>
      </c>
      <c r="AB674" s="447">
        <f t="shared" si="276"/>
        <v>11.100000000000001</v>
      </c>
    </row>
    <row r="675" spans="1:28" ht="15.75" customHeight="1">
      <c r="A675" s="229" t="str">
        <f t="shared" si="271"/>
        <v>0507270420001_APP_Prom_Price_44_295x178</v>
      </c>
      <c r="B675" s="546" t="s">
        <v>608</v>
      </c>
      <c r="C675" s="546" t="s">
        <v>610</v>
      </c>
      <c r="D675" s="229">
        <v>27</v>
      </c>
      <c r="E675" s="539" t="s">
        <v>749</v>
      </c>
      <c r="F675" s="539" t="s">
        <v>623</v>
      </c>
      <c r="G675" s="539" t="s">
        <v>604</v>
      </c>
      <c r="H675" s="229" t="str">
        <f t="shared" si="270"/>
        <v>0507270420001</v>
      </c>
      <c r="I675" s="227" t="s">
        <v>688</v>
      </c>
      <c r="J675" s="227" t="s">
        <v>1139</v>
      </c>
      <c r="K675" s="246" t="s">
        <v>1316</v>
      </c>
      <c r="L675" s="246" t="s">
        <v>1270</v>
      </c>
      <c r="M675" s="262">
        <v>44</v>
      </c>
      <c r="N675" s="262" t="s">
        <v>375</v>
      </c>
      <c r="O675" s="262" t="s">
        <v>1070</v>
      </c>
      <c r="P675" s="297"/>
      <c r="Q675" s="278">
        <v>6</v>
      </c>
      <c r="R675" s="278">
        <v>6</v>
      </c>
      <c r="S675" s="278">
        <v>6</v>
      </c>
      <c r="T675" s="278">
        <v>6</v>
      </c>
      <c r="U675" s="278">
        <v>6</v>
      </c>
      <c r="V675" s="235"/>
      <c r="W675" s="451">
        <v>1.85</v>
      </c>
      <c r="X675" s="447">
        <f t="shared" si="272"/>
        <v>11.100000000000001</v>
      </c>
      <c r="Y675" s="447">
        <f t="shared" si="273"/>
        <v>11.100000000000001</v>
      </c>
      <c r="Z675" s="447">
        <f t="shared" si="274"/>
        <v>11.100000000000001</v>
      </c>
      <c r="AA675" s="447">
        <f t="shared" si="275"/>
        <v>11.100000000000001</v>
      </c>
      <c r="AB675" s="447">
        <f t="shared" si="276"/>
        <v>11.100000000000001</v>
      </c>
    </row>
    <row r="676" spans="1:28" ht="15.75" customHeight="1">
      <c r="A676" s="229" t="str">
        <f t="shared" si="271"/>
        <v>0507270430001_APP_Prom_Price_45_295x178</v>
      </c>
      <c r="B676" s="546" t="s">
        <v>608</v>
      </c>
      <c r="C676" s="546" t="s">
        <v>610</v>
      </c>
      <c r="D676" s="229">
        <v>27</v>
      </c>
      <c r="E676" s="539" t="s">
        <v>750</v>
      </c>
      <c r="F676" s="539" t="s">
        <v>623</v>
      </c>
      <c r="G676" s="539" t="s">
        <v>604</v>
      </c>
      <c r="H676" s="229" t="str">
        <f t="shared" si="270"/>
        <v>0507270430001</v>
      </c>
      <c r="I676" s="227" t="s">
        <v>688</v>
      </c>
      <c r="J676" s="227" t="s">
        <v>1139</v>
      </c>
      <c r="K676" s="246" t="s">
        <v>1316</v>
      </c>
      <c r="L676" s="246" t="s">
        <v>1270</v>
      </c>
      <c r="M676" s="262">
        <v>45</v>
      </c>
      <c r="N676" s="262" t="s">
        <v>375</v>
      </c>
      <c r="O676" s="262" t="s">
        <v>1070</v>
      </c>
      <c r="P676" s="297"/>
      <c r="Q676" s="278">
        <v>8</v>
      </c>
      <c r="R676" s="278">
        <v>8</v>
      </c>
      <c r="S676" s="278">
        <v>8</v>
      </c>
      <c r="T676" s="278">
        <v>8</v>
      </c>
      <c r="U676" s="278">
        <v>8</v>
      </c>
      <c r="V676" s="235"/>
      <c r="W676" s="451">
        <v>1.85</v>
      </c>
      <c r="X676" s="447">
        <f t="shared" si="272"/>
        <v>14.8</v>
      </c>
      <c r="Y676" s="447">
        <f t="shared" si="273"/>
        <v>14.8</v>
      </c>
      <c r="Z676" s="447">
        <f t="shared" si="274"/>
        <v>14.8</v>
      </c>
      <c r="AA676" s="447">
        <f t="shared" si="275"/>
        <v>14.8</v>
      </c>
      <c r="AB676" s="447">
        <f t="shared" si="276"/>
        <v>14.8</v>
      </c>
    </row>
    <row r="677" spans="1:28" ht="15.75" customHeight="1">
      <c r="A677" s="229" t="str">
        <f t="shared" si="271"/>
        <v>0507270440001_APP_Prom_Price_46_295x178</v>
      </c>
      <c r="B677" s="546" t="s">
        <v>608</v>
      </c>
      <c r="C677" s="546" t="s">
        <v>610</v>
      </c>
      <c r="D677" s="229">
        <v>27</v>
      </c>
      <c r="E677" s="539" t="s">
        <v>751</v>
      </c>
      <c r="F677" s="539" t="s">
        <v>623</v>
      </c>
      <c r="G677" s="539" t="s">
        <v>604</v>
      </c>
      <c r="H677" s="229" t="str">
        <f t="shared" si="270"/>
        <v>0507270440001</v>
      </c>
      <c r="I677" s="227" t="s">
        <v>688</v>
      </c>
      <c r="J677" s="227" t="s">
        <v>1139</v>
      </c>
      <c r="K677" s="246" t="s">
        <v>1316</v>
      </c>
      <c r="L677" s="246" t="s">
        <v>1270</v>
      </c>
      <c r="M677" s="262">
        <v>46</v>
      </c>
      <c r="N677" s="262" t="s">
        <v>375</v>
      </c>
      <c r="O677" s="262" t="s">
        <v>1070</v>
      </c>
      <c r="P677" s="297"/>
      <c r="Q677" s="278">
        <v>4</v>
      </c>
      <c r="R677" s="278">
        <v>4</v>
      </c>
      <c r="S677" s="278">
        <v>4</v>
      </c>
      <c r="T677" s="278">
        <v>4</v>
      </c>
      <c r="U677" s="278">
        <v>4</v>
      </c>
      <c r="V677" s="235"/>
      <c r="W677" s="451">
        <v>1.85</v>
      </c>
      <c r="X677" s="447">
        <f t="shared" si="272"/>
        <v>7.4</v>
      </c>
      <c r="Y677" s="447">
        <f t="shared" si="273"/>
        <v>7.4</v>
      </c>
      <c r="Z677" s="447">
        <f t="shared" si="274"/>
        <v>7.4</v>
      </c>
      <c r="AA677" s="447">
        <f t="shared" si="275"/>
        <v>7.4</v>
      </c>
      <c r="AB677" s="447">
        <f t="shared" si="276"/>
        <v>7.4</v>
      </c>
    </row>
    <row r="678" spans="1:28" ht="15.75" customHeight="1">
      <c r="A678" s="229" t="str">
        <f t="shared" si="271"/>
        <v>0507270450001_APP_Prom_Price_47_295x178</v>
      </c>
      <c r="B678" s="546" t="s">
        <v>608</v>
      </c>
      <c r="C678" s="546" t="s">
        <v>610</v>
      </c>
      <c r="D678" s="229">
        <v>27</v>
      </c>
      <c r="E678" s="539" t="s">
        <v>752</v>
      </c>
      <c r="F678" s="539" t="s">
        <v>623</v>
      </c>
      <c r="G678" s="539" t="s">
        <v>604</v>
      </c>
      <c r="H678" s="229" t="str">
        <f t="shared" si="270"/>
        <v>0507270450001</v>
      </c>
      <c r="I678" s="227" t="s">
        <v>688</v>
      </c>
      <c r="J678" s="227" t="s">
        <v>1139</v>
      </c>
      <c r="K678" s="246" t="s">
        <v>1316</v>
      </c>
      <c r="L678" s="246" t="s">
        <v>1270</v>
      </c>
      <c r="M678" s="262">
        <v>47</v>
      </c>
      <c r="N678" s="262" t="s">
        <v>375</v>
      </c>
      <c r="O678" s="262" t="s">
        <v>1070</v>
      </c>
      <c r="P678" s="297"/>
      <c r="Q678" s="278">
        <v>4</v>
      </c>
      <c r="R678" s="278">
        <v>4</v>
      </c>
      <c r="S678" s="278">
        <v>4</v>
      </c>
      <c r="T678" s="278">
        <v>4</v>
      </c>
      <c r="U678" s="278">
        <v>4</v>
      </c>
      <c r="V678" s="235"/>
      <c r="W678" s="451">
        <v>1.85</v>
      </c>
      <c r="X678" s="447">
        <f t="shared" si="272"/>
        <v>7.4</v>
      </c>
      <c r="Y678" s="447">
        <f t="shared" si="273"/>
        <v>7.4</v>
      </c>
      <c r="Z678" s="447">
        <f t="shared" si="274"/>
        <v>7.4</v>
      </c>
      <c r="AA678" s="447">
        <f t="shared" si="275"/>
        <v>7.4</v>
      </c>
      <c r="AB678" s="447">
        <f t="shared" si="276"/>
        <v>7.4</v>
      </c>
    </row>
    <row r="679" spans="1:28" ht="15.75" customHeight="1">
      <c r="A679" s="229" t="str">
        <f t="shared" si="271"/>
        <v>0507270460001_APP_Prom_Price_48_295x178</v>
      </c>
      <c r="B679" s="546" t="s">
        <v>608</v>
      </c>
      <c r="C679" s="546" t="s">
        <v>610</v>
      </c>
      <c r="D679" s="229">
        <v>27</v>
      </c>
      <c r="E679" s="539" t="s">
        <v>753</v>
      </c>
      <c r="F679" s="539" t="s">
        <v>623</v>
      </c>
      <c r="G679" s="539" t="s">
        <v>604</v>
      </c>
      <c r="H679" s="229" t="str">
        <f t="shared" si="270"/>
        <v>0507270460001</v>
      </c>
      <c r="I679" s="227" t="s">
        <v>688</v>
      </c>
      <c r="J679" s="227" t="s">
        <v>1139</v>
      </c>
      <c r="K679" s="246" t="s">
        <v>1316</v>
      </c>
      <c r="L679" s="246" t="s">
        <v>1270</v>
      </c>
      <c r="M679" s="262">
        <v>48</v>
      </c>
      <c r="N679" s="262" t="s">
        <v>375</v>
      </c>
      <c r="O679" s="262" t="s">
        <v>1070</v>
      </c>
      <c r="P679" s="297"/>
      <c r="Q679" s="278">
        <v>4</v>
      </c>
      <c r="R679" s="278">
        <v>4</v>
      </c>
      <c r="S679" s="278">
        <v>4</v>
      </c>
      <c r="T679" s="278">
        <v>4</v>
      </c>
      <c r="U679" s="278">
        <v>4</v>
      </c>
      <c r="V679" s="235"/>
      <c r="W679" s="451">
        <v>1.85</v>
      </c>
      <c r="X679" s="447">
        <f t="shared" si="272"/>
        <v>7.4</v>
      </c>
      <c r="Y679" s="447">
        <f t="shared" si="273"/>
        <v>7.4</v>
      </c>
      <c r="Z679" s="447">
        <f t="shared" si="274"/>
        <v>7.4</v>
      </c>
      <c r="AA679" s="447">
        <f t="shared" si="275"/>
        <v>7.4</v>
      </c>
      <c r="AB679" s="447">
        <f t="shared" si="276"/>
        <v>7.4</v>
      </c>
    </row>
    <row r="680" spans="1:28" ht="15.75" customHeight="1">
      <c r="A680" s="229" t="str">
        <f t="shared" si="271"/>
        <v>0507270470001_APP_Prom_Price_49_295x178</v>
      </c>
      <c r="B680" s="546" t="s">
        <v>608</v>
      </c>
      <c r="C680" s="546" t="s">
        <v>610</v>
      </c>
      <c r="D680" s="229">
        <v>27</v>
      </c>
      <c r="E680" s="539" t="s">
        <v>754</v>
      </c>
      <c r="F680" s="539" t="s">
        <v>623</v>
      </c>
      <c r="G680" s="539" t="s">
        <v>604</v>
      </c>
      <c r="H680" s="229" t="str">
        <f t="shared" si="270"/>
        <v>0507270470001</v>
      </c>
      <c r="I680" s="227" t="s">
        <v>688</v>
      </c>
      <c r="J680" s="227" t="s">
        <v>1139</v>
      </c>
      <c r="K680" s="246" t="s">
        <v>1316</v>
      </c>
      <c r="L680" s="246" t="s">
        <v>1270</v>
      </c>
      <c r="M680" s="262">
        <v>49</v>
      </c>
      <c r="N680" s="262" t="s">
        <v>375</v>
      </c>
      <c r="O680" s="262" t="s">
        <v>1070</v>
      </c>
      <c r="P680" s="297"/>
      <c r="Q680" s="278">
        <v>4</v>
      </c>
      <c r="R680" s="278">
        <v>4</v>
      </c>
      <c r="S680" s="278">
        <v>4</v>
      </c>
      <c r="T680" s="278">
        <v>4</v>
      </c>
      <c r="U680" s="278">
        <v>4</v>
      </c>
      <c r="V680" s="235"/>
      <c r="W680" s="451">
        <v>1.85</v>
      </c>
      <c r="X680" s="447">
        <f t="shared" si="272"/>
        <v>7.4</v>
      </c>
      <c r="Y680" s="447">
        <f t="shared" si="273"/>
        <v>7.4</v>
      </c>
      <c r="Z680" s="447">
        <f t="shared" si="274"/>
        <v>7.4</v>
      </c>
      <c r="AA680" s="447">
        <f t="shared" si="275"/>
        <v>7.4</v>
      </c>
      <c r="AB680" s="447">
        <f t="shared" si="276"/>
        <v>7.4</v>
      </c>
    </row>
    <row r="681" spans="1:28" ht="15.75" customHeight="1">
      <c r="A681" s="229" t="str">
        <f t="shared" si="271"/>
        <v>0507270480001_APP_Prom_Price_50_295x178</v>
      </c>
      <c r="B681" s="546" t="s">
        <v>608</v>
      </c>
      <c r="C681" s="546" t="s">
        <v>610</v>
      </c>
      <c r="D681" s="229">
        <v>27</v>
      </c>
      <c r="E681" s="539" t="s">
        <v>755</v>
      </c>
      <c r="F681" s="539" t="s">
        <v>623</v>
      </c>
      <c r="G681" s="539" t="s">
        <v>604</v>
      </c>
      <c r="H681" s="229" t="str">
        <f t="shared" si="270"/>
        <v>0507270480001</v>
      </c>
      <c r="I681" s="227" t="s">
        <v>688</v>
      </c>
      <c r="J681" s="227" t="s">
        <v>1139</v>
      </c>
      <c r="K681" s="246" t="s">
        <v>1316</v>
      </c>
      <c r="L681" s="246" t="s">
        <v>1270</v>
      </c>
      <c r="M681" s="262">
        <v>50</v>
      </c>
      <c r="N681" s="262" t="s">
        <v>375</v>
      </c>
      <c r="O681" s="262" t="s">
        <v>1070</v>
      </c>
      <c r="P681" s="297"/>
      <c r="Q681" s="278">
        <v>8</v>
      </c>
      <c r="R681" s="278">
        <v>8</v>
      </c>
      <c r="S681" s="278">
        <v>8</v>
      </c>
      <c r="T681" s="278">
        <v>8</v>
      </c>
      <c r="U681" s="278">
        <v>8</v>
      </c>
      <c r="V681" s="235"/>
      <c r="W681" s="451">
        <v>1.85</v>
      </c>
      <c r="X681" s="447">
        <f t="shared" si="272"/>
        <v>14.8</v>
      </c>
      <c r="Y681" s="447">
        <f t="shared" si="273"/>
        <v>14.8</v>
      </c>
      <c r="Z681" s="447">
        <f t="shared" si="274"/>
        <v>14.8</v>
      </c>
      <c r="AA681" s="447">
        <f t="shared" si="275"/>
        <v>14.8</v>
      </c>
      <c r="AB681" s="447">
        <f t="shared" si="276"/>
        <v>14.8</v>
      </c>
    </row>
    <row r="682" spans="1:28" ht="15.75" customHeight="1">
      <c r="A682" s="229" t="str">
        <f t="shared" si="271"/>
        <v>0507270490001_APP_Prom_Price_55_295x178</v>
      </c>
      <c r="B682" s="546" t="s">
        <v>608</v>
      </c>
      <c r="C682" s="546" t="s">
        <v>610</v>
      </c>
      <c r="D682" s="229">
        <v>27</v>
      </c>
      <c r="E682" s="539" t="s">
        <v>756</v>
      </c>
      <c r="F682" s="539" t="s">
        <v>623</v>
      </c>
      <c r="G682" s="539" t="s">
        <v>604</v>
      </c>
      <c r="H682" s="229" t="str">
        <f t="shared" si="270"/>
        <v>0507270490001</v>
      </c>
      <c r="I682" s="227" t="s">
        <v>688</v>
      </c>
      <c r="J682" s="227" t="s">
        <v>1139</v>
      </c>
      <c r="K682" s="246" t="s">
        <v>1316</v>
      </c>
      <c r="L682" s="246" t="s">
        <v>1270</v>
      </c>
      <c r="M682" s="262">
        <v>55</v>
      </c>
      <c r="N682" s="262" t="s">
        <v>375</v>
      </c>
      <c r="O682" s="262" t="s">
        <v>1070</v>
      </c>
      <c r="P682" s="297"/>
      <c r="Q682" s="278">
        <v>8</v>
      </c>
      <c r="R682" s="278">
        <v>8</v>
      </c>
      <c r="S682" s="278">
        <v>8</v>
      </c>
      <c r="T682" s="278">
        <v>8</v>
      </c>
      <c r="U682" s="278">
        <v>8</v>
      </c>
      <c r="V682" s="235"/>
      <c r="W682" s="451">
        <v>1.85</v>
      </c>
      <c r="X682" s="447">
        <f t="shared" si="272"/>
        <v>14.8</v>
      </c>
      <c r="Y682" s="447">
        <f t="shared" si="273"/>
        <v>14.8</v>
      </c>
      <c r="Z682" s="447">
        <f t="shared" si="274"/>
        <v>14.8</v>
      </c>
      <c r="AA682" s="447">
        <f t="shared" si="275"/>
        <v>14.8</v>
      </c>
      <c r="AB682" s="447">
        <f t="shared" si="276"/>
        <v>14.8</v>
      </c>
    </row>
    <row r="683" spans="1:28" ht="15.75" customHeight="1">
      <c r="A683" s="229" t="str">
        <f t="shared" si="271"/>
        <v>0507270500001_APP_Prom_Price_60_295x178</v>
      </c>
      <c r="B683" s="546" t="s">
        <v>608</v>
      </c>
      <c r="C683" s="546" t="s">
        <v>610</v>
      </c>
      <c r="D683" s="229">
        <v>27</v>
      </c>
      <c r="E683" s="539" t="s">
        <v>757</v>
      </c>
      <c r="F683" s="539" t="s">
        <v>623</v>
      </c>
      <c r="G683" s="539" t="s">
        <v>604</v>
      </c>
      <c r="H683" s="229" t="str">
        <f t="shared" si="270"/>
        <v>0507270500001</v>
      </c>
      <c r="I683" s="227" t="s">
        <v>688</v>
      </c>
      <c r="J683" s="227" t="s">
        <v>1139</v>
      </c>
      <c r="K683" s="246" t="s">
        <v>1316</v>
      </c>
      <c r="L683" s="246" t="s">
        <v>1270</v>
      </c>
      <c r="M683" s="262">
        <v>60</v>
      </c>
      <c r="N683" s="262" t="s">
        <v>375</v>
      </c>
      <c r="O683" s="262" t="s">
        <v>1070</v>
      </c>
      <c r="P683" s="297"/>
      <c r="Q683" s="278">
        <v>8</v>
      </c>
      <c r="R683" s="278">
        <v>8</v>
      </c>
      <c r="S683" s="278">
        <v>8</v>
      </c>
      <c r="T683" s="278">
        <v>8</v>
      </c>
      <c r="U683" s="278">
        <v>8</v>
      </c>
      <c r="V683" s="235"/>
      <c r="W683" s="451">
        <v>1.85</v>
      </c>
      <c r="X683" s="447">
        <f t="shared" si="272"/>
        <v>14.8</v>
      </c>
      <c r="Y683" s="447">
        <f t="shared" si="273"/>
        <v>14.8</v>
      </c>
      <c r="Z683" s="447">
        <f t="shared" si="274"/>
        <v>14.8</v>
      </c>
      <c r="AA683" s="447">
        <f t="shared" si="275"/>
        <v>14.8</v>
      </c>
      <c r="AB683" s="447">
        <f t="shared" si="276"/>
        <v>14.8</v>
      </c>
    </row>
    <row r="684" spans="1:28" ht="15.75" customHeight="1">
      <c r="A684" s="229" t="str">
        <f t="shared" si="271"/>
        <v>0507270510001_APP_Prom_Price_65_295x178</v>
      </c>
      <c r="B684" s="546" t="s">
        <v>608</v>
      </c>
      <c r="C684" s="546" t="s">
        <v>610</v>
      </c>
      <c r="D684" s="229">
        <v>27</v>
      </c>
      <c r="E684" s="539" t="s">
        <v>758</v>
      </c>
      <c r="F684" s="539" t="s">
        <v>623</v>
      </c>
      <c r="G684" s="539" t="s">
        <v>604</v>
      </c>
      <c r="H684" s="229" t="str">
        <f t="shared" si="270"/>
        <v>0507270510001</v>
      </c>
      <c r="I684" s="227" t="s">
        <v>688</v>
      </c>
      <c r="J684" s="227" t="s">
        <v>1139</v>
      </c>
      <c r="K684" s="246" t="s">
        <v>1316</v>
      </c>
      <c r="L684" s="246" t="s">
        <v>1270</v>
      </c>
      <c r="M684" s="262">
        <v>65</v>
      </c>
      <c r="N684" s="262" t="s">
        <v>375</v>
      </c>
      <c r="O684" s="262" t="s">
        <v>1070</v>
      </c>
      <c r="P684" s="297"/>
      <c r="Q684" s="278">
        <v>8</v>
      </c>
      <c r="R684" s="278">
        <v>8</v>
      </c>
      <c r="S684" s="278">
        <v>8</v>
      </c>
      <c r="T684" s="278">
        <v>8</v>
      </c>
      <c r="U684" s="278">
        <v>8</v>
      </c>
      <c r="V684" s="235"/>
      <c r="W684" s="451">
        <v>1.85</v>
      </c>
      <c r="X684" s="447">
        <f t="shared" si="272"/>
        <v>14.8</v>
      </c>
      <c r="Y684" s="447">
        <f t="shared" si="273"/>
        <v>14.8</v>
      </c>
      <c r="Z684" s="447">
        <f t="shared" si="274"/>
        <v>14.8</v>
      </c>
      <c r="AA684" s="447">
        <f t="shared" si="275"/>
        <v>14.8</v>
      </c>
      <c r="AB684" s="447">
        <f t="shared" si="276"/>
        <v>14.8</v>
      </c>
    </row>
    <row r="685" spans="1:28" ht="15.75" customHeight="1">
      <c r="A685" s="229" t="str">
        <f t="shared" si="271"/>
        <v>0507270520001_APP_Prom_Price_70_295x178</v>
      </c>
      <c r="B685" s="546" t="s">
        <v>608</v>
      </c>
      <c r="C685" s="546" t="s">
        <v>610</v>
      </c>
      <c r="D685" s="229">
        <v>27</v>
      </c>
      <c r="E685" s="539" t="s">
        <v>759</v>
      </c>
      <c r="F685" s="539" t="s">
        <v>623</v>
      </c>
      <c r="G685" s="539" t="s">
        <v>604</v>
      </c>
      <c r="H685" s="229" t="str">
        <f t="shared" si="270"/>
        <v>0507270520001</v>
      </c>
      <c r="I685" s="227" t="s">
        <v>688</v>
      </c>
      <c r="J685" s="227" t="s">
        <v>1139</v>
      </c>
      <c r="K685" s="246" t="s">
        <v>1316</v>
      </c>
      <c r="L685" s="246" t="s">
        <v>1270</v>
      </c>
      <c r="M685" s="262">
        <v>70</v>
      </c>
      <c r="N685" s="262" t="s">
        <v>375</v>
      </c>
      <c r="O685" s="262" t="s">
        <v>1070</v>
      </c>
      <c r="P685" s="297"/>
      <c r="Q685" s="278">
        <v>8</v>
      </c>
      <c r="R685" s="278">
        <v>8</v>
      </c>
      <c r="S685" s="278">
        <v>8</v>
      </c>
      <c r="T685" s="278">
        <v>8</v>
      </c>
      <c r="U685" s="278">
        <v>8</v>
      </c>
      <c r="V685" s="235"/>
      <c r="W685" s="451">
        <v>1.85</v>
      </c>
      <c r="X685" s="447">
        <f t="shared" si="272"/>
        <v>14.8</v>
      </c>
      <c r="Y685" s="447">
        <f t="shared" si="273"/>
        <v>14.8</v>
      </c>
      <c r="Z685" s="447">
        <f t="shared" si="274"/>
        <v>14.8</v>
      </c>
      <c r="AA685" s="447">
        <f t="shared" si="275"/>
        <v>14.8</v>
      </c>
      <c r="AB685" s="447">
        <f t="shared" si="276"/>
        <v>14.8</v>
      </c>
    </row>
    <row r="686" spans="1:28" ht="15.75" customHeight="1">
      <c r="A686" s="229" t="str">
        <f t="shared" si="271"/>
        <v>0507270530001_APP_Prom_Price_75_295x178</v>
      </c>
      <c r="B686" s="539" t="s">
        <v>608</v>
      </c>
      <c r="C686" s="539" t="s">
        <v>610</v>
      </c>
      <c r="D686" s="227">
        <v>27</v>
      </c>
      <c r="E686" s="539" t="s">
        <v>760</v>
      </c>
      <c r="F686" s="539" t="s">
        <v>623</v>
      </c>
      <c r="G686" s="539" t="s">
        <v>604</v>
      </c>
      <c r="H686" s="227" t="str">
        <f t="shared" si="270"/>
        <v>0507270530001</v>
      </c>
      <c r="I686" s="227" t="s">
        <v>688</v>
      </c>
      <c r="J686" s="227" t="s">
        <v>1139</v>
      </c>
      <c r="K686" s="246" t="s">
        <v>1316</v>
      </c>
      <c r="L686" s="246" t="s">
        <v>1270</v>
      </c>
      <c r="M686" s="262">
        <v>75</v>
      </c>
      <c r="N686" s="262" t="s">
        <v>375</v>
      </c>
      <c r="O686" s="262" t="s">
        <v>1070</v>
      </c>
      <c r="P686" s="297"/>
      <c r="Q686" s="278">
        <v>6</v>
      </c>
      <c r="R686" s="278">
        <v>6</v>
      </c>
      <c r="S686" s="278">
        <v>6</v>
      </c>
      <c r="T686" s="278">
        <v>6</v>
      </c>
      <c r="U686" s="278">
        <v>6</v>
      </c>
      <c r="V686" s="235"/>
      <c r="W686" s="451">
        <v>1.85</v>
      </c>
      <c r="X686" s="447">
        <f t="shared" si="272"/>
        <v>11.100000000000001</v>
      </c>
      <c r="Y686" s="447">
        <f t="shared" si="273"/>
        <v>11.100000000000001</v>
      </c>
      <c r="Z686" s="447">
        <f t="shared" si="274"/>
        <v>11.100000000000001</v>
      </c>
      <c r="AA686" s="447">
        <f t="shared" si="275"/>
        <v>11.100000000000001</v>
      </c>
      <c r="AB686" s="447">
        <f t="shared" si="276"/>
        <v>11.100000000000001</v>
      </c>
    </row>
    <row r="687" spans="1:28" s="291" customFormat="1" ht="15.75" customHeight="1">
      <c r="B687" s="307"/>
      <c r="C687" s="307"/>
      <c r="D687" s="307"/>
      <c r="E687" s="307"/>
      <c r="F687" s="307"/>
      <c r="G687" s="307"/>
      <c r="H687" s="227" t="str">
        <f t="shared" si="270"/>
        <v/>
      </c>
      <c r="I687" s="307"/>
      <c r="J687" s="307"/>
      <c r="K687" s="292"/>
      <c r="L687" s="292"/>
      <c r="M687" s="292"/>
      <c r="N687" s="292"/>
      <c r="O687" s="298" t="s">
        <v>21</v>
      </c>
      <c r="P687" s="298"/>
      <c r="Q687" s="299">
        <f>SUM(Q634:Q686)</f>
        <v>326</v>
      </c>
      <c r="R687" s="299">
        <f>SUM(R634:R686)</f>
        <v>326</v>
      </c>
      <c r="S687" s="299">
        <f>SUM(S634:S686)</f>
        <v>326</v>
      </c>
      <c r="T687" s="299">
        <f>SUM(T634:T686)</f>
        <v>326</v>
      </c>
      <c r="U687" s="299">
        <f>SUM(U634:U686)</f>
        <v>326</v>
      </c>
      <c r="V687" s="282"/>
      <c r="W687" s="453"/>
      <c r="X687" s="454"/>
      <c r="Y687" s="454"/>
      <c r="Z687" s="454"/>
      <c r="AA687" s="454"/>
      <c r="AB687" s="454"/>
    </row>
    <row r="688" spans="1:28" ht="15.75" customHeight="1">
      <c r="A688" s="229" t="str">
        <f t="shared" ref="A688:A701" si="277">H688&amp;J688&amp;K688&amp;M688&amp;J688&amp;N688</f>
        <v>0507280010100_APP_Prom_Modifier_apparel_only_295x51</v>
      </c>
      <c r="B688" s="539" t="s">
        <v>608</v>
      </c>
      <c r="C688" s="539" t="s">
        <v>610</v>
      </c>
      <c r="D688" s="227">
        <v>28</v>
      </c>
      <c r="E688" s="539" t="s">
        <v>708</v>
      </c>
      <c r="F688" s="539" t="s">
        <v>604</v>
      </c>
      <c r="G688" s="539" t="s">
        <v>623</v>
      </c>
      <c r="H688" s="227" t="str">
        <f t="shared" si="270"/>
        <v>0507280010100</v>
      </c>
      <c r="I688" s="227" t="s">
        <v>688</v>
      </c>
      <c r="J688" s="227" t="s">
        <v>1139</v>
      </c>
      <c r="K688" s="227" t="s">
        <v>1317</v>
      </c>
      <c r="L688" s="227" t="s">
        <v>1267</v>
      </c>
      <c r="M688" s="231" t="s">
        <v>991</v>
      </c>
      <c r="N688" s="231" t="s">
        <v>1209</v>
      </c>
      <c r="O688" s="233" t="s">
        <v>1071</v>
      </c>
      <c r="P688" s="233" t="s">
        <v>898</v>
      </c>
      <c r="Q688" s="300">
        <v>6</v>
      </c>
      <c r="R688" s="300">
        <v>6</v>
      </c>
      <c r="S688" s="300">
        <v>6</v>
      </c>
      <c r="T688" s="300">
        <v>6</v>
      </c>
      <c r="U688" s="300">
        <v>6</v>
      </c>
      <c r="V688" s="235"/>
      <c r="W688" s="451">
        <v>1.27</v>
      </c>
      <c r="X688" s="447">
        <f t="shared" ref="X688:X701" si="278">$W688*Q688</f>
        <v>7.62</v>
      </c>
      <c r="Y688" s="447">
        <f>$W688*R688</f>
        <v>7.62</v>
      </c>
      <c r="Z688" s="447">
        <f t="shared" ref="Z688:Z701" si="279">$W688*S688</f>
        <v>7.62</v>
      </c>
      <c r="AA688" s="447">
        <f t="shared" ref="AA688:AA701" si="280">$W688*T688</f>
        <v>7.62</v>
      </c>
      <c r="AB688" s="447">
        <f t="shared" ref="AB688:AB701" si="281">$W688*U688</f>
        <v>7.62</v>
      </c>
    </row>
    <row r="689" spans="1:28" ht="15.75" customHeight="1">
      <c r="A689" s="229" t="str">
        <f t="shared" si="277"/>
        <v>0507280020100_APP_Prom_Modifier_bottoms_only_295x51</v>
      </c>
      <c r="B689" s="539" t="s">
        <v>608</v>
      </c>
      <c r="C689" s="539" t="s">
        <v>610</v>
      </c>
      <c r="D689" s="227">
        <v>28</v>
      </c>
      <c r="E689" s="539" t="s">
        <v>709</v>
      </c>
      <c r="F689" s="539" t="s">
        <v>604</v>
      </c>
      <c r="G689" s="539" t="s">
        <v>623</v>
      </c>
      <c r="H689" s="227" t="str">
        <f t="shared" si="270"/>
        <v>0507280020100</v>
      </c>
      <c r="I689" s="227" t="s">
        <v>688</v>
      </c>
      <c r="J689" s="227" t="s">
        <v>1139</v>
      </c>
      <c r="K689" s="227" t="s">
        <v>1317</v>
      </c>
      <c r="L689" s="227" t="s">
        <v>1267</v>
      </c>
      <c r="M689" s="231" t="s">
        <v>993</v>
      </c>
      <c r="N689" s="231" t="s">
        <v>1209</v>
      </c>
      <c r="O689" s="233" t="s">
        <v>1071</v>
      </c>
      <c r="P689" s="233" t="s">
        <v>898</v>
      </c>
      <c r="Q689" s="300">
        <v>6</v>
      </c>
      <c r="R689" s="300">
        <v>6</v>
      </c>
      <c r="S689" s="300">
        <v>6</v>
      </c>
      <c r="T689" s="300">
        <v>6</v>
      </c>
      <c r="U689" s="300">
        <v>6</v>
      </c>
      <c r="V689" s="235"/>
      <c r="W689" s="451">
        <v>1.27</v>
      </c>
      <c r="X689" s="447">
        <f t="shared" si="278"/>
        <v>7.62</v>
      </c>
      <c r="Y689" s="447">
        <f t="shared" ref="Y689:Y701" si="282">$W689*R689</f>
        <v>7.62</v>
      </c>
      <c r="Z689" s="447">
        <f t="shared" si="279"/>
        <v>7.62</v>
      </c>
      <c r="AA689" s="447">
        <f t="shared" si="280"/>
        <v>7.62</v>
      </c>
      <c r="AB689" s="447">
        <f t="shared" si="281"/>
        <v>7.62</v>
      </c>
    </row>
    <row r="690" spans="1:28" ht="15.75" customHeight="1">
      <c r="A690" s="229" t="str">
        <f t="shared" si="277"/>
        <v>0507280030100_APP_Prom_Modifier_equipment_only_295x51</v>
      </c>
      <c r="B690" s="539" t="s">
        <v>608</v>
      </c>
      <c r="C690" s="539" t="s">
        <v>610</v>
      </c>
      <c r="D690" s="227">
        <v>28</v>
      </c>
      <c r="E690" s="539" t="s">
        <v>710</v>
      </c>
      <c r="F690" s="539" t="s">
        <v>604</v>
      </c>
      <c r="G690" s="539" t="s">
        <v>623</v>
      </c>
      <c r="H690" s="227" t="str">
        <f t="shared" si="270"/>
        <v>0507280030100</v>
      </c>
      <c r="I690" s="227" t="s">
        <v>688</v>
      </c>
      <c r="J690" s="227" t="s">
        <v>1139</v>
      </c>
      <c r="K690" s="227" t="s">
        <v>1317</v>
      </c>
      <c r="L690" s="227" t="s">
        <v>1267</v>
      </c>
      <c r="M690" s="231" t="s">
        <v>994</v>
      </c>
      <c r="N690" s="231" t="s">
        <v>1209</v>
      </c>
      <c r="O690" s="233" t="s">
        <v>1071</v>
      </c>
      <c r="P690" s="233" t="s">
        <v>898</v>
      </c>
      <c r="Q690" s="300">
        <v>4</v>
      </c>
      <c r="R690" s="300">
        <v>4</v>
      </c>
      <c r="S690" s="300">
        <v>4</v>
      </c>
      <c r="T690" s="300">
        <v>4</v>
      </c>
      <c r="U690" s="300">
        <v>4</v>
      </c>
      <c r="V690" s="235"/>
      <c r="W690" s="451">
        <v>1.27</v>
      </c>
      <c r="X690" s="447">
        <f t="shared" si="278"/>
        <v>5.08</v>
      </c>
      <c r="Y690" s="447">
        <f t="shared" si="282"/>
        <v>5.08</v>
      </c>
      <c r="Z690" s="447">
        <f t="shared" si="279"/>
        <v>5.08</v>
      </c>
      <c r="AA690" s="447">
        <f t="shared" si="280"/>
        <v>5.08</v>
      </c>
      <c r="AB690" s="447">
        <f t="shared" si="281"/>
        <v>5.08</v>
      </c>
    </row>
    <row r="691" spans="1:28" ht="15.75" customHeight="1">
      <c r="A691" s="229" t="str">
        <f t="shared" si="277"/>
        <v>0507280040100_APP_Prom_Modifier_fleece_only_295x51</v>
      </c>
      <c r="B691" s="539" t="s">
        <v>608</v>
      </c>
      <c r="C691" s="539" t="s">
        <v>610</v>
      </c>
      <c r="D691" s="227">
        <v>28</v>
      </c>
      <c r="E691" s="539" t="s">
        <v>711</v>
      </c>
      <c r="F691" s="539" t="s">
        <v>604</v>
      </c>
      <c r="G691" s="539" t="s">
        <v>623</v>
      </c>
      <c r="H691" s="227" t="str">
        <f t="shared" ref="H691:H722" si="283">B691&amp;C691&amp;D691&amp;E691&amp;F691&amp;G691</f>
        <v>0507280040100</v>
      </c>
      <c r="I691" s="227" t="s">
        <v>688</v>
      </c>
      <c r="J691" s="227" t="s">
        <v>1139</v>
      </c>
      <c r="K691" s="227" t="s">
        <v>1317</v>
      </c>
      <c r="L691" s="227" t="s">
        <v>1267</v>
      </c>
      <c r="M691" s="231" t="s">
        <v>995</v>
      </c>
      <c r="N691" s="231" t="s">
        <v>1209</v>
      </c>
      <c r="O691" s="233" t="s">
        <v>1071</v>
      </c>
      <c r="P691" s="233" t="s">
        <v>898</v>
      </c>
      <c r="Q691" s="300">
        <v>4</v>
      </c>
      <c r="R691" s="300">
        <v>4</v>
      </c>
      <c r="S691" s="300">
        <v>4</v>
      </c>
      <c r="T691" s="300">
        <v>4</v>
      </c>
      <c r="U691" s="300">
        <v>4</v>
      </c>
      <c r="V691" s="235"/>
      <c r="W691" s="451">
        <v>1.27</v>
      </c>
      <c r="X691" s="447">
        <f t="shared" si="278"/>
        <v>5.08</v>
      </c>
      <c r="Y691" s="447">
        <f t="shared" si="282"/>
        <v>5.08</v>
      </c>
      <c r="Z691" s="447">
        <f t="shared" si="279"/>
        <v>5.08</v>
      </c>
      <c r="AA691" s="447">
        <f t="shared" si="280"/>
        <v>5.08</v>
      </c>
      <c r="AB691" s="447">
        <f t="shared" si="281"/>
        <v>5.08</v>
      </c>
    </row>
    <row r="692" spans="1:28" ht="15.75" customHeight="1">
      <c r="A692" s="229" t="str">
        <f t="shared" si="277"/>
        <v>0507280050100_APP_Prom_Modifier_jackets_only_295x51</v>
      </c>
      <c r="B692" s="539" t="s">
        <v>608</v>
      </c>
      <c r="C692" s="539" t="s">
        <v>610</v>
      </c>
      <c r="D692" s="227">
        <v>28</v>
      </c>
      <c r="E692" s="539" t="s">
        <v>712</v>
      </c>
      <c r="F692" s="539" t="s">
        <v>604</v>
      </c>
      <c r="G692" s="539" t="s">
        <v>623</v>
      </c>
      <c r="H692" s="227" t="str">
        <f t="shared" si="283"/>
        <v>0507280050100</v>
      </c>
      <c r="I692" s="227" t="s">
        <v>688</v>
      </c>
      <c r="J692" s="227" t="s">
        <v>1139</v>
      </c>
      <c r="K692" s="227" t="s">
        <v>1317</v>
      </c>
      <c r="L692" s="227" t="s">
        <v>1267</v>
      </c>
      <c r="M692" s="231" t="s">
        <v>996</v>
      </c>
      <c r="N692" s="231" t="s">
        <v>1209</v>
      </c>
      <c r="O692" s="233" t="s">
        <v>1071</v>
      </c>
      <c r="P692" s="233" t="s">
        <v>898</v>
      </c>
      <c r="Q692" s="300">
        <v>4</v>
      </c>
      <c r="R692" s="300">
        <v>4</v>
      </c>
      <c r="S692" s="300">
        <v>4</v>
      </c>
      <c r="T692" s="300">
        <v>4</v>
      </c>
      <c r="U692" s="300">
        <v>4</v>
      </c>
      <c r="V692" s="235"/>
      <c r="W692" s="451">
        <v>1.27</v>
      </c>
      <c r="X692" s="447">
        <f t="shared" si="278"/>
        <v>5.08</v>
      </c>
      <c r="Y692" s="447">
        <f t="shared" si="282"/>
        <v>5.08</v>
      </c>
      <c r="Z692" s="447">
        <f t="shared" si="279"/>
        <v>5.08</v>
      </c>
      <c r="AA692" s="447">
        <f t="shared" si="280"/>
        <v>5.08</v>
      </c>
      <c r="AB692" s="447">
        <f t="shared" si="281"/>
        <v>5.08</v>
      </c>
    </row>
    <row r="693" spans="1:28" ht="15.75" customHeight="1">
      <c r="A693" s="229" t="str">
        <f t="shared" si="277"/>
        <v>0507280060100_APP_Prom_Modifier_polos_only_295x51</v>
      </c>
      <c r="B693" s="539" t="s">
        <v>608</v>
      </c>
      <c r="C693" s="539" t="s">
        <v>610</v>
      </c>
      <c r="D693" s="227">
        <v>28</v>
      </c>
      <c r="E693" s="539" t="s">
        <v>713</v>
      </c>
      <c r="F693" s="539" t="s">
        <v>604</v>
      </c>
      <c r="G693" s="539" t="s">
        <v>623</v>
      </c>
      <c r="H693" s="227" t="str">
        <f t="shared" si="283"/>
        <v>0507280060100</v>
      </c>
      <c r="I693" s="227" t="s">
        <v>688</v>
      </c>
      <c r="J693" s="227" t="s">
        <v>1139</v>
      </c>
      <c r="K693" s="227" t="s">
        <v>1317</v>
      </c>
      <c r="L693" s="227" t="s">
        <v>1267</v>
      </c>
      <c r="M693" s="231" t="s">
        <v>997</v>
      </c>
      <c r="N693" s="231" t="s">
        <v>1209</v>
      </c>
      <c r="O693" s="233" t="s">
        <v>1071</v>
      </c>
      <c r="P693" s="233" t="s">
        <v>898</v>
      </c>
      <c r="Q693" s="300">
        <v>4</v>
      </c>
      <c r="R693" s="300">
        <v>4</v>
      </c>
      <c r="S693" s="300">
        <v>4</v>
      </c>
      <c r="T693" s="300">
        <v>4</v>
      </c>
      <c r="U693" s="300">
        <v>4</v>
      </c>
      <c r="V693" s="235"/>
      <c r="W693" s="451">
        <v>1.27</v>
      </c>
      <c r="X693" s="447">
        <f t="shared" si="278"/>
        <v>5.08</v>
      </c>
      <c r="Y693" s="447">
        <f t="shared" si="282"/>
        <v>5.08</v>
      </c>
      <c r="Z693" s="447">
        <f t="shared" si="279"/>
        <v>5.08</v>
      </c>
      <c r="AA693" s="447">
        <f t="shared" si="280"/>
        <v>5.08</v>
      </c>
      <c r="AB693" s="447">
        <f t="shared" si="281"/>
        <v>5.08</v>
      </c>
    </row>
    <row r="694" spans="1:28" ht="15.75" customHeight="1">
      <c r="A694" s="229" t="str">
        <f t="shared" si="277"/>
        <v>0507280070100_APP_Prom_Modifier_shorts_only_295x51</v>
      </c>
      <c r="B694" s="539" t="s">
        <v>608</v>
      </c>
      <c r="C694" s="539" t="s">
        <v>610</v>
      </c>
      <c r="D694" s="227">
        <v>28</v>
      </c>
      <c r="E694" s="539" t="s">
        <v>714</v>
      </c>
      <c r="F694" s="539" t="s">
        <v>604</v>
      </c>
      <c r="G694" s="539" t="s">
        <v>623</v>
      </c>
      <c r="H694" s="227" t="str">
        <f t="shared" si="283"/>
        <v>0507280070100</v>
      </c>
      <c r="I694" s="227" t="s">
        <v>688</v>
      </c>
      <c r="J694" s="227" t="s">
        <v>1139</v>
      </c>
      <c r="K694" s="227" t="s">
        <v>1317</v>
      </c>
      <c r="L694" s="227" t="s">
        <v>1267</v>
      </c>
      <c r="M694" s="231" t="s">
        <v>998</v>
      </c>
      <c r="N694" s="231" t="s">
        <v>1209</v>
      </c>
      <c r="O694" s="233" t="s">
        <v>1071</v>
      </c>
      <c r="P694" s="233" t="s">
        <v>898</v>
      </c>
      <c r="Q694" s="300">
        <v>4</v>
      </c>
      <c r="R694" s="300">
        <v>4</v>
      </c>
      <c r="S694" s="300">
        <v>4</v>
      </c>
      <c r="T694" s="300">
        <v>4</v>
      </c>
      <c r="U694" s="300">
        <v>4</v>
      </c>
      <c r="V694" s="235"/>
      <c r="W694" s="451">
        <v>1.27</v>
      </c>
      <c r="X694" s="447">
        <f t="shared" si="278"/>
        <v>5.08</v>
      </c>
      <c r="Y694" s="447">
        <f t="shared" si="282"/>
        <v>5.08</v>
      </c>
      <c r="Z694" s="447">
        <f t="shared" si="279"/>
        <v>5.08</v>
      </c>
      <c r="AA694" s="447">
        <f t="shared" si="280"/>
        <v>5.08</v>
      </c>
      <c r="AB694" s="447">
        <f t="shared" si="281"/>
        <v>5.08</v>
      </c>
    </row>
    <row r="695" spans="1:28" ht="15.75" customHeight="1">
      <c r="A695" s="229" t="str">
        <f t="shared" si="277"/>
        <v>0507280080100_APP_Prom_Modifier_tees_only_295x51</v>
      </c>
      <c r="B695" s="539" t="s">
        <v>608</v>
      </c>
      <c r="C695" s="539" t="s">
        <v>610</v>
      </c>
      <c r="D695" s="227">
        <v>28</v>
      </c>
      <c r="E695" s="539" t="s">
        <v>715</v>
      </c>
      <c r="F695" s="539" t="s">
        <v>604</v>
      </c>
      <c r="G695" s="539" t="s">
        <v>623</v>
      </c>
      <c r="H695" s="227" t="str">
        <f t="shared" si="283"/>
        <v>0507280080100</v>
      </c>
      <c r="I695" s="227" t="s">
        <v>688</v>
      </c>
      <c r="J695" s="227" t="s">
        <v>1139</v>
      </c>
      <c r="K695" s="227" t="s">
        <v>1317</v>
      </c>
      <c r="L695" s="227" t="s">
        <v>1267</v>
      </c>
      <c r="M695" s="231" t="s">
        <v>999</v>
      </c>
      <c r="N695" s="231" t="s">
        <v>1209</v>
      </c>
      <c r="O695" s="233" t="s">
        <v>1071</v>
      </c>
      <c r="P695" s="233" t="s">
        <v>898</v>
      </c>
      <c r="Q695" s="300">
        <v>4</v>
      </c>
      <c r="R695" s="300">
        <v>4</v>
      </c>
      <c r="S695" s="300">
        <v>4</v>
      </c>
      <c r="T695" s="300">
        <v>4</v>
      </c>
      <c r="U695" s="300">
        <v>4</v>
      </c>
      <c r="V695" s="235"/>
      <c r="W695" s="451">
        <v>1.27</v>
      </c>
      <c r="X695" s="447">
        <f t="shared" si="278"/>
        <v>5.08</v>
      </c>
      <c r="Y695" s="447">
        <f t="shared" si="282"/>
        <v>5.08</v>
      </c>
      <c r="Z695" s="447">
        <f t="shared" si="279"/>
        <v>5.08</v>
      </c>
      <c r="AA695" s="447">
        <f t="shared" si="280"/>
        <v>5.08</v>
      </c>
      <c r="AB695" s="447">
        <f t="shared" si="281"/>
        <v>5.08</v>
      </c>
    </row>
    <row r="696" spans="1:28" ht="15.75" customHeight="1">
      <c r="A696" s="229" t="str">
        <f t="shared" si="277"/>
        <v>0507280090100_APP_Prom_Modifier_tops_only_295x51</v>
      </c>
      <c r="B696" s="539" t="s">
        <v>608</v>
      </c>
      <c r="C696" s="539" t="s">
        <v>610</v>
      </c>
      <c r="D696" s="227">
        <v>28</v>
      </c>
      <c r="E696" s="539" t="s">
        <v>716</v>
      </c>
      <c r="F696" s="539" t="s">
        <v>604</v>
      </c>
      <c r="G696" s="539" t="s">
        <v>623</v>
      </c>
      <c r="H696" s="227" t="str">
        <f t="shared" si="283"/>
        <v>0507280090100</v>
      </c>
      <c r="I696" s="227" t="s">
        <v>688</v>
      </c>
      <c r="J696" s="227" t="s">
        <v>1139</v>
      </c>
      <c r="K696" s="227" t="s">
        <v>1317</v>
      </c>
      <c r="L696" s="227" t="s">
        <v>1267</v>
      </c>
      <c r="M696" s="231" t="s">
        <v>1000</v>
      </c>
      <c r="N696" s="231" t="s">
        <v>1209</v>
      </c>
      <c r="O696" s="233" t="s">
        <v>1071</v>
      </c>
      <c r="P696" s="233" t="s">
        <v>898</v>
      </c>
      <c r="Q696" s="300">
        <v>4</v>
      </c>
      <c r="R696" s="300">
        <v>4</v>
      </c>
      <c r="S696" s="300">
        <v>4</v>
      </c>
      <c r="T696" s="300">
        <v>4</v>
      </c>
      <c r="U696" s="300">
        <v>4</v>
      </c>
      <c r="V696" s="235"/>
      <c r="W696" s="451">
        <v>1.27</v>
      </c>
      <c r="X696" s="447">
        <f t="shared" si="278"/>
        <v>5.08</v>
      </c>
      <c r="Y696" s="447">
        <f t="shared" si="282"/>
        <v>5.08</v>
      </c>
      <c r="Z696" s="447">
        <f t="shared" si="279"/>
        <v>5.08</v>
      </c>
      <c r="AA696" s="447">
        <f t="shared" si="280"/>
        <v>5.08</v>
      </c>
      <c r="AB696" s="447">
        <f t="shared" si="281"/>
        <v>5.08</v>
      </c>
    </row>
    <row r="697" spans="1:28" ht="15.75" customHeight="1">
      <c r="A697" s="229" t="str">
        <f t="shared" si="277"/>
        <v>0507280100100_APP_Prom_Modifier_bags_only_295x51</v>
      </c>
      <c r="B697" s="539" t="s">
        <v>608</v>
      </c>
      <c r="C697" s="539" t="s">
        <v>610</v>
      </c>
      <c r="D697" s="227">
        <v>28</v>
      </c>
      <c r="E697" s="539" t="s">
        <v>717</v>
      </c>
      <c r="F697" s="539" t="s">
        <v>604</v>
      </c>
      <c r="G697" s="539" t="s">
        <v>623</v>
      </c>
      <c r="H697" s="227" t="str">
        <f t="shared" si="283"/>
        <v>0507280100100</v>
      </c>
      <c r="I697" s="227" t="s">
        <v>688</v>
      </c>
      <c r="J697" s="227" t="s">
        <v>1139</v>
      </c>
      <c r="K697" s="227" t="s">
        <v>1317</v>
      </c>
      <c r="L697" s="227" t="s">
        <v>1267</v>
      </c>
      <c r="M697" s="231" t="s">
        <v>1001</v>
      </c>
      <c r="N697" s="231" t="s">
        <v>1209</v>
      </c>
      <c r="O697" s="233" t="s">
        <v>1071</v>
      </c>
      <c r="P697" s="233" t="s">
        <v>898</v>
      </c>
      <c r="Q697" s="300">
        <v>4</v>
      </c>
      <c r="R697" s="300">
        <v>4</v>
      </c>
      <c r="S697" s="300">
        <v>4</v>
      </c>
      <c r="T697" s="300">
        <v>4</v>
      </c>
      <c r="U697" s="300">
        <v>4</v>
      </c>
      <c r="V697" s="235"/>
      <c r="W697" s="451">
        <v>1.27</v>
      </c>
      <c r="X697" s="447">
        <f t="shared" si="278"/>
        <v>5.08</v>
      </c>
      <c r="Y697" s="447">
        <f t="shared" si="282"/>
        <v>5.08</v>
      </c>
      <c r="Z697" s="447">
        <f t="shared" si="279"/>
        <v>5.08</v>
      </c>
      <c r="AA697" s="447">
        <f t="shared" si="280"/>
        <v>5.08</v>
      </c>
      <c r="AB697" s="447">
        <f t="shared" si="281"/>
        <v>5.08</v>
      </c>
    </row>
    <row r="698" spans="1:28" ht="15.75" customHeight="1">
      <c r="A698" s="229" t="str">
        <f t="shared" si="277"/>
        <v>0507280110100_APP_Prom_Modifier_socks_only_295x51</v>
      </c>
      <c r="B698" s="539" t="s">
        <v>608</v>
      </c>
      <c r="C698" s="539" t="s">
        <v>610</v>
      </c>
      <c r="D698" s="227">
        <v>28</v>
      </c>
      <c r="E698" s="539" t="s">
        <v>718</v>
      </c>
      <c r="F698" s="539" t="s">
        <v>604</v>
      </c>
      <c r="G698" s="539" t="s">
        <v>623</v>
      </c>
      <c r="H698" s="227" t="str">
        <f t="shared" si="283"/>
        <v>0507280110100</v>
      </c>
      <c r="I698" s="227" t="s">
        <v>688</v>
      </c>
      <c r="J698" s="227" t="s">
        <v>1139</v>
      </c>
      <c r="K698" s="227" t="s">
        <v>1317</v>
      </c>
      <c r="L698" s="227" t="s">
        <v>1267</v>
      </c>
      <c r="M698" s="231" t="s">
        <v>1002</v>
      </c>
      <c r="N698" s="231" t="s">
        <v>1209</v>
      </c>
      <c r="O698" s="233" t="s">
        <v>1071</v>
      </c>
      <c r="P698" s="233" t="s">
        <v>898</v>
      </c>
      <c r="Q698" s="300">
        <v>4</v>
      </c>
      <c r="R698" s="300">
        <v>4</v>
      </c>
      <c r="S698" s="300">
        <v>4</v>
      </c>
      <c r="T698" s="300">
        <v>4</v>
      </c>
      <c r="U698" s="300">
        <v>4</v>
      </c>
      <c r="V698" s="235"/>
      <c r="W698" s="451">
        <v>1.27</v>
      </c>
      <c r="X698" s="447">
        <f t="shared" si="278"/>
        <v>5.08</v>
      </c>
      <c r="Y698" s="447">
        <f t="shared" si="282"/>
        <v>5.08</v>
      </c>
      <c r="Z698" s="447">
        <f t="shared" si="279"/>
        <v>5.08</v>
      </c>
      <c r="AA698" s="447">
        <f t="shared" si="280"/>
        <v>5.08</v>
      </c>
      <c r="AB698" s="447">
        <f t="shared" si="281"/>
        <v>5.08</v>
      </c>
    </row>
    <row r="699" spans="1:28" ht="15.75" customHeight="1">
      <c r="A699" s="229" t="str">
        <f t="shared" si="277"/>
        <v>0507280120100_APP_Prom_Modifier_balls_only_295x51</v>
      </c>
      <c r="B699" s="539" t="s">
        <v>608</v>
      </c>
      <c r="C699" s="539" t="s">
        <v>610</v>
      </c>
      <c r="D699" s="227">
        <v>28</v>
      </c>
      <c r="E699" s="539" t="s">
        <v>719</v>
      </c>
      <c r="F699" s="539" t="s">
        <v>604</v>
      </c>
      <c r="G699" s="539" t="s">
        <v>623</v>
      </c>
      <c r="H699" s="227" t="str">
        <f t="shared" si="283"/>
        <v>0507280120100</v>
      </c>
      <c r="I699" s="227" t="s">
        <v>688</v>
      </c>
      <c r="J699" s="227" t="s">
        <v>1139</v>
      </c>
      <c r="K699" s="227" t="s">
        <v>1317</v>
      </c>
      <c r="L699" s="227" t="s">
        <v>1267</v>
      </c>
      <c r="M699" s="231" t="s">
        <v>1003</v>
      </c>
      <c r="N699" s="231" t="s">
        <v>1209</v>
      </c>
      <c r="O699" s="233" t="s">
        <v>1071</v>
      </c>
      <c r="P699" s="233" t="s">
        <v>898</v>
      </c>
      <c r="Q699" s="300">
        <v>4</v>
      </c>
      <c r="R699" s="300">
        <v>4</v>
      </c>
      <c r="S699" s="300">
        <v>4</v>
      </c>
      <c r="T699" s="300">
        <v>4</v>
      </c>
      <c r="U699" s="300">
        <v>4</v>
      </c>
      <c r="V699" s="235"/>
      <c r="W699" s="451">
        <v>1.27</v>
      </c>
      <c r="X699" s="447">
        <f t="shared" si="278"/>
        <v>5.08</v>
      </c>
      <c r="Y699" s="447">
        <f t="shared" si="282"/>
        <v>5.08</v>
      </c>
      <c r="Z699" s="447">
        <f t="shared" si="279"/>
        <v>5.08</v>
      </c>
      <c r="AA699" s="447">
        <f t="shared" si="280"/>
        <v>5.08</v>
      </c>
      <c r="AB699" s="447">
        <f t="shared" si="281"/>
        <v>5.08</v>
      </c>
    </row>
    <row r="700" spans="1:28" ht="15.75" customHeight="1">
      <c r="A700" s="229" t="str">
        <f t="shared" si="277"/>
        <v>0507280130100_APP_Prom_Modifier_Last_Chance_295x51</v>
      </c>
      <c r="B700" s="539" t="s">
        <v>608</v>
      </c>
      <c r="C700" s="539" t="s">
        <v>610</v>
      </c>
      <c r="D700" s="227">
        <v>28</v>
      </c>
      <c r="E700" s="539" t="s">
        <v>720</v>
      </c>
      <c r="F700" s="539" t="s">
        <v>604</v>
      </c>
      <c r="G700" s="539" t="s">
        <v>623</v>
      </c>
      <c r="H700" s="227" t="str">
        <f t="shared" si="283"/>
        <v>0507280130100</v>
      </c>
      <c r="I700" s="227" t="s">
        <v>688</v>
      </c>
      <c r="J700" s="227" t="s">
        <v>1139</v>
      </c>
      <c r="K700" s="227" t="s">
        <v>1317</v>
      </c>
      <c r="L700" s="227" t="s">
        <v>1267</v>
      </c>
      <c r="M700" s="227" t="s">
        <v>1072</v>
      </c>
      <c r="N700" s="231" t="s">
        <v>1209</v>
      </c>
      <c r="O700" s="233" t="s">
        <v>1071</v>
      </c>
      <c r="P700" s="233" t="s">
        <v>898</v>
      </c>
      <c r="Q700" s="300">
        <v>12</v>
      </c>
      <c r="R700" s="300">
        <v>12</v>
      </c>
      <c r="S700" s="300">
        <v>12</v>
      </c>
      <c r="T700" s="300">
        <v>12</v>
      </c>
      <c r="U700" s="300">
        <v>12</v>
      </c>
      <c r="V700" s="235"/>
      <c r="W700" s="451">
        <v>1.27</v>
      </c>
      <c r="X700" s="447">
        <f t="shared" si="278"/>
        <v>15.24</v>
      </c>
      <c r="Y700" s="447">
        <f t="shared" si="282"/>
        <v>15.24</v>
      </c>
      <c r="Z700" s="447">
        <f t="shared" si="279"/>
        <v>15.24</v>
      </c>
      <c r="AA700" s="447">
        <f t="shared" si="280"/>
        <v>15.24</v>
      </c>
      <c r="AB700" s="447">
        <f t="shared" si="281"/>
        <v>15.24</v>
      </c>
    </row>
    <row r="701" spans="1:28" ht="15.75" customHeight="1">
      <c r="A701" s="229" t="str">
        <f t="shared" si="277"/>
        <v>0507280140100_APP_Prom_Modifier_Football_only_295x51</v>
      </c>
      <c r="B701" s="539" t="s">
        <v>608</v>
      </c>
      <c r="C701" s="539" t="s">
        <v>610</v>
      </c>
      <c r="D701" s="227">
        <v>28</v>
      </c>
      <c r="E701" s="539" t="s">
        <v>721</v>
      </c>
      <c r="F701" s="539" t="s">
        <v>604</v>
      </c>
      <c r="G701" s="539" t="s">
        <v>623</v>
      </c>
      <c r="H701" s="227" t="str">
        <f t="shared" si="283"/>
        <v>0507280140100</v>
      </c>
      <c r="I701" s="227" t="s">
        <v>688</v>
      </c>
      <c r="J701" s="227" t="s">
        <v>1139</v>
      </c>
      <c r="K701" s="227" t="s">
        <v>1317</v>
      </c>
      <c r="L701" s="227" t="s">
        <v>1267</v>
      </c>
      <c r="M701" s="231" t="s">
        <v>1512</v>
      </c>
      <c r="N701" s="231" t="s">
        <v>1209</v>
      </c>
      <c r="O701" s="233" t="s">
        <v>1071</v>
      </c>
      <c r="P701" s="233" t="s">
        <v>898</v>
      </c>
      <c r="Q701" s="300">
        <v>10</v>
      </c>
      <c r="R701" s="300">
        <v>10</v>
      </c>
      <c r="S701" s="300">
        <v>10</v>
      </c>
      <c r="T701" s="300">
        <v>10</v>
      </c>
      <c r="U701" s="300">
        <v>4</v>
      </c>
      <c r="V701" s="235"/>
      <c r="W701" s="451">
        <v>1.27</v>
      </c>
      <c r="X701" s="447">
        <f t="shared" si="278"/>
        <v>12.7</v>
      </c>
      <c r="Y701" s="447">
        <f t="shared" si="282"/>
        <v>12.7</v>
      </c>
      <c r="Z701" s="447">
        <f t="shared" si="279"/>
        <v>12.7</v>
      </c>
      <c r="AA701" s="447">
        <f t="shared" si="280"/>
        <v>12.7</v>
      </c>
      <c r="AB701" s="447">
        <f t="shared" si="281"/>
        <v>5.08</v>
      </c>
    </row>
    <row r="702" spans="1:28" s="291" customFormat="1" ht="15.75" customHeight="1">
      <c r="A702" s="301"/>
      <c r="B702" s="294"/>
      <c r="C702" s="294"/>
      <c r="D702" s="294"/>
      <c r="E702" s="294"/>
      <c r="F702" s="294"/>
      <c r="G702" s="294"/>
      <c r="H702" s="227" t="str">
        <f t="shared" si="283"/>
        <v/>
      </c>
      <c r="I702" s="227"/>
      <c r="J702" s="227"/>
      <c r="K702" s="294"/>
      <c r="L702" s="294"/>
      <c r="M702" s="302"/>
      <c r="N702" s="303"/>
      <c r="O702" s="298" t="s">
        <v>21</v>
      </c>
      <c r="P702" s="298"/>
      <c r="Q702" s="299">
        <f>SUM(Q688:Q701)</f>
        <v>74</v>
      </c>
      <c r="R702" s="299">
        <f>SUM(R688:R701)</f>
        <v>74</v>
      </c>
      <c r="S702" s="299">
        <f>SUM(S688:S701)</f>
        <v>74</v>
      </c>
      <c r="T702" s="299">
        <f>SUM(T688:T701)</f>
        <v>74</v>
      </c>
      <c r="U702" s="299">
        <f>SUM(U688:U701)</f>
        <v>68</v>
      </c>
      <c r="V702" s="282"/>
      <c r="W702" s="453"/>
      <c r="X702" s="454"/>
      <c r="Y702" s="454"/>
      <c r="Z702" s="454"/>
      <c r="AA702" s="454"/>
      <c r="AB702" s="454"/>
    </row>
    <row r="703" spans="1:28" ht="15.75" customHeight="1">
      <c r="A703" s="229" t="str">
        <f t="shared" ref="A703:A718" si="284">H703&amp;J703&amp;K703&amp;M703&amp;J703&amp;N703</f>
        <v>0507260010100_APP_Prom_%_and_sale_2_for_€20_295x178</v>
      </c>
      <c r="B703" s="539" t="s">
        <v>608</v>
      </c>
      <c r="C703" s="539" t="s">
        <v>610</v>
      </c>
      <c r="D703" s="227">
        <v>26</v>
      </c>
      <c r="E703" s="539" t="s">
        <v>708</v>
      </c>
      <c r="F703" s="539" t="s">
        <v>604</v>
      </c>
      <c r="G703" s="539" t="s">
        <v>623</v>
      </c>
      <c r="H703" s="227" t="str">
        <f t="shared" si="283"/>
        <v>0507260010100</v>
      </c>
      <c r="I703" s="227" t="s">
        <v>688</v>
      </c>
      <c r="J703" s="227" t="s">
        <v>1139</v>
      </c>
      <c r="K703" s="227" t="s">
        <v>1318</v>
      </c>
      <c r="L703" s="227" t="s">
        <v>1269</v>
      </c>
      <c r="M703" s="233" t="s">
        <v>1073</v>
      </c>
      <c r="N703" s="233" t="s">
        <v>375</v>
      </c>
      <c r="O703" s="297" t="s">
        <v>1070</v>
      </c>
      <c r="P703" s="231" t="s">
        <v>898</v>
      </c>
      <c r="Q703" s="300">
        <v>4</v>
      </c>
      <c r="R703" s="300">
        <v>4</v>
      </c>
      <c r="S703" s="300">
        <v>4</v>
      </c>
      <c r="T703" s="300">
        <v>4</v>
      </c>
      <c r="U703" s="300">
        <v>4</v>
      </c>
      <c r="V703" s="235"/>
      <c r="W703" s="451">
        <v>1.85</v>
      </c>
      <c r="X703" s="447">
        <f>$W703*Q703</f>
        <v>7.4</v>
      </c>
      <c r="Y703" s="447">
        <f t="shared" ref="Y703:Y718" si="285">$W703*R703</f>
        <v>7.4</v>
      </c>
      <c r="Z703" s="447">
        <f t="shared" ref="Z703:Z718" si="286">$W703*S703</f>
        <v>7.4</v>
      </c>
      <c r="AA703" s="447">
        <f t="shared" ref="AA703:AA718" si="287">$W703*T703</f>
        <v>7.4</v>
      </c>
      <c r="AB703" s="447">
        <f t="shared" ref="AB703:AB718" si="288">$W703*U703</f>
        <v>7.4</v>
      </c>
    </row>
    <row r="704" spans="1:28" ht="15.75" customHeight="1">
      <c r="A704" s="229" t="str">
        <f t="shared" si="284"/>
        <v>0507260020100_APP_Prom_%_and_sale_2_for_€25_295x178</v>
      </c>
      <c r="B704" s="539" t="s">
        <v>608</v>
      </c>
      <c r="C704" s="539" t="s">
        <v>610</v>
      </c>
      <c r="D704" s="227">
        <v>26</v>
      </c>
      <c r="E704" s="539" t="s">
        <v>709</v>
      </c>
      <c r="F704" s="539" t="s">
        <v>604</v>
      </c>
      <c r="G704" s="539" t="s">
        <v>623</v>
      </c>
      <c r="H704" s="227" t="str">
        <f t="shared" si="283"/>
        <v>0507260020100</v>
      </c>
      <c r="I704" s="227" t="s">
        <v>688</v>
      </c>
      <c r="J704" s="227" t="s">
        <v>1139</v>
      </c>
      <c r="K704" s="227" t="s">
        <v>1318</v>
      </c>
      <c r="L704" s="227" t="s">
        <v>1269</v>
      </c>
      <c r="M704" s="233" t="s">
        <v>1074</v>
      </c>
      <c r="N704" s="233" t="s">
        <v>375</v>
      </c>
      <c r="O704" s="297" t="s">
        <v>1070</v>
      </c>
      <c r="P704" s="231" t="s">
        <v>898</v>
      </c>
      <c r="Q704" s="300">
        <v>4</v>
      </c>
      <c r="R704" s="300">
        <v>4</v>
      </c>
      <c r="S704" s="300">
        <v>4</v>
      </c>
      <c r="T704" s="300">
        <v>4</v>
      </c>
      <c r="U704" s="300">
        <v>4</v>
      </c>
      <c r="V704" s="235"/>
      <c r="W704" s="451">
        <v>1.85</v>
      </c>
      <c r="X704" s="447">
        <f t="shared" ref="X704:X718" si="289">$W704*Q704</f>
        <v>7.4</v>
      </c>
      <c r="Y704" s="447">
        <f t="shared" si="285"/>
        <v>7.4</v>
      </c>
      <c r="Z704" s="447">
        <f t="shared" si="286"/>
        <v>7.4</v>
      </c>
      <c r="AA704" s="447">
        <f t="shared" si="287"/>
        <v>7.4</v>
      </c>
      <c r="AB704" s="447">
        <f t="shared" si="288"/>
        <v>7.4</v>
      </c>
    </row>
    <row r="705" spans="1:29" ht="15.75" customHeight="1">
      <c r="A705" s="229" t="str">
        <f t="shared" si="284"/>
        <v>0507260030100_APP_Prom_%_and_sale_2_for_€30_295x178</v>
      </c>
      <c r="B705" s="539" t="s">
        <v>608</v>
      </c>
      <c r="C705" s="539" t="s">
        <v>610</v>
      </c>
      <c r="D705" s="227">
        <v>26</v>
      </c>
      <c r="E705" s="539" t="s">
        <v>710</v>
      </c>
      <c r="F705" s="539" t="s">
        <v>604</v>
      </c>
      <c r="G705" s="539" t="s">
        <v>623</v>
      </c>
      <c r="H705" s="227" t="str">
        <f t="shared" si="283"/>
        <v>0507260030100</v>
      </c>
      <c r="I705" s="227" t="s">
        <v>688</v>
      </c>
      <c r="J705" s="227" t="s">
        <v>1139</v>
      </c>
      <c r="K705" s="227" t="s">
        <v>1318</v>
      </c>
      <c r="L705" s="227" t="s">
        <v>1269</v>
      </c>
      <c r="M705" s="233" t="s">
        <v>1075</v>
      </c>
      <c r="N705" s="233" t="s">
        <v>375</v>
      </c>
      <c r="O705" s="297" t="s">
        <v>1070</v>
      </c>
      <c r="P705" s="231" t="s">
        <v>898</v>
      </c>
      <c r="Q705" s="300">
        <v>4</v>
      </c>
      <c r="R705" s="300">
        <v>4</v>
      </c>
      <c r="S705" s="300">
        <v>4</v>
      </c>
      <c r="T705" s="300">
        <v>4</v>
      </c>
      <c r="U705" s="300">
        <v>4</v>
      </c>
      <c r="V705" s="235"/>
      <c r="W705" s="451">
        <v>1.85</v>
      </c>
      <c r="X705" s="447">
        <f t="shared" si="289"/>
        <v>7.4</v>
      </c>
      <c r="Y705" s="447">
        <f t="shared" si="285"/>
        <v>7.4</v>
      </c>
      <c r="Z705" s="447">
        <f t="shared" si="286"/>
        <v>7.4</v>
      </c>
      <c r="AA705" s="447">
        <f t="shared" si="287"/>
        <v>7.4</v>
      </c>
      <c r="AB705" s="447">
        <f t="shared" si="288"/>
        <v>7.4</v>
      </c>
    </row>
    <row r="706" spans="1:29" ht="15.75" customHeight="1">
      <c r="A706" s="229" t="str">
        <f t="shared" si="284"/>
        <v>0507260040100_APP_Prom_%_and_sale_20%_off_295x178</v>
      </c>
      <c r="B706" s="539" t="s">
        <v>608</v>
      </c>
      <c r="C706" s="539" t="s">
        <v>610</v>
      </c>
      <c r="D706" s="227">
        <v>26</v>
      </c>
      <c r="E706" s="539" t="s">
        <v>711</v>
      </c>
      <c r="F706" s="539" t="s">
        <v>604</v>
      </c>
      <c r="G706" s="539" t="s">
        <v>623</v>
      </c>
      <c r="H706" s="227" t="str">
        <f t="shared" si="283"/>
        <v>0507260040100</v>
      </c>
      <c r="I706" s="227" t="s">
        <v>688</v>
      </c>
      <c r="J706" s="227" t="s">
        <v>1139</v>
      </c>
      <c r="K706" s="227" t="s">
        <v>1318</v>
      </c>
      <c r="L706" s="227" t="s">
        <v>1269</v>
      </c>
      <c r="M706" s="231" t="s">
        <v>1076</v>
      </c>
      <c r="N706" s="233" t="s">
        <v>375</v>
      </c>
      <c r="O706" s="297" t="s">
        <v>1070</v>
      </c>
      <c r="P706" s="231" t="s">
        <v>898</v>
      </c>
      <c r="Q706" s="300">
        <v>8</v>
      </c>
      <c r="R706" s="300">
        <v>8</v>
      </c>
      <c r="S706" s="300">
        <v>8</v>
      </c>
      <c r="T706" s="300">
        <v>8</v>
      </c>
      <c r="U706" s="300">
        <v>8</v>
      </c>
      <c r="V706" s="235"/>
      <c r="W706" s="451">
        <v>1.85</v>
      </c>
      <c r="X706" s="447">
        <f t="shared" si="289"/>
        <v>14.8</v>
      </c>
      <c r="Y706" s="447">
        <f t="shared" si="285"/>
        <v>14.8</v>
      </c>
      <c r="Z706" s="447">
        <f t="shared" si="286"/>
        <v>14.8</v>
      </c>
      <c r="AA706" s="447">
        <f t="shared" si="287"/>
        <v>14.8</v>
      </c>
      <c r="AB706" s="447">
        <f t="shared" si="288"/>
        <v>14.8</v>
      </c>
    </row>
    <row r="707" spans="1:29" ht="15.75" customHeight="1">
      <c r="A707" s="229" t="str">
        <f t="shared" si="284"/>
        <v>0507260050100_APP_Prom_%_and_sale_25%_off_295x178</v>
      </c>
      <c r="B707" s="539" t="s">
        <v>608</v>
      </c>
      <c r="C707" s="539" t="s">
        <v>610</v>
      </c>
      <c r="D707" s="227">
        <v>26</v>
      </c>
      <c r="E707" s="539" t="s">
        <v>712</v>
      </c>
      <c r="F707" s="539" t="s">
        <v>604</v>
      </c>
      <c r="G707" s="539" t="s">
        <v>623</v>
      </c>
      <c r="H707" s="227" t="str">
        <f t="shared" si="283"/>
        <v>0507260050100</v>
      </c>
      <c r="I707" s="227" t="s">
        <v>688</v>
      </c>
      <c r="J707" s="227" t="s">
        <v>1139</v>
      </c>
      <c r="K707" s="227" t="s">
        <v>1318</v>
      </c>
      <c r="L707" s="227" t="s">
        <v>1269</v>
      </c>
      <c r="M707" s="231" t="s">
        <v>1077</v>
      </c>
      <c r="N707" s="233" t="s">
        <v>375</v>
      </c>
      <c r="O707" s="297" t="s">
        <v>1070</v>
      </c>
      <c r="P707" s="231" t="s">
        <v>898</v>
      </c>
      <c r="Q707" s="300">
        <v>8</v>
      </c>
      <c r="R707" s="300">
        <v>8</v>
      </c>
      <c r="S707" s="300">
        <v>8</v>
      </c>
      <c r="T707" s="300">
        <v>8</v>
      </c>
      <c r="U707" s="300">
        <v>8</v>
      </c>
      <c r="V707" s="235"/>
      <c r="W707" s="451">
        <v>1.85</v>
      </c>
      <c r="X707" s="447">
        <f t="shared" si="289"/>
        <v>14.8</v>
      </c>
      <c r="Y707" s="447">
        <f t="shared" si="285"/>
        <v>14.8</v>
      </c>
      <c r="Z707" s="447">
        <f t="shared" si="286"/>
        <v>14.8</v>
      </c>
      <c r="AA707" s="447">
        <f t="shared" si="287"/>
        <v>14.8</v>
      </c>
      <c r="AB707" s="447">
        <f t="shared" si="288"/>
        <v>14.8</v>
      </c>
    </row>
    <row r="708" spans="1:29" ht="15.75" customHeight="1">
      <c r="A708" s="229" t="str">
        <f t="shared" si="284"/>
        <v>0507260060100_APP_Prom_%_and_sale_30%_off_295x178</v>
      </c>
      <c r="B708" s="539" t="s">
        <v>608</v>
      </c>
      <c r="C708" s="539" t="s">
        <v>610</v>
      </c>
      <c r="D708" s="227">
        <v>26</v>
      </c>
      <c r="E708" s="539" t="s">
        <v>713</v>
      </c>
      <c r="F708" s="539" t="s">
        <v>604</v>
      </c>
      <c r="G708" s="539" t="s">
        <v>623</v>
      </c>
      <c r="H708" s="227" t="str">
        <f t="shared" si="283"/>
        <v>0507260060100</v>
      </c>
      <c r="I708" s="227" t="s">
        <v>688</v>
      </c>
      <c r="J708" s="227" t="s">
        <v>1139</v>
      </c>
      <c r="K708" s="227" t="s">
        <v>1318</v>
      </c>
      <c r="L708" s="227" t="s">
        <v>1269</v>
      </c>
      <c r="M708" s="231" t="s">
        <v>1078</v>
      </c>
      <c r="N708" s="233" t="s">
        <v>375</v>
      </c>
      <c r="O708" s="297" t="s">
        <v>1070</v>
      </c>
      <c r="P708" s="231" t="s">
        <v>898</v>
      </c>
      <c r="Q708" s="285">
        <v>50</v>
      </c>
      <c r="R708" s="285">
        <v>50</v>
      </c>
      <c r="S708" s="285">
        <v>50</v>
      </c>
      <c r="T708" s="285">
        <v>50</v>
      </c>
      <c r="U708" s="285">
        <v>50</v>
      </c>
      <c r="V708" s="235"/>
      <c r="W708" s="451">
        <v>1.85</v>
      </c>
      <c r="X708" s="447">
        <f t="shared" si="289"/>
        <v>92.5</v>
      </c>
      <c r="Y708" s="447">
        <f t="shared" si="285"/>
        <v>92.5</v>
      </c>
      <c r="Z708" s="447">
        <f t="shared" si="286"/>
        <v>92.5</v>
      </c>
      <c r="AA708" s="447">
        <f t="shared" si="287"/>
        <v>92.5</v>
      </c>
      <c r="AB708" s="447">
        <f t="shared" si="288"/>
        <v>92.5</v>
      </c>
    </row>
    <row r="709" spans="1:29" ht="15.75" customHeight="1">
      <c r="A709" s="229" t="str">
        <f t="shared" si="284"/>
        <v>0507260070100_APP_Prom_%_and_sale_40%_off_295x178</v>
      </c>
      <c r="B709" s="539" t="s">
        <v>608</v>
      </c>
      <c r="C709" s="539" t="s">
        <v>610</v>
      </c>
      <c r="D709" s="227">
        <v>26</v>
      </c>
      <c r="E709" s="539" t="s">
        <v>714</v>
      </c>
      <c r="F709" s="539" t="s">
        <v>604</v>
      </c>
      <c r="G709" s="539" t="s">
        <v>623</v>
      </c>
      <c r="H709" s="227" t="str">
        <f t="shared" si="283"/>
        <v>0507260070100</v>
      </c>
      <c r="I709" s="227" t="s">
        <v>688</v>
      </c>
      <c r="J709" s="227" t="s">
        <v>1139</v>
      </c>
      <c r="K709" s="227" t="s">
        <v>1318</v>
      </c>
      <c r="L709" s="227" t="s">
        <v>1269</v>
      </c>
      <c r="M709" s="231" t="s">
        <v>1079</v>
      </c>
      <c r="N709" s="233" t="s">
        <v>375</v>
      </c>
      <c r="O709" s="297" t="s">
        <v>1070</v>
      </c>
      <c r="P709" s="231" t="s">
        <v>898</v>
      </c>
      <c r="Q709" s="285">
        <v>18</v>
      </c>
      <c r="R709" s="285">
        <v>18</v>
      </c>
      <c r="S709" s="285">
        <v>18</v>
      </c>
      <c r="T709" s="285">
        <v>18</v>
      </c>
      <c r="U709" s="285">
        <v>18</v>
      </c>
      <c r="V709" s="235"/>
      <c r="W709" s="451">
        <v>1.85</v>
      </c>
      <c r="X709" s="447">
        <f t="shared" si="289"/>
        <v>33.300000000000004</v>
      </c>
      <c r="Y709" s="447">
        <f t="shared" si="285"/>
        <v>33.300000000000004</v>
      </c>
      <c r="Z709" s="447">
        <f t="shared" si="286"/>
        <v>33.300000000000004</v>
      </c>
      <c r="AA709" s="447">
        <f t="shared" si="287"/>
        <v>33.300000000000004</v>
      </c>
      <c r="AB709" s="447">
        <f t="shared" si="288"/>
        <v>33.300000000000004</v>
      </c>
    </row>
    <row r="710" spans="1:29" ht="15.75" customHeight="1">
      <c r="A710" s="229" t="str">
        <f t="shared" si="284"/>
        <v>0507260080100_APP_Prom_%_and_sale_50%_off_295x178</v>
      </c>
      <c r="B710" s="539" t="s">
        <v>608</v>
      </c>
      <c r="C710" s="539" t="s">
        <v>610</v>
      </c>
      <c r="D710" s="227">
        <v>26</v>
      </c>
      <c r="E710" s="539" t="s">
        <v>715</v>
      </c>
      <c r="F710" s="539" t="s">
        <v>604</v>
      </c>
      <c r="G710" s="539" t="s">
        <v>623</v>
      </c>
      <c r="H710" s="227" t="str">
        <f t="shared" si="283"/>
        <v>0507260080100</v>
      </c>
      <c r="I710" s="227" t="s">
        <v>688</v>
      </c>
      <c r="J710" s="227" t="s">
        <v>1139</v>
      </c>
      <c r="K710" s="227" t="s">
        <v>1318</v>
      </c>
      <c r="L710" s="227" t="s">
        <v>1269</v>
      </c>
      <c r="M710" s="231" t="s">
        <v>1080</v>
      </c>
      <c r="N710" s="233" t="s">
        <v>375</v>
      </c>
      <c r="O710" s="297" t="s">
        <v>1070</v>
      </c>
      <c r="P710" s="231" t="s">
        <v>898</v>
      </c>
      <c r="Q710" s="285">
        <v>50</v>
      </c>
      <c r="R710" s="285">
        <v>50</v>
      </c>
      <c r="S710" s="285">
        <v>50</v>
      </c>
      <c r="T710" s="285">
        <v>50</v>
      </c>
      <c r="U710" s="285">
        <v>50</v>
      </c>
      <c r="V710" s="235"/>
      <c r="W710" s="451">
        <v>1.85</v>
      </c>
      <c r="X710" s="447">
        <f t="shared" si="289"/>
        <v>92.5</v>
      </c>
      <c r="Y710" s="447">
        <f t="shared" si="285"/>
        <v>92.5</v>
      </c>
      <c r="Z710" s="447">
        <f t="shared" si="286"/>
        <v>92.5</v>
      </c>
      <c r="AA710" s="447">
        <f t="shared" si="287"/>
        <v>92.5</v>
      </c>
      <c r="AB710" s="447">
        <f t="shared" si="288"/>
        <v>92.5</v>
      </c>
    </row>
    <row r="711" spans="1:29" ht="15.75" customHeight="1">
      <c r="A711" s="229" t="str">
        <f t="shared" si="284"/>
        <v>0507260090100_APP_Prom_%_and_sale_70%_off_295x178</v>
      </c>
      <c r="B711" s="539" t="s">
        <v>608</v>
      </c>
      <c r="C711" s="539" t="s">
        <v>610</v>
      </c>
      <c r="D711" s="227">
        <v>26</v>
      </c>
      <c r="E711" s="539" t="s">
        <v>716</v>
      </c>
      <c r="F711" s="539" t="s">
        <v>604</v>
      </c>
      <c r="G711" s="539" t="s">
        <v>623</v>
      </c>
      <c r="H711" s="227" t="str">
        <f t="shared" si="283"/>
        <v>0507260090100</v>
      </c>
      <c r="I711" s="227" t="s">
        <v>688</v>
      </c>
      <c r="J711" s="227" t="s">
        <v>1139</v>
      </c>
      <c r="K711" s="227" t="s">
        <v>1318</v>
      </c>
      <c r="L711" s="227" t="s">
        <v>1269</v>
      </c>
      <c r="M711" s="231" t="s">
        <v>1081</v>
      </c>
      <c r="N711" s="233" t="s">
        <v>375</v>
      </c>
      <c r="O711" s="297" t="s">
        <v>1070</v>
      </c>
      <c r="P711" s="231" t="s">
        <v>898</v>
      </c>
      <c r="Q711" s="285">
        <v>20</v>
      </c>
      <c r="R711" s="285">
        <v>20</v>
      </c>
      <c r="S711" s="285">
        <v>20</v>
      </c>
      <c r="T711" s="285">
        <v>20</v>
      </c>
      <c r="U711" s="285">
        <v>20</v>
      </c>
      <c r="V711" s="235"/>
      <c r="W711" s="451">
        <v>1.85</v>
      </c>
      <c r="X711" s="447">
        <f t="shared" si="289"/>
        <v>37</v>
      </c>
      <c r="Y711" s="447">
        <f t="shared" si="285"/>
        <v>37</v>
      </c>
      <c r="Z711" s="447">
        <f t="shared" si="286"/>
        <v>37</v>
      </c>
      <c r="AA711" s="447">
        <f t="shared" si="287"/>
        <v>37</v>
      </c>
      <c r="AB711" s="447">
        <f t="shared" si="288"/>
        <v>37</v>
      </c>
    </row>
    <row r="712" spans="1:29" ht="15.75" customHeight="1">
      <c r="A712" s="229" t="str">
        <f t="shared" si="284"/>
        <v>0507260100100_APP_Prom_%_and_sale_2_for_1_295x178</v>
      </c>
      <c r="B712" s="539" t="s">
        <v>608</v>
      </c>
      <c r="C712" s="539" t="s">
        <v>610</v>
      </c>
      <c r="D712" s="227">
        <v>26</v>
      </c>
      <c r="E712" s="539" t="s">
        <v>717</v>
      </c>
      <c r="F712" s="539" t="s">
        <v>604</v>
      </c>
      <c r="G712" s="539" t="s">
        <v>623</v>
      </c>
      <c r="H712" s="227" t="str">
        <f t="shared" si="283"/>
        <v>0507260100100</v>
      </c>
      <c r="I712" s="227" t="s">
        <v>688</v>
      </c>
      <c r="J712" s="227" t="s">
        <v>1139</v>
      </c>
      <c r="K712" s="227" t="s">
        <v>1318</v>
      </c>
      <c r="L712" s="227" t="s">
        <v>1269</v>
      </c>
      <c r="M712" s="231" t="s">
        <v>1082</v>
      </c>
      <c r="N712" s="233" t="s">
        <v>375</v>
      </c>
      <c r="O712" s="297" t="s">
        <v>1070</v>
      </c>
      <c r="P712" s="231" t="s">
        <v>898</v>
      </c>
      <c r="Q712" s="300">
        <v>4</v>
      </c>
      <c r="R712" s="300">
        <v>4</v>
      </c>
      <c r="S712" s="300">
        <v>4</v>
      </c>
      <c r="T712" s="300">
        <v>4</v>
      </c>
      <c r="U712" s="300">
        <v>4</v>
      </c>
      <c r="V712" s="235"/>
      <c r="W712" s="451">
        <v>1.85</v>
      </c>
      <c r="X712" s="447">
        <f t="shared" si="289"/>
        <v>7.4</v>
      </c>
      <c r="Y712" s="447">
        <f t="shared" si="285"/>
        <v>7.4</v>
      </c>
      <c r="Z712" s="447">
        <f t="shared" si="286"/>
        <v>7.4</v>
      </c>
      <c r="AA712" s="447">
        <f t="shared" si="287"/>
        <v>7.4</v>
      </c>
      <c r="AB712" s="447">
        <f t="shared" si="288"/>
        <v>7.4</v>
      </c>
    </row>
    <row r="713" spans="1:29" ht="15.75" customHeight="1">
      <c r="A713" s="229" t="str">
        <f t="shared" si="284"/>
        <v>0507260110100_APP_Prom_%_and_sale_3_for_2_295x178</v>
      </c>
      <c r="B713" s="539" t="s">
        <v>608</v>
      </c>
      <c r="C713" s="539" t="s">
        <v>610</v>
      </c>
      <c r="D713" s="227">
        <v>26</v>
      </c>
      <c r="E713" s="539" t="s">
        <v>718</v>
      </c>
      <c r="F713" s="539" t="s">
        <v>604</v>
      </c>
      <c r="G713" s="539" t="s">
        <v>623</v>
      </c>
      <c r="H713" s="227" t="str">
        <f t="shared" si="283"/>
        <v>0507260110100</v>
      </c>
      <c r="I713" s="227" t="s">
        <v>688</v>
      </c>
      <c r="J713" s="227" t="s">
        <v>1139</v>
      </c>
      <c r="K713" s="227" t="s">
        <v>1318</v>
      </c>
      <c r="L713" s="227" t="s">
        <v>1269</v>
      </c>
      <c r="M713" s="231" t="s">
        <v>1083</v>
      </c>
      <c r="N713" s="233" t="s">
        <v>375</v>
      </c>
      <c r="O713" s="297" t="s">
        <v>1070</v>
      </c>
      <c r="P713" s="231" t="s">
        <v>898</v>
      </c>
      <c r="Q713" s="285">
        <v>8</v>
      </c>
      <c r="R713" s="285">
        <v>8</v>
      </c>
      <c r="S713" s="285">
        <v>8</v>
      </c>
      <c r="T713" s="285">
        <v>8</v>
      </c>
      <c r="U713" s="285">
        <v>8</v>
      </c>
      <c r="V713" s="235"/>
      <c r="W713" s="451">
        <v>1.85</v>
      </c>
      <c r="X713" s="447">
        <f t="shared" si="289"/>
        <v>14.8</v>
      </c>
      <c r="Y713" s="447">
        <f t="shared" si="285"/>
        <v>14.8</v>
      </c>
      <c r="Z713" s="447">
        <f t="shared" si="286"/>
        <v>14.8</v>
      </c>
      <c r="AA713" s="447">
        <f t="shared" si="287"/>
        <v>14.8</v>
      </c>
      <c r="AB713" s="447">
        <f t="shared" si="288"/>
        <v>14.8</v>
      </c>
    </row>
    <row r="714" spans="1:29" ht="15.75" customHeight="1">
      <c r="A714" s="229" t="str">
        <f t="shared" si="284"/>
        <v>0507260120100_APP_Prom_%_and_sale_buy_one_get_one_half_price_295x178</v>
      </c>
      <c r="B714" s="539" t="s">
        <v>608</v>
      </c>
      <c r="C714" s="539" t="s">
        <v>610</v>
      </c>
      <c r="D714" s="227">
        <v>26</v>
      </c>
      <c r="E714" s="539" t="s">
        <v>719</v>
      </c>
      <c r="F714" s="539" t="s">
        <v>604</v>
      </c>
      <c r="G714" s="539" t="s">
        <v>623</v>
      </c>
      <c r="H714" s="227" t="str">
        <f t="shared" si="283"/>
        <v>0507260120100</v>
      </c>
      <c r="I714" s="227" t="s">
        <v>688</v>
      </c>
      <c r="J714" s="227" t="s">
        <v>1139</v>
      </c>
      <c r="K714" s="227" t="s">
        <v>1318</v>
      </c>
      <c r="L714" s="227" t="s">
        <v>1269</v>
      </c>
      <c r="M714" s="231" t="s">
        <v>1382</v>
      </c>
      <c r="N714" s="233" t="s">
        <v>375</v>
      </c>
      <c r="O714" s="297" t="s">
        <v>1070</v>
      </c>
      <c r="P714" s="231" t="s">
        <v>898</v>
      </c>
      <c r="Q714" s="285">
        <v>4</v>
      </c>
      <c r="R714" s="285">
        <v>4</v>
      </c>
      <c r="S714" s="285">
        <v>4</v>
      </c>
      <c r="T714" s="285">
        <v>4</v>
      </c>
      <c r="U714" s="285">
        <v>4</v>
      </c>
      <c r="V714" s="235"/>
      <c r="W714" s="451">
        <v>1.85</v>
      </c>
      <c r="X714" s="447">
        <f t="shared" si="289"/>
        <v>7.4</v>
      </c>
      <c r="Y714" s="447">
        <f t="shared" si="285"/>
        <v>7.4</v>
      </c>
      <c r="Z714" s="447">
        <f t="shared" si="286"/>
        <v>7.4</v>
      </c>
      <c r="AA714" s="447">
        <f t="shared" si="287"/>
        <v>7.4</v>
      </c>
      <c r="AB714" s="447">
        <f t="shared" si="288"/>
        <v>7.4</v>
      </c>
    </row>
    <row r="715" spans="1:29" ht="15.75" customHeight="1">
      <c r="A715" s="229" t="str">
        <f t="shared" si="284"/>
        <v>0507260130100_APP_Prom_%_and_sale_clearance_295x178</v>
      </c>
      <c r="B715" s="539" t="s">
        <v>608</v>
      </c>
      <c r="C715" s="539" t="s">
        <v>610</v>
      </c>
      <c r="D715" s="227">
        <v>26</v>
      </c>
      <c r="E715" s="539" t="s">
        <v>720</v>
      </c>
      <c r="F715" s="539" t="s">
        <v>604</v>
      </c>
      <c r="G715" s="539" t="s">
        <v>623</v>
      </c>
      <c r="H715" s="227" t="str">
        <f t="shared" si="283"/>
        <v>0507260130100</v>
      </c>
      <c r="I715" s="227" t="s">
        <v>688</v>
      </c>
      <c r="J715" s="227" t="s">
        <v>1139</v>
      </c>
      <c r="K715" s="227" t="s">
        <v>1318</v>
      </c>
      <c r="L715" s="227" t="s">
        <v>1269</v>
      </c>
      <c r="M715" s="231" t="s">
        <v>210</v>
      </c>
      <c r="N715" s="233" t="s">
        <v>375</v>
      </c>
      <c r="O715" s="297" t="s">
        <v>1070</v>
      </c>
      <c r="P715" s="231" t="s">
        <v>898</v>
      </c>
      <c r="Q715" s="300">
        <v>8</v>
      </c>
      <c r="R715" s="300">
        <v>8</v>
      </c>
      <c r="S715" s="300">
        <v>8</v>
      </c>
      <c r="T715" s="300">
        <v>8</v>
      </c>
      <c r="U715" s="300">
        <v>8</v>
      </c>
      <c r="V715" s="235"/>
      <c r="W715" s="451">
        <v>1.85</v>
      </c>
      <c r="X715" s="447">
        <f t="shared" si="289"/>
        <v>14.8</v>
      </c>
      <c r="Y715" s="447">
        <f t="shared" si="285"/>
        <v>14.8</v>
      </c>
      <c r="Z715" s="447">
        <f t="shared" si="286"/>
        <v>14.8</v>
      </c>
      <c r="AA715" s="447">
        <f t="shared" si="287"/>
        <v>14.8</v>
      </c>
      <c r="AB715" s="447">
        <f t="shared" si="288"/>
        <v>14.8</v>
      </c>
    </row>
    <row r="716" spans="1:29" ht="15.75" customHeight="1">
      <c r="A716" s="229" t="str">
        <f t="shared" si="284"/>
        <v>0507260140100_APP_Prom_%_and_sale_last_sizes_295x178</v>
      </c>
      <c r="B716" s="539" t="s">
        <v>608</v>
      </c>
      <c r="C716" s="539" t="s">
        <v>610</v>
      </c>
      <c r="D716" s="227">
        <v>26</v>
      </c>
      <c r="E716" s="539" t="s">
        <v>721</v>
      </c>
      <c r="F716" s="539" t="s">
        <v>604</v>
      </c>
      <c r="G716" s="539" t="s">
        <v>623</v>
      </c>
      <c r="H716" s="227" t="str">
        <f t="shared" si="283"/>
        <v>0507260140100</v>
      </c>
      <c r="I716" s="227" t="s">
        <v>688</v>
      </c>
      <c r="J716" s="227" t="s">
        <v>1139</v>
      </c>
      <c r="K716" s="227" t="s">
        <v>1318</v>
      </c>
      <c r="L716" s="227" t="s">
        <v>1269</v>
      </c>
      <c r="M716" s="231" t="s">
        <v>1084</v>
      </c>
      <c r="N716" s="233" t="s">
        <v>375</v>
      </c>
      <c r="O716" s="297" t="s">
        <v>1070</v>
      </c>
      <c r="P716" s="231" t="s">
        <v>898</v>
      </c>
      <c r="Q716" s="300">
        <v>4</v>
      </c>
      <c r="R716" s="300">
        <v>4</v>
      </c>
      <c r="S716" s="300">
        <v>4</v>
      </c>
      <c r="T716" s="300">
        <v>4</v>
      </c>
      <c r="U716" s="300">
        <v>4</v>
      </c>
      <c r="V716" s="235"/>
      <c r="W716" s="451">
        <v>1.85</v>
      </c>
      <c r="X716" s="447">
        <f t="shared" si="289"/>
        <v>7.4</v>
      </c>
      <c r="Y716" s="447">
        <f t="shared" si="285"/>
        <v>7.4</v>
      </c>
      <c r="Z716" s="447">
        <f t="shared" si="286"/>
        <v>7.4</v>
      </c>
      <c r="AA716" s="447">
        <f t="shared" si="287"/>
        <v>7.4</v>
      </c>
      <c r="AB716" s="447">
        <f t="shared" si="288"/>
        <v>7.4</v>
      </c>
    </row>
    <row r="717" spans="1:29" ht="15.75" customHeight="1">
      <c r="A717" s="229" t="str">
        <f t="shared" si="284"/>
        <v>0507260150100_APP_Prom_%_and_sale_special_offer_295x178</v>
      </c>
      <c r="B717" s="539" t="s">
        <v>608</v>
      </c>
      <c r="C717" s="539" t="s">
        <v>610</v>
      </c>
      <c r="D717" s="227">
        <v>26</v>
      </c>
      <c r="E717" s="539" t="s">
        <v>722</v>
      </c>
      <c r="F717" s="539" t="s">
        <v>604</v>
      </c>
      <c r="G717" s="539" t="s">
        <v>623</v>
      </c>
      <c r="H717" s="227" t="str">
        <f t="shared" si="283"/>
        <v>0507260150100</v>
      </c>
      <c r="I717" s="227" t="s">
        <v>688</v>
      </c>
      <c r="J717" s="227" t="s">
        <v>1139</v>
      </c>
      <c r="K717" s="227" t="s">
        <v>1318</v>
      </c>
      <c r="L717" s="227" t="s">
        <v>1269</v>
      </c>
      <c r="M717" s="231" t="s">
        <v>1067</v>
      </c>
      <c r="N717" s="233" t="s">
        <v>375</v>
      </c>
      <c r="O717" s="297" t="s">
        <v>1070</v>
      </c>
      <c r="P717" s="231" t="s">
        <v>898</v>
      </c>
      <c r="Q717" s="300">
        <v>8</v>
      </c>
      <c r="R717" s="300">
        <v>8</v>
      </c>
      <c r="S717" s="300">
        <v>8</v>
      </c>
      <c r="T717" s="300">
        <v>8</v>
      </c>
      <c r="U717" s="300">
        <v>8</v>
      </c>
      <c r="V717" s="235"/>
      <c r="W717" s="451">
        <v>1.85</v>
      </c>
      <c r="X717" s="447">
        <f t="shared" si="289"/>
        <v>14.8</v>
      </c>
      <c r="Y717" s="447">
        <f t="shared" si="285"/>
        <v>14.8</v>
      </c>
      <c r="Z717" s="447">
        <f t="shared" si="286"/>
        <v>14.8</v>
      </c>
      <c r="AA717" s="447">
        <f t="shared" si="287"/>
        <v>14.8</v>
      </c>
      <c r="AB717" s="447">
        <f t="shared" si="288"/>
        <v>14.8</v>
      </c>
    </row>
    <row r="718" spans="1:29" ht="15.75" customHeight="1">
      <c r="A718" s="229" t="str">
        <f t="shared" si="284"/>
        <v>0507260160100_APP_Prom_%_and_sale_(Italy_only)_Saldi_295x178</v>
      </c>
      <c r="B718" s="539" t="s">
        <v>608</v>
      </c>
      <c r="C718" s="539" t="s">
        <v>610</v>
      </c>
      <c r="D718" s="227">
        <v>26</v>
      </c>
      <c r="E718" s="539" t="s">
        <v>723</v>
      </c>
      <c r="F718" s="539" t="s">
        <v>604</v>
      </c>
      <c r="G718" s="539" t="s">
        <v>623</v>
      </c>
      <c r="H718" s="227" t="str">
        <f t="shared" si="283"/>
        <v>0507260160100</v>
      </c>
      <c r="I718" s="227" t="s">
        <v>688</v>
      </c>
      <c r="J718" s="227" t="s">
        <v>1139</v>
      </c>
      <c r="K718" s="305" t="s">
        <v>1319</v>
      </c>
      <c r="L718" s="305" t="s">
        <v>1268</v>
      </c>
      <c r="M718" s="269" t="s">
        <v>300</v>
      </c>
      <c r="N718" s="271" t="s">
        <v>375</v>
      </c>
      <c r="O718" s="306" t="s">
        <v>1070</v>
      </c>
      <c r="P718" s="269" t="s">
        <v>898</v>
      </c>
      <c r="Q718" s="272">
        <v>8</v>
      </c>
      <c r="R718" s="272">
        <v>8</v>
      </c>
      <c r="S718" s="272">
        <v>8</v>
      </c>
      <c r="T718" s="272">
        <v>8</v>
      </c>
      <c r="U718" s="272">
        <v>8</v>
      </c>
      <c r="V718" s="273"/>
      <c r="W718" s="452">
        <v>1.85</v>
      </c>
      <c r="X718" s="486">
        <f t="shared" si="289"/>
        <v>14.8</v>
      </c>
      <c r="Y718" s="486">
        <f t="shared" si="285"/>
        <v>14.8</v>
      </c>
      <c r="Z718" s="486">
        <f t="shared" si="286"/>
        <v>14.8</v>
      </c>
      <c r="AA718" s="486">
        <f t="shared" si="287"/>
        <v>14.8</v>
      </c>
      <c r="AB718" s="486">
        <f t="shared" si="288"/>
        <v>14.8</v>
      </c>
      <c r="AC718" s="244" t="s">
        <v>1069</v>
      </c>
    </row>
    <row r="719" spans="1:29" s="291" customFormat="1" ht="15.75" customHeight="1">
      <c r="A719" s="301"/>
      <c r="B719" s="294"/>
      <c r="C719" s="294"/>
      <c r="D719" s="294"/>
      <c r="E719" s="294"/>
      <c r="F719" s="294"/>
      <c r="G719" s="294"/>
      <c r="H719" s="227" t="str">
        <f t="shared" si="283"/>
        <v/>
      </c>
      <c r="I719" s="294"/>
      <c r="J719" s="294"/>
      <c r="K719" s="307"/>
      <c r="L719" s="307"/>
      <c r="M719" s="308"/>
      <c r="N719" s="308"/>
      <c r="O719" s="298" t="s">
        <v>21</v>
      </c>
      <c r="P719" s="298"/>
      <c r="Q719" s="299">
        <f>SUM(Q703:Q718)</f>
        <v>210</v>
      </c>
      <c r="R719" s="299">
        <f t="shared" ref="R719:U719" si="290">SUM(R703:R718)</f>
        <v>210</v>
      </c>
      <c r="S719" s="299">
        <f t="shared" si="290"/>
        <v>210</v>
      </c>
      <c r="T719" s="299">
        <f t="shared" si="290"/>
        <v>210</v>
      </c>
      <c r="U719" s="299">
        <f t="shared" si="290"/>
        <v>210</v>
      </c>
      <c r="V719" s="282"/>
      <c r="W719" s="453"/>
      <c r="X719" s="454"/>
      <c r="Y719" s="454"/>
      <c r="Z719" s="454"/>
      <c r="AA719" s="454"/>
      <c r="AB719" s="454"/>
    </row>
    <row r="720" spans="1:29" ht="15.75" customHeight="1">
      <c r="A720" s="229" t="str">
        <f>H720&amp;J720&amp;K720&amp;M720&amp;J720&amp;N720</f>
        <v>0507260170100_APP_Prom_%_and_sale_Free_cap_295x178</v>
      </c>
      <c r="B720" s="539" t="s">
        <v>608</v>
      </c>
      <c r="C720" s="539" t="s">
        <v>610</v>
      </c>
      <c r="D720" s="227">
        <v>26</v>
      </c>
      <c r="E720" s="539" t="s">
        <v>724</v>
      </c>
      <c r="F720" s="539" t="s">
        <v>604</v>
      </c>
      <c r="G720" s="539" t="s">
        <v>623</v>
      </c>
      <c r="H720" s="227" t="str">
        <f>B720&amp;C720&amp;D720&amp;E720&amp;F720&amp;G720</f>
        <v>0507260170100</v>
      </c>
      <c r="I720" s="227" t="s">
        <v>688</v>
      </c>
      <c r="J720" s="227" t="s">
        <v>1139</v>
      </c>
      <c r="K720" s="227" t="s">
        <v>1318</v>
      </c>
      <c r="L720" s="227" t="s">
        <v>1269</v>
      </c>
      <c r="M720" s="231" t="s">
        <v>1475</v>
      </c>
      <c r="N720" s="233" t="s">
        <v>375</v>
      </c>
      <c r="O720" s="297" t="s">
        <v>1070</v>
      </c>
      <c r="P720" s="231" t="s">
        <v>898</v>
      </c>
      <c r="Q720" s="300">
        <v>8</v>
      </c>
      <c r="R720" s="300">
        <v>8</v>
      </c>
      <c r="S720" s="300">
        <v>8</v>
      </c>
      <c r="T720" s="300">
        <v>8</v>
      </c>
      <c r="U720" s="300">
        <v>8</v>
      </c>
      <c r="V720" s="235"/>
      <c r="W720" s="451">
        <v>1.85</v>
      </c>
      <c r="X720" s="447">
        <f>$W720*Q720</f>
        <v>14.8</v>
      </c>
      <c r="Y720" s="447">
        <f>$W720*R720</f>
        <v>14.8</v>
      </c>
      <c r="Z720" s="447">
        <f>$W720*S720</f>
        <v>14.8</v>
      </c>
      <c r="AA720" s="447">
        <f>$W720*T720</f>
        <v>14.8</v>
      </c>
      <c r="AB720" s="447">
        <f>$W720*U720</f>
        <v>14.8</v>
      </c>
    </row>
    <row r="721" spans="1:28" ht="15.75" customHeight="1">
      <c r="A721" s="229" t="str">
        <f>H721&amp;J721&amp;K721&amp;M721&amp;J721&amp;N721</f>
        <v>0507740010100_APP_Prom_Conn_Summer offers_295x178</v>
      </c>
      <c r="B721" s="539" t="s">
        <v>608</v>
      </c>
      <c r="C721" s="539" t="s">
        <v>610</v>
      </c>
      <c r="D721" s="227">
        <v>74</v>
      </c>
      <c r="E721" s="539" t="s">
        <v>708</v>
      </c>
      <c r="F721" s="539" t="s">
        <v>604</v>
      </c>
      <c r="G721" s="539" t="s">
        <v>623</v>
      </c>
      <c r="H721" s="227" t="str">
        <f t="shared" si="283"/>
        <v>0507740010100</v>
      </c>
      <c r="I721" s="227" t="s">
        <v>688</v>
      </c>
      <c r="J721" s="227" t="s">
        <v>1139</v>
      </c>
      <c r="K721" s="227" t="s">
        <v>1510</v>
      </c>
      <c r="L721" s="595" t="s">
        <v>1509</v>
      </c>
      <c r="M721" s="596" t="s">
        <v>1497</v>
      </c>
      <c r="N721" s="233" t="s">
        <v>375</v>
      </c>
      <c r="O721" s="297" t="s">
        <v>1070</v>
      </c>
      <c r="P721" s="231" t="s">
        <v>898</v>
      </c>
      <c r="Q721" s="300">
        <v>10</v>
      </c>
      <c r="R721" s="300">
        <v>10</v>
      </c>
      <c r="S721" s="300">
        <v>10</v>
      </c>
      <c r="T721" s="300">
        <v>10</v>
      </c>
      <c r="U721" s="300">
        <v>10</v>
      </c>
      <c r="V721" s="235"/>
      <c r="W721" s="451">
        <v>1.85</v>
      </c>
      <c r="X721" s="451">
        <v>1.85</v>
      </c>
      <c r="Y721" s="451">
        <v>1.85</v>
      </c>
      <c r="Z721" s="451">
        <v>1.85</v>
      </c>
      <c r="AA721" s="451">
        <v>1.85</v>
      </c>
      <c r="AB721" s="451">
        <v>1.85</v>
      </c>
    </row>
    <row r="722" spans="1:28" ht="15.75" customHeight="1">
      <c r="A722" s="229" t="str">
        <f>H722&amp;J722&amp;K722&amp;M722&amp;J722&amp;N722</f>
        <v>0507740020100_APP_Prom_Conn_Mids Season Offers_295x178</v>
      </c>
      <c r="B722" s="539" t="s">
        <v>608</v>
      </c>
      <c r="C722" s="539" t="s">
        <v>610</v>
      </c>
      <c r="D722" s="227">
        <v>74</v>
      </c>
      <c r="E722" s="539" t="s">
        <v>709</v>
      </c>
      <c r="F722" s="539" t="s">
        <v>604</v>
      </c>
      <c r="G722" s="539" t="s">
        <v>623</v>
      </c>
      <c r="H722" s="227" t="str">
        <f t="shared" si="283"/>
        <v>0507740020100</v>
      </c>
      <c r="I722" s="227" t="s">
        <v>688</v>
      </c>
      <c r="J722" s="227" t="s">
        <v>1139</v>
      </c>
      <c r="K722" s="227" t="s">
        <v>1510</v>
      </c>
      <c r="L722" s="595" t="s">
        <v>1509</v>
      </c>
      <c r="M722" s="596" t="s">
        <v>1498</v>
      </c>
      <c r="N722" s="233" t="s">
        <v>375</v>
      </c>
      <c r="O722" s="297" t="s">
        <v>1070</v>
      </c>
      <c r="P722" s="231" t="s">
        <v>898</v>
      </c>
      <c r="Q722" s="300">
        <v>10</v>
      </c>
      <c r="R722" s="300">
        <v>10</v>
      </c>
      <c r="S722" s="300">
        <v>10</v>
      </c>
      <c r="T722" s="300">
        <v>10</v>
      </c>
      <c r="U722" s="300">
        <v>10</v>
      </c>
      <c r="V722" s="235"/>
      <c r="W722" s="451">
        <v>1.85</v>
      </c>
      <c r="X722" s="451">
        <v>1.85</v>
      </c>
      <c r="Y722" s="451">
        <v>1.85</v>
      </c>
      <c r="Z722" s="451">
        <v>1.85</v>
      </c>
      <c r="AA722" s="451">
        <v>1.85</v>
      </c>
      <c r="AB722" s="451">
        <v>1.85</v>
      </c>
    </row>
    <row r="723" spans="1:28" ht="15.75" customHeight="1">
      <c r="A723" s="229" t="str">
        <f>H723&amp;J723&amp;K723&amp;M723&amp;J723&amp;N723</f>
        <v>0507740030100_APP_Prom_Conn_SALE selected items_295x178</v>
      </c>
      <c r="B723" s="539" t="s">
        <v>608</v>
      </c>
      <c r="C723" s="539" t="s">
        <v>610</v>
      </c>
      <c r="D723" s="227">
        <v>74</v>
      </c>
      <c r="E723" s="539" t="s">
        <v>710</v>
      </c>
      <c r="F723" s="539" t="s">
        <v>604</v>
      </c>
      <c r="G723" s="539" t="s">
        <v>623</v>
      </c>
      <c r="H723" s="227" t="str">
        <f t="shared" ref="H723:H725" si="291">B723&amp;C723&amp;D723&amp;E723&amp;F723&amp;G723</f>
        <v>0507740030100</v>
      </c>
      <c r="I723" s="227" t="s">
        <v>688</v>
      </c>
      <c r="J723" s="227" t="s">
        <v>1139</v>
      </c>
      <c r="K723" s="227" t="s">
        <v>1510</v>
      </c>
      <c r="L723" s="595" t="s">
        <v>1509</v>
      </c>
      <c r="M723" s="596" t="s">
        <v>1484</v>
      </c>
      <c r="N723" s="233" t="s">
        <v>375</v>
      </c>
      <c r="O723" s="297" t="s">
        <v>1070</v>
      </c>
      <c r="P723" s="231" t="s">
        <v>898</v>
      </c>
      <c r="Q723" s="300">
        <v>10</v>
      </c>
      <c r="R723" s="300">
        <v>10</v>
      </c>
      <c r="S723" s="300">
        <v>10</v>
      </c>
      <c r="T723" s="300">
        <v>10</v>
      </c>
      <c r="U723" s="300">
        <v>10</v>
      </c>
      <c r="V723" s="235"/>
      <c r="W723" s="451">
        <v>1.85</v>
      </c>
      <c r="X723" s="451">
        <v>1.85</v>
      </c>
      <c r="Y723" s="451">
        <v>1.85</v>
      </c>
      <c r="Z723" s="451">
        <v>1.85</v>
      </c>
      <c r="AA723" s="451">
        <v>1.85</v>
      </c>
      <c r="AB723" s="451">
        <v>1.85</v>
      </c>
    </row>
    <row r="724" spans="1:28" ht="15.6" customHeight="1">
      <c r="A724" s="229" t="str">
        <f>H724&amp;J724&amp;K724&amp;M724&amp;J724&amp;N724</f>
        <v>0507740040100_APP_Prom_Conn_New_In_295x178</v>
      </c>
      <c r="B724" s="539" t="s">
        <v>608</v>
      </c>
      <c r="C724" s="539" t="s">
        <v>610</v>
      </c>
      <c r="D724" s="227">
        <v>74</v>
      </c>
      <c r="E724" s="539" t="s">
        <v>711</v>
      </c>
      <c r="F724" s="539" t="s">
        <v>604</v>
      </c>
      <c r="G724" s="539" t="s">
        <v>623</v>
      </c>
      <c r="H724" s="227" t="str">
        <f t="shared" si="291"/>
        <v>0507740040100</v>
      </c>
      <c r="I724" s="227" t="s">
        <v>688</v>
      </c>
      <c r="J724" s="227" t="s">
        <v>1139</v>
      </c>
      <c r="K724" s="227" t="s">
        <v>1510</v>
      </c>
      <c r="L724" s="595" t="s">
        <v>1509</v>
      </c>
      <c r="M724" s="596" t="s">
        <v>1541</v>
      </c>
      <c r="N724" s="233" t="s">
        <v>375</v>
      </c>
      <c r="O724" s="297" t="s">
        <v>1903</v>
      </c>
      <c r="P724" s="231" t="s">
        <v>898</v>
      </c>
      <c r="Q724" s="300">
        <v>10</v>
      </c>
      <c r="R724" s="300">
        <v>10</v>
      </c>
      <c r="S724" s="300">
        <v>10</v>
      </c>
      <c r="T724" s="300">
        <v>10</v>
      </c>
      <c r="U724" s="300">
        <v>10</v>
      </c>
      <c r="V724" s="235"/>
      <c r="W724" s="451">
        <v>1.85</v>
      </c>
      <c r="X724" s="451">
        <v>1.85</v>
      </c>
      <c r="Y724" s="451">
        <v>1.85</v>
      </c>
      <c r="Z724" s="451">
        <v>1.85</v>
      </c>
      <c r="AA724" s="451">
        <v>1.85</v>
      </c>
      <c r="AB724" s="451">
        <v>1.85</v>
      </c>
    </row>
    <row r="725" spans="1:28" ht="15.75" customHeight="1">
      <c r="A725" s="628" t="str">
        <f>H725&amp;J725&amp;K725&amp;M725&amp;J725&amp;N725</f>
        <v>0507740050100_APP_Prom_Conn_Black_Friday_Additional_30%_OFF_ entire_purchase_295x178</v>
      </c>
      <c r="B725" s="539" t="s">
        <v>608</v>
      </c>
      <c r="C725" s="539" t="s">
        <v>610</v>
      </c>
      <c r="D725" s="227">
        <v>74</v>
      </c>
      <c r="E725" s="539" t="s">
        <v>712</v>
      </c>
      <c r="F725" s="539" t="s">
        <v>604</v>
      </c>
      <c r="G725" s="539" t="s">
        <v>623</v>
      </c>
      <c r="H725" s="227" t="str">
        <f t="shared" si="291"/>
        <v>0507740050100</v>
      </c>
      <c r="I725" s="227" t="s">
        <v>688</v>
      </c>
      <c r="J725" s="227" t="s">
        <v>1139</v>
      </c>
      <c r="K725" s="227" t="s">
        <v>1774</v>
      </c>
      <c r="L725" s="595" t="s">
        <v>1509</v>
      </c>
      <c r="M725" s="231" t="s">
        <v>1776</v>
      </c>
      <c r="N725" s="233" t="s">
        <v>375</v>
      </c>
      <c r="O725" s="297" t="s">
        <v>1773</v>
      </c>
      <c r="P725" s="231" t="s">
        <v>898</v>
      </c>
      <c r="Q725" s="629">
        <v>24</v>
      </c>
      <c r="R725" s="629">
        <v>24</v>
      </c>
      <c r="S725" s="629">
        <v>30</v>
      </c>
      <c r="T725" s="629">
        <v>30</v>
      </c>
      <c r="U725" s="629">
        <v>40</v>
      </c>
      <c r="V725" s="235"/>
      <c r="W725" s="451">
        <v>0.95</v>
      </c>
      <c r="X725" s="447">
        <f>$W725*Q725</f>
        <v>22.799999999999997</v>
      </c>
      <c r="Y725" s="447">
        <f>$W725*R725</f>
        <v>22.799999999999997</v>
      </c>
      <c r="Z725" s="447">
        <f>$W725*S725</f>
        <v>28.5</v>
      </c>
      <c r="AA725" s="447">
        <f>$W725*T725</f>
        <v>28.5</v>
      </c>
      <c r="AB725" s="447">
        <f>$W725*U725</f>
        <v>38</v>
      </c>
    </row>
    <row r="726" spans="1:28" s="291" customFormat="1" ht="15.75" customHeight="1">
      <c r="A726" s="301"/>
      <c r="B726" s="294"/>
      <c r="C726" s="294"/>
      <c r="D726" s="294"/>
      <c r="E726" s="294"/>
      <c r="F726" s="294"/>
      <c r="G726" s="294"/>
      <c r="H726" s="227"/>
      <c r="I726" s="294"/>
      <c r="J726" s="294"/>
      <c r="K726" s="307"/>
      <c r="L726" s="307"/>
      <c r="M726" s="308"/>
      <c r="N726" s="308"/>
      <c r="O726" s="298"/>
      <c r="P726" s="298"/>
      <c r="Q726" s="299">
        <f>SUM(Q720:Q725)</f>
        <v>72</v>
      </c>
      <c r="R726" s="299">
        <f t="shared" ref="R726:U726" si="292">SUM(R720:R725)</f>
        <v>72</v>
      </c>
      <c r="S726" s="299">
        <f t="shared" si="292"/>
        <v>78</v>
      </c>
      <c r="T726" s="299">
        <f t="shared" si="292"/>
        <v>78</v>
      </c>
      <c r="U726" s="299">
        <f t="shared" si="292"/>
        <v>88</v>
      </c>
      <c r="V726" s="282"/>
      <c r="W726" s="453"/>
      <c r="X726" s="454"/>
      <c r="Y726" s="454"/>
      <c r="Z726" s="454"/>
      <c r="AA726" s="454"/>
      <c r="AB726" s="454"/>
    </row>
    <row r="727" spans="1:28" ht="15.75" customHeight="1">
      <c r="A727" s="229" t="str">
        <f>H727&amp;J727&amp;K727&amp;M727&amp;J727&amp;N727</f>
        <v>0507420010100_APP_Prom_Face_Out_Bra_Special_offer_100x74</v>
      </c>
      <c r="B727" s="539" t="s">
        <v>608</v>
      </c>
      <c r="C727" s="539" t="s">
        <v>610</v>
      </c>
      <c r="D727" s="227">
        <v>42</v>
      </c>
      <c r="E727" s="539" t="s">
        <v>708</v>
      </c>
      <c r="F727" s="539" t="s">
        <v>604</v>
      </c>
      <c r="G727" s="539" t="s">
        <v>623</v>
      </c>
      <c r="H727" s="227" t="str">
        <f>B727&amp;C727&amp;D727&amp;E727&amp;F727&amp;G727</f>
        <v>0507420010100</v>
      </c>
      <c r="I727" s="227" t="s">
        <v>688</v>
      </c>
      <c r="J727" s="227" t="s">
        <v>1139</v>
      </c>
      <c r="K727" s="247" t="s">
        <v>1514</v>
      </c>
      <c r="L727" s="247" t="s">
        <v>1513</v>
      </c>
      <c r="M727" s="247" t="s">
        <v>1087</v>
      </c>
      <c r="N727" s="319" t="s">
        <v>1218</v>
      </c>
      <c r="O727" s="227" t="s">
        <v>1088</v>
      </c>
      <c r="P727" s="319" t="s">
        <v>898</v>
      </c>
      <c r="Q727" s="322">
        <v>12</v>
      </c>
      <c r="R727" s="322">
        <v>12</v>
      </c>
      <c r="S727" s="322">
        <v>12</v>
      </c>
      <c r="T727" s="322">
        <v>12</v>
      </c>
      <c r="U727" s="322">
        <v>12</v>
      </c>
      <c r="V727" s="235"/>
      <c r="W727" s="462">
        <v>2.6</v>
      </c>
      <c r="X727" s="447">
        <f>$W727*Q727</f>
        <v>31.200000000000003</v>
      </c>
      <c r="Y727" s="447">
        <f>$W727*R727</f>
        <v>31.200000000000003</v>
      </c>
      <c r="Z727" s="447">
        <f>$W727*S727</f>
        <v>31.200000000000003</v>
      </c>
      <c r="AA727" s="447">
        <f>$W727*T727</f>
        <v>31.200000000000003</v>
      </c>
      <c r="AB727" s="447">
        <f>$W727*U727</f>
        <v>31.200000000000003</v>
      </c>
    </row>
    <row r="728" spans="1:28" ht="15.6" customHeight="1">
      <c r="A728" s="229" t="str">
        <f>H728&amp;J728&amp;K728&amp;M728&amp;J728&amp;N728</f>
        <v>0507750010100_APP_Prom_Face_out_Summer offers_179x148</v>
      </c>
      <c r="B728" s="539" t="s">
        <v>608</v>
      </c>
      <c r="C728" s="539" t="s">
        <v>610</v>
      </c>
      <c r="D728" s="227">
        <v>75</v>
      </c>
      <c r="E728" s="539" t="s">
        <v>708</v>
      </c>
      <c r="F728" s="539" t="s">
        <v>604</v>
      </c>
      <c r="G728" s="539" t="s">
        <v>623</v>
      </c>
      <c r="H728" s="227" t="str">
        <f>B728&amp;C728&amp;D728&amp;E728&amp;F728&amp;G728</f>
        <v>0507750010100</v>
      </c>
      <c r="I728" s="227" t="s">
        <v>688</v>
      </c>
      <c r="J728" s="227" t="s">
        <v>1139</v>
      </c>
      <c r="K728" s="227" t="s">
        <v>1518</v>
      </c>
      <c r="L728" s="595" t="s">
        <v>1517</v>
      </c>
      <c r="M728" s="596" t="s">
        <v>1497</v>
      </c>
      <c r="N728" s="233" t="s">
        <v>1219</v>
      </c>
      <c r="O728" s="297" t="s">
        <v>1070</v>
      </c>
      <c r="P728" s="231" t="s">
        <v>898</v>
      </c>
      <c r="Q728" s="300">
        <v>10</v>
      </c>
      <c r="R728" s="300">
        <v>10</v>
      </c>
      <c r="S728" s="300">
        <v>10</v>
      </c>
      <c r="T728" s="300">
        <v>10</v>
      </c>
      <c r="U728" s="300">
        <v>10</v>
      </c>
      <c r="V728" s="235"/>
      <c r="W728" s="451">
        <v>1.75</v>
      </c>
      <c r="X728" s="451">
        <v>1.75</v>
      </c>
      <c r="Y728" s="451">
        <v>1.75</v>
      </c>
      <c r="Z728" s="451">
        <v>1.75</v>
      </c>
      <c r="AA728" s="451">
        <v>1.75</v>
      </c>
      <c r="AB728" s="451">
        <v>1.75</v>
      </c>
    </row>
    <row r="729" spans="1:28" ht="15.75" customHeight="1">
      <c r="A729" s="229" t="str">
        <f>H729&amp;J729&amp;K729&amp;M729&amp;J729&amp;N729</f>
        <v>0507750020100_APP_Prom_Face_out_Mid Season Offers_179x148</v>
      </c>
      <c r="B729" s="539" t="s">
        <v>608</v>
      </c>
      <c r="C729" s="539" t="s">
        <v>610</v>
      </c>
      <c r="D729" s="227">
        <v>75</v>
      </c>
      <c r="E729" s="539" t="s">
        <v>709</v>
      </c>
      <c r="F729" s="539" t="s">
        <v>604</v>
      </c>
      <c r="G729" s="539" t="s">
        <v>623</v>
      </c>
      <c r="H729" s="227" t="str">
        <f>B729&amp;C729&amp;D729&amp;E729&amp;F729&amp;G729</f>
        <v>0507750020100</v>
      </c>
      <c r="I729" s="227" t="s">
        <v>688</v>
      </c>
      <c r="J729" s="227" t="s">
        <v>1139</v>
      </c>
      <c r="K729" s="227" t="s">
        <v>1518</v>
      </c>
      <c r="L729" s="595" t="s">
        <v>1517</v>
      </c>
      <c r="M729" s="596" t="s">
        <v>1516</v>
      </c>
      <c r="N729" s="233" t="s">
        <v>1219</v>
      </c>
      <c r="O729" s="297" t="s">
        <v>1070</v>
      </c>
      <c r="P729" s="231" t="s">
        <v>898</v>
      </c>
      <c r="Q729" s="300">
        <v>10</v>
      </c>
      <c r="R729" s="300">
        <v>10</v>
      </c>
      <c r="S729" s="300">
        <v>10</v>
      </c>
      <c r="T729" s="300">
        <v>10</v>
      </c>
      <c r="U729" s="300">
        <v>10</v>
      </c>
      <c r="V729" s="235"/>
      <c r="W729" s="451">
        <v>1.75</v>
      </c>
      <c r="X729" s="451">
        <v>1.75</v>
      </c>
      <c r="Y729" s="451">
        <v>1.75</v>
      </c>
      <c r="Z729" s="451">
        <v>1.75</v>
      </c>
      <c r="AA729" s="451">
        <v>1.75</v>
      </c>
      <c r="AB729" s="451">
        <v>1.75</v>
      </c>
    </row>
    <row r="730" spans="1:28" ht="15.75" customHeight="1">
      <c r="A730" s="229" t="str">
        <f>H730&amp;J730&amp;K730&amp;M730&amp;J730&amp;N730</f>
        <v>0507750030100_APP_Prom_Face_out_SALE selected items_179x148</v>
      </c>
      <c r="B730" s="539" t="s">
        <v>608</v>
      </c>
      <c r="C730" s="539" t="s">
        <v>610</v>
      </c>
      <c r="D730" s="227">
        <v>75</v>
      </c>
      <c r="E730" s="539" t="s">
        <v>710</v>
      </c>
      <c r="F730" s="539" t="s">
        <v>604</v>
      </c>
      <c r="G730" s="539" t="s">
        <v>623</v>
      </c>
      <c r="H730" s="227" t="str">
        <f>B730&amp;C730&amp;D730&amp;E730&amp;F730&amp;G730</f>
        <v>0507750030100</v>
      </c>
      <c r="I730" s="227" t="s">
        <v>688</v>
      </c>
      <c r="J730" s="227" t="s">
        <v>1139</v>
      </c>
      <c r="K730" s="227" t="s">
        <v>1518</v>
      </c>
      <c r="L730" s="595" t="s">
        <v>1517</v>
      </c>
      <c r="M730" s="596" t="s">
        <v>1484</v>
      </c>
      <c r="N730" s="233" t="s">
        <v>1219</v>
      </c>
      <c r="O730" s="297" t="s">
        <v>1070</v>
      </c>
      <c r="P730" s="231" t="s">
        <v>898</v>
      </c>
      <c r="Q730" s="300">
        <v>10</v>
      </c>
      <c r="R730" s="300">
        <v>10</v>
      </c>
      <c r="S730" s="300">
        <v>10</v>
      </c>
      <c r="T730" s="300">
        <v>10</v>
      </c>
      <c r="U730" s="300">
        <v>10</v>
      </c>
      <c r="V730" s="235"/>
      <c r="W730" s="451">
        <v>1.75</v>
      </c>
      <c r="X730" s="451">
        <v>1.75</v>
      </c>
      <c r="Y730" s="451">
        <v>1.75</v>
      </c>
      <c r="Z730" s="451">
        <v>1.75</v>
      </c>
      <c r="AA730" s="451">
        <v>1.75</v>
      </c>
      <c r="AB730" s="451">
        <v>1.75</v>
      </c>
    </row>
    <row r="731" spans="1:28" ht="15.75" customHeight="1">
      <c r="A731" s="229" t="str">
        <f>H731&amp;J731&amp;K731&amp;M731&amp;J731&amp;N731</f>
        <v>0507750040100_APP_Prom_Face_out_New_In_179x148</v>
      </c>
      <c r="B731" s="539" t="s">
        <v>608</v>
      </c>
      <c r="C731" s="539" t="s">
        <v>610</v>
      </c>
      <c r="D731" s="227">
        <v>75</v>
      </c>
      <c r="E731" s="539" t="s">
        <v>711</v>
      </c>
      <c r="F731" s="539" t="s">
        <v>604</v>
      </c>
      <c r="G731" s="539" t="s">
        <v>623</v>
      </c>
      <c r="H731" s="227" t="str">
        <f>B731&amp;C731&amp;D731&amp;E731&amp;F731&amp;G731</f>
        <v>0507750040100</v>
      </c>
      <c r="I731" s="227" t="s">
        <v>688</v>
      </c>
      <c r="J731" s="227" t="s">
        <v>1139</v>
      </c>
      <c r="K731" s="227" t="s">
        <v>1518</v>
      </c>
      <c r="L731" s="595" t="s">
        <v>1517</v>
      </c>
      <c r="M731" s="596" t="s">
        <v>1541</v>
      </c>
      <c r="N731" s="233" t="s">
        <v>1219</v>
      </c>
      <c r="O731" s="297" t="s">
        <v>1070</v>
      </c>
      <c r="P731" s="231" t="s">
        <v>898</v>
      </c>
      <c r="Q731" s="300">
        <v>10</v>
      </c>
      <c r="R731" s="300">
        <v>10</v>
      </c>
      <c r="S731" s="300">
        <v>10</v>
      </c>
      <c r="T731" s="300">
        <v>10</v>
      </c>
      <c r="U731" s="300">
        <v>10</v>
      </c>
      <c r="V731" s="235"/>
      <c r="W731" s="451">
        <v>1.75</v>
      </c>
      <c r="X731" s="451">
        <v>1.75</v>
      </c>
      <c r="Y731" s="451">
        <v>1.75</v>
      </c>
      <c r="Z731" s="451">
        <v>1.75</v>
      </c>
      <c r="AA731" s="451">
        <v>1.75</v>
      </c>
      <c r="AB731" s="451">
        <v>1.75</v>
      </c>
    </row>
    <row r="732" spans="1:28" s="291" customFormat="1" ht="15.75" customHeight="1">
      <c r="A732" s="301"/>
      <c r="B732" s="294"/>
      <c r="C732" s="294"/>
      <c r="D732" s="294"/>
      <c r="E732" s="294"/>
      <c r="F732" s="294"/>
      <c r="G732" s="294"/>
      <c r="H732" s="227"/>
      <c r="I732" s="294"/>
      <c r="J732" s="294"/>
      <c r="K732" s="307"/>
      <c r="L732" s="307"/>
      <c r="M732" s="308"/>
      <c r="N732" s="308"/>
      <c r="O732" s="298"/>
      <c r="P732" s="298"/>
      <c r="Q732" s="299">
        <f>SUM(Q727:Q731)</f>
        <v>52</v>
      </c>
      <c r="R732" s="299">
        <f t="shared" ref="R732:U732" si="293">SUM(R727:R731)</f>
        <v>52</v>
      </c>
      <c r="S732" s="299">
        <f t="shared" si="293"/>
        <v>52</v>
      </c>
      <c r="T732" s="299">
        <f t="shared" si="293"/>
        <v>52</v>
      </c>
      <c r="U732" s="299">
        <f t="shared" si="293"/>
        <v>52</v>
      </c>
      <c r="V732" s="282"/>
      <c r="W732" s="453"/>
      <c r="X732" s="454"/>
      <c r="Y732" s="454"/>
      <c r="Z732" s="454"/>
      <c r="AA732" s="454"/>
      <c r="AB732" s="454"/>
    </row>
    <row r="733" spans="1:28" s="284" customFormat="1" ht="15.75" customHeight="1">
      <c r="A733" s="229" t="str">
        <f>H733&amp;J733&amp;K733&amp;M733&amp;J733&amp;N733</f>
        <v>0507400010100_APP_Prom_Gallery_Image_S_Sale_Sign_457x305</v>
      </c>
      <c r="B733" s="539" t="s">
        <v>608</v>
      </c>
      <c r="C733" s="539" t="s">
        <v>610</v>
      </c>
      <c r="D733" s="227">
        <v>40</v>
      </c>
      <c r="E733" s="539" t="s">
        <v>708</v>
      </c>
      <c r="F733" s="539" t="s">
        <v>604</v>
      </c>
      <c r="G733" s="539" t="s">
        <v>623</v>
      </c>
      <c r="H733" s="227" t="str">
        <f>B733&amp;C733&amp;D733&amp;E733&amp;F733&amp;G733</f>
        <v>0507400010100</v>
      </c>
      <c r="I733" s="227" t="s">
        <v>688</v>
      </c>
      <c r="J733" s="227" t="s">
        <v>1139</v>
      </c>
      <c r="K733" s="227" t="s">
        <v>1320</v>
      </c>
      <c r="L733" s="227" t="s">
        <v>1271</v>
      </c>
      <c r="M733" s="227" t="s">
        <v>1085</v>
      </c>
      <c r="N733" s="285" t="s">
        <v>1220</v>
      </c>
      <c r="O733" s="443" t="s">
        <v>1086</v>
      </c>
      <c r="P733" s="231" t="s">
        <v>898</v>
      </c>
      <c r="Q733" s="285">
        <v>4</v>
      </c>
      <c r="R733" s="285">
        <v>4</v>
      </c>
      <c r="S733" s="285">
        <v>4</v>
      </c>
      <c r="T733" s="285">
        <v>4</v>
      </c>
      <c r="U733" s="285">
        <v>4</v>
      </c>
      <c r="V733" s="243"/>
      <c r="W733" s="462">
        <v>7.1</v>
      </c>
      <c r="X733" s="447">
        <f>$W733*Q733</f>
        <v>28.4</v>
      </c>
      <c r="Y733" s="447">
        <f>$W733*R733</f>
        <v>28.4</v>
      </c>
      <c r="Z733" s="447">
        <f>$W733*S733</f>
        <v>28.4</v>
      </c>
      <c r="AA733" s="447">
        <f>$W733*T733</f>
        <v>28.4</v>
      </c>
      <c r="AB733" s="447">
        <f>$W733*U733</f>
        <v>28.4</v>
      </c>
    </row>
    <row r="734" spans="1:28" s="284" customFormat="1" ht="15.75" customHeight="1">
      <c r="A734" s="229" t="str">
        <f>H734&amp;J734&amp;K734&amp;M734&amp;J734&amp;N734</f>
        <v>0507410010100_APP_Prom_Gallery_Image_L_Sale_Sign_610x457</v>
      </c>
      <c r="B734" s="539" t="s">
        <v>608</v>
      </c>
      <c r="C734" s="539" t="s">
        <v>610</v>
      </c>
      <c r="D734" s="227">
        <v>41</v>
      </c>
      <c r="E734" s="539" t="s">
        <v>708</v>
      </c>
      <c r="F734" s="539" t="s">
        <v>604</v>
      </c>
      <c r="G734" s="539" t="s">
        <v>623</v>
      </c>
      <c r="H734" s="227" t="str">
        <f>B734&amp;C734&amp;D734&amp;E734&amp;F734&amp;G734</f>
        <v>0507410010100</v>
      </c>
      <c r="I734" s="227" t="s">
        <v>688</v>
      </c>
      <c r="J734" s="227" t="s">
        <v>1139</v>
      </c>
      <c r="K734" s="227" t="s">
        <v>1321</v>
      </c>
      <c r="L734" s="227" t="s">
        <v>1272</v>
      </c>
      <c r="M734" s="227" t="s">
        <v>1085</v>
      </c>
      <c r="N734" s="285" t="s">
        <v>1221</v>
      </c>
      <c r="O734" s="443" t="s">
        <v>1086</v>
      </c>
      <c r="P734" s="231" t="s">
        <v>898</v>
      </c>
      <c r="Q734" s="285">
        <v>4</v>
      </c>
      <c r="R734" s="285">
        <v>4</v>
      </c>
      <c r="S734" s="285">
        <v>4</v>
      </c>
      <c r="T734" s="285">
        <v>4</v>
      </c>
      <c r="U734" s="285">
        <v>4</v>
      </c>
      <c r="V734" s="243"/>
      <c r="W734" s="462">
        <v>14.65</v>
      </c>
      <c r="X734" s="447">
        <f>$W734*Q734</f>
        <v>58.6</v>
      </c>
      <c r="Y734" s="447">
        <f>$W734*R734</f>
        <v>58.6</v>
      </c>
      <c r="Z734" s="447">
        <f>$W734*S734</f>
        <v>58.6</v>
      </c>
      <c r="AA734" s="447">
        <f>$W734*T734</f>
        <v>58.6</v>
      </c>
      <c r="AB734" s="447">
        <f>$W734*U734</f>
        <v>58.6</v>
      </c>
    </row>
    <row r="735" spans="1:28" s="291" customFormat="1" ht="15.6" customHeight="1">
      <c r="A735" s="301"/>
      <c r="B735" s="294"/>
      <c r="C735" s="294"/>
      <c r="D735" s="294"/>
      <c r="E735" s="294"/>
      <c r="F735" s="294"/>
      <c r="G735" s="294"/>
      <c r="H735" s="227"/>
      <c r="I735" s="294"/>
      <c r="J735" s="294"/>
      <c r="K735" s="307"/>
      <c r="L735" s="307"/>
      <c r="M735" s="308"/>
      <c r="N735" s="308"/>
      <c r="O735" s="298"/>
      <c r="P735" s="298"/>
      <c r="Q735" s="299">
        <f>SUM(Q733:Q734)</f>
        <v>8</v>
      </c>
      <c r="R735" s="299">
        <f t="shared" ref="R735:U735" si="294">SUM(R733:R734)</f>
        <v>8</v>
      </c>
      <c r="S735" s="299">
        <f t="shared" si="294"/>
        <v>8</v>
      </c>
      <c r="T735" s="299">
        <f t="shared" si="294"/>
        <v>8</v>
      </c>
      <c r="U735" s="299">
        <f t="shared" si="294"/>
        <v>8</v>
      </c>
      <c r="V735" s="282"/>
      <c r="W735" s="453"/>
      <c r="X735" s="454"/>
      <c r="Y735" s="454"/>
      <c r="Z735" s="454"/>
      <c r="AA735" s="454"/>
      <c r="AB735" s="454"/>
    </row>
    <row r="736" spans="1:28" ht="15.75" customHeight="1">
      <c r="A736" s="229" t="str">
        <f>H736&amp;J736&amp;K736&amp;M736&amp;J736&amp;N736</f>
        <v>0507760010100_APP_Prom_Wall_Summer offers_200x200</v>
      </c>
      <c r="B736" s="539" t="s">
        <v>608</v>
      </c>
      <c r="C736" s="539" t="s">
        <v>610</v>
      </c>
      <c r="D736" s="227">
        <v>76</v>
      </c>
      <c r="E736" s="539" t="s">
        <v>708</v>
      </c>
      <c r="F736" s="539" t="s">
        <v>604</v>
      </c>
      <c r="G736" s="539" t="s">
        <v>623</v>
      </c>
      <c r="H736" s="227" t="str">
        <f>B736&amp;C736&amp;D736&amp;E736&amp;F736&amp;G736</f>
        <v>0507760010100</v>
      </c>
      <c r="I736" s="227" t="s">
        <v>688</v>
      </c>
      <c r="J736" s="227" t="s">
        <v>1139</v>
      </c>
      <c r="K736" s="227" t="s">
        <v>1519</v>
      </c>
      <c r="L736" s="595" t="s">
        <v>1520</v>
      </c>
      <c r="M736" s="596" t="s">
        <v>1497</v>
      </c>
      <c r="N736" s="233" t="s">
        <v>1212</v>
      </c>
      <c r="O736" s="297" t="s">
        <v>1521</v>
      </c>
      <c r="P736" s="231" t="s">
        <v>898</v>
      </c>
      <c r="Q736" s="300">
        <v>10</v>
      </c>
      <c r="R736" s="300">
        <v>10</v>
      </c>
      <c r="S736" s="300">
        <v>10</v>
      </c>
      <c r="T736" s="300">
        <v>10</v>
      </c>
      <c r="U736" s="300">
        <v>10</v>
      </c>
      <c r="V736" s="235"/>
      <c r="W736" s="451">
        <v>4.5</v>
      </c>
      <c r="X736" s="451">
        <v>4.5</v>
      </c>
      <c r="Y736" s="451">
        <v>4.5</v>
      </c>
      <c r="Z736" s="451">
        <v>4.5</v>
      </c>
      <c r="AA736" s="451">
        <v>4.5</v>
      </c>
      <c r="AB736" s="451">
        <v>4.5</v>
      </c>
    </row>
    <row r="737" spans="1:29" ht="15.75" customHeight="1">
      <c r="A737" s="229" t="str">
        <f>H737&amp;J737&amp;K737&amp;M737&amp;J737&amp;N737</f>
        <v>0507760020100_APP_Prom_Wall_Mid Season Offers_200x200</v>
      </c>
      <c r="B737" s="539" t="s">
        <v>608</v>
      </c>
      <c r="C737" s="539" t="s">
        <v>610</v>
      </c>
      <c r="D737" s="227">
        <v>76</v>
      </c>
      <c r="E737" s="539" t="s">
        <v>709</v>
      </c>
      <c r="F737" s="539" t="s">
        <v>604</v>
      </c>
      <c r="G737" s="539" t="s">
        <v>623</v>
      </c>
      <c r="H737" s="227" t="str">
        <f>B737&amp;C737&amp;D737&amp;E737&amp;F737&amp;G737</f>
        <v>0507760020100</v>
      </c>
      <c r="I737" s="227" t="s">
        <v>688</v>
      </c>
      <c r="J737" s="227" t="s">
        <v>1139</v>
      </c>
      <c r="K737" s="227" t="s">
        <v>1519</v>
      </c>
      <c r="L737" s="595" t="s">
        <v>1520</v>
      </c>
      <c r="M737" s="596" t="s">
        <v>1516</v>
      </c>
      <c r="N737" s="233" t="s">
        <v>1212</v>
      </c>
      <c r="O737" s="297" t="s">
        <v>1521</v>
      </c>
      <c r="P737" s="231" t="s">
        <v>898</v>
      </c>
      <c r="Q737" s="300">
        <v>10</v>
      </c>
      <c r="R737" s="300">
        <v>10</v>
      </c>
      <c r="S737" s="300">
        <v>10</v>
      </c>
      <c r="T737" s="300">
        <v>10</v>
      </c>
      <c r="U737" s="300">
        <v>10</v>
      </c>
      <c r="V737" s="235"/>
      <c r="W737" s="451">
        <v>4.5</v>
      </c>
      <c r="X737" s="451">
        <v>4.5</v>
      </c>
      <c r="Y737" s="451">
        <v>4.5</v>
      </c>
      <c r="Z737" s="451">
        <v>4.5</v>
      </c>
      <c r="AA737" s="451">
        <v>4.5</v>
      </c>
      <c r="AB737" s="451">
        <v>4.5</v>
      </c>
    </row>
    <row r="738" spans="1:29" ht="15.75" customHeight="1">
      <c r="A738" s="229" t="str">
        <f>H738&amp;J738&amp;K738&amp;M738&amp;J738&amp;N738</f>
        <v>0507760030100_APP_Prom_Wall_SALE selected items_200x200</v>
      </c>
      <c r="B738" s="539" t="s">
        <v>608</v>
      </c>
      <c r="C738" s="539" t="s">
        <v>610</v>
      </c>
      <c r="D738" s="227">
        <v>76</v>
      </c>
      <c r="E738" s="539" t="s">
        <v>710</v>
      </c>
      <c r="F738" s="539" t="s">
        <v>604</v>
      </c>
      <c r="G738" s="539" t="s">
        <v>623</v>
      </c>
      <c r="H738" s="227" t="str">
        <f>B738&amp;C738&amp;D738&amp;E738&amp;F738&amp;G738</f>
        <v>0507760030100</v>
      </c>
      <c r="I738" s="227" t="s">
        <v>688</v>
      </c>
      <c r="J738" s="227" t="s">
        <v>1139</v>
      </c>
      <c r="K738" s="227" t="s">
        <v>1519</v>
      </c>
      <c r="L738" s="595" t="s">
        <v>1520</v>
      </c>
      <c r="M738" s="596" t="s">
        <v>1484</v>
      </c>
      <c r="N738" s="233" t="s">
        <v>1212</v>
      </c>
      <c r="O738" s="297" t="s">
        <v>1521</v>
      </c>
      <c r="P738" s="231" t="s">
        <v>898</v>
      </c>
      <c r="Q738" s="300">
        <v>10</v>
      </c>
      <c r="R738" s="300">
        <v>10</v>
      </c>
      <c r="S738" s="300">
        <v>10</v>
      </c>
      <c r="T738" s="300">
        <v>10</v>
      </c>
      <c r="U738" s="300">
        <v>10</v>
      </c>
      <c r="V738" s="235"/>
      <c r="W738" s="451">
        <v>4.5</v>
      </c>
      <c r="X738" s="451">
        <v>4.5</v>
      </c>
      <c r="Y738" s="451">
        <v>4.5</v>
      </c>
      <c r="Z738" s="451">
        <v>4.5</v>
      </c>
      <c r="AA738" s="451">
        <v>4.5</v>
      </c>
      <c r="AB738" s="451">
        <v>4.5</v>
      </c>
      <c r="AC738" s="625"/>
    </row>
    <row r="739" spans="1:29" ht="15.75" customHeight="1">
      <c r="A739" s="229" t="str">
        <f>H739&amp;J739&amp;K739&amp;M739&amp;J739&amp;N739</f>
        <v>0507760040100_APP_Prom_Wall_New_In_200x200</v>
      </c>
      <c r="B739" s="539" t="s">
        <v>608</v>
      </c>
      <c r="C739" s="539" t="s">
        <v>610</v>
      </c>
      <c r="D739" s="227">
        <v>76</v>
      </c>
      <c r="E739" s="539" t="s">
        <v>711</v>
      </c>
      <c r="F739" s="539" t="s">
        <v>604</v>
      </c>
      <c r="G739" s="539" t="s">
        <v>623</v>
      </c>
      <c r="H739" s="227" t="str">
        <f>B739&amp;C739&amp;D739&amp;E739&amp;F739&amp;G739</f>
        <v>0507760040100</v>
      </c>
      <c r="I739" s="227" t="s">
        <v>688</v>
      </c>
      <c r="J739" s="227" t="s">
        <v>1139</v>
      </c>
      <c r="K739" s="227" t="s">
        <v>1519</v>
      </c>
      <c r="L739" s="595" t="s">
        <v>1520</v>
      </c>
      <c r="M739" s="596" t="s">
        <v>1541</v>
      </c>
      <c r="N739" s="233" t="s">
        <v>1212</v>
      </c>
      <c r="O739" s="297" t="s">
        <v>1521</v>
      </c>
      <c r="P739" s="231" t="s">
        <v>898</v>
      </c>
      <c r="Q739" s="300">
        <v>10</v>
      </c>
      <c r="R739" s="300">
        <v>10</v>
      </c>
      <c r="S739" s="300">
        <v>10</v>
      </c>
      <c r="T739" s="300">
        <v>10</v>
      </c>
      <c r="U739" s="300">
        <v>10</v>
      </c>
      <c r="V739" s="235"/>
      <c r="W739" s="451">
        <v>4.5</v>
      </c>
      <c r="X739" s="451">
        <v>4.5</v>
      </c>
      <c r="Y739" s="451">
        <v>4.5</v>
      </c>
      <c r="Z739" s="451">
        <v>4.5</v>
      </c>
      <c r="AA739" s="451">
        <v>4.5</v>
      </c>
      <c r="AB739" s="451">
        <v>4.5</v>
      </c>
      <c r="AC739" s="625"/>
    </row>
    <row r="740" spans="1:29" s="291" customFormat="1" ht="15.6" customHeight="1">
      <c r="A740" s="301"/>
      <c r="B740" s="294"/>
      <c r="C740" s="294"/>
      <c r="D740" s="294"/>
      <c r="E740" s="294"/>
      <c r="F740" s="294"/>
      <c r="G740" s="294"/>
      <c r="H740" s="227"/>
      <c r="I740" s="294"/>
      <c r="J740" s="294"/>
      <c r="K740" s="307"/>
      <c r="L740" s="307"/>
      <c r="M740" s="308"/>
      <c r="N740" s="308"/>
      <c r="O740" s="298"/>
      <c r="P740" s="298"/>
      <c r="Q740" s="299">
        <f>SUM(Q736:Q739)</f>
        <v>40</v>
      </c>
      <c r="R740" s="299">
        <f>SUM(R736:R739)</f>
        <v>40</v>
      </c>
      <c r="S740" s="299">
        <f>SUM(S736:S739)</f>
        <v>40</v>
      </c>
      <c r="T740" s="299">
        <f>SUM(T736:T739)</f>
        <v>40</v>
      </c>
      <c r="U740" s="299">
        <f>SUM(U736:U739)</f>
        <v>40</v>
      </c>
      <c r="V740" s="282"/>
      <c r="W740" s="453"/>
      <c r="X740" s="454"/>
      <c r="Y740" s="454"/>
      <c r="Z740" s="454"/>
      <c r="AA740" s="454"/>
      <c r="AB740" s="454"/>
    </row>
    <row r="741" spans="1:29" s="284" customFormat="1" ht="15.75" customHeight="1">
      <c r="A741" s="229" t="str">
        <f t="shared" ref="A741:A749" si="295">H741&amp;J741&amp;K741&amp;M741&amp;J741&amp;N741</f>
        <v>0507430010100_Prom_Window_Graphic_Tier_1_30%_OFF_800x2000</v>
      </c>
      <c r="B741" s="539" t="s">
        <v>608</v>
      </c>
      <c r="C741" s="539" t="s">
        <v>610</v>
      </c>
      <c r="D741" s="227">
        <v>43</v>
      </c>
      <c r="E741" s="539" t="s">
        <v>708</v>
      </c>
      <c r="F741" s="539" t="s">
        <v>604</v>
      </c>
      <c r="G741" s="539" t="s">
        <v>623</v>
      </c>
      <c r="H741" s="227" t="str">
        <f t="shared" ref="H741:H765" si="296">B741&amp;C741&amp;D741&amp;E741&amp;F741&amp;G741</f>
        <v>0507430010100</v>
      </c>
      <c r="I741" s="227" t="s">
        <v>688</v>
      </c>
      <c r="J741" s="227" t="s">
        <v>1139</v>
      </c>
      <c r="K741" s="227" t="s">
        <v>1323</v>
      </c>
      <c r="L741" s="227" t="s">
        <v>1089</v>
      </c>
      <c r="M741" s="227" t="s">
        <v>1090</v>
      </c>
      <c r="N741" s="285" t="s">
        <v>1222</v>
      </c>
      <c r="O741" s="443" t="s">
        <v>523</v>
      </c>
      <c r="P741" s="231" t="s">
        <v>898</v>
      </c>
      <c r="Q741" s="285">
        <v>2</v>
      </c>
      <c r="R741" s="285">
        <v>2</v>
      </c>
      <c r="S741" s="285">
        <v>2</v>
      </c>
      <c r="T741" s="285">
        <v>2</v>
      </c>
      <c r="U741" s="285">
        <v>2</v>
      </c>
      <c r="V741" s="243"/>
      <c r="W741" s="462">
        <v>26.8</v>
      </c>
      <c r="X741" s="447">
        <f t="shared" ref="X741:X749" si="297">$W741*Q741</f>
        <v>53.6</v>
      </c>
      <c r="Y741" s="447">
        <f>$W741*R741</f>
        <v>53.6</v>
      </c>
      <c r="Z741" s="447">
        <f t="shared" ref="Z741:Z749" si="298">$W741*S741</f>
        <v>53.6</v>
      </c>
      <c r="AA741" s="447">
        <f t="shared" ref="AA741:AA749" si="299">$W741*T741</f>
        <v>53.6</v>
      </c>
      <c r="AB741" s="447">
        <f t="shared" ref="AB741:AB749" si="300">$W741*U741</f>
        <v>53.6</v>
      </c>
    </row>
    <row r="742" spans="1:29" s="284" customFormat="1" ht="15.75" customHeight="1">
      <c r="A742" s="229" t="str">
        <f t="shared" si="295"/>
        <v>0507430020100_Prom_Window_Graphic_Tier_2_50%_OFF_800x2000</v>
      </c>
      <c r="B742" s="539" t="s">
        <v>608</v>
      </c>
      <c r="C742" s="539" t="s">
        <v>610</v>
      </c>
      <c r="D742" s="227">
        <v>43</v>
      </c>
      <c r="E742" s="539" t="s">
        <v>709</v>
      </c>
      <c r="F742" s="539" t="s">
        <v>604</v>
      </c>
      <c r="G742" s="539" t="s">
        <v>623</v>
      </c>
      <c r="H742" s="227" t="str">
        <f t="shared" si="296"/>
        <v>0507430020100</v>
      </c>
      <c r="I742" s="227" t="s">
        <v>688</v>
      </c>
      <c r="J742" s="227" t="s">
        <v>1139</v>
      </c>
      <c r="K742" s="227" t="s">
        <v>1324</v>
      </c>
      <c r="L742" s="227" t="s">
        <v>1091</v>
      </c>
      <c r="M742" s="227" t="s">
        <v>1092</v>
      </c>
      <c r="N742" s="285" t="s">
        <v>1222</v>
      </c>
      <c r="O742" s="443" t="s">
        <v>523</v>
      </c>
      <c r="P742" s="231" t="s">
        <v>898</v>
      </c>
      <c r="Q742" s="285">
        <v>2</v>
      </c>
      <c r="R742" s="285">
        <v>2</v>
      </c>
      <c r="S742" s="285">
        <v>2</v>
      </c>
      <c r="T742" s="285">
        <v>2</v>
      </c>
      <c r="U742" s="285">
        <v>2</v>
      </c>
      <c r="V742" s="243"/>
      <c r="W742" s="462">
        <v>26.8</v>
      </c>
      <c r="X742" s="447">
        <f t="shared" si="297"/>
        <v>53.6</v>
      </c>
      <c r="Y742" s="447">
        <f t="shared" ref="Y741:Y749" si="301">$W742*R742</f>
        <v>53.6</v>
      </c>
      <c r="Z742" s="447">
        <f t="shared" si="298"/>
        <v>53.6</v>
      </c>
      <c r="AA742" s="447">
        <f t="shared" si="299"/>
        <v>53.6</v>
      </c>
      <c r="AB742" s="447">
        <f t="shared" si="300"/>
        <v>53.6</v>
      </c>
    </row>
    <row r="743" spans="1:29" s="284" customFormat="1" ht="15.75" customHeight="1">
      <c r="A743" s="229" t="str">
        <f t="shared" si="295"/>
        <v>0507430030100_Prom_Window_Graphic_Tier_3_Last_Chance_800x2000</v>
      </c>
      <c r="B743" s="539" t="s">
        <v>608</v>
      </c>
      <c r="C743" s="539" t="s">
        <v>610</v>
      </c>
      <c r="D743" s="227">
        <v>43</v>
      </c>
      <c r="E743" s="539" t="s">
        <v>710</v>
      </c>
      <c r="F743" s="539" t="s">
        <v>604</v>
      </c>
      <c r="G743" s="539" t="s">
        <v>623</v>
      </c>
      <c r="H743" s="227" t="str">
        <f t="shared" si="296"/>
        <v>0507430030100</v>
      </c>
      <c r="I743" s="227" t="s">
        <v>688</v>
      </c>
      <c r="J743" s="227" t="s">
        <v>1139</v>
      </c>
      <c r="K743" s="227" t="s">
        <v>1325</v>
      </c>
      <c r="L743" s="227" t="s">
        <v>1093</v>
      </c>
      <c r="M743" s="227" t="s">
        <v>1072</v>
      </c>
      <c r="N743" s="285" t="s">
        <v>1222</v>
      </c>
      <c r="O743" s="443" t="s">
        <v>523</v>
      </c>
      <c r="P743" s="231" t="s">
        <v>898</v>
      </c>
      <c r="Q743" s="285">
        <v>2</v>
      </c>
      <c r="R743" s="285">
        <v>2</v>
      </c>
      <c r="S743" s="285">
        <v>2</v>
      </c>
      <c r="T743" s="285">
        <v>2</v>
      </c>
      <c r="U743" s="285">
        <v>2</v>
      </c>
      <c r="V743" s="243"/>
      <c r="W743" s="462">
        <v>26.8</v>
      </c>
      <c r="X743" s="447">
        <f t="shared" si="297"/>
        <v>53.6</v>
      </c>
      <c r="Y743" s="447">
        <f t="shared" si="301"/>
        <v>53.6</v>
      </c>
      <c r="Z743" s="447">
        <f t="shared" si="298"/>
        <v>53.6</v>
      </c>
      <c r="AA743" s="447">
        <f t="shared" si="299"/>
        <v>53.6</v>
      </c>
      <c r="AB743" s="447">
        <f t="shared" si="300"/>
        <v>53.6</v>
      </c>
    </row>
    <row r="744" spans="1:29" s="284" customFormat="1" ht="15.75" customHeight="1">
      <c r="A744" s="229" t="str">
        <f t="shared" si="295"/>
        <v>0507430040100_Prom_Window_Graphic_Sale_image_800x2000</v>
      </c>
      <c r="B744" s="539" t="s">
        <v>608</v>
      </c>
      <c r="C744" s="539" t="s">
        <v>610</v>
      </c>
      <c r="D744" s="227">
        <v>43</v>
      </c>
      <c r="E744" s="539" t="s">
        <v>711</v>
      </c>
      <c r="F744" s="539" t="s">
        <v>604</v>
      </c>
      <c r="G744" s="539" t="s">
        <v>623</v>
      </c>
      <c r="H744" s="227" t="str">
        <f t="shared" si="296"/>
        <v>0507430040100</v>
      </c>
      <c r="I744" s="227" t="s">
        <v>688</v>
      </c>
      <c r="J744" s="227" t="s">
        <v>1139</v>
      </c>
      <c r="K744" s="227" t="s">
        <v>1326</v>
      </c>
      <c r="L744" s="227" t="s">
        <v>1094</v>
      </c>
      <c r="M744" s="227" t="s">
        <v>1383</v>
      </c>
      <c r="N744" s="285" t="s">
        <v>1222</v>
      </c>
      <c r="O744" s="443" t="s">
        <v>523</v>
      </c>
      <c r="P744" s="231" t="s">
        <v>898</v>
      </c>
      <c r="Q744" s="285">
        <v>2</v>
      </c>
      <c r="R744" s="285">
        <v>2</v>
      </c>
      <c r="S744" s="285">
        <v>2</v>
      </c>
      <c r="T744" s="285">
        <v>2</v>
      </c>
      <c r="U744" s="285">
        <v>2</v>
      </c>
      <c r="V744" s="243"/>
      <c r="W744" s="462">
        <v>26.8</v>
      </c>
      <c r="X744" s="447">
        <f t="shared" si="297"/>
        <v>53.6</v>
      </c>
      <c r="Y744" s="447">
        <f t="shared" si="301"/>
        <v>53.6</v>
      </c>
      <c r="Z744" s="447">
        <f t="shared" si="298"/>
        <v>53.6</v>
      </c>
      <c r="AA744" s="447">
        <f t="shared" si="299"/>
        <v>53.6</v>
      </c>
      <c r="AB744" s="447">
        <f t="shared" si="300"/>
        <v>53.6</v>
      </c>
    </row>
    <row r="745" spans="1:29" s="284" customFormat="1" ht="15.75" customHeight="1">
      <c r="A745" s="229" t="str">
        <f t="shared" si="295"/>
        <v>0507430050100_Prom_Window_Graphic_Mid_Season_Offers_800x2000</v>
      </c>
      <c r="B745" s="539" t="s">
        <v>608</v>
      </c>
      <c r="C745" s="539" t="s">
        <v>610</v>
      </c>
      <c r="D745" s="227">
        <v>43</v>
      </c>
      <c r="E745" s="539" t="s">
        <v>712</v>
      </c>
      <c r="F745" s="539" t="s">
        <v>604</v>
      </c>
      <c r="G745" s="539" t="s">
        <v>623</v>
      </c>
      <c r="H745" s="227" t="str">
        <f t="shared" si="296"/>
        <v>0507430050100</v>
      </c>
      <c r="I745" s="227" t="s">
        <v>688</v>
      </c>
      <c r="J745" s="227" t="s">
        <v>1139</v>
      </c>
      <c r="K745" s="227" t="s">
        <v>1326</v>
      </c>
      <c r="L745" s="227" t="s">
        <v>1094</v>
      </c>
      <c r="M745" s="227" t="s">
        <v>1095</v>
      </c>
      <c r="N745" s="285" t="s">
        <v>1222</v>
      </c>
      <c r="O745" s="443" t="s">
        <v>523</v>
      </c>
      <c r="P745" s="231" t="s">
        <v>898</v>
      </c>
      <c r="Q745" s="285">
        <v>2</v>
      </c>
      <c r="R745" s="285">
        <v>2</v>
      </c>
      <c r="S745" s="285">
        <v>2</v>
      </c>
      <c r="T745" s="285">
        <v>2</v>
      </c>
      <c r="U745" s="285">
        <v>2</v>
      </c>
      <c r="V745" s="243"/>
      <c r="W745" s="462">
        <v>26.8</v>
      </c>
      <c r="X745" s="447">
        <f t="shared" si="297"/>
        <v>53.6</v>
      </c>
      <c r="Y745" s="447">
        <f t="shared" si="301"/>
        <v>53.6</v>
      </c>
      <c r="Z745" s="447">
        <f t="shared" si="298"/>
        <v>53.6</v>
      </c>
      <c r="AA745" s="447">
        <f t="shared" si="299"/>
        <v>53.6</v>
      </c>
      <c r="AB745" s="447">
        <f t="shared" si="300"/>
        <v>53.6</v>
      </c>
    </row>
    <row r="746" spans="1:29" s="284" customFormat="1" ht="16.8" customHeight="1">
      <c r="A746" s="229" t="str">
        <f t="shared" si="295"/>
        <v>0507430060100_Prom_Window_Graphic_Summer_Offers_800x2000</v>
      </c>
      <c r="B746" s="539" t="s">
        <v>608</v>
      </c>
      <c r="C746" s="539" t="s">
        <v>610</v>
      </c>
      <c r="D746" s="227">
        <v>43</v>
      </c>
      <c r="E746" s="539" t="s">
        <v>713</v>
      </c>
      <c r="F746" s="539" t="s">
        <v>604</v>
      </c>
      <c r="G746" s="539" t="s">
        <v>623</v>
      </c>
      <c r="H746" s="227" t="str">
        <f t="shared" si="296"/>
        <v>0507430060100</v>
      </c>
      <c r="I746" s="227" t="s">
        <v>688</v>
      </c>
      <c r="J746" s="227" t="s">
        <v>1139</v>
      </c>
      <c r="K746" s="227" t="s">
        <v>1326</v>
      </c>
      <c r="L746" s="227" t="s">
        <v>1094</v>
      </c>
      <c r="M746" s="227" t="s">
        <v>1515</v>
      </c>
      <c r="N746" s="285" t="s">
        <v>1222</v>
      </c>
      <c r="O746" s="443" t="s">
        <v>523</v>
      </c>
      <c r="P746" s="231" t="s">
        <v>898</v>
      </c>
      <c r="Q746" s="285">
        <v>2</v>
      </c>
      <c r="R746" s="285">
        <v>2</v>
      </c>
      <c r="S746" s="285">
        <v>2</v>
      </c>
      <c r="T746" s="285">
        <v>2</v>
      </c>
      <c r="U746" s="285">
        <v>2</v>
      </c>
      <c r="V746" s="243"/>
      <c r="W746" s="462">
        <v>26.8</v>
      </c>
      <c r="X746" s="447">
        <f t="shared" si="297"/>
        <v>53.6</v>
      </c>
      <c r="Y746" s="447">
        <f t="shared" si="301"/>
        <v>53.6</v>
      </c>
      <c r="Z746" s="447">
        <f t="shared" si="298"/>
        <v>53.6</v>
      </c>
      <c r="AA746" s="447">
        <f t="shared" si="299"/>
        <v>53.6</v>
      </c>
      <c r="AB746" s="447">
        <f t="shared" si="300"/>
        <v>53.6</v>
      </c>
    </row>
    <row r="747" spans="1:29" s="284" customFormat="1" ht="16.8" customHeight="1">
      <c r="A747" s="628" t="str">
        <f t="shared" si="295"/>
        <v>0507430070100_Prom_Window_Graphic_Sale_800x2000</v>
      </c>
      <c r="B747" s="539" t="s">
        <v>608</v>
      </c>
      <c r="C747" s="539" t="s">
        <v>610</v>
      </c>
      <c r="D747" s="227">
        <v>43</v>
      </c>
      <c r="E747" s="539" t="s">
        <v>714</v>
      </c>
      <c r="F747" s="539" t="s">
        <v>604</v>
      </c>
      <c r="G747" s="539" t="s">
        <v>623</v>
      </c>
      <c r="H747" s="227" t="str">
        <f t="shared" si="296"/>
        <v>0507430070100</v>
      </c>
      <c r="I747" s="227" t="s">
        <v>688</v>
      </c>
      <c r="J747" s="227" t="s">
        <v>1139</v>
      </c>
      <c r="K747" s="227" t="s">
        <v>1326</v>
      </c>
      <c r="L747" s="227" t="s">
        <v>1094</v>
      </c>
      <c r="M747" s="227" t="s">
        <v>194</v>
      </c>
      <c r="N747" s="285" t="s">
        <v>1222</v>
      </c>
      <c r="O747" s="443" t="s">
        <v>523</v>
      </c>
      <c r="P747" s="231" t="s">
        <v>898</v>
      </c>
      <c r="Q747" s="285">
        <v>2</v>
      </c>
      <c r="R747" s="285">
        <v>2</v>
      </c>
      <c r="S747" s="285">
        <v>2</v>
      </c>
      <c r="T747" s="285">
        <v>2</v>
      </c>
      <c r="U747" s="285">
        <v>2</v>
      </c>
      <c r="V747" s="243"/>
      <c r="W747" s="462">
        <v>26.8</v>
      </c>
      <c r="X747" s="447">
        <f t="shared" si="297"/>
        <v>53.6</v>
      </c>
      <c r="Y747" s="447">
        <f t="shared" si="301"/>
        <v>53.6</v>
      </c>
      <c r="Z747" s="447">
        <f t="shared" si="298"/>
        <v>53.6</v>
      </c>
      <c r="AA747" s="447">
        <f t="shared" si="299"/>
        <v>53.6</v>
      </c>
      <c r="AB747" s="447">
        <f t="shared" si="300"/>
        <v>53.6</v>
      </c>
    </row>
    <row r="748" spans="1:29" s="284" customFormat="1" ht="16.8" customHeight="1">
      <c r="A748" s="628" t="str">
        <f t="shared" si="295"/>
        <v>0507440070100_Prom_Window_Graphic_Special_offer_800x2000</v>
      </c>
      <c r="B748" s="539" t="s">
        <v>608</v>
      </c>
      <c r="C748" s="539" t="s">
        <v>610</v>
      </c>
      <c r="D748" s="227">
        <v>44</v>
      </c>
      <c r="E748" s="539" t="s">
        <v>714</v>
      </c>
      <c r="F748" s="539" t="s">
        <v>604</v>
      </c>
      <c r="G748" s="539" t="s">
        <v>623</v>
      </c>
      <c r="H748" s="227" t="str">
        <f t="shared" si="296"/>
        <v>0507440070100</v>
      </c>
      <c r="I748" s="227" t="s">
        <v>688</v>
      </c>
      <c r="J748" s="227" t="s">
        <v>1139</v>
      </c>
      <c r="K748" s="227" t="s">
        <v>1326</v>
      </c>
      <c r="L748" s="227" t="s">
        <v>1094</v>
      </c>
      <c r="M748" s="227" t="s">
        <v>1087</v>
      </c>
      <c r="N748" s="285" t="s">
        <v>1222</v>
      </c>
      <c r="O748" s="443" t="s">
        <v>523</v>
      </c>
      <c r="P748" s="231" t="s">
        <v>898</v>
      </c>
      <c r="Q748" s="285">
        <v>2</v>
      </c>
      <c r="R748" s="285">
        <v>2</v>
      </c>
      <c r="S748" s="285">
        <v>2</v>
      </c>
      <c r="T748" s="285">
        <v>2</v>
      </c>
      <c r="U748" s="285">
        <v>2</v>
      </c>
      <c r="V748" s="243"/>
      <c r="W748" s="462">
        <v>26.8</v>
      </c>
      <c r="X748" s="447">
        <f t="shared" si="297"/>
        <v>53.6</v>
      </c>
      <c r="Y748" s="447">
        <f t="shared" si="301"/>
        <v>53.6</v>
      </c>
      <c r="Z748" s="447">
        <f t="shared" si="298"/>
        <v>53.6</v>
      </c>
      <c r="AA748" s="447">
        <f t="shared" si="299"/>
        <v>53.6</v>
      </c>
      <c r="AB748" s="447">
        <f t="shared" si="300"/>
        <v>53.6</v>
      </c>
    </row>
    <row r="749" spans="1:29" s="284" customFormat="1" ht="15.75" customHeight="1">
      <c r="A749" s="229" t="str">
        <f t="shared" si="295"/>
        <v>0507440010000_Prom_Freestanding_Frame_NA_800x2000</v>
      </c>
      <c r="B749" s="539" t="s">
        <v>608</v>
      </c>
      <c r="C749" s="539" t="s">
        <v>610</v>
      </c>
      <c r="D749" s="227">
        <v>44</v>
      </c>
      <c r="E749" s="539" t="s">
        <v>708</v>
      </c>
      <c r="F749" s="539" t="s">
        <v>623</v>
      </c>
      <c r="G749" s="539" t="s">
        <v>623</v>
      </c>
      <c r="H749" s="227" t="str">
        <f t="shared" si="296"/>
        <v>0507440010000</v>
      </c>
      <c r="I749" s="227" t="s">
        <v>688</v>
      </c>
      <c r="J749" s="227" t="s">
        <v>1139</v>
      </c>
      <c r="K749" s="227" t="s">
        <v>1327</v>
      </c>
      <c r="L749" s="227" t="s">
        <v>1096</v>
      </c>
      <c r="M749" s="227" t="s">
        <v>346</v>
      </c>
      <c r="N749" s="285" t="s">
        <v>1222</v>
      </c>
      <c r="O749" s="443" t="s">
        <v>524</v>
      </c>
      <c r="P749" s="231" t="s">
        <v>346</v>
      </c>
      <c r="Q749" s="285">
        <v>1</v>
      </c>
      <c r="R749" s="285">
        <v>1</v>
      </c>
      <c r="S749" s="285">
        <v>1</v>
      </c>
      <c r="T749" s="285">
        <v>1</v>
      </c>
      <c r="U749" s="285">
        <v>1</v>
      </c>
      <c r="V749" s="243"/>
      <c r="W749" s="462">
        <v>139.75</v>
      </c>
      <c r="X749" s="447">
        <f t="shared" si="297"/>
        <v>139.75</v>
      </c>
      <c r="Y749" s="447">
        <f t="shared" si="301"/>
        <v>139.75</v>
      </c>
      <c r="Z749" s="447">
        <f t="shared" si="298"/>
        <v>139.75</v>
      </c>
      <c r="AA749" s="447">
        <f t="shared" si="299"/>
        <v>139.75</v>
      </c>
      <c r="AB749" s="447">
        <f t="shared" si="300"/>
        <v>139.75</v>
      </c>
    </row>
    <row r="750" spans="1:29" s="291" customFormat="1" ht="15.75" customHeight="1">
      <c r="A750" s="323"/>
      <c r="B750" s="294"/>
      <c r="C750" s="294"/>
      <c r="D750" s="294"/>
      <c r="E750" s="294"/>
      <c r="F750" s="294"/>
      <c r="G750" s="294"/>
      <c r="H750" s="227" t="str">
        <f t="shared" si="296"/>
        <v/>
      </c>
      <c r="I750" s="294"/>
      <c r="J750" s="294"/>
      <c r="K750" s="294"/>
      <c r="L750" s="294"/>
      <c r="M750" s="320"/>
      <c r="N750" s="321"/>
      <c r="O750" s="315" t="s">
        <v>21</v>
      </c>
      <c r="P750" s="315"/>
      <c r="Q750" s="299">
        <f>SUM(Q733:Q749)</f>
        <v>113</v>
      </c>
      <c r="R750" s="299">
        <f>SUM(R733:R749)</f>
        <v>113</v>
      </c>
      <c r="S750" s="299">
        <f>SUM(S733:S749)</f>
        <v>113</v>
      </c>
      <c r="T750" s="299">
        <f>SUM(T733:T749)</f>
        <v>113</v>
      </c>
      <c r="U750" s="299">
        <f>SUM(U733:U749)</f>
        <v>113</v>
      </c>
      <c r="V750" s="282"/>
      <c r="W750" s="453"/>
      <c r="X750" s="454"/>
      <c r="Y750" s="454"/>
      <c r="Z750" s="454"/>
      <c r="AA750" s="454"/>
      <c r="AB750" s="454"/>
    </row>
    <row r="751" spans="1:29" s="284" customFormat="1" ht="15.75" customHeight="1">
      <c r="A751" s="229" t="str">
        <f t="shared" ref="A751:A753" si="302">H751&amp;J751&amp;K751&amp;M751&amp;J751&amp;N751</f>
        <v>0507450010100_APP_Prom_MNQ_Platform_Sale_500x1000</v>
      </c>
      <c r="B751" s="539" t="s">
        <v>608</v>
      </c>
      <c r="C751" s="539" t="s">
        <v>610</v>
      </c>
      <c r="D751" s="227">
        <v>45</v>
      </c>
      <c r="E751" s="539" t="s">
        <v>708</v>
      </c>
      <c r="F751" s="539" t="s">
        <v>604</v>
      </c>
      <c r="G751" s="539" t="s">
        <v>623</v>
      </c>
      <c r="H751" s="227" t="str">
        <f t="shared" si="296"/>
        <v>0507450010100</v>
      </c>
      <c r="I751" s="227" t="s">
        <v>688</v>
      </c>
      <c r="J751" s="227" t="s">
        <v>1139</v>
      </c>
      <c r="K751" s="227" t="s">
        <v>1328</v>
      </c>
      <c r="L751" s="227" t="s">
        <v>1274</v>
      </c>
      <c r="M751" s="227" t="s">
        <v>194</v>
      </c>
      <c r="N751" s="285" t="s">
        <v>1223</v>
      </c>
      <c r="O751" s="443" t="s">
        <v>467</v>
      </c>
      <c r="P751" s="231" t="s">
        <v>898</v>
      </c>
      <c r="Q751" s="285">
        <v>2</v>
      </c>
      <c r="R751" s="285">
        <v>2</v>
      </c>
      <c r="S751" s="285">
        <v>2</v>
      </c>
      <c r="T751" s="285">
        <v>2</v>
      </c>
      <c r="U751" s="285">
        <v>2</v>
      </c>
      <c r="V751" s="243"/>
      <c r="W751" s="462">
        <v>28.7</v>
      </c>
      <c r="X751" s="447">
        <f t="shared" ref="X751:AB753" si="303">$W751*Q751</f>
        <v>57.4</v>
      </c>
      <c r="Y751" s="447">
        <f>$W751*R751</f>
        <v>57.4</v>
      </c>
      <c r="Z751" s="447">
        <f t="shared" si="303"/>
        <v>57.4</v>
      </c>
      <c r="AA751" s="447">
        <f t="shared" si="303"/>
        <v>57.4</v>
      </c>
      <c r="AB751" s="447">
        <f t="shared" si="303"/>
        <v>57.4</v>
      </c>
    </row>
    <row r="752" spans="1:29" s="284" customFormat="1" ht="15.75" customHeight="1">
      <c r="A752" s="229" t="str">
        <f t="shared" si="302"/>
        <v>0307310010100_APP_Prom_table_sign_A4_Sale_210x297</v>
      </c>
      <c r="B752" s="539" t="s">
        <v>606</v>
      </c>
      <c r="C752" s="539" t="s">
        <v>610</v>
      </c>
      <c r="D752" s="227">
        <v>31</v>
      </c>
      <c r="E752" s="539" t="s">
        <v>708</v>
      </c>
      <c r="F752" s="539" t="s">
        <v>604</v>
      </c>
      <c r="G752" s="539" t="s">
        <v>623</v>
      </c>
      <c r="H752" s="227" t="str">
        <f t="shared" si="296"/>
        <v>0307310010100</v>
      </c>
      <c r="I752" s="227" t="s">
        <v>443</v>
      </c>
      <c r="J752" s="227" t="s">
        <v>1139</v>
      </c>
      <c r="K752" s="230" t="s">
        <v>1329</v>
      </c>
      <c r="L752" s="230" t="s">
        <v>1275</v>
      </c>
      <c r="M752" s="227" t="s">
        <v>194</v>
      </c>
      <c r="N752" s="285" t="s">
        <v>1147</v>
      </c>
      <c r="O752" s="443" t="s">
        <v>1086</v>
      </c>
      <c r="P752" s="231" t="s">
        <v>898</v>
      </c>
      <c r="Q752" s="285">
        <v>2</v>
      </c>
      <c r="R752" s="285">
        <v>2</v>
      </c>
      <c r="S752" s="285">
        <v>2</v>
      </c>
      <c r="T752" s="285">
        <v>2</v>
      </c>
      <c r="U752" s="285">
        <v>2</v>
      </c>
      <c r="V752" s="243"/>
      <c r="W752" s="462">
        <v>4.5</v>
      </c>
      <c r="X752" s="447">
        <f t="shared" si="303"/>
        <v>9</v>
      </c>
      <c r="Y752" s="447">
        <f t="shared" si="303"/>
        <v>9</v>
      </c>
      <c r="Z752" s="447">
        <f t="shared" si="303"/>
        <v>9</v>
      </c>
      <c r="AA752" s="447">
        <f t="shared" si="303"/>
        <v>9</v>
      </c>
      <c r="AB752" s="447">
        <f t="shared" si="303"/>
        <v>9</v>
      </c>
    </row>
    <row r="753" spans="1:30" s="284" customFormat="1" ht="15.6" customHeight="1">
      <c r="A753" s="229" t="str">
        <f t="shared" si="302"/>
        <v>0207310010100_APP_Prom_table_sign_A3_Sale_297x420</v>
      </c>
      <c r="B753" s="539" t="s">
        <v>605</v>
      </c>
      <c r="C753" s="539" t="s">
        <v>610</v>
      </c>
      <c r="D753" s="227">
        <v>31</v>
      </c>
      <c r="E753" s="539" t="s">
        <v>708</v>
      </c>
      <c r="F753" s="539" t="s">
        <v>604</v>
      </c>
      <c r="G753" s="539" t="s">
        <v>623</v>
      </c>
      <c r="H753" s="227" t="str">
        <f t="shared" si="296"/>
        <v>0207310010100</v>
      </c>
      <c r="I753" s="227" t="s">
        <v>687</v>
      </c>
      <c r="J753" s="227" t="s">
        <v>1139</v>
      </c>
      <c r="K753" s="230" t="s">
        <v>1330</v>
      </c>
      <c r="L753" s="230" t="s">
        <v>1275</v>
      </c>
      <c r="M753" s="227" t="s">
        <v>194</v>
      </c>
      <c r="N753" s="285" t="s">
        <v>1211</v>
      </c>
      <c r="O753" s="443" t="s">
        <v>1086</v>
      </c>
      <c r="P753" s="227" t="s">
        <v>898</v>
      </c>
      <c r="Q753" s="285">
        <v>2</v>
      </c>
      <c r="R753" s="285">
        <v>2</v>
      </c>
      <c r="S753" s="285">
        <v>2</v>
      </c>
      <c r="T753" s="285">
        <v>2</v>
      </c>
      <c r="U753" s="285">
        <v>2</v>
      </c>
      <c r="V753" s="243"/>
      <c r="W753" s="462">
        <v>4.5</v>
      </c>
      <c r="X753" s="455">
        <f t="shared" si="303"/>
        <v>9</v>
      </c>
      <c r="Y753" s="455">
        <f t="shared" si="303"/>
        <v>9</v>
      </c>
      <c r="Z753" s="455">
        <f t="shared" si="303"/>
        <v>9</v>
      </c>
      <c r="AA753" s="455">
        <f t="shared" si="303"/>
        <v>9</v>
      </c>
      <c r="AB753" s="455">
        <f t="shared" si="303"/>
        <v>9</v>
      </c>
    </row>
    <row r="754" spans="1:30" s="284" customFormat="1" ht="15.75" customHeight="1">
      <c r="A754" s="441"/>
      <c r="B754" s="286"/>
      <c r="C754" s="286"/>
      <c r="D754" s="286"/>
      <c r="E754" s="286"/>
      <c r="F754" s="286"/>
      <c r="G754" s="286"/>
      <c r="H754" s="227" t="str">
        <f t="shared" si="296"/>
        <v/>
      </c>
      <c r="I754" s="286"/>
      <c r="J754" s="286"/>
      <c r="K754" s="286"/>
      <c r="L754" s="286"/>
      <c r="M754" s="286" t="s">
        <v>1877</v>
      </c>
      <c r="N754" s="285"/>
      <c r="O754" s="315" t="s">
        <v>21</v>
      </c>
      <c r="P754" s="315"/>
      <c r="Q754" s="299">
        <f>SUM(Q751:Q753)</f>
        <v>6</v>
      </c>
      <c r="R754" s="299">
        <f>SUM(R751:R753)</f>
        <v>6</v>
      </c>
      <c r="S754" s="299">
        <f>SUM(S751:S753)</f>
        <v>6</v>
      </c>
      <c r="T754" s="299">
        <f>SUM(T751:T753)</f>
        <v>6</v>
      </c>
      <c r="U754" s="299">
        <f>SUM(U751:U753)</f>
        <v>6</v>
      </c>
      <c r="V754" s="299">
        <f>SUM(V751:V753)</f>
        <v>0</v>
      </c>
      <c r="W754" s="299">
        <f>SUM(W751:W753)</f>
        <v>37.700000000000003</v>
      </c>
      <c r="X754" s="299">
        <f>SUM(X751:X753)</f>
        <v>75.400000000000006</v>
      </c>
      <c r="Y754" s="299">
        <f>SUM(Y751:Y753)</f>
        <v>75.400000000000006</v>
      </c>
      <c r="Z754" s="299">
        <f>SUM(Z751:Z753)</f>
        <v>75.400000000000006</v>
      </c>
      <c r="AA754" s="299">
        <f>SUM(AA751:AA753)</f>
        <v>75.400000000000006</v>
      </c>
      <c r="AB754" s="299">
        <f>SUM(AB751:AB753)</f>
        <v>75.400000000000006</v>
      </c>
    </row>
    <row r="755" spans="1:30" ht="15.75" customHeight="1">
      <c r="A755" s="229" t="str">
        <f>H755&amp;J755&amp;K755&amp;M755&amp;J755&amp;N755</f>
        <v xml:space="preserve">0303540010000_CATEGORY_FY18_30_RN_MN_FARAH_01_1220x2410 </v>
      </c>
      <c r="B755" s="583" t="s">
        <v>606</v>
      </c>
      <c r="C755" s="583" t="s">
        <v>606</v>
      </c>
      <c r="D755" s="246">
        <v>54</v>
      </c>
      <c r="E755" s="539" t="s">
        <v>708</v>
      </c>
      <c r="F755" s="583" t="s">
        <v>623</v>
      </c>
      <c r="G755" s="583" t="s">
        <v>623</v>
      </c>
      <c r="H755" s="227" t="str">
        <f t="shared" si="296"/>
        <v>0303540010000</v>
      </c>
      <c r="I755" s="227" t="s">
        <v>443</v>
      </c>
      <c r="J755" s="227" t="s">
        <v>1139</v>
      </c>
      <c r="K755" s="227" t="s">
        <v>1159</v>
      </c>
      <c r="L755" s="227" t="s">
        <v>558</v>
      </c>
      <c r="M755" s="227" t="s">
        <v>1169</v>
      </c>
      <c r="N755" s="285" t="s">
        <v>1148</v>
      </c>
      <c r="O755" s="443" t="s">
        <v>351</v>
      </c>
      <c r="P755" s="231" t="s">
        <v>346</v>
      </c>
      <c r="Q755" s="285">
        <v>0</v>
      </c>
      <c r="R755" s="285">
        <v>0</v>
      </c>
      <c r="S755" s="285">
        <v>0</v>
      </c>
      <c r="T755" s="285">
        <v>0</v>
      </c>
      <c r="U755" s="285">
        <v>0</v>
      </c>
      <c r="V755" s="243"/>
      <c r="W755" s="458">
        <v>55.86</v>
      </c>
      <c r="X755" s="458">
        <f>Q755*W755</f>
        <v>0</v>
      </c>
      <c r="Y755" s="458">
        <f>R755*W755</f>
        <v>0</v>
      </c>
      <c r="Z755" s="458">
        <f>S755*W755</f>
        <v>0</v>
      </c>
      <c r="AA755" s="458">
        <f>T755*W755</f>
        <v>0</v>
      </c>
      <c r="AB755" s="458">
        <f>U755*W755</f>
        <v>0</v>
      </c>
      <c r="AC755" s="244"/>
      <c r="AD755" s="244"/>
    </row>
    <row r="756" spans="1:30" ht="15.75" customHeight="1">
      <c r="A756" s="229" t="str">
        <f>H756&amp;J756&amp;K756&amp;M756&amp;J756&amp;N756</f>
        <v xml:space="preserve">0303540020000_CATEGORY_FY18_30_RN_MN_FARAH_02_1220x2410 </v>
      </c>
      <c r="B756" s="583" t="s">
        <v>606</v>
      </c>
      <c r="C756" s="583" t="s">
        <v>606</v>
      </c>
      <c r="D756" s="246">
        <v>54</v>
      </c>
      <c r="E756" s="539" t="s">
        <v>709</v>
      </c>
      <c r="F756" s="583" t="s">
        <v>623</v>
      </c>
      <c r="G756" s="583" t="s">
        <v>623</v>
      </c>
      <c r="H756" s="227" t="str">
        <f t="shared" si="296"/>
        <v>0303540020000</v>
      </c>
      <c r="I756" s="227" t="s">
        <v>443</v>
      </c>
      <c r="J756" s="227" t="s">
        <v>1139</v>
      </c>
      <c r="K756" s="227" t="s">
        <v>1159</v>
      </c>
      <c r="L756" s="227" t="s">
        <v>558</v>
      </c>
      <c r="M756" s="227" t="s">
        <v>1170</v>
      </c>
      <c r="N756" s="285" t="s">
        <v>1148</v>
      </c>
      <c r="O756" s="443" t="s">
        <v>351</v>
      </c>
      <c r="P756" s="231" t="s">
        <v>346</v>
      </c>
      <c r="Q756" s="285">
        <v>0</v>
      </c>
      <c r="R756" s="285">
        <v>0</v>
      </c>
      <c r="S756" s="285">
        <v>0</v>
      </c>
      <c r="T756" s="285">
        <v>0</v>
      </c>
      <c r="U756" s="285">
        <v>0</v>
      </c>
      <c r="V756" s="243"/>
      <c r="W756" s="458">
        <v>55.86</v>
      </c>
      <c r="X756" s="458">
        <f>Q756*W756</f>
        <v>0</v>
      </c>
      <c r="Y756" s="458">
        <f>R756*W756</f>
        <v>0</v>
      </c>
      <c r="Z756" s="458">
        <f>S756*W756</f>
        <v>0</v>
      </c>
      <c r="AA756" s="458">
        <f>T756*W756</f>
        <v>0</v>
      </c>
      <c r="AB756" s="458">
        <f>U756*W756</f>
        <v>0</v>
      </c>
      <c r="AC756" s="244"/>
      <c r="AD756" s="244"/>
    </row>
    <row r="757" spans="1:30" ht="15.75" customHeight="1">
      <c r="A757" s="229" t="str">
        <f>H757&amp;J757&amp;K757&amp;M757&amp;J757&amp;N757</f>
        <v xml:space="preserve">0303540030000_CATEGORY_FY18_30_RN_MN_FARAH_03_1220x2410 </v>
      </c>
      <c r="B757" s="583" t="s">
        <v>606</v>
      </c>
      <c r="C757" s="583" t="s">
        <v>606</v>
      </c>
      <c r="D757" s="246">
        <v>54</v>
      </c>
      <c r="E757" s="539" t="s">
        <v>710</v>
      </c>
      <c r="F757" s="583" t="s">
        <v>623</v>
      </c>
      <c r="G757" s="583" t="s">
        <v>623</v>
      </c>
      <c r="H757" s="227" t="str">
        <f t="shared" si="296"/>
        <v>0303540030000</v>
      </c>
      <c r="I757" s="227" t="s">
        <v>443</v>
      </c>
      <c r="J757" s="227" t="s">
        <v>1139</v>
      </c>
      <c r="K757" s="227" t="s">
        <v>1159</v>
      </c>
      <c r="L757" s="227" t="s">
        <v>558</v>
      </c>
      <c r="M757" s="227" t="s">
        <v>1171</v>
      </c>
      <c r="N757" s="285" t="s">
        <v>1148</v>
      </c>
      <c r="O757" s="443" t="s">
        <v>351</v>
      </c>
      <c r="P757" s="231" t="s">
        <v>346</v>
      </c>
      <c r="Q757" s="285">
        <v>0</v>
      </c>
      <c r="R757" s="285">
        <v>0</v>
      </c>
      <c r="S757" s="285">
        <v>0</v>
      </c>
      <c r="T757" s="285">
        <v>0</v>
      </c>
      <c r="U757" s="285">
        <v>0</v>
      </c>
      <c r="V757" s="243"/>
      <c r="W757" s="458">
        <v>55.86</v>
      </c>
      <c r="X757" s="458">
        <f>Q757*W757</f>
        <v>0</v>
      </c>
      <c r="Y757" s="458">
        <f>R757*W757</f>
        <v>0</v>
      </c>
      <c r="Z757" s="458">
        <f>S757*W757</f>
        <v>0</v>
      </c>
      <c r="AA757" s="458">
        <f>T757*W757</f>
        <v>0</v>
      </c>
      <c r="AB757" s="458">
        <f>U757*W757</f>
        <v>0</v>
      </c>
      <c r="AC757" s="244"/>
      <c r="AD757" s="244"/>
    </row>
    <row r="758" spans="1:30" ht="15.75" customHeight="1">
      <c r="A758" s="229" t="str">
        <f>H758&amp;J758&amp;K758&amp;M758&amp;J758&amp;N758</f>
        <v xml:space="preserve">0303540040000_CATEGORY_FY18_30_RN_MN_MERRITT_01_1220x2410 </v>
      </c>
      <c r="B758" s="583" t="s">
        <v>606</v>
      </c>
      <c r="C758" s="583" t="s">
        <v>606</v>
      </c>
      <c r="D758" s="246">
        <v>54</v>
      </c>
      <c r="E758" s="539" t="s">
        <v>711</v>
      </c>
      <c r="F758" s="583" t="s">
        <v>623</v>
      </c>
      <c r="G758" s="583" t="s">
        <v>623</v>
      </c>
      <c r="H758" s="227" t="str">
        <f t="shared" si="296"/>
        <v>0303540040000</v>
      </c>
      <c r="I758" s="227" t="s">
        <v>443</v>
      </c>
      <c r="J758" s="227" t="s">
        <v>1139</v>
      </c>
      <c r="K758" s="227" t="s">
        <v>1159</v>
      </c>
      <c r="L758" s="227" t="s">
        <v>558</v>
      </c>
      <c r="M758" s="227" t="s">
        <v>1172</v>
      </c>
      <c r="N758" s="285" t="s">
        <v>1148</v>
      </c>
      <c r="O758" s="443" t="s">
        <v>351</v>
      </c>
      <c r="P758" s="231" t="s">
        <v>346</v>
      </c>
      <c r="Q758" s="285">
        <v>0</v>
      </c>
      <c r="R758" s="285">
        <v>0</v>
      </c>
      <c r="S758" s="285">
        <v>0</v>
      </c>
      <c r="T758" s="285">
        <v>0</v>
      </c>
      <c r="U758" s="285">
        <v>0</v>
      </c>
      <c r="V758" s="243"/>
      <c r="W758" s="458">
        <v>55.86</v>
      </c>
      <c r="X758" s="458">
        <f>Q758*W758</f>
        <v>0</v>
      </c>
      <c r="Y758" s="458">
        <f>R758*W758</f>
        <v>0</v>
      </c>
      <c r="Z758" s="458">
        <f>S758*W758</f>
        <v>0</v>
      </c>
      <c r="AA758" s="458">
        <f>T758*W758</f>
        <v>0</v>
      </c>
      <c r="AB758" s="458">
        <f>U758*W758</f>
        <v>0</v>
      </c>
      <c r="AC758" s="244"/>
      <c r="AD758" s="244"/>
    </row>
    <row r="759" spans="1:30" ht="15.75" customHeight="1">
      <c r="A759" s="386"/>
      <c r="B759" s="246"/>
      <c r="C759" s="246"/>
      <c r="D759" s="246"/>
      <c r="E759" s="246"/>
      <c r="F759" s="246"/>
      <c r="G759" s="246"/>
      <c r="H759" s="227" t="str">
        <f t="shared" si="296"/>
        <v/>
      </c>
      <c r="I759" s="246"/>
      <c r="J759" s="246"/>
      <c r="K759" s="227"/>
      <c r="L759" s="227"/>
      <c r="M759" s="286" t="s">
        <v>530</v>
      </c>
      <c r="N759" s="285"/>
      <c r="O759" s="315" t="s">
        <v>21</v>
      </c>
      <c r="P759" s="494"/>
      <c r="Q759" s="582">
        <f>SUM(Q755:Q758)</f>
        <v>0</v>
      </c>
      <c r="R759" s="582">
        <f>SUM(R755:R758)</f>
        <v>0</v>
      </c>
      <c r="S759" s="582">
        <f>SUM(S755:S758)</f>
        <v>0</v>
      </c>
      <c r="T759" s="582">
        <f>SUM(T755:T758)</f>
        <v>0</v>
      </c>
      <c r="U759" s="582">
        <f>SUM(U755:U758)</f>
        <v>0</v>
      </c>
      <c r="V759" s="243"/>
      <c r="W759" s="578"/>
      <c r="X759" s="578"/>
      <c r="Y759" s="578"/>
      <c r="Z759" s="578"/>
      <c r="AA759" s="578"/>
      <c r="AB759" s="578"/>
      <c r="AC759" s="244"/>
      <c r="AD759" s="244"/>
    </row>
    <row r="760" spans="1:30" ht="15.75" customHeight="1">
      <c r="A760" s="229" t="str">
        <f>H760&amp;J760&amp;K760&amp;M760&amp;J760&amp;N760</f>
        <v xml:space="preserve">0303550010000_CATEGORY_FY18_30_NSW_M_NADAL_01_1220x2410 </v>
      </c>
      <c r="B760" s="583" t="s">
        <v>606</v>
      </c>
      <c r="C760" s="583" t="s">
        <v>606</v>
      </c>
      <c r="D760" s="246">
        <v>55</v>
      </c>
      <c r="E760" s="539" t="s">
        <v>708</v>
      </c>
      <c r="F760" s="583" t="s">
        <v>623</v>
      </c>
      <c r="G760" s="583" t="s">
        <v>623</v>
      </c>
      <c r="H760" s="227" t="str">
        <f t="shared" si="296"/>
        <v>0303550010000</v>
      </c>
      <c r="I760" s="227" t="s">
        <v>443</v>
      </c>
      <c r="J760" s="227" t="s">
        <v>1139</v>
      </c>
      <c r="K760" s="227" t="s">
        <v>1159</v>
      </c>
      <c r="L760" s="227" t="s">
        <v>558</v>
      </c>
      <c r="M760" s="227" t="s">
        <v>1173</v>
      </c>
      <c r="N760" s="285" t="s">
        <v>1148</v>
      </c>
      <c r="O760" s="443" t="s">
        <v>351</v>
      </c>
      <c r="P760" s="231" t="s">
        <v>346</v>
      </c>
      <c r="Q760" s="285">
        <v>0</v>
      </c>
      <c r="R760" s="285">
        <v>0</v>
      </c>
      <c r="S760" s="285">
        <v>0</v>
      </c>
      <c r="T760" s="285">
        <v>0</v>
      </c>
      <c r="U760" s="285">
        <v>0</v>
      </c>
      <c r="V760" s="243"/>
      <c r="W760" s="458">
        <v>55.86</v>
      </c>
      <c r="X760" s="458">
        <f>Q760*W760</f>
        <v>0</v>
      </c>
      <c r="Y760" s="458">
        <f>R760*W760</f>
        <v>0</v>
      </c>
      <c r="Z760" s="458">
        <f>S760*W760</f>
        <v>0</v>
      </c>
      <c r="AA760" s="458">
        <f>T760*W760</f>
        <v>0</v>
      </c>
      <c r="AB760" s="458">
        <f>U760*W760</f>
        <v>0</v>
      </c>
      <c r="AC760" s="244"/>
      <c r="AD760" s="244"/>
    </row>
    <row r="761" spans="1:30" ht="15.75" customHeight="1">
      <c r="A761" s="229" t="str">
        <f>H761&amp;J761&amp;K761&amp;M761&amp;J761&amp;N761</f>
        <v xml:space="preserve">0303550020000_CATEGORY_FY18_30_NSW_M_NADAL_02_1220x2410 </v>
      </c>
      <c r="B761" s="583" t="s">
        <v>606</v>
      </c>
      <c r="C761" s="583" t="s">
        <v>606</v>
      </c>
      <c r="D761" s="246">
        <v>55</v>
      </c>
      <c r="E761" s="539" t="s">
        <v>709</v>
      </c>
      <c r="F761" s="583" t="s">
        <v>623</v>
      </c>
      <c r="G761" s="583" t="s">
        <v>623</v>
      </c>
      <c r="H761" s="227" t="str">
        <f t="shared" si="296"/>
        <v>0303550020000</v>
      </c>
      <c r="I761" s="227" t="s">
        <v>443</v>
      </c>
      <c r="J761" s="227" t="s">
        <v>1139</v>
      </c>
      <c r="K761" s="227" t="s">
        <v>1159</v>
      </c>
      <c r="L761" s="227" t="s">
        <v>558</v>
      </c>
      <c r="M761" s="227" t="s">
        <v>1174</v>
      </c>
      <c r="N761" s="285" t="s">
        <v>1148</v>
      </c>
      <c r="O761" s="443" t="s">
        <v>351</v>
      </c>
      <c r="P761" s="231" t="s">
        <v>346</v>
      </c>
      <c r="Q761" s="285">
        <v>0</v>
      </c>
      <c r="R761" s="285">
        <v>0</v>
      </c>
      <c r="S761" s="285">
        <v>0</v>
      </c>
      <c r="T761" s="285">
        <v>0</v>
      </c>
      <c r="U761" s="285">
        <v>0</v>
      </c>
      <c r="V761" s="243"/>
      <c r="W761" s="458">
        <v>55.86</v>
      </c>
      <c r="X761" s="458">
        <f>Q761*W761</f>
        <v>0</v>
      </c>
      <c r="Y761" s="458">
        <f>R761*W761</f>
        <v>0</v>
      </c>
      <c r="Z761" s="458">
        <f>S761*W761</f>
        <v>0</v>
      </c>
      <c r="AA761" s="458">
        <f>T761*W761</f>
        <v>0</v>
      </c>
      <c r="AB761" s="458">
        <f>U761*W761</f>
        <v>0</v>
      </c>
      <c r="AC761" s="244"/>
      <c r="AD761" s="244"/>
    </row>
    <row r="762" spans="1:30" ht="15.75" customHeight="1">
      <c r="A762" s="229" t="str">
        <f>H762&amp;J762&amp;K762&amp;M762&amp;J762&amp;N762</f>
        <v xml:space="preserve">0303550030000_CATEGORY_FY18_30_NSW_M_NADAL_03_1220x2410 </v>
      </c>
      <c r="B762" s="583" t="s">
        <v>606</v>
      </c>
      <c r="C762" s="583" t="s">
        <v>606</v>
      </c>
      <c r="D762" s="246">
        <v>55</v>
      </c>
      <c r="E762" s="539" t="s">
        <v>710</v>
      </c>
      <c r="F762" s="583" t="s">
        <v>623</v>
      </c>
      <c r="G762" s="583" t="s">
        <v>623</v>
      </c>
      <c r="H762" s="227" t="str">
        <f t="shared" si="296"/>
        <v>0303550030000</v>
      </c>
      <c r="I762" s="227" t="s">
        <v>443</v>
      </c>
      <c r="J762" s="227" t="s">
        <v>1139</v>
      </c>
      <c r="K762" s="227" t="s">
        <v>1159</v>
      </c>
      <c r="L762" s="227" t="s">
        <v>558</v>
      </c>
      <c r="M762" s="227" t="s">
        <v>1175</v>
      </c>
      <c r="N762" s="285" t="s">
        <v>1148</v>
      </c>
      <c r="O762" s="443" t="s">
        <v>351</v>
      </c>
      <c r="P762" s="231" t="s">
        <v>346</v>
      </c>
      <c r="Q762" s="285">
        <v>0</v>
      </c>
      <c r="R762" s="285">
        <v>0</v>
      </c>
      <c r="S762" s="285">
        <v>0</v>
      </c>
      <c r="T762" s="285">
        <v>0</v>
      </c>
      <c r="U762" s="285">
        <v>0</v>
      </c>
      <c r="V762" s="243"/>
      <c r="W762" s="458">
        <v>55.86</v>
      </c>
      <c r="X762" s="458">
        <f>Q762*W762</f>
        <v>0</v>
      </c>
      <c r="Y762" s="458">
        <f>R762*W762</f>
        <v>0</v>
      </c>
      <c r="Z762" s="458">
        <f>S762*W762</f>
        <v>0</v>
      </c>
      <c r="AA762" s="458">
        <f>T762*W762</f>
        <v>0</v>
      </c>
      <c r="AB762" s="458">
        <f>U762*W762</f>
        <v>0</v>
      </c>
      <c r="AC762" s="244"/>
      <c r="AD762" s="244"/>
    </row>
    <row r="763" spans="1:30" ht="15.75" customHeight="1">
      <c r="A763" s="386"/>
      <c r="B763" s="246"/>
      <c r="C763" s="246"/>
      <c r="D763" s="246"/>
      <c r="E763" s="246"/>
      <c r="F763" s="246"/>
      <c r="G763" s="246"/>
      <c r="H763" s="227" t="str">
        <f t="shared" si="296"/>
        <v/>
      </c>
      <c r="I763" s="246"/>
      <c r="J763" s="246"/>
      <c r="K763" s="227"/>
      <c r="L763" s="227"/>
      <c r="M763" s="286" t="s">
        <v>532</v>
      </c>
      <c r="N763" s="285"/>
      <c r="O763" s="315" t="s">
        <v>21</v>
      </c>
      <c r="P763" s="494"/>
      <c r="Q763" s="582">
        <f>SUM(Q760:Q762)</f>
        <v>0</v>
      </c>
      <c r="R763" s="582">
        <f>SUM(R760:R762)</f>
        <v>0</v>
      </c>
      <c r="S763" s="582">
        <f>SUM(S760:S762)</f>
        <v>0</v>
      </c>
      <c r="T763" s="582">
        <f>SUM(T760:T762)</f>
        <v>0</v>
      </c>
      <c r="U763" s="582">
        <f>SUM(U760:U762)</f>
        <v>0</v>
      </c>
      <c r="V763" s="243"/>
      <c r="W763" s="578"/>
      <c r="X763" s="578"/>
      <c r="Y763" s="578"/>
      <c r="Z763" s="578"/>
      <c r="AA763" s="578"/>
      <c r="AB763" s="578"/>
      <c r="AC763" s="244"/>
      <c r="AD763" s="244"/>
    </row>
    <row r="764" spans="1:30" ht="15.75" customHeight="1">
      <c r="A764" s="229" t="str">
        <f>H764&amp;J764&amp;K764&amp;M764&amp;J764&amp;N764</f>
        <v xml:space="preserve">0303570010000_CATEGORY_FY18_30_FTB_MN_NEYMAR_01_1220x2410 </v>
      </c>
      <c r="B764" s="583" t="s">
        <v>606</v>
      </c>
      <c r="C764" s="583" t="s">
        <v>606</v>
      </c>
      <c r="D764" s="246">
        <v>57</v>
      </c>
      <c r="E764" s="539" t="s">
        <v>708</v>
      </c>
      <c r="F764" s="583" t="s">
        <v>623</v>
      </c>
      <c r="G764" s="583" t="s">
        <v>623</v>
      </c>
      <c r="H764" s="227" t="str">
        <f t="shared" si="296"/>
        <v>0303570010000</v>
      </c>
      <c r="I764" s="227" t="s">
        <v>443</v>
      </c>
      <c r="J764" s="227" t="s">
        <v>1139</v>
      </c>
      <c r="K764" s="227" t="s">
        <v>1159</v>
      </c>
      <c r="L764" s="227" t="s">
        <v>558</v>
      </c>
      <c r="M764" s="227" t="s">
        <v>1177</v>
      </c>
      <c r="N764" s="285" t="s">
        <v>1148</v>
      </c>
      <c r="O764" s="443" t="s">
        <v>351</v>
      </c>
      <c r="P764" s="231" t="s">
        <v>346</v>
      </c>
      <c r="Q764" s="285">
        <v>0</v>
      </c>
      <c r="R764" s="285">
        <v>0</v>
      </c>
      <c r="S764" s="285">
        <v>0</v>
      </c>
      <c r="T764" s="285">
        <v>0</v>
      </c>
      <c r="U764" s="285">
        <v>0</v>
      </c>
      <c r="V764" s="243"/>
      <c r="W764" s="458">
        <v>55.86</v>
      </c>
      <c r="X764" s="458">
        <f>Q764*W764</f>
        <v>0</v>
      </c>
      <c r="Y764" s="458">
        <f>R764*W764</f>
        <v>0</v>
      </c>
      <c r="Z764" s="458">
        <f>S764*W764</f>
        <v>0</v>
      </c>
      <c r="AA764" s="458">
        <f>T764*W764</f>
        <v>0</v>
      </c>
      <c r="AB764" s="458">
        <f>U764*W764</f>
        <v>0</v>
      </c>
      <c r="AC764" s="244"/>
      <c r="AD764" s="244"/>
    </row>
    <row r="765" spans="1:30" ht="15.75" customHeight="1">
      <c r="A765" s="229" t="str">
        <f>H765&amp;J765&amp;K765&amp;M765&amp;J765&amp;N765</f>
        <v xml:space="preserve">0303570020000_CATEGORY_FY18_30_FTB_MN_NEYMAR_02_1220x2410 </v>
      </c>
      <c r="B765" s="583" t="s">
        <v>606</v>
      </c>
      <c r="C765" s="583" t="s">
        <v>606</v>
      </c>
      <c r="D765" s="246">
        <v>57</v>
      </c>
      <c r="E765" s="539" t="s">
        <v>709</v>
      </c>
      <c r="F765" s="583" t="s">
        <v>623</v>
      </c>
      <c r="G765" s="583" t="s">
        <v>623</v>
      </c>
      <c r="H765" s="227" t="str">
        <f t="shared" si="296"/>
        <v>0303570020000</v>
      </c>
      <c r="I765" s="227" t="s">
        <v>443</v>
      </c>
      <c r="J765" s="227" t="s">
        <v>1139</v>
      </c>
      <c r="K765" s="227" t="s">
        <v>1159</v>
      </c>
      <c r="L765" s="227" t="s">
        <v>558</v>
      </c>
      <c r="M765" s="227" t="s">
        <v>1178</v>
      </c>
      <c r="N765" s="285" t="s">
        <v>1148</v>
      </c>
      <c r="O765" s="443" t="s">
        <v>351</v>
      </c>
      <c r="P765" s="231" t="s">
        <v>346</v>
      </c>
      <c r="Q765" s="285">
        <v>0</v>
      </c>
      <c r="R765" s="285">
        <v>0</v>
      </c>
      <c r="S765" s="285">
        <v>0</v>
      </c>
      <c r="T765" s="285">
        <v>0</v>
      </c>
      <c r="U765" s="285">
        <v>0</v>
      </c>
      <c r="V765" s="243"/>
      <c r="W765" s="458">
        <v>55.86</v>
      </c>
      <c r="X765" s="458">
        <f>Q765*W765</f>
        <v>0</v>
      </c>
      <c r="Y765" s="458">
        <f>R765*W765</f>
        <v>0</v>
      </c>
      <c r="Z765" s="458">
        <f>S765*W765</f>
        <v>0</v>
      </c>
      <c r="AA765" s="458">
        <f>T765*W765</f>
        <v>0</v>
      </c>
      <c r="AB765" s="458">
        <f>U765*W765</f>
        <v>0</v>
      </c>
      <c r="AC765" s="244"/>
      <c r="AD765" s="244"/>
    </row>
    <row r="766" spans="1:30" ht="15.75" customHeight="1">
      <c r="A766" s="229" t="str">
        <f>H766&amp;J766&amp;K766&amp;M766&amp;J766&amp;N766</f>
        <v xml:space="preserve">0303570030000_CATEGORY_FY18_30_FTB_MN_GOTZE_01_1220x2410 </v>
      </c>
      <c r="B766" s="583" t="s">
        <v>606</v>
      </c>
      <c r="C766" s="583" t="s">
        <v>606</v>
      </c>
      <c r="D766" s="246">
        <v>57</v>
      </c>
      <c r="E766" s="539" t="s">
        <v>710</v>
      </c>
      <c r="F766" s="583" t="s">
        <v>623</v>
      </c>
      <c r="G766" s="583" t="s">
        <v>623</v>
      </c>
      <c r="H766" s="227" t="str">
        <f t="shared" ref="H766:H797" si="304">B766&amp;C766&amp;D766&amp;E766&amp;F766&amp;G766</f>
        <v>0303570030000</v>
      </c>
      <c r="I766" s="227" t="s">
        <v>443</v>
      </c>
      <c r="J766" s="227" t="s">
        <v>1139</v>
      </c>
      <c r="K766" s="227" t="s">
        <v>1159</v>
      </c>
      <c r="L766" s="227" t="s">
        <v>558</v>
      </c>
      <c r="M766" s="227" t="s">
        <v>1179</v>
      </c>
      <c r="N766" s="285" t="s">
        <v>1148</v>
      </c>
      <c r="O766" s="443" t="s">
        <v>351</v>
      </c>
      <c r="P766" s="231" t="s">
        <v>346</v>
      </c>
      <c r="Q766" s="285">
        <v>0</v>
      </c>
      <c r="R766" s="285">
        <v>0</v>
      </c>
      <c r="S766" s="285">
        <v>0</v>
      </c>
      <c r="T766" s="285">
        <v>0</v>
      </c>
      <c r="U766" s="285">
        <v>0</v>
      </c>
      <c r="V766" s="243"/>
      <c r="W766" s="458">
        <v>55.86</v>
      </c>
      <c r="X766" s="458">
        <f>Q766*W766</f>
        <v>0</v>
      </c>
      <c r="Y766" s="458">
        <f>R766*W766</f>
        <v>0</v>
      </c>
      <c r="Z766" s="458">
        <f>S766*W766</f>
        <v>0</v>
      </c>
      <c r="AA766" s="458">
        <f>T766*W766</f>
        <v>0</v>
      </c>
      <c r="AB766" s="458">
        <f>U766*W766</f>
        <v>0</v>
      </c>
      <c r="AC766" s="244"/>
      <c r="AD766" s="244"/>
    </row>
    <row r="767" spans="1:30" ht="15.75" customHeight="1">
      <c r="A767" s="229" t="str">
        <f>H767&amp;J767&amp;K767&amp;M767&amp;J767&amp;N767</f>
        <v xml:space="preserve">0303570040000_CATEGORY_FY18_30_FTB_MN_RONALDO_01_1220x2410 </v>
      </c>
      <c r="B767" s="583" t="s">
        <v>606</v>
      </c>
      <c r="C767" s="583" t="s">
        <v>606</v>
      </c>
      <c r="D767" s="246">
        <v>57</v>
      </c>
      <c r="E767" s="539" t="s">
        <v>711</v>
      </c>
      <c r="F767" s="583" t="s">
        <v>623</v>
      </c>
      <c r="G767" s="583" t="s">
        <v>623</v>
      </c>
      <c r="H767" s="227" t="str">
        <f t="shared" si="304"/>
        <v>0303570040000</v>
      </c>
      <c r="I767" s="227" t="s">
        <v>443</v>
      </c>
      <c r="J767" s="227" t="s">
        <v>1139</v>
      </c>
      <c r="K767" s="227" t="s">
        <v>1159</v>
      </c>
      <c r="L767" s="227" t="s">
        <v>558</v>
      </c>
      <c r="M767" s="227" t="s">
        <v>1180</v>
      </c>
      <c r="N767" s="285" t="s">
        <v>1148</v>
      </c>
      <c r="O767" s="443" t="s">
        <v>351</v>
      </c>
      <c r="P767" s="231" t="s">
        <v>346</v>
      </c>
      <c r="Q767" s="285">
        <v>0</v>
      </c>
      <c r="R767" s="285">
        <v>0</v>
      </c>
      <c r="S767" s="285">
        <v>0</v>
      </c>
      <c r="T767" s="285">
        <v>0</v>
      </c>
      <c r="U767" s="285">
        <v>0</v>
      </c>
      <c r="V767" s="243"/>
      <c r="W767" s="458">
        <v>55.86</v>
      </c>
      <c r="X767" s="458">
        <f>Q767*W767</f>
        <v>0</v>
      </c>
      <c r="Y767" s="458">
        <f>R767*W767</f>
        <v>0</v>
      </c>
      <c r="Z767" s="458">
        <f>S767*W767</f>
        <v>0</v>
      </c>
      <c r="AA767" s="458">
        <f>T767*W767</f>
        <v>0</v>
      </c>
      <c r="AB767" s="458">
        <f>U767*W767</f>
        <v>0</v>
      </c>
      <c r="AC767" s="244"/>
      <c r="AD767" s="244"/>
    </row>
    <row r="768" spans="1:30" ht="15.75" customHeight="1">
      <c r="A768" s="386"/>
      <c r="B768" s="246"/>
      <c r="C768" s="246"/>
      <c r="D768" s="246"/>
      <c r="E768" s="246"/>
      <c r="F768" s="246"/>
      <c r="G768" s="246"/>
      <c r="H768" s="227" t="str">
        <f t="shared" si="304"/>
        <v/>
      </c>
      <c r="I768" s="246"/>
      <c r="J768" s="246"/>
      <c r="K768" s="227"/>
      <c r="L768" s="227"/>
      <c r="M768" s="286" t="s">
        <v>533</v>
      </c>
      <c r="N768" s="285"/>
      <c r="O768" s="315" t="s">
        <v>21</v>
      </c>
      <c r="P768" s="494"/>
      <c r="Q768" s="582">
        <f>SUM(Q764:Q767)</f>
        <v>0</v>
      </c>
      <c r="R768" s="582">
        <f>SUM(R764:R767)</f>
        <v>0</v>
      </c>
      <c r="S768" s="582">
        <f>SUM(S764:S767)</f>
        <v>0</v>
      </c>
      <c r="T768" s="582">
        <f>SUM(T764:T767)</f>
        <v>0</v>
      </c>
      <c r="U768" s="582">
        <f>SUM(U764:U767)</f>
        <v>0</v>
      </c>
      <c r="V768" s="243"/>
      <c r="W768" s="578"/>
      <c r="X768" s="578"/>
      <c r="Y768" s="578"/>
      <c r="Z768" s="578"/>
      <c r="AA768" s="578"/>
      <c r="AB768" s="578"/>
      <c r="AC768" s="244"/>
      <c r="AD768" s="244"/>
    </row>
    <row r="769" spans="1:30" ht="15.75" customHeight="1">
      <c r="A769" s="229" t="str">
        <f>H769&amp;J769&amp;K769&amp;M769&amp;J769&amp;N769</f>
        <v xml:space="preserve">0303590010000_CATEGORY_FY18_30_BB_MN_DURANT_01_1220x2410 </v>
      </c>
      <c r="B769" s="583" t="s">
        <v>606</v>
      </c>
      <c r="C769" s="583" t="s">
        <v>606</v>
      </c>
      <c r="D769" s="246">
        <v>59</v>
      </c>
      <c r="E769" s="539" t="s">
        <v>708</v>
      </c>
      <c r="F769" s="583" t="s">
        <v>623</v>
      </c>
      <c r="G769" s="583" t="s">
        <v>623</v>
      </c>
      <c r="H769" s="227" t="str">
        <f t="shared" si="304"/>
        <v>0303590010000</v>
      </c>
      <c r="I769" s="227" t="s">
        <v>443</v>
      </c>
      <c r="J769" s="227" t="s">
        <v>1139</v>
      </c>
      <c r="K769" s="227" t="s">
        <v>1159</v>
      </c>
      <c r="L769" s="227" t="s">
        <v>558</v>
      </c>
      <c r="M769" s="227" t="s">
        <v>1181</v>
      </c>
      <c r="N769" s="285" t="s">
        <v>1148</v>
      </c>
      <c r="O769" s="443" t="s">
        <v>351</v>
      </c>
      <c r="P769" s="231" t="s">
        <v>346</v>
      </c>
      <c r="Q769" s="285">
        <v>0</v>
      </c>
      <c r="R769" s="285">
        <v>0</v>
      </c>
      <c r="S769" s="285">
        <v>0</v>
      </c>
      <c r="T769" s="285">
        <v>0</v>
      </c>
      <c r="U769" s="285">
        <v>0</v>
      </c>
      <c r="V769" s="243"/>
      <c r="W769" s="458">
        <v>55.86</v>
      </c>
      <c r="X769" s="458">
        <f>Q769*W769</f>
        <v>0</v>
      </c>
      <c r="Y769" s="458">
        <f>R769*W769</f>
        <v>0</v>
      </c>
      <c r="Z769" s="458">
        <f>S769*W769</f>
        <v>0</v>
      </c>
      <c r="AA769" s="458">
        <f>T769*W769</f>
        <v>0</v>
      </c>
      <c r="AB769" s="458">
        <f>U769*W769</f>
        <v>0</v>
      </c>
      <c r="AC769" s="244"/>
      <c r="AD769" s="244"/>
    </row>
    <row r="770" spans="1:30" ht="15.75" customHeight="1">
      <c r="A770" s="229" t="str">
        <f>H770&amp;J770&amp;K770&amp;M770&amp;J770&amp;N770</f>
        <v xml:space="preserve">0303590020000_CATEGORY_FY18_30_BB_MN_DURANT_02_1220x2410 </v>
      </c>
      <c r="B770" s="583" t="s">
        <v>606</v>
      </c>
      <c r="C770" s="583" t="s">
        <v>606</v>
      </c>
      <c r="D770" s="246">
        <v>59</v>
      </c>
      <c r="E770" s="539" t="s">
        <v>709</v>
      </c>
      <c r="F770" s="583" t="s">
        <v>623</v>
      </c>
      <c r="G770" s="583" t="s">
        <v>623</v>
      </c>
      <c r="H770" s="227" t="str">
        <f t="shared" si="304"/>
        <v>0303590020000</v>
      </c>
      <c r="I770" s="227" t="s">
        <v>443</v>
      </c>
      <c r="J770" s="227" t="s">
        <v>1139</v>
      </c>
      <c r="K770" s="227" t="s">
        <v>1159</v>
      </c>
      <c r="L770" s="227" t="s">
        <v>558</v>
      </c>
      <c r="M770" s="227" t="s">
        <v>1182</v>
      </c>
      <c r="N770" s="285" t="s">
        <v>1148</v>
      </c>
      <c r="O770" s="443" t="s">
        <v>351</v>
      </c>
      <c r="P770" s="231" t="s">
        <v>346</v>
      </c>
      <c r="Q770" s="285">
        <v>0</v>
      </c>
      <c r="R770" s="285">
        <v>0</v>
      </c>
      <c r="S770" s="285">
        <v>0</v>
      </c>
      <c r="T770" s="285">
        <v>0</v>
      </c>
      <c r="U770" s="285">
        <v>0</v>
      </c>
      <c r="V770" s="243"/>
      <c r="W770" s="458">
        <v>55.86</v>
      </c>
      <c r="X770" s="458">
        <f>Q770*W770</f>
        <v>0</v>
      </c>
      <c r="Y770" s="458">
        <f>R770*W770</f>
        <v>0</v>
      </c>
      <c r="Z770" s="458">
        <f>S770*W770</f>
        <v>0</v>
      </c>
      <c r="AA770" s="458">
        <f>T770*W770</f>
        <v>0</v>
      </c>
      <c r="AB770" s="458">
        <f>U770*W770</f>
        <v>0</v>
      </c>
      <c r="AC770" s="244"/>
      <c r="AD770" s="244"/>
    </row>
    <row r="771" spans="1:30" ht="15.75" customHeight="1">
      <c r="A771" s="229" t="str">
        <f>H771&amp;J771&amp;K771&amp;M771&amp;J771&amp;N771</f>
        <v xml:space="preserve">0303590030000_CATEGORY_FY18_30_BB_MN_GEORGE_01_1220x2410 </v>
      </c>
      <c r="B771" s="583" t="s">
        <v>606</v>
      </c>
      <c r="C771" s="583" t="s">
        <v>606</v>
      </c>
      <c r="D771" s="246">
        <v>59</v>
      </c>
      <c r="E771" s="539" t="s">
        <v>710</v>
      </c>
      <c r="F771" s="583" t="s">
        <v>623</v>
      </c>
      <c r="G771" s="583" t="s">
        <v>623</v>
      </c>
      <c r="H771" s="227" t="str">
        <f t="shared" si="304"/>
        <v>0303590030000</v>
      </c>
      <c r="I771" s="227" t="s">
        <v>443</v>
      </c>
      <c r="J771" s="227" t="s">
        <v>1139</v>
      </c>
      <c r="K771" s="227" t="s">
        <v>1159</v>
      </c>
      <c r="L771" s="227" t="s">
        <v>558</v>
      </c>
      <c r="M771" s="227" t="s">
        <v>1183</v>
      </c>
      <c r="N771" s="285" t="s">
        <v>1148</v>
      </c>
      <c r="O771" s="443" t="s">
        <v>351</v>
      </c>
      <c r="P771" s="231" t="s">
        <v>346</v>
      </c>
      <c r="Q771" s="285">
        <v>0</v>
      </c>
      <c r="R771" s="285">
        <v>0</v>
      </c>
      <c r="S771" s="285">
        <v>0</v>
      </c>
      <c r="T771" s="285">
        <v>0</v>
      </c>
      <c r="U771" s="285">
        <v>0</v>
      </c>
      <c r="V771" s="243"/>
      <c r="W771" s="458">
        <v>55.86</v>
      </c>
      <c r="X771" s="458">
        <f>Q771*W771</f>
        <v>0</v>
      </c>
      <c r="Y771" s="458">
        <f>R771*W771</f>
        <v>0</v>
      </c>
      <c r="Z771" s="458">
        <f>S771*W771</f>
        <v>0</v>
      </c>
      <c r="AA771" s="458">
        <f>T771*W771</f>
        <v>0</v>
      </c>
      <c r="AB771" s="458">
        <f>U771*W771</f>
        <v>0</v>
      </c>
      <c r="AC771" s="244"/>
      <c r="AD771" s="244"/>
    </row>
    <row r="772" spans="1:30" ht="15.75" customHeight="1">
      <c r="A772" s="386"/>
      <c r="B772" s="246"/>
      <c r="C772" s="246"/>
      <c r="D772" s="246"/>
      <c r="E772" s="246"/>
      <c r="F772" s="246"/>
      <c r="G772" s="246"/>
      <c r="H772" s="227" t="str">
        <f t="shared" si="304"/>
        <v/>
      </c>
      <c r="I772" s="246"/>
      <c r="J772" s="246"/>
      <c r="K772" s="227"/>
      <c r="L772" s="227"/>
      <c r="M772" s="286" t="s">
        <v>534</v>
      </c>
      <c r="N772" s="285"/>
      <c r="O772" s="315" t="s">
        <v>21</v>
      </c>
      <c r="P772" s="494"/>
      <c r="Q772" s="582">
        <f>SUM(Q769:Q771)</f>
        <v>0</v>
      </c>
      <c r="R772" s="582">
        <f>SUM(R769:R771)</f>
        <v>0</v>
      </c>
      <c r="S772" s="582">
        <f>SUM(S769:S771)</f>
        <v>0</v>
      </c>
      <c r="T772" s="582">
        <f>SUM(T769:T771)</f>
        <v>0</v>
      </c>
      <c r="U772" s="582">
        <f>SUM(U769:U771)</f>
        <v>0</v>
      </c>
      <c r="V772" s="235"/>
      <c r="W772" s="578"/>
      <c r="X772" s="578"/>
      <c r="Y772" s="578"/>
      <c r="Z772" s="578"/>
      <c r="AA772" s="578"/>
      <c r="AB772" s="578"/>
      <c r="AC772" s="244"/>
      <c r="AD772" s="244"/>
    </row>
    <row r="773" spans="1:30" ht="15.75" customHeight="1">
      <c r="A773" s="229" t="str">
        <f t="shared" ref="A773:A778" si="305">H773&amp;J773&amp;K773&amp;M773&amp;J773&amp;N773</f>
        <v xml:space="preserve">0303600020000_CATEGORY_FY18_30_RN_WMN_FELIX_02_1220x2410 </v>
      </c>
      <c r="B773" s="583" t="s">
        <v>606</v>
      </c>
      <c r="C773" s="583" t="s">
        <v>606</v>
      </c>
      <c r="D773" s="246">
        <v>60</v>
      </c>
      <c r="E773" s="539" t="s">
        <v>709</v>
      </c>
      <c r="F773" s="583" t="s">
        <v>623</v>
      </c>
      <c r="G773" s="583" t="s">
        <v>623</v>
      </c>
      <c r="H773" s="227" t="str">
        <f t="shared" si="304"/>
        <v>0303600020000</v>
      </c>
      <c r="I773" s="227" t="s">
        <v>443</v>
      </c>
      <c r="J773" s="227" t="s">
        <v>1139</v>
      </c>
      <c r="K773" s="227" t="s">
        <v>1159</v>
      </c>
      <c r="L773" s="227" t="s">
        <v>557</v>
      </c>
      <c r="M773" s="227" t="s">
        <v>1185</v>
      </c>
      <c r="N773" s="285" t="s">
        <v>1148</v>
      </c>
      <c r="O773" s="443" t="s">
        <v>351</v>
      </c>
      <c r="P773" s="231" t="s">
        <v>346</v>
      </c>
      <c r="Q773" s="285">
        <v>0</v>
      </c>
      <c r="R773" s="285">
        <v>0</v>
      </c>
      <c r="S773" s="285">
        <v>0</v>
      </c>
      <c r="T773" s="285">
        <v>0</v>
      </c>
      <c r="U773" s="285">
        <v>0</v>
      </c>
      <c r="V773" s="235"/>
      <c r="W773" s="458">
        <v>55.86</v>
      </c>
      <c r="X773" s="458">
        <f t="shared" ref="X773:X778" si="306">Q773*W773</f>
        <v>0</v>
      </c>
      <c r="Y773" s="458">
        <f t="shared" ref="Y773:Y778" si="307">R773*W773</f>
        <v>0</v>
      </c>
      <c r="Z773" s="458">
        <f t="shared" ref="Z773:Z778" si="308">S773*W773</f>
        <v>0</v>
      </c>
      <c r="AA773" s="458">
        <f t="shared" ref="AA773:AA778" si="309">T773*W773</f>
        <v>0</v>
      </c>
      <c r="AB773" s="458">
        <f t="shared" ref="AB773:AB778" si="310">U773*W773</f>
        <v>0</v>
      </c>
      <c r="AC773" s="244"/>
      <c r="AD773" s="244"/>
    </row>
    <row r="774" spans="1:30" ht="15.75" customHeight="1">
      <c r="A774" s="229" t="str">
        <f t="shared" si="305"/>
        <v xml:space="preserve">0303600030000_CATEGORY_FY18_30_RN_WMN_FELIX_03_1220x2410 </v>
      </c>
      <c r="B774" s="583" t="s">
        <v>606</v>
      </c>
      <c r="C774" s="583" t="s">
        <v>606</v>
      </c>
      <c r="D774" s="246">
        <v>60</v>
      </c>
      <c r="E774" s="539" t="s">
        <v>710</v>
      </c>
      <c r="F774" s="583" t="s">
        <v>623</v>
      </c>
      <c r="G774" s="583" t="s">
        <v>623</v>
      </c>
      <c r="H774" s="227" t="str">
        <f t="shared" si="304"/>
        <v>0303600030000</v>
      </c>
      <c r="I774" s="227" t="s">
        <v>443</v>
      </c>
      <c r="J774" s="227" t="s">
        <v>1139</v>
      </c>
      <c r="K774" s="227" t="s">
        <v>1159</v>
      </c>
      <c r="L774" s="227" t="s">
        <v>557</v>
      </c>
      <c r="M774" s="227" t="s">
        <v>1186</v>
      </c>
      <c r="N774" s="285" t="s">
        <v>1148</v>
      </c>
      <c r="O774" s="443" t="s">
        <v>351</v>
      </c>
      <c r="P774" s="231" t="s">
        <v>346</v>
      </c>
      <c r="Q774" s="285">
        <v>0</v>
      </c>
      <c r="R774" s="285">
        <v>0</v>
      </c>
      <c r="S774" s="285">
        <v>0</v>
      </c>
      <c r="T774" s="285">
        <v>0</v>
      </c>
      <c r="U774" s="285">
        <v>0</v>
      </c>
      <c r="V774" s="235"/>
      <c r="W774" s="458">
        <v>55.86</v>
      </c>
      <c r="X774" s="458">
        <f t="shared" si="306"/>
        <v>0</v>
      </c>
      <c r="Y774" s="458">
        <f t="shared" si="307"/>
        <v>0</v>
      </c>
      <c r="Z774" s="458">
        <f t="shared" si="308"/>
        <v>0</v>
      </c>
      <c r="AA774" s="458">
        <f t="shared" si="309"/>
        <v>0</v>
      </c>
      <c r="AB774" s="458">
        <f t="shared" si="310"/>
        <v>0</v>
      </c>
      <c r="AC774" s="244"/>
      <c r="AD774" s="244"/>
    </row>
    <row r="775" spans="1:30" ht="15.75" customHeight="1">
      <c r="A775" s="229" t="str">
        <f t="shared" si="305"/>
        <v xml:space="preserve">0303600040000_CATEGORY_FY18_30_RN_WMN_FELIX_04_1220x2410 </v>
      </c>
      <c r="B775" s="583" t="s">
        <v>606</v>
      </c>
      <c r="C775" s="583" t="s">
        <v>606</v>
      </c>
      <c r="D775" s="246">
        <v>60</v>
      </c>
      <c r="E775" s="539" t="s">
        <v>711</v>
      </c>
      <c r="F775" s="583" t="s">
        <v>623</v>
      </c>
      <c r="G775" s="583" t="s">
        <v>623</v>
      </c>
      <c r="H775" s="227" t="str">
        <f t="shared" si="304"/>
        <v>0303600040000</v>
      </c>
      <c r="I775" s="227" t="s">
        <v>443</v>
      </c>
      <c r="J775" s="227" t="s">
        <v>1139</v>
      </c>
      <c r="K775" s="227" t="s">
        <v>1159</v>
      </c>
      <c r="L775" s="227" t="s">
        <v>557</v>
      </c>
      <c r="M775" s="227" t="s">
        <v>1187</v>
      </c>
      <c r="N775" s="285" t="s">
        <v>1148</v>
      </c>
      <c r="O775" s="443" t="s">
        <v>351</v>
      </c>
      <c r="P775" s="231" t="s">
        <v>346</v>
      </c>
      <c r="Q775" s="285">
        <v>0</v>
      </c>
      <c r="R775" s="285">
        <v>0</v>
      </c>
      <c r="S775" s="285">
        <v>0</v>
      </c>
      <c r="T775" s="285">
        <v>0</v>
      </c>
      <c r="U775" s="285">
        <v>0</v>
      </c>
      <c r="V775" s="235"/>
      <c r="W775" s="458">
        <v>55.86</v>
      </c>
      <c r="X775" s="458">
        <f t="shared" si="306"/>
        <v>0</v>
      </c>
      <c r="Y775" s="458">
        <f t="shared" si="307"/>
        <v>0</v>
      </c>
      <c r="Z775" s="458">
        <f t="shared" si="308"/>
        <v>0</v>
      </c>
      <c r="AA775" s="458">
        <f t="shared" si="309"/>
        <v>0</v>
      </c>
      <c r="AB775" s="458">
        <f t="shared" si="310"/>
        <v>0</v>
      </c>
      <c r="AC775" s="244"/>
      <c r="AD775" s="244"/>
    </row>
    <row r="776" spans="1:30" ht="15.75" customHeight="1">
      <c r="A776" s="229" t="str">
        <f t="shared" si="305"/>
        <v xml:space="preserve">0303600050000_CATEGORY_FY18_30_RN_WMN_SCHIPPERS_01_1220x2410 </v>
      </c>
      <c r="B776" s="583" t="s">
        <v>606</v>
      </c>
      <c r="C776" s="583" t="s">
        <v>606</v>
      </c>
      <c r="D776" s="246">
        <v>60</v>
      </c>
      <c r="E776" s="539" t="s">
        <v>712</v>
      </c>
      <c r="F776" s="583" t="s">
        <v>623</v>
      </c>
      <c r="G776" s="583" t="s">
        <v>623</v>
      </c>
      <c r="H776" s="227" t="str">
        <f t="shared" si="304"/>
        <v>0303600050000</v>
      </c>
      <c r="I776" s="227" t="s">
        <v>443</v>
      </c>
      <c r="J776" s="227" t="s">
        <v>1139</v>
      </c>
      <c r="K776" s="227" t="s">
        <v>1159</v>
      </c>
      <c r="L776" s="227" t="s">
        <v>557</v>
      </c>
      <c r="M776" s="227" t="s">
        <v>1188</v>
      </c>
      <c r="N776" s="285" t="s">
        <v>1148</v>
      </c>
      <c r="O776" s="443" t="s">
        <v>351</v>
      </c>
      <c r="P776" s="231" t="s">
        <v>346</v>
      </c>
      <c r="Q776" s="285">
        <v>0</v>
      </c>
      <c r="R776" s="285">
        <v>0</v>
      </c>
      <c r="S776" s="285">
        <v>0</v>
      </c>
      <c r="T776" s="285">
        <v>0</v>
      </c>
      <c r="U776" s="285">
        <v>0</v>
      </c>
      <c r="V776" s="235"/>
      <c r="W776" s="458">
        <v>55.86</v>
      </c>
      <c r="X776" s="458">
        <f t="shared" si="306"/>
        <v>0</v>
      </c>
      <c r="Y776" s="458">
        <f t="shared" si="307"/>
        <v>0</v>
      </c>
      <c r="Z776" s="458">
        <f t="shared" si="308"/>
        <v>0</v>
      </c>
      <c r="AA776" s="458">
        <f t="shared" si="309"/>
        <v>0</v>
      </c>
      <c r="AB776" s="458">
        <f t="shared" si="310"/>
        <v>0</v>
      </c>
      <c r="AC776" s="244"/>
      <c r="AD776" s="244"/>
    </row>
    <row r="777" spans="1:30" ht="15.75" customHeight="1">
      <c r="A777" s="229" t="str">
        <f t="shared" si="305"/>
        <v xml:space="preserve">0303600060000_CATEGORY_FY18_30_RN_WMN_SCHIPPERS_02_1220x2410 </v>
      </c>
      <c r="B777" s="583" t="s">
        <v>606</v>
      </c>
      <c r="C777" s="583" t="s">
        <v>606</v>
      </c>
      <c r="D777" s="246">
        <v>60</v>
      </c>
      <c r="E777" s="539" t="s">
        <v>713</v>
      </c>
      <c r="F777" s="583" t="s">
        <v>623</v>
      </c>
      <c r="G777" s="583" t="s">
        <v>623</v>
      </c>
      <c r="H777" s="227" t="str">
        <f t="shared" si="304"/>
        <v>0303600060000</v>
      </c>
      <c r="I777" s="227" t="s">
        <v>443</v>
      </c>
      <c r="J777" s="227" t="s">
        <v>1139</v>
      </c>
      <c r="K777" s="227" t="s">
        <v>1159</v>
      </c>
      <c r="L777" s="227" t="s">
        <v>557</v>
      </c>
      <c r="M777" s="227" t="s">
        <v>1189</v>
      </c>
      <c r="N777" s="285" t="s">
        <v>1148</v>
      </c>
      <c r="O777" s="443" t="s">
        <v>351</v>
      </c>
      <c r="P777" s="231" t="s">
        <v>346</v>
      </c>
      <c r="Q777" s="285">
        <v>0</v>
      </c>
      <c r="R777" s="285">
        <v>0</v>
      </c>
      <c r="S777" s="285">
        <v>0</v>
      </c>
      <c r="T777" s="285">
        <v>0</v>
      </c>
      <c r="U777" s="285">
        <v>0</v>
      </c>
      <c r="V777" s="235"/>
      <c r="W777" s="458">
        <v>55.86</v>
      </c>
      <c r="X777" s="458">
        <f t="shared" si="306"/>
        <v>0</v>
      </c>
      <c r="Y777" s="458">
        <f t="shared" si="307"/>
        <v>0</v>
      </c>
      <c r="Z777" s="458">
        <f t="shared" si="308"/>
        <v>0</v>
      </c>
      <c r="AA777" s="458">
        <f t="shared" si="309"/>
        <v>0</v>
      </c>
      <c r="AB777" s="458">
        <f t="shared" si="310"/>
        <v>0</v>
      </c>
      <c r="AC777" s="244"/>
      <c r="AD777" s="244"/>
    </row>
    <row r="778" spans="1:30" ht="15.75" customHeight="1">
      <c r="A778" s="229" t="str">
        <f t="shared" si="305"/>
        <v xml:space="preserve">0303600070000_CATEGORY_FY18_30_RN_WMN_GARDNER_01_1220x2410 </v>
      </c>
      <c r="B778" s="583" t="s">
        <v>606</v>
      </c>
      <c r="C778" s="583" t="s">
        <v>606</v>
      </c>
      <c r="D778" s="246">
        <v>60</v>
      </c>
      <c r="E778" s="539" t="s">
        <v>714</v>
      </c>
      <c r="F778" s="583" t="s">
        <v>623</v>
      </c>
      <c r="G778" s="583" t="s">
        <v>623</v>
      </c>
      <c r="H778" s="227" t="str">
        <f t="shared" si="304"/>
        <v>0303600070000</v>
      </c>
      <c r="I778" s="227" t="s">
        <v>443</v>
      </c>
      <c r="J778" s="227" t="s">
        <v>1139</v>
      </c>
      <c r="K778" s="227" t="s">
        <v>1159</v>
      </c>
      <c r="L778" s="227" t="s">
        <v>557</v>
      </c>
      <c r="M778" s="227" t="s">
        <v>1190</v>
      </c>
      <c r="N778" s="285" t="s">
        <v>1148</v>
      </c>
      <c r="O778" s="443" t="s">
        <v>351</v>
      </c>
      <c r="P778" s="231" t="s">
        <v>346</v>
      </c>
      <c r="Q778" s="285">
        <v>0</v>
      </c>
      <c r="R778" s="285">
        <v>0</v>
      </c>
      <c r="S778" s="285">
        <v>0</v>
      </c>
      <c r="T778" s="285">
        <v>0</v>
      </c>
      <c r="U778" s="285">
        <v>0</v>
      </c>
      <c r="V778" s="235"/>
      <c r="W778" s="458">
        <v>55.86</v>
      </c>
      <c r="X778" s="458">
        <f t="shared" si="306"/>
        <v>0</v>
      </c>
      <c r="Y778" s="458">
        <f t="shared" si="307"/>
        <v>0</v>
      </c>
      <c r="Z778" s="458">
        <f t="shared" si="308"/>
        <v>0</v>
      </c>
      <c r="AA778" s="458">
        <f t="shared" si="309"/>
        <v>0</v>
      </c>
      <c r="AB778" s="458">
        <f t="shared" si="310"/>
        <v>0</v>
      </c>
      <c r="AC778" s="244"/>
      <c r="AD778" s="244"/>
    </row>
    <row r="779" spans="1:30" ht="15.75" customHeight="1">
      <c r="A779" s="386"/>
      <c r="B779" s="246"/>
      <c r="C779" s="246"/>
      <c r="D779" s="246"/>
      <c r="E779" s="246"/>
      <c r="F779" s="246"/>
      <c r="G779" s="246"/>
      <c r="H779" s="227" t="str">
        <f t="shared" si="304"/>
        <v/>
      </c>
      <c r="I779" s="246"/>
      <c r="J779" s="246"/>
      <c r="K779" s="227"/>
      <c r="L779" s="227"/>
      <c r="M779" s="286" t="s">
        <v>537</v>
      </c>
      <c r="N779" s="285"/>
      <c r="O779" s="315" t="s">
        <v>21</v>
      </c>
      <c r="P779" s="494"/>
      <c r="Q779" s="582">
        <f>SUM(Q773:Q778)</f>
        <v>0</v>
      </c>
      <c r="R779" s="582">
        <f>SUM(R773:R778)</f>
        <v>0</v>
      </c>
      <c r="S779" s="582">
        <f>SUM(S773:S778)</f>
        <v>0</v>
      </c>
      <c r="T779" s="582">
        <f>SUM(T773:T778)</f>
        <v>0</v>
      </c>
      <c r="U779" s="582">
        <f>SUM(U773:U778)</f>
        <v>0</v>
      </c>
      <c r="V779" s="235"/>
      <c r="W779" s="578"/>
      <c r="X779" s="578"/>
      <c r="Y779" s="578"/>
      <c r="Z779" s="578"/>
      <c r="AA779" s="578"/>
      <c r="AB779" s="578"/>
      <c r="AC779" s="244"/>
      <c r="AD779" s="244"/>
    </row>
    <row r="780" spans="1:30" ht="15.75" customHeight="1">
      <c r="A780" s="229" t="str">
        <f>H780&amp;J780&amp;K780&amp;M780&amp;J780&amp;N780</f>
        <v xml:space="preserve">0303610010000_CATEGORY_FY18_30_NSW_WMN_RICHARDSR_01_1220x2410 </v>
      </c>
      <c r="B780" s="583" t="s">
        <v>606</v>
      </c>
      <c r="C780" s="583" t="s">
        <v>606</v>
      </c>
      <c r="D780" s="246">
        <v>61</v>
      </c>
      <c r="E780" s="539" t="s">
        <v>708</v>
      </c>
      <c r="F780" s="583" t="s">
        <v>623</v>
      </c>
      <c r="G780" s="583" t="s">
        <v>623</v>
      </c>
      <c r="H780" s="227" t="str">
        <f t="shared" si="304"/>
        <v>0303610010000</v>
      </c>
      <c r="I780" s="227" t="s">
        <v>443</v>
      </c>
      <c r="J780" s="227" t="s">
        <v>1139</v>
      </c>
      <c r="K780" s="227" t="s">
        <v>1159</v>
      </c>
      <c r="L780" s="227" t="s">
        <v>557</v>
      </c>
      <c r="M780" s="227" t="s">
        <v>1191</v>
      </c>
      <c r="N780" s="285" t="s">
        <v>1148</v>
      </c>
      <c r="O780" s="443" t="s">
        <v>351</v>
      </c>
      <c r="P780" s="231" t="s">
        <v>346</v>
      </c>
      <c r="Q780" s="285">
        <v>0</v>
      </c>
      <c r="R780" s="285">
        <v>0</v>
      </c>
      <c r="S780" s="285">
        <v>0</v>
      </c>
      <c r="T780" s="285">
        <v>0</v>
      </c>
      <c r="U780" s="285">
        <v>0</v>
      </c>
      <c r="V780" s="235"/>
      <c r="W780" s="458">
        <v>55.86</v>
      </c>
      <c r="X780" s="458">
        <f>Q780*W780</f>
        <v>0</v>
      </c>
      <c r="Y780" s="458">
        <f>R780*W780</f>
        <v>0</v>
      </c>
      <c r="Z780" s="458">
        <f>S780*W780</f>
        <v>0</v>
      </c>
      <c r="AA780" s="458">
        <f>T780*W780</f>
        <v>0</v>
      </c>
      <c r="AB780" s="458">
        <f>U780*W780</f>
        <v>0</v>
      </c>
      <c r="AC780" s="244"/>
      <c r="AD780" s="244"/>
    </row>
    <row r="781" spans="1:30" ht="15.75" customHeight="1">
      <c r="A781" s="229" t="str">
        <f>H781&amp;J781&amp;K781&amp;M781&amp;J781&amp;N781</f>
        <v xml:space="preserve">0303610020000_CATEGORY_FY18_30_NSW_WMN_RICHARDSR_02_1220x2410 </v>
      </c>
      <c r="B781" s="583" t="s">
        <v>606</v>
      </c>
      <c r="C781" s="583" t="s">
        <v>606</v>
      </c>
      <c r="D781" s="246">
        <v>61</v>
      </c>
      <c r="E781" s="539" t="s">
        <v>709</v>
      </c>
      <c r="F781" s="583" t="s">
        <v>623</v>
      </c>
      <c r="G781" s="583" t="s">
        <v>623</v>
      </c>
      <c r="H781" s="227" t="str">
        <f t="shared" si="304"/>
        <v>0303610020000</v>
      </c>
      <c r="I781" s="227" t="s">
        <v>443</v>
      </c>
      <c r="J781" s="227" t="s">
        <v>1139</v>
      </c>
      <c r="K781" s="227" t="s">
        <v>1159</v>
      </c>
      <c r="L781" s="227" t="s">
        <v>557</v>
      </c>
      <c r="M781" s="227" t="s">
        <v>1192</v>
      </c>
      <c r="N781" s="285" t="s">
        <v>1148</v>
      </c>
      <c r="O781" s="443" t="s">
        <v>351</v>
      </c>
      <c r="P781" s="231" t="s">
        <v>346</v>
      </c>
      <c r="Q781" s="285">
        <v>0</v>
      </c>
      <c r="R781" s="285">
        <v>0</v>
      </c>
      <c r="S781" s="285">
        <v>0</v>
      </c>
      <c r="T781" s="285">
        <v>0</v>
      </c>
      <c r="U781" s="285">
        <v>0</v>
      </c>
      <c r="V781" s="235"/>
      <c r="W781" s="458">
        <v>55.86</v>
      </c>
      <c r="X781" s="458">
        <f>Q781*W781</f>
        <v>0</v>
      </c>
      <c r="Y781" s="458">
        <f>R781*W781</f>
        <v>0</v>
      </c>
      <c r="Z781" s="458">
        <f>S781*W781</f>
        <v>0</v>
      </c>
      <c r="AA781" s="458">
        <f>T781*W781</f>
        <v>0</v>
      </c>
      <c r="AB781" s="458">
        <f>U781*W781</f>
        <v>0</v>
      </c>
      <c r="AC781" s="244"/>
      <c r="AD781" s="244"/>
    </row>
    <row r="782" spans="1:30" ht="15.75" customHeight="1">
      <c r="A782" s="386"/>
      <c r="B782" s="246"/>
      <c r="C782" s="246"/>
      <c r="D782" s="246"/>
      <c r="E782" s="246"/>
      <c r="F782" s="246"/>
      <c r="G782" s="246"/>
      <c r="H782" s="227" t="str">
        <f t="shared" si="304"/>
        <v/>
      </c>
      <c r="I782" s="246"/>
      <c r="J782" s="246"/>
      <c r="K782" s="227"/>
      <c r="L782" s="227"/>
      <c r="M782" s="286" t="s">
        <v>538</v>
      </c>
      <c r="N782" s="285"/>
      <c r="O782" s="315" t="s">
        <v>21</v>
      </c>
      <c r="P782" s="494"/>
      <c r="Q782" s="582">
        <f>SUM(Q780:Q781)</f>
        <v>0</v>
      </c>
      <c r="R782" s="582">
        <f>SUM(R780:R781)</f>
        <v>0</v>
      </c>
      <c r="S782" s="582">
        <f>SUM(S780:S781)</f>
        <v>0</v>
      </c>
      <c r="T782" s="582">
        <f>SUM(T780:T781)</f>
        <v>0</v>
      </c>
      <c r="U782" s="582">
        <f>SUM(U780:U781)</f>
        <v>0</v>
      </c>
      <c r="V782" s="235"/>
      <c r="W782" s="578"/>
      <c r="X782" s="578"/>
      <c r="Y782" s="578"/>
      <c r="Z782" s="578"/>
      <c r="AA782" s="578"/>
      <c r="AB782" s="578"/>
      <c r="AC782" s="244"/>
      <c r="AD782" s="244"/>
    </row>
    <row r="783" spans="1:30" ht="15.75" customHeight="1">
      <c r="A783" s="229" t="str">
        <f>H783&amp;J783&amp;K783&amp;M783&amp;J783&amp;N783</f>
        <v xml:space="preserve">0303620010000_CATEGORY_FY18_30_WT_WMN_WILLIAMS_01_1220x2410 </v>
      </c>
      <c r="B783" s="583" t="s">
        <v>606</v>
      </c>
      <c r="C783" s="583" t="s">
        <v>606</v>
      </c>
      <c r="D783" s="246">
        <v>62</v>
      </c>
      <c r="E783" s="539" t="s">
        <v>708</v>
      </c>
      <c r="F783" s="583" t="s">
        <v>623</v>
      </c>
      <c r="G783" s="583" t="s">
        <v>623</v>
      </c>
      <c r="H783" s="227" t="str">
        <f t="shared" si="304"/>
        <v>0303620010000</v>
      </c>
      <c r="I783" s="227" t="s">
        <v>443</v>
      </c>
      <c r="J783" s="227" t="s">
        <v>1139</v>
      </c>
      <c r="K783" s="227" t="s">
        <v>1159</v>
      </c>
      <c r="L783" s="227" t="s">
        <v>557</v>
      </c>
      <c r="M783" s="227" t="s">
        <v>1193</v>
      </c>
      <c r="N783" s="285" t="s">
        <v>1148</v>
      </c>
      <c r="O783" s="443" t="s">
        <v>351</v>
      </c>
      <c r="P783" s="231" t="s">
        <v>346</v>
      </c>
      <c r="Q783" s="285">
        <v>0</v>
      </c>
      <c r="R783" s="285">
        <v>0</v>
      </c>
      <c r="S783" s="285">
        <v>0</v>
      </c>
      <c r="T783" s="285">
        <v>0</v>
      </c>
      <c r="U783" s="285">
        <v>0</v>
      </c>
      <c r="V783" s="235"/>
      <c r="W783" s="458">
        <v>55.86</v>
      </c>
      <c r="X783" s="458">
        <f>Q783*W783</f>
        <v>0</v>
      </c>
      <c r="Y783" s="458">
        <f>R783*W783</f>
        <v>0</v>
      </c>
      <c r="Z783" s="458">
        <f>S783*W783</f>
        <v>0</v>
      </c>
      <c r="AA783" s="458">
        <f>T783*W783</f>
        <v>0</v>
      </c>
      <c r="AB783" s="458">
        <f>U783*W783</f>
        <v>0</v>
      </c>
      <c r="AC783" s="244"/>
      <c r="AD783" s="244"/>
    </row>
    <row r="784" spans="1:30" ht="15.75" customHeight="1">
      <c r="A784" s="229" t="str">
        <f>H784&amp;J784&amp;K784&amp;M784&amp;J784&amp;N784</f>
        <v xml:space="preserve">0303620020000_CATEGORY_FY18_30_WT_WMN_WILLIAMS_02_1220x2410 </v>
      </c>
      <c r="B784" s="583" t="s">
        <v>606</v>
      </c>
      <c r="C784" s="583" t="s">
        <v>606</v>
      </c>
      <c r="D784" s="246">
        <v>62</v>
      </c>
      <c r="E784" s="539" t="s">
        <v>709</v>
      </c>
      <c r="F784" s="583" t="s">
        <v>623</v>
      </c>
      <c r="G784" s="583" t="s">
        <v>623</v>
      </c>
      <c r="H784" s="227" t="str">
        <f t="shared" si="304"/>
        <v>0303620020000</v>
      </c>
      <c r="I784" s="227" t="s">
        <v>443</v>
      </c>
      <c r="J784" s="227" t="s">
        <v>1139</v>
      </c>
      <c r="K784" s="227" t="s">
        <v>1159</v>
      </c>
      <c r="L784" s="227" t="s">
        <v>557</v>
      </c>
      <c r="M784" s="227" t="s">
        <v>1194</v>
      </c>
      <c r="N784" s="285" t="s">
        <v>1148</v>
      </c>
      <c r="O784" s="443" t="s">
        <v>351</v>
      </c>
      <c r="P784" s="231" t="s">
        <v>346</v>
      </c>
      <c r="Q784" s="285">
        <v>0</v>
      </c>
      <c r="R784" s="285">
        <v>0</v>
      </c>
      <c r="S784" s="285">
        <v>0</v>
      </c>
      <c r="T784" s="285">
        <v>0</v>
      </c>
      <c r="U784" s="285">
        <v>0</v>
      </c>
      <c r="V784" s="235"/>
      <c r="W784" s="458">
        <v>55.86</v>
      </c>
      <c r="X784" s="458">
        <f>Q784*W784</f>
        <v>0</v>
      </c>
      <c r="Y784" s="458">
        <f>R784*W784</f>
        <v>0</v>
      </c>
      <c r="Z784" s="458">
        <f>S784*W784</f>
        <v>0</v>
      </c>
      <c r="AA784" s="458">
        <f>T784*W784</f>
        <v>0</v>
      </c>
      <c r="AB784" s="458">
        <f>U784*W784</f>
        <v>0</v>
      </c>
      <c r="AC784" s="244"/>
      <c r="AD784" s="244"/>
    </row>
    <row r="785" spans="1:30" ht="15.75" customHeight="1">
      <c r="A785" s="229" t="str">
        <f>H785&amp;J785&amp;K785&amp;M785&amp;J785&amp;N785</f>
        <v xml:space="preserve">0303620030000_CATEGORY_FY18_30_WT_WMN_FELIX_01_1220x2410 </v>
      </c>
      <c r="B785" s="583" t="s">
        <v>606</v>
      </c>
      <c r="C785" s="583" t="s">
        <v>606</v>
      </c>
      <c r="D785" s="246">
        <v>62</v>
      </c>
      <c r="E785" s="539" t="s">
        <v>710</v>
      </c>
      <c r="F785" s="583" t="s">
        <v>623</v>
      </c>
      <c r="G785" s="583" t="s">
        <v>623</v>
      </c>
      <c r="H785" s="227" t="str">
        <f t="shared" si="304"/>
        <v>0303620030000</v>
      </c>
      <c r="I785" s="227" t="s">
        <v>443</v>
      </c>
      <c r="J785" s="227" t="s">
        <v>1139</v>
      </c>
      <c r="K785" s="227" t="s">
        <v>1159</v>
      </c>
      <c r="L785" s="227" t="s">
        <v>557</v>
      </c>
      <c r="M785" s="227" t="s">
        <v>1195</v>
      </c>
      <c r="N785" s="285" t="s">
        <v>1148</v>
      </c>
      <c r="O785" s="443" t="s">
        <v>351</v>
      </c>
      <c r="P785" s="231" t="s">
        <v>346</v>
      </c>
      <c r="Q785" s="285">
        <v>0</v>
      </c>
      <c r="R785" s="285">
        <v>0</v>
      </c>
      <c r="S785" s="285">
        <v>0</v>
      </c>
      <c r="T785" s="285">
        <v>0</v>
      </c>
      <c r="U785" s="285">
        <v>0</v>
      </c>
      <c r="V785" s="235"/>
      <c r="W785" s="458">
        <v>55.86</v>
      </c>
      <c r="X785" s="458">
        <f>Q785*W785</f>
        <v>0</v>
      </c>
      <c r="Y785" s="458">
        <f>R785*W785</f>
        <v>0</v>
      </c>
      <c r="Z785" s="458">
        <f>S785*W785</f>
        <v>0</v>
      </c>
      <c r="AA785" s="458">
        <f>T785*W785</f>
        <v>0</v>
      </c>
      <c r="AB785" s="458">
        <f>U785*W785</f>
        <v>0</v>
      </c>
      <c r="AC785" s="244"/>
      <c r="AD785" s="244"/>
    </row>
    <row r="786" spans="1:30" ht="15.75" customHeight="1">
      <c r="A786" s="386"/>
      <c r="B786" s="246"/>
      <c r="C786" s="246"/>
      <c r="D786" s="246"/>
      <c r="E786" s="539"/>
      <c r="F786" s="246"/>
      <c r="G786" s="246"/>
      <c r="H786" s="227" t="str">
        <f t="shared" si="304"/>
        <v/>
      </c>
      <c r="I786" s="246"/>
      <c r="J786" s="246"/>
      <c r="K786" s="227"/>
      <c r="L786" s="227"/>
      <c r="M786" s="286" t="s">
        <v>539</v>
      </c>
      <c r="N786" s="285"/>
      <c r="O786" s="315" t="s">
        <v>21</v>
      </c>
      <c r="P786" s="494"/>
      <c r="Q786" s="582">
        <f>SUM(Q783:Q785)</f>
        <v>0</v>
      </c>
      <c r="R786" s="582">
        <f>SUM(R783:R785)</f>
        <v>0</v>
      </c>
      <c r="S786" s="582">
        <f>SUM(S783:S785)</f>
        <v>0</v>
      </c>
      <c r="T786" s="582">
        <f>SUM(T783:T785)</f>
        <v>0</v>
      </c>
      <c r="U786" s="582">
        <f>SUM(U783:U785)</f>
        <v>0</v>
      </c>
      <c r="V786" s="235"/>
      <c r="W786" s="578"/>
      <c r="X786" s="578"/>
      <c r="Y786" s="578"/>
      <c r="Z786" s="578"/>
      <c r="AA786" s="578"/>
      <c r="AB786" s="578"/>
      <c r="AC786" s="244"/>
      <c r="AD786" s="244"/>
    </row>
    <row r="787" spans="1:30" ht="15.75" customHeight="1">
      <c r="A787" s="229" t="str">
        <f>H787&amp;J787&amp;K787&amp;M787&amp;J787&amp;N787</f>
        <v xml:space="preserve">0303630010000_CATEGORY_FY18_30_BB_WMN_DELLEDONNE_01_1220x2410 </v>
      </c>
      <c r="B787" s="583" t="s">
        <v>606</v>
      </c>
      <c r="C787" s="583" t="s">
        <v>606</v>
      </c>
      <c r="D787" s="246">
        <v>63</v>
      </c>
      <c r="E787" s="539" t="s">
        <v>708</v>
      </c>
      <c r="F787" s="583" t="s">
        <v>623</v>
      </c>
      <c r="G787" s="583" t="s">
        <v>623</v>
      </c>
      <c r="H787" s="227" t="str">
        <f t="shared" si="304"/>
        <v>0303630010000</v>
      </c>
      <c r="I787" s="227" t="s">
        <v>443</v>
      </c>
      <c r="J787" s="227" t="s">
        <v>1139</v>
      </c>
      <c r="K787" s="227" t="s">
        <v>1159</v>
      </c>
      <c r="L787" s="227" t="s">
        <v>557</v>
      </c>
      <c r="M787" s="227" t="s">
        <v>1167</v>
      </c>
      <c r="N787" s="285" t="s">
        <v>1148</v>
      </c>
      <c r="O787" s="443" t="s">
        <v>351</v>
      </c>
      <c r="P787" s="231" t="s">
        <v>346</v>
      </c>
      <c r="Q787" s="285">
        <v>0</v>
      </c>
      <c r="R787" s="285">
        <v>0</v>
      </c>
      <c r="S787" s="285">
        <v>0</v>
      </c>
      <c r="T787" s="285">
        <v>0</v>
      </c>
      <c r="U787" s="285">
        <v>0</v>
      </c>
      <c r="V787" s="235"/>
      <c r="W787" s="458">
        <v>55.86</v>
      </c>
      <c r="X787" s="458">
        <f>Q787*W787</f>
        <v>0</v>
      </c>
      <c r="Y787" s="458">
        <f>R787*W787</f>
        <v>0</v>
      </c>
      <c r="Z787" s="458">
        <f>S787*W787</f>
        <v>0</v>
      </c>
      <c r="AA787" s="458">
        <f>T787*W787</f>
        <v>0</v>
      </c>
      <c r="AB787" s="458">
        <f>U787*W787</f>
        <v>0</v>
      </c>
      <c r="AC787" s="244"/>
      <c r="AD787" s="244"/>
    </row>
    <row r="788" spans="1:30" ht="15.75" customHeight="1">
      <c r="A788" s="229" t="str">
        <f>H788&amp;J788&amp;K788&amp;M788&amp;J788&amp;N788</f>
        <v xml:space="preserve">0303630020000_CATEGORY_FY18_30_BB_WMN_DELLEDONNE_02_1220x2410 </v>
      </c>
      <c r="B788" s="583" t="s">
        <v>606</v>
      </c>
      <c r="C788" s="583" t="s">
        <v>606</v>
      </c>
      <c r="D788" s="246">
        <v>63</v>
      </c>
      <c r="E788" s="539" t="s">
        <v>709</v>
      </c>
      <c r="F788" s="583" t="s">
        <v>623</v>
      </c>
      <c r="G788" s="583" t="s">
        <v>623</v>
      </c>
      <c r="H788" s="227" t="str">
        <f t="shared" si="304"/>
        <v>0303630020000</v>
      </c>
      <c r="I788" s="227" t="s">
        <v>443</v>
      </c>
      <c r="J788" s="227" t="s">
        <v>1139</v>
      </c>
      <c r="K788" s="227" t="s">
        <v>1159</v>
      </c>
      <c r="L788" s="227" t="s">
        <v>557</v>
      </c>
      <c r="M788" s="227" t="s">
        <v>1168</v>
      </c>
      <c r="N788" s="285" t="s">
        <v>1148</v>
      </c>
      <c r="O788" s="443" t="s">
        <v>351</v>
      </c>
      <c r="P788" s="231" t="s">
        <v>346</v>
      </c>
      <c r="Q788" s="285">
        <v>0</v>
      </c>
      <c r="R788" s="285">
        <v>0</v>
      </c>
      <c r="S788" s="285">
        <v>0</v>
      </c>
      <c r="T788" s="285">
        <v>0</v>
      </c>
      <c r="U788" s="285">
        <v>0</v>
      </c>
      <c r="V788" s="235"/>
      <c r="W788" s="458">
        <v>55.86</v>
      </c>
      <c r="X788" s="458">
        <f>Q788*W788</f>
        <v>0</v>
      </c>
      <c r="Y788" s="458">
        <f>R788*W788</f>
        <v>0</v>
      </c>
      <c r="Z788" s="458">
        <f>S788*W788</f>
        <v>0</v>
      </c>
      <c r="AA788" s="458">
        <f>T788*W788</f>
        <v>0</v>
      </c>
      <c r="AB788" s="458">
        <f>U788*W788</f>
        <v>0</v>
      </c>
      <c r="AC788" s="244"/>
      <c r="AD788" s="244"/>
    </row>
    <row r="789" spans="1:30" ht="15.75" customHeight="1">
      <c r="A789" s="386"/>
      <c r="B789" s="246"/>
      <c r="C789" s="246"/>
      <c r="D789" s="246"/>
      <c r="E789" s="246"/>
      <c r="F789" s="246"/>
      <c r="G789" s="246"/>
      <c r="H789" s="227" t="str">
        <f t="shared" si="304"/>
        <v/>
      </c>
      <c r="I789" s="246"/>
      <c r="J789" s="246"/>
      <c r="K789" s="227"/>
      <c r="L789" s="227"/>
      <c r="M789" s="227" t="s">
        <v>540</v>
      </c>
      <c r="N789" s="285"/>
      <c r="O789" s="315" t="s">
        <v>21</v>
      </c>
      <c r="P789" s="494"/>
      <c r="Q789" s="582">
        <f>SUM(Q787:Q788)</f>
        <v>0</v>
      </c>
      <c r="R789" s="582">
        <f>SUM(R787:R788)</f>
        <v>0</v>
      </c>
      <c r="S789" s="582">
        <f>SUM(S787:S788)</f>
        <v>0</v>
      </c>
      <c r="T789" s="582">
        <f>SUM(T787:T788)</f>
        <v>0</v>
      </c>
      <c r="U789" s="582">
        <f>SUM(U787:U788)</f>
        <v>0</v>
      </c>
      <c r="V789" s="235"/>
      <c r="W789" s="578"/>
      <c r="X789" s="578"/>
      <c r="Y789" s="578"/>
      <c r="Z789" s="578"/>
      <c r="AA789" s="578"/>
      <c r="AB789" s="578"/>
      <c r="AC789" s="244"/>
      <c r="AD789" s="244"/>
    </row>
    <row r="790" spans="1:30" ht="15.75" customHeight="1">
      <c r="A790" s="229" t="str">
        <f>H790&amp;J790&amp;K790&amp;M790&amp;J790&amp;N790</f>
        <v xml:space="preserve">0303640010000_CATEGORY_FY18_30_TNS_WILLIAMS_01_1220x2410 </v>
      </c>
      <c r="B790" s="583" t="s">
        <v>606</v>
      </c>
      <c r="C790" s="583" t="s">
        <v>606</v>
      </c>
      <c r="D790" s="246">
        <v>64</v>
      </c>
      <c r="E790" s="539" t="s">
        <v>708</v>
      </c>
      <c r="F790" s="583" t="s">
        <v>623</v>
      </c>
      <c r="G790" s="583" t="s">
        <v>623</v>
      </c>
      <c r="H790" s="227" t="str">
        <f t="shared" si="304"/>
        <v>0303640010000</v>
      </c>
      <c r="I790" s="227" t="s">
        <v>443</v>
      </c>
      <c r="J790" s="227" t="s">
        <v>1139</v>
      </c>
      <c r="K790" s="227" t="s">
        <v>1159</v>
      </c>
      <c r="L790" s="227" t="s">
        <v>557</v>
      </c>
      <c r="M790" s="227" t="s">
        <v>1166</v>
      </c>
      <c r="N790" s="285" t="s">
        <v>1148</v>
      </c>
      <c r="O790" s="443" t="s">
        <v>351</v>
      </c>
      <c r="P790" s="231" t="s">
        <v>346</v>
      </c>
      <c r="Q790" s="285">
        <v>0</v>
      </c>
      <c r="R790" s="285">
        <v>0</v>
      </c>
      <c r="S790" s="285">
        <v>0</v>
      </c>
      <c r="T790" s="285">
        <v>0</v>
      </c>
      <c r="U790" s="285">
        <v>0</v>
      </c>
      <c r="V790" s="235"/>
      <c r="W790" s="458">
        <v>55.86</v>
      </c>
      <c r="X790" s="458">
        <f>Q790*W790</f>
        <v>0</v>
      </c>
      <c r="Y790" s="458">
        <f>R790*W790</f>
        <v>0</v>
      </c>
      <c r="Z790" s="458">
        <f>S790*W790</f>
        <v>0</v>
      </c>
      <c r="AA790" s="458">
        <f>T790*W790</f>
        <v>0</v>
      </c>
      <c r="AB790" s="458">
        <f>U790*W790</f>
        <v>0</v>
      </c>
      <c r="AC790" s="244"/>
      <c r="AD790" s="244"/>
    </row>
    <row r="791" spans="1:30" ht="15.75" customHeight="1">
      <c r="A791" s="386"/>
      <c r="B791" s="246"/>
      <c r="C791" s="246"/>
      <c r="D791" s="246"/>
      <c r="E791" s="246"/>
      <c r="F791" s="246"/>
      <c r="G791" s="246"/>
      <c r="H791" s="227" t="str">
        <f t="shared" si="304"/>
        <v/>
      </c>
      <c r="I791" s="246"/>
      <c r="J791" s="246"/>
      <c r="K791" s="227"/>
      <c r="L791" s="227"/>
      <c r="M791" s="286" t="s">
        <v>1348</v>
      </c>
      <c r="N791" s="285"/>
      <c r="O791" s="499" t="s">
        <v>21</v>
      </c>
      <c r="P791" s="499"/>
      <c r="Q791" s="582">
        <f>SUM(Q790)</f>
        <v>0</v>
      </c>
      <c r="R791" s="582">
        <f>SUM(R790)</f>
        <v>0</v>
      </c>
      <c r="S791" s="582">
        <f>SUM(S790)</f>
        <v>0</v>
      </c>
      <c r="T791" s="582">
        <f>SUM(T790)</f>
        <v>0</v>
      </c>
      <c r="U791" s="582">
        <f>SUM(U790)</f>
        <v>0</v>
      </c>
      <c r="V791" s="235"/>
      <c r="W791" s="578"/>
      <c r="X791" s="578"/>
      <c r="Y791" s="578"/>
      <c r="Z791" s="578"/>
      <c r="AA791" s="578"/>
      <c r="AB791" s="578"/>
      <c r="AC791" s="244"/>
      <c r="AD791" s="244"/>
    </row>
    <row r="792" spans="1:30" ht="15.75" customHeight="1">
      <c r="A792" s="229" t="str">
        <f t="shared" ref="A792:A797" si="311">H792&amp;J792&amp;K792&amp;M792&amp;J792&amp;N792</f>
        <v xml:space="preserve">0303650010000_CATEGORY_FY18_30_YA_PERF_01_1220x2410 </v>
      </c>
      <c r="B792" s="583" t="s">
        <v>606</v>
      </c>
      <c r="C792" s="583" t="s">
        <v>606</v>
      </c>
      <c r="D792" s="246">
        <v>65</v>
      </c>
      <c r="E792" s="539" t="s">
        <v>708</v>
      </c>
      <c r="F792" s="583" t="s">
        <v>623</v>
      </c>
      <c r="G792" s="583" t="s">
        <v>623</v>
      </c>
      <c r="H792" s="227" t="str">
        <f t="shared" si="304"/>
        <v>0303650010000</v>
      </c>
      <c r="I792" s="227" t="s">
        <v>443</v>
      </c>
      <c r="J792" s="227" t="s">
        <v>1139</v>
      </c>
      <c r="K792" s="227" t="s">
        <v>1159</v>
      </c>
      <c r="L792" s="227" t="s">
        <v>559</v>
      </c>
      <c r="M792" s="227" t="s">
        <v>1160</v>
      </c>
      <c r="N792" s="285" t="s">
        <v>1148</v>
      </c>
      <c r="O792" s="443" t="s">
        <v>351</v>
      </c>
      <c r="P792" s="231" t="s">
        <v>346</v>
      </c>
      <c r="Q792" s="285">
        <v>0</v>
      </c>
      <c r="R792" s="285">
        <v>0</v>
      </c>
      <c r="S792" s="285">
        <v>0</v>
      </c>
      <c r="T792" s="285">
        <v>0</v>
      </c>
      <c r="U792" s="285">
        <v>0</v>
      </c>
      <c r="V792" s="235"/>
      <c r="W792" s="458">
        <v>55.86</v>
      </c>
      <c r="X792" s="458">
        <f t="shared" ref="X792:X797" si="312">Q792*W792</f>
        <v>0</v>
      </c>
      <c r="Y792" s="458">
        <f t="shared" ref="Y792:Y797" si="313">R792*W792</f>
        <v>0</v>
      </c>
      <c r="Z792" s="458">
        <f t="shared" ref="Z792:Z797" si="314">S792*W792</f>
        <v>0</v>
      </c>
      <c r="AA792" s="458">
        <f t="shared" ref="AA792:AA797" si="315">T792*W792</f>
        <v>0</v>
      </c>
      <c r="AB792" s="458">
        <f t="shared" ref="AB792:AB797" si="316">U792*W792</f>
        <v>0</v>
      </c>
      <c r="AC792" s="244"/>
      <c r="AD792" s="244"/>
    </row>
    <row r="793" spans="1:30" ht="15.75" customHeight="1">
      <c r="A793" s="229" t="str">
        <f t="shared" si="311"/>
        <v xml:space="preserve">0303650020000_CATEGORY_FY18_30_YA_PERF_02_1220x2410 </v>
      </c>
      <c r="B793" s="583" t="s">
        <v>606</v>
      </c>
      <c r="C793" s="583" t="s">
        <v>606</v>
      </c>
      <c r="D793" s="246">
        <v>65</v>
      </c>
      <c r="E793" s="539" t="s">
        <v>709</v>
      </c>
      <c r="F793" s="583" t="s">
        <v>623</v>
      </c>
      <c r="G793" s="583" t="s">
        <v>623</v>
      </c>
      <c r="H793" s="227" t="str">
        <f t="shared" si="304"/>
        <v>0303650020000</v>
      </c>
      <c r="I793" s="227" t="s">
        <v>443</v>
      </c>
      <c r="J793" s="227" t="s">
        <v>1139</v>
      </c>
      <c r="K793" s="227" t="s">
        <v>1159</v>
      </c>
      <c r="L793" s="227" t="s">
        <v>559</v>
      </c>
      <c r="M793" s="227" t="s">
        <v>1161</v>
      </c>
      <c r="N793" s="285" t="s">
        <v>1148</v>
      </c>
      <c r="O793" s="443" t="s">
        <v>351</v>
      </c>
      <c r="P793" s="231" t="s">
        <v>346</v>
      </c>
      <c r="Q793" s="285">
        <v>0</v>
      </c>
      <c r="R793" s="285">
        <v>0</v>
      </c>
      <c r="S793" s="285">
        <v>0</v>
      </c>
      <c r="T793" s="285">
        <v>0</v>
      </c>
      <c r="U793" s="285">
        <v>0</v>
      </c>
      <c r="V793" s="235"/>
      <c r="W793" s="458">
        <v>55.86</v>
      </c>
      <c r="X793" s="458">
        <f t="shared" si="312"/>
        <v>0</v>
      </c>
      <c r="Y793" s="458">
        <f t="shared" si="313"/>
        <v>0</v>
      </c>
      <c r="Z793" s="458">
        <f t="shared" si="314"/>
        <v>0</v>
      </c>
      <c r="AA793" s="458">
        <f t="shared" si="315"/>
        <v>0</v>
      </c>
      <c r="AB793" s="458">
        <f t="shared" si="316"/>
        <v>0</v>
      </c>
      <c r="AC793" s="244"/>
      <c r="AD793" s="244"/>
    </row>
    <row r="794" spans="1:30" ht="15.75" customHeight="1">
      <c r="A794" s="229" t="str">
        <f t="shared" si="311"/>
        <v xml:space="preserve">0303650030000_CATEGORY_FY18_30_YA_PERF_03_1220x2410 </v>
      </c>
      <c r="B794" s="583" t="s">
        <v>606</v>
      </c>
      <c r="C794" s="583" t="s">
        <v>606</v>
      </c>
      <c r="D794" s="246">
        <v>65</v>
      </c>
      <c r="E794" s="539" t="s">
        <v>710</v>
      </c>
      <c r="F794" s="583" t="s">
        <v>623</v>
      </c>
      <c r="G794" s="583" t="s">
        <v>623</v>
      </c>
      <c r="H794" s="227" t="str">
        <f t="shared" si="304"/>
        <v>0303650030000</v>
      </c>
      <c r="I794" s="227" t="s">
        <v>443</v>
      </c>
      <c r="J794" s="227" t="s">
        <v>1139</v>
      </c>
      <c r="K794" s="227" t="s">
        <v>1159</v>
      </c>
      <c r="L794" s="227" t="s">
        <v>559</v>
      </c>
      <c r="M794" s="227" t="s">
        <v>1162</v>
      </c>
      <c r="N794" s="285" t="s">
        <v>1148</v>
      </c>
      <c r="O794" s="443" t="s">
        <v>351</v>
      </c>
      <c r="P794" s="231" t="s">
        <v>346</v>
      </c>
      <c r="Q794" s="285">
        <v>0</v>
      </c>
      <c r="R794" s="285">
        <v>0</v>
      </c>
      <c r="S794" s="285">
        <v>0</v>
      </c>
      <c r="T794" s="285">
        <v>0</v>
      </c>
      <c r="U794" s="285">
        <v>0</v>
      </c>
      <c r="V794" s="235"/>
      <c r="W794" s="458">
        <v>55.86</v>
      </c>
      <c r="X794" s="458">
        <f t="shared" si="312"/>
        <v>0</v>
      </c>
      <c r="Y794" s="458">
        <f t="shared" si="313"/>
        <v>0</v>
      </c>
      <c r="Z794" s="458">
        <f t="shared" si="314"/>
        <v>0</v>
      </c>
      <c r="AA794" s="458">
        <f t="shared" si="315"/>
        <v>0</v>
      </c>
      <c r="AB794" s="458">
        <f t="shared" si="316"/>
        <v>0</v>
      </c>
      <c r="AC794" s="244"/>
      <c r="AD794" s="244"/>
    </row>
    <row r="795" spans="1:30" ht="15.75" customHeight="1">
      <c r="A795" s="229" t="str">
        <f t="shared" si="311"/>
        <v xml:space="preserve">0303650040000_CATEGORY_FY18_30_YA_PERF_04_1220x1045 </v>
      </c>
      <c r="B795" s="583" t="s">
        <v>606</v>
      </c>
      <c r="C795" s="583" t="s">
        <v>606</v>
      </c>
      <c r="D795" s="246">
        <v>65</v>
      </c>
      <c r="E795" s="539" t="s">
        <v>711</v>
      </c>
      <c r="F795" s="583" t="s">
        <v>623</v>
      </c>
      <c r="G795" s="583" t="s">
        <v>623</v>
      </c>
      <c r="H795" s="227" t="str">
        <f t="shared" si="304"/>
        <v>0303650040000</v>
      </c>
      <c r="I795" s="227" t="s">
        <v>443</v>
      </c>
      <c r="J795" s="227" t="s">
        <v>1139</v>
      </c>
      <c r="K795" s="227" t="s">
        <v>1159</v>
      </c>
      <c r="L795" s="227" t="s">
        <v>559</v>
      </c>
      <c r="M795" s="227" t="s">
        <v>1163</v>
      </c>
      <c r="N795" s="285" t="s">
        <v>1149</v>
      </c>
      <c r="O795" s="443" t="s">
        <v>350</v>
      </c>
      <c r="P795" s="231" t="s">
        <v>346</v>
      </c>
      <c r="Q795" s="285">
        <v>0</v>
      </c>
      <c r="R795" s="285">
        <v>0</v>
      </c>
      <c r="S795" s="285">
        <v>0</v>
      </c>
      <c r="T795" s="285">
        <v>0</v>
      </c>
      <c r="U795" s="285">
        <v>0</v>
      </c>
      <c r="V795" s="235"/>
      <c r="W795" s="458">
        <v>55.86</v>
      </c>
      <c r="X795" s="458">
        <f t="shared" si="312"/>
        <v>0</v>
      </c>
      <c r="Y795" s="458">
        <f t="shared" si="313"/>
        <v>0</v>
      </c>
      <c r="Z795" s="458">
        <f t="shared" si="314"/>
        <v>0</v>
      </c>
      <c r="AA795" s="458">
        <f t="shared" si="315"/>
        <v>0</v>
      </c>
      <c r="AB795" s="458">
        <f t="shared" si="316"/>
        <v>0</v>
      </c>
      <c r="AC795" s="244"/>
      <c r="AD795" s="244"/>
    </row>
    <row r="796" spans="1:30" ht="15.75" customHeight="1">
      <c r="A796" s="229" t="str">
        <f t="shared" si="311"/>
        <v xml:space="preserve">0303650050000_CATEGORY_FY18_30_YA_PERF_05_1220x1045 </v>
      </c>
      <c r="B796" s="583" t="s">
        <v>606</v>
      </c>
      <c r="C796" s="583" t="s">
        <v>606</v>
      </c>
      <c r="D796" s="246">
        <v>65</v>
      </c>
      <c r="E796" s="539" t="s">
        <v>712</v>
      </c>
      <c r="F796" s="583" t="s">
        <v>623</v>
      </c>
      <c r="G796" s="583" t="s">
        <v>623</v>
      </c>
      <c r="H796" s="227" t="str">
        <f t="shared" si="304"/>
        <v>0303650050000</v>
      </c>
      <c r="I796" s="227" t="s">
        <v>443</v>
      </c>
      <c r="J796" s="227" t="s">
        <v>1139</v>
      </c>
      <c r="K796" s="227" t="s">
        <v>1159</v>
      </c>
      <c r="L796" s="227" t="s">
        <v>559</v>
      </c>
      <c r="M796" s="227" t="s">
        <v>1164</v>
      </c>
      <c r="N796" s="285" t="s">
        <v>1149</v>
      </c>
      <c r="O796" s="443" t="s">
        <v>350</v>
      </c>
      <c r="P796" s="231" t="s">
        <v>346</v>
      </c>
      <c r="Q796" s="285">
        <v>0</v>
      </c>
      <c r="R796" s="285">
        <v>0</v>
      </c>
      <c r="S796" s="285">
        <v>0</v>
      </c>
      <c r="T796" s="285">
        <v>0</v>
      </c>
      <c r="U796" s="285">
        <v>0</v>
      </c>
      <c r="V796" s="235"/>
      <c r="W796" s="458">
        <v>55.86</v>
      </c>
      <c r="X796" s="458">
        <f t="shared" si="312"/>
        <v>0</v>
      </c>
      <c r="Y796" s="458">
        <f t="shared" si="313"/>
        <v>0</v>
      </c>
      <c r="Z796" s="458">
        <f t="shared" si="314"/>
        <v>0</v>
      </c>
      <c r="AA796" s="458">
        <f t="shared" si="315"/>
        <v>0</v>
      </c>
      <c r="AB796" s="458">
        <f t="shared" si="316"/>
        <v>0</v>
      </c>
      <c r="AC796" s="244"/>
      <c r="AD796" s="244"/>
    </row>
    <row r="797" spans="1:30" ht="15.75" customHeight="1">
      <c r="A797" s="229" t="str">
        <f t="shared" si="311"/>
        <v xml:space="preserve">0303650060000_CATEGORY_FY18_30_YA_PERF_06_1220x1045 </v>
      </c>
      <c r="B797" s="583" t="s">
        <v>606</v>
      </c>
      <c r="C797" s="583" t="s">
        <v>606</v>
      </c>
      <c r="D797" s="246">
        <v>65</v>
      </c>
      <c r="E797" s="539" t="s">
        <v>713</v>
      </c>
      <c r="F797" s="583" t="s">
        <v>623</v>
      </c>
      <c r="G797" s="583" t="s">
        <v>623</v>
      </c>
      <c r="H797" s="227" t="str">
        <f t="shared" si="304"/>
        <v>0303650060000</v>
      </c>
      <c r="I797" s="227" t="s">
        <v>443</v>
      </c>
      <c r="J797" s="227" t="s">
        <v>1139</v>
      </c>
      <c r="K797" s="227" t="s">
        <v>1159</v>
      </c>
      <c r="L797" s="227" t="s">
        <v>559</v>
      </c>
      <c r="M797" s="227" t="s">
        <v>1165</v>
      </c>
      <c r="N797" s="285" t="s">
        <v>1149</v>
      </c>
      <c r="O797" s="443" t="s">
        <v>350</v>
      </c>
      <c r="P797" s="231" t="s">
        <v>346</v>
      </c>
      <c r="Q797" s="285">
        <v>0</v>
      </c>
      <c r="R797" s="285">
        <v>0</v>
      </c>
      <c r="S797" s="285">
        <v>0</v>
      </c>
      <c r="T797" s="285">
        <v>0</v>
      </c>
      <c r="U797" s="285">
        <v>0</v>
      </c>
      <c r="V797" s="235"/>
      <c r="W797" s="458">
        <v>55.86</v>
      </c>
      <c r="X797" s="458">
        <f t="shared" si="312"/>
        <v>0</v>
      </c>
      <c r="Y797" s="458">
        <f t="shared" si="313"/>
        <v>0</v>
      </c>
      <c r="Z797" s="458">
        <f t="shared" si="314"/>
        <v>0</v>
      </c>
      <c r="AA797" s="458">
        <f t="shared" si="315"/>
        <v>0</v>
      </c>
      <c r="AB797" s="458">
        <f t="shared" si="316"/>
        <v>0</v>
      </c>
      <c r="AC797" s="244"/>
      <c r="AD797" s="244"/>
    </row>
    <row r="798" spans="1:30" ht="15.75" customHeight="1">
      <c r="A798" s="386"/>
      <c r="B798" s="246"/>
      <c r="C798" s="246"/>
      <c r="D798" s="246"/>
      <c r="E798" s="246"/>
      <c r="F798" s="246"/>
      <c r="G798" s="246"/>
      <c r="H798" s="227" t="str">
        <f t="shared" ref="H798:H819" si="317">B798&amp;C798&amp;D798&amp;E798&amp;F798&amp;G798</f>
        <v/>
      </c>
      <c r="I798" s="246"/>
      <c r="J798" s="246"/>
      <c r="K798" s="227"/>
      <c r="L798" s="227"/>
      <c r="M798" s="286" t="s">
        <v>541</v>
      </c>
      <c r="N798" s="285"/>
      <c r="O798" s="315" t="s">
        <v>21</v>
      </c>
      <c r="P798" s="494"/>
      <c r="Q798" s="582">
        <f>SUM(Q792:Q797)</f>
        <v>0</v>
      </c>
      <c r="R798" s="582">
        <f>SUM(R792:R797)</f>
        <v>0</v>
      </c>
      <c r="S798" s="582">
        <f>SUM(S792:S797)</f>
        <v>0</v>
      </c>
      <c r="T798" s="582">
        <f>SUM(T792:T797)</f>
        <v>0</v>
      </c>
      <c r="U798" s="582">
        <f>SUM(U792:U797)</f>
        <v>0</v>
      </c>
      <c r="V798" s="235"/>
      <c r="W798" s="578"/>
      <c r="X798" s="578"/>
      <c r="Y798" s="578"/>
      <c r="Z798" s="578"/>
      <c r="AA798" s="578"/>
      <c r="AB798" s="578"/>
      <c r="AC798" s="244"/>
      <c r="AD798" s="244"/>
    </row>
    <row r="799" spans="1:30" ht="15.75" customHeight="1">
      <c r="A799" s="229" t="str">
        <f>H799&amp;J799&amp;K799&amp;M799&amp;J799&amp;N799</f>
        <v xml:space="preserve">0303660010000_CATEGORY_FY18_30_YA_NSW_01_1220x2410 </v>
      </c>
      <c r="B799" s="583" t="s">
        <v>606</v>
      </c>
      <c r="C799" s="583" t="s">
        <v>606</v>
      </c>
      <c r="D799" s="246">
        <v>66</v>
      </c>
      <c r="E799" s="539" t="s">
        <v>708</v>
      </c>
      <c r="F799" s="583" t="s">
        <v>623</v>
      </c>
      <c r="G799" s="583" t="s">
        <v>623</v>
      </c>
      <c r="H799" s="227" t="str">
        <f t="shared" si="317"/>
        <v>0303660010000</v>
      </c>
      <c r="I799" s="227" t="s">
        <v>443</v>
      </c>
      <c r="J799" s="227" t="s">
        <v>1139</v>
      </c>
      <c r="K799" s="227" t="s">
        <v>1159</v>
      </c>
      <c r="L799" s="227" t="s">
        <v>559</v>
      </c>
      <c r="M799" s="227" t="s">
        <v>542</v>
      </c>
      <c r="N799" s="285" t="s">
        <v>1148</v>
      </c>
      <c r="O799" s="443" t="s">
        <v>351</v>
      </c>
      <c r="P799" s="231" t="s">
        <v>346</v>
      </c>
      <c r="Q799" s="285">
        <v>0</v>
      </c>
      <c r="R799" s="285">
        <v>0</v>
      </c>
      <c r="S799" s="285">
        <v>0</v>
      </c>
      <c r="T799" s="285">
        <v>0</v>
      </c>
      <c r="U799" s="285">
        <v>0</v>
      </c>
      <c r="V799" s="235"/>
      <c r="W799" s="458">
        <v>55.86</v>
      </c>
      <c r="X799" s="458">
        <f>Q799*W799</f>
        <v>0</v>
      </c>
      <c r="Y799" s="458">
        <f>R799*W799</f>
        <v>0</v>
      </c>
      <c r="Z799" s="458">
        <f>S799*W799</f>
        <v>0</v>
      </c>
      <c r="AA799" s="458">
        <f>T799*W799</f>
        <v>0</v>
      </c>
      <c r="AB799" s="458">
        <f>U799*W799</f>
        <v>0</v>
      </c>
      <c r="AC799" s="244"/>
      <c r="AD799" s="244"/>
    </row>
    <row r="800" spans="1:30" ht="15.75" customHeight="1">
      <c r="A800" s="229" t="str">
        <f>H800&amp;J800&amp;K800&amp;M800&amp;J800&amp;N800</f>
        <v xml:space="preserve">0303660020000_CATEGORY_FY18_30_YA_NSW_02_1220x2410 </v>
      </c>
      <c r="B800" s="583" t="s">
        <v>606</v>
      </c>
      <c r="C800" s="583" t="s">
        <v>606</v>
      </c>
      <c r="D800" s="246">
        <v>66</v>
      </c>
      <c r="E800" s="539" t="s">
        <v>709</v>
      </c>
      <c r="F800" s="583" t="s">
        <v>623</v>
      </c>
      <c r="G800" s="583" t="s">
        <v>623</v>
      </c>
      <c r="H800" s="227" t="str">
        <f t="shared" si="317"/>
        <v>0303660020000</v>
      </c>
      <c r="I800" s="227" t="s">
        <v>443</v>
      </c>
      <c r="J800" s="227" t="s">
        <v>1139</v>
      </c>
      <c r="K800" s="227" t="s">
        <v>1159</v>
      </c>
      <c r="L800" s="227" t="s">
        <v>559</v>
      </c>
      <c r="M800" s="227" t="s">
        <v>543</v>
      </c>
      <c r="N800" s="285" t="s">
        <v>1148</v>
      </c>
      <c r="O800" s="443" t="s">
        <v>351</v>
      </c>
      <c r="P800" s="231" t="s">
        <v>346</v>
      </c>
      <c r="Q800" s="285">
        <v>0</v>
      </c>
      <c r="R800" s="285">
        <v>0</v>
      </c>
      <c r="S800" s="285">
        <v>0</v>
      </c>
      <c r="T800" s="285">
        <v>0</v>
      </c>
      <c r="U800" s="285">
        <v>0</v>
      </c>
      <c r="V800" s="235"/>
      <c r="W800" s="458">
        <v>55.86</v>
      </c>
      <c r="X800" s="458">
        <f>Q800*W800</f>
        <v>0</v>
      </c>
      <c r="Y800" s="458">
        <f>R800*W800</f>
        <v>0</v>
      </c>
      <c r="Z800" s="458">
        <f>S800*W800</f>
        <v>0</v>
      </c>
      <c r="AA800" s="458">
        <f>T800*W800</f>
        <v>0</v>
      </c>
      <c r="AB800" s="458">
        <f>U800*W800</f>
        <v>0</v>
      </c>
      <c r="AC800" s="244"/>
      <c r="AD800" s="244"/>
    </row>
    <row r="801" spans="1:30" ht="15.75" customHeight="1">
      <c r="A801" s="229" t="str">
        <f>H801&amp;J801&amp;K801&amp;M801&amp;J801&amp;N801</f>
        <v xml:space="preserve">0303660030000_CATEGORY_FY18_30_YA_NSW_03_1220x1045 </v>
      </c>
      <c r="B801" s="583" t="s">
        <v>606</v>
      </c>
      <c r="C801" s="583" t="s">
        <v>606</v>
      </c>
      <c r="D801" s="246">
        <v>66</v>
      </c>
      <c r="E801" s="539" t="s">
        <v>710</v>
      </c>
      <c r="F801" s="583" t="s">
        <v>623</v>
      </c>
      <c r="G801" s="583" t="s">
        <v>623</v>
      </c>
      <c r="H801" s="227" t="str">
        <f t="shared" si="317"/>
        <v>0303660030000</v>
      </c>
      <c r="I801" s="227" t="s">
        <v>443</v>
      </c>
      <c r="J801" s="227" t="s">
        <v>1139</v>
      </c>
      <c r="K801" s="227" t="s">
        <v>1159</v>
      </c>
      <c r="L801" s="227" t="s">
        <v>559</v>
      </c>
      <c r="M801" s="227" t="s">
        <v>561</v>
      </c>
      <c r="N801" s="285" t="s">
        <v>1149</v>
      </c>
      <c r="O801" s="443" t="s">
        <v>350</v>
      </c>
      <c r="P801" s="231" t="s">
        <v>346</v>
      </c>
      <c r="Q801" s="285">
        <v>0</v>
      </c>
      <c r="R801" s="285">
        <v>0</v>
      </c>
      <c r="S801" s="285">
        <v>0</v>
      </c>
      <c r="T801" s="285">
        <v>0</v>
      </c>
      <c r="U801" s="285">
        <v>0</v>
      </c>
      <c r="V801" s="235"/>
      <c r="W801" s="458">
        <v>55.86</v>
      </c>
      <c r="X801" s="458">
        <f>Q801*W801</f>
        <v>0</v>
      </c>
      <c r="Y801" s="458">
        <f>R801*W801</f>
        <v>0</v>
      </c>
      <c r="Z801" s="458">
        <f>S801*W801</f>
        <v>0</v>
      </c>
      <c r="AA801" s="458">
        <f>T801*W801</f>
        <v>0</v>
      </c>
      <c r="AB801" s="458">
        <f>U801*W801</f>
        <v>0</v>
      </c>
      <c r="AC801" s="244"/>
      <c r="AD801" s="244"/>
    </row>
    <row r="802" spans="1:30" ht="15.75" customHeight="1">
      <c r="A802" s="229" t="str">
        <f>H802&amp;J802&amp;K802&amp;M802&amp;J802&amp;N802</f>
        <v xml:space="preserve">0303660040000_CATEGORY_FY18_30_YA_NSW_04_1220x1045 </v>
      </c>
      <c r="B802" s="583" t="s">
        <v>606</v>
      </c>
      <c r="C802" s="583" t="s">
        <v>606</v>
      </c>
      <c r="D802" s="246">
        <v>66</v>
      </c>
      <c r="E802" s="539" t="s">
        <v>711</v>
      </c>
      <c r="F802" s="583" t="s">
        <v>623</v>
      </c>
      <c r="G802" s="583" t="s">
        <v>623</v>
      </c>
      <c r="H802" s="227" t="str">
        <f t="shared" si="317"/>
        <v>0303660040000</v>
      </c>
      <c r="I802" s="227" t="s">
        <v>443</v>
      </c>
      <c r="J802" s="227" t="s">
        <v>1139</v>
      </c>
      <c r="K802" s="227" t="s">
        <v>1159</v>
      </c>
      <c r="L802" s="227" t="s">
        <v>559</v>
      </c>
      <c r="M802" s="227" t="s">
        <v>562</v>
      </c>
      <c r="N802" s="285" t="s">
        <v>1149</v>
      </c>
      <c r="O802" s="443" t="s">
        <v>350</v>
      </c>
      <c r="P802" s="231" t="s">
        <v>346</v>
      </c>
      <c r="Q802" s="285">
        <v>0</v>
      </c>
      <c r="R802" s="285">
        <v>0</v>
      </c>
      <c r="S802" s="285">
        <v>0</v>
      </c>
      <c r="T802" s="285">
        <v>0</v>
      </c>
      <c r="U802" s="285">
        <v>0</v>
      </c>
      <c r="V802" s="235"/>
      <c r="W802" s="458">
        <v>55.86</v>
      </c>
      <c r="X802" s="458">
        <f>Q802*W802</f>
        <v>0</v>
      </c>
      <c r="Y802" s="458">
        <f>R802*W802</f>
        <v>0</v>
      </c>
      <c r="Z802" s="458">
        <f>S802*W802</f>
        <v>0</v>
      </c>
      <c r="AA802" s="458">
        <f>T802*W802</f>
        <v>0</v>
      </c>
      <c r="AB802" s="458">
        <f>U802*W802</f>
        <v>0</v>
      </c>
      <c r="AC802" s="244"/>
      <c r="AD802" s="244"/>
    </row>
    <row r="803" spans="1:30" ht="15.75" customHeight="1">
      <c r="A803" s="386"/>
      <c r="B803" s="246"/>
      <c r="C803" s="246"/>
      <c r="D803" s="246"/>
      <c r="E803" s="246"/>
      <c r="F803" s="246"/>
      <c r="G803" s="246"/>
      <c r="H803" s="227" t="str">
        <f t="shared" si="317"/>
        <v/>
      </c>
      <c r="I803" s="227"/>
      <c r="J803" s="227"/>
      <c r="K803" s="227"/>
      <c r="L803" s="227"/>
      <c r="M803" s="227" t="s">
        <v>707</v>
      </c>
      <c r="N803" s="285"/>
      <c r="O803" s="499" t="s">
        <v>21</v>
      </c>
      <c r="P803" s="499"/>
      <c r="Q803" s="582">
        <f>SUM(Q799:Q802)</f>
        <v>0</v>
      </c>
      <c r="R803" s="582">
        <f>SUM(R799:R802)</f>
        <v>0</v>
      </c>
      <c r="S803" s="582">
        <f>SUM(S799:S802)</f>
        <v>0</v>
      </c>
      <c r="T803" s="582">
        <f>SUM(T799:T802)</f>
        <v>0</v>
      </c>
      <c r="U803" s="582">
        <f>SUM(U799:U802)</f>
        <v>0</v>
      </c>
      <c r="V803" s="235"/>
      <c r="W803" s="578"/>
      <c r="X803" s="578"/>
      <c r="Y803" s="578"/>
      <c r="Z803" s="578"/>
      <c r="AA803" s="578"/>
      <c r="AB803" s="578"/>
      <c r="AC803" s="244"/>
      <c r="AD803" s="244"/>
    </row>
    <row r="804" spans="1:30" ht="15.75" customHeight="1">
      <c r="A804" s="229" t="str">
        <f t="shared" ref="A804:A809" si="318">H804&amp;J804&amp;K804&amp;M804&amp;J804&amp;N804</f>
        <v xml:space="preserve">0303670010100_LIGHTBOX_APP_NRC_MN_1220x2410 </v>
      </c>
      <c r="B804" s="583" t="s">
        <v>606</v>
      </c>
      <c r="C804" s="583" t="s">
        <v>606</v>
      </c>
      <c r="D804" s="246">
        <v>67</v>
      </c>
      <c r="E804" s="539" t="s">
        <v>708</v>
      </c>
      <c r="F804" s="583" t="s">
        <v>604</v>
      </c>
      <c r="G804" s="583" t="s">
        <v>623</v>
      </c>
      <c r="H804" s="227" t="str">
        <f t="shared" si="317"/>
        <v>0303670010100</v>
      </c>
      <c r="I804" s="227" t="s">
        <v>443</v>
      </c>
      <c r="J804" s="227" t="s">
        <v>1139</v>
      </c>
      <c r="K804" s="227" t="s">
        <v>1155</v>
      </c>
      <c r="L804" s="227" t="s">
        <v>1276</v>
      </c>
      <c r="M804" s="227" t="s">
        <v>1156</v>
      </c>
      <c r="N804" s="285" t="s">
        <v>1148</v>
      </c>
      <c r="O804" s="443" t="s">
        <v>351</v>
      </c>
      <c r="P804" s="231" t="s">
        <v>354</v>
      </c>
      <c r="Q804" s="597" t="s">
        <v>1531</v>
      </c>
      <c r="R804" s="597" t="s">
        <v>1531</v>
      </c>
      <c r="S804" s="597" t="s">
        <v>1531</v>
      </c>
      <c r="T804" s="597" t="s">
        <v>1531</v>
      </c>
      <c r="U804" s="597" t="s">
        <v>1531</v>
      </c>
      <c r="V804" s="235"/>
      <c r="W804" s="458">
        <v>0</v>
      </c>
      <c r="X804" s="458">
        <v>0</v>
      </c>
      <c r="Y804" s="458">
        <v>0</v>
      </c>
      <c r="Z804" s="458">
        <v>0</v>
      </c>
      <c r="AA804" s="458">
        <v>0</v>
      </c>
      <c r="AB804" s="458">
        <v>0</v>
      </c>
      <c r="AC804" s="244"/>
      <c r="AD804" s="244"/>
    </row>
    <row r="805" spans="1:30" ht="15.75" customHeight="1">
      <c r="A805" s="229" t="str">
        <f t="shared" si="318"/>
        <v xml:space="preserve">0303670020100_LIGHTBOX_APP_NTC_WMN_1220x2410 </v>
      </c>
      <c r="B805" s="583" t="s">
        <v>606</v>
      </c>
      <c r="C805" s="583" t="s">
        <v>606</v>
      </c>
      <c r="D805" s="246">
        <v>67</v>
      </c>
      <c r="E805" s="539" t="s">
        <v>709</v>
      </c>
      <c r="F805" s="583" t="s">
        <v>604</v>
      </c>
      <c r="G805" s="583" t="s">
        <v>623</v>
      </c>
      <c r="H805" s="227" t="str">
        <f t="shared" si="317"/>
        <v>0303670020100</v>
      </c>
      <c r="I805" s="227" t="s">
        <v>443</v>
      </c>
      <c r="J805" s="227" t="s">
        <v>1139</v>
      </c>
      <c r="K805" s="227" t="s">
        <v>1155</v>
      </c>
      <c r="L805" s="227" t="s">
        <v>1276</v>
      </c>
      <c r="M805" s="227" t="s">
        <v>1384</v>
      </c>
      <c r="N805" s="285" t="s">
        <v>1148</v>
      </c>
      <c r="O805" s="443" t="s">
        <v>351</v>
      </c>
      <c r="P805" s="231" t="s">
        <v>354</v>
      </c>
      <c r="Q805" s="597" t="s">
        <v>1531</v>
      </c>
      <c r="R805" s="597" t="s">
        <v>1531</v>
      </c>
      <c r="S805" s="597" t="s">
        <v>1531</v>
      </c>
      <c r="T805" s="597" t="s">
        <v>1531</v>
      </c>
      <c r="U805" s="597" t="s">
        <v>1531</v>
      </c>
      <c r="V805" s="235"/>
      <c r="W805" s="458">
        <v>0</v>
      </c>
      <c r="X805" s="458">
        <v>0</v>
      </c>
      <c r="Y805" s="458">
        <v>0</v>
      </c>
      <c r="Z805" s="458">
        <v>0</v>
      </c>
      <c r="AA805" s="458">
        <v>0</v>
      </c>
      <c r="AB805" s="458">
        <v>0</v>
      </c>
      <c r="AC805" s="244"/>
      <c r="AD805" s="244"/>
    </row>
    <row r="806" spans="1:30" ht="15.75" customHeight="1">
      <c r="A806" s="229" t="str">
        <f t="shared" si="318"/>
        <v xml:space="preserve">0303670030100_LIGHTBOX_APP_Nike+_Run_Club_1220x2410 </v>
      </c>
      <c r="B806" s="583" t="s">
        <v>606</v>
      </c>
      <c r="C806" s="583" t="s">
        <v>606</v>
      </c>
      <c r="D806" s="246">
        <v>67</v>
      </c>
      <c r="E806" s="539" t="s">
        <v>710</v>
      </c>
      <c r="F806" s="583" t="s">
        <v>604</v>
      </c>
      <c r="G806" s="583" t="s">
        <v>623</v>
      </c>
      <c r="H806" s="227" t="str">
        <f t="shared" si="317"/>
        <v>0303670030100</v>
      </c>
      <c r="I806" s="227" t="s">
        <v>443</v>
      </c>
      <c r="J806" s="227" t="s">
        <v>1139</v>
      </c>
      <c r="K806" s="227" t="s">
        <v>1155</v>
      </c>
      <c r="L806" s="227" t="s">
        <v>1276</v>
      </c>
      <c r="M806" s="227" t="s">
        <v>1470</v>
      </c>
      <c r="N806" s="285" t="s">
        <v>1148</v>
      </c>
      <c r="O806" s="443" t="s">
        <v>351</v>
      </c>
      <c r="P806" s="231" t="s">
        <v>354</v>
      </c>
      <c r="Q806" s="597" t="s">
        <v>1531</v>
      </c>
      <c r="R806" s="597" t="s">
        <v>1531</v>
      </c>
      <c r="S806" s="597" t="s">
        <v>1531</v>
      </c>
      <c r="T806" s="597" t="s">
        <v>1531</v>
      </c>
      <c r="U806" s="597" t="s">
        <v>1531</v>
      </c>
      <c r="V806" s="235"/>
      <c r="W806" s="458">
        <v>0</v>
      </c>
      <c r="X806" s="458">
        <v>0</v>
      </c>
      <c r="Y806" s="458">
        <v>0</v>
      </c>
      <c r="Z806" s="458">
        <v>0</v>
      </c>
      <c r="AA806" s="458">
        <v>0</v>
      </c>
      <c r="AB806" s="458">
        <v>0</v>
      </c>
      <c r="AC806" s="244"/>
      <c r="AD806" s="244"/>
    </row>
    <row r="807" spans="1:30" ht="15.75" customHeight="1">
      <c r="A807" s="229" t="str">
        <f t="shared" si="318"/>
        <v xml:space="preserve">0303670040100_LIGHTBOX_APP_Nike+_SNKRS_1220x2410 </v>
      </c>
      <c r="B807" s="583" t="s">
        <v>606</v>
      </c>
      <c r="C807" s="583" t="s">
        <v>606</v>
      </c>
      <c r="D807" s="246">
        <v>67</v>
      </c>
      <c r="E807" s="539" t="s">
        <v>711</v>
      </c>
      <c r="F807" s="583" t="s">
        <v>604</v>
      </c>
      <c r="G807" s="583" t="s">
        <v>623</v>
      </c>
      <c r="H807" s="227" t="str">
        <f t="shared" si="317"/>
        <v>0303670040100</v>
      </c>
      <c r="I807" s="227" t="s">
        <v>443</v>
      </c>
      <c r="J807" s="227" t="s">
        <v>1139</v>
      </c>
      <c r="K807" s="227" t="s">
        <v>1155</v>
      </c>
      <c r="L807" s="227" t="s">
        <v>1276</v>
      </c>
      <c r="M807" s="227" t="s">
        <v>1385</v>
      </c>
      <c r="N807" s="285" t="s">
        <v>1148</v>
      </c>
      <c r="O807" s="443" t="s">
        <v>351</v>
      </c>
      <c r="P807" s="231" t="s">
        <v>354</v>
      </c>
      <c r="Q807" s="597" t="s">
        <v>1531</v>
      </c>
      <c r="R807" s="597" t="s">
        <v>1531</v>
      </c>
      <c r="S807" s="597" t="s">
        <v>1531</v>
      </c>
      <c r="T807" s="597" t="s">
        <v>1531</v>
      </c>
      <c r="U807" s="597" t="s">
        <v>1531</v>
      </c>
      <c r="V807" s="235"/>
      <c r="W807" s="458">
        <v>0</v>
      </c>
      <c r="X807" s="458">
        <v>0</v>
      </c>
      <c r="Y807" s="458">
        <v>0</v>
      </c>
      <c r="Z807" s="458">
        <v>0</v>
      </c>
      <c r="AA807" s="458">
        <v>0</v>
      </c>
      <c r="AB807" s="458">
        <v>0</v>
      </c>
      <c r="AC807" s="244"/>
      <c r="AD807" s="244"/>
    </row>
    <row r="808" spans="1:30" ht="15.75" customHeight="1">
      <c r="A808" s="229" t="str">
        <f t="shared" si="318"/>
        <v xml:space="preserve">0303670050100_LIGHTBOX_APP_Nike+_Training_Club_MN_1220x2410 </v>
      </c>
      <c r="B808" s="583" t="s">
        <v>606</v>
      </c>
      <c r="C808" s="583" t="s">
        <v>606</v>
      </c>
      <c r="D808" s="246">
        <v>67</v>
      </c>
      <c r="E808" s="539" t="s">
        <v>712</v>
      </c>
      <c r="F808" s="583" t="s">
        <v>604</v>
      </c>
      <c r="G808" s="583" t="s">
        <v>623</v>
      </c>
      <c r="H808" s="227" t="str">
        <f t="shared" si="317"/>
        <v>0303670050100</v>
      </c>
      <c r="I808" s="227" t="s">
        <v>443</v>
      </c>
      <c r="J808" s="227" t="s">
        <v>1139</v>
      </c>
      <c r="K808" s="227" t="s">
        <v>1155</v>
      </c>
      <c r="L808" s="227" t="s">
        <v>1276</v>
      </c>
      <c r="M808" s="227" t="s">
        <v>1157</v>
      </c>
      <c r="N808" s="285" t="s">
        <v>1148</v>
      </c>
      <c r="O808" s="443" t="s">
        <v>351</v>
      </c>
      <c r="P808" s="231" t="s">
        <v>354</v>
      </c>
      <c r="Q808" s="597" t="s">
        <v>1531</v>
      </c>
      <c r="R808" s="597" t="s">
        <v>1531</v>
      </c>
      <c r="S808" s="597" t="s">
        <v>1531</v>
      </c>
      <c r="T808" s="597" t="s">
        <v>1531</v>
      </c>
      <c r="U808" s="597" t="s">
        <v>1531</v>
      </c>
      <c r="V808" s="235"/>
      <c r="W808" s="458">
        <v>0</v>
      </c>
      <c r="X808" s="458">
        <v>0</v>
      </c>
      <c r="Y808" s="458">
        <v>0</v>
      </c>
      <c r="Z808" s="458">
        <v>0</v>
      </c>
      <c r="AA808" s="458">
        <v>0</v>
      </c>
      <c r="AB808" s="458">
        <v>0</v>
      </c>
      <c r="AC808" s="244"/>
      <c r="AD808" s="244"/>
    </row>
    <row r="809" spans="1:30" ht="15.75" customHeight="1">
      <c r="A809" s="229" t="str">
        <f t="shared" si="318"/>
        <v xml:space="preserve">0303670060100_LIGHTBOX_APP_Nike+_Training_Club_WMN_1220x2410 </v>
      </c>
      <c r="B809" s="583" t="s">
        <v>606</v>
      </c>
      <c r="C809" s="583" t="s">
        <v>606</v>
      </c>
      <c r="D809" s="246">
        <v>67</v>
      </c>
      <c r="E809" s="539" t="s">
        <v>713</v>
      </c>
      <c r="F809" s="583" t="s">
        <v>604</v>
      </c>
      <c r="G809" s="583" t="s">
        <v>623</v>
      </c>
      <c r="H809" s="227" t="str">
        <f t="shared" si="317"/>
        <v>0303670060100</v>
      </c>
      <c r="I809" s="227" t="s">
        <v>443</v>
      </c>
      <c r="J809" s="227" t="s">
        <v>1139</v>
      </c>
      <c r="K809" s="227" t="s">
        <v>1155</v>
      </c>
      <c r="L809" s="227" t="s">
        <v>1276</v>
      </c>
      <c r="M809" s="227" t="s">
        <v>1158</v>
      </c>
      <c r="N809" s="285" t="s">
        <v>1148</v>
      </c>
      <c r="O809" s="443" t="s">
        <v>351</v>
      </c>
      <c r="P809" s="231" t="s">
        <v>354</v>
      </c>
      <c r="Q809" s="597" t="s">
        <v>1531</v>
      </c>
      <c r="R809" s="597" t="s">
        <v>1531</v>
      </c>
      <c r="S809" s="597" t="s">
        <v>1531</v>
      </c>
      <c r="T809" s="597" t="s">
        <v>1531</v>
      </c>
      <c r="U809" s="597" t="s">
        <v>1531</v>
      </c>
      <c r="V809" s="235"/>
      <c r="W809" s="458">
        <v>0</v>
      </c>
      <c r="X809" s="458">
        <v>0</v>
      </c>
      <c r="Y809" s="458">
        <v>0</v>
      </c>
      <c r="Z809" s="458">
        <v>0</v>
      </c>
      <c r="AA809" s="458">
        <v>0</v>
      </c>
      <c r="AB809" s="458">
        <v>0</v>
      </c>
      <c r="AC809" s="244"/>
      <c r="AD809" s="244"/>
    </row>
    <row r="810" spans="1:30" ht="15.75" customHeight="1">
      <c r="A810" s="386"/>
      <c r="B810" s="246"/>
      <c r="C810" s="246"/>
      <c r="D810" s="246"/>
      <c r="E810" s="246"/>
      <c r="F810" s="246"/>
      <c r="G810" s="246"/>
      <c r="H810" s="227" t="str">
        <f t="shared" si="317"/>
        <v/>
      </c>
      <c r="I810" s="246"/>
      <c r="J810" s="246"/>
      <c r="K810" s="227"/>
      <c r="L810" s="227"/>
      <c r="M810" s="227" t="s">
        <v>707</v>
      </c>
      <c r="N810" s="285"/>
      <c r="O810" s="499" t="s">
        <v>21</v>
      </c>
      <c r="P810" s="499"/>
      <c r="Q810" s="582">
        <f>SUM(Q804:Q809)</f>
        <v>0</v>
      </c>
      <c r="R810" s="582">
        <f>SUM(R804:R809)</f>
        <v>0</v>
      </c>
      <c r="S810" s="582">
        <f>SUM(S804:S809)</f>
        <v>0</v>
      </c>
      <c r="T810" s="582">
        <f>SUM(T804:T809)</f>
        <v>0</v>
      </c>
      <c r="U810" s="582">
        <f>SUM(U804:U809)</f>
        <v>0</v>
      </c>
      <c r="V810" s="235"/>
      <c r="W810" s="578"/>
      <c r="X810" s="578"/>
      <c r="Y810" s="578"/>
      <c r="Z810" s="578"/>
      <c r="AA810" s="578"/>
      <c r="AB810" s="578"/>
      <c r="AC810" s="244"/>
      <c r="AD810" s="244"/>
    </row>
    <row r="811" spans="1:30" ht="15.75" customHeight="1">
      <c r="A811" s="229" t="str">
        <f>H811&amp;J811&amp;K811&amp;M811&amp;J811&amp;N811</f>
        <v xml:space="preserve">0303680010000_LAYDOWN_WMN_Training_1207x983 </v>
      </c>
      <c r="B811" s="583" t="s">
        <v>606</v>
      </c>
      <c r="C811" s="583" t="s">
        <v>606</v>
      </c>
      <c r="D811" s="246">
        <v>68</v>
      </c>
      <c r="E811" s="539" t="s">
        <v>708</v>
      </c>
      <c r="F811" s="583" t="s">
        <v>623</v>
      </c>
      <c r="G811" s="583" t="s">
        <v>623</v>
      </c>
      <c r="H811" s="227" t="str">
        <f t="shared" si="317"/>
        <v>0303680010000</v>
      </c>
      <c r="I811" s="227" t="s">
        <v>443</v>
      </c>
      <c r="J811" s="227" t="s">
        <v>1139</v>
      </c>
      <c r="K811" s="227" t="s">
        <v>1154</v>
      </c>
      <c r="L811" s="227" t="s">
        <v>515</v>
      </c>
      <c r="M811" s="227" t="s">
        <v>1277</v>
      </c>
      <c r="N811" s="285" t="s">
        <v>1150</v>
      </c>
      <c r="O811" s="443" t="s">
        <v>350</v>
      </c>
      <c r="P811" s="231" t="s">
        <v>346</v>
      </c>
      <c r="Q811" s="597" t="s">
        <v>22</v>
      </c>
      <c r="R811" s="597" t="s">
        <v>22</v>
      </c>
      <c r="S811" s="597" t="s">
        <v>22</v>
      </c>
      <c r="T811" s="597" t="s">
        <v>22</v>
      </c>
      <c r="U811" s="597" t="s">
        <v>22</v>
      </c>
      <c r="V811" s="235"/>
      <c r="W811" s="458">
        <v>32.24</v>
      </c>
      <c r="X811" s="451" t="e">
        <f>Q811*W811</f>
        <v>#VALUE!</v>
      </c>
      <c r="Y811" s="451" t="e">
        <f>R811*W811</f>
        <v>#VALUE!</v>
      </c>
      <c r="Z811" s="451" t="e">
        <f>S811*W811</f>
        <v>#VALUE!</v>
      </c>
      <c r="AA811" s="451" t="e">
        <f>T811*W811</f>
        <v>#VALUE!</v>
      </c>
      <c r="AB811" s="451" t="e">
        <f>U811*W811</f>
        <v>#VALUE!</v>
      </c>
      <c r="AC811" s="244"/>
      <c r="AD811" s="244"/>
    </row>
    <row r="812" spans="1:30" ht="15.75" customHeight="1">
      <c r="A812" s="229" t="str">
        <f>H812&amp;J812&amp;K812&amp;M812&amp;J812&amp;N812</f>
        <v xml:space="preserve">0303680020000_LAYDOWN_Football_1207x983 </v>
      </c>
      <c r="B812" s="583" t="s">
        <v>606</v>
      </c>
      <c r="C812" s="583" t="s">
        <v>606</v>
      </c>
      <c r="D812" s="246">
        <v>68</v>
      </c>
      <c r="E812" s="539" t="s">
        <v>709</v>
      </c>
      <c r="F812" s="583" t="s">
        <v>623</v>
      </c>
      <c r="G812" s="583" t="s">
        <v>623</v>
      </c>
      <c r="H812" s="227" t="str">
        <f t="shared" si="317"/>
        <v>0303680020000</v>
      </c>
      <c r="I812" s="227" t="s">
        <v>443</v>
      </c>
      <c r="J812" s="227" t="s">
        <v>1139</v>
      </c>
      <c r="K812" s="227" t="s">
        <v>1154</v>
      </c>
      <c r="L812" s="227" t="s">
        <v>515</v>
      </c>
      <c r="M812" s="227" t="s">
        <v>70</v>
      </c>
      <c r="N812" s="285" t="s">
        <v>1150</v>
      </c>
      <c r="O812" s="443" t="s">
        <v>350</v>
      </c>
      <c r="P812" s="231" t="s">
        <v>346</v>
      </c>
      <c r="Q812" s="597" t="s">
        <v>22</v>
      </c>
      <c r="R812" s="597" t="s">
        <v>22</v>
      </c>
      <c r="S812" s="597" t="s">
        <v>22</v>
      </c>
      <c r="T812" s="597" t="s">
        <v>22</v>
      </c>
      <c r="U812" s="597" t="s">
        <v>22</v>
      </c>
      <c r="V812" s="235"/>
      <c r="W812" s="458">
        <v>32.24</v>
      </c>
      <c r="X812" s="451" t="e">
        <f t="shared" ref="X812:X815" si="319">Q812*W812</f>
        <v>#VALUE!</v>
      </c>
      <c r="Y812" s="451" t="e">
        <f t="shared" ref="Y812:Y815" si="320">R812*W812</f>
        <v>#VALUE!</v>
      </c>
      <c r="Z812" s="451" t="e">
        <f t="shared" ref="Z812:Z815" si="321">S812*W812</f>
        <v>#VALUE!</v>
      </c>
      <c r="AA812" s="451" t="e">
        <f t="shared" ref="AA812:AA815" si="322">T812*W812</f>
        <v>#VALUE!</v>
      </c>
      <c r="AB812" s="451" t="e">
        <f t="shared" ref="AB812:AB815" si="323">U812*W812</f>
        <v>#VALUE!</v>
      </c>
      <c r="AC812" s="244"/>
      <c r="AD812" s="244"/>
    </row>
    <row r="813" spans="1:30" ht="15.75" customHeight="1">
      <c r="A813" s="229" t="str">
        <f>H813&amp;J813&amp;K813&amp;M813&amp;J813&amp;N813</f>
        <v xml:space="preserve">0303680030000_LAYDOWN_Fitting_Room _1213x1112 </v>
      </c>
      <c r="B813" s="583" t="s">
        <v>606</v>
      </c>
      <c r="C813" s="583" t="s">
        <v>606</v>
      </c>
      <c r="D813" s="246">
        <v>68</v>
      </c>
      <c r="E813" s="539" t="s">
        <v>710</v>
      </c>
      <c r="F813" s="583" t="s">
        <v>623</v>
      </c>
      <c r="G813" s="583" t="s">
        <v>623</v>
      </c>
      <c r="H813" s="227" t="str">
        <f t="shared" si="317"/>
        <v>0303680030000</v>
      </c>
      <c r="I813" s="227" t="s">
        <v>443</v>
      </c>
      <c r="J813" s="227" t="s">
        <v>1139</v>
      </c>
      <c r="K813" s="227" t="s">
        <v>1154</v>
      </c>
      <c r="L813" s="227" t="s">
        <v>515</v>
      </c>
      <c r="M813" s="227" t="s">
        <v>1389</v>
      </c>
      <c r="N813" s="285" t="s">
        <v>1151</v>
      </c>
      <c r="O813" s="443" t="s">
        <v>350</v>
      </c>
      <c r="P813" s="231" t="s">
        <v>346</v>
      </c>
      <c r="Q813" s="597" t="s">
        <v>22</v>
      </c>
      <c r="R813" s="597" t="s">
        <v>22</v>
      </c>
      <c r="S813" s="597" t="s">
        <v>22</v>
      </c>
      <c r="T813" s="597" t="s">
        <v>22</v>
      </c>
      <c r="U813" s="597" t="s">
        <v>22</v>
      </c>
      <c r="V813" s="235"/>
      <c r="W813" s="458">
        <v>37.07</v>
      </c>
      <c r="X813" s="451" t="e">
        <f t="shared" si="319"/>
        <v>#VALUE!</v>
      </c>
      <c r="Y813" s="451" t="e">
        <f t="shared" si="320"/>
        <v>#VALUE!</v>
      </c>
      <c r="Z813" s="451" t="e">
        <f t="shared" si="321"/>
        <v>#VALUE!</v>
      </c>
      <c r="AA813" s="451" t="e">
        <f t="shared" si="322"/>
        <v>#VALUE!</v>
      </c>
      <c r="AB813" s="451" t="e">
        <f t="shared" si="323"/>
        <v>#VALUE!</v>
      </c>
      <c r="AC813" s="244"/>
      <c r="AD813" s="244"/>
    </row>
    <row r="814" spans="1:30" ht="15.75" customHeight="1">
      <c r="A814" s="229" t="str">
        <f>H814&amp;J814&amp;K814&amp;M814&amp;J814&amp;N814</f>
        <v>0303680040000_LAYDOWN_PC_Training_1210x1045</v>
      </c>
      <c r="B814" s="583" t="s">
        <v>606</v>
      </c>
      <c r="C814" s="583" t="s">
        <v>606</v>
      </c>
      <c r="D814" s="246">
        <v>68</v>
      </c>
      <c r="E814" s="539" t="s">
        <v>711</v>
      </c>
      <c r="F814" s="583" t="s">
        <v>623</v>
      </c>
      <c r="G814" s="583" t="s">
        <v>623</v>
      </c>
      <c r="H814" s="227" t="str">
        <f t="shared" si="317"/>
        <v>0303680040000</v>
      </c>
      <c r="I814" s="227" t="s">
        <v>443</v>
      </c>
      <c r="J814" s="227" t="s">
        <v>1139</v>
      </c>
      <c r="K814" s="227" t="s">
        <v>1154</v>
      </c>
      <c r="L814" s="227" t="s">
        <v>515</v>
      </c>
      <c r="M814" s="227" t="s">
        <v>1527</v>
      </c>
      <c r="N814" s="285" t="s">
        <v>1471</v>
      </c>
      <c r="O814" s="443" t="s">
        <v>350</v>
      </c>
      <c r="P814" s="231" t="s">
        <v>346</v>
      </c>
      <c r="Q814" s="543">
        <v>1</v>
      </c>
      <c r="R814" s="543">
        <v>1</v>
      </c>
      <c r="S814" s="543">
        <v>1</v>
      </c>
      <c r="T814" s="543">
        <v>1</v>
      </c>
      <c r="U814" s="543">
        <v>1</v>
      </c>
      <c r="V814" s="235"/>
      <c r="W814" s="458">
        <v>32.24</v>
      </c>
      <c r="X814" s="451">
        <f t="shared" si="319"/>
        <v>32.24</v>
      </c>
      <c r="Y814" s="451">
        <f t="shared" si="320"/>
        <v>32.24</v>
      </c>
      <c r="Z814" s="451">
        <f t="shared" si="321"/>
        <v>32.24</v>
      </c>
      <c r="AA814" s="451">
        <f t="shared" si="322"/>
        <v>32.24</v>
      </c>
      <c r="AB814" s="451">
        <f t="shared" si="323"/>
        <v>32.24</v>
      </c>
      <c r="AC814" s="244"/>
      <c r="AD814" s="244"/>
    </row>
    <row r="815" spans="1:30" ht="15.6" customHeight="1">
      <c r="A815" s="229" t="str">
        <f>H815&amp;J815&amp;K815&amp;M815&amp;J815&amp;N815</f>
        <v>0303680050000_LAYDOWN_PC_Running_1210x1045</v>
      </c>
      <c r="B815" s="583" t="s">
        <v>606</v>
      </c>
      <c r="C815" s="583" t="s">
        <v>606</v>
      </c>
      <c r="D815" s="246">
        <v>68</v>
      </c>
      <c r="E815" s="539" t="s">
        <v>712</v>
      </c>
      <c r="F815" s="583" t="s">
        <v>623</v>
      </c>
      <c r="G815" s="583" t="s">
        <v>623</v>
      </c>
      <c r="H815" s="227" t="str">
        <f t="shared" si="317"/>
        <v>0303680050000</v>
      </c>
      <c r="I815" s="227" t="s">
        <v>443</v>
      </c>
      <c r="J815" s="227" t="s">
        <v>1139</v>
      </c>
      <c r="K815" s="227" t="s">
        <v>1154</v>
      </c>
      <c r="L815" s="227" t="s">
        <v>515</v>
      </c>
      <c r="M815" s="227" t="s">
        <v>1528</v>
      </c>
      <c r="N815" s="285" t="s">
        <v>1471</v>
      </c>
      <c r="O815" s="443" t="s">
        <v>350</v>
      </c>
      <c r="P815" s="231" t="s">
        <v>346</v>
      </c>
      <c r="Q815" s="543">
        <v>1</v>
      </c>
      <c r="R815" s="543">
        <v>1</v>
      </c>
      <c r="S815" s="543">
        <v>1</v>
      </c>
      <c r="T815" s="543">
        <v>1</v>
      </c>
      <c r="U815" s="543">
        <v>1</v>
      </c>
      <c r="V815" s="235"/>
      <c r="W815" s="458">
        <v>32.24</v>
      </c>
      <c r="X815" s="451">
        <f t="shared" si="319"/>
        <v>32.24</v>
      </c>
      <c r="Y815" s="451">
        <f t="shared" si="320"/>
        <v>32.24</v>
      </c>
      <c r="Z815" s="451">
        <f t="shared" si="321"/>
        <v>32.24</v>
      </c>
      <c r="AA815" s="451">
        <f t="shared" si="322"/>
        <v>32.24</v>
      </c>
      <c r="AB815" s="451">
        <f t="shared" si="323"/>
        <v>32.24</v>
      </c>
      <c r="AC815" s="244"/>
      <c r="AD815" s="244"/>
    </row>
    <row r="816" spans="1:30" ht="16.5" customHeight="1">
      <c r="A816" s="229"/>
      <c r="B816" s="583"/>
      <c r="C816" s="583"/>
      <c r="D816" s="246"/>
      <c r="E816" s="246"/>
      <c r="F816" s="583"/>
      <c r="G816" s="583"/>
      <c r="H816" s="227"/>
      <c r="I816" s="227" t="s">
        <v>443</v>
      </c>
      <c r="J816" s="227"/>
      <c r="K816" s="227"/>
      <c r="L816" s="589" t="s">
        <v>1404</v>
      </c>
      <c r="M816" s="285" t="s">
        <v>1405</v>
      </c>
      <c r="N816" s="285" t="s">
        <v>1406</v>
      </c>
      <c r="O816" s="165" t="s">
        <v>1406</v>
      </c>
      <c r="P816" s="285" t="s">
        <v>1406</v>
      </c>
      <c r="Q816" s="597" t="s">
        <v>22</v>
      </c>
      <c r="R816" s="597" t="s">
        <v>22</v>
      </c>
      <c r="S816" s="597" t="s">
        <v>22</v>
      </c>
      <c r="T816" s="597" t="s">
        <v>22</v>
      </c>
      <c r="U816" s="597" t="s">
        <v>22</v>
      </c>
      <c r="V816" s="235"/>
      <c r="W816" s="458">
        <v>0</v>
      </c>
      <c r="X816" s="999" t="e">
        <f>Q816*W816</f>
        <v>#VALUE!</v>
      </c>
      <c r="Y816" s="451" t="e">
        <f>R816*W816</f>
        <v>#VALUE!</v>
      </c>
      <c r="Z816" s="451" t="e">
        <f>S816*W816</f>
        <v>#VALUE!</v>
      </c>
      <c r="AA816" s="451" t="e">
        <f>T816*W816</f>
        <v>#VALUE!</v>
      </c>
      <c r="AB816" s="451" t="e">
        <f>U816*W816</f>
        <v>#VALUE!</v>
      </c>
      <c r="AC816" s="244" t="s">
        <v>1407</v>
      </c>
      <c r="AD816" s="244"/>
    </row>
    <row r="817" spans="1:30" ht="16.95" customHeight="1">
      <c r="A817" s="229"/>
      <c r="B817" s="583"/>
      <c r="C817" s="583"/>
      <c r="D817" s="246"/>
      <c r="E817" s="246"/>
      <c r="F817" s="583"/>
      <c r="G817" s="583"/>
      <c r="H817" s="227"/>
      <c r="I817" s="227" t="s">
        <v>443</v>
      </c>
      <c r="J817" s="227"/>
      <c r="K817" s="227"/>
      <c r="L817" s="589" t="s">
        <v>1408</v>
      </c>
      <c r="M817" s="285" t="s">
        <v>1878</v>
      </c>
      <c r="N817" s="285" t="s">
        <v>1149</v>
      </c>
      <c r="O817" s="165" t="s">
        <v>1406</v>
      </c>
      <c r="P817" s="285" t="s">
        <v>1409</v>
      </c>
      <c r="Q817" s="597" t="s">
        <v>22</v>
      </c>
      <c r="R817" s="597" t="s">
        <v>22</v>
      </c>
      <c r="S817" s="597" t="s">
        <v>22</v>
      </c>
      <c r="T817" s="597" t="s">
        <v>22</v>
      </c>
      <c r="U817" s="597" t="s">
        <v>22</v>
      </c>
      <c r="V817" s="235"/>
      <c r="W817" s="458">
        <v>0</v>
      </c>
      <c r="X817" s="451" t="e">
        <f t="shared" ref="X817" si="324">Q817*W817</f>
        <v>#VALUE!</v>
      </c>
      <c r="Y817" s="451" t="e">
        <f t="shared" ref="Y817" si="325">R817*W817</f>
        <v>#VALUE!</v>
      </c>
      <c r="Z817" s="451" t="e">
        <f t="shared" ref="Z817" si="326">S817*W817</f>
        <v>#VALUE!</v>
      </c>
      <c r="AA817" s="451" t="e">
        <f t="shared" ref="AA817" si="327">T817*W817</f>
        <v>#VALUE!</v>
      </c>
      <c r="AB817" s="451" t="e">
        <f t="shared" ref="AB817" si="328">U817*W817</f>
        <v>#VALUE!</v>
      </c>
      <c r="AC817" s="244" t="s">
        <v>1407</v>
      </c>
      <c r="AD817" s="244"/>
    </row>
    <row r="818" spans="1:30" ht="15.75" customHeight="1">
      <c r="A818" s="386"/>
      <c r="B818" s="246"/>
      <c r="C818" s="246"/>
      <c r="D818" s="246"/>
      <c r="E818" s="539"/>
      <c r="F818" s="246"/>
      <c r="G818" s="246"/>
      <c r="H818" s="227" t="str">
        <f t="shared" si="317"/>
        <v/>
      </c>
      <c r="I818" s="246"/>
      <c r="J818" s="246"/>
      <c r="K818" s="227"/>
      <c r="L818" s="227"/>
      <c r="M818" s="227" t="s">
        <v>707</v>
      </c>
      <c r="N818" s="285"/>
      <c r="O818" s="499" t="s">
        <v>21</v>
      </c>
      <c r="P818" s="499"/>
      <c r="Q818" s="582">
        <f>SUM(Q811:Q815)</f>
        <v>2</v>
      </c>
      <c r="R818" s="582">
        <f>SUM(R811:R815)</f>
        <v>2</v>
      </c>
      <c r="S818" s="582">
        <f>SUM(S811:S815)</f>
        <v>2</v>
      </c>
      <c r="T818" s="582">
        <f>SUM(T811:T815)</f>
        <v>2</v>
      </c>
      <c r="U818" s="582">
        <f>SUM(U811:U815)</f>
        <v>2</v>
      </c>
      <c r="V818" s="235"/>
      <c r="W818" s="578"/>
      <c r="X818" s="578"/>
      <c r="Y818" s="578"/>
      <c r="Z818" s="578"/>
      <c r="AA818" s="578"/>
      <c r="AB818" s="578"/>
      <c r="AC818" s="244"/>
      <c r="AD818" s="244"/>
    </row>
    <row r="819" spans="1:30" ht="15.75" customHeight="1">
      <c r="A819" s="229" t="str">
        <f>H819&amp;J819&amp;K819&amp;M819&amp;J819&amp;N819</f>
        <v>0302770010100_FIXTURE HEADER_BEST FOR RUNNING_1238x94.4</v>
      </c>
      <c r="B819" s="583" t="s">
        <v>606</v>
      </c>
      <c r="C819" s="583" t="s">
        <v>605</v>
      </c>
      <c r="D819" s="230">
        <v>77</v>
      </c>
      <c r="E819" s="539" t="s">
        <v>708</v>
      </c>
      <c r="F819" s="583" t="s">
        <v>604</v>
      </c>
      <c r="G819" s="583" t="s">
        <v>623</v>
      </c>
      <c r="H819" s="227" t="str">
        <f t="shared" si="317"/>
        <v>0302770010100</v>
      </c>
      <c r="I819" s="227" t="s">
        <v>443</v>
      </c>
      <c r="J819" s="227" t="s">
        <v>1139</v>
      </c>
      <c r="K819" t="s">
        <v>1543</v>
      </c>
      <c r="L819" t="s">
        <v>1543</v>
      </c>
      <c r="M819" s="295" t="s">
        <v>1544</v>
      </c>
      <c r="N819" s="285" t="s">
        <v>1545</v>
      </c>
      <c r="O819" s="443" t="s">
        <v>350</v>
      </c>
      <c r="P819" s="231" t="s">
        <v>354</v>
      </c>
      <c r="Q819" s="543">
        <f>SUM(Q814:Q815)</f>
        <v>2</v>
      </c>
      <c r="R819" s="543">
        <f>SUM(R814:R815)</f>
        <v>2</v>
      </c>
      <c r="S819" s="543">
        <f>SUM(S814:S815)</f>
        <v>2</v>
      </c>
      <c r="T819" s="543">
        <f>SUM(T814:T815)</f>
        <v>2</v>
      </c>
      <c r="U819" s="543">
        <f>SUM(U814:U815)</f>
        <v>2</v>
      </c>
      <c r="V819" s="235"/>
      <c r="W819" s="458">
        <v>7.5</v>
      </c>
      <c r="X819" s="458">
        <v>7.5</v>
      </c>
      <c r="Y819" s="458">
        <v>7.5</v>
      </c>
      <c r="Z819" s="458">
        <v>7.5</v>
      </c>
      <c r="AA819" s="458">
        <v>7.5</v>
      </c>
      <c r="AB819" s="458">
        <v>7.5</v>
      </c>
    </row>
    <row r="820" spans="1:30" ht="15.75" customHeight="1">
      <c r="A820" s="386"/>
      <c r="B820" s="246"/>
      <c r="C820" s="246"/>
      <c r="D820" s="246"/>
      <c r="E820" s="539"/>
      <c r="F820" s="246"/>
      <c r="G820" s="246"/>
      <c r="H820" s="227"/>
      <c r="I820" s="246"/>
      <c r="J820" s="246"/>
      <c r="K820" s="227"/>
      <c r="L820" s="227"/>
      <c r="M820" s="510"/>
      <c r="N820" s="285"/>
      <c r="O820" s="499"/>
      <c r="P820" s="499"/>
      <c r="Q820" s="582">
        <f>SUM(Q819:Q819)</f>
        <v>2</v>
      </c>
      <c r="R820" s="582">
        <f>SUM(R819:R819)</f>
        <v>2</v>
      </c>
      <c r="S820" s="582">
        <f>SUM(S819:S819)</f>
        <v>2</v>
      </c>
      <c r="T820" s="582">
        <f>SUM(T819:T819)</f>
        <v>2</v>
      </c>
      <c r="U820" s="582">
        <f>SUM(U819:U819)</f>
        <v>2</v>
      </c>
      <c r="V820" s="235"/>
      <c r="W820" s="582"/>
      <c r="X820" s="582"/>
      <c r="Y820" s="582"/>
      <c r="Z820" s="582"/>
      <c r="AA820" s="582"/>
      <c r="AB820" s="582"/>
      <c r="AC820" s="244"/>
      <c r="AD820" s="244"/>
    </row>
    <row r="821" spans="1:30" ht="15.75" customHeight="1">
      <c r="A821" s="229" t="str">
        <f>H821&amp;J821&amp;K821&amp;M821&amp;J821&amp;N821</f>
        <v>0311690010100_.COM_Cashdesk_Decal_702x187</v>
      </c>
      <c r="B821" s="583" t="s">
        <v>606</v>
      </c>
      <c r="C821" s="554">
        <v>11</v>
      </c>
      <c r="D821" s="230">
        <v>69</v>
      </c>
      <c r="E821" s="539" t="s">
        <v>708</v>
      </c>
      <c r="F821" s="554" t="s">
        <v>604</v>
      </c>
      <c r="G821" s="554" t="s">
        <v>623</v>
      </c>
      <c r="H821" s="227" t="str">
        <f>B821&amp;C821&amp;D821&amp;E821&amp;F821&amp;G821</f>
        <v>0311690010100</v>
      </c>
      <c r="I821" s="227" t="s">
        <v>443</v>
      </c>
      <c r="J821" s="227" t="s">
        <v>1139</v>
      </c>
      <c r="K821" s="227" t="s">
        <v>1469</v>
      </c>
      <c r="L821" s="227" t="s">
        <v>1464</v>
      </c>
      <c r="M821" s="295" t="s">
        <v>1468</v>
      </c>
      <c r="N821" s="285" t="s">
        <v>1465</v>
      </c>
      <c r="O821" s="443" t="s">
        <v>350</v>
      </c>
      <c r="P821" s="231" t="s">
        <v>354</v>
      </c>
      <c r="Q821" s="543">
        <v>4</v>
      </c>
      <c r="R821" s="543">
        <v>4</v>
      </c>
      <c r="S821" s="543">
        <v>4</v>
      </c>
      <c r="T821" s="543">
        <v>4</v>
      </c>
      <c r="U821" s="543">
        <v>4</v>
      </c>
      <c r="V821" s="235"/>
      <c r="W821" s="458">
        <v>7.5</v>
      </c>
      <c r="X821" s="458">
        <v>7.5</v>
      </c>
      <c r="Y821" s="458">
        <v>7.5</v>
      </c>
      <c r="Z821" s="458">
        <v>7.5</v>
      </c>
      <c r="AA821" s="458">
        <v>7.5</v>
      </c>
      <c r="AB821" s="458">
        <v>7.5</v>
      </c>
    </row>
    <row r="822" spans="1:30" ht="15.75" customHeight="1">
      <c r="A822" s="386"/>
      <c r="B822" s="246"/>
      <c r="C822" s="246"/>
      <c r="D822" s="246"/>
      <c r="E822" s="539"/>
      <c r="F822" s="246"/>
      <c r="G822" s="246"/>
      <c r="H822" s="227"/>
      <c r="I822" s="246"/>
      <c r="J822" s="246"/>
      <c r="K822" s="227"/>
      <c r="L822" s="227"/>
      <c r="M822" s="502"/>
      <c r="N822" s="285"/>
      <c r="O822" s="499"/>
      <c r="P822" s="499"/>
      <c r="Q822" s="582">
        <f>SUM(Q821)</f>
        <v>4</v>
      </c>
      <c r="R822" s="582">
        <f t="shared" ref="R822:U822" si="329">SUM(R821)</f>
        <v>4</v>
      </c>
      <c r="S822" s="582">
        <f t="shared" si="329"/>
        <v>4</v>
      </c>
      <c r="T822" s="582">
        <f t="shared" si="329"/>
        <v>4</v>
      </c>
      <c r="U822" s="582">
        <f t="shared" si="329"/>
        <v>4</v>
      </c>
      <c r="V822" s="235"/>
      <c r="W822" s="582"/>
      <c r="X822" s="582"/>
      <c r="Y822" s="582"/>
      <c r="Z822" s="582"/>
      <c r="AA822" s="582"/>
      <c r="AB822" s="582"/>
      <c r="AC822" s="244"/>
      <c r="AD822" s="244"/>
    </row>
    <row r="823" spans="1:30" ht="15.75" customHeight="1">
      <c r="A823" s="229" t="str">
        <f t="shared" ref="A823:A830" si="330">H823&amp;J823&amp;K823&amp;M823&amp;J823&amp;N823</f>
        <v>0505470010100_ASSIST_Workhorse_Want_free_delivery?_295x178</v>
      </c>
      <c r="B823" s="554" t="s">
        <v>608</v>
      </c>
      <c r="C823" s="554" t="s">
        <v>608</v>
      </c>
      <c r="D823" s="230">
        <v>47</v>
      </c>
      <c r="E823" s="539" t="s">
        <v>708</v>
      </c>
      <c r="F823" s="554" t="s">
        <v>604</v>
      </c>
      <c r="G823" s="554" t="s">
        <v>623</v>
      </c>
      <c r="H823" s="227" t="str">
        <f t="shared" ref="H823:H834" si="331">B823&amp;C823&amp;D823&amp;E823&amp;F823&amp;G823</f>
        <v>0505470010100</v>
      </c>
      <c r="I823" s="227" t="s">
        <v>688</v>
      </c>
      <c r="J823" s="227" t="s">
        <v>1139</v>
      </c>
      <c r="K823" s="227" t="s">
        <v>1196</v>
      </c>
      <c r="L823" s="227" t="s">
        <v>1278</v>
      </c>
      <c r="M823" s="295" t="s">
        <v>1097</v>
      </c>
      <c r="N823" s="285" t="s">
        <v>375</v>
      </c>
      <c r="O823" s="247" t="s">
        <v>1099</v>
      </c>
      <c r="P823" s="227" t="s">
        <v>1100</v>
      </c>
      <c r="Q823" s="597" t="s">
        <v>22</v>
      </c>
      <c r="R823" s="597" t="s">
        <v>22</v>
      </c>
      <c r="S823" s="597" t="s">
        <v>22</v>
      </c>
      <c r="T823" s="597" t="s">
        <v>22</v>
      </c>
      <c r="U823" s="597" t="s">
        <v>22</v>
      </c>
      <c r="V823" s="235"/>
      <c r="W823" s="451">
        <v>1.85</v>
      </c>
      <c r="X823" s="451" t="e">
        <f>Q823*W823</f>
        <v>#VALUE!</v>
      </c>
      <c r="Y823" s="451" t="e">
        <f>R823*W823</f>
        <v>#VALUE!</v>
      </c>
      <c r="Z823" s="451" t="e">
        <f>S823*W823</f>
        <v>#VALUE!</v>
      </c>
      <c r="AA823" s="451" t="e">
        <f>T823*W823</f>
        <v>#VALUE!</v>
      </c>
      <c r="AB823" s="451" t="e">
        <f>U823*W823</f>
        <v>#VALUE!</v>
      </c>
    </row>
    <row r="824" spans="1:30" ht="15.75" customHeight="1">
      <c r="A824" s="229" t="str">
        <f t="shared" si="330"/>
        <v>0505470020100_ASSIST_Workhorse_Want_more_colours?_295x178</v>
      </c>
      <c r="B824" s="554" t="s">
        <v>608</v>
      </c>
      <c r="C824" s="554" t="s">
        <v>608</v>
      </c>
      <c r="D824" s="230">
        <v>47</v>
      </c>
      <c r="E824" s="539" t="s">
        <v>709</v>
      </c>
      <c r="F824" s="554" t="s">
        <v>604</v>
      </c>
      <c r="G824" s="554" t="s">
        <v>623</v>
      </c>
      <c r="H824" s="227" t="str">
        <f t="shared" si="331"/>
        <v>0505470020100</v>
      </c>
      <c r="I824" s="227" t="s">
        <v>688</v>
      </c>
      <c r="J824" s="227" t="s">
        <v>1139</v>
      </c>
      <c r="K824" s="227" t="s">
        <v>1196</v>
      </c>
      <c r="L824" s="227" t="s">
        <v>1278</v>
      </c>
      <c r="M824" s="295" t="s">
        <v>1101</v>
      </c>
      <c r="N824" s="285" t="s">
        <v>375</v>
      </c>
      <c r="O824" s="247" t="s">
        <v>1099</v>
      </c>
      <c r="P824" s="227" t="s">
        <v>898</v>
      </c>
      <c r="Q824" s="597" t="s">
        <v>22</v>
      </c>
      <c r="R824" s="597" t="s">
        <v>22</v>
      </c>
      <c r="S824" s="597" t="s">
        <v>22</v>
      </c>
      <c r="T824" s="597" t="s">
        <v>22</v>
      </c>
      <c r="U824" s="597" t="s">
        <v>22</v>
      </c>
      <c r="V824" s="235"/>
      <c r="W824" s="451">
        <v>1.85</v>
      </c>
      <c r="X824" s="451" t="e">
        <f t="shared" ref="X824:X830" si="332">Q824*W824</f>
        <v>#VALUE!</v>
      </c>
      <c r="Y824" s="451" t="e">
        <f t="shared" ref="Y824:Y830" si="333">R824*W824</f>
        <v>#VALUE!</v>
      </c>
      <c r="Z824" s="451" t="e">
        <f t="shared" ref="Z824:Z830" si="334">S824*W824</f>
        <v>#VALUE!</v>
      </c>
      <c r="AA824" s="451" t="e">
        <f t="shared" ref="AA824:AA830" si="335">T824*W824</f>
        <v>#VALUE!</v>
      </c>
      <c r="AB824" s="451" t="e">
        <f t="shared" ref="AB824:AB830" si="336">U824*W824</f>
        <v>#VALUE!</v>
      </c>
    </row>
    <row r="825" spans="1:30" ht="15.75" customHeight="1">
      <c r="A825" s="229" t="str">
        <f t="shared" si="330"/>
        <v>0505470030100_ASSIST_Workhorse_Don't_see_gear_for_your_sport?_295x178</v>
      </c>
      <c r="B825" s="554" t="s">
        <v>608</v>
      </c>
      <c r="C825" s="554" t="s">
        <v>608</v>
      </c>
      <c r="D825" s="230">
        <v>47</v>
      </c>
      <c r="E825" s="539" t="s">
        <v>710</v>
      </c>
      <c r="F825" s="554" t="s">
        <v>604</v>
      </c>
      <c r="G825" s="554" t="s">
        <v>623</v>
      </c>
      <c r="H825" s="227" t="str">
        <f t="shared" si="331"/>
        <v>0505470030100</v>
      </c>
      <c r="I825" s="227" t="s">
        <v>688</v>
      </c>
      <c r="J825" s="227" t="s">
        <v>1139</v>
      </c>
      <c r="K825" s="227" t="s">
        <v>1196</v>
      </c>
      <c r="L825" s="227" t="s">
        <v>1278</v>
      </c>
      <c r="M825" s="295" t="s">
        <v>1102</v>
      </c>
      <c r="N825" s="285" t="s">
        <v>375</v>
      </c>
      <c r="O825" s="247" t="s">
        <v>1099</v>
      </c>
      <c r="P825" s="227" t="s">
        <v>898</v>
      </c>
      <c r="Q825" s="597" t="s">
        <v>22</v>
      </c>
      <c r="R825" s="597" t="s">
        <v>22</v>
      </c>
      <c r="S825" s="597" t="s">
        <v>22</v>
      </c>
      <c r="T825" s="597" t="s">
        <v>22</v>
      </c>
      <c r="U825" s="597" t="s">
        <v>22</v>
      </c>
      <c r="V825" s="235"/>
      <c r="W825" s="451">
        <v>1.85</v>
      </c>
      <c r="X825" s="451" t="e">
        <f t="shared" si="332"/>
        <v>#VALUE!</v>
      </c>
      <c r="Y825" s="451" t="e">
        <f t="shared" si="333"/>
        <v>#VALUE!</v>
      </c>
      <c r="Z825" s="451" t="e">
        <f t="shared" si="334"/>
        <v>#VALUE!</v>
      </c>
      <c r="AA825" s="451" t="e">
        <f t="shared" si="335"/>
        <v>#VALUE!</v>
      </c>
      <c r="AB825" s="451" t="e">
        <f t="shared" si="336"/>
        <v>#VALUE!</v>
      </c>
    </row>
    <row r="826" spans="1:30" ht="15.75" customHeight="1">
      <c r="A826" s="229" t="str">
        <f t="shared" si="330"/>
        <v>0505470040100_ASSIST_Workhorse_More_sizes_More_colours_More_styles_295x178</v>
      </c>
      <c r="B826" s="554" t="s">
        <v>608</v>
      </c>
      <c r="C826" s="554" t="s">
        <v>608</v>
      </c>
      <c r="D826" s="230">
        <v>47</v>
      </c>
      <c r="E826" s="539" t="s">
        <v>711</v>
      </c>
      <c r="F826" s="554" t="s">
        <v>604</v>
      </c>
      <c r="G826" s="554" t="s">
        <v>623</v>
      </c>
      <c r="H826" s="227" t="str">
        <f t="shared" si="331"/>
        <v>0505470040100</v>
      </c>
      <c r="I826" s="227" t="s">
        <v>688</v>
      </c>
      <c r="J826" s="227" t="s">
        <v>1139</v>
      </c>
      <c r="K826" s="227" t="s">
        <v>1196</v>
      </c>
      <c r="L826" s="227" t="s">
        <v>1278</v>
      </c>
      <c r="M826" s="295" t="s">
        <v>1103</v>
      </c>
      <c r="N826" s="285" t="s">
        <v>375</v>
      </c>
      <c r="O826" s="247" t="s">
        <v>1099</v>
      </c>
      <c r="P826" s="227" t="s">
        <v>898</v>
      </c>
      <c r="Q826" s="597" t="s">
        <v>22</v>
      </c>
      <c r="R826" s="597" t="s">
        <v>22</v>
      </c>
      <c r="S826" s="597" t="s">
        <v>22</v>
      </c>
      <c r="T826" s="597" t="s">
        <v>22</v>
      </c>
      <c r="U826" s="597" t="s">
        <v>22</v>
      </c>
      <c r="V826" s="235"/>
      <c r="W826" s="451">
        <v>1.85</v>
      </c>
      <c r="X826" s="451" t="e">
        <f t="shared" si="332"/>
        <v>#VALUE!</v>
      </c>
      <c r="Y826" s="451" t="e">
        <f t="shared" si="333"/>
        <v>#VALUE!</v>
      </c>
      <c r="Z826" s="451" t="e">
        <f t="shared" si="334"/>
        <v>#VALUE!</v>
      </c>
      <c r="AA826" s="451" t="e">
        <f t="shared" si="335"/>
        <v>#VALUE!</v>
      </c>
      <c r="AB826" s="451" t="e">
        <f t="shared" si="336"/>
        <v>#VALUE!</v>
      </c>
    </row>
    <row r="827" spans="1:30" ht="15.75" customHeight="1">
      <c r="A827" s="229" t="str">
        <f t="shared" si="330"/>
        <v>0505470050100_ASSIST_Workhorse_Want_to_jump_the_queue?_295x178</v>
      </c>
      <c r="B827" s="554" t="s">
        <v>608</v>
      </c>
      <c r="C827" s="554" t="s">
        <v>608</v>
      </c>
      <c r="D827" s="230">
        <v>47</v>
      </c>
      <c r="E827" s="539" t="s">
        <v>712</v>
      </c>
      <c r="F827" s="554" t="s">
        <v>604</v>
      </c>
      <c r="G827" s="554" t="s">
        <v>623</v>
      </c>
      <c r="H827" s="227" t="str">
        <f t="shared" si="331"/>
        <v>0505470050100</v>
      </c>
      <c r="I827" s="227" t="s">
        <v>688</v>
      </c>
      <c r="J827" s="227" t="s">
        <v>1139</v>
      </c>
      <c r="K827" s="227" t="s">
        <v>1196</v>
      </c>
      <c r="L827" s="227" t="s">
        <v>1278</v>
      </c>
      <c r="M827" s="295" t="s">
        <v>1104</v>
      </c>
      <c r="N827" s="285" t="s">
        <v>375</v>
      </c>
      <c r="O827" s="247" t="s">
        <v>1098</v>
      </c>
      <c r="P827" s="227" t="s">
        <v>1100</v>
      </c>
      <c r="Q827" s="597" t="s">
        <v>22</v>
      </c>
      <c r="R827" s="597" t="s">
        <v>22</v>
      </c>
      <c r="S827" s="597" t="s">
        <v>22</v>
      </c>
      <c r="T827" s="597" t="s">
        <v>22</v>
      </c>
      <c r="U827" s="597" t="s">
        <v>22</v>
      </c>
      <c r="V827" s="235"/>
      <c r="W827" s="451">
        <v>1.85</v>
      </c>
      <c r="X827" s="451" t="e">
        <f>Q827*W827</f>
        <v>#VALUE!</v>
      </c>
      <c r="Y827" s="451" t="e">
        <f>R827*W827</f>
        <v>#VALUE!</v>
      </c>
      <c r="Z827" s="451" t="e">
        <f>S827*W827</f>
        <v>#VALUE!</v>
      </c>
      <c r="AA827" s="451" t="e">
        <f t="shared" si="335"/>
        <v>#VALUE!</v>
      </c>
      <c r="AB827" s="451" t="e">
        <f t="shared" si="336"/>
        <v>#VALUE!</v>
      </c>
    </row>
    <row r="828" spans="1:30" ht="15.75" customHeight="1">
      <c r="A828" s="229" t="str">
        <f t="shared" si="330"/>
        <v>0505470060100_ASSIST_Workhorse_Can't_find_your_team?_295x178</v>
      </c>
      <c r="B828" s="554" t="s">
        <v>608</v>
      </c>
      <c r="C828" s="554" t="s">
        <v>608</v>
      </c>
      <c r="D828" s="230">
        <v>47</v>
      </c>
      <c r="E828" s="539" t="s">
        <v>713</v>
      </c>
      <c r="F828" s="554" t="s">
        <v>604</v>
      </c>
      <c r="G828" s="554" t="s">
        <v>623</v>
      </c>
      <c r="H828" s="227" t="str">
        <f t="shared" si="331"/>
        <v>0505470060100</v>
      </c>
      <c r="I828" s="227" t="s">
        <v>688</v>
      </c>
      <c r="J828" s="227" t="s">
        <v>1139</v>
      </c>
      <c r="K828" s="227" t="s">
        <v>1196</v>
      </c>
      <c r="L828" s="227" t="s">
        <v>1278</v>
      </c>
      <c r="M828" s="295" t="s">
        <v>1105</v>
      </c>
      <c r="N828" s="285" t="s">
        <v>375</v>
      </c>
      <c r="O828" s="247" t="s">
        <v>1099</v>
      </c>
      <c r="P828" s="227" t="s">
        <v>898</v>
      </c>
      <c r="Q828" s="597" t="s">
        <v>22</v>
      </c>
      <c r="R828" s="597" t="s">
        <v>22</v>
      </c>
      <c r="S828" s="597" t="s">
        <v>22</v>
      </c>
      <c r="T828" s="597" t="s">
        <v>22</v>
      </c>
      <c r="U828" s="597" t="s">
        <v>22</v>
      </c>
      <c r="V828" s="235"/>
      <c r="W828" s="451">
        <v>1.85</v>
      </c>
      <c r="X828" s="451" t="e">
        <f t="shared" si="332"/>
        <v>#VALUE!</v>
      </c>
      <c r="Y828" s="451" t="e">
        <f t="shared" si="333"/>
        <v>#VALUE!</v>
      </c>
      <c r="Z828" s="451" t="e">
        <f t="shared" si="334"/>
        <v>#VALUE!</v>
      </c>
      <c r="AA828" s="451" t="e">
        <f t="shared" si="335"/>
        <v>#VALUE!</v>
      </c>
      <c r="AB828" s="451" t="e">
        <f t="shared" si="336"/>
        <v>#VALUE!</v>
      </c>
    </row>
    <row r="829" spans="1:30" ht="15.75" customHeight="1">
      <c r="A829" s="229" t="str">
        <f t="shared" si="330"/>
        <v>0505470070100_ASSIST_Workhorse_More_choice_More_sports_295x178</v>
      </c>
      <c r="B829" s="554" t="s">
        <v>608</v>
      </c>
      <c r="C829" s="554" t="s">
        <v>608</v>
      </c>
      <c r="D829" s="230">
        <v>47</v>
      </c>
      <c r="E829" s="539" t="s">
        <v>714</v>
      </c>
      <c r="F829" s="554" t="s">
        <v>604</v>
      </c>
      <c r="G829" s="554" t="s">
        <v>623</v>
      </c>
      <c r="H829" s="227" t="str">
        <f t="shared" si="331"/>
        <v>0505470070100</v>
      </c>
      <c r="I829" s="227" t="s">
        <v>688</v>
      </c>
      <c r="J829" s="227" t="s">
        <v>1139</v>
      </c>
      <c r="K829" s="227" t="s">
        <v>1196</v>
      </c>
      <c r="L829" s="227" t="s">
        <v>1278</v>
      </c>
      <c r="M829" s="295" t="s">
        <v>1106</v>
      </c>
      <c r="N829" s="285" t="s">
        <v>375</v>
      </c>
      <c r="O829" s="247" t="s">
        <v>1099</v>
      </c>
      <c r="P829" s="227" t="s">
        <v>898</v>
      </c>
      <c r="Q829" s="597" t="s">
        <v>22</v>
      </c>
      <c r="R829" s="597" t="s">
        <v>22</v>
      </c>
      <c r="S829" s="597" t="s">
        <v>22</v>
      </c>
      <c r="T829" s="597" t="s">
        <v>22</v>
      </c>
      <c r="U829" s="597" t="s">
        <v>22</v>
      </c>
      <c r="V829" s="235"/>
      <c r="W829" s="451">
        <v>1.85</v>
      </c>
      <c r="X829" s="451" t="e">
        <f t="shared" si="332"/>
        <v>#VALUE!</v>
      </c>
      <c r="Y829" s="451" t="e">
        <f t="shared" si="333"/>
        <v>#VALUE!</v>
      </c>
      <c r="Z829" s="451" t="e">
        <f t="shared" si="334"/>
        <v>#VALUE!</v>
      </c>
      <c r="AA829" s="451" t="e">
        <f t="shared" si="335"/>
        <v>#VALUE!</v>
      </c>
      <c r="AB829" s="451" t="e">
        <f t="shared" si="336"/>
        <v>#VALUE!</v>
      </c>
    </row>
    <row r="830" spans="1:30" s="245" customFormat="1" ht="15.75" customHeight="1">
      <c r="A830" s="229" t="str">
        <f t="shared" si="330"/>
        <v>0505470080100_ASSIST_Empos_Backdrop_More_sizes_More_colours_More_styles_915x2650</v>
      </c>
      <c r="B830" s="554" t="s">
        <v>608</v>
      </c>
      <c r="C830" s="554" t="s">
        <v>608</v>
      </c>
      <c r="D830" s="230">
        <v>47</v>
      </c>
      <c r="E830" s="539" t="s">
        <v>715</v>
      </c>
      <c r="F830" s="554" t="s">
        <v>604</v>
      </c>
      <c r="G830" s="554" t="s">
        <v>623</v>
      </c>
      <c r="H830" s="227" t="str">
        <f t="shared" si="331"/>
        <v>0505470080100</v>
      </c>
      <c r="I830" s="227" t="s">
        <v>688</v>
      </c>
      <c r="J830" s="227" t="s">
        <v>1139</v>
      </c>
      <c r="K830" s="227" t="s">
        <v>1280</v>
      </c>
      <c r="L830" s="227" t="s">
        <v>1279</v>
      </c>
      <c r="M830" s="295" t="s">
        <v>1103</v>
      </c>
      <c r="N830" s="285" t="s">
        <v>1281</v>
      </c>
      <c r="O830" s="503" t="s">
        <v>350</v>
      </c>
      <c r="P830" s="227" t="s">
        <v>898</v>
      </c>
      <c r="Q830" s="597" t="s">
        <v>22</v>
      </c>
      <c r="R830" s="597" t="s">
        <v>22</v>
      </c>
      <c r="S830" s="597" t="s">
        <v>22</v>
      </c>
      <c r="T830" s="597" t="s">
        <v>22</v>
      </c>
      <c r="U830" s="597" t="s">
        <v>22</v>
      </c>
      <c r="V830" s="235"/>
      <c r="W830" s="462">
        <v>160.41</v>
      </c>
      <c r="X830" s="451" t="e">
        <f t="shared" si="332"/>
        <v>#VALUE!</v>
      </c>
      <c r="Y830" s="451" t="e">
        <f t="shared" si="333"/>
        <v>#VALUE!</v>
      </c>
      <c r="Z830" s="451" t="e">
        <f t="shared" si="334"/>
        <v>#VALUE!</v>
      </c>
      <c r="AA830" s="451" t="e">
        <f t="shared" si="335"/>
        <v>#VALUE!</v>
      </c>
      <c r="AB830" s="451" t="e">
        <f t="shared" si="336"/>
        <v>#VALUE!</v>
      </c>
    </row>
    <row r="831" spans="1:30" s="291" customFormat="1" ht="15.75" customHeight="1">
      <c r="A831" s="293"/>
      <c r="B831" s="292"/>
      <c r="C831" s="292"/>
      <c r="D831" s="292"/>
      <c r="E831" s="292"/>
      <c r="F831" s="292"/>
      <c r="G831" s="292"/>
      <c r="H831" s="227" t="str">
        <f t="shared" si="331"/>
        <v/>
      </c>
      <c r="I831" s="292"/>
      <c r="J831" s="292"/>
      <c r="K831" s="294"/>
      <c r="L831" s="294"/>
      <c r="M831" s="336"/>
      <c r="N831" s="285"/>
      <c r="O831" s="315" t="s">
        <v>21</v>
      </c>
      <c r="P831" s="337"/>
      <c r="Q831" s="338">
        <f>SUM(Q823:Q830)</f>
        <v>0</v>
      </c>
      <c r="R831" s="338">
        <f>SUM(R823:R830)</f>
        <v>0</v>
      </c>
      <c r="S831" s="338">
        <f>SUM(S823:S830)</f>
        <v>0</v>
      </c>
      <c r="T831" s="338">
        <f>SUM(T823:T830)</f>
        <v>0</v>
      </c>
      <c r="U831" s="338">
        <f>SUM(U823:U830)</f>
        <v>0</v>
      </c>
      <c r="V831" s="235"/>
      <c r="W831" s="453"/>
      <c r="X831" s="453"/>
      <c r="Y831" s="453"/>
      <c r="Z831" s="453"/>
      <c r="AA831" s="453"/>
      <c r="AB831" s="453"/>
    </row>
    <row r="832" spans="1:30" ht="15.75" customHeight="1">
      <c r="A832" s="229" t="str">
        <f>H832&amp;J832&amp;K832&amp;M832&amp;J832&amp;N832</f>
        <v xml:space="preserve">0303700010100_DIG_HUB_WTB_want_to_buy_ask_us_L_1213x1112 </v>
      </c>
      <c r="B832" s="583" t="s">
        <v>606</v>
      </c>
      <c r="C832" s="583" t="s">
        <v>606</v>
      </c>
      <c r="D832" s="246">
        <v>70</v>
      </c>
      <c r="E832" s="539" t="s">
        <v>708</v>
      </c>
      <c r="F832" s="583" t="s">
        <v>604</v>
      </c>
      <c r="G832" s="583" t="s">
        <v>623</v>
      </c>
      <c r="H832" s="227" t="str">
        <f t="shared" si="331"/>
        <v>0303700010100</v>
      </c>
      <c r="I832" s="227" t="s">
        <v>443</v>
      </c>
      <c r="J832" s="227" t="s">
        <v>1139</v>
      </c>
      <c r="K832" s="227" t="s">
        <v>1141</v>
      </c>
      <c r="L832" s="227" t="s">
        <v>560</v>
      </c>
      <c r="M832" s="295" t="s">
        <v>1386</v>
      </c>
      <c r="N832" s="285" t="s">
        <v>1151</v>
      </c>
      <c r="O832" s="512" t="s">
        <v>350</v>
      </c>
      <c r="P832" s="507" t="s">
        <v>354</v>
      </c>
      <c r="Q832" s="597" t="s">
        <v>22</v>
      </c>
      <c r="R832" s="597" t="s">
        <v>22</v>
      </c>
      <c r="S832" s="597" t="s">
        <v>22</v>
      </c>
      <c r="T832" s="597" t="s">
        <v>22</v>
      </c>
      <c r="U832" s="597" t="s">
        <v>22</v>
      </c>
      <c r="V832" s="235"/>
      <c r="W832" s="458">
        <v>0</v>
      </c>
      <c r="X832" s="458">
        <v>0</v>
      </c>
      <c r="Y832" s="458">
        <v>0</v>
      </c>
      <c r="Z832" s="458">
        <v>0</v>
      </c>
      <c r="AA832" s="458">
        <v>0</v>
      </c>
      <c r="AB832" s="458">
        <v>0</v>
      </c>
      <c r="AC832" s="244"/>
      <c r="AD832" s="244"/>
    </row>
    <row r="833" spans="1:30" ht="15.75" customHeight="1">
      <c r="A833" s="229" t="str">
        <f>H833&amp;J833&amp;K833&amp;M833&amp;J833&amp;N833</f>
        <v xml:space="preserve">0303700020100_DIG_HUB_WTB_want_to_buy_ask_us_S_606,5x1112 </v>
      </c>
      <c r="B833" s="583" t="s">
        <v>606</v>
      </c>
      <c r="C833" s="583" t="s">
        <v>606</v>
      </c>
      <c r="D833" s="246">
        <v>70</v>
      </c>
      <c r="E833" s="539" t="s">
        <v>709</v>
      </c>
      <c r="F833" s="583" t="s">
        <v>604</v>
      </c>
      <c r="G833" s="583" t="s">
        <v>623</v>
      </c>
      <c r="H833" s="227" t="str">
        <f t="shared" si="331"/>
        <v>0303700020100</v>
      </c>
      <c r="I833" s="227" t="s">
        <v>443</v>
      </c>
      <c r="J833" s="227" t="s">
        <v>1139</v>
      </c>
      <c r="K833" s="227" t="s">
        <v>1141</v>
      </c>
      <c r="L833" s="227" t="s">
        <v>560</v>
      </c>
      <c r="M833" s="295" t="s">
        <v>1387</v>
      </c>
      <c r="N833" s="285" t="s">
        <v>1152</v>
      </c>
      <c r="O833" s="504" t="s">
        <v>350</v>
      </c>
      <c r="P833" s="500" t="s">
        <v>354</v>
      </c>
      <c r="Q833" s="597" t="s">
        <v>22</v>
      </c>
      <c r="R833" s="597" t="s">
        <v>22</v>
      </c>
      <c r="S833" s="597" t="s">
        <v>22</v>
      </c>
      <c r="T833" s="597" t="s">
        <v>22</v>
      </c>
      <c r="U833" s="597" t="s">
        <v>22</v>
      </c>
      <c r="V833" s="235"/>
      <c r="W833" s="458">
        <v>0</v>
      </c>
      <c r="X833" s="458">
        <v>0</v>
      </c>
      <c r="Y833" s="458">
        <v>0</v>
      </c>
      <c r="Z833" s="458">
        <v>0</v>
      </c>
      <c r="AA833" s="458">
        <v>0</v>
      </c>
      <c r="AB833" s="458">
        <v>0</v>
      </c>
      <c r="AC833" s="244"/>
      <c r="AD833" s="244"/>
    </row>
    <row r="834" spans="1:30" ht="15.75" customHeight="1">
      <c r="A834" s="229" t="str">
        <f>H834&amp;J834&amp;K834&amp;M834&amp;J834&amp;N834</f>
        <v xml:space="preserve">0303700030100_DIG_HUB_TABLE_TABLE_SIGNAGE_750x750 </v>
      </c>
      <c r="B834" s="583" t="s">
        <v>606</v>
      </c>
      <c r="C834" s="583" t="s">
        <v>606</v>
      </c>
      <c r="D834" s="246">
        <v>70</v>
      </c>
      <c r="E834" s="539" t="s">
        <v>710</v>
      </c>
      <c r="F834" s="583" t="s">
        <v>604</v>
      </c>
      <c r="G834" s="583" t="s">
        <v>623</v>
      </c>
      <c r="H834" s="227" t="str">
        <f t="shared" si="331"/>
        <v>0303700030100</v>
      </c>
      <c r="I834" s="227" t="s">
        <v>443</v>
      </c>
      <c r="J834" s="227" t="s">
        <v>1139</v>
      </c>
      <c r="K834" s="227" t="s">
        <v>1142</v>
      </c>
      <c r="L834" s="227" t="s">
        <v>560</v>
      </c>
      <c r="M834" s="295" t="s">
        <v>1388</v>
      </c>
      <c r="N834" s="285" t="s">
        <v>1153</v>
      </c>
      <c r="O834" s="504" t="s">
        <v>350</v>
      </c>
      <c r="P834" s="506" t="s">
        <v>354</v>
      </c>
      <c r="Q834" s="597" t="s">
        <v>22</v>
      </c>
      <c r="R834" s="597" t="s">
        <v>22</v>
      </c>
      <c r="S834" s="597" t="s">
        <v>22</v>
      </c>
      <c r="T834" s="597" t="s">
        <v>22</v>
      </c>
      <c r="U834" s="597" t="s">
        <v>22</v>
      </c>
      <c r="V834" s="235"/>
      <c r="W834" s="458">
        <v>0</v>
      </c>
      <c r="X834" s="458">
        <v>0</v>
      </c>
      <c r="Y834" s="458">
        <v>0</v>
      </c>
      <c r="Z834" s="458">
        <v>0</v>
      </c>
      <c r="AA834" s="458">
        <v>0</v>
      </c>
      <c r="AB834" s="458">
        <v>0</v>
      </c>
      <c r="AC834" s="244"/>
      <c r="AD834" s="244"/>
    </row>
    <row r="835" spans="1:30" ht="15.75" customHeight="1">
      <c r="A835" s="246"/>
      <c r="B835" s="246"/>
      <c r="C835" s="246"/>
      <c r="D835" s="246"/>
      <c r="E835" s="246"/>
      <c r="F835" s="246"/>
      <c r="G835" s="246"/>
      <c r="H835" s="246"/>
      <c r="I835" s="246"/>
      <c r="J835" s="246"/>
      <c r="K835" s="227"/>
      <c r="L835" s="227"/>
      <c r="M835" s="295" t="s">
        <v>707</v>
      </c>
      <c r="N835" s="502"/>
      <c r="O835" s="499" t="s">
        <v>21</v>
      </c>
      <c r="P835" s="499"/>
      <c r="Q835" s="582">
        <f>SUM(Q832:Q834)</f>
        <v>0</v>
      </c>
      <c r="R835" s="582">
        <f>SUM(R832:R834)</f>
        <v>0</v>
      </c>
      <c r="S835" s="582">
        <f>SUM(S832:S834)</f>
        <v>0</v>
      </c>
      <c r="T835" s="582">
        <f>SUM(T832:T834)</f>
        <v>0</v>
      </c>
      <c r="U835" s="582">
        <f>SUM(U832:U834)</f>
        <v>0</v>
      </c>
      <c r="V835" s="235"/>
      <c r="W835" s="578"/>
      <c r="X835" s="578"/>
      <c r="Y835" s="578"/>
      <c r="Z835" s="578"/>
      <c r="AA835" s="578"/>
      <c r="AB835" s="578"/>
      <c r="AC835" s="244"/>
      <c r="AD835" s="244"/>
    </row>
    <row r="836" spans="1:30" ht="15.75" customHeight="1">
      <c r="A836" s="227"/>
      <c r="B836" s="557"/>
      <c r="C836" s="557"/>
      <c r="D836" s="287"/>
      <c r="E836" s="539"/>
      <c r="F836" s="554"/>
      <c r="G836" s="554"/>
      <c r="H836" s="227"/>
      <c r="I836" s="227" t="s">
        <v>443</v>
      </c>
      <c r="J836" s="227"/>
      <c r="K836" s="227"/>
      <c r="L836" s="589" t="s">
        <v>1410</v>
      </c>
      <c r="M836" s="295" t="s">
        <v>537</v>
      </c>
      <c r="N836" s="332" t="s">
        <v>1411</v>
      </c>
      <c r="O836" s="287"/>
      <c r="P836" s="332" t="s">
        <v>1409</v>
      </c>
      <c r="Q836" s="543" t="s">
        <v>22</v>
      </c>
      <c r="R836" s="543" t="s">
        <v>22</v>
      </c>
      <c r="S836" s="543" t="s">
        <v>22</v>
      </c>
      <c r="T836" s="543" t="s">
        <v>22</v>
      </c>
      <c r="U836" s="543" t="s">
        <v>22</v>
      </c>
      <c r="V836" s="235"/>
      <c r="W836" s="451">
        <v>0</v>
      </c>
      <c r="X836" s="451">
        <v>0</v>
      </c>
      <c r="Y836" s="451">
        <v>0</v>
      </c>
      <c r="Z836" s="451">
        <v>0</v>
      </c>
      <c r="AA836" s="451">
        <v>0</v>
      </c>
      <c r="AB836" s="451">
        <v>0</v>
      </c>
    </row>
    <row r="837" spans="1:30" ht="15.75" customHeight="1">
      <c r="A837" s="227"/>
      <c r="B837" s="557"/>
      <c r="C837" s="557"/>
      <c r="D837" s="287"/>
      <c r="E837" s="539"/>
      <c r="F837" s="554"/>
      <c r="G837" s="554"/>
      <c r="H837" s="227"/>
      <c r="I837" s="227" t="s">
        <v>443</v>
      </c>
      <c r="J837" s="227"/>
      <c r="K837" s="227"/>
      <c r="L837" s="589" t="s">
        <v>1410</v>
      </c>
      <c r="M837" s="295" t="s">
        <v>530</v>
      </c>
      <c r="N837" s="332" t="s">
        <v>1411</v>
      </c>
      <c r="O837" s="287"/>
      <c r="P837" s="332" t="s">
        <v>1409</v>
      </c>
      <c r="Q837" s="543" t="s">
        <v>22</v>
      </c>
      <c r="R837" s="543" t="s">
        <v>22</v>
      </c>
      <c r="S837" s="543" t="s">
        <v>22</v>
      </c>
      <c r="T837" s="543" t="s">
        <v>22</v>
      </c>
      <c r="U837" s="543" t="s">
        <v>22</v>
      </c>
      <c r="V837" s="235"/>
      <c r="W837" s="451">
        <v>0</v>
      </c>
      <c r="X837" s="451">
        <v>0</v>
      </c>
      <c r="Y837" s="451">
        <v>0</v>
      </c>
      <c r="Z837" s="451">
        <v>0</v>
      </c>
      <c r="AA837" s="451">
        <v>0</v>
      </c>
      <c r="AB837" s="451">
        <v>0</v>
      </c>
    </row>
    <row r="838" spans="1:30" ht="15.75" customHeight="1">
      <c r="A838" s="227"/>
      <c r="B838" s="557"/>
      <c r="C838" s="557"/>
      <c r="D838" s="287"/>
      <c r="E838" s="539"/>
      <c r="F838" s="554"/>
      <c r="G838" s="554"/>
      <c r="H838" s="227"/>
      <c r="I838" s="227" t="s">
        <v>443</v>
      </c>
      <c r="J838" s="227"/>
      <c r="K838" s="227"/>
      <c r="L838" s="589" t="s">
        <v>1410</v>
      </c>
      <c r="M838" s="295" t="s">
        <v>1412</v>
      </c>
      <c r="N838" s="332" t="s">
        <v>1411</v>
      </c>
      <c r="O838" s="287"/>
      <c r="P838" s="332" t="s">
        <v>1409</v>
      </c>
      <c r="Q838" s="543" t="s">
        <v>22</v>
      </c>
      <c r="R838" s="543" t="s">
        <v>22</v>
      </c>
      <c r="S838" s="543" t="s">
        <v>22</v>
      </c>
      <c r="T838" s="543" t="s">
        <v>22</v>
      </c>
      <c r="U838" s="543" t="s">
        <v>22</v>
      </c>
      <c r="V838" s="235"/>
      <c r="W838" s="451">
        <v>0</v>
      </c>
      <c r="X838" s="451">
        <v>0</v>
      </c>
      <c r="Y838" s="451">
        <v>0</v>
      </c>
      <c r="Z838" s="451">
        <v>0</v>
      </c>
      <c r="AA838" s="451">
        <v>0</v>
      </c>
      <c r="AB838" s="451">
        <v>0</v>
      </c>
    </row>
    <row r="839" spans="1:30" ht="15.75" customHeight="1">
      <c r="A839" s="227"/>
      <c r="B839" s="557"/>
      <c r="C839" s="557"/>
      <c r="D839" s="287"/>
      <c r="E839" s="539"/>
      <c r="F839" s="554"/>
      <c r="G839" s="554"/>
      <c r="H839" s="227"/>
      <c r="I839" s="227" t="s">
        <v>443</v>
      </c>
      <c r="J839" s="227"/>
      <c r="K839" s="227"/>
      <c r="L839" s="589" t="s">
        <v>1410</v>
      </c>
      <c r="M839" s="295" t="s">
        <v>1413</v>
      </c>
      <c r="N839" s="332" t="s">
        <v>1411</v>
      </c>
      <c r="O839" s="287"/>
      <c r="P839" s="332" t="s">
        <v>1409</v>
      </c>
      <c r="Q839" s="543" t="s">
        <v>22</v>
      </c>
      <c r="R839" s="543" t="s">
        <v>22</v>
      </c>
      <c r="S839" s="543" t="s">
        <v>22</v>
      </c>
      <c r="T839" s="543" t="s">
        <v>22</v>
      </c>
      <c r="U839" s="543" t="s">
        <v>22</v>
      </c>
      <c r="V839" s="235"/>
      <c r="W839" s="451">
        <v>0</v>
      </c>
      <c r="X839" s="451">
        <v>0</v>
      </c>
      <c r="Y839" s="451">
        <v>0</v>
      </c>
      <c r="Z839" s="451">
        <v>0</v>
      </c>
      <c r="AA839" s="451">
        <v>0</v>
      </c>
      <c r="AB839" s="451">
        <v>0</v>
      </c>
    </row>
    <row r="840" spans="1:30" ht="15.75" customHeight="1">
      <c r="A840" s="227"/>
      <c r="B840" s="557"/>
      <c r="C840" s="557"/>
      <c r="D840" s="287"/>
      <c r="E840" s="539"/>
      <c r="F840" s="554"/>
      <c r="G840" s="554"/>
      <c r="H840" s="227"/>
      <c r="I840" s="227" t="s">
        <v>443</v>
      </c>
      <c r="J840" s="227"/>
      <c r="K840" s="227"/>
      <c r="L840" s="589" t="s">
        <v>1410</v>
      </c>
      <c r="M840" s="332" t="s">
        <v>1414</v>
      </c>
      <c r="N840" s="332" t="s">
        <v>1415</v>
      </c>
      <c r="O840" s="287"/>
      <c r="P840" s="332" t="s">
        <v>1409</v>
      </c>
      <c r="Q840" s="543" t="s">
        <v>22</v>
      </c>
      <c r="R840" s="543" t="s">
        <v>22</v>
      </c>
      <c r="S840" s="543" t="s">
        <v>22</v>
      </c>
      <c r="T840" s="543" t="s">
        <v>22</v>
      </c>
      <c r="U840" s="543" t="s">
        <v>22</v>
      </c>
      <c r="V840" s="235"/>
      <c r="W840" s="451">
        <v>0</v>
      </c>
      <c r="X840" s="451">
        <v>0</v>
      </c>
      <c r="Y840" s="451">
        <v>0</v>
      </c>
      <c r="Z840" s="451">
        <v>0</v>
      </c>
      <c r="AA840" s="451">
        <v>0</v>
      </c>
      <c r="AB840" s="451">
        <v>0</v>
      </c>
    </row>
    <row r="841" spans="1:30" ht="15.75" customHeight="1">
      <c r="A841" s="227"/>
      <c r="B841" s="557"/>
      <c r="C841" s="557"/>
      <c r="D841" s="287"/>
      <c r="E841" s="539"/>
      <c r="F841" s="554"/>
      <c r="G841" s="554"/>
      <c r="H841" s="227"/>
      <c r="I841" s="227" t="s">
        <v>443</v>
      </c>
      <c r="J841" s="227"/>
      <c r="K841" s="227"/>
      <c r="L841" s="589" t="s">
        <v>1410</v>
      </c>
      <c r="M841" s="332" t="s">
        <v>1416</v>
      </c>
      <c r="N841" s="332" t="s">
        <v>1415</v>
      </c>
      <c r="O841" s="287"/>
      <c r="P841" s="332" t="s">
        <v>1409</v>
      </c>
      <c r="Q841" s="543" t="s">
        <v>22</v>
      </c>
      <c r="R841" s="543" t="s">
        <v>22</v>
      </c>
      <c r="S841" s="543" t="s">
        <v>22</v>
      </c>
      <c r="T841" s="543" t="s">
        <v>22</v>
      </c>
      <c r="U841" s="543" t="s">
        <v>22</v>
      </c>
      <c r="V841" s="235"/>
      <c r="W841" s="451">
        <v>0</v>
      </c>
      <c r="X841" s="451">
        <v>0</v>
      </c>
      <c r="Y841" s="451">
        <v>0</v>
      </c>
      <c r="Z841" s="451">
        <v>0</v>
      </c>
      <c r="AA841" s="451">
        <v>0</v>
      </c>
      <c r="AB841" s="451">
        <v>0</v>
      </c>
    </row>
    <row r="842" spans="1:30" ht="15.75" customHeight="1">
      <c r="A842" s="227"/>
      <c r="B842" s="557"/>
      <c r="C842" s="557"/>
      <c r="D842" s="287"/>
      <c r="E842" s="539"/>
      <c r="F842" s="554"/>
      <c r="G842" s="554"/>
      <c r="H842" s="227"/>
      <c r="I842" s="227"/>
      <c r="J842" s="227"/>
      <c r="K842" s="227"/>
      <c r="L842" s="227"/>
      <c r="M842" s="332"/>
      <c r="N842" s="332"/>
      <c r="O842" s="499" t="s">
        <v>21</v>
      </c>
      <c r="P842" s="499"/>
      <c r="Q842" s="582">
        <f>SUM(Q840:Q841)</f>
        <v>0</v>
      </c>
      <c r="R842" s="582">
        <f>SUM(R840:R841)</f>
        <v>0</v>
      </c>
      <c r="S842" s="582">
        <f>SUM(S840:S841)</f>
        <v>0</v>
      </c>
      <c r="T842" s="582">
        <f>SUM(T840:T841)</f>
        <v>0</v>
      </c>
      <c r="U842" s="582">
        <f>SUM(U840:U841)</f>
        <v>0</v>
      </c>
      <c r="V842" s="235"/>
      <c r="W842" s="578"/>
      <c r="X842" s="578"/>
      <c r="Y842" s="578"/>
      <c r="Z842" s="578"/>
      <c r="AA842" s="578"/>
      <c r="AB842" s="578"/>
    </row>
    <row r="843" spans="1:30" ht="15.75" customHeight="1">
      <c r="A843" s="227"/>
      <c r="B843" s="557"/>
      <c r="C843" s="557"/>
      <c r="D843" s="287"/>
      <c r="E843" s="539"/>
      <c r="F843" s="554"/>
      <c r="G843" s="554"/>
      <c r="H843" s="227"/>
      <c r="I843" s="227" t="s">
        <v>443</v>
      </c>
      <c r="J843" s="227"/>
      <c r="K843" s="227"/>
      <c r="L843" s="589" t="s">
        <v>1410</v>
      </c>
      <c r="M843" s="332" t="s">
        <v>1417</v>
      </c>
      <c r="N843" s="332" t="s">
        <v>1406</v>
      </c>
      <c r="O843" s="287"/>
      <c r="P843" s="332" t="s">
        <v>1409</v>
      </c>
      <c r="Q843" s="543" t="s">
        <v>22</v>
      </c>
      <c r="R843" s="543" t="s">
        <v>22</v>
      </c>
      <c r="S843" s="543" t="s">
        <v>22</v>
      </c>
      <c r="T843" s="543" t="s">
        <v>22</v>
      </c>
      <c r="U843" s="543" t="s">
        <v>22</v>
      </c>
      <c r="V843" s="235"/>
      <c r="W843" s="451">
        <v>0</v>
      </c>
      <c r="X843" s="451">
        <v>0</v>
      </c>
      <c r="Y843" s="451">
        <v>0</v>
      </c>
      <c r="Z843" s="451">
        <v>0</v>
      </c>
      <c r="AA843" s="451">
        <v>0</v>
      </c>
      <c r="AB843" s="451">
        <v>0</v>
      </c>
    </row>
    <row r="844" spans="1:30" ht="15.75" customHeight="1">
      <c r="A844" s="227"/>
      <c r="B844" s="557"/>
      <c r="C844" s="557"/>
      <c r="D844" s="287"/>
      <c r="E844" s="539"/>
      <c r="F844" s="554"/>
      <c r="G844" s="554"/>
      <c r="H844" s="227"/>
      <c r="I844" s="227" t="s">
        <v>443</v>
      </c>
      <c r="J844" s="227"/>
      <c r="K844" s="227"/>
      <c r="L844" s="589" t="s">
        <v>1410</v>
      </c>
      <c r="M844" s="332" t="s">
        <v>1417</v>
      </c>
      <c r="N844" s="332" t="s">
        <v>1406</v>
      </c>
      <c r="O844" s="287"/>
      <c r="P844" s="332" t="s">
        <v>1409</v>
      </c>
      <c r="Q844" s="543" t="s">
        <v>22</v>
      </c>
      <c r="R844" s="543" t="s">
        <v>22</v>
      </c>
      <c r="S844" s="543" t="s">
        <v>22</v>
      </c>
      <c r="T844" s="543" t="s">
        <v>22</v>
      </c>
      <c r="U844" s="543" t="s">
        <v>22</v>
      </c>
      <c r="V844" s="235"/>
      <c r="W844" s="451">
        <v>0</v>
      </c>
      <c r="X844" s="451">
        <v>0</v>
      </c>
      <c r="Y844" s="451">
        <v>0</v>
      </c>
      <c r="Z844" s="451">
        <v>0</v>
      </c>
      <c r="AA844" s="451">
        <v>0</v>
      </c>
      <c r="AB844" s="451">
        <v>0</v>
      </c>
    </row>
    <row r="845" spans="1:30" ht="15.75" customHeight="1">
      <c r="A845" s="227"/>
      <c r="B845" s="557"/>
      <c r="C845" s="557"/>
      <c r="D845" s="287"/>
      <c r="E845" s="539"/>
      <c r="F845" s="554"/>
      <c r="G845" s="554"/>
      <c r="H845" s="227"/>
      <c r="I845" s="227" t="s">
        <v>443</v>
      </c>
      <c r="J845" s="227"/>
      <c r="K845" s="227"/>
      <c r="L845" s="589" t="s">
        <v>1410</v>
      </c>
      <c r="M845" s="332" t="s">
        <v>1417</v>
      </c>
      <c r="N845" s="332" t="s">
        <v>1406</v>
      </c>
      <c r="O845" s="287"/>
      <c r="P845" s="332" t="s">
        <v>1409</v>
      </c>
      <c r="Q845" s="543" t="s">
        <v>22</v>
      </c>
      <c r="R845" s="543" t="s">
        <v>22</v>
      </c>
      <c r="S845" s="543" t="s">
        <v>22</v>
      </c>
      <c r="T845" s="543" t="s">
        <v>22</v>
      </c>
      <c r="U845" s="543" t="s">
        <v>22</v>
      </c>
      <c r="V845" s="235"/>
      <c r="W845" s="451">
        <v>0</v>
      </c>
      <c r="X845" s="451">
        <v>0</v>
      </c>
      <c r="Y845" s="451">
        <v>0</v>
      </c>
      <c r="Z845" s="451">
        <v>0</v>
      </c>
      <c r="AA845" s="451">
        <v>0</v>
      </c>
      <c r="AB845" s="451">
        <v>0</v>
      </c>
    </row>
    <row r="846" spans="1:30" ht="15.75" customHeight="1">
      <c r="A846" s="227"/>
      <c r="B846" s="557"/>
      <c r="C846" s="557"/>
      <c r="D846" s="287"/>
      <c r="E846" s="539"/>
      <c r="F846" s="554"/>
      <c r="G846" s="554"/>
      <c r="H846" s="227"/>
      <c r="I846" s="227" t="s">
        <v>443</v>
      </c>
      <c r="J846" s="227"/>
      <c r="K846" s="227"/>
      <c r="L846" s="589" t="s">
        <v>1410</v>
      </c>
      <c r="M846" s="332" t="s">
        <v>1417</v>
      </c>
      <c r="N846" s="332" t="s">
        <v>1406</v>
      </c>
      <c r="O846" s="287"/>
      <c r="P846" s="332" t="s">
        <v>1409</v>
      </c>
      <c r="Q846" s="543" t="s">
        <v>22</v>
      </c>
      <c r="R846" s="543" t="s">
        <v>22</v>
      </c>
      <c r="S846" s="543" t="s">
        <v>22</v>
      </c>
      <c r="T846" s="543" t="s">
        <v>22</v>
      </c>
      <c r="U846" s="543" t="s">
        <v>22</v>
      </c>
      <c r="V846" s="235"/>
      <c r="W846" s="451">
        <v>0</v>
      </c>
      <c r="X846" s="451">
        <v>0</v>
      </c>
      <c r="Y846" s="451">
        <v>0</v>
      </c>
      <c r="Z846" s="451">
        <v>0</v>
      </c>
      <c r="AA846" s="451">
        <v>0</v>
      </c>
      <c r="AB846" s="451">
        <v>0</v>
      </c>
    </row>
    <row r="847" spans="1:30" ht="15.75" customHeight="1">
      <c r="A847" s="229"/>
      <c r="B847" s="557"/>
      <c r="C847" s="557"/>
      <c r="D847" s="287"/>
      <c r="E847" s="539"/>
      <c r="F847" s="554"/>
      <c r="G847" s="554"/>
      <c r="H847" s="227"/>
      <c r="I847" s="227" t="s">
        <v>443</v>
      </c>
      <c r="J847" s="227"/>
      <c r="K847" s="227"/>
      <c r="L847" s="589" t="s">
        <v>1410</v>
      </c>
      <c r="M847" s="332" t="s">
        <v>1417</v>
      </c>
      <c r="N847" s="332" t="s">
        <v>1406</v>
      </c>
      <c r="O847" s="287"/>
      <c r="P847" s="332" t="s">
        <v>1409</v>
      </c>
      <c r="Q847" s="543" t="s">
        <v>22</v>
      </c>
      <c r="R847" s="543" t="s">
        <v>22</v>
      </c>
      <c r="S847" s="543" t="s">
        <v>22</v>
      </c>
      <c r="T847" s="543" t="s">
        <v>22</v>
      </c>
      <c r="U847" s="543" t="s">
        <v>22</v>
      </c>
      <c r="V847" s="235"/>
      <c r="W847" s="451">
        <v>0</v>
      </c>
      <c r="X847" s="451">
        <v>0</v>
      </c>
      <c r="Y847" s="451">
        <v>0</v>
      </c>
      <c r="Z847" s="451">
        <v>0</v>
      </c>
      <c r="AA847" s="451">
        <v>0</v>
      </c>
      <c r="AB847" s="451">
        <v>0</v>
      </c>
    </row>
    <row r="848" spans="1:30" ht="15.75" customHeight="1">
      <c r="A848" s="229"/>
      <c r="B848" s="557"/>
      <c r="C848" s="557"/>
      <c r="D848" s="287"/>
      <c r="E848" s="539"/>
      <c r="F848" s="554"/>
      <c r="G848" s="554"/>
      <c r="H848" s="227"/>
      <c r="I848" s="227" t="s">
        <v>443</v>
      </c>
      <c r="J848" s="227"/>
      <c r="K848" s="227"/>
      <c r="L848" s="589" t="s">
        <v>1410</v>
      </c>
      <c r="M848" s="332" t="s">
        <v>1417</v>
      </c>
      <c r="N848" s="332" t="s">
        <v>1406</v>
      </c>
      <c r="O848" s="287"/>
      <c r="P848" s="332" t="s">
        <v>1409</v>
      </c>
      <c r="Q848" s="543" t="s">
        <v>22</v>
      </c>
      <c r="R848" s="543" t="s">
        <v>22</v>
      </c>
      <c r="S848" s="543" t="s">
        <v>22</v>
      </c>
      <c r="T848" s="543" t="s">
        <v>22</v>
      </c>
      <c r="U848" s="543" t="s">
        <v>22</v>
      </c>
      <c r="V848" s="235"/>
      <c r="W848" s="451">
        <v>0</v>
      </c>
      <c r="X848" s="451">
        <v>0</v>
      </c>
      <c r="Y848" s="451">
        <v>0</v>
      </c>
      <c r="Z848" s="451">
        <v>0</v>
      </c>
      <c r="AA848" s="451">
        <v>0</v>
      </c>
      <c r="AB848" s="451">
        <v>0</v>
      </c>
    </row>
    <row r="849" spans="1:28" ht="14.7" customHeight="1">
      <c r="A849" s="229"/>
      <c r="B849" s="557"/>
      <c r="C849" s="557"/>
      <c r="D849" s="287"/>
      <c r="E849" s="539"/>
      <c r="F849" s="554"/>
      <c r="G849" s="554"/>
      <c r="H849" s="227"/>
      <c r="I849" s="227" t="s">
        <v>443</v>
      </c>
      <c r="J849" s="227"/>
      <c r="K849" s="227"/>
      <c r="L849" s="589" t="s">
        <v>1410</v>
      </c>
      <c r="M849" s="332" t="s">
        <v>1417</v>
      </c>
      <c r="N849" s="332" t="s">
        <v>1406</v>
      </c>
      <c r="O849" s="287"/>
      <c r="P849" s="332" t="s">
        <v>1409</v>
      </c>
      <c r="Q849" s="543" t="s">
        <v>22</v>
      </c>
      <c r="R849" s="543" t="s">
        <v>22</v>
      </c>
      <c r="S849" s="543" t="s">
        <v>22</v>
      </c>
      <c r="T849" s="543" t="s">
        <v>22</v>
      </c>
      <c r="U849" s="543" t="s">
        <v>22</v>
      </c>
      <c r="V849" s="235"/>
      <c r="W849" s="451">
        <v>0</v>
      </c>
      <c r="X849" s="451">
        <v>0</v>
      </c>
      <c r="Y849" s="451">
        <v>0</v>
      </c>
      <c r="Z849" s="451">
        <v>0</v>
      </c>
      <c r="AA849" s="451">
        <v>0</v>
      </c>
      <c r="AB849" s="451">
        <v>0</v>
      </c>
    </row>
    <row r="850" spans="1:28" ht="15.75" customHeight="1">
      <c r="A850" s="229"/>
      <c r="B850" s="557"/>
      <c r="C850" s="557"/>
      <c r="D850" s="287"/>
      <c r="E850" s="539"/>
      <c r="F850" s="554"/>
      <c r="G850" s="554"/>
      <c r="H850" s="227"/>
      <c r="I850" s="227" t="s">
        <v>443</v>
      </c>
      <c r="J850" s="227"/>
      <c r="K850" s="227"/>
      <c r="L850" s="589" t="s">
        <v>1410</v>
      </c>
      <c r="M850" s="332" t="s">
        <v>1417</v>
      </c>
      <c r="N850" s="332" t="s">
        <v>1406</v>
      </c>
      <c r="O850" s="287"/>
      <c r="P850" s="332" t="s">
        <v>1409</v>
      </c>
      <c r="Q850" s="543" t="s">
        <v>22</v>
      </c>
      <c r="R850" s="543" t="s">
        <v>22</v>
      </c>
      <c r="S850" s="543" t="s">
        <v>22</v>
      </c>
      <c r="T850" s="543" t="s">
        <v>22</v>
      </c>
      <c r="U850" s="543" t="s">
        <v>22</v>
      </c>
      <c r="V850" s="235"/>
      <c r="W850" s="451">
        <v>0</v>
      </c>
      <c r="X850" s="451">
        <v>0</v>
      </c>
      <c r="Y850" s="451">
        <v>0</v>
      </c>
      <c r="Z850" s="451">
        <v>0</v>
      </c>
      <c r="AA850" s="451">
        <v>0</v>
      </c>
      <c r="AB850" s="451">
        <v>0</v>
      </c>
    </row>
    <row r="851" spans="1:28" ht="15.75" customHeight="1">
      <c r="A851" s="229"/>
      <c r="B851" s="557"/>
      <c r="C851" s="557"/>
      <c r="D851" s="287"/>
      <c r="E851" s="539"/>
      <c r="F851" s="554"/>
      <c r="G851" s="554"/>
      <c r="H851" s="227"/>
      <c r="I851" s="227" t="s">
        <v>443</v>
      </c>
      <c r="J851" s="227"/>
      <c r="K851" s="227"/>
      <c r="L851" s="589" t="s">
        <v>1410</v>
      </c>
      <c r="M851" s="332" t="s">
        <v>1417</v>
      </c>
      <c r="N851" s="332" t="s">
        <v>1406</v>
      </c>
      <c r="O851" s="287"/>
      <c r="P851" s="332" t="s">
        <v>1409</v>
      </c>
      <c r="Q851" s="543" t="s">
        <v>22</v>
      </c>
      <c r="R851" s="543" t="s">
        <v>22</v>
      </c>
      <c r="S851" s="543" t="s">
        <v>22</v>
      </c>
      <c r="T851" s="543" t="s">
        <v>22</v>
      </c>
      <c r="U851" s="543" t="s">
        <v>22</v>
      </c>
      <c r="V851" s="235"/>
      <c r="W851" s="451">
        <v>0</v>
      </c>
      <c r="X851" s="451">
        <v>0</v>
      </c>
      <c r="Y851" s="451">
        <v>0</v>
      </c>
      <c r="Z851" s="451">
        <v>0</v>
      </c>
      <c r="AA851" s="451">
        <v>0</v>
      </c>
      <c r="AB851" s="451">
        <v>0</v>
      </c>
    </row>
    <row r="852" spans="1:28" ht="15.75" customHeight="1">
      <c r="A852" s="229"/>
      <c r="B852" s="557"/>
      <c r="C852" s="557"/>
      <c r="D852" s="287"/>
      <c r="E852" s="539"/>
      <c r="F852" s="554"/>
      <c r="G852" s="554"/>
      <c r="H852" s="227"/>
      <c r="I852" s="227" t="s">
        <v>443</v>
      </c>
      <c r="J852" s="227"/>
      <c r="K852" s="227"/>
      <c r="L852" s="589" t="s">
        <v>1410</v>
      </c>
      <c r="M852" s="332" t="s">
        <v>1417</v>
      </c>
      <c r="N852" s="332" t="s">
        <v>1406</v>
      </c>
      <c r="O852" s="287"/>
      <c r="P852" s="332" t="s">
        <v>1409</v>
      </c>
      <c r="Q852" s="543" t="s">
        <v>22</v>
      </c>
      <c r="R852" s="543" t="s">
        <v>22</v>
      </c>
      <c r="S852" s="543" t="s">
        <v>22</v>
      </c>
      <c r="T852" s="543" t="s">
        <v>22</v>
      </c>
      <c r="U852" s="543" t="s">
        <v>22</v>
      </c>
      <c r="V852" s="235"/>
      <c r="W852" s="451">
        <v>0</v>
      </c>
      <c r="X852" s="451">
        <v>0</v>
      </c>
      <c r="Y852" s="451">
        <v>0</v>
      </c>
      <c r="Z852" s="451">
        <v>0</v>
      </c>
      <c r="AA852" s="451">
        <v>0</v>
      </c>
      <c r="AB852" s="451">
        <v>0</v>
      </c>
    </row>
    <row r="853" spans="1:28" ht="15.75" customHeight="1">
      <c r="A853" s="229"/>
      <c r="B853" s="557"/>
      <c r="C853" s="557"/>
      <c r="D853" s="287"/>
      <c r="E853" s="539"/>
      <c r="F853" s="554"/>
      <c r="G853" s="554"/>
      <c r="H853" s="227"/>
      <c r="I853" s="227"/>
      <c r="J853" s="227"/>
      <c r="K853" s="227"/>
      <c r="L853" s="227"/>
      <c r="M853" s="332"/>
      <c r="N853" s="332"/>
      <c r="O853" s="499" t="s">
        <v>21</v>
      </c>
      <c r="P853" s="499"/>
      <c r="Q853" s="582">
        <f>SUM(Q847:Q852)</f>
        <v>0</v>
      </c>
      <c r="R853" s="582">
        <f>SUM(R847:R852)</f>
        <v>0</v>
      </c>
      <c r="S853" s="582">
        <f>SUM(S847:S852)</f>
        <v>0</v>
      </c>
      <c r="T853" s="582">
        <f>SUM(T847:T852)</f>
        <v>0</v>
      </c>
      <c r="U853" s="582">
        <f>SUM(U847:U852)</f>
        <v>0</v>
      </c>
      <c r="V853" s="235"/>
      <c r="W853" s="578"/>
      <c r="X853" s="578"/>
      <c r="Y853" s="578"/>
      <c r="Z853" s="578"/>
      <c r="AA853" s="578"/>
      <c r="AB853" s="578"/>
    </row>
    <row r="854" spans="1:28" ht="15.75" customHeight="1">
      <c r="A854" s="229"/>
      <c r="B854" s="557"/>
      <c r="C854" s="557"/>
      <c r="D854" s="287"/>
      <c r="E854" s="539"/>
      <c r="F854" s="554"/>
      <c r="G854" s="554"/>
      <c r="H854" s="227"/>
      <c r="I854" s="227" t="s">
        <v>443</v>
      </c>
      <c r="J854" s="227"/>
      <c r="K854" s="227"/>
      <c r="L854" s="589" t="s">
        <v>1410</v>
      </c>
      <c r="M854" s="332" t="s">
        <v>1418</v>
      </c>
      <c r="N854" s="332" t="s">
        <v>1419</v>
      </c>
      <c r="O854" s="287"/>
      <c r="P854" s="332" t="s">
        <v>1409</v>
      </c>
      <c r="Q854" s="543" t="s">
        <v>22</v>
      </c>
      <c r="R854" s="543" t="s">
        <v>22</v>
      </c>
      <c r="S854" s="543" t="s">
        <v>22</v>
      </c>
      <c r="T854" s="543" t="s">
        <v>22</v>
      </c>
      <c r="U854" s="543" t="s">
        <v>22</v>
      </c>
      <c r="V854" s="235"/>
      <c r="W854" s="451">
        <v>0</v>
      </c>
      <c r="X854" s="451">
        <v>0</v>
      </c>
      <c r="Y854" s="451">
        <v>0</v>
      </c>
      <c r="Z854" s="451">
        <v>0</v>
      </c>
      <c r="AA854" s="451">
        <v>0</v>
      </c>
      <c r="AB854" s="451">
        <v>0</v>
      </c>
    </row>
    <row r="855" spans="1:28" ht="15.75" customHeight="1">
      <c r="A855" s="229"/>
      <c r="B855" s="557"/>
      <c r="C855" s="557"/>
      <c r="D855" s="287"/>
      <c r="E855" s="539"/>
      <c r="F855" s="554"/>
      <c r="G855" s="554"/>
      <c r="H855" s="227"/>
      <c r="I855" s="227" t="s">
        <v>443</v>
      </c>
      <c r="J855" s="227"/>
      <c r="K855" s="227"/>
      <c r="L855" s="589" t="s">
        <v>1410</v>
      </c>
      <c r="M855" s="332" t="s">
        <v>1420</v>
      </c>
      <c r="N855" s="332" t="s">
        <v>1421</v>
      </c>
      <c r="O855" s="287"/>
      <c r="P855" s="332" t="s">
        <v>1409</v>
      </c>
      <c r="Q855" s="543" t="s">
        <v>22</v>
      </c>
      <c r="R855" s="543" t="s">
        <v>22</v>
      </c>
      <c r="S855" s="543" t="s">
        <v>22</v>
      </c>
      <c r="T855" s="543" t="s">
        <v>22</v>
      </c>
      <c r="U855" s="543" t="s">
        <v>22</v>
      </c>
      <c r="V855" s="235"/>
      <c r="W855" s="451">
        <v>0</v>
      </c>
      <c r="X855" s="451">
        <v>0</v>
      </c>
      <c r="Y855" s="451">
        <v>0</v>
      </c>
      <c r="Z855" s="451">
        <v>0</v>
      </c>
      <c r="AA855" s="451">
        <v>0</v>
      </c>
      <c r="AB855" s="451">
        <v>0</v>
      </c>
    </row>
    <row r="856" spans="1:28" ht="15.75" customHeight="1">
      <c r="A856" s="229"/>
      <c r="B856" s="557"/>
      <c r="C856" s="557"/>
      <c r="D856" s="287"/>
      <c r="E856" s="539"/>
      <c r="F856" s="554"/>
      <c r="G856" s="554"/>
      <c r="H856" s="227"/>
      <c r="I856" s="227" t="s">
        <v>443</v>
      </c>
      <c r="J856" s="227"/>
      <c r="K856" s="227"/>
      <c r="L856" s="589" t="s">
        <v>1410</v>
      </c>
      <c r="M856" s="332" t="s">
        <v>1418</v>
      </c>
      <c r="N856" s="332" t="s">
        <v>1422</v>
      </c>
      <c r="O856" s="287"/>
      <c r="P856" s="332" t="s">
        <v>1409</v>
      </c>
      <c r="Q856" s="543" t="s">
        <v>22</v>
      </c>
      <c r="R856" s="543" t="s">
        <v>22</v>
      </c>
      <c r="S856" s="543" t="s">
        <v>22</v>
      </c>
      <c r="T856" s="543" t="s">
        <v>22</v>
      </c>
      <c r="U856" s="543" t="s">
        <v>22</v>
      </c>
      <c r="V856" s="235"/>
      <c r="W856" s="451">
        <v>0</v>
      </c>
      <c r="X856" s="451">
        <v>0</v>
      </c>
      <c r="Y856" s="451">
        <v>0</v>
      </c>
      <c r="Z856" s="451">
        <v>0</v>
      </c>
      <c r="AA856" s="451">
        <v>0</v>
      </c>
      <c r="AB856" s="451">
        <v>0</v>
      </c>
    </row>
    <row r="857" spans="1:28" ht="15.75" customHeight="1">
      <c r="A857" s="229"/>
      <c r="B857" s="557"/>
      <c r="C857" s="557"/>
      <c r="D857" s="287"/>
      <c r="E857" s="539"/>
      <c r="F857" s="554"/>
      <c r="G857" s="554"/>
      <c r="H857" s="227"/>
      <c r="I857" s="227" t="s">
        <v>443</v>
      </c>
      <c r="J857" s="227"/>
      <c r="K857" s="227"/>
      <c r="L857" s="589" t="s">
        <v>1410</v>
      </c>
      <c r="M857" s="332" t="s">
        <v>1420</v>
      </c>
      <c r="N857" s="332" t="s">
        <v>1423</v>
      </c>
      <c r="O857" s="287"/>
      <c r="P857" s="332" t="s">
        <v>1409</v>
      </c>
      <c r="Q857" s="543" t="s">
        <v>22</v>
      </c>
      <c r="R857" s="543" t="s">
        <v>22</v>
      </c>
      <c r="S857" s="543" t="s">
        <v>22</v>
      </c>
      <c r="T857" s="543" t="s">
        <v>22</v>
      </c>
      <c r="U857" s="543" t="s">
        <v>22</v>
      </c>
      <c r="V857" s="235"/>
      <c r="W857" s="451">
        <v>0</v>
      </c>
      <c r="X857" s="451">
        <v>0</v>
      </c>
      <c r="Y857" s="451">
        <v>0</v>
      </c>
      <c r="Z857" s="451">
        <v>0</v>
      </c>
      <c r="AA857" s="451">
        <v>0</v>
      </c>
      <c r="AB857" s="451">
        <v>0</v>
      </c>
    </row>
    <row r="858" spans="1:28" ht="15.75" customHeight="1">
      <c r="A858" s="229"/>
      <c r="B858" s="557"/>
      <c r="C858" s="557"/>
      <c r="D858" s="287"/>
      <c r="E858" s="539"/>
      <c r="F858" s="554"/>
      <c r="G858" s="554"/>
      <c r="H858" s="227"/>
      <c r="I858" s="227" t="s">
        <v>443</v>
      </c>
      <c r="J858" s="227"/>
      <c r="K858" s="227"/>
      <c r="L858" s="589" t="s">
        <v>1410</v>
      </c>
      <c r="M858" s="332" t="s">
        <v>1424</v>
      </c>
      <c r="N858" s="332" t="s">
        <v>1425</v>
      </c>
      <c r="O858" s="287"/>
      <c r="P858" s="332" t="s">
        <v>1409</v>
      </c>
      <c r="Q858" s="543" t="s">
        <v>22</v>
      </c>
      <c r="R858" s="543" t="s">
        <v>22</v>
      </c>
      <c r="S858" s="543" t="s">
        <v>22</v>
      </c>
      <c r="T858" s="543" t="s">
        <v>22</v>
      </c>
      <c r="U858" s="543" t="s">
        <v>22</v>
      </c>
      <c r="V858" s="235"/>
      <c r="W858" s="451">
        <v>0</v>
      </c>
      <c r="X858" s="451">
        <v>0</v>
      </c>
      <c r="Y858" s="451">
        <v>0</v>
      </c>
      <c r="Z858" s="451">
        <v>0</v>
      </c>
      <c r="AA858" s="451">
        <v>0</v>
      </c>
      <c r="AB858" s="451">
        <v>0</v>
      </c>
    </row>
    <row r="859" spans="1:28" ht="15.75" customHeight="1">
      <c r="A859" s="229"/>
      <c r="B859" s="557"/>
      <c r="C859" s="557"/>
      <c r="D859" s="287"/>
      <c r="E859" s="539"/>
      <c r="F859" s="554"/>
      <c r="G859" s="554"/>
      <c r="H859" s="227"/>
      <c r="I859" s="227"/>
      <c r="J859" s="227"/>
      <c r="K859" s="227"/>
      <c r="L859" s="227"/>
      <c r="M859" s="332"/>
      <c r="N859" s="332"/>
      <c r="O859" s="499" t="s">
        <v>21</v>
      </c>
      <c r="P859" s="499"/>
      <c r="Q859" s="582">
        <f>SUM(Q858:Q858)</f>
        <v>0</v>
      </c>
      <c r="R859" s="582">
        <f>SUM(R858:R858)</f>
        <v>0</v>
      </c>
      <c r="S859" s="582">
        <f>SUM(S858:S858)</f>
        <v>0</v>
      </c>
      <c r="T859" s="582">
        <f>SUM(T858:T858)</f>
        <v>0</v>
      </c>
      <c r="U859" s="582">
        <f>SUM(U858:U858)</f>
        <v>0</v>
      </c>
      <c r="V859" s="235"/>
      <c r="W859" s="578"/>
      <c r="X859" s="578"/>
      <c r="Y859" s="578"/>
      <c r="Z859" s="578"/>
      <c r="AA859" s="578"/>
      <c r="AB859" s="578"/>
    </row>
    <row r="860" spans="1:28" ht="15.75" customHeight="1">
      <c r="A860" s="229"/>
      <c r="B860" s="557"/>
      <c r="C860" s="557"/>
      <c r="D860" s="287"/>
      <c r="E860" s="539"/>
      <c r="F860" s="554"/>
      <c r="G860" s="554"/>
      <c r="H860" s="227"/>
      <c r="I860" s="227" t="s">
        <v>443</v>
      </c>
      <c r="J860" s="227"/>
      <c r="K860" s="227"/>
      <c r="L860" s="589" t="s">
        <v>1426</v>
      </c>
      <c r="M860" s="332" t="s">
        <v>1427</v>
      </c>
      <c r="N860" s="332" t="s">
        <v>1428</v>
      </c>
      <c r="O860" s="287" t="s">
        <v>1429</v>
      </c>
      <c r="P860" s="332" t="s">
        <v>1409</v>
      </c>
      <c r="Q860" s="543" t="s">
        <v>22</v>
      </c>
      <c r="R860" s="543" t="s">
        <v>22</v>
      </c>
      <c r="S860" s="543" t="s">
        <v>22</v>
      </c>
      <c r="T860" s="543" t="s">
        <v>22</v>
      </c>
      <c r="U860" s="543" t="s">
        <v>22</v>
      </c>
      <c r="V860" s="235"/>
      <c r="W860" s="451">
        <v>0</v>
      </c>
      <c r="X860" s="451">
        <v>0</v>
      </c>
      <c r="Y860" s="451">
        <v>0</v>
      </c>
      <c r="Z860" s="451">
        <v>0</v>
      </c>
      <c r="AA860" s="451">
        <v>0</v>
      </c>
      <c r="AB860" s="451">
        <v>0</v>
      </c>
    </row>
    <row r="861" spans="1:28" ht="15.75" customHeight="1">
      <c r="A861" s="229"/>
      <c r="B861" s="557"/>
      <c r="C861" s="557"/>
      <c r="D861" s="287"/>
      <c r="E861" s="539"/>
      <c r="F861" s="554"/>
      <c r="G861" s="554"/>
      <c r="H861" s="227"/>
      <c r="I861" s="227" t="s">
        <v>443</v>
      </c>
      <c r="J861" s="227"/>
      <c r="K861" s="227"/>
      <c r="L861" s="589" t="s">
        <v>1426</v>
      </c>
      <c r="M861" s="332" t="s">
        <v>1427</v>
      </c>
      <c r="N861" s="332" t="s">
        <v>1221</v>
      </c>
      <c r="O861" s="287" t="s">
        <v>1429</v>
      </c>
      <c r="P861" s="332" t="s">
        <v>1409</v>
      </c>
      <c r="Q861" s="543" t="s">
        <v>22</v>
      </c>
      <c r="R861" s="543" t="s">
        <v>22</v>
      </c>
      <c r="S861" s="543" t="s">
        <v>22</v>
      </c>
      <c r="T861" s="543" t="s">
        <v>22</v>
      </c>
      <c r="U861" s="543" t="s">
        <v>22</v>
      </c>
      <c r="V861" s="235"/>
      <c r="W861" s="451">
        <v>0</v>
      </c>
      <c r="X861" s="451">
        <v>0</v>
      </c>
      <c r="Y861" s="451">
        <v>0</v>
      </c>
      <c r="Z861" s="451">
        <v>0</v>
      </c>
      <c r="AA861" s="451">
        <v>0</v>
      </c>
      <c r="AB861" s="451">
        <v>0</v>
      </c>
    </row>
    <row r="862" spans="1:28" ht="15.75" customHeight="1">
      <c r="A862" s="229"/>
      <c r="B862" s="557"/>
      <c r="C862" s="557"/>
      <c r="D862" s="287"/>
      <c r="E862" s="539"/>
      <c r="F862" s="554"/>
      <c r="G862" s="554"/>
      <c r="H862" s="227"/>
      <c r="I862" s="227" t="s">
        <v>443</v>
      </c>
      <c r="J862" s="227"/>
      <c r="K862" s="227"/>
      <c r="L862" s="589" t="s">
        <v>1426</v>
      </c>
      <c r="M862" s="332" t="s">
        <v>1427</v>
      </c>
      <c r="N862" s="332" t="s">
        <v>1220</v>
      </c>
      <c r="O862" s="287" t="s">
        <v>1429</v>
      </c>
      <c r="P862" s="332" t="s">
        <v>1409</v>
      </c>
      <c r="Q862" s="543" t="s">
        <v>22</v>
      </c>
      <c r="R862" s="543" t="s">
        <v>22</v>
      </c>
      <c r="S862" s="543" t="s">
        <v>22</v>
      </c>
      <c r="T862" s="543" t="s">
        <v>22</v>
      </c>
      <c r="U862" s="543" t="s">
        <v>22</v>
      </c>
      <c r="V862" s="235"/>
      <c r="W862" s="451">
        <v>0</v>
      </c>
      <c r="X862" s="451">
        <v>0</v>
      </c>
      <c r="Y862" s="451">
        <v>0</v>
      </c>
      <c r="Z862" s="451">
        <v>0</v>
      </c>
      <c r="AA862" s="451">
        <v>0</v>
      </c>
      <c r="AB862" s="451">
        <v>0</v>
      </c>
    </row>
    <row r="863" spans="1:28" ht="15.75" customHeight="1">
      <c r="A863" s="229"/>
      <c r="B863" s="557"/>
      <c r="C863" s="557"/>
      <c r="D863" s="287"/>
      <c r="E863" s="539"/>
      <c r="F863" s="554"/>
      <c r="G863" s="554"/>
      <c r="H863" s="227"/>
      <c r="I863" s="227" t="s">
        <v>443</v>
      </c>
      <c r="J863" s="227"/>
      <c r="K863" s="227"/>
      <c r="L863" s="589" t="s">
        <v>1426</v>
      </c>
      <c r="M863" s="332" t="s">
        <v>1430</v>
      </c>
      <c r="N863" s="332" t="s">
        <v>1431</v>
      </c>
      <c r="O863" s="287" t="s">
        <v>1429</v>
      </c>
      <c r="P863" s="332" t="s">
        <v>1409</v>
      </c>
      <c r="Q863" s="543" t="s">
        <v>22</v>
      </c>
      <c r="R863" s="543" t="s">
        <v>22</v>
      </c>
      <c r="S863" s="543" t="s">
        <v>22</v>
      </c>
      <c r="T863" s="543" t="s">
        <v>22</v>
      </c>
      <c r="U863" s="543" t="s">
        <v>22</v>
      </c>
      <c r="V863" s="235"/>
      <c r="W863" s="451">
        <v>0</v>
      </c>
      <c r="X863" s="451">
        <v>0</v>
      </c>
      <c r="Y863" s="451">
        <v>0</v>
      </c>
      <c r="Z863" s="451">
        <v>0</v>
      </c>
      <c r="AA863" s="451">
        <v>0</v>
      </c>
      <c r="AB863" s="451">
        <v>0</v>
      </c>
    </row>
    <row r="864" spans="1:28" ht="15.75" customHeight="1">
      <c r="A864" s="229"/>
      <c r="B864" s="557"/>
      <c r="C864" s="557"/>
      <c r="D864" s="287"/>
      <c r="E864" s="539"/>
      <c r="F864" s="554"/>
      <c r="G864" s="554"/>
      <c r="H864" s="227"/>
      <c r="I864" s="227" t="s">
        <v>443</v>
      </c>
      <c r="J864" s="227"/>
      <c r="K864" s="227"/>
      <c r="L864" s="589" t="s">
        <v>1426</v>
      </c>
      <c r="M864" s="332" t="s">
        <v>1430</v>
      </c>
      <c r="N864" s="332" t="s">
        <v>1432</v>
      </c>
      <c r="O864" s="287" t="s">
        <v>1429</v>
      </c>
      <c r="P864" s="332" t="s">
        <v>1409</v>
      </c>
      <c r="Q864" s="543" t="s">
        <v>22</v>
      </c>
      <c r="R864" s="543" t="s">
        <v>22</v>
      </c>
      <c r="S864" s="543" t="s">
        <v>22</v>
      </c>
      <c r="T864" s="543" t="s">
        <v>22</v>
      </c>
      <c r="U864" s="543" t="s">
        <v>22</v>
      </c>
      <c r="V864" s="235"/>
      <c r="W864" s="451">
        <v>0</v>
      </c>
      <c r="X864" s="451">
        <v>0</v>
      </c>
      <c r="Y864" s="451">
        <v>0</v>
      </c>
      <c r="Z864" s="451">
        <v>0</v>
      </c>
      <c r="AA864" s="451">
        <v>0</v>
      </c>
      <c r="AB864" s="451">
        <v>0</v>
      </c>
    </row>
    <row r="865" spans="1:28" ht="15.75" customHeight="1">
      <c r="A865" s="229"/>
      <c r="B865" s="557"/>
      <c r="C865" s="557"/>
      <c r="D865" s="287"/>
      <c r="E865" s="539"/>
      <c r="F865" s="554"/>
      <c r="G865" s="554"/>
      <c r="H865" s="227"/>
      <c r="I865" s="227" t="s">
        <v>443</v>
      </c>
      <c r="J865" s="227"/>
      <c r="K865" s="227"/>
      <c r="L865" s="589" t="s">
        <v>1426</v>
      </c>
      <c r="M865" s="332" t="s">
        <v>1430</v>
      </c>
      <c r="N865" s="332" t="s">
        <v>1433</v>
      </c>
      <c r="O865" s="287" t="s">
        <v>1429</v>
      </c>
      <c r="P865" s="332" t="s">
        <v>1409</v>
      </c>
      <c r="Q865" s="543" t="s">
        <v>22</v>
      </c>
      <c r="R865" s="543" t="s">
        <v>22</v>
      </c>
      <c r="S865" s="543" t="s">
        <v>22</v>
      </c>
      <c r="T865" s="543" t="s">
        <v>22</v>
      </c>
      <c r="U865" s="543" t="s">
        <v>22</v>
      </c>
      <c r="V865" s="235"/>
      <c r="W865" s="451">
        <v>0</v>
      </c>
      <c r="X865" s="451">
        <v>0</v>
      </c>
      <c r="Y865" s="451">
        <v>0</v>
      </c>
      <c r="Z865" s="451">
        <v>0</v>
      </c>
      <c r="AA865" s="451">
        <v>0</v>
      </c>
      <c r="AB865" s="451">
        <v>0</v>
      </c>
    </row>
    <row r="866" spans="1:28" ht="15.75" customHeight="1">
      <c r="A866" s="229"/>
      <c r="B866" s="557"/>
      <c r="C866" s="557"/>
      <c r="D866" s="287"/>
      <c r="E866" s="539"/>
      <c r="F866" s="554"/>
      <c r="G866" s="554"/>
      <c r="H866" s="227"/>
      <c r="I866" s="227"/>
      <c r="J866" s="227"/>
      <c r="K866" s="227"/>
      <c r="L866" s="227"/>
      <c r="M866" s="332"/>
      <c r="N866" s="332"/>
      <c r="O866" s="499" t="s">
        <v>21</v>
      </c>
      <c r="P866" s="499"/>
      <c r="Q866" s="582">
        <f>SUM(Q864:Q865)</f>
        <v>0</v>
      </c>
      <c r="R866" s="582">
        <f>SUM(R864:R865)</f>
        <v>0</v>
      </c>
      <c r="S866" s="582">
        <f>SUM(S864:S865)</f>
        <v>0</v>
      </c>
      <c r="T866" s="582">
        <f>SUM(T864:T865)</f>
        <v>0</v>
      </c>
      <c r="U866" s="582">
        <f>SUM(U864:U865)</f>
        <v>0</v>
      </c>
      <c r="V866" s="235"/>
      <c r="W866" s="578"/>
      <c r="X866" s="578"/>
      <c r="Y866" s="578"/>
      <c r="Z866" s="578"/>
      <c r="AA866" s="578"/>
      <c r="AB866" s="578"/>
    </row>
    <row r="867" spans="1:28" ht="15.75" customHeight="1">
      <c r="A867" s="229"/>
      <c r="B867" s="557"/>
      <c r="C867" s="557"/>
      <c r="D867" s="287"/>
      <c r="E867" s="539"/>
      <c r="F867" s="554"/>
      <c r="G867" s="554"/>
      <c r="H867" s="227"/>
      <c r="I867" s="227" t="s">
        <v>443</v>
      </c>
      <c r="J867" s="227"/>
      <c r="K867" s="227"/>
      <c r="L867" s="589" t="s">
        <v>1434</v>
      </c>
      <c r="M867" s="332" t="s">
        <v>1435</v>
      </c>
      <c r="N867" s="287" t="s">
        <v>1436</v>
      </c>
      <c r="O867" s="287"/>
      <c r="P867" s="332" t="s">
        <v>1409</v>
      </c>
      <c r="Q867" s="543">
        <v>4</v>
      </c>
      <c r="R867" s="543">
        <v>4</v>
      </c>
      <c r="S867" s="543">
        <v>4</v>
      </c>
      <c r="T867" s="543">
        <v>4</v>
      </c>
      <c r="U867" s="543">
        <v>4</v>
      </c>
      <c r="V867" s="235"/>
      <c r="W867" s="451">
        <v>0</v>
      </c>
      <c r="X867" s="451">
        <v>0</v>
      </c>
      <c r="Y867" s="451">
        <v>0</v>
      </c>
      <c r="Z867" s="451">
        <v>0</v>
      </c>
      <c r="AA867" s="451">
        <v>0</v>
      </c>
      <c r="AB867" s="451">
        <v>0</v>
      </c>
    </row>
    <row r="868" spans="1:28" ht="15.75" customHeight="1">
      <c r="A868" s="229"/>
      <c r="B868" s="557"/>
      <c r="C868" s="557"/>
      <c r="D868" s="287"/>
      <c r="E868" s="539"/>
      <c r="F868" s="554"/>
      <c r="G868" s="554"/>
      <c r="H868" s="227"/>
      <c r="I868" s="227" t="s">
        <v>443</v>
      </c>
      <c r="J868" s="227"/>
      <c r="K868" s="227"/>
      <c r="L868" s="589" t="s">
        <v>1434</v>
      </c>
      <c r="M868" s="332" t="s">
        <v>1437</v>
      </c>
      <c r="N868" s="287" t="s">
        <v>1436</v>
      </c>
      <c r="O868" s="287"/>
      <c r="P868" s="332" t="s">
        <v>1409</v>
      </c>
      <c r="Q868" s="543">
        <v>2</v>
      </c>
      <c r="R868" s="543">
        <v>2</v>
      </c>
      <c r="S868" s="543">
        <v>2</v>
      </c>
      <c r="T868" s="543">
        <v>2</v>
      </c>
      <c r="U868" s="543">
        <v>2</v>
      </c>
      <c r="V868" s="235"/>
      <c r="W868" s="451">
        <v>0</v>
      </c>
      <c r="X868" s="451">
        <v>0</v>
      </c>
      <c r="Y868" s="451">
        <v>0</v>
      </c>
      <c r="Z868" s="451">
        <v>0</v>
      </c>
      <c r="AA868" s="451">
        <v>0</v>
      </c>
      <c r="AB868" s="451">
        <v>0</v>
      </c>
    </row>
    <row r="869" spans="1:28" ht="15.75" customHeight="1">
      <c r="A869" s="229"/>
      <c r="B869" s="557"/>
      <c r="C869" s="557"/>
      <c r="D869" s="287"/>
      <c r="E869" s="539"/>
      <c r="F869" s="554"/>
      <c r="G869" s="554"/>
      <c r="H869" s="227"/>
      <c r="I869" s="227" t="s">
        <v>443</v>
      </c>
      <c r="J869" s="227"/>
      <c r="K869" s="227"/>
      <c r="L869" s="589" t="s">
        <v>1434</v>
      </c>
      <c r="M869" s="332" t="s">
        <v>1438</v>
      </c>
      <c r="N869" s="287" t="s">
        <v>1436</v>
      </c>
      <c r="O869" s="287"/>
      <c r="P869" s="332" t="s">
        <v>1409</v>
      </c>
      <c r="Q869" s="543">
        <v>2</v>
      </c>
      <c r="R869" s="543">
        <v>2</v>
      </c>
      <c r="S869" s="543">
        <v>2</v>
      </c>
      <c r="T869" s="543">
        <v>2</v>
      </c>
      <c r="U869" s="543">
        <v>2</v>
      </c>
      <c r="V869" s="235"/>
      <c r="W869" s="451">
        <v>0</v>
      </c>
      <c r="X869" s="451">
        <v>0</v>
      </c>
      <c r="Y869" s="451">
        <v>0</v>
      </c>
      <c r="Z869" s="451">
        <v>0</v>
      </c>
      <c r="AA869" s="451">
        <v>0</v>
      </c>
      <c r="AB869" s="451">
        <v>0</v>
      </c>
    </row>
    <row r="870" spans="1:28" ht="15.75" customHeight="1">
      <c r="A870" s="229"/>
      <c r="B870" s="557"/>
      <c r="C870" s="557"/>
      <c r="D870" s="287"/>
      <c r="E870" s="539"/>
      <c r="F870" s="554"/>
      <c r="G870" s="554"/>
      <c r="H870" s="227"/>
      <c r="I870" s="227" t="s">
        <v>443</v>
      </c>
      <c r="J870" s="227"/>
      <c r="K870" s="227"/>
      <c r="L870" s="589" t="s">
        <v>1434</v>
      </c>
      <c r="M870" s="332" t="s">
        <v>1439</v>
      </c>
      <c r="N870" s="287" t="s">
        <v>1436</v>
      </c>
      <c r="O870" s="287"/>
      <c r="P870" s="332" t="s">
        <v>1409</v>
      </c>
      <c r="Q870" s="543">
        <v>1</v>
      </c>
      <c r="R870" s="543">
        <v>1</v>
      </c>
      <c r="S870" s="543">
        <v>1</v>
      </c>
      <c r="T870" s="543">
        <v>1</v>
      </c>
      <c r="U870" s="543">
        <v>1</v>
      </c>
      <c r="V870" s="235"/>
      <c r="W870" s="451">
        <v>0</v>
      </c>
      <c r="X870" s="451">
        <v>0</v>
      </c>
      <c r="Y870" s="451">
        <v>0</v>
      </c>
      <c r="Z870" s="451">
        <v>0</v>
      </c>
      <c r="AA870" s="451">
        <v>0</v>
      </c>
      <c r="AB870" s="451">
        <v>0</v>
      </c>
    </row>
    <row r="871" spans="1:28" ht="15.75" customHeight="1">
      <c r="A871" s="229"/>
      <c r="B871" s="557"/>
      <c r="C871" s="557"/>
      <c r="D871" s="287"/>
      <c r="E871" s="539"/>
      <c r="F871" s="554"/>
      <c r="G871" s="554"/>
      <c r="H871" s="227"/>
      <c r="I871" s="227" t="s">
        <v>443</v>
      </c>
      <c r="J871" s="227"/>
      <c r="K871" s="227"/>
      <c r="L871" s="589" t="s">
        <v>1434</v>
      </c>
      <c r="M871" s="332" t="s">
        <v>1440</v>
      </c>
      <c r="N871" s="287" t="s">
        <v>1436</v>
      </c>
      <c r="O871" s="287"/>
      <c r="P871" s="332" t="s">
        <v>1409</v>
      </c>
      <c r="Q871" s="543">
        <v>1</v>
      </c>
      <c r="R871" s="543">
        <v>1</v>
      </c>
      <c r="S871" s="543">
        <v>1</v>
      </c>
      <c r="T871" s="543">
        <v>1</v>
      </c>
      <c r="U871" s="543">
        <v>1</v>
      </c>
      <c r="V871" s="235"/>
      <c r="W871" s="451">
        <v>0</v>
      </c>
      <c r="X871" s="451">
        <v>0</v>
      </c>
      <c r="Y871" s="451">
        <v>0</v>
      </c>
      <c r="Z871" s="451">
        <v>0</v>
      </c>
      <c r="AA871" s="451">
        <v>0</v>
      </c>
      <c r="AB871" s="451">
        <v>0</v>
      </c>
    </row>
    <row r="872" spans="1:28" ht="15.75" customHeight="1">
      <c r="A872" s="229"/>
      <c r="B872" s="557"/>
      <c r="C872" s="557"/>
      <c r="D872" s="287"/>
      <c r="E872" s="539"/>
      <c r="F872" s="554"/>
      <c r="G872" s="554"/>
      <c r="H872" s="227"/>
      <c r="I872" s="227" t="s">
        <v>443</v>
      </c>
      <c r="J872" s="227"/>
      <c r="K872" s="227"/>
      <c r="L872" s="589" t="s">
        <v>1434</v>
      </c>
      <c r="M872" s="332" t="s">
        <v>1441</v>
      </c>
      <c r="N872" s="287" t="s">
        <v>1436</v>
      </c>
      <c r="O872" s="287"/>
      <c r="P872" s="332" t="s">
        <v>1409</v>
      </c>
      <c r="Q872" s="543">
        <v>1</v>
      </c>
      <c r="R872" s="543">
        <v>1</v>
      </c>
      <c r="S872" s="543">
        <v>1</v>
      </c>
      <c r="T872" s="543">
        <v>1</v>
      </c>
      <c r="U872" s="543">
        <v>1</v>
      </c>
      <c r="V872" s="235"/>
      <c r="W872" s="451">
        <v>0</v>
      </c>
      <c r="X872" s="451">
        <v>0</v>
      </c>
      <c r="Y872" s="451">
        <v>0</v>
      </c>
      <c r="Z872" s="451">
        <v>0</v>
      </c>
      <c r="AA872" s="451">
        <v>0</v>
      </c>
      <c r="AB872" s="451">
        <v>0</v>
      </c>
    </row>
    <row r="873" spans="1:28" ht="15.75" customHeight="1">
      <c r="A873" s="229"/>
      <c r="B873" s="557"/>
      <c r="C873" s="557"/>
      <c r="D873" s="287"/>
      <c r="E873" s="539"/>
      <c r="F873" s="554"/>
      <c r="G873" s="554"/>
      <c r="H873" s="227"/>
      <c r="I873" s="227" t="s">
        <v>443</v>
      </c>
      <c r="J873" s="227"/>
      <c r="K873" s="227"/>
      <c r="L873" s="589" t="s">
        <v>1434</v>
      </c>
      <c r="M873" s="332" t="s">
        <v>1442</v>
      </c>
      <c r="N873" s="287" t="s">
        <v>1436</v>
      </c>
      <c r="O873" s="287"/>
      <c r="P873" s="332" t="s">
        <v>1409</v>
      </c>
      <c r="Q873" s="543">
        <v>1</v>
      </c>
      <c r="R873" s="543">
        <v>1</v>
      </c>
      <c r="S873" s="543">
        <v>1</v>
      </c>
      <c r="T873" s="543">
        <v>1</v>
      </c>
      <c r="U873" s="543">
        <v>1</v>
      </c>
      <c r="V873" s="235"/>
      <c r="W873" s="451">
        <v>0</v>
      </c>
      <c r="X873" s="451">
        <v>0</v>
      </c>
      <c r="Y873" s="451">
        <v>0</v>
      </c>
      <c r="Z873" s="451">
        <v>0</v>
      </c>
      <c r="AA873" s="451">
        <v>0</v>
      </c>
      <c r="AB873" s="451">
        <v>0</v>
      </c>
    </row>
    <row r="874" spans="1:28" ht="15.75" customHeight="1">
      <c r="A874" s="229"/>
      <c r="B874" s="557"/>
      <c r="C874" s="557"/>
      <c r="D874" s="287"/>
      <c r="E874" s="539"/>
      <c r="F874" s="554"/>
      <c r="G874" s="554"/>
      <c r="H874" s="227"/>
      <c r="I874" s="227" t="s">
        <v>443</v>
      </c>
      <c r="J874" s="227"/>
      <c r="K874" s="227"/>
      <c r="L874" s="589" t="s">
        <v>1434</v>
      </c>
      <c r="M874" s="332" t="s">
        <v>1443</v>
      </c>
      <c r="N874" s="287" t="s">
        <v>1436</v>
      </c>
      <c r="O874" s="287"/>
      <c r="P874" s="332" t="s">
        <v>1409</v>
      </c>
      <c r="Q874" s="543">
        <v>1</v>
      </c>
      <c r="R874" s="543">
        <v>1</v>
      </c>
      <c r="S874" s="543">
        <v>1</v>
      </c>
      <c r="T874" s="543">
        <v>1</v>
      </c>
      <c r="U874" s="543">
        <v>1</v>
      </c>
      <c r="V874" s="235"/>
      <c r="W874" s="451">
        <v>0</v>
      </c>
      <c r="X874" s="451">
        <v>0</v>
      </c>
      <c r="Y874" s="451">
        <v>0</v>
      </c>
      <c r="Z874" s="451">
        <v>0</v>
      </c>
      <c r="AA874" s="451">
        <v>0</v>
      </c>
      <c r="AB874" s="451">
        <v>0</v>
      </c>
    </row>
    <row r="875" spans="1:28" ht="15.75" customHeight="1">
      <c r="A875" s="229"/>
      <c r="B875" s="557"/>
      <c r="C875" s="557"/>
      <c r="D875" s="287"/>
      <c r="E875" s="539"/>
      <c r="F875" s="554"/>
      <c r="G875" s="554"/>
      <c r="H875" s="227"/>
      <c r="I875" s="227" t="s">
        <v>443</v>
      </c>
      <c r="J875" s="227"/>
      <c r="K875" s="227"/>
      <c r="L875" s="589" t="s">
        <v>1434</v>
      </c>
      <c r="M875" s="332" t="s">
        <v>1444</v>
      </c>
      <c r="N875" s="287" t="s">
        <v>1436</v>
      </c>
      <c r="O875" s="287"/>
      <c r="P875" s="332" t="s">
        <v>1409</v>
      </c>
      <c r="Q875" s="543">
        <v>1</v>
      </c>
      <c r="R875" s="543">
        <v>1</v>
      </c>
      <c r="S875" s="543">
        <v>1</v>
      </c>
      <c r="T875" s="543">
        <v>1</v>
      </c>
      <c r="U875" s="543">
        <v>1</v>
      </c>
      <c r="V875" s="235"/>
      <c r="W875" s="451">
        <v>0</v>
      </c>
      <c r="X875" s="451">
        <v>0</v>
      </c>
      <c r="Y875" s="451">
        <v>0</v>
      </c>
      <c r="Z875" s="451">
        <v>0</v>
      </c>
      <c r="AA875" s="451">
        <v>0</v>
      </c>
      <c r="AB875" s="451">
        <v>0</v>
      </c>
    </row>
    <row r="876" spans="1:28" ht="15.75" customHeight="1">
      <c r="A876" s="229"/>
      <c r="B876" s="557"/>
      <c r="C876" s="557"/>
      <c r="D876" s="287"/>
      <c r="E876" s="539"/>
      <c r="F876" s="554"/>
      <c r="G876" s="554"/>
      <c r="H876" s="227"/>
      <c r="I876" s="227" t="s">
        <v>443</v>
      </c>
      <c r="J876" s="227"/>
      <c r="K876" s="227"/>
      <c r="L876" s="589" t="s">
        <v>1434</v>
      </c>
      <c r="M876" s="332" t="s">
        <v>1445</v>
      </c>
      <c r="N876" s="287" t="s">
        <v>1436</v>
      </c>
      <c r="O876" s="287"/>
      <c r="P876" s="332" t="s">
        <v>1409</v>
      </c>
      <c r="Q876" s="543">
        <v>1</v>
      </c>
      <c r="R876" s="543">
        <v>1</v>
      </c>
      <c r="S876" s="543">
        <v>1</v>
      </c>
      <c r="T876" s="543">
        <v>1</v>
      </c>
      <c r="U876" s="543">
        <v>1</v>
      </c>
      <c r="V876" s="235"/>
      <c r="W876" s="451">
        <v>0</v>
      </c>
      <c r="X876" s="451">
        <v>0</v>
      </c>
      <c r="Y876" s="451">
        <v>0</v>
      </c>
      <c r="Z876" s="451">
        <v>0</v>
      </c>
      <c r="AA876" s="451">
        <v>0</v>
      </c>
      <c r="AB876" s="451">
        <v>0</v>
      </c>
    </row>
    <row r="877" spans="1:28" ht="15.75" customHeight="1">
      <c r="A877" s="229"/>
      <c r="B877" s="557"/>
      <c r="C877" s="557"/>
      <c r="D877" s="287"/>
      <c r="E877" s="539"/>
      <c r="F877" s="554"/>
      <c r="G877" s="554"/>
      <c r="H877" s="227"/>
      <c r="I877" s="227" t="s">
        <v>443</v>
      </c>
      <c r="J877" s="227"/>
      <c r="K877" s="227"/>
      <c r="L877" s="589" t="s">
        <v>1434</v>
      </c>
      <c r="M877" s="332" t="s">
        <v>1446</v>
      </c>
      <c r="N877" s="287" t="s">
        <v>1447</v>
      </c>
      <c r="O877" s="287"/>
      <c r="P877" s="332" t="s">
        <v>1409</v>
      </c>
      <c r="Q877" s="543">
        <v>1</v>
      </c>
      <c r="R877" s="543">
        <v>1</v>
      </c>
      <c r="S877" s="543">
        <v>1</v>
      </c>
      <c r="T877" s="543">
        <v>1</v>
      </c>
      <c r="U877" s="543">
        <v>1</v>
      </c>
      <c r="V877" s="235"/>
      <c r="W877" s="451">
        <v>0</v>
      </c>
      <c r="X877" s="451">
        <v>0</v>
      </c>
      <c r="Y877" s="451">
        <v>0</v>
      </c>
      <c r="Z877" s="451">
        <v>0</v>
      </c>
      <c r="AA877" s="451">
        <v>0</v>
      </c>
      <c r="AB877" s="451">
        <v>0</v>
      </c>
    </row>
    <row r="878" spans="1:28" ht="15.75" customHeight="1">
      <c r="A878" s="229"/>
      <c r="B878" s="557"/>
      <c r="C878" s="557"/>
      <c r="D878" s="287"/>
      <c r="E878" s="539"/>
      <c r="F878" s="554"/>
      <c r="G878" s="554"/>
      <c r="H878" s="227"/>
      <c r="I878" s="227" t="s">
        <v>443</v>
      </c>
      <c r="J878" s="227"/>
      <c r="K878" s="227"/>
      <c r="L878" s="589" t="s">
        <v>1434</v>
      </c>
      <c r="M878" s="332" t="s">
        <v>1448</v>
      </c>
      <c r="N878" s="287" t="s">
        <v>1447</v>
      </c>
      <c r="O878" s="287"/>
      <c r="P878" s="332" t="s">
        <v>1409</v>
      </c>
      <c r="Q878" s="543">
        <v>2</v>
      </c>
      <c r="R878" s="543">
        <v>2</v>
      </c>
      <c r="S878" s="543">
        <v>2</v>
      </c>
      <c r="T878" s="543">
        <v>2</v>
      </c>
      <c r="U878" s="543">
        <v>2</v>
      </c>
      <c r="V878" s="235"/>
      <c r="W878" s="451">
        <v>0</v>
      </c>
      <c r="X878" s="451">
        <v>0</v>
      </c>
      <c r="Y878" s="451">
        <v>0</v>
      </c>
      <c r="Z878" s="451">
        <v>0</v>
      </c>
      <c r="AA878" s="451">
        <v>0</v>
      </c>
      <c r="AB878" s="451">
        <v>0</v>
      </c>
    </row>
    <row r="879" spans="1:28" ht="15.75" customHeight="1">
      <c r="A879" s="229"/>
      <c r="B879" s="557"/>
      <c r="C879" s="557"/>
      <c r="D879" s="287"/>
      <c r="E879" s="539"/>
      <c r="F879" s="554"/>
      <c r="G879" s="554"/>
      <c r="H879" s="227"/>
      <c r="I879" s="227" t="s">
        <v>443</v>
      </c>
      <c r="J879" s="227"/>
      <c r="K879" s="227"/>
      <c r="L879" s="589" t="s">
        <v>1434</v>
      </c>
      <c r="M879" s="332" t="s">
        <v>1449</v>
      </c>
      <c r="N879" s="287" t="s">
        <v>1447</v>
      </c>
      <c r="O879" s="287"/>
      <c r="P879" s="332" t="s">
        <v>1409</v>
      </c>
      <c r="Q879" s="543">
        <v>2</v>
      </c>
      <c r="R879" s="543">
        <v>2</v>
      </c>
      <c r="S879" s="543">
        <v>2</v>
      </c>
      <c r="T879" s="543">
        <v>2</v>
      </c>
      <c r="U879" s="543">
        <v>2</v>
      </c>
      <c r="V879" s="235"/>
      <c r="W879" s="451">
        <v>0</v>
      </c>
      <c r="X879" s="451">
        <v>0</v>
      </c>
      <c r="Y879" s="451">
        <v>0</v>
      </c>
      <c r="Z879" s="451">
        <v>0</v>
      </c>
      <c r="AA879" s="451">
        <v>0</v>
      </c>
      <c r="AB879" s="451">
        <v>0</v>
      </c>
    </row>
    <row r="880" spans="1:28" ht="15.75" customHeight="1">
      <c r="A880" s="229"/>
      <c r="B880" s="557"/>
      <c r="C880" s="557"/>
      <c r="D880" s="287"/>
      <c r="E880" s="539"/>
      <c r="F880" s="554"/>
      <c r="G880" s="554"/>
      <c r="H880" s="227"/>
      <c r="I880" s="227" t="s">
        <v>443</v>
      </c>
      <c r="J880" s="227"/>
      <c r="K880" s="227"/>
      <c r="L880" s="589" t="s">
        <v>1434</v>
      </c>
      <c r="M880" s="332" t="s">
        <v>1450</v>
      </c>
      <c r="N880" s="287" t="s">
        <v>1447</v>
      </c>
      <c r="O880" s="287"/>
      <c r="P880" s="332" t="s">
        <v>1409</v>
      </c>
      <c r="Q880" s="543">
        <v>1</v>
      </c>
      <c r="R880" s="543">
        <v>1</v>
      </c>
      <c r="S880" s="543">
        <v>1</v>
      </c>
      <c r="T880" s="543">
        <v>1</v>
      </c>
      <c r="U880" s="543">
        <v>1</v>
      </c>
      <c r="V880" s="235"/>
      <c r="W880" s="451">
        <v>0</v>
      </c>
      <c r="X880" s="451">
        <v>0</v>
      </c>
      <c r="Y880" s="451">
        <v>0</v>
      </c>
      <c r="Z880" s="451">
        <v>0</v>
      </c>
      <c r="AA880" s="451">
        <v>0</v>
      </c>
      <c r="AB880" s="451">
        <v>0</v>
      </c>
    </row>
    <row r="881" spans="1:28" ht="15.75" customHeight="1">
      <c r="A881" s="229"/>
      <c r="B881" s="557"/>
      <c r="C881" s="557"/>
      <c r="D881" s="287"/>
      <c r="E881" s="539"/>
      <c r="F881" s="554"/>
      <c r="G881" s="554"/>
      <c r="H881" s="227"/>
      <c r="I881" s="227" t="s">
        <v>443</v>
      </c>
      <c r="J881" s="227"/>
      <c r="K881" s="227"/>
      <c r="L881" s="589" t="s">
        <v>1451</v>
      </c>
      <c r="M881" s="332" t="s">
        <v>1452</v>
      </c>
      <c r="N881" s="287" t="s">
        <v>1447</v>
      </c>
      <c r="O881" s="287"/>
      <c r="P881" s="332" t="s">
        <v>1406</v>
      </c>
      <c r="Q881" s="543">
        <v>1</v>
      </c>
      <c r="R881" s="543">
        <v>1</v>
      </c>
      <c r="S881" s="543">
        <v>1</v>
      </c>
      <c r="T881" s="543">
        <v>1</v>
      </c>
      <c r="U881" s="543">
        <v>1</v>
      </c>
      <c r="V881" s="235"/>
      <c r="W881" s="451">
        <v>0</v>
      </c>
      <c r="X881" s="451">
        <v>0</v>
      </c>
      <c r="Y881" s="451">
        <v>0</v>
      </c>
      <c r="Z881" s="451">
        <v>0</v>
      </c>
      <c r="AA881" s="451">
        <v>0</v>
      </c>
      <c r="AB881" s="451">
        <v>0</v>
      </c>
    </row>
    <row r="882" spans="1:28" ht="15.75" customHeight="1">
      <c r="A882" s="229"/>
      <c r="B882" s="557"/>
      <c r="C882" s="557"/>
      <c r="D882" s="287"/>
      <c r="E882" s="539"/>
      <c r="F882" s="554"/>
      <c r="G882" s="554"/>
      <c r="H882" s="227"/>
      <c r="I882" s="227" t="s">
        <v>443</v>
      </c>
      <c r="J882" s="227"/>
      <c r="K882" s="227"/>
      <c r="L882" s="589" t="s">
        <v>1451</v>
      </c>
      <c r="M882" s="332" t="s">
        <v>1358</v>
      </c>
      <c r="N882" s="287" t="s">
        <v>1447</v>
      </c>
      <c r="O882" s="287"/>
      <c r="P882" s="332" t="s">
        <v>1406</v>
      </c>
      <c r="Q882" s="543">
        <v>1</v>
      </c>
      <c r="R882" s="543">
        <v>1</v>
      </c>
      <c r="S882" s="543">
        <v>1</v>
      </c>
      <c r="T882" s="543">
        <v>1</v>
      </c>
      <c r="U882" s="543">
        <v>1</v>
      </c>
      <c r="V882" s="235"/>
      <c r="W882" s="451">
        <v>0</v>
      </c>
      <c r="X882" s="451">
        <v>0</v>
      </c>
      <c r="Y882" s="451">
        <v>0</v>
      </c>
      <c r="Z882" s="451">
        <v>0</v>
      </c>
      <c r="AA882" s="451">
        <v>0</v>
      </c>
      <c r="AB882" s="451">
        <v>0</v>
      </c>
    </row>
    <row r="883" spans="1:28" ht="15.75" customHeight="1">
      <c r="A883" s="229"/>
      <c r="B883" s="557"/>
      <c r="C883" s="557"/>
      <c r="D883" s="287"/>
      <c r="E883" s="539"/>
      <c r="F883" s="554"/>
      <c r="G883" s="554"/>
      <c r="H883" s="227"/>
      <c r="I883" s="227" t="s">
        <v>443</v>
      </c>
      <c r="J883" s="227"/>
      <c r="K883" s="227"/>
      <c r="L883" s="589" t="s">
        <v>1451</v>
      </c>
      <c r="M883" s="332" t="s">
        <v>1355</v>
      </c>
      <c r="N883" s="287" t="s">
        <v>1447</v>
      </c>
      <c r="O883" s="287"/>
      <c r="P883" s="332" t="s">
        <v>1406</v>
      </c>
      <c r="Q883" s="543">
        <v>1</v>
      </c>
      <c r="R883" s="543">
        <v>1</v>
      </c>
      <c r="S883" s="543">
        <v>1</v>
      </c>
      <c r="T883" s="543">
        <v>1</v>
      </c>
      <c r="U883" s="543">
        <v>1</v>
      </c>
      <c r="V883" s="235"/>
      <c r="W883" s="451">
        <v>0</v>
      </c>
      <c r="X883" s="451">
        <v>0</v>
      </c>
      <c r="Y883" s="451">
        <v>0</v>
      </c>
      <c r="Z883" s="451">
        <v>0</v>
      </c>
      <c r="AA883" s="451">
        <v>0</v>
      </c>
      <c r="AB883" s="451">
        <v>0</v>
      </c>
    </row>
    <row r="884" spans="1:28" ht="15.75" customHeight="1">
      <c r="A884" s="229"/>
      <c r="B884" s="557"/>
      <c r="C884" s="557"/>
      <c r="D884" s="287"/>
      <c r="E884" s="539"/>
      <c r="F884" s="554"/>
      <c r="G884" s="554"/>
      <c r="H884" s="227"/>
      <c r="I884" s="227" t="s">
        <v>443</v>
      </c>
      <c r="J884" s="227"/>
      <c r="K884" s="227"/>
      <c r="L884" s="589" t="s">
        <v>1434</v>
      </c>
      <c r="M884" s="332" t="s">
        <v>1453</v>
      </c>
      <c r="N884" s="287" t="s">
        <v>1447</v>
      </c>
      <c r="O884" s="287"/>
      <c r="P884" s="332" t="s">
        <v>1409</v>
      </c>
      <c r="Q884" s="543">
        <v>1</v>
      </c>
      <c r="R884" s="543">
        <v>1</v>
      </c>
      <c r="S884" s="543">
        <v>1</v>
      </c>
      <c r="T884" s="543">
        <v>1</v>
      </c>
      <c r="U884" s="543">
        <v>1</v>
      </c>
      <c r="V884" s="235"/>
      <c r="W884" s="451">
        <v>0</v>
      </c>
      <c r="X884" s="451">
        <v>0</v>
      </c>
      <c r="Y884" s="451">
        <v>0</v>
      </c>
      <c r="Z884" s="451">
        <v>0</v>
      </c>
      <c r="AA884" s="451">
        <v>0</v>
      </c>
      <c r="AB884" s="451">
        <v>0</v>
      </c>
    </row>
    <row r="885" spans="1:28" ht="15.75" customHeight="1">
      <c r="A885" s="229"/>
      <c r="B885" s="557"/>
      <c r="C885" s="557"/>
      <c r="D885" s="287"/>
      <c r="E885" s="539"/>
      <c r="F885" s="554"/>
      <c r="G885" s="554"/>
      <c r="H885" s="227"/>
      <c r="I885" s="227" t="s">
        <v>443</v>
      </c>
      <c r="J885" s="227"/>
      <c r="K885" s="227"/>
      <c r="L885" s="589" t="s">
        <v>1434</v>
      </c>
      <c r="M885" s="332" t="s">
        <v>1454</v>
      </c>
      <c r="N885" s="287" t="s">
        <v>1447</v>
      </c>
      <c r="O885" s="287"/>
      <c r="P885" s="332" t="s">
        <v>1409</v>
      </c>
      <c r="Q885" s="543">
        <v>1</v>
      </c>
      <c r="R885" s="543">
        <v>1</v>
      </c>
      <c r="S885" s="543">
        <v>1</v>
      </c>
      <c r="T885" s="543">
        <v>1</v>
      </c>
      <c r="U885" s="543">
        <v>1</v>
      </c>
      <c r="V885" s="235"/>
      <c r="W885" s="451">
        <v>0</v>
      </c>
      <c r="X885" s="451">
        <v>0</v>
      </c>
      <c r="Y885" s="451">
        <v>0</v>
      </c>
      <c r="Z885" s="451">
        <v>0</v>
      </c>
      <c r="AA885" s="451">
        <v>0</v>
      </c>
      <c r="AB885" s="451">
        <v>0</v>
      </c>
    </row>
    <row r="886" spans="1:28" ht="15.75" customHeight="1">
      <c r="A886" s="229"/>
      <c r="B886" s="557"/>
      <c r="C886" s="557"/>
      <c r="D886" s="287"/>
      <c r="E886" s="539"/>
      <c r="F886" s="554"/>
      <c r="G886" s="554"/>
      <c r="H886" s="227"/>
      <c r="I886" s="227" t="s">
        <v>443</v>
      </c>
      <c r="J886" s="227"/>
      <c r="K886" s="227"/>
      <c r="L886" s="589" t="s">
        <v>1434</v>
      </c>
      <c r="M886" s="332" t="s">
        <v>1455</v>
      </c>
      <c r="N886" s="287" t="s">
        <v>1436</v>
      </c>
      <c r="O886" s="287"/>
      <c r="P886" s="332" t="s">
        <v>1409</v>
      </c>
      <c r="Q886" s="543">
        <v>1</v>
      </c>
      <c r="R886" s="543">
        <v>1</v>
      </c>
      <c r="S886" s="543">
        <v>1</v>
      </c>
      <c r="T886" s="543">
        <v>1</v>
      </c>
      <c r="U886" s="543">
        <v>1</v>
      </c>
      <c r="V886" s="235"/>
      <c r="W886" s="451">
        <v>0</v>
      </c>
      <c r="X886" s="451">
        <v>0</v>
      </c>
      <c r="Y886" s="451">
        <v>0</v>
      </c>
      <c r="Z886" s="451">
        <v>0</v>
      </c>
      <c r="AA886" s="451">
        <v>0</v>
      </c>
      <c r="AB886" s="451">
        <v>0</v>
      </c>
    </row>
    <row r="887" spans="1:28" ht="15.75" customHeight="1">
      <c r="A887" s="229"/>
      <c r="B887" s="557"/>
      <c r="C887" s="557"/>
      <c r="D887" s="287"/>
      <c r="E887" s="539"/>
      <c r="F887" s="554"/>
      <c r="G887" s="554"/>
      <c r="H887" s="227"/>
      <c r="I887" s="227" t="s">
        <v>443</v>
      </c>
      <c r="J887" s="227"/>
      <c r="K887" s="227"/>
      <c r="L887" s="589" t="s">
        <v>1434</v>
      </c>
      <c r="M887" s="332" t="s">
        <v>1456</v>
      </c>
      <c r="N887" s="287" t="s">
        <v>1436</v>
      </c>
      <c r="O887" s="287"/>
      <c r="P887" s="332" t="s">
        <v>1409</v>
      </c>
      <c r="Q887" s="543">
        <v>1</v>
      </c>
      <c r="R887" s="543">
        <v>1</v>
      </c>
      <c r="S887" s="543">
        <v>1</v>
      </c>
      <c r="T887" s="543">
        <v>1</v>
      </c>
      <c r="U887" s="543">
        <v>1</v>
      </c>
      <c r="V887" s="235"/>
      <c r="W887" s="451">
        <v>0</v>
      </c>
      <c r="X887" s="451">
        <v>0</v>
      </c>
      <c r="Y887" s="451">
        <v>0</v>
      </c>
      <c r="Z887" s="451">
        <v>0</v>
      </c>
      <c r="AA887" s="451">
        <v>0</v>
      </c>
      <c r="AB887" s="451">
        <v>0</v>
      </c>
    </row>
    <row r="888" spans="1:28" ht="15.75" customHeight="1">
      <c r="A888" s="229"/>
      <c r="B888" s="557"/>
      <c r="C888" s="557"/>
      <c r="D888" s="287"/>
      <c r="E888" s="539"/>
      <c r="F888" s="554"/>
      <c r="G888" s="554"/>
      <c r="H888" s="227"/>
      <c r="I888" s="227" t="s">
        <v>443</v>
      </c>
      <c r="J888" s="227"/>
      <c r="K888" s="227"/>
      <c r="L888" s="589" t="s">
        <v>1434</v>
      </c>
      <c r="M888" s="332" t="s">
        <v>1457</v>
      </c>
      <c r="N888" s="287" t="s">
        <v>1436</v>
      </c>
      <c r="O888" s="287"/>
      <c r="P888" s="332" t="s">
        <v>1409</v>
      </c>
      <c r="Q888" s="543">
        <v>2</v>
      </c>
      <c r="R888" s="543">
        <v>2</v>
      </c>
      <c r="S888" s="543">
        <v>2</v>
      </c>
      <c r="T888" s="543">
        <v>2</v>
      </c>
      <c r="U888" s="543">
        <v>2</v>
      </c>
      <c r="V888" s="235"/>
      <c r="W888" s="451">
        <v>0</v>
      </c>
      <c r="X888" s="451">
        <v>0</v>
      </c>
      <c r="Y888" s="451">
        <v>0</v>
      </c>
      <c r="Z888" s="451">
        <v>0</v>
      </c>
      <c r="AA888" s="451">
        <v>0</v>
      </c>
      <c r="AB888" s="451">
        <v>0</v>
      </c>
    </row>
    <row r="889" spans="1:28" ht="15.75" customHeight="1">
      <c r="A889" s="229"/>
      <c r="B889" s="557"/>
      <c r="C889" s="557"/>
      <c r="D889" s="287"/>
      <c r="E889" s="539"/>
      <c r="F889" s="554"/>
      <c r="G889" s="554"/>
      <c r="H889" s="227"/>
      <c r="I889" s="227" t="s">
        <v>443</v>
      </c>
      <c r="J889" s="227"/>
      <c r="K889" s="227"/>
      <c r="L889" s="589" t="s">
        <v>1434</v>
      </c>
      <c r="M889" s="332" t="s">
        <v>1458</v>
      </c>
      <c r="N889" s="287" t="s">
        <v>1459</v>
      </c>
      <c r="O889" s="287"/>
      <c r="P889" s="332" t="s">
        <v>1409</v>
      </c>
      <c r="Q889" s="543">
        <v>1</v>
      </c>
      <c r="R889" s="543">
        <v>1</v>
      </c>
      <c r="S889" s="543">
        <v>1</v>
      </c>
      <c r="T889" s="543">
        <v>1</v>
      </c>
      <c r="U889" s="543">
        <v>1</v>
      </c>
      <c r="V889" s="235"/>
      <c r="W889" s="451">
        <v>0</v>
      </c>
      <c r="X889" s="451">
        <v>0</v>
      </c>
      <c r="Y889" s="451">
        <v>0</v>
      </c>
      <c r="Z889" s="451">
        <v>0</v>
      </c>
      <c r="AA889" s="451">
        <v>0</v>
      </c>
      <c r="AB889" s="451">
        <v>0</v>
      </c>
    </row>
    <row r="890" spans="1:28" ht="15.75" customHeight="1">
      <c r="A890" s="229"/>
      <c r="B890" s="557"/>
      <c r="C890" s="557"/>
      <c r="D890" s="287"/>
      <c r="E890" s="539"/>
      <c r="F890" s="554"/>
      <c r="G890" s="554"/>
      <c r="H890" s="227"/>
      <c r="I890" s="227" t="s">
        <v>443</v>
      </c>
      <c r="J890" s="227"/>
      <c r="K890" s="227"/>
      <c r="L890" s="589" t="s">
        <v>1434</v>
      </c>
      <c r="M890" s="332" t="s">
        <v>1460</v>
      </c>
      <c r="N890" s="287" t="s">
        <v>1459</v>
      </c>
      <c r="O890" s="287"/>
      <c r="P890" s="332" t="s">
        <v>1409</v>
      </c>
      <c r="Q890" s="543">
        <v>2</v>
      </c>
      <c r="R890" s="543">
        <v>2</v>
      </c>
      <c r="S890" s="543">
        <v>2</v>
      </c>
      <c r="T890" s="543">
        <v>2</v>
      </c>
      <c r="U890" s="543">
        <v>2</v>
      </c>
      <c r="V890" s="235"/>
      <c r="W890" s="451">
        <v>0</v>
      </c>
      <c r="X890" s="451">
        <v>0</v>
      </c>
      <c r="Y890" s="451">
        <v>0</v>
      </c>
      <c r="Z890" s="451">
        <v>0</v>
      </c>
      <c r="AA890" s="451">
        <v>0</v>
      </c>
      <c r="AB890" s="451">
        <v>0</v>
      </c>
    </row>
    <row r="891" spans="1:28" ht="15.75" customHeight="1">
      <c r="A891" s="229"/>
      <c r="B891" s="557"/>
      <c r="C891" s="557"/>
      <c r="D891" s="287"/>
      <c r="E891" s="539"/>
      <c r="F891" s="554"/>
      <c r="G891" s="554"/>
      <c r="H891" s="227"/>
      <c r="I891" s="227" t="s">
        <v>443</v>
      </c>
      <c r="J891" s="227"/>
      <c r="K891" s="227"/>
      <c r="L891" s="589" t="s">
        <v>1434</v>
      </c>
      <c r="M891" s="332" t="s">
        <v>1461</v>
      </c>
      <c r="N891" s="287" t="s">
        <v>1462</v>
      </c>
      <c r="O891" s="287"/>
      <c r="P891" s="332" t="s">
        <v>1409</v>
      </c>
      <c r="Q891" s="543">
        <v>1</v>
      </c>
      <c r="R891" s="543">
        <v>1</v>
      </c>
      <c r="S891" s="543">
        <v>1</v>
      </c>
      <c r="T891" s="543">
        <v>1</v>
      </c>
      <c r="U891" s="543">
        <v>1</v>
      </c>
      <c r="V891" s="235"/>
      <c r="W891" s="451">
        <v>0</v>
      </c>
      <c r="X891" s="451">
        <v>0</v>
      </c>
      <c r="Y891" s="451">
        <v>0</v>
      </c>
      <c r="Z891" s="451">
        <v>0</v>
      </c>
      <c r="AA891" s="451">
        <v>0</v>
      </c>
      <c r="AB891" s="451">
        <v>0</v>
      </c>
    </row>
    <row r="892" spans="1:28" ht="15.75" customHeight="1">
      <c r="A892" s="229"/>
      <c r="B892" s="557"/>
      <c r="C892" s="557"/>
      <c r="D892" s="287"/>
      <c r="E892" s="539"/>
      <c r="F892" s="554"/>
      <c r="G892" s="554"/>
      <c r="H892" s="227"/>
      <c r="I892" s="227"/>
      <c r="J892" s="227"/>
      <c r="K892" s="227"/>
      <c r="L892" s="227"/>
      <c r="M892" s="332"/>
      <c r="N892" s="332"/>
      <c r="O892" s="499" t="s">
        <v>21</v>
      </c>
      <c r="P892" s="499"/>
      <c r="Q892" s="582">
        <f>SUM(Q867:Q891)</f>
        <v>34</v>
      </c>
      <c r="R892" s="582">
        <f>SUM(R867:R891)</f>
        <v>34</v>
      </c>
      <c r="S892" s="582">
        <f>SUM(S867:S891)</f>
        <v>34</v>
      </c>
      <c r="T892" s="582">
        <f>SUM(T867:T891)</f>
        <v>34</v>
      </c>
      <c r="U892" s="582">
        <f>SUM(U867:U891)</f>
        <v>34</v>
      </c>
      <c r="V892" s="235"/>
      <c r="W892" s="578"/>
      <c r="X892" s="578"/>
      <c r="Y892" s="578"/>
      <c r="Z892" s="578"/>
      <c r="AA892" s="578"/>
      <c r="AB892" s="578"/>
    </row>
    <row r="893" spans="1:28" ht="15.75" customHeight="1">
      <c r="A893" s="229" t="str">
        <f>H893&amp;J893&amp;K893&amp;M893&amp;J893&amp;N893</f>
        <v>0509480010100_Operational_Signage_Emergency_exit_only_355x127</v>
      </c>
      <c r="B893" s="557" t="s">
        <v>608</v>
      </c>
      <c r="C893" s="557" t="s">
        <v>643</v>
      </c>
      <c r="D893" s="287">
        <v>48</v>
      </c>
      <c r="E893" s="539" t="s">
        <v>708</v>
      </c>
      <c r="F893" s="554" t="s">
        <v>604</v>
      </c>
      <c r="G893" s="554" t="s">
        <v>623</v>
      </c>
      <c r="H893" s="227" t="str">
        <f>B893&amp;C893&amp;D893&amp;E893&amp;F893&amp;G893</f>
        <v>0509480010100</v>
      </c>
      <c r="I893" s="227" t="s">
        <v>688</v>
      </c>
      <c r="J893" s="227" t="s">
        <v>1139</v>
      </c>
      <c r="K893" s="227" t="s">
        <v>1140</v>
      </c>
      <c r="L893" s="227" t="s">
        <v>1107</v>
      </c>
      <c r="M893" s="332" t="s">
        <v>1108</v>
      </c>
      <c r="N893" s="332" t="s">
        <v>1224</v>
      </c>
      <c r="O893" s="332" t="s">
        <v>1052</v>
      </c>
      <c r="P893" s="332" t="s">
        <v>898</v>
      </c>
      <c r="Q893" s="333">
        <v>1</v>
      </c>
      <c r="R893" s="333">
        <v>1</v>
      </c>
      <c r="S893" s="333">
        <v>1</v>
      </c>
      <c r="T893" s="333">
        <v>1</v>
      </c>
      <c r="U893" s="333">
        <v>1</v>
      </c>
      <c r="V893" s="235"/>
      <c r="W893" s="451">
        <v>7.05</v>
      </c>
      <c r="X893" s="451">
        <f>Q893*W893</f>
        <v>7.05</v>
      </c>
      <c r="Y893" s="451">
        <f>R893*W893</f>
        <v>7.05</v>
      </c>
      <c r="Z893" s="451">
        <f>S893*W893</f>
        <v>7.05</v>
      </c>
      <c r="AA893" s="451">
        <f>T893*W893</f>
        <v>7.05</v>
      </c>
      <c r="AB893" s="451">
        <f>U893*W893</f>
        <v>7.05</v>
      </c>
    </row>
    <row r="894" spans="1:28" ht="15.75" customHeight="1">
      <c r="A894" s="229" t="str">
        <f>H894&amp;J894&amp;K894&amp;M894&amp;J894&amp;N894</f>
        <v>0509480020100_Operational_Signage_Employees_only_355x127</v>
      </c>
      <c r="B894" s="557" t="s">
        <v>608</v>
      </c>
      <c r="C894" s="557" t="s">
        <v>643</v>
      </c>
      <c r="D894" s="287">
        <v>48</v>
      </c>
      <c r="E894" s="539" t="s">
        <v>709</v>
      </c>
      <c r="F894" s="554" t="s">
        <v>604</v>
      </c>
      <c r="G894" s="554" t="s">
        <v>623</v>
      </c>
      <c r="H894" s="227" t="str">
        <f>B894&amp;C894&amp;D894&amp;E894&amp;F894&amp;G894</f>
        <v>0509480020100</v>
      </c>
      <c r="I894" s="227" t="s">
        <v>688</v>
      </c>
      <c r="J894" s="227" t="s">
        <v>1139</v>
      </c>
      <c r="K894" s="227" t="s">
        <v>1140</v>
      </c>
      <c r="L894" s="227" t="s">
        <v>1107</v>
      </c>
      <c r="M894" s="232" t="s">
        <v>1109</v>
      </c>
      <c r="N894" s="332" t="s">
        <v>1224</v>
      </c>
      <c r="O894" s="332" t="s">
        <v>1052</v>
      </c>
      <c r="P894" s="332" t="s">
        <v>898</v>
      </c>
      <c r="Q894" s="333">
        <v>1</v>
      </c>
      <c r="R894" s="333">
        <v>1</v>
      </c>
      <c r="S894" s="333">
        <v>1</v>
      </c>
      <c r="T894" s="333">
        <v>1</v>
      </c>
      <c r="U894" s="333">
        <v>1</v>
      </c>
      <c r="V894" s="235"/>
      <c r="W894" s="451">
        <v>7.05</v>
      </c>
      <c r="X894" s="451">
        <f>Q894*W894</f>
        <v>7.05</v>
      </c>
      <c r="Y894" s="451">
        <f>R894*W894</f>
        <v>7.05</v>
      </c>
      <c r="Z894" s="451">
        <f t="shared" ref="Z894:Z898" si="337">S894*W894</f>
        <v>7.05</v>
      </c>
      <c r="AA894" s="451">
        <f t="shared" ref="AA894:AA898" si="338">T894*W894</f>
        <v>7.05</v>
      </c>
      <c r="AB894" s="451">
        <f t="shared" ref="AB894:AB898" si="339">U894*W894</f>
        <v>7.05</v>
      </c>
    </row>
    <row r="895" spans="1:28" s="474" customFormat="1" ht="15.75" customHeight="1">
      <c r="A895" s="229" t="str">
        <f>H895&amp;J895&amp;K895&amp;M895&amp;J895&amp;N895</f>
        <v>0509480030100_Operational_Signage_Use_other_register_152x164(FrontSize:152x103)</v>
      </c>
      <c r="B895" s="557" t="s">
        <v>608</v>
      </c>
      <c r="C895" s="557" t="s">
        <v>643</v>
      </c>
      <c r="D895" s="287">
        <v>48</v>
      </c>
      <c r="E895" s="539" t="s">
        <v>710</v>
      </c>
      <c r="F895" s="554" t="s">
        <v>604</v>
      </c>
      <c r="G895" s="554" t="s">
        <v>623</v>
      </c>
      <c r="H895" s="227" t="str">
        <f>B895&amp;C895&amp;D895&amp;E895&amp;F895&amp;G895</f>
        <v>0509480030100</v>
      </c>
      <c r="I895" s="227" t="s">
        <v>688</v>
      </c>
      <c r="J895" s="227" t="s">
        <v>1139</v>
      </c>
      <c r="K895" s="227" t="s">
        <v>1140</v>
      </c>
      <c r="L895" s="232" t="s">
        <v>1107</v>
      </c>
      <c r="M895" s="332" t="s">
        <v>1110</v>
      </c>
      <c r="N895" s="332" t="s">
        <v>1225</v>
      </c>
      <c r="O895" s="332" t="s">
        <v>1052</v>
      </c>
      <c r="P895" s="332" t="s">
        <v>898</v>
      </c>
      <c r="Q895" s="333">
        <v>2</v>
      </c>
      <c r="R895" s="333">
        <v>2</v>
      </c>
      <c r="S895" s="333">
        <v>2</v>
      </c>
      <c r="T895" s="333">
        <v>2</v>
      </c>
      <c r="U895" s="333">
        <v>2</v>
      </c>
      <c r="V895" s="335"/>
      <c r="W895" s="451">
        <v>7.05</v>
      </c>
      <c r="X895" s="451">
        <f>Q895*W895</f>
        <v>14.1</v>
      </c>
      <c r="Y895" s="451">
        <f t="shared" ref="Y894:Y898" si="340">R895*W895</f>
        <v>14.1</v>
      </c>
      <c r="Z895" s="451">
        <f>S895*W895</f>
        <v>14.1</v>
      </c>
      <c r="AA895" s="451">
        <f t="shared" si="338"/>
        <v>14.1</v>
      </c>
      <c r="AB895" s="451">
        <f t="shared" si="339"/>
        <v>14.1</v>
      </c>
    </row>
    <row r="896" spans="1:28" s="474" customFormat="1" ht="15.75" customHeight="1">
      <c r="A896" s="229" t="str">
        <f>H896&amp;J896&amp;K896&amp;M896&amp;J896&amp;N896</f>
        <v>0509480050100_Operational_Signage_10% student discount_152x164(FrontSize:152x103)</v>
      </c>
      <c r="B896" s="557" t="s">
        <v>608</v>
      </c>
      <c r="C896" s="557" t="s">
        <v>643</v>
      </c>
      <c r="D896" s="287">
        <v>48</v>
      </c>
      <c r="E896" s="539" t="s">
        <v>712</v>
      </c>
      <c r="F896" s="554" t="s">
        <v>604</v>
      </c>
      <c r="G896" s="554" t="s">
        <v>623</v>
      </c>
      <c r="H896" s="227" t="str">
        <f>B896&amp;C896&amp;D896&amp;E896&amp;F896&amp;G896</f>
        <v>0509480050100</v>
      </c>
      <c r="I896" s="227" t="s">
        <v>688</v>
      </c>
      <c r="J896" s="227" t="s">
        <v>1139</v>
      </c>
      <c r="K896" s="227" t="s">
        <v>1140</v>
      </c>
      <c r="L896" s="232" t="s">
        <v>1107</v>
      </c>
      <c r="M896" s="332" t="s">
        <v>1539</v>
      </c>
      <c r="N896" s="332" t="s">
        <v>1225</v>
      </c>
      <c r="O896" s="332" t="s">
        <v>1052</v>
      </c>
      <c r="P896" s="332" t="s">
        <v>898</v>
      </c>
      <c r="Q896" s="333">
        <v>2</v>
      </c>
      <c r="R896" s="333">
        <v>2</v>
      </c>
      <c r="S896" s="333">
        <v>2</v>
      </c>
      <c r="T896" s="333">
        <v>2</v>
      </c>
      <c r="U896" s="333">
        <v>2</v>
      </c>
      <c r="V896" s="335"/>
      <c r="W896" s="451">
        <v>7.05</v>
      </c>
      <c r="X896" s="451">
        <f>Q896*W896</f>
        <v>14.1</v>
      </c>
      <c r="Y896" s="451">
        <f>R896*W896</f>
        <v>14.1</v>
      </c>
      <c r="Z896" s="451">
        <f t="shared" si="337"/>
        <v>14.1</v>
      </c>
      <c r="AA896" s="451">
        <f>T896*W896</f>
        <v>14.1</v>
      </c>
      <c r="AB896" s="451">
        <f t="shared" si="339"/>
        <v>14.1</v>
      </c>
    </row>
    <row r="897" spans="1:30" s="474" customFormat="1" ht="15.75" customHeight="1">
      <c r="A897" s="229" t="str">
        <f t="shared" ref="A897" si="341">H897&amp;J897&amp;K897&amp;M897&amp;J897&amp;N897</f>
        <v>0509480060100_Operational_Signage_Hiring_210x297</v>
      </c>
      <c r="B897" s="557" t="s">
        <v>608</v>
      </c>
      <c r="C897" s="557" t="s">
        <v>643</v>
      </c>
      <c r="D897" s="287">
        <v>48</v>
      </c>
      <c r="E897" s="539" t="s">
        <v>713</v>
      </c>
      <c r="F897" s="554" t="s">
        <v>604</v>
      </c>
      <c r="G897" s="554" t="s">
        <v>623</v>
      </c>
      <c r="H897" s="227" t="str">
        <f t="shared" ref="H897" si="342">B897&amp;C897&amp;D897&amp;E897&amp;F897&amp;G897</f>
        <v>0509480060100</v>
      </c>
      <c r="I897" s="227" t="s">
        <v>688</v>
      </c>
      <c r="J897" s="227" t="s">
        <v>1139</v>
      </c>
      <c r="K897" s="227" t="s">
        <v>1140</v>
      </c>
      <c r="L897" s="232" t="s">
        <v>1107</v>
      </c>
      <c r="M897" s="332" t="s">
        <v>689</v>
      </c>
      <c r="N897" s="332" t="s">
        <v>1147</v>
      </c>
      <c r="O897" s="332" t="s">
        <v>1111</v>
      </c>
      <c r="P897" s="332" t="s">
        <v>898</v>
      </c>
      <c r="Q897" s="333">
        <v>2</v>
      </c>
      <c r="R897" s="333">
        <v>2</v>
      </c>
      <c r="S897" s="333">
        <v>2</v>
      </c>
      <c r="T897" s="333">
        <v>2</v>
      </c>
      <c r="U897" s="333">
        <v>2</v>
      </c>
      <c r="V897" s="335"/>
      <c r="W897" s="451">
        <v>7.05</v>
      </c>
      <c r="X897" s="451">
        <f t="shared" ref="X894:X898" si="343">Q897*W897</f>
        <v>14.1</v>
      </c>
      <c r="Y897" s="451">
        <f t="shared" si="340"/>
        <v>14.1</v>
      </c>
      <c r="Z897" s="451">
        <f t="shared" si="337"/>
        <v>14.1</v>
      </c>
      <c r="AA897" s="451">
        <f t="shared" si="338"/>
        <v>14.1</v>
      </c>
      <c r="AB897" s="451">
        <f t="shared" si="339"/>
        <v>14.1</v>
      </c>
    </row>
    <row r="898" spans="1:30" s="474" customFormat="1" ht="15.75" customHeight="1">
      <c r="A898" s="237"/>
      <c r="B898" s="557"/>
      <c r="C898" s="557"/>
      <c r="D898" s="287"/>
      <c r="E898" s="539"/>
      <c r="F898" s="554"/>
      <c r="G898" s="554"/>
      <c r="H898" s="227"/>
      <c r="I898" s="227"/>
      <c r="J898" s="227"/>
      <c r="K898" s="227"/>
      <c r="L898" s="232"/>
      <c r="M898" s="332" t="s">
        <v>1904</v>
      </c>
      <c r="N898" s="332" t="s">
        <v>1210</v>
      </c>
      <c r="O898" s="332"/>
      <c r="P898" s="332" t="s">
        <v>898</v>
      </c>
      <c r="Q898" s="333">
        <v>1</v>
      </c>
      <c r="R898" s="333">
        <v>1</v>
      </c>
      <c r="S898" s="333">
        <v>1</v>
      </c>
      <c r="T898" s="333">
        <v>1</v>
      </c>
      <c r="U898" s="333">
        <v>1</v>
      </c>
      <c r="V898" s="335"/>
      <c r="W898" s="451">
        <v>7.05</v>
      </c>
      <c r="X898" s="451">
        <f t="shared" si="343"/>
        <v>7.05</v>
      </c>
      <c r="Y898" s="451">
        <f t="shared" si="340"/>
        <v>7.05</v>
      </c>
      <c r="Z898" s="451">
        <f t="shared" si="337"/>
        <v>7.05</v>
      </c>
      <c r="AA898" s="451">
        <f t="shared" si="338"/>
        <v>7.05</v>
      </c>
      <c r="AB898" s="451">
        <f t="shared" si="339"/>
        <v>7.05</v>
      </c>
    </row>
    <row r="899" spans="1:30" s="291" customFormat="1" ht="15.75" customHeight="1">
      <c r="A899" s="293"/>
      <c r="B899" s="292"/>
      <c r="C899" s="292"/>
      <c r="D899" s="292"/>
      <c r="E899" s="292"/>
      <c r="F899" s="292"/>
      <c r="G899" s="292"/>
      <c r="H899" s="227" t="str">
        <f>B899&amp;C899&amp;D899&amp;E899&amp;F899&amp;G899</f>
        <v/>
      </c>
      <c r="I899" s="292"/>
      <c r="J899" s="292"/>
      <c r="K899" s="294"/>
      <c r="L899" s="294"/>
      <c r="M899" s="336"/>
      <c r="N899" s="336"/>
      <c r="O899" s="315" t="s">
        <v>21</v>
      </c>
      <c r="P899" s="337"/>
      <c r="Q899" s="338">
        <f>SUM(Q893:Q898)</f>
        <v>9</v>
      </c>
      <c r="R899" s="338">
        <f t="shared" ref="R899:U899" si="344">SUM(R893:R898)</f>
        <v>9</v>
      </c>
      <c r="S899" s="338">
        <f t="shared" si="344"/>
        <v>9</v>
      </c>
      <c r="T899" s="338">
        <f t="shared" si="344"/>
        <v>9</v>
      </c>
      <c r="U899" s="338">
        <f t="shared" si="344"/>
        <v>9</v>
      </c>
      <c r="V899" s="335"/>
      <c r="W899" s="453"/>
      <c r="X899" s="453"/>
      <c r="Y899" s="453"/>
      <c r="Z899" s="453"/>
      <c r="AA899" s="453"/>
      <c r="AB899" s="453"/>
    </row>
    <row r="900" spans="1:30" ht="15.75" customHeight="1">
      <c r="A900" s="230" t="s">
        <v>1282</v>
      </c>
      <c r="B900" s="287"/>
      <c r="C900" s="287"/>
      <c r="D900" s="287"/>
      <c r="E900" s="287"/>
      <c r="F900" s="287"/>
      <c r="G900" s="287"/>
      <c r="H900" s="227" t="str">
        <f>B900&amp;C900&amp;D900&amp;E900&amp;F900&amp;G900</f>
        <v/>
      </c>
      <c r="I900" s="287"/>
      <c r="J900" s="287"/>
      <c r="K900" s="247" t="s">
        <v>1112</v>
      </c>
      <c r="L900" s="247" t="s">
        <v>1112</v>
      </c>
      <c r="M900" s="332"/>
      <c r="N900" s="339" t="s">
        <v>461</v>
      </c>
      <c r="O900" s="332" t="s">
        <v>462</v>
      </c>
      <c r="P900" s="332" t="s">
        <v>346</v>
      </c>
      <c r="Q900" s="333">
        <v>1</v>
      </c>
      <c r="R900" s="285">
        <v>1</v>
      </c>
      <c r="S900" s="285">
        <v>1</v>
      </c>
      <c r="T900" s="285">
        <v>1</v>
      </c>
      <c r="U900" s="334">
        <v>1</v>
      </c>
      <c r="V900" s="335"/>
      <c r="W900" s="462">
        <v>1339.17</v>
      </c>
      <c r="X900" s="451">
        <f>Q900*W900</f>
        <v>1339.17</v>
      </c>
      <c r="Y900" s="451">
        <f>R900*W900</f>
        <v>1339.17</v>
      </c>
      <c r="Z900" s="451">
        <f>S900*W900</f>
        <v>1339.17</v>
      </c>
      <c r="AA900" s="451">
        <f>T900*W900</f>
        <v>1339.17</v>
      </c>
      <c r="AB900" s="451">
        <f>U900*W900</f>
        <v>1339.17</v>
      </c>
      <c r="AC900" s="244"/>
      <c r="AD900" s="244"/>
    </row>
    <row r="901" spans="1:30" ht="15.75" customHeight="1">
      <c r="A901" s="230" t="s">
        <v>1283</v>
      </c>
      <c r="B901" s="287"/>
      <c r="C901" s="287"/>
      <c r="D901" s="287"/>
      <c r="E901" s="287"/>
      <c r="F901" s="287"/>
      <c r="G901" s="287"/>
      <c r="H901" s="227" t="str">
        <f>B901&amp;C901&amp;D901&amp;E901&amp;F901&amp;G901</f>
        <v/>
      </c>
      <c r="I901" s="287"/>
      <c r="J901" s="287"/>
      <c r="K901" s="247" t="s">
        <v>358</v>
      </c>
      <c r="L901" s="247" t="s">
        <v>358</v>
      </c>
      <c r="M901" s="232"/>
      <c r="N901" s="339"/>
      <c r="O901" s="332"/>
      <c r="P901" s="332"/>
      <c r="Q901" s="333">
        <v>1</v>
      </c>
      <c r="R901" s="574">
        <v>1</v>
      </c>
      <c r="S901" s="574">
        <v>1</v>
      </c>
      <c r="T901" s="574">
        <v>1</v>
      </c>
      <c r="U901" s="575">
        <v>1</v>
      </c>
      <c r="V901" s="335"/>
      <c r="W901" s="576">
        <v>70</v>
      </c>
      <c r="X901" s="451">
        <f>Q901*W901</f>
        <v>70</v>
      </c>
      <c r="Y901" s="451">
        <f>R901*W901</f>
        <v>70</v>
      </c>
      <c r="Z901" s="451">
        <f>S901*W901</f>
        <v>70</v>
      </c>
      <c r="AA901" s="451">
        <f>T901*W901</f>
        <v>70</v>
      </c>
      <c r="AB901" s="451">
        <f>U901*W901</f>
        <v>70</v>
      </c>
      <c r="AC901" s="244"/>
      <c r="AD901" s="244"/>
    </row>
    <row r="902" spans="1:30" ht="15.75" customHeight="1">
      <c r="A902" s="287"/>
      <c r="B902" s="287"/>
      <c r="C902" s="287"/>
      <c r="D902" s="287"/>
      <c r="E902" s="287"/>
      <c r="F902" s="287"/>
      <c r="G902" s="287"/>
      <c r="H902" s="227" t="str">
        <f>B902&amp;C902&amp;D902&amp;E902&amp;F902&amp;G902</f>
        <v/>
      </c>
      <c r="I902" s="287"/>
      <c r="J902" s="287"/>
      <c r="K902" s="287"/>
      <c r="L902" s="287"/>
      <c r="M902" s="332"/>
      <c r="N902" s="332"/>
      <c r="O902" s="315" t="s">
        <v>21</v>
      </c>
      <c r="P902" s="494"/>
      <c r="Q902" s="566">
        <f>SUM(Q900:Q901)</f>
        <v>2</v>
      </c>
      <c r="R902" s="566">
        <f>SUM(R900:R901)</f>
        <v>2</v>
      </c>
      <c r="S902" s="566">
        <f>SUM(S900:S901)</f>
        <v>2</v>
      </c>
      <c r="T902" s="566">
        <f>SUM(T900:T901)</f>
        <v>2</v>
      </c>
      <c r="U902" s="566">
        <f>SUM(U900:U901)</f>
        <v>2</v>
      </c>
      <c r="V902" s="335"/>
      <c r="W902" s="578"/>
      <c r="X902" s="449"/>
      <c r="Y902" s="449"/>
      <c r="Z902" s="449"/>
      <c r="AA902" s="449"/>
      <c r="AB902" s="449"/>
      <c r="AC902" s="244"/>
      <c r="AD902" s="244"/>
    </row>
    <row r="904" spans="1:30" ht="15.75" customHeight="1">
      <c r="K904" s="517" t="s">
        <v>590</v>
      </c>
    </row>
    <row r="905" spans="1:30" ht="15.6" customHeight="1">
      <c r="K905" s="518" t="s">
        <v>1474</v>
      </c>
    </row>
    <row r="906" spans="1:30" ht="15.75" customHeight="1">
      <c r="K906" s="590" t="s">
        <v>1463</v>
      </c>
    </row>
    <row r="907" spans="1:30" ht="15.75" customHeight="1">
      <c r="K907" s="634" t="s">
        <v>1876</v>
      </c>
    </row>
  </sheetData>
  <dataConsolidate link="1">
    <dataRefs count="1">
      <dataRef ref="E19:J19" sheet=" 3.0 EN"/>
    </dataRefs>
  </dataConsolidate>
  <mergeCells count="6">
    <mergeCell ref="AB1:AB3"/>
    <mergeCell ref="W1:W3"/>
    <mergeCell ref="Y1:Y3"/>
    <mergeCell ref="Z1:Z3"/>
    <mergeCell ref="AA1:AA3"/>
    <mergeCell ref="X1:X3"/>
  </mergeCells>
  <pageMargins left="0.70866141732283472" right="0.70866141732283472" top="0.74803149606299213" bottom="0.74803149606299213" header="0.31496062992125984" footer="0.31496062992125984"/>
  <pageSetup paperSize="9" scale="60" orientation="portrait" r:id="rId1"/>
  <rowBreaks count="5" manualBreakCount="5">
    <brk id="60" max="16383" man="1"/>
    <brk id="428" max="16383" man="1"/>
    <brk id="633" max="16383" man="1"/>
    <brk id="687" max="16383" man="1"/>
    <brk id="823" max="16383" man="1"/>
  </rowBreaks>
  <colBreaks count="1" manualBreakCount="1">
    <brk id="22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opLeftCell="A7" zoomScale="70" zoomScaleNormal="70" workbookViewId="0">
      <selection activeCell="A56" sqref="A56"/>
    </sheetView>
  </sheetViews>
  <sheetFormatPr defaultColWidth="9.109375" defaultRowHeight="14.4"/>
  <cols>
    <col min="1" max="1" width="92.6640625" style="145" bestFit="1" customWidth="1"/>
    <col min="2" max="2" width="57.44140625" style="145" bestFit="1" customWidth="1"/>
    <col min="3" max="3" width="11.6640625" style="145" bestFit="1" customWidth="1"/>
    <col min="4" max="4" width="44.6640625" style="145" bestFit="1" customWidth="1"/>
    <col min="5" max="5" width="16.33203125" style="145" bestFit="1" customWidth="1"/>
    <col min="6" max="6" width="10.44140625" style="145" bestFit="1" customWidth="1"/>
    <col min="7" max="7" width="24.109375" style="145" bestFit="1" customWidth="1"/>
    <col min="8" max="8" width="13.44140625" style="145" bestFit="1" customWidth="1"/>
    <col min="9" max="16384" width="9.109375" style="145"/>
  </cols>
  <sheetData>
    <row r="1" spans="1:8" ht="15" customHeight="1">
      <c r="A1" s="371" t="s">
        <v>442</v>
      </c>
      <c r="B1" s="142"/>
      <c r="C1" s="143"/>
      <c r="D1" s="142"/>
      <c r="E1" s="144"/>
      <c r="F1" s="361"/>
      <c r="G1" s="888" t="s">
        <v>226</v>
      </c>
      <c r="H1" s="890" t="s">
        <v>312</v>
      </c>
    </row>
    <row r="2" spans="1:8">
      <c r="A2" s="371" t="s">
        <v>513</v>
      </c>
      <c r="B2" s="146"/>
      <c r="C2" s="212"/>
      <c r="D2" s="891"/>
      <c r="E2" s="891"/>
      <c r="F2" s="362"/>
      <c r="G2" s="888"/>
      <c r="H2" s="890"/>
    </row>
    <row r="3" spans="1:8">
      <c r="A3" s="147"/>
      <c r="B3" s="148"/>
      <c r="C3" s="149"/>
      <c r="D3" s="150"/>
      <c r="E3" s="151"/>
      <c r="F3" s="150"/>
      <c r="G3" s="888"/>
      <c r="H3" s="890"/>
    </row>
    <row r="4" spans="1:8">
      <c r="A4" s="152"/>
      <c r="B4" s="153"/>
      <c r="C4" s="154"/>
      <c r="D4" s="212"/>
      <c r="E4" s="212"/>
      <c r="F4" s="212"/>
      <c r="G4" s="888"/>
      <c r="H4" s="890"/>
    </row>
    <row r="5" spans="1:8">
      <c r="A5" s="146"/>
      <c r="B5" s="212"/>
      <c r="C5" s="212"/>
      <c r="D5" s="212"/>
      <c r="E5" s="212"/>
      <c r="F5" s="212"/>
      <c r="G5" s="888"/>
      <c r="H5" s="890"/>
    </row>
    <row r="6" spans="1:8">
      <c r="A6" s="146"/>
      <c r="B6" s="212"/>
      <c r="C6" s="212"/>
      <c r="D6" s="212"/>
      <c r="E6" s="212"/>
      <c r="F6" s="212"/>
      <c r="G6" s="888"/>
      <c r="H6" s="890"/>
    </row>
    <row r="7" spans="1:8">
      <c r="A7" s="146"/>
      <c r="B7" s="212"/>
      <c r="C7" s="212"/>
      <c r="D7" s="212"/>
      <c r="E7" s="155"/>
      <c r="F7" s="363"/>
      <c r="G7" s="889"/>
      <c r="H7" s="890"/>
    </row>
    <row r="8" spans="1:8">
      <c r="A8" s="156" t="s">
        <v>365</v>
      </c>
      <c r="B8" s="156" t="s">
        <v>494</v>
      </c>
      <c r="C8" s="157" t="s">
        <v>444</v>
      </c>
      <c r="D8" s="156" t="s">
        <v>1</v>
      </c>
      <c r="E8" s="158" t="s">
        <v>250</v>
      </c>
      <c r="F8" s="207" t="s">
        <v>501</v>
      </c>
      <c r="G8" s="889"/>
      <c r="H8" s="890"/>
    </row>
    <row r="9" spans="1:8">
      <c r="A9" s="159"/>
      <c r="B9" s="159"/>
      <c r="C9" s="160" t="s">
        <v>445</v>
      </c>
      <c r="D9" s="160"/>
      <c r="E9" s="161"/>
      <c r="F9" s="212"/>
      <c r="G9" s="162"/>
      <c r="H9" s="163"/>
    </row>
    <row r="10" spans="1:8">
      <c r="A10" s="164" t="s">
        <v>446</v>
      </c>
      <c r="B10" s="165" t="s">
        <v>448</v>
      </c>
      <c r="C10" s="166" t="s">
        <v>449</v>
      </c>
      <c r="D10" s="167" t="s">
        <v>447</v>
      </c>
      <c r="E10" s="168"/>
      <c r="F10" s="169">
        <v>1</v>
      </c>
      <c r="G10" s="138">
        <v>55.86</v>
      </c>
      <c r="H10" s="170">
        <f>G10*F10</f>
        <v>55.86</v>
      </c>
    </row>
    <row r="11" spans="1:8">
      <c r="A11" s="171"/>
      <c r="B11" s="171"/>
      <c r="C11" s="172"/>
      <c r="D11" s="173"/>
      <c r="E11" s="174"/>
      <c r="F11" s="175"/>
      <c r="G11" s="139"/>
      <c r="H11" s="139"/>
    </row>
    <row r="12" spans="1:8">
      <c r="A12" s="176" t="s">
        <v>495</v>
      </c>
      <c r="B12" s="176" t="s">
        <v>496</v>
      </c>
      <c r="C12" s="183" t="s">
        <v>449</v>
      </c>
      <c r="D12" s="184" t="s">
        <v>491</v>
      </c>
      <c r="E12" s="185"/>
      <c r="F12" s="177">
        <v>1</v>
      </c>
      <c r="G12" s="140">
        <v>30.48</v>
      </c>
      <c r="H12" s="170">
        <f>G12*F12</f>
        <v>30.48</v>
      </c>
    </row>
    <row r="13" spans="1:8">
      <c r="A13" s="171"/>
      <c r="B13" s="171"/>
      <c r="C13" s="172"/>
      <c r="D13" s="173"/>
      <c r="E13" s="208"/>
      <c r="F13" s="175"/>
      <c r="G13" s="139"/>
      <c r="H13" s="139"/>
    </row>
    <row r="14" spans="1:8">
      <c r="A14" s="176" t="s">
        <v>450</v>
      </c>
      <c r="B14" s="176" t="s">
        <v>463</v>
      </c>
      <c r="C14" s="183" t="s">
        <v>497</v>
      </c>
      <c r="D14" s="184"/>
      <c r="E14" s="185"/>
      <c r="F14" s="345">
        <v>6</v>
      </c>
      <c r="G14" s="140">
        <v>30.6</v>
      </c>
      <c r="H14" s="170">
        <f t="shared" ref="H14:H21" si="0">G14*F14</f>
        <v>183.60000000000002</v>
      </c>
    </row>
    <row r="15" spans="1:8">
      <c r="A15" s="178"/>
      <c r="B15" s="178"/>
      <c r="C15" s="179"/>
      <c r="D15" s="180"/>
      <c r="E15" s="181"/>
      <c r="F15" s="182"/>
      <c r="G15" s="139"/>
      <c r="H15" s="139"/>
    </row>
    <row r="16" spans="1:8">
      <c r="A16" s="176" t="s">
        <v>452</v>
      </c>
      <c r="B16" s="322" t="s">
        <v>498</v>
      </c>
      <c r="C16" s="344"/>
      <c r="D16" s="184" t="s">
        <v>451</v>
      </c>
      <c r="E16" s="186"/>
      <c r="F16" s="345">
        <v>1</v>
      </c>
      <c r="G16" s="140">
        <v>3157</v>
      </c>
      <c r="H16" s="170">
        <f>F16*G16</f>
        <v>3157</v>
      </c>
    </row>
    <row r="17" spans="1:8">
      <c r="A17" s="187"/>
      <c r="B17" s="187"/>
      <c r="C17" s="188"/>
      <c r="D17" s="188"/>
      <c r="E17" s="189"/>
      <c r="F17" s="190"/>
      <c r="G17" s="141"/>
      <c r="H17" s="141"/>
    </row>
    <row r="18" spans="1:8">
      <c r="A18" s="176" t="s">
        <v>453</v>
      </c>
      <c r="B18" s="192"/>
      <c r="C18" s="191"/>
      <c r="D18" s="176"/>
      <c r="E18" s="186"/>
      <c r="F18" s="346"/>
      <c r="G18" s="193"/>
      <c r="H18" s="170">
        <f t="shared" si="0"/>
        <v>0</v>
      </c>
    </row>
    <row r="19" spans="1:8">
      <c r="A19" s="176" t="s">
        <v>357</v>
      </c>
      <c r="B19" s="192"/>
      <c r="C19" s="191"/>
      <c r="D19" s="176"/>
      <c r="E19" s="186"/>
      <c r="F19" s="347">
        <v>1650</v>
      </c>
      <c r="G19" s="193"/>
      <c r="H19" s="170">
        <f t="shared" si="0"/>
        <v>0</v>
      </c>
    </row>
    <row r="20" spans="1:8">
      <c r="A20" s="195"/>
      <c r="B20" s="196"/>
      <c r="C20" s="197"/>
      <c r="D20" s="196"/>
      <c r="E20" s="198"/>
      <c r="F20" s="198"/>
      <c r="G20" s="199"/>
      <c r="H20" s="199"/>
    </row>
    <row r="21" spans="1:8">
      <c r="A21" s="200" t="s">
        <v>454</v>
      </c>
      <c r="B21" s="200" t="s">
        <v>455</v>
      </c>
      <c r="C21" s="201"/>
      <c r="D21" s="202"/>
      <c r="E21" s="202"/>
      <c r="F21" s="348">
        <v>9</v>
      </c>
      <c r="G21" s="360">
        <v>85</v>
      </c>
      <c r="H21" s="170">
        <f t="shared" si="0"/>
        <v>765</v>
      </c>
    </row>
    <row r="22" spans="1:8">
      <c r="A22" s="196"/>
      <c r="B22" s="196"/>
      <c r="C22" s="197"/>
      <c r="D22" s="203"/>
      <c r="E22" s="203"/>
      <c r="F22" s="203"/>
      <c r="G22" s="197"/>
      <c r="H22" s="197"/>
    </row>
    <row r="23" spans="1:8" ht="15" thickBot="1">
      <c r="A23" s="204"/>
      <c r="B23" s="204"/>
      <c r="C23" s="205"/>
      <c r="D23" s="206"/>
    </row>
    <row r="24" spans="1:8" ht="15" thickBot="1">
      <c r="A24" s="204"/>
      <c r="B24" s="204"/>
      <c r="C24" s="205"/>
      <c r="D24" s="206"/>
      <c r="E24" s="209"/>
      <c r="F24" s="210"/>
      <c r="G24" s="210"/>
      <c r="H24" s="211">
        <f>SUM(H10:H21)</f>
        <v>4191.9400000000005</v>
      </c>
    </row>
    <row r="27" spans="1:8">
      <c r="A27" s="371" t="s">
        <v>442</v>
      </c>
      <c r="B27" s="142"/>
      <c r="C27" s="143"/>
      <c r="D27" s="142"/>
      <c r="E27" s="144"/>
      <c r="F27" s="361"/>
      <c r="G27" s="892" t="s">
        <v>226</v>
      </c>
      <c r="H27" s="890" t="s">
        <v>312</v>
      </c>
    </row>
    <row r="28" spans="1:8">
      <c r="A28" s="371" t="s">
        <v>512</v>
      </c>
      <c r="B28" s="146"/>
      <c r="C28" s="212"/>
      <c r="D28" s="891"/>
      <c r="E28" s="891"/>
      <c r="F28" s="362"/>
      <c r="G28" s="892"/>
      <c r="H28" s="890"/>
    </row>
    <row r="29" spans="1:8">
      <c r="A29" s="372"/>
      <c r="B29" s="148"/>
      <c r="C29" s="149"/>
      <c r="D29" s="150"/>
      <c r="E29" s="151"/>
      <c r="F29" s="150"/>
      <c r="G29" s="892"/>
      <c r="H29" s="890"/>
    </row>
    <row r="30" spans="1:8">
      <c r="A30" s="152"/>
      <c r="B30" s="153"/>
      <c r="C30" s="154"/>
      <c r="D30" s="212"/>
      <c r="E30" s="212"/>
      <c r="F30" s="212"/>
      <c r="G30" s="892"/>
      <c r="H30" s="890"/>
    </row>
    <row r="31" spans="1:8">
      <c r="A31" s="146"/>
      <c r="B31" s="212"/>
      <c r="C31" s="212"/>
      <c r="D31" s="212"/>
      <c r="E31" s="212"/>
      <c r="F31" s="212"/>
      <c r="G31" s="892"/>
      <c r="H31" s="890"/>
    </row>
    <row r="32" spans="1:8">
      <c r="A32" s="146"/>
      <c r="B32" s="212"/>
      <c r="C32" s="212"/>
      <c r="D32" s="212"/>
      <c r="E32" s="212"/>
      <c r="F32" s="212"/>
      <c r="G32" s="892"/>
      <c r="H32" s="890"/>
    </row>
    <row r="33" spans="1:8">
      <c r="A33" s="146"/>
      <c r="B33" s="212"/>
      <c r="C33" s="212"/>
      <c r="D33" s="212"/>
      <c r="E33" s="212"/>
      <c r="F33" s="212"/>
      <c r="G33" s="892"/>
      <c r="H33" s="890"/>
    </row>
    <row r="34" spans="1:8">
      <c r="A34" s="156" t="s">
        <v>365</v>
      </c>
      <c r="B34" s="156" t="s">
        <v>499</v>
      </c>
      <c r="C34" s="157" t="s">
        <v>444</v>
      </c>
      <c r="D34" s="156" t="s">
        <v>500</v>
      </c>
      <c r="E34" s="158" t="s">
        <v>250</v>
      </c>
      <c r="F34" s="207" t="s">
        <v>501</v>
      </c>
      <c r="G34" s="893"/>
      <c r="H34" s="890"/>
    </row>
    <row r="35" spans="1:8">
      <c r="A35" s="159"/>
      <c r="B35" s="159"/>
      <c r="C35" s="160" t="s">
        <v>445</v>
      </c>
      <c r="D35" s="160"/>
      <c r="E35" s="161"/>
      <c r="F35" s="212"/>
      <c r="G35" s="162"/>
      <c r="H35" s="163"/>
    </row>
    <row r="36" spans="1:8">
      <c r="A36" s="164" t="s">
        <v>446</v>
      </c>
      <c r="B36" s="165" t="s">
        <v>448</v>
      </c>
      <c r="C36" s="349" t="s">
        <v>449</v>
      </c>
      <c r="D36" s="167" t="s">
        <v>447</v>
      </c>
      <c r="E36" s="168" t="s">
        <v>492</v>
      </c>
      <c r="F36" s="169">
        <v>1</v>
      </c>
      <c r="G36" s="350">
        <v>55.86</v>
      </c>
      <c r="H36" s="351">
        <f>G36*F36</f>
        <v>55.86</v>
      </c>
    </row>
    <row r="37" spans="1:8">
      <c r="A37" s="171"/>
      <c r="B37" s="171"/>
      <c r="C37" s="172"/>
      <c r="D37" s="173"/>
      <c r="E37" s="174"/>
      <c r="F37" s="175"/>
      <c r="G37" s="352"/>
      <c r="H37" s="352"/>
    </row>
    <row r="38" spans="1:8">
      <c r="A38" s="176" t="s">
        <v>495</v>
      </c>
      <c r="B38" s="176" t="s">
        <v>496</v>
      </c>
      <c r="C38" s="353" t="s">
        <v>502</v>
      </c>
      <c r="D38" s="184" t="s">
        <v>491</v>
      </c>
      <c r="E38" s="168" t="s">
        <v>492</v>
      </c>
      <c r="F38" s="177">
        <v>1</v>
      </c>
      <c r="G38" s="354">
        <v>30.48</v>
      </c>
      <c r="H38" s="351">
        <f>G38*F38</f>
        <v>30.48</v>
      </c>
    </row>
    <row r="39" spans="1:8">
      <c r="A39" s="171"/>
      <c r="B39" s="171"/>
      <c r="C39" s="172"/>
      <c r="D39" s="173"/>
      <c r="E39" s="208"/>
      <c r="F39" s="175"/>
      <c r="G39" s="352"/>
      <c r="H39" s="352"/>
    </row>
    <row r="40" spans="1:8">
      <c r="A40" s="176" t="s">
        <v>503</v>
      </c>
      <c r="B40" s="176" t="s">
        <v>463</v>
      </c>
      <c r="C40" s="183" t="s">
        <v>497</v>
      </c>
      <c r="D40" s="355" t="s">
        <v>504</v>
      </c>
      <c r="E40" s="168" t="s">
        <v>492</v>
      </c>
      <c r="F40" s="177">
        <v>7</v>
      </c>
      <c r="G40" s="354">
        <v>30.6</v>
      </c>
      <c r="H40" s="351">
        <f>G40*F40</f>
        <v>214.20000000000002</v>
      </c>
    </row>
    <row r="41" spans="1:8">
      <c r="A41" s="178"/>
      <c r="B41" s="178"/>
      <c r="C41" s="179"/>
      <c r="D41" s="180"/>
      <c r="E41" s="181"/>
      <c r="F41" s="182"/>
      <c r="G41" s="352"/>
      <c r="H41" s="352"/>
    </row>
    <row r="42" spans="1:8">
      <c r="A42" s="176" t="s">
        <v>505</v>
      </c>
      <c r="B42" s="356" t="s">
        <v>506</v>
      </c>
      <c r="C42" s="317" t="s">
        <v>507</v>
      </c>
      <c r="D42" s="357" t="s">
        <v>508</v>
      </c>
      <c r="E42" s="358" t="s">
        <v>252</v>
      </c>
      <c r="F42" s="177">
        <v>1</v>
      </c>
      <c r="G42" s="886">
        <v>490</v>
      </c>
      <c r="H42" s="886">
        <v>491</v>
      </c>
    </row>
    <row r="43" spans="1:8">
      <c r="A43" s="176" t="s">
        <v>509</v>
      </c>
      <c r="B43" s="356" t="s">
        <v>510</v>
      </c>
      <c r="C43" s="317" t="s">
        <v>511</v>
      </c>
      <c r="D43" s="357" t="s">
        <v>508</v>
      </c>
      <c r="E43" s="358" t="s">
        <v>252</v>
      </c>
      <c r="F43" s="177">
        <v>1</v>
      </c>
      <c r="G43" s="887"/>
      <c r="H43" s="887"/>
    </row>
    <row r="44" spans="1:8">
      <c r="A44" s="195"/>
      <c r="B44" s="196"/>
      <c r="C44" s="197"/>
      <c r="D44" s="196"/>
      <c r="E44" s="198"/>
      <c r="F44" s="198"/>
      <c r="G44" s="199"/>
      <c r="H44" s="359"/>
    </row>
    <row r="45" spans="1:8">
      <c r="A45" s="176" t="s">
        <v>453</v>
      </c>
      <c r="B45" s="192"/>
      <c r="C45" s="191"/>
      <c r="D45" s="176"/>
      <c r="E45" s="186"/>
      <c r="F45" s="346"/>
      <c r="G45" s="193"/>
      <c r="H45" s="170">
        <f>G45*F45</f>
        <v>0</v>
      </c>
    </row>
    <row r="46" spans="1:8">
      <c r="A46" s="176" t="s">
        <v>357</v>
      </c>
      <c r="B46" s="192"/>
      <c r="C46" s="191"/>
      <c r="D46" s="176"/>
      <c r="E46" s="186"/>
      <c r="F46" s="194" t="s">
        <v>22</v>
      </c>
      <c r="G46" s="193"/>
      <c r="H46" s="170" t="e">
        <f>G46*F46</f>
        <v>#VALUE!</v>
      </c>
    </row>
    <row r="47" spans="1:8">
      <c r="A47" s="195"/>
      <c r="B47" s="196"/>
      <c r="C47" s="197"/>
      <c r="D47" s="196"/>
      <c r="E47" s="198"/>
      <c r="F47" s="198"/>
      <c r="G47" s="199"/>
      <c r="H47" s="199"/>
    </row>
    <row r="48" spans="1:8">
      <c r="A48" s="200" t="s">
        <v>454</v>
      </c>
      <c r="B48" s="200" t="s">
        <v>455</v>
      </c>
      <c r="C48" s="201"/>
      <c r="D48" s="202"/>
      <c r="E48" s="202"/>
      <c r="F48" s="348">
        <v>1</v>
      </c>
      <c r="G48" s="360">
        <v>85</v>
      </c>
      <c r="H48" s="170">
        <f>G48*F48</f>
        <v>85</v>
      </c>
    </row>
    <row r="49" spans="1:8">
      <c r="A49" s="196"/>
      <c r="B49" s="196"/>
      <c r="C49" s="197"/>
      <c r="D49" s="203"/>
      <c r="E49" s="203"/>
      <c r="F49" s="203"/>
      <c r="G49" s="197"/>
      <c r="H49" s="197"/>
    </row>
    <row r="50" spans="1:8" ht="15" thickBot="1">
      <c r="A50" s="204"/>
      <c r="B50" s="204"/>
      <c r="C50" s="205"/>
      <c r="D50" s="206"/>
    </row>
    <row r="51" spans="1:8" ht="15" thickBot="1">
      <c r="A51" s="204"/>
      <c r="B51" s="204"/>
      <c r="C51" s="205"/>
      <c r="D51" s="206"/>
      <c r="E51" s="209"/>
      <c r="F51" s="210"/>
      <c r="G51" s="210"/>
      <c r="H51" s="211">
        <f>SUM(H36:H45)</f>
        <v>791.54</v>
      </c>
    </row>
    <row r="54" spans="1:8">
      <c r="A54" s="365" t="s">
        <v>514</v>
      </c>
    </row>
  </sheetData>
  <mergeCells count="8">
    <mergeCell ref="G42:G43"/>
    <mergeCell ref="H42:H43"/>
    <mergeCell ref="G1:G8"/>
    <mergeCell ref="H1:H8"/>
    <mergeCell ref="D2:E2"/>
    <mergeCell ref="G27:G34"/>
    <mergeCell ref="H27:H34"/>
    <mergeCell ref="D28:E2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M4469"/>
  <sheetViews>
    <sheetView showGridLines="0" topLeftCell="A2" zoomScale="65" zoomScaleNormal="65" zoomScalePageLayoutView="60" workbookViewId="0">
      <pane xSplit="13" topLeftCell="N1" activePane="topRight" state="frozen"/>
      <selection pane="topRight" activeCell="F13" sqref="F13"/>
    </sheetView>
  </sheetViews>
  <sheetFormatPr defaultColWidth="13.44140625" defaultRowHeight="15" customHeight="1"/>
  <cols>
    <col min="1" max="1" width="86.77734375" style="872" customWidth="1"/>
    <col min="2" max="2" width="1.21875" style="675" customWidth="1"/>
    <col min="3" max="3" width="26.5546875" style="675" bestFit="1" customWidth="1"/>
    <col min="4" max="4" width="14.21875" style="675" bestFit="1" customWidth="1"/>
    <col min="5" max="5" width="28.6640625" style="873" customWidth="1"/>
    <col min="6" max="6" width="10.5546875" style="675" bestFit="1" customWidth="1"/>
    <col min="7" max="7" width="1.21875" style="675" customWidth="1"/>
    <col min="8" max="12" width="3.77734375" style="675" customWidth="1"/>
    <col min="13" max="13" width="1.6640625" style="675" customWidth="1"/>
    <col min="14" max="14" width="6.88671875" style="645" customWidth="1"/>
    <col min="15" max="16" width="6.109375" style="868" bestFit="1" customWidth="1"/>
    <col min="17" max="17" width="6.88671875" style="645" customWidth="1"/>
    <col min="18" max="18" width="6.88671875" style="645" hidden="1" customWidth="1"/>
    <col min="19" max="19" width="4.5546875" style="637" bestFit="1" customWidth="1"/>
    <col min="20" max="21" width="5.77734375" style="868" bestFit="1" customWidth="1"/>
    <col min="22" max="22" width="6.88671875" style="645" hidden="1" customWidth="1"/>
    <col min="23" max="23" width="4.5546875" style="637" bestFit="1" customWidth="1"/>
    <col min="24" max="24" width="6.21875" style="868" bestFit="1" customWidth="1"/>
    <col min="25" max="25" width="5.77734375" style="868" bestFit="1" customWidth="1"/>
    <col min="26" max="26" width="5.77734375" style="868" customWidth="1"/>
    <col min="27" max="27" width="5.77734375" style="868" hidden="1" customWidth="1"/>
    <col min="28" max="28" width="6.21875" style="868" bestFit="1" customWidth="1"/>
    <col min="29" max="29" width="7.44140625" style="868" bestFit="1" customWidth="1"/>
    <col min="30" max="30" width="6.88671875" style="645" hidden="1" customWidth="1"/>
    <col min="31" max="31" width="6" style="637" bestFit="1" customWidth="1"/>
    <col min="32" max="32" width="6.88671875" style="871" customWidth="1"/>
    <col min="33" max="33" width="6.88671875" style="645" hidden="1" customWidth="1"/>
    <col min="34" max="34" width="6.88671875" style="645" customWidth="1"/>
    <col min="35" max="35" width="7.44140625" style="868" bestFit="1" customWidth="1"/>
    <col min="36" max="39" width="6.88671875" style="645" customWidth="1"/>
    <col min="40" max="40" width="6.6640625" style="868" customWidth="1"/>
    <col min="41" max="41" width="6.88671875" style="645" customWidth="1"/>
    <col min="42" max="42" width="7.21875" style="645" customWidth="1"/>
    <col min="43" max="43" width="6.6640625" style="645" bestFit="1" customWidth="1"/>
    <col min="44" max="44" width="7.88671875" style="868" bestFit="1" customWidth="1"/>
    <col min="45" max="45" width="6.21875" style="868" customWidth="1"/>
    <col min="46" max="46" width="7.88671875" style="868" bestFit="1" customWidth="1"/>
    <col min="47" max="48" width="6.88671875" style="645" customWidth="1"/>
    <col min="49" max="49" width="6.88671875" style="876" customWidth="1"/>
    <col min="50" max="50" width="6.88671875" style="645" hidden="1" customWidth="1"/>
    <col min="51" max="51" width="6.88671875" style="645" customWidth="1"/>
    <col min="52" max="52" width="5.6640625" style="876" customWidth="1"/>
    <col min="53" max="53" width="6.88671875" style="871" customWidth="1"/>
    <col min="54" max="54" width="6.88671875" style="877" customWidth="1"/>
    <col min="55" max="55" width="7.21875" style="876" customWidth="1"/>
    <col min="56" max="56" width="6.88671875" style="877" customWidth="1"/>
    <col min="57" max="57" width="7" style="862" customWidth="1"/>
    <col min="58" max="58" width="7.6640625" style="862" customWidth="1"/>
    <col min="59" max="59" width="6.88671875" style="871" customWidth="1"/>
    <col min="60" max="60" width="5.77734375" style="869" bestFit="1" customWidth="1"/>
    <col min="61" max="61" width="6.5546875" style="868" customWidth="1"/>
    <col min="62" max="62" width="7.88671875" style="868" customWidth="1"/>
    <col min="63" max="63" width="7.88671875" style="871" customWidth="1"/>
    <col min="64" max="64" width="9.77734375" style="644" hidden="1" customWidth="1"/>
    <col min="65" max="65" width="16.33203125" style="644" hidden="1" customWidth="1"/>
    <col min="66" max="16384" width="13.44140625" style="871"/>
  </cols>
  <sheetData>
    <row r="1" spans="1:65" s="645" customFormat="1" ht="15" customHeight="1">
      <c r="A1" s="636"/>
      <c r="B1" s="637"/>
      <c r="C1" s="637"/>
      <c r="D1" s="637"/>
      <c r="E1" s="638"/>
      <c r="F1" s="637"/>
      <c r="G1" s="637"/>
      <c r="H1" s="637"/>
      <c r="I1" s="637"/>
      <c r="J1" s="637"/>
      <c r="K1" s="637"/>
      <c r="L1" s="637"/>
      <c r="M1" s="637"/>
      <c r="N1" s="639"/>
      <c r="O1" s="640"/>
      <c r="P1" s="640"/>
      <c r="Q1" s="639"/>
      <c r="R1" s="639"/>
      <c r="S1" s="637"/>
      <c r="T1" s="640"/>
      <c r="U1" s="640"/>
      <c r="V1" s="639"/>
      <c r="W1" s="637"/>
      <c r="X1" s="640"/>
      <c r="Y1" s="640"/>
      <c r="Z1" s="640"/>
      <c r="AA1" s="640"/>
      <c r="AB1" s="640"/>
      <c r="AC1" s="640"/>
      <c r="AD1" s="639"/>
      <c r="AE1" s="637"/>
      <c r="AF1" s="639"/>
      <c r="AG1" s="639"/>
      <c r="AH1" s="639"/>
      <c r="AI1" s="640"/>
      <c r="AJ1" s="639"/>
      <c r="AK1" s="639"/>
      <c r="AL1" s="639"/>
      <c r="AM1" s="639"/>
      <c r="AN1" s="640"/>
      <c r="AO1" s="639"/>
      <c r="AP1" s="639"/>
      <c r="AQ1" s="639"/>
      <c r="AR1" s="640"/>
      <c r="AS1" s="640"/>
      <c r="AT1" s="640"/>
      <c r="AU1" s="639"/>
      <c r="AV1" s="639"/>
      <c r="AW1" s="640"/>
      <c r="AX1" s="639"/>
      <c r="AY1" s="639"/>
      <c r="AZ1" s="639"/>
      <c r="BA1" s="639"/>
      <c r="BB1" s="641"/>
      <c r="BC1" s="640"/>
      <c r="BD1" s="641"/>
      <c r="BE1" s="642"/>
      <c r="BF1" s="642"/>
      <c r="BG1" s="641"/>
      <c r="BH1" s="643"/>
      <c r="BI1" s="640"/>
      <c r="BJ1" s="640"/>
      <c r="BK1" s="641"/>
      <c r="BL1" s="644"/>
      <c r="BM1" s="644"/>
    </row>
    <row r="2" spans="1:65" s="658" customFormat="1" ht="15" customHeight="1" thickBot="1">
      <c r="A2" s="646"/>
      <c r="B2" s="647"/>
      <c r="C2" s="647"/>
      <c r="D2" s="647"/>
      <c r="E2" s="648"/>
      <c r="F2" s="647"/>
      <c r="G2" s="647"/>
      <c r="H2" s="647"/>
      <c r="I2" s="647"/>
      <c r="J2" s="647"/>
      <c r="K2" s="647"/>
      <c r="L2" s="647"/>
      <c r="M2" s="647"/>
      <c r="N2" s="639"/>
      <c r="O2" s="649"/>
      <c r="P2" s="649"/>
      <c r="Q2" s="650"/>
      <c r="R2" s="650"/>
      <c r="S2" s="647"/>
      <c r="T2" s="651"/>
      <c r="U2" s="651"/>
      <c r="V2" s="652"/>
      <c r="W2" s="653"/>
      <c r="X2" s="651"/>
      <c r="Y2" s="651"/>
      <c r="Z2" s="651"/>
      <c r="AA2" s="651"/>
      <c r="AB2" s="651"/>
      <c r="AC2" s="651"/>
      <c r="AD2" s="652"/>
      <c r="AE2" s="653"/>
      <c r="AF2" s="652"/>
      <c r="AG2" s="652"/>
      <c r="AH2" s="652"/>
      <c r="AI2" s="651"/>
      <c r="AJ2" s="652"/>
      <c r="AK2" s="652"/>
      <c r="AL2" s="652"/>
      <c r="AM2" s="652"/>
      <c r="AN2" s="651"/>
      <c r="AO2" s="652"/>
      <c r="AP2" s="652"/>
      <c r="AQ2" s="652"/>
      <c r="AR2" s="651"/>
      <c r="AS2" s="651"/>
      <c r="AT2" s="651"/>
      <c r="AU2" s="652"/>
      <c r="AV2" s="652"/>
      <c r="AW2" s="651"/>
      <c r="AX2" s="652"/>
      <c r="AY2" s="652"/>
      <c r="AZ2" s="652"/>
      <c r="BA2" s="652"/>
      <c r="BB2" s="654"/>
      <c r="BC2" s="651"/>
      <c r="BD2" s="654"/>
      <c r="BE2" s="651"/>
      <c r="BF2" s="651"/>
      <c r="BG2" s="655"/>
      <c r="BH2" s="656"/>
      <c r="BI2" s="651"/>
      <c r="BJ2" s="651"/>
      <c r="BK2" s="657"/>
      <c r="BL2" s="644"/>
      <c r="BM2" s="644"/>
    </row>
    <row r="3" spans="1:65" s="675" customFormat="1" ht="15" customHeight="1">
      <c r="A3" s="659" t="s">
        <v>1793</v>
      </c>
      <c r="B3" s="637"/>
      <c r="C3" s="637"/>
      <c r="D3" s="637"/>
      <c r="E3" s="638"/>
      <c r="F3" s="637"/>
      <c r="G3" s="637"/>
      <c r="H3" s="637"/>
      <c r="I3" s="637"/>
      <c r="J3" s="637"/>
      <c r="K3" s="637"/>
      <c r="L3" s="637"/>
      <c r="M3" s="637"/>
      <c r="N3" s="900" t="s">
        <v>1794</v>
      </c>
      <c r="O3" s="900"/>
      <c r="P3" s="900"/>
      <c r="Q3" s="900"/>
      <c r="R3" s="660"/>
      <c r="S3" s="661"/>
      <c r="T3" s="901" t="s">
        <v>475</v>
      </c>
      <c r="U3" s="902"/>
      <c r="V3" s="662"/>
      <c r="W3" s="663"/>
      <c r="X3" s="903" t="s">
        <v>655</v>
      </c>
      <c r="Y3" s="904"/>
      <c r="Z3" s="664"/>
      <c r="AA3" s="665"/>
      <c r="AB3" s="666"/>
      <c r="AC3" s="905" t="s">
        <v>1795</v>
      </c>
      <c r="AD3" s="906"/>
      <c r="AE3" s="907"/>
      <c r="AF3" s="667" t="s">
        <v>1796</v>
      </c>
      <c r="AG3" s="667"/>
      <c r="AH3" s="667"/>
      <c r="AI3" s="908" t="s">
        <v>1534</v>
      </c>
      <c r="AJ3" s="908"/>
      <c r="AK3" s="908"/>
      <c r="AL3" s="668"/>
      <c r="AM3" s="668" t="s">
        <v>1797</v>
      </c>
      <c r="AN3" s="668"/>
      <c r="AO3" s="668"/>
      <c r="AP3" s="668"/>
      <c r="AQ3" s="909" t="s">
        <v>1532</v>
      </c>
      <c r="AR3" s="909"/>
      <c r="AS3" s="909"/>
      <c r="AT3" s="909"/>
      <c r="AU3" s="909"/>
      <c r="AV3" s="909"/>
      <c r="AW3" s="909"/>
      <c r="AX3" s="909"/>
      <c r="AY3" s="909"/>
      <c r="AZ3" s="894" t="s">
        <v>1798</v>
      </c>
      <c r="BA3" s="895"/>
      <c r="BB3" s="896" t="s">
        <v>662</v>
      </c>
      <c r="BC3" s="897"/>
      <c r="BD3" s="898"/>
      <c r="BE3" s="899" t="s">
        <v>1799</v>
      </c>
      <c r="BF3" s="899"/>
      <c r="BG3" s="899"/>
      <c r="BH3" s="669" t="s">
        <v>661</v>
      </c>
      <c r="BI3" s="670"/>
      <c r="BJ3" s="671"/>
      <c r="BK3" s="672"/>
      <c r="BL3" s="673"/>
      <c r="BM3" s="674"/>
    </row>
    <row r="4" spans="1:65" s="705" customFormat="1" ht="24.6" customHeight="1">
      <c r="A4" s="676" t="s">
        <v>1800</v>
      </c>
      <c r="B4" s="677"/>
      <c r="C4" s="677"/>
      <c r="D4" s="677"/>
      <c r="E4" s="678"/>
      <c r="F4" s="677"/>
      <c r="G4" s="677"/>
      <c r="H4" s="677"/>
      <c r="I4" s="677"/>
      <c r="J4" s="677"/>
      <c r="K4" s="677"/>
      <c r="L4" s="677"/>
      <c r="M4" s="677"/>
      <c r="N4" s="679">
        <v>550</v>
      </c>
      <c r="O4" s="679">
        <v>543</v>
      </c>
      <c r="P4" s="679">
        <v>912</v>
      </c>
      <c r="Q4" s="679">
        <v>564</v>
      </c>
      <c r="R4" s="680"/>
      <c r="S4" s="681"/>
      <c r="T4" s="682">
        <v>555</v>
      </c>
      <c r="U4" s="682" t="s">
        <v>1801</v>
      </c>
      <c r="V4" s="682"/>
      <c r="W4" s="683"/>
      <c r="X4" s="682">
        <v>987</v>
      </c>
      <c r="Y4" s="682" t="s">
        <v>1802</v>
      </c>
      <c r="Z4" s="682">
        <v>2012</v>
      </c>
      <c r="AA4" s="682"/>
      <c r="AB4" s="684"/>
      <c r="AC4" s="682" t="s">
        <v>1803</v>
      </c>
      <c r="AD4" s="685"/>
      <c r="AE4" s="686"/>
      <c r="AF4" s="682">
        <v>914</v>
      </c>
      <c r="AG4" s="687"/>
      <c r="AH4" s="688"/>
      <c r="AI4" s="682">
        <v>981</v>
      </c>
      <c r="AJ4" s="682">
        <v>640</v>
      </c>
      <c r="AK4" s="689"/>
      <c r="AL4" s="690">
        <v>589</v>
      </c>
      <c r="AM4" s="690">
        <v>589</v>
      </c>
      <c r="AN4" s="690">
        <v>517</v>
      </c>
      <c r="AO4" s="690">
        <v>548</v>
      </c>
      <c r="AP4" s="691"/>
      <c r="AQ4" s="690">
        <v>542</v>
      </c>
      <c r="AR4" s="690">
        <v>818</v>
      </c>
      <c r="AS4" s="690">
        <v>974</v>
      </c>
      <c r="AT4" s="690">
        <v>504</v>
      </c>
      <c r="AU4" s="690">
        <v>918</v>
      </c>
      <c r="AV4" s="690">
        <v>2027</v>
      </c>
      <c r="AW4" s="690">
        <v>2026</v>
      </c>
      <c r="AX4" s="692"/>
      <c r="AY4" s="693"/>
      <c r="AZ4" s="694" t="s">
        <v>1804</v>
      </c>
      <c r="BA4" s="695"/>
      <c r="BB4" s="696">
        <v>659</v>
      </c>
      <c r="BC4" s="697">
        <v>660</v>
      </c>
      <c r="BD4" s="698"/>
      <c r="BE4" s="699" t="s">
        <v>1805</v>
      </c>
      <c r="BF4" s="694" t="s">
        <v>1806</v>
      </c>
      <c r="BG4" s="700"/>
      <c r="BH4" s="694">
        <v>611</v>
      </c>
      <c r="BI4" s="701"/>
      <c r="BJ4" s="702"/>
      <c r="BK4" s="672"/>
      <c r="BL4" s="703"/>
      <c r="BM4" s="704"/>
    </row>
    <row r="5" spans="1:65" s="736" customFormat="1" ht="261.60000000000002" customHeight="1">
      <c r="A5" s="706" t="s">
        <v>1807</v>
      </c>
      <c r="B5" s="707"/>
      <c r="C5" s="707"/>
      <c r="D5" s="707"/>
      <c r="E5" s="708"/>
      <c r="F5" s="707"/>
      <c r="G5" s="707"/>
      <c r="H5" s="707"/>
      <c r="I5" s="707"/>
      <c r="J5" s="707"/>
      <c r="K5" s="707"/>
      <c r="L5" s="707"/>
      <c r="M5" s="707"/>
      <c r="N5" s="709" t="s">
        <v>1808</v>
      </c>
      <c r="O5" s="709" t="s">
        <v>1809</v>
      </c>
      <c r="P5" s="709" t="s">
        <v>1810</v>
      </c>
      <c r="Q5" s="709" t="s">
        <v>1811</v>
      </c>
      <c r="R5" s="710" t="s">
        <v>1812</v>
      </c>
      <c r="S5" s="711" t="s">
        <v>1813</v>
      </c>
      <c r="T5" s="709" t="s">
        <v>1814</v>
      </c>
      <c r="U5" s="709" t="s">
        <v>1815</v>
      </c>
      <c r="V5" s="712" t="s">
        <v>1812</v>
      </c>
      <c r="W5" s="713" t="s">
        <v>1816</v>
      </c>
      <c r="X5" s="709" t="s">
        <v>1817</v>
      </c>
      <c r="Y5" s="709" t="s">
        <v>1818</v>
      </c>
      <c r="Z5" s="709" t="s">
        <v>1819</v>
      </c>
      <c r="AA5" s="714" t="s">
        <v>1812</v>
      </c>
      <c r="AB5" s="715" t="s">
        <v>1820</v>
      </c>
      <c r="AC5" s="709" t="s">
        <v>1821</v>
      </c>
      <c r="AD5" s="716" t="s">
        <v>1812</v>
      </c>
      <c r="AE5" s="717" t="s">
        <v>1822</v>
      </c>
      <c r="AF5" s="709" t="s">
        <v>1823</v>
      </c>
      <c r="AG5" s="718" t="s">
        <v>1812</v>
      </c>
      <c r="AH5" s="719" t="s">
        <v>1824</v>
      </c>
      <c r="AI5" s="720" t="s">
        <v>1825</v>
      </c>
      <c r="AJ5" s="709" t="s">
        <v>1826</v>
      </c>
      <c r="AK5" s="721" t="s">
        <v>1827</v>
      </c>
      <c r="AL5" s="709" t="s">
        <v>1828</v>
      </c>
      <c r="AM5" s="709" t="s">
        <v>1829</v>
      </c>
      <c r="AN5" s="709" t="s">
        <v>1830</v>
      </c>
      <c r="AO5" s="709" t="s">
        <v>1831</v>
      </c>
      <c r="AP5" s="722" t="s">
        <v>1832</v>
      </c>
      <c r="AQ5" s="709" t="s">
        <v>1833</v>
      </c>
      <c r="AR5" s="720" t="s">
        <v>1834</v>
      </c>
      <c r="AS5" s="720" t="s">
        <v>1835</v>
      </c>
      <c r="AT5" s="720" t="s">
        <v>1836</v>
      </c>
      <c r="AU5" s="709" t="s">
        <v>1837</v>
      </c>
      <c r="AV5" s="709" t="s">
        <v>1838</v>
      </c>
      <c r="AW5" s="723" t="s">
        <v>1839</v>
      </c>
      <c r="AX5" s="724" t="s">
        <v>1812</v>
      </c>
      <c r="AY5" s="725" t="s">
        <v>1840</v>
      </c>
      <c r="AZ5" s="726" t="s">
        <v>1841</v>
      </c>
      <c r="BA5" s="727" t="s">
        <v>1842</v>
      </c>
      <c r="BB5" s="726" t="s">
        <v>1843</v>
      </c>
      <c r="BC5" s="723" t="s">
        <v>1844</v>
      </c>
      <c r="BD5" s="728" t="s">
        <v>1845</v>
      </c>
      <c r="BE5" s="729" t="s">
        <v>1846</v>
      </c>
      <c r="BF5" s="730" t="s">
        <v>1847</v>
      </c>
      <c r="BG5" s="700" t="s">
        <v>1848</v>
      </c>
      <c r="BH5" s="731" t="s">
        <v>1849</v>
      </c>
      <c r="BI5" s="730" t="s">
        <v>1850</v>
      </c>
      <c r="BJ5" s="732" t="s">
        <v>1851</v>
      </c>
      <c r="BK5" s="733" t="s">
        <v>1852</v>
      </c>
      <c r="BL5" s="734"/>
      <c r="BM5" s="735"/>
    </row>
    <row r="6" spans="1:65" s="766" customFormat="1" ht="15" customHeight="1">
      <c r="A6" s="737" t="s">
        <v>1853</v>
      </c>
      <c r="B6" s="738"/>
      <c r="C6" s="738"/>
      <c r="D6" s="738"/>
      <c r="E6" s="739"/>
      <c r="F6" s="738"/>
      <c r="G6" s="738"/>
      <c r="H6" s="738"/>
      <c r="I6" s="738"/>
      <c r="J6" s="738"/>
      <c r="K6" s="738"/>
      <c r="L6" s="738"/>
      <c r="M6" s="738"/>
      <c r="N6" s="740" t="s">
        <v>1854</v>
      </c>
      <c r="O6" s="741" t="s">
        <v>1855</v>
      </c>
      <c r="P6" s="741" t="s">
        <v>1855</v>
      </c>
      <c r="Q6" s="740" t="s">
        <v>443</v>
      </c>
      <c r="R6" s="742"/>
      <c r="S6" s="743"/>
      <c r="T6" s="741" t="s">
        <v>443</v>
      </c>
      <c r="U6" s="741" t="s">
        <v>1855</v>
      </c>
      <c r="V6" s="744"/>
      <c r="W6" s="745"/>
      <c r="X6" s="746" t="s">
        <v>1855</v>
      </c>
      <c r="Y6" s="746" t="s">
        <v>443</v>
      </c>
      <c r="Z6" s="746" t="s">
        <v>443</v>
      </c>
      <c r="AA6" s="747"/>
      <c r="AB6" s="748"/>
      <c r="AC6" s="741" t="s">
        <v>687</v>
      </c>
      <c r="AD6" s="749"/>
      <c r="AE6" s="750"/>
      <c r="AF6" s="751" t="s">
        <v>443</v>
      </c>
      <c r="AG6" s="738"/>
      <c r="AH6" s="752"/>
      <c r="AI6" s="741" t="s">
        <v>1855</v>
      </c>
      <c r="AJ6" s="740" t="s">
        <v>443</v>
      </c>
      <c r="AK6" s="753"/>
      <c r="AL6" s="740" t="s">
        <v>443</v>
      </c>
      <c r="AM6" s="740" t="s">
        <v>443</v>
      </c>
      <c r="AN6" s="754" t="s">
        <v>1855</v>
      </c>
      <c r="AO6" s="740" t="s">
        <v>443</v>
      </c>
      <c r="AP6" s="755"/>
      <c r="AQ6" s="740" t="s">
        <v>1854</v>
      </c>
      <c r="AR6" s="741" t="s">
        <v>1855</v>
      </c>
      <c r="AS6" s="741" t="s">
        <v>1855</v>
      </c>
      <c r="AT6" s="741" t="s">
        <v>1855</v>
      </c>
      <c r="AU6" s="740" t="s">
        <v>443</v>
      </c>
      <c r="AV6" s="740" t="s">
        <v>443</v>
      </c>
      <c r="AW6" s="741" t="s">
        <v>443</v>
      </c>
      <c r="AX6" s="756"/>
      <c r="AY6" s="757"/>
      <c r="AZ6" s="696" t="s">
        <v>687</v>
      </c>
      <c r="BA6" s="758"/>
      <c r="BB6" s="696" t="s">
        <v>1854</v>
      </c>
      <c r="BC6" s="741" t="s">
        <v>443</v>
      </c>
      <c r="BD6" s="759"/>
      <c r="BE6" s="760" t="s">
        <v>687</v>
      </c>
      <c r="BF6" s="760" t="s">
        <v>687</v>
      </c>
      <c r="BG6" s="761"/>
      <c r="BH6" s="762" t="s">
        <v>1855</v>
      </c>
      <c r="BI6" s="763" t="s">
        <v>443</v>
      </c>
      <c r="BJ6" s="764"/>
      <c r="BK6" s="765"/>
      <c r="BL6" s="703"/>
      <c r="BM6" s="704"/>
    </row>
    <row r="7" spans="1:65" s="766" customFormat="1" ht="15" customHeight="1">
      <c r="A7" s="737" t="s">
        <v>1856</v>
      </c>
      <c r="B7" s="738"/>
      <c r="C7" s="738"/>
      <c r="D7" s="738"/>
      <c r="E7" s="739"/>
      <c r="F7" s="738"/>
      <c r="G7" s="738"/>
      <c r="H7" s="738"/>
      <c r="I7" s="738"/>
      <c r="J7" s="738"/>
      <c r="K7" s="738"/>
      <c r="L7" s="738"/>
      <c r="M7" s="738"/>
      <c r="N7" s="740" t="s">
        <v>1857</v>
      </c>
      <c r="O7" s="741"/>
      <c r="P7" s="741"/>
      <c r="Q7" s="740" t="s">
        <v>1857</v>
      </c>
      <c r="R7" s="742"/>
      <c r="S7" s="743"/>
      <c r="T7" s="741"/>
      <c r="U7" s="741"/>
      <c r="V7" s="744"/>
      <c r="W7" s="745"/>
      <c r="X7" s="741"/>
      <c r="Y7" s="741"/>
      <c r="Z7" s="741"/>
      <c r="AA7" s="747"/>
      <c r="AB7" s="748"/>
      <c r="AC7" s="741"/>
      <c r="AD7" s="767"/>
      <c r="AE7" s="750"/>
      <c r="AF7" s="740"/>
      <c r="AG7" s="738"/>
      <c r="AH7" s="752"/>
      <c r="AI7" s="741"/>
      <c r="AJ7" s="740"/>
      <c r="AK7" s="753"/>
      <c r="AL7" s="740"/>
      <c r="AM7" s="740"/>
      <c r="AN7" s="754"/>
      <c r="AO7" s="740"/>
      <c r="AP7" s="755"/>
      <c r="AQ7" s="740" t="s">
        <v>1858</v>
      </c>
      <c r="AR7" s="741"/>
      <c r="AS7" s="741"/>
      <c r="AT7" s="741"/>
      <c r="AU7" s="740"/>
      <c r="AV7" s="740"/>
      <c r="AW7" s="741" t="s">
        <v>1859</v>
      </c>
      <c r="AX7" s="756"/>
      <c r="AY7" s="757"/>
      <c r="AZ7" s="696"/>
      <c r="BA7" s="758"/>
      <c r="BB7" s="696" t="s">
        <v>1858</v>
      </c>
      <c r="BC7" s="768"/>
      <c r="BD7" s="759"/>
      <c r="BE7" s="760"/>
      <c r="BF7" s="760"/>
      <c r="BG7" s="761"/>
      <c r="BH7" s="762"/>
      <c r="BI7" s="769"/>
      <c r="BJ7" s="764"/>
      <c r="BK7" s="765"/>
      <c r="BL7" s="703"/>
      <c r="BM7" s="704"/>
    </row>
    <row r="8" spans="1:65" s="766" customFormat="1" ht="15" customHeight="1">
      <c r="A8" s="737" t="s">
        <v>250</v>
      </c>
      <c r="B8" s="738"/>
      <c r="C8" s="738"/>
      <c r="D8" s="738"/>
      <c r="E8" s="739"/>
      <c r="F8" s="738"/>
      <c r="G8" s="738"/>
      <c r="H8" s="738"/>
      <c r="I8" s="738"/>
      <c r="J8" s="738"/>
      <c r="K8" s="738"/>
      <c r="L8" s="738"/>
      <c r="M8" s="738"/>
      <c r="N8" s="740" t="s">
        <v>653</v>
      </c>
      <c r="O8" s="741" t="s">
        <v>653</v>
      </c>
      <c r="P8" s="741" t="s">
        <v>653</v>
      </c>
      <c r="Q8" s="740" t="s">
        <v>653</v>
      </c>
      <c r="R8" s="742"/>
      <c r="S8" s="743"/>
      <c r="T8" s="741" t="s">
        <v>475</v>
      </c>
      <c r="U8" s="741" t="s">
        <v>475</v>
      </c>
      <c r="V8" s="744"/>
      <c r="W8" s="745"/>
      <c r="X8" s="741" t="s">
        <v>655</v>
      </c>
      <c r="Y8" s="741" t="s">
        <v>655</v>
      </c>
      <c r="Z8" s="741" t="s">
        <v>655</v>
      </c>
      <c r="AA8" s="747"/>
      <c r="AB8" s="748"/>
      <c r="AC8" s="741" t="s">
        <v>656</v>
      </c>
      <c r="AD8" s="767"/>
      <c r="AE8" s="750"/>
      <c r="AF8" s="740" t="s">
        <v>657</v>
      </c>
      <c r="AG8" s="738"/>
      <c r="AH8" s="752"/>
      <c r="AI8" s="741" t="s">
        <v>1534</v>
      </c>
      <c r="AJ8" s="740" t="s">
        <v>1534</v>
      </c>
      <c r="AK8" s="753"/>
      <c r="AL8" s="740" t="s">
        <v>666</v>
      </c>
      <c r="AM8" s="740" t="s">
        <v>666</v>
      </c>
      <c r="AN8" s="754" t="s">
        <v>666</v>
      </c>
      <c r="AO8" s="740" t="s">
        <v>1534</v>
      </c>
      <c r="AP8" s="755"/>
      <c r="AQ8" s="740" t="s">
        <v>666</v>
      </c>
      <c r="AR8" s="741" t="s">
        <v>666</v>
      </c>
      <c r="AS8" s="741" t="s">
        <v>666</v>
      </c>
      <c r="AT8" s="741" t="s">
        <v>666</v>
      </c>
      <c r="AU8" s="740" t="s">
        <v>666</v>
      </c>
      <c r="AV8" s="740" t="s">
        <v>666</v>
      </c>
      <c r="AW8" s="741" t="s">
        <v>666</v>
      </c>
      <c r="AX8" s="756"/>
      <c r="AY8" s="757"/>
      <c r="AZ8" s="770" t="s">
        <v>1535</v>
      </c>
      <c r="BA8" s="771"/>
      <c r="BB8" s="772" t="s">
        <v>662</v>
      </c>
      <c r="BC8" s="773" t="s">
        <v>662</v>
      </c>
      <c r="BD8" s="759"/>
      <c r="BE8" s="774" t="s">
        <v>663</v>
      </c>
      <c r="BF8" s="775" t="s">
        <v>663</v>
      </c>
      <c r="BG8" s="761"/>
      <c r="BH8" s="776" t="s">
        <v>1860</v>
      </c>
      <c r="BI8" s="777" t="s">
        <v>1860</v>
      </c>
      <c r="BJ8" s="778"/>
      <c r="BK8" s="765"/>
      <c r="BL8" s="703"/>
      <c r="BM8" s="704"/>
    </row>
    <row r="9" spans="1:65" s="766" customFormat="1" ht="15" customHeight="1">
      <c r="A9" s="737" t="s">
        <v>474</v>
      </c>
      <c r="B9" s="738"/>
      <c r="C9" s="738"/>
      <c r="D9" s="738"/>
      <c r="E9" s="739"/>
      <c r="F9" s="738"/>
      <c r="G9" s="738"/>
      <c r="H9" s="738"/>
      <c r="I9" s="738"/>
      <c r="J9" s="738"/>
      <c r="K9" s="738"/>
      <c r="L9" s="738"/>
      <c r="M9" s="738"/>
      <c r="N9" s="740" t="s">
        <v>1861</v>
      </c>
      <c r="O9" s="741" t="s">
        <v>1861</v>
      </c>
      <c r="P9" s="741" t="s">
        <v>1861</v>
      </c>
      <c r="Q9" s="740" t="s">
        <v>1861</v>
      </c>
      <c r="R9" s="742"/>
      <c r="S9" s="743"/>
      <c r="T9" s="741" t="s">
        <v>1861</v>
      </c>
      <c r="U9" s="741" t="s">
        <v>1861</v>
      </c>
      <c r="V9" s="744"/>
      <c r="W9" s="745"/>
      <c r="X9" s="741" t="s">
        <v>1861</v>
      </c>
      <c r="Y9" s="741" t="s">
        <v>1861</v>
      </c>
      <c r="Z9" s="741" t="s">
        <v>1861</v>
      </c>
      <c r="AA9" s="747"/>
      <c r="AB9" s="748"/>
      <c r="AC9" s="741" t="s">
        <v>1861</v>
      </c>
      <c r="AD9" s="767"/>
      <c r="AE9" s="750"/>
      <c r="AF9" s="740" t="s">
        <v>1861</v>
      </c>
      <c r="AG9" s="738"/>
      <c r="AH9" s="752"/>
      <c r="AI9" s="741" t="s">
        <v>1861</v>
      </c>
      <c r="AJ9" s="740" t="s">
        <v>1861</v>
      </c>
      <c r="AK9" s="753"/>
      <c r="AL9" s="740" t="s">
        <v>1861</v>
      </c>
      <c r="AM9" s="740" t="s">
        <v>1861</v>
      </c>
      <c r="AN9" s="740" t="s">
        <v>1861</v>
      </c>
      <c r="AO9" s="740" t="s">
        <v>1861</v>
      </c>
      <c r="AP9" s="755"/>
      <c r="AQ9" s="740" t="s">
        <v>1862</v>
      </c>
      <c r="AR9" s="741" t="s">
        <v>1862</v>
      </c>
      <c r="AS9" s="741" t="s">
        <v>1862</v>
      </c>
      <c r="AT9" s="741" t="s">
        <v>1862</v>
      </c>
      <c r="AU9" s="740" t="s">
        <v>1862</v>
      </c>
      <c r="AV9" s="740" t="s">
        <v>1862</v>
      </c>
      <c r="AW9" s="741" t="s">
        <v>1862</v>
      </c>
      <c r="AX9" s="756"/>
      <c r="AY9" s="757"/>
      <c r="AZ9" s="770" t="s">
        <v>1863</v>
      </c>
      <c r="BA9" s="771"/>
      <c r="BB9" s="696" t="s">
        <v>1864</v>
      </c>
      <c r="BC9" s="773" t="s">
        <v>1864</v>
      </c>
      <c r="BD9" s="759"/>
      <c r="BE9" s="774" t="s">
        <v>1865</v>
      </c>
      <c r="BF9" s="775" t="s">
        <v>1865</v>
      </c>
      <c r="BG9" s="761"/>
      <c r="BH9" s="776" t="s">
        <v>1866</v>
      </c>
      <c r="BI9" s="777"/>
      <c r="BJ9" s="778"/>
      <c r="BK9" s="765"/>
      <c r="BL9" s="703"/>
      <c r="BM9" s="704"/>
    </row>
    <row r="10" spans="1:65" s="766" customFormat="1" ht="15" customHeight="1" thickBot="1">
      <c r="A10" s="779" t="s">
        <v>1867</v>
      </c>
      <c r="B10" s="738"/>
      <c r="C10" s="738"/>
      <c r="D10" s="738"/>
      <c r="E10" s="738"/>
      <c r="F10" s="738"/>
      <c r="G10" s="738"/>
      <c r="H10" s="738"/>
      <c r="I10" s="738"/>
      <c r="J10" s="738"/>
      <c r="K10" s="738"/>
      <c r="L10" s="738"/>
      <c r="M10" s="738"/>
      <c r="N10" s="740" t="s">
        <v>1868</v>
      </c>
      <c r="O10" s="780" t="s">
        <v>1868</v>
      </c>
      <c r="P10" s="780" t="s">
        <v>1869</v>
      </c>
      <c r="Q10" s="740" t="s">
        <v>1869</v>
      </c>
      <c r="R10" s="781"/>
      <c r="S10" s="782"/>
      <c r="T10" s="780" t="s">
        <v>1869</v>
      </c>
      <c r="U10" s="780" t="s">
        <v>1869</v>
      </c>
      <c r="V10" s="783"/>
      <c r="W10" s="784"/>
      <c r="X10" s="780" t="s">
        <v>1868</v>
      </c>
      <c r="Y10" s="780" t="s">
        <v>1869</v>
      </c>
      <c r="Z10" s="785" t="s">
        <v>1868</v>
      </c>
      <c r="AA10" s="786"/>
      <c r="AB10" s="787"/>
      <c r="AC10" s="780" t="s">
        <v>355</v>
      </c>
      <c r="AD10" s="788"/>
      <c r="AE10" s="789"/>
      <c r="AF10" s="740" t="s">
        <v>355</v>
      </c>
      <c r="AG10" s="738"/>
      <c r="AH10" s="790"/>
      <c r="AI10" s="780" t="s">
        <v>1869</v>
      </c>
      <c r="AJ10" s="740" t="s">
        <v>1869</v>
      </c>
      <c r="AK10" s="791"/>
      <c r="AL10" s="740" t="s">
        <v>355</v>
      </c>
      <c r="AM10" s="740" t="s">
        <v>1870</v>
      </c>
      <c r="AN10" s="792" t="s">
        <v>1868</v>
      </c>
      <c r="AO10" s="740" t="s">
        <v>355</v>
      </c>
      <c r="AP10" s="793"/>
      <c r="AQ10" s="740" t="s">
        <v>1868</v>
      </c>
      <c r="AR10" s="780" t="s">
        <v>1868</v>
      </c>
      <c r="AS10" s="780" t="s">
        <v>355</v>
      </c>
      <c r="AT10" s="780" t="s">
        <v>1868</v>
      </c>
      <c r="AU10" s="740" t="s">
        <v>355</v>
      </c>
      <c r="AV10" s="740" t="s">
        <v>1868</v>
      </c>
      <c r="AW10" s="794" t="s">
        <v>1869</v>
      </c>
      <c r="AX10" s="756"/>
      <c r="AY10" s="795"/>
      <c r="AZ10" s="796" t="s">
        <v>1870</v>
      </c>
      <c r="BA10" s="797"/>
      <c r="BB10" s="798" t="s">
        <v>1868</v>
      </c>
      <c r="BC10" s="799" t="s">
        <v>1868</v>
      </c>
      <c r="BD10" s="800"/>
      <c r="BE10" s="801" t="s">
        <v>1868</v>
      </c>
      <c r="BF10" s="801" t="s">
        <v>1869</v>
      </c>
      <c r="BG10" s="802"/>
      <c r="BH10" s="803" t="s">
        <v>1870</v>
      </c>
      <c r="BI10" s="804" t="s">
        <v>1868</v>
      </c>
      <c r="BJ10" s="805"/>
      <c r="BK10" s="765"/>
      <c r="BL10" s="703"/>
      <c r="BM10" s="704"/>
    </row>
    <row r="11" spans="1:65" s="822" customFormat="1" ht="15" customHeight="1">
      <c r="A11" s="740" t="s">
        <v>328</v>
      </c>
      <c r="B11" s="806"/>
      <c r="C11" s="740" t="s">
        <v>1871</v>
      </c>
      <c r="D11" s="740" t="s">
        <v>444</v>
      </c>
      <c r="E11" s="807" t="s">
        <v>1872</v>
      </c>
      <c r="F11" s="740" t="s">
        <v>1873</v>
      </c>
      <c r="G11" s="806"/>
      <c r="H11" s="740" t="s">
        <v>356</v>
      </c>
      <c r="I11" s="740" t="s">
        <v>1870</v>
      </c>
      <c r="J11" s="740" t="s">
        <v>1868</v>
      </c>
      <c r="K11" s="740" t="s">
        <v>1869</v>
      </c>
      <c r="L11" s="740" t="s">
        <v>355</v>
      </c>
      <c r="M11" s="806"/>
      <c r="N11" s="808"/>
      <c r="O11" s="643"/>
      <c r="P11" s="809"/>
      <c r="Q11" s="808"/>
      <c r="R11" s="808"/>
      <c r="S11" s="810"/>
      <c r="T11" s="809"/>
      <c r="U11" s="809"/>
      <c r="V11" s="808"/>
      <c r="W11" s="810"/>
      <c r="X11" s="809"/>
      <c r="Y11" s="809"/>
      <c r="Z11" s="809"/>
      <c r="AA11" s="809"/>
      <c r="AB11" s="809"/>
      <c r="AC11" s="809"/>
      <c r="AD11" s="808"/>
      <c r="AE11" s="810"/>
      <c r="AF11" s="808"/>
      <c r="AG11" s="808"/>
      <c r="AH11" s="810"/>
      <c r="AI11" s="809"/>
      <c r="AJ11" s="808"/>
      <c r="AK11" s="810"/>
      <c r="AL11" s="808"/>
      <c r="AM11" s="808"/>
      <c r="AN11" s="811"/>
      <c r="AO11" s="808"/>
      <c r="AP11" s="810"/>
      <c r="AQ11" s="808"/>
      <c r="AR11" s="809"/>
      <c r="AS11" s="809"/>
      <c r="AT11" s="809"/>
      <c r="AU11" s="808"/>
      <c r="AV11" s="808"/>
      <c r="AW11" s="809"/>
      <c r="AX11" s="812"/>
      <c r="AY11" s="810"/>
      <c r="AZ11" s="813"/>
      <c r="BA11" s="814"/>
      <c r="BB11" s="815"/>
      <c r="BC11" s="816"/>
      <c r="BD11" s="817"/>
      <c r="BE11" s="816"/>
      <c r="BF11" s="816"/>
      <c r="BG11" s="818"/>
      <c r="BH11" s="809"/>
      <c r="BI11" s="816"/>
      <c r="BJ11" s="809"/>
      <c r="BK11" s="819"/>
      <c r="BL11" s="820"/>
      <c r="BM11" s="821"/>
    </row>
    <row r="12" spans="1:65" s="832" customFormat="1" ht="15.75" customHeight="1">
      <c r="A12" s="823" t="s">
        <v>1874</v>
      </c>
      <c r="B12" s="824"/>
      <c r="C12" s="825"/>
      <c r="D12" s="825"/>
      <c r="E12" s="826"/>
      <c r="F12" s="827"/>
      <c r="G12" s="825"/>
      <c r="H12" s="825"/>
      <c r="I12" s="825"/>
      <c r="J12" s="825"/>
      <c r="K12" s="825"/>
      <c r="L12" s="825"/>
      <c r="M12" s="825"/>
      <c r="N12" s="825"/>
      <c r="O12" s="825"/>
      <c r="P12" s="825"/>
      <c r="Q12" s="825"/>
      <c r="R12" s="828"/>
      <c r="S12" s="829"/>
      <c r="T12" s="825"/>
      <c r="U12" s="825"/>
      <c r="V12" s="825"/>
      <c r="W12" s="829"/>
      <c r="X12" s="829"/>
      <c r="Y12" s="829"/>
      <c r="Z12" s="829"/>
      <c r="AA12" s="829"/>
      <c r="AB12" s="829"/>
      <c r="AC12" s="829"/>
      <c r="AD12" s="828"/>
      <c r="AE12" s="829"/>
      <c r="AF12" s="825"/>
      <c r="AG12" s="825"/>
      <c r="AH12" s="829"/>
      <c r="AI12" s="825"/>
      <c r="AJ12" s="825"/>
      <c r="AK12" s="829"/>
      <c r="AL12" s="825"/>
      <c r="AM12" s="825"/>
      <c r="AN12" s="825"/>
      <c r="AO12" s="825"/>
      <c r="AP12" s="829"/>
      <c r="AQ12" s="829"/>
      <c r="AR12" s="829"/>
      <c r="AS12" s="825"/>
      <c r="AT12" s="825"/>
      <c r="AU12" s="825"/>
      <c r="AV12" s="825"/>
      <c r="AW12" s="825"/>
      <c r="AX12" s="825"/>
      <c r="AY12" s="829"/>
      <c r="AZ12" s="825"/>
      <c r="BA12" s="830"/>
      <c r="BB12" s="825"/>
      <c r="BC12" s="829"/>
      <c r="BD12" s="829"/>
      <c r="BE12" s="829"/>
      <c r="BF12" s="829"/>
      <c r="BG12" s="829"/>
      <c r="BH12" s="829"/>
      <c r="BI12" s="829"/>
      <c r="BJ12" s="829"/>
      <c r="BK12" s="831"/>
      <c r="BL12" s="831"/>
      <c r="BM12" s="831"/>
    </row>
    <row r="13" spans="1:65" s="832" customFormat="1" ht="15.75" customHeight="1">
      <c r="A13" s="833"/>
      <c r="B13" s="824"/>
      <c r="C13" s="834"/>
      <c r="D13" s="835"/>
      <c r="E13" s="836"/>
      <c r="F13" s="837" t="s">
        <v>1875</v>
      </c>
      <c r="G13" s="824"/>
      <c r="H13" s="834">
        <v>2</v>
      </c>
      <c r="I13" s="834">
        <v>2</v>
      </c>
      <c r="J13" s="834">
        <v>2</v>
      </c>
      <c r="K13" s="834">
        <v>2</v>
      </c>
      <c r="L13" s="834">
        <v>2</v>
      </c>
      <c r="M13" s="838"/>
      <c r="N13" s="834">
        <f>J13</f>
        <v>2</v>
      </c>
      <c r="O13" s="834">
        <f>J13</f>
        <v>2</v>
      </c>
      <c r="P13" s="834">
        <f>K13</f>
        <v>2</v>
      </c>
      <c r="Q13" s="834">
        <f>K13</f>
        <v>2</v>
      </c>
      <c r="R13" s="839"/>
      <c r="S13" s="840">
        <f>SUM(N13:R13)</f>
        <v>8</v>
      </c>
      <c r="T13" s="834">
        <f>K13</f>
        <v>2</v>
      </c>
      <c r="U13" s="834">
        <f>K13</f>
        <v>2</v>
      </c>
      <c r="V13" s="834"/>
      <c r="W13" s="841">
        <f>SUM(T13:V13)</f>
        <v>4</v>
      </c>
      <c r="X13" s="834">
        <f>J13</f>
        <v>2</v>
      </c>
      <c r="Y13" s="834">
        <f>K13</f>
        <v>2</v>
      </c>
      <c r="Z13" s="834">
        <f>J13</f>
        <v>2</v>
      </c>
      <c r="AA13" s="834"/>
      <c r="AB13" s="842">
        <f>SUM(X13:AA13)</f>
        <v>6</v>
      </c>
      <c r="AC13" s="834">
        <f>L13</f>
        <v>2</v>
      </c>
      <c r="AD13" s="839"/>
      <c r="AE13" s="843">
        <f>SUM(AC13:AD13)</f>
        <v>2</v>
      </c>
      <c r="AF13" s="834">
        <f>L13</f>
        <v>2</v>
      </c>
      <c r="AG13" s="844"/>
      <c r="AH13" s="845">
        <f>SUM(AF13:AG13)</f>
        <v>2</v>
      </c>
      <c r="AI13" s="834">
        <f>K13</f>
        <v>2</v>
      </c>
      <c r="AJ13" s="834">
        <f>K13</f>
        <v>2</v>
      </c>
      <c r="AK13" s="846">
        <f>SUM(AI13:AJ13)</f>
        <v>4</v>
      </c>
      <c r="AL13" s="834">
        <f>L13</f>
        <v>2</v>
      </c>
      <c r="AM13" s="834">
        <f>I13</f>
        <v>2</v>
      </c>
      <c r="AN13" s="834">
        <f>J13</f>
        <v>2</v>
      </c>
      <c r="AO13" s="834">
        <f>L13</f>
        <v>2</v>
      </c>
      <c r="AP13" s="847">
        <f>SUM(AL13:AO13)</f>
        <v>8</v>
      </c>
      <c r="AQ13" s="834">
        <f>J13</f>
        <v>2</v>
      </c>
      <c r="AR13" s="834">
        <f>J13</f>
        <v>2</v>
      </c>
      <c r="AS13" s="834">
        <f>L13</f>
        <v>2</v>
      </c>
      <c r="AT13" s="834">
        <f>J13</f>
        <v>2</v>
      </c>
      <c r="AU13" s="834">
        <f>L13</f>
        <v>2</v>
      </c>
      <c r="AV13" s="834">
        <f>J13</f>
        <v>2</v>
      </c>
      <c r="AW13" s="834">
        <f>K13</f>
        <v>2</v>
      </c>
      <c r="AX13" s="834"/>
      <c r="AY13" s="843">
        <f>SUM(AQ13:AX13)</f>
        <v>14</v>
      </c>
      <c r="AZ13" s="834">
        <f>I13</f>
        <v>2</v>
      </c>
      <c r="BA13" s="848">
        <f>SUM(AZ13:AZ13)</f>
        <v>2</v>
      </c>
      <c r="BB13" s="834">
        <f>J13</f>
        <v>2</v>
      </c>
      <c r="BC13" s="834">
        <f>J13</f>
        <v>2</v>
      </c>
      <c r="BD13" s="849">
        <f>SUM(BB13:BC13)</f>
        <v>4</v>
      </c>
      <c r="BE13" s="834">
        <f>J13</f>
        <v>2</v>
      </c>
      <c r="BF13" s="834">
        <f>K13</f>
        <v>2</v>
      </c>
      <c r="BG13" s="850">
        <f>SUM(BE13:BF13)</f>
        <v>4</v>
      </c>
      <c r="BH13" s="834">
        <f>I13</f>
        <v>2</v>
      </c>
      <c r="BI13" s="834">
        <f>J13</f>
        <v>2</v>
      </c>
      <c r="BJ13" s="851">
        <f>SUM(BH13:BI13)</f>
        <v>4</v>
      </c>
      <c r="BK13" s="852">
        <f>BJ13+BG13+BD13+BA13+AY13+AP13+AK13+AH13+AE13+AB13+W13+S13</f>
        <v>62</v>
      </c>
      <c r="BL13" s="853">
        <v>1.85</v>
      </c>
      <c r="BM13" s="854">
        <f>BK13*BL13</f>
        <v>114.7</v>
      </c>
    </row>
    <row r="14" spans="1:65" s="855" customFormat="1" ht="15" customHeight="1">
      <c r="A14" s="823"/>
      <c r="B14" s="824"/>
      <c r="C14" s="825"/>
      <c r="D14" s="825"/>
      <c r="E14" s="826"/>
      <c r="F14" s="827"/>
      <c r="G14" s="824"/>
      <c r="H14" s="825"/>
      <c r="I14" s="825"/>
      <c r="J14" s="825"/>
      <c r="K14" s="825"/>
      <c r="L14" s="825"/>
      <c r="M14" s="838"/>
      <c r="N14" s="825"/>
      <c r="O14" s="825"/>
      <c r="P14" s="825"/>
      <c r="Q14" s="825"/>
      <c r="R14" s="828"/>
      <c r="S14" s="829"/>
      <c r="T14" s="825"/>
      <c r="U14" s="825"/>
      <c r="V14" s="825"/>
      <c r="W14" s="829"/>
      <c r="X14" s="829"/>
      <c r="Y14" s="829"/>
      <c r="Z14" s="829"/>
      <c r="AA14" s="829"/>
      <c r="AB14" s="829"/>
      <c r="AC14" s="829"/>
      <c r="AD14" s="828"/>
      <c r="AE14" s="829"/>
      <c r="AF14" s="825"/>
      <c r="AG14" s="825"/>
      <c r="AH14" s="829"/>
      <c r="AI14" s="825"/>
      <c r="AJ14" s="825"/>
      <c r="AK14" s="829"/>
      <c r="AL14" s="825"/>
      <c r="AM14" s="825"/>
      <c r="AN14" s="825"/>
      <c r="AO14" s="825"/>
      <c r="AP14" s="829"/>
      <c r="AQ14" s="829"/>
      <c r="AR14" s="829"/>
      <c r="AS14" s="825"/>
      <c r="AT14" s="825"/>
      <c r="AU14" s="825"/>
      <c r="AV14" s="825"/>
      <c r="AW14" s="825"/>
      <c r="AX14" s="825"/>
      <c r="AY14" s="825"/>
      <c r="AZ14" s="825"/>
      <c r="BA14" s="830"/>
      <c r="BB14" s="825"/>
      <c r="BC14" s="829"/>
      <c r="BD14" s="829"/>
      <c r="BE14" s="829"/>
      <c r="BF14" s="829"/>
      <c r="BG14" s="829"/>
      <c r="BH14" s="829"/>
      <c r="BI14" s="829"/>
      <c r="BJ14" s="829"/>
      <c r="BK14" s="831"/>
      <c r="BL14" s="831"/>
      <c r="BM14" s="831"/>
    </row>
    <row r="15" spans="1:65" s="860" customFormat="1" ht="15" customHeight="1">
      <c r="A15" s="856"/>
      <c r="B15" s="856"/>
      <c r="C15" s="856"/>
      <c r="D15" s="856"/>
      <c r="E15" s="857"/>
      <c r="F15" s="856"/>
      <c r="G15" s="856"/>
      <c r="H15" s="856"/>
      <c r="I15" s="856"/>
      <c r="J15" s="856"/>
      <c r="K15" s="856"/>
      <c r="L15" s="856"/>
      <c r="M15" s="856"/>
      <c r="N15" s="856"/>
      <c r="O15" s="858"/>
      <c r="P15" s="858"/>
      <c r="Q15" s="856"/>
      <c r="R15" s="856"/>
      <c r="S15" s="856"/>
      <c r="T15" s="858"/>
      <c r="U15" s="858"/>
      <c r="V15" s="859"/>
      <c r="W15" s="859"/>
      <c r="X15" s="858"/>
      <c r="Y15" s="858"/>
      <c r="Z15" s="858"/>
      <c r="AA15" s="858"/>
      <c r="AB15" s="858"/>
      <c r="AC15" s="858"/>
      <c r="AD15" s="856"/>
      <c r="AE15" s="859"/>
      <c r="AG15" s="856"/>
      <c r="AH15" s="856"/>
      <c r="AI15" s="858"/>
      <c r="AJ15" s="856"/>
      <c r="AK15" s="856"/>
      <c r="AL15" s="856"/>
      <c r="AM15" s="856"/>
      <c r="AN15" s="858"/>
      <c r="AO15" s="856"/>
      <c r="AP15" s="856"/>
      <c r="AQ15" s="856"/>
      <c r="AR15" s="858"/>
      <c r="AS15" s="858"/>
      <c r="AT15" s="858"/>
      <c r="AU15" s="856"/>
      <c r="AV15" s="856"/>
      <c r="AW15" s="858"/>
      <c r="AX15" s="856"/>
      <c r="AY15" s="856"/>
      <c r="AZ15" s="858"/>
      <c r="BB15" s="861"/>
      <c r="BC15" s="858"/>
      <c r="BD15" s="861"/>
      <c r="BE15" s="862"/>
      <c r="BF15" s="862"/>
      <c r="BH15" s="863"/>
      <c r="BI15" s="858"/>
      <c r="BJ15" s="858"/>
      <c r="BL15" s="864"/>
      <c r="BM15" s="864">
        <f>SUM(BM13:BM14)</f>
        <v>114.7</v>
      </c>
    </row>
    <row r="16" spans="1:65" s="860" customFormat="1" ht="15" customHeight="1">
      <c r="A16" s="856"/>
      <c r="B16" s="856"/>
      <c r="C16" s="856"/>
      <c r="D16" s="856"/>
      <c r="E16" s="857"/>
      <c r="F16" s="856"/>
      <c r="G16" s="856"/>
      <c r="H16" s="856"/>
      <c r="I16" s="856"/>
      <c r="J16" s="856"/>
      <c r="K16" s="856"/>
      <c r="L16" s="856"/>
      <c r="M16" s="856"/>
      <c r="N16" s="856"/>
      <c r="O16" s="858"/>
      <c r="P16" s="858"/>
      <c r="Q16" s="856"/>
      <c r="R16" s="856"/>
      <c r="S16" s="856"/>
      <c r="T16" s="858"/>
      <c r="U16" s="858"/>
      <c r="V16" s="859"/>
      <c r="W16" s="859"/>
      <c r="X16" s="858"/>
      <c r="Y16" s="858"/>
      <c r="Z16" s="858"/>
      <c r="AA16" s="858"/>
      <c r="AB16" s="858"/>
      <c r="AC16" s="858"/>
      <c r="AD16" s="856"/>
      <c r="AE16" s="859"/>
      <c r="AG16" s="856"/>
      <c r="AH16" s="856"/>
      <c r="AI16" s="858"/>
      <c r="AJ16" s="856"/>
      <c r="AK16" s="856"/>
      <c r="AL16" s="856"/>
      <c r="AM16" s="856"/>
      <c r="AN16" s="858"/>
      <c r="AO16" s="856"/>
      <c r="AP16" s="856"/>
      <c r="AQ16" s="856"/>
      <c r="AR16" s="858"/>
      <c r="AS16" s="858"/>
      <c r="AT16" s="858"/>
      <c r="AU16" s="856"/>
      <c r="AV16" s="856"/>
      <c r="AW16" s="858"/>
      <c r="AX16" s="856"/>
      <c r="AY16" s="856"/>
      <c r="AZ16" s="858"/>
      <c r="BB16" s="861"/>
      <c r="BC16" s="858"/>
      <c r="BD16" s="861"/>
      <c r="BE16" s="862"/>
      <c r="BF16" s="862"/>
      <c r="BH16" s="863"/>
      <c r="BI16" s="858"/>
      <c r="BJ16" s="858"/>
      <c r="BL16" s="864"/>
      <c r="BM16" s="864"/>
    </row>
    <row r="17" spans="1:65" s="860" customFormat="1" ht="15" customHeight="1">
      <c r="A17" s="856"/>
      <c r="B17" s="856"/>
      <c r="C17" s="856"/>
      <c r="D17" s="856"/>
      <c r="E17" s="857"/>
      <c r="F17" s="856"/>
      <c r="G17" s="856"/>
      <c r="H17" s="856"/>
      <c r="I17" s="856"/>
      <c r="J17" s="856"/>
      <c r="K17" s="856"/>
      <c r="L17" s="856"/>
      <c r="M17" s="856"/>
      <c r="N17" s="856"/>
      <c r="O17" s="858"/>
      <c r="P17" s="858"/>
      <c r="Q17" s="856"/>
      <c r="R17" s="856"/>
      <c r="S17" s="856"/>
      <c r="T17" s="858"/>
      <c r="U17" s="858"/>
      <c r="V17" s="859"/>
      <c r="W17" s="859"/>
      <c r="X17" s="858"/>
      <c r="Y17" s="858"/>
      <c r="Z17" s="858"/>
      <c r="AA17" s="858"/>
      <c r="AB17" s="858"/>
      <c r="AC17" s="858"/>
      <c r="AD17" s="856"/>
      <c r="AE17" s="859"/>
      <c r="AG17" s="856"/>
      <c r="AH17" s="856"/>
      <c r="AI17" s="858"/>
      <c r="AJ17" s="856"/>
      <c r="AK17" s="856"/>
      <c r="AL17" s="856"/>
      <c r="AM17" s="856"/>
      <c r="AN17" s="858"/>
      <c r="AO17" s="856"/>
      <c r="AP17" s="856"/>
      <c r="AQ17" s="856"/>
      <c r="AR17" s="858"/>
      <c r="AS17" s="858"/>
      <c r="AT17" s="858"/>
      <c r="AU17" s="856"/>
      <c r="AV17" s="856"/>
      <c r="AW17" s="858"/>
      <c r="AX17" s="856"/>
      <c r="AY17" s="856"/>
      <c r="AZ17" s="858"/>
      <c r="BB17" s="861"/>
      <c r="BC17" s="858"/>
      <c r="BD17" s="861"/>
      <c r="BE17" s="862"/>
      <c r="BF17" s="862"/>
      <c r="BH17" s="863"/>
      <c r="BI17" s="858"/>
      <c r="BJ17" s="858"/>
      <c r="BL17" s="864"/>
      <c r="BM17" s="864"/>
    </row>
    <row r="18" spans="1:65" s="860" customFormat="1" ht="15" customHeight="1">
      <c r="A18" s="856"/>
      <c r="B18" s="856"/>
      <c r="C18" s="856"/>
      <c r="D18" s="856"/>
      <c r="E18" s="857"/>
      <c r="F18" s="856"/>
      <c r="G18" s="856"/>
      <c r="H18" s="856"/>
      <c r="I18" s="856"/>
      <c r="J18" s="856"/>
      <c r="K18" s="856"/>
      <c r="L18" s="856"/>
      <c r="M18" s="856"/>
      <c r="N18" s="856"/>
      <c r="O18" s="858"/>
      <c r="P18" s="858"/>
      <c r="Q18" s="856"/>
      <c r="R18" s="856"/>
      <c r="S18" s="856"/>
      <c r="T18" s="858"/>
      <c r="U18" s="858"/>
      <c r="V18" s="859"/>
      <c r="W18" s="859"/>
      <c r="X18" s="858"/>
      <c r="Y18" s="858"/>
      <c r="Z18" s="858"/>
      <c r="AA18" s="858"/>
      <c r="AB18" s="858"/>
      <c r="AC18" s="858"/>
      <c r="AD18" s="856"/>
      <c r="AE18" s="859"/>
      <c r="AG18" s="856"/>
      <c r="AH18" s="856"/>
      <c r="AI18" s="858"/>
      <c r="AJ18" s="856"/>
      <c r="AK18" s="856"/>
      <c r="AL18" s="856"/>
      <c r="AM18" s="856"/>
      <c r="AN18" s="858"/>
      <c r="AO18" s="856"/>
      <c r="AP18" s="856"/>
      <c r="AQ18" s="856"/>
      <c r="AR18" s="858"/>
      <c r="AS18" s="858"/>
      <c r="AT18" s="858"/>
      <c r="AU18" s="856"/>
      <c r="AV18" s="856"/>
      <c r="AW18" s="858"/>
      <c r="AX18" s="856"/>
      <c r="AY18" s="856"/>
      <c r="AZ18" s="858"/>
      <c r="BB18" s="861"/>
      <c r="BC18" s="858"/>
      <c r="BD18" s="861"/>
      <c r="BE18" s="862"/>
      <c r="BF18" s="862"/>
      <c r="BH18" s="863"/>
      <c r="BI18" s="858"/>
      <c r="BJ18" s="858"/>
      <c r="BL18" s="864"/>
      <c r="BM18" s="864"/>
    </row>
    <row r="19" spans="1:65" s="860" customFormat="1" ht="15" customHeight="1">
      <c r="A19" s="856"/>
      <c r="B19" s="856"/>
      <c r="C19" s="856"/>
      <c r="D19" s="856"/>
      <c r="E19" s="857"/>
      <c r="F19" s="856"/>
      <c r="G19" s="856"/>
      <c r="H19" s="856"/>
      <c r="I19" s="856"/>
      <c r="J19" s="856"/>
      <c r="K19" s="856"/>
      <c r="L19" s="856"/>
      <c r="M19" s="856"/>
      <c r="N19" s="856"/>
      <c r="O19" s="858"/>
      <c r="P19" s="858"/>
      <c r="Q19" s="856"/>
      <c r="R19" s="856"/>
      <c r="S19" s="856"/>
      <c r="T19" s="858"/>
      <c r="U19" s="858"/>
      <c r="V19" s="859"/>
      <c r="W19" s="859"/>
      <c r="X19" s="858"/>
      <c r="Y19" s="858"/>
      <c r="Z19" s="858"/>
      <c r="AA19" s="858"/>
      <c r="AB19" s="858"/>
      <c r="AC19" s="858"/>
      <c r="AD19" s="856"/>
      <c r="AE19" s="859"/>
      <c r="AG19" s="856"/>
      <c r="AH19" s="856"/>
      <c r="AI19" s="858"/>
      <c r="AJ19" s="856"/>
      <c r="AK19" s="856"/>
      <c r="AL19" s="856"/>
      <c r="AM19" s="856"/>
      <c r="AN19" s="858"/>
      <c r="AO19" s="856"/>
      <c r="AP19" s="856"/>
      <c r="AQ19" s="856"/>
      <c r="AR19" s="858"/>
      <c r="AS19" s="858"/>
      <c r="AT19" s="858"/>
      <c r="AU19" s="856"/>
      <c r="AV19" s="856"/>
      <c r="AW19" s="858"/>
      <c r="AX19" s="856"/>
      <c r="AY19" s="856"/>
      <c r="AZ19" s="858"/>
      <c r="BB19" s="861"/>
      <c r="BC19" s="858"/>
      <c r="BD19" s="861"/>
      <c r="BE19" s="862"/>
      <c r="BF19" s="862"/>
      <c r="BH19" s="863"/>
      <c r="BI19" s="858"/>
      <c r="BJ19" s="858"/>
      <c r="BL19" s="864"/>
      <c r="BM19" s="864"/>
    </row>
    <row r="20" spans="1:65" s="860" customFormat="1" ht="15" customHeight="1">
      <c r="A20" s="865"/>
      <c r="B20" s="866"/>
      <c r="C20" s="866"/>
      <c r="D20" s="866"/>
      <c r="E20" s="867"/>
      <c r="F20" s="866"/>
      <c r="G20" s="866"/>
      <c r="H20" s="866"/>
      <c r="I20" s="866"/>
      <c r="J20" s="866"/>
      <c r="K20" s="866"/>
      <c r="L20" s="866"/>
      <c r="M20" s="866"/>
      <c r="N20" s="855"/>
      <c r="O20" s="858"/>
      <c r="P20" s="858"/>
      <c r="Q20" s="855"/>
      <c r="R20" s="855"/>
      <c r="S20" s="859"/>
      <c r="T20" s="858"/>
      <c r="U20" s="858"/>
      <c r="V20" s="856"/>
      <c r="W20" s="859"/>
      <c r="X20" s="858"/>
      <c r="Y20" s="858"/>
      <c r="Z20" s="858"/>
      <c r="AA20" s="858"/>
      <c r="AB20" s="858"/>
      <c r="AC20" s="858"/>
      <c r="AD20" s="856"/>
      <c r="AE20" s="859"/>
      <c r="AG20" s="856"/>
      <c r="AH20" s="856"/>
      <c r="AI20" s="858"/>
      <c r="AJ20" s="856"/>
      <c r="AK20" s="856"/>
      <c r="AL20" s="856"/>
      <c r="AM20" s="856"/>
      <c r="AN20" s="858"/>
      <c r="AO20" s="856"/>
      <c r="AP20" s="856"/>
      <c r="AQ20" s="856"/>
      <c r="AR20" s="858"/>
      <c r="AS20" s="858"/>
      <c r="AT20" s="858"/>
      <c r="AU20" s="856"/>
      <c r="AV20" s="856"/>
      <c r="AW20" s="858"/>
      <c r="AX20" s="856"/>
      <c r="AY20" s="856"/>
      <c r="AZ20" s="858"/>
      <c r="BB20" s="861"/>
      <c r="BC20" s="858"/>
      <c r="BD20" s="861"/>
      <c r="BE20" s="862"/>
      <c r="BF20" s="862"/>
      <c r="BH20" s="863"/>
      <c r="BI20" s="858"/>
      <c r="BJ20" s="858"/>
      <c r="BL20" s="864"/>
      <c r="BM20" s="864"/>
    </row>
    <row r="21" spans="1:65" s="860" customFormat="1" ht="15" customHeight="1">
      <c r="A21" s="865"/>
      <c r="B21" s="866"/>
      <c r="C21" s="866"/>
      <c r="D21" s="866"/>
      <c r="E21" s="867"/>
      <c r="F21" s="866"/>
      <c r="G21" s="866"/>
      <c r="H21" s="866"/>
      <c r="I21" s="866"/>
      <c r="J21" s="866"/>
      <c r="K21" s="866"/>
      <c r="L21" s="866"/>
      <c r="M21" s="866"/>
      <c r="N21" s="855"/>
      <c r="O21" s="858"/>
      <c r="P21" s="858"/>
      <c r="Q21" s="855"/>
      <c r="R21" s="855"/>
      <c r="S21" s="859"/>
      <c r="T21" s="858"/>
      <c r="U21" s="858"/>
      <c r="V21" s="856"/>
      <c r="W21" s="859"/>
      <c r="X21" s="858"/>
      <c r="Y21" s="858"/>
      <c r="Z21" s="858"/>
      <c r="AA21" s="858"/>
      <c r="AB21" s="858"/>
      <c r="AC21" s="858"/>
      <c r="AD21" s="856"/>
      <c r="AE21" s="859"/>
      <c r="AG21" s="856"/>
      <c r="AH21" s="856"/>
      <c r="AI21" s="858"/>
      <c r="AJ21" s="856"/>
      <c r="AK21" s="856"/>
      <c r="AL21" s="856"/>
      <c r="AM21" s="856"/>
      <c r="AN21" s="858"/>
      <c r="AO21" s="856"/>
      <c r="AP21" s="856"/>
      <c r="AQ21" s="856"/>
      <c r="AR21" s="858"/>
      <c r="AS21" s="858"/>
      <c r="AT21" s="858"/>
      <c r="AU21" s="856"/>
      <c r="AV21" s="856"/>
      <c r="AW21" s="858"/>
      <c r="AX21" s="856"/>
      <c r="AY21" s="856"/>
      <c r="AZ21" s="858"/>
      <c r="BB21" s="861"/>
      <c r="BC21" s="858"/>
      <c r="BD21" s="861"/>
      <c r="BE21" s="862"/>
      <c r="BF21" s="862"/>
      <c r="BH21" s="863"/>
      <c r="BI21" s="858"/>
      <c r="BJ21" s="858"/>
      <c r="BL21" s="864"/>
      <c r="BM21" s="864"/>
    </row>
    <row r="22" spans="1:65" s="860" customFormat="1" ht="15" customHeight="1">
      <c r="A22" s="865"/>
      <c r="B22" s="866"/>
      <c r="C22" s="866"/>
      <c r="D22" s="866"/>
      <c r="E22" s="867"/>
      <c r="F22" s="866"/>
      <c r="G22" s="866"/>
      <c r="H22" s="866"/>
      <c r="I22" s="866"/>
      <c r="J22" s="866"/>
      <c r="K22" s="866"/>
      <c r="L22" s="866"/>
      <c r="M22" s="866"/>
      <c r="N22" s="855"/>
      <c r="O22" s="858"/>
      <c r="P22" s="858"/>
      <c r="Q22" s="855"/>
      <c r="R22" s="855"/>
      <c r="S22" s="859"/>
      <c r="T22" s="858"/>
      <c r="U22" s="858"/>
      <c r="V22" s="856"/>
      <c r="W22" s="859"/>
      <c r="X22" s="858"/>
      <c r="Y22" s="858"/>
      <c r="Z22" s="858"/>
      <c r="AA22" s="858"/>
      <c r="AB22" s="858"/>
      <c r="AC22" s="858"/>
      <c r="AD22" s="856"/>
      <c r="AE22" s="859"/>
      <c r="AG22" s="856"/>
      <c r="AH22" s="856"/>
      <c r="AI22" s="858"/>
      <c r="AJ22" s="856"/>
      <c r="AK22" s="856"/>
      <c r="AL22" s="856"/>
      <c r="AM22" s="856"/>
      <c r="AN22" s="858"/>
      <c r="AO22" s="856"/>
      <c r="AP22" s="856"/>
      <c r="AQ22" s="856"/>
      <c r="AR22" s="858"/>
      <c r="AS22" s="858"/>
      <c r="AT22" s="858"/>
      <c r="AU22" s="856"/>
      <c r="AV22" s="856"/>
      <c r="AW22" s="858"/>
      <c r="AX22" s="856"/>
      <c r="AY22" s="856"/>
      <c r="AZ22" s="858"/>
      <c r="BB22" s="861"/>
      <c r="BC22" s="858"/>
      <c r="BD22" s="861"/>
      <c r="BE22" s="862"/>
      <c r="BF22" s="862"/>
      <c r="BH22" s="863"/>
      <c r="BI22" s="858"/>
      <c r="BJ22" s="858"/>
      <c r="BL22" s="864"/>
      <c r="BM22" s="864"/>
    </row>
    <row r="23" spans="1:65" s="860" customFormat="1" ht="15" customHeight="1">
      <c r="A23" s="865"/>
      <c r="B23" s="866"/>
      <c r="C23" s="866"/>
      <c r="D23" s="866"/>
      <c r="E23" s="867"/>
      <c r="F23" s="866"/>
      <c r="G23" s="866"/>
      <c r="H23" s="866"/>
      <c r="I23" s="866"/>
      <c r="J23" s="866"/>
      <c r="K23" s="866"/>
      <c r="L23" s="866"/>
      <c r="M23" s="866"/>
      <c r="N23" s="855"/>
      <c r="O23" s="858"/>
      <c r="P23" s="858"/>
      <c r="Q23" s="855"/>
      <c r="R23" s="855"/>
      <c r="S23" s="859"/>
      <c r="T23" s="858"/>
      <c r="U23" s="858"/>
      <c r="V23" s="856"/>
      <c r="W23" s="859"/>
      <c r="X23" s="858"/>
      <c r="Y23" s="858"/>
      <c r="Z23" s="858"/>
      <c r="AA23" s="858"/>
      <c r="AB23" s="858"/>
      <c r="AC23" s="858"/>
      <c r="AD23" s="856"/>
      <c r="AE23" s="859"/>
      <c r="AG23" s="856"/>
      <c r="AH23" s="856"/>
      <c r="AI23" s="858"/>
      <c r="AJ23" s="856"/>
      <c r="AK23" s="856"/>
      <c r="AL23" s="856"/>
      <c r="AM23" s="856"/>
      <c r="AN23" s="858"/>
      <c r="AO23" s="856"/>
      <c r="AP23" s="856"/>
      <c r="AQ23" s="856"/>
      <c r="AR23" s="858"/>
      <c r="AS23" s="858"/>
      <c r="AT23" s="858"/>
      <c r="AU23" s="856"/>
      <c r="AV23" s="856"/>
      <c r="AW23" s="858"/>
      <c r="AX23" s="856"/>
      <c r="AY23" s="856"/>
      <c r="AZ23" s="858"/>
      <c r="BB23" s="861"/>
      <c r="BC23" s="858"/>
      <c r="BD23" s="861"/>
      <c r="BE23" s="862"/>
      <c r="BF23" s="862"/>
      <c r="BH23" s="863"/>
      <c r="BI23" s="858"/>
      <c r="BJ23" s="858"/>
      <c r="BL23" s="864"/>
      <c r="BM23" s="864"/>
    </row>
    <row r="24" spans="1:65" s="860" customFormat="1" ht="15" customHeight="1">
      <c r="A24" s="865"/>
      <c r="B24" s="866"/>
      <c r="C24" s="866"/>
      <c r="D24" s="866"/>
      <c r="E24" s="867"/>
      <c r="F24" s="866"/>
      <c r="G24" s="866"/>
      <c r="H24" s="866"/>
      <c r="I24" s="866"/>
      <c r="J24" s="866"/>
      <c r="K24" s="866"/>
      <c r="L24" s="866"/>
      <c r="M24" s="866"/>
      <c r="N24" s="855"/>
      <c r="O24" s="858"/>
      <c r="P24" s="858"/>
      <c r="Q24" s="855"/>
      <c r="R24" s="855"/>
      <c r="S24" s="859"/>
      <c r="T24" s="858"/>
      <c r="U24" s="858"/>
      <c r="V24" s="856"/>
      <c r="W24" s="859"/>
      <c r="X24" s="858"/>
      <c r="Y24" s="858"/>
      <c r="Z24" s="858"/>
      <c r="AA24" s="858"/>
      <c r="AB24" s="858"/>
      <c r="AC24" s="858"/>
      <c r="AD24" s="856"/>
      <c r="AE24" s="859"/>
      <c r="AG24" s="856"/>
      <c r="AH24" s="856"/>
      <c r="AI24" s="858"/>
      <c r="AJ24" s="856"/>
      <c r="AK24" s="856"/>
      <c r="AL24" s="856"/>
      <c r="AM24" s="856"/>
      <c r="AN24" s="858"/>
      <c r="AO24" s="856"/>
      <c r="AP24" s="856"/>
      <c r="AQ24" s="856"/>
      <c r="AR24" s="858"/>
      <c r="AS24" s="858"/>
      <c r="AT24" s="858"/>
      <c r="AU24" s="856"/>
      <c r="AV24" s="856"/>
      <c r="AW24" s="858"/>
      <c r="AX24" s="856"/>
      <c r="AY24" s="856"/>
      <c r="AZ24" s="858"/>
      <c r="BB24" s="861"/>
      <c r="BC24" s="858"/>
      <c r="BD24" s="861"/>
      <c r="BE24" s="862"/>
      <c r="BF24" s="862"/>
      <c r="BH24" s="863"/>
      <c r="BI24" s="858"/>
      <c r="BJ24" s="858"/>
      <c r="BL24" s="864"/>
      <c r="BM24" s="864"/>
    </row>
    <row r="25" spans="1:65" s="860" customFormat="1" ht="15" customHeight="1">
      <c r="A25" s="865"/>
      <c r="B25" s="866"/>
      <c r="C25" s="866"/>
      <c r="D25" s="866"/>
      <c r="E25" s="867"/>
      <c r="F25" s="866"/>
      <c r="G25" s="866"/>
      <c r="H25" s="866"/>
      <c r="I25" s="866"/>
      <c r="J25" s="866"/>
      <c r="K25" s="866"/>
      <c r="L25" s="866"/>
      <c r="M25" s="866"/>
      <c r="N25" s="855"/>
      <c r="O25" s="858"/>
      <c r="P25" s="858"/>
      <c r="Q25" s="855"/>
      <c r="R25" s="855"/>
      <c r="S25" s="859"/>
      <c r="T25" s="858"/>
      <c r="U25" s="858"/>
      <c r="V25" s="856"/>
      <c r="W25" s="859"/>
      <c r="X25" s="858"/>
      <c r="Y25" s="858"/>
      <c r="Z25" s="858"/>
      <c r="AA25" s="858"/>
      <c r="AB25" s="858"/>
      <c r="AC25" s="858"/>
      <c r="AD25" s="856"/>
      <c r="AE25" s="859"/>
      <c r="AG25" s="856"/>
      <c r="AH25" s="856"/>
      <c r="AI25" s="858"/>
      <c r="AJ25" s="856"/>
      <c r="AK25" s="856"/>
      <c r="AL25" s="856"/>
      <c r="AM25" s="856"/>
      <c r="AN25" s="858"/>
      <c r="AO25" s="856"/>
      <c r="AP25" s="856"/>
      <c r="AQ25" s="856"/>
      <c r="AR25" s="858"/>
      <c r="AS25" s="858"/>
      <c r="AT25" s="858"/>
      <c r="AU25" s="856"/>
      <c r="AV25" s="856"/>
      <c r="AW25" s="858"/>
      <c r="AX25" s="856"/>
      <c r="AY25" s="856"/>
      <c r="AZ25" s="858"/>
      <c r="BB25" s="861"/>
      <c r="BC25" s="858"/>
      <c r="BD25" s="861"/>
      <c r="BE25" s="862"/>
      <c r="BF25" s="862"/>
      <c r="BH25" s="863"/>
      <c r="BI25" s="858"/>
      <c r="BJ25" s="858"/>
      <c r="BL25" s="864"/>
      <c r="BM25" s="864"/>
    </row>
    <row r="26" spans="1:65" s="860" customFormat="1" ht="15" customHeight="1">
      <c r="A26" s="865"/>
      <c r="B26" s="866"/>
      <c r="C26" s="866"/>
      <c r="D26" s="866"/>
      <c r="E26" s="867"/>
      <c r="F26" s="866"/>
      <c r="G26" s="866"/>
      <c r="H26" s="866"/>
      <c r="I26" s="866"/>
      <c r="J26" s="866"/>
      <c r="K26" s="866"/>
      <c r="L26" s="866"/>
      <c r="M26" s="866"/>
      <c r="N26" s="855"/>
      <c r="O26" s="858"/>
      <c r="P26" s="858"/>
      <c r="Q26" s="855"/>
      <c r="R26" s="855"/>
      <c r="S26" s="859"/>
      <c r="T26" s="858"/>
      <c r="U26" s="858"/>
      <c r="V26" s="856"/>
      <c r="W26" s="859"/>
      <c r="X26" s="858"/>
      <c r="Y26" s="858"/>
      <c r="Z26" s="858"/>
      <c r="AA26" s="858"/>
      <c r="AB26" s="858"/>
      <c r="AC26" s="858"/>
      <c r="AD26" s="856"/>
      <c r="AE26" s="859"/>
      <c r="AG26" s="856"/>
      <c r="AH26" s="856"/>
      <c r="AI26" s="858"/>
      <c r="AJ26" s="856"/>
      <c r="AK26" s="856"/>
      <c r="AL26" s="856"/>
      <c r="AM26" s="856"/>
      <c r="AN26" s="858"/>
      <c r="AO26" s="856"/>
      <c r="AP26" s="856"/>
      <c r="AQ26" s="856"/>
      <c r="AR26" s="858"/>
      <c r="AS26" s="858"/>
      <c r="AT26" s="858"/>
      <c r="AU26" s="856"/>
      <c r="AV26" s="856"/>
      <c r="AW26" s="858"/>
      <c r="AX26" s="856"/>
      <c r="AY26" s="856"/>
      <c r="AZ26" s="858"/>
      <c r="BB26" s="861"/>
      <c r="BC26" s="858"/>
      <c r="BD26" s="861"/>
      <c r="BE26" s="862"/>
      <c r="BF26" s="862"/>
      <c r="BH26" s="863"/>
      <c r="BI26" s="858"/>
      <c r="BJ26" s="858"/>
      <c r="BL26" s="864"/>
      <c r="BM26" s="864"/>
    </row>
    <row r="27" spans="1:65" s="860" customFormat="1" ht="15" customHeight="1">
      <c r="A27" s="865"/>
      <c r="B27" s="866"/>
      <c r="C27" s="866"/>
      <c r="D27" s="866"/>
      <c r="E27" s="867"/>
      <c r="F27" s="866"/>
      <c r="G27" s="866"/>
      <c r="H27" s="866"/>
      <c r="I27" s="866"/>
      <c r="J27" s="866"/>
      <c r="K27" s="866"/>
      <c r="L27" s="866"/>
      <c r="M27" s="866"/>
      <c r="N27" s="855"/>
      <c r="O27" s="858"/>
      <c r="P27" s="858"/>
      <c r="Q27" s="855"/>
      <c r="R27" s="855"/>
      <c r="S27" s="859"/>
      <c r="T27" s="858"/>
      <c r="U27" s="858"/>
      <c r="V27" s="856"/>
      <c r="W27" s="859"/>
      <c r="X27" s="858"/>
      <c r="Y27" s="858"/>
      <c r="Z27" s="858"/>
      <c r="AA27" s="858"/>
      <c r="AB27" s="858"/>
      <c r="AC27" s="858"/>
      <c r="AD27" s="856"/>
      <c r="AE27" s="859"/>
      <c r="AG27" s="856"/>
      <c r="AH27" s="856"/>
      <c r="AI27" s="858"/>
      <c r="AJ27" s="856"/>
      <c r="AK27" s="856"/>
      <c r="AL27" s="856"/>
      <c r="AM27" s="856"/>
      <c r="AN27" s="858"/>
      <c r="AO27" s="856"/>
      <c r="AP27" s="856"/>
      <c r="AQ27" s="856"/>
      <c r="AR27" s="858"/>
      <c r="AS27" s="858"/>
      <c r="AT27" s="858"/>
      <c r="AU27" s="856"/>
      <c r="AV27" s="856"/>
      <c r="AW27" s="858"/>
      <c r="AX27" s="856"/>
      <c r="AY27" s="856"/>
      <c r="AZ27" s="858"/>
      <c r="BB27" s="861"/>
      <c r="BC27" s="858"/>
      <c r="BD27" s="861"/>
      <c r="BE27" s="862"/>
      <c r="BF27" s="862"/>
      <c r="BH27" s="863"/>
      <c r="BI27" s="858"/>
      <c r="BJ27" s="858"/>
      <c r="BL27" s="864"/>
      <c r="BM27" s="864"/>
    </row>
    <row r="28" spans="1:65" s="860" customFormat="1" ht="15" customHeight="1">
      <c r="A28" s="865"/>
      <c r="B28" s="866"/>
      <c r="C28" s="866"/>
      <c r="D28" s="866"/>
      <c r="E28" s="867"/>
      <c r="F28" s="866"/>
      <c r="G28" s="866"/>
      <c r="H28" s="866"/>
      <c r="I28" s="866"/>
      <c r="J28" s="866"/>
      <c r="K28" s="866"/>
      <c r="L28" s="866"/>
      <c r="M28" s="866"/>
      <c r="N28" s="855"/>
      <c r="O28" s="858"/>
      <c r="P28" s="858"/>
      <c r="Q28" s="855"/>
      <c r="R28" s="855"/>
      <c r="S28" s="859"/>
      <c r="T28" s="858"/>
      <c r="U28" s="858"/>
      <c r="V28" s="856"/>
      <c r="W28" s="859"/>
      <c r="X28" s="858"/>
      <c r="Y28" s="858"/>
      <c r="Z28" s="858"/>
      <c r="AA28" s="858"/>
      <c r="AB28" s="858"/>
      <c r="AC28" s="858"/>
      <c r="AD28" s="856"/>
      <c r="AE28" s="859"/>
      <c r="AG28" s="856"/>
      <c r="AH28" s="856"/>
      <c r="AI28" s="858"/>
      <c r="AJ28" s="856"/>
      <c r="AK28" s="856"/>
      <c r="AL28" s="856"/>
      <c r="AM28" s="856"/>
      <c r="AN28" s="858"/>
      <c r="AO28" s="856"/>
      <c r="AP28" s="856"/>
      <c r="AQ28" s="856"/>
      <c r="AR28" s="858"/>
      <c r="AS28" s="858"/>
      <c r="AT28" s="858"/>
      <c r="AU28" s="856"/>
      <c r="AV28" s="856"/>
      <c r="AW28" s="858"/>
      <c r="AX28" s="856"/>
      <c r="AY28" s="856"/>
      <c r="AZ28" s="858"/>
      <c r="BB28" s="861"/>
      <c r="BC28" s="858"/>
      <c r="BD28" s="861"/>
      <c r="BE28" s="862"/>
      <c r="BF28" s="862"/>
      <c r="BH28" s="863"/>
      <c r="BI28" s="858"/>
      <c r="BJ28" s="858"/>
      <c r="BL28" s="864"/>
      <c r="BM28" s="864"/>
    </row>
    <row r="29" spans="1:65" s="860" customFormat="1" ht="15" customHeight="1">
      <c r="A29" s="865"/>
      <c r="B29" s="866"/>
      <c r="C29" s="866"/>
      <c r="D29" s="866"/>
      <c r="E29" s="867"/>
      <c r="F29" s="866"/>
      <c r="G29" s="866"/>
      <c r="H29" s="866"/>
      <c r="I29" s="866"/>
      <c r="J29" s="866"/>
      <c r="K29" s="866"/>
      <c r="L29" s="866"/>
      <c r="M29" s="866"/>
      <c r="N29" s="855"/>
      <c r="O29" s="858"/>
      <c r="P29" s="858"/>
      <c r="Q29" s="855"/>
      <c r="R29" s="855"/>
      <c r="S29" s="859"/>
      <c r="T29" s="858"/>
      <c r="U29" s="858"/>
      <c r="V29" s="856"/>
      <c r="W29" s="859"/>
      <c r="X29" s="858"/>
      <c r="Y29" s="858"/>
      <c r="Z29" s="858"/>
      <c r="AA29" s="858"/>
      <c r="AB29" s="858"/>
      <c r="AC29" s="858"/>
      <c r="AD29" s="856"/>
      <c r="AE29" s="859"/>
      <c r="AG29" s="856"/>
      <c r="AH29" s="856"/>
      <c r="AI29" s="858"/>
      <c r="AJ29" s="856"/>
      <c r="AK29" s="856"/>
      <c r="AL29" s="856"/>
      <c r="AM29" s="856"/>
      <c r="AN29" s="858"/>
      <c r="AO29" s="856"/>
      <c r="AP29" s="856"/>
      <c r="AQ29" s="856"/>
      <c r="AR29" s="858"/>
      <c r="AS29" s="858"/>
      <c r="AT29" s="858"/>
      <c r="AU29" s="856"/>
      <c r="AV29" s="856"/>
      <c r="AW29" s="858"/>
      <c r="AX29" s="856"/>
      <c r="AY29" s="856"/>
      <c r="AZ29" s="858"/>
      <c r="BB29" s="861"/>
      <c r="BC29" s="858"/>
      <c r="BD29" s="861"/>
      <c r="BE29" s="862"/>
      <c r="BF29" s="862"/>
      <c r="BH29" s="863"/>
      <c r="BI29" s="858"/>
      <c r="BJ29" s="858"/>
      <c r="BL29" s="864"/>
      <c r="BM29" s="864"/>
    </row>
    <row r="30" spans="1:65" s="860" customFormat="1" ht="15" customHeight="1">
      <c r="A30" s="865"/>
      <c r="B30" s="866"/>
      <c r="C30" s="866"/>
      <c r="D30" s="866"/>
      <c r="E30" s="867"/>
      <c r="F30" s="866"/>
      <c r="G30" s="866"/>
      <c r="H30" s="866"/>
      <c r="I30" s="866"/>
      <c r="J30" s="866"/>
      <c r="K30" s="866"/>
      <c r="L30" s="866"/>
      <c r="M30" s="866"/>
      <c r="N30" s="855"/>
      <c r="O30" s="858"/>
      <c r="P30" s="858"/>
      <c r="Q30" s="855"/>
      <c r="R30" s="855"/>
      <c r="S30" s="859"/>
      <c r="T30" s="858"/>
      <c r="U30" s="858"/>
      <c r="V30" s="856"/>
      <c r="W30" s="859"/>
      <c r="X30" s="858"/>
      <c r="Y30" s="858"/>
      <c r="Z30" s="858"/>
      <c r="AA30" s="858"/>
      <c r="AB30" s="858"/>
      <c r="AC30" s="858"/>
      <c r="AD30" s="856"/>
      <c r="AE30" s="859"/>
      <c r="AG30" s="856"/>
      <c r="AH30" s="856"/>
      <c r="AI30" s="858"/>
      <c r="AJ30" s="856"/>
      <c r="AK30" s="856"/>
      <c r="AL30" s="856"/>
      <c r="AM30" s="856"/>
      <c r="AN30" s="858"/>
      <c r="AO30" s="856"/>
      <c r="AP30" s="856"/>
      <c r="AQ30" s="856"/>
      <c r="AR30" s="858"/>
      <c r="AS30" s="858"/>
      <c r="AT30" s="858"/>
      <c r="AU30" s="856"/>
      <c r="AV30" s="856"/>
      <c r="AW30" s="858"/>
      <c r="AX30" s="856"/>
      <c r="AY30" s="856"/>
      <c r="AZ30" s="858"/>
      <c r="BB30" s="861"/>
      <c r="BC30" s="858"/>
      <c r="BD30" s="861"/>
      <c r="BE30" s="862"/>
      <c r="BF30" s="862"/>
      <c r="BH30" s="863"/>
      <c r="BI30" s="858"/>
      <c r="BJ30" s="858"/>
      <c r="BL30" s="864"/>
      <c r="BM30" s="864"/>
    </row>
    <row r="31" spans="1:65" s="860" customFormat="1" ht="15" customHeight="1">
      <c r="A31" s="865"/>
      <c r="B31" s="866"/>
      <c r="C31" s="866"/>
      <c r="D31" s="866"/>
      <c r="E31" s="867"/>
      <c r="F31" s="866"/>
      <c r="G31" s="866"/>
      <c r="H31" s="866"/>
      <c r="I31" s="866"/>
      <c r="J31" s="866"/>
      <c r="K31" s="866"/>
      <c r="L31" s="866"/>
      <c r="M31" s="866"/>
      <c r="N31" s="855"/>
      <c r="O31" s="858"/>
      <c r="P31" s="858"/>
      <c r="Q31" s="855"/>
      <c r="R31" s="855"/>
      <c r="S31" s="859"/>
      <c r="T31" s="858"/>
      <c r="U31" s="858"/>
      <c r="V31" s="856"/>
      <c r="W31" s="859"/>
      <c r="X31" s="858"/>
      <c r="Y31" s="858"/>
      <c r="Z31" s="858"/>
      <c r="AA31" s="858"/>
      <c r="AB31" s="858"/>
      <c r="AC31" s="858"/>
      <c r="AD31" s="856"/>
      <c r="AE31" s="859"/>
      <c r="AG31" s="856"/>
      <c r="AH31" s="856"/>
      <c r="AI31" s="858"/>
      <c r="AJ31" s="856"/>
      <c r="AK31" s="856"/>
      <c r="AL31" s="856"/>
      <c r="AM31" s="856"/>
      <c r="AN31" s="858"/>
      <c r="AO31" s="856"/>
      <c r="AP31" s="856"/>
      <c r="AQ31" s="856"/>
      <c r="AR31" s="858"/>
      <c r="AS31" s="858"/>
      <c r="AT31" s="858"/>
      <c r="AU31" s="856"/>
      <c r="AV31" s="856"/>
      <c r="AW31" s="858"/>
      <c r="AX31" s="856"/>
      <c r="AY31" s="856"/>
      <c r="AZ31" s="858"/>
      <c r="BB31" s="861"/>
      <c r="BC31" s="858"/>
      <c r="BD31" s="861"/>
      <c r="BE31" s="862"/>
      <c r="BF31" s="862"/>
      <c r="BH31" s="863"/>
      <c r="BI31" s="858"/>
      <c r="BJ31" s="858"/>
      <c r="BL31" s="864"/>
      <c r="BM31" s="864"/>
    </row>
    <row r="32" spans="1:65" s="860" customFormat="1" ht="15" customHeight="1">
      <c r="A32" s="865"/>
      <c r="B32" s="866"/>
      <c r="C32" s="866"/>
      <c r="D32" s="866"/>
      <c r="E32" s="867"/>
      <c r="F32" s="866"/>
      <c r="G32" s="866"/>
      <c r="H32" s="866"/>
      <c r="I32" s="866"/>
      <c r="J32" s="866"/>
      <c r="K32" s="866"/>
      <c r="L32" s="866"/>
      <c r="M32" s="866"/>
      <c r="N32" s="855"/>
      <c r="O32" s="858"/>
      <c r="P32" s="858"/>
      <c r="Q32" s="855"/>
      <c r="R32" s="855"/>
      <c r="S32" s="859"/>
      <c r="T32" s="858"/>
      <c r="U32" s="858"/>
      <c r="V32" s="856"/>
      <c r="W32" s="859"/>
      <c r="X32" s="858"/>
      <c r="Y32" s="858"/>
      <c r="Z32" s="858"/>
      <c r="AA32" s="858"/>
      <c r="AB32" s="858"/>
      <c r="AC32" s="858"/>
      <c r="AD32" s="856"/>
      <c r="AE32" s="859"/>
      <c r="AG32" s="856"/>
      <c r="AH32" s="856"/>
      <c r="AI32" s="858"/>
      <c r="AJ32" s="856"/>
      <c r="AK32" s="856"/>
      <c r="AL32" s="856"/>
      <c r="AM32" s="856"/>
      <c r="AN32" s="858"/>
      <c r="AO32" s="856"/>
      <c r="AP32" s="856"/>
      <c r="AQ32" s="856"/>
      <c r="AR32" s="858"/>
      <c r="AS32" s="858"/>
      <c r="AT32" s="858"/>
      <c r="AU32" s="856"/>
      <c r="AV32" s="856"/>
      <c r="AW32" s="858"/>
      <c r="AX32" s="856"/>
      <c r="AY32" s="856"/>
      <c r="AZ32" s="858"/>
      <c r="BB32" s="861"/>
      <c r="BC32" s="858"/>
      <c r="BD32" s="861"/>
      <c r="BE32" s="862"/>
      <c r="BF32" s="862"/>
      <c r="BH32" s="863"/>
      <c r="BI32" s="858"/>
      <c r="BJ32" s="858"/>
      <c r="BL32" s="864"/>
      <c r="BM32" s="864"/>
    </row>
    <row r="33" spans="1:65" s="860" customFormat="1" ht="15" customHeight="1">
      <c r="A33" s="865"/>
      <c r="B33" s="866"/>
      <c r="C33" s="866"/>
      <c r="D33" s="866"/>
      <c r="E33" s="867"/>
      <c r="F33" s="866"/>
      <c r="G33" s="866"/>
      <c r="H33" s="866"/>
      <c r="I33" s="866"/>
      <c r="J33" s="866"/>
      <c r="K33" s="866"/>
      <c r="L33" s="866"/>
      <c r="M33" s="866"/>
      <c r="N33" s="855"/>
      <c r="O33" s="858"/>
      <c r="P33" s="858"/>
      <c r="Q33" s="855"/>
      <c r="R33" s="855"/>
      <c r="S33" s="859"/>
      <c r="T33" s="858"/>
      <c r="U33" s="858"/>
      <c r="V33" s="856"/>
      <c r="W33" s="859"/>
      <c r="X33" s="858"/>
      <c r="Y33" s="858"/>
      <c r="Z33" s="858"/>
      <c r="AA33" s="858"/>
      <c r="AB33" s="858"/>
      <c r="AC33" s="858"/>
      <c r="AD33" s="856"/>
      <c r="AE33" s="859"/>
      <c r="AG33" s="856"/>
      <c r="AH33" s="856"/>
      <c r="AI33" s="858"/>
      <c r="AJ33" s="856"/>
      <c r="AK33" s="856"/>
      <c r="AL33" s="856"/>
      <c r="AM33" s="856"/>
      <c r="AN33" s="858"/>
      <c r="AO33" s="856"/>
      <c r="AP33" s="856"/>
      <c r="AQ33" s="856"/>
      <c r="AR33" s="868"/>
      <c r="AS33" s="868"/>
      <c r="AT33" s="868"/>
      <c r="AU33" s="856"/>
      <c r="AV33" s="856"/>
      <c r="AW33" s="858"/>
      <c r="AX33" s="856"/>
      <c r="AY33" s="856"/>
      <c r="AZ33" s="858"/>
      <c r="BB33" s="861"/>
      <c r="BC33" s="858"/>
      <c r="BD33" s="861"/>
      <c r="BE33" s="862"/>
      <c r="BF33" s="862"/>
      <c r="BH33" s="863"/>
      <c r="BI33" s="858"/>
      <c r="BJ33" s="858"/>
      <c r="BL33" s="864"/>
      <c r="BM33" s="864"/>
    </row>
    <row r="34" spans="1:65" s="860" customFormat="1" ht="15" customHeight="1">
      <c r="A34" s="865"/>
      <c r="B34" s="866"/>
      <c r="C34" s="866"/>
      <c r="D34" s="866"/>
      <c r="E34" s="867"/>
      <c r="F34" s="866"/>
      <c r="G34" s="866"/>
      <c r="H34" s="866"/>
      <c r="I34" s="866"/>
      <c r="J34" s="866"/>
      <c r="K34" s="866"/>
      <c r="L34" s="866"/>
      <c r="M34" s="866"/>
      <c r="N34" s="855"/>
      <c r="O34" s="858"/>
      <c r="P34" s="858"/>
      <c r="Q34" s="855"/>
      <c r="R34" s="855"/>
      <c r="S34" s="859"/>
      <c r="T34" s="858"/>
      <c r="U34" s="858"/>
      <c r="V34" s="856"/>
      <c r="W34" s="859"/>
      <c r="X34" s="858"/>
      <c r="Y34" s="858"/>
      <c r="Z34" s="858"/>
      <c r="AA34" s="858"/>
      <c r="AB34" s="858"/>
      <c r="AC34" s="858"/>
      <c r="AD34" s="856"/>
      <c r="AE34" s="859"/>
      <c r="AG34" s="856"/>
      <c r="AH34" s="856"/>
      <c r="AI34" s="858"/>
      <c r="AJ34" s="856"/>
      <c r="AK34" s="856"/>
      <c r="AL34" s="856"/>
      <c r="AM34" s="856"/>
      <c r="AN34" s="858"/>
      <c r="AO34" s="856"/>
      <c r="AP34" s="856"/>
      <c r="AQ34" s="856"/>
      <c r="AR34" s="868"/>
      <c r="AS34" s="868"/>
      <c r="AT34" s="868"/>
      <c r="AU34" s="856"/>
      <c r="AV34" s="856"/>
      <c r="AW34" s="858"/>
      <c r="AX34" s="856"/>
      <c r="AY34" s="856"/>
      <c r="AZ34" s="858"/>
      <c r="BB34" s="861"/>
      <c r="BC34" s="858"/>
      <c r="BD34" s="861"/>
      <c r="BE34" s="862"/>
      <c r="BF34" s="862"/>
      <c r="BH34" s="863"/>
      <c r="BI34" s="858"/>
      <c r="BJ34" s="858"/>
      <c r="BL34" s="864"/>
      <c r="BM34" s="864"/>
    </row>
    <row r="35" spans="1:65" s="860" customFormat="1" ht="15" customHeight="1">
      <c r="A35" s="865"/>
      <c r="B35" s="866"/>
      <c r="C35" s="866"/>
      <c r="D35" s="866"/>
      <c r="E35" s="867"/>
      <c r="F35" s="866"/>
      <c r="G35" s="866"/>
      <c r="H35" s="866"/>
      <c r="I35" s="866"/>
      <c r="J35" s="866"/>
      <c r="K35" s="866"/>
      <c r="L35" s="866"/>
      <c r="M35" s="866"/>
      <c r="N35" s="855"/>
      <c r="O35" s="858"/>
      <c r="P35" s="858"/>
      <c r="Q35" s="855"/>
      <c r="R35" s="855"/>
      <c r="S35" s="859"/>
      <c r="T35" s="858"/>
      <c r="U35" s="858"/>
      <c r="V35" s="856"/>
      <c r="W35" s="859"/>
      <c r="X35" s="858"/>
      <c r="Y35" s="858"/>
      <c r="Z35" s="858"/>
      <c r="AA35" s="858"/>
      <c r="AB35" s="858"/>
      <c r="AC35" s="858"/>
      <c r="AD35" s="856"/>
      <c r="AE35" s="859"/>
      <c r="AG35" s="856"/>
      <c r="AH35" s="856"/>
      <c r="AI35" s="858"/>
      <c r="AJ35" s="856"/>
      <c r="AK35" s="856"/>
      <c r="AL35" s="856"/>
      <c r="AM35" s="856"/>
      <c r="AN35" s="858"/>
      <c r="AO35" s="856"/>
      <c r="AP35" s="856"/>
      <c r="AQ35" s="856"/>
      <c r="AR35" s="868"/>
      <c r="AS35" s="868"/>
      <c r="AT35" s="868"/>
      <c r="AU35" s="856"/>
      <c r="AV35" s="856"/>
      <c r="AW35" s="858"/>
      <c r="AX35" s="856"/>
      <c r="AY35" s="856"/>
      <c r="AZ35" s="858"/>
      <c r="BB35" s="861"/>
      <c r="BC35" s="858"/>
      <c r="BD35" s="861"/>
      <c r="BE35" s="862"/>
      <c r="BF35" s="862"/>
      <c r="BH35" s="863"/>
      <c r="BI35" s="858"/>
      <c r="BJ35" s="858"/>
      <c r="BL35" s="864"/>
      <c r="BM35" s="864"/>
    </row>
    <row r="36" spans="1:65" s="860" customFormat="1" ht="15" customHeight="1">
      <c r="A36" s="865"/>
      <c r="B36" s="866"/>
      <c r="C36" s="866"/>
      <c r="D36" s="866"/>
      <c r="E36" s="867"/>
      <c r="F36" s="866"/>
      <c r="G36" s="866"/>
      <c r="H36" s="866"/>
      <c r="I36" s="866"/>
      <c r="J36" s="866"/>
      <c r="K36" s="866"/>
      <c r="L36" s="866"/>
      <c r="M36" s="866"/>
      <c r="N36" s="855"/>
      <c r="O36" s="858"/>
      <c r="P36" s="858"/>
      <c r="Q36" s="855"/>
      <c r="R36" s="855"/>
      <c r="S36" s="859"/>
      <c r="T36" s="858"/>
      <c r="U36" s="858"/>
      <c r="V36" s="856"/>
      <c r="W36" s="859"/>
      <c r="X36" s="858"/>
      <c r="Y36" s="858"/>
      <c r="Z36" s="858"/>
      <c r="AA36" s="858"/>
      <c r="AB36" s="858"/>
      <c r="AC36" s="858"/>
      <c r="AD36" s="856"/>
      <c r="AE36" s="859"/>
      <c r="AG36" s="856"/>
      <c r="AH36" s="856"/>
      <c r="AI36" s="858"/>
      <c r="AJ36" s="856"/>
      <c r="AK36" s="856"/>
      <c r="AL36" s="856"/>
      <c r="AM36" s="856"/>
      <c r="AN36" s="858"/>
      <c r="AO36" s="856"/>
      <c r="AP36" s="856"/>
      <c r="AQ36" s="856"/>
      <c r="AR36" s="868"/>
      <c r="AS36" s="868"/>
      <c r="AT36" s="868"/>
      <c r="AU36" s="856"/>
      <c r="AV36" s="856"/>
      <c r="AW36" s="858"/>
      <c r="AX36" s="856"/>
      <c r="AY36" s="856"/>
      <c r="AZ36" s="858"/>
      <c r="BB36" s="861"/>
      <c r="BC36" s="858"/>
      <c r="BD36" s="861"/>
      <c r="BE36" s="862"/>
      <c r="BF36" s="862"/>
      <c r="BH36" s="863"/>
      <c r="BI36" s="858"/>
      <c r="BJ36" s="858"/>
      <c r="BL36" s="864"/>
      <c r="BM36" s="864"/>
    </row>
    <row r="37" spans="1:65" s="860" customFormat="1" ht="15" customHeight="1">
      <c r="A37" s="865"/>
      <c r="B37" s="866"/>
      <c r="C37" s="866"/>
      <c r="D37" s="866"/>
      <c r="E37" s="867"/>
      <c r="F37" s="866"/>
      <c r="G37" s="866"/>
      <c r="H37" s="866"/>
      <c r="I37" s="866"/>
      <c r="J37" s="866"/>
      <c r="K37" s="866"/>
      <c r="L37" s="866"/>
      <c r="M37" s="866"/>
      <c r="N37" s="855"/>
      <c r="O37" s="858"/>
      <c r="P37" s="858"/>
      <c r="Q37" s="855"/>
      <c r="R37" s="855"/>
      <c r="S37" s="859"/>
      <c r="T37" s="858"/>
      <c r="U37" s="858"/>
      <c r="V37" s="856"/>
      <c r="W37" s="859"/>
      <c r="X37" s="858"/>
      <c r="Y37" s="858"/>
      <c r="Z37" s="858"/>
      <c r="AA37" s="858"/>
      <c r="AB37" s="858"/>
      <c r="AC37" s="858"/>
      <c r="AD37" s="856"/>
      <c r="AE37" s="859"/>
      <c r="AG37" s="856"/>
      <c r="AH37" s="856"/>
      <c r="AI37" s="858"/>
      <c r="AJ37" s="856"/>
      <c r="AK37" s="856"/>
      <c r="AL37" s="856"/>
      <c r="AM37" s="856"/>
      <c r="AN37" s="858"/>
      <c r="AO37" s="856"/>
      <c r="AP37" s="856"/>
      <c r="AQ37" s="856"/>
      <c r="AR37" s="868"/>
      <c r="AS37" s="868"/>
      <c r="AT37" s="868"/>
      <c r="AU37" s="856"/>
      <c r="AV37" s="856"/>
      <c r="AW37" s="858"/>
      <c r="AX37" s="856"/>
      <c r="AY37" s="856"/>
      <c r="AZ37" s="858"/>
      <c r="BB37" s="861"/>
      <c r="BC37" s="858"/>
      <c r="BD37" s="861"/>
      <c r="BE37" s="862"/>
      <c r="BF37" s="862"/>
      <c r="BH37" s="863"/>
      <c r="BI37" s="858"/>
      <c r="BJ37" s="858"/>
      <c r="BL37" s="864"/>
      <c r="BM37" s="864"/>
    </row>
    <row r="38" spans="1:65" s="860" customFormat="1" ht="15" customHeight="1">
      <c r="A38" s="865"/>
      <c r="B38" s="866"/>
      <c r="C38" s="866"/>
      <c r="D38" s="866"/>
      <c r="E38" s="867"/>
      <c r="F38" s="866"/>
      <c r="G38" s="866"/>
      <c r="H38" s="866"/>
      <c r="I38" s="866"/>
      <c r="J38" s="866"/>
      <c r="K38" s="866"/>
      <c r="L38" s="866"/>
      <c r="M38" s="866"/>
      <c r="N38" s="855"/>
      <c r="O38" s="858"/>
      <c r="P38" s="858"/>
      <c r="Q38" s="855"/>
      <c r="R38" s="855"/>
      <c r="S38" s="859"/>
      <c r="T38" s="858"/>
      <c r="U38" s="858"/>
      <c r="V38" s="856"/>
      <c r="W38" s="859"/>
      <c r="X38" s="858"/>
      <c r="Y38" s="858"/>
      <c r="Z38" s="858"/>
      <c r="AA38" s="858"/>
      <c r="AB38" s="858"/>
      <c r="AC38" s="858"/>
      <c r="AD38" s="856"/>
      <c r="AE38" s="859"/>
      <c r="AG38" s="856"/>
      <c r="AH38" s="856"/>
      <c r="AI38" s="858"/>
      <c r="AJ38" s="856"/>
      <c r="AK38" s="856"/>
      <c r="AL38" s="856"/>
      <c r="AM38" s="856"/>
      <c r="AN38" s="858"/>
      <c r="AO38" s="856"/>
      <c r="AP38" s="856"/>
      <c r="AQ38" s="856"/>
      <c r="AR38" s="868"/>
      <c r="AS38" s="868"/>
      <c r="AT38" s="868"/>
      <c r="AU38" s="856"/>
      <c r="AV38" s="856"/>
      <c r="AW38" s="858"/>
      <c r="AX38" s="856"/>
      <c r="AY38" s="856"/>
      <c r="AZ38" s="858"/>
      <c r="BB38" s="861"/>
      <c r="BC38" s="858"/>
      <c r="BD38" s="861"/>
      <c r="BE38" s="862"/>
      <c r="BF38" s="862"/>
      <c r="BH38" s="863"/>
      <c r="BI38" s="858"/>
      <c r="BJ38" s="858"/>
      <c r="BL38" s="864"/>
      <c r="BM38" s="864"/>
    </row>
    <row r="39" spans="1:65" s="860" customFormat="1" ht="15" customHeight="1">
      <c r="A39" s="865"/>
      <c r="B39" s="866"/>
      <c r="C39" s="866"/>
      <c r="D39" s="866"/>
      <c r="E39" s="867"/>
      <c r="F39" s="866"/>
      <c r="G39" s="866"/>
      <c r="H39" s="866"/>
      <c r="I39" s="866"/>
      <c r="J39" s="866"/>
      <c r="K39" s="866"/>
      <c r="L39" s="866"/>
      <c r="M39" s="866"/>
      <c r="N39" s="855"/>
      <c r="O39" s="858"/>
      <c r="P39" s="858"/>
      <c r="Q39" s="855"/>
      <c r="R39" s="855"/>
      <c r="S39" s="859"/>
      <c r="T39" s="858"/>
      <c r="U39" s="858"/>
      <c r="V39" s="856"/>
      <c r="W39" s="859"/>
      <c r="X39" s="858"/>
      <c r="Y39" s="858"/>
      <c r="Z39" s="858"/>
      <c r="AA39" s="858"/>
      <c r="AB39" s="858"/>
      <c r="AC39" s="858"/>
      <c r="AD39" s="856"/>
      <c r="AE39" s="859"/>
      <c r="AG39" s="856"/>
      <c r="AH39" s="856"/>
      <c r="AI39" s="858"/>
      <c r="AJ39" s="856"/>
      <c r="AK39" s="856"/>
      <c r="AL39" s="856"/>
      <c r="AM39" s="856"/>
      <c r="AN39" s="858"/>
      <c r="AO39" s="856"/>
      <c r="AP39" s="856"/>
      <c r="AQ39" s="856"/>
      <c r="AR39" s="868"/>
      <c r="AS39" s="868"/>
      <c r="AT39" s="868"/>
      <c r="AU39" s="856"/>
      <c r="AV39" s="856"/>
      <c r="AW39" s="858"/>
      <c r="AX39" s="856"/>
      <c r="AY39" s="856"/>
      <c r="AZ39" s="858"/>
      <c r="BB39" s="861"/>
      <c r="BC39" s="858"/>
      <c r="BD39" s="861"/>
      <c r="BE39" s="862"/>
      <c r="BF39" s="862"/>
      <c r="BH39" s="863"/>
      <c r="BI39" s="858"/>
      <c r="BJ39" s="858"/>
      <c r="BL39" s="864"/>
      <c r="BM39" s="864"/>
    </row>
    <row r="40" spans="1:65" s="860" customFormat="1" ht="15" customHeight="1">
      <c r="A40" s="865"/>
      <c r="B40" s="866"/>
      <c r="C40" s="866"/>
      <c r="D40" s="866"/>
      <c r="E40" s="867"/>
      <c r="F40" s="866"/>
      <c r="G40" s="866"/>
      <c r="H40" s="866"/>
      <c r="I40" s="866"/>
      <c r="J40" s="866"/>
      <c r="K40" s="866"/>
      <c r="L40" s="866"/>
      <c r="M40" s="866"/>
      <c r="N40" s="855"/>
      <c r="O40" s="858"/>
      <c r="P40" s="868"/>
      <c r="Q40" s="855"/>
      <c r="R40" s="855"/>
      <c r="S40" s="859"/>
      <c r="T40" s="858"/>
      <c r="U40" s="858"/>
      <c r="V40" s="856"/>
      <c r="W40" s="859"/>
      <c r="X40" s="858"/>
      <c r="Y40" s="858"/>
      <c r="Z40" s="858"/>
      <c r="AA40" s="858"/>
      <c r="AB40" s="858"/>
      <c r="AC40" s="858"/>
      <c r="AD40" s="856"/>
      <c r="AE40" s="859"/>
      <c r="AG40" s="856"/>
      <c r="AH40" s="856"/>
      <c r="AI40" s="858"/>
      <c r="AJ40" s="856"/>
      <c r="AK40" s="856"/>
      <c r="AL40" s="856"/>
      <c r="AM40" s="856"/>
      <c r="AN40" s="858"/>
      <c r="AO40" s="856"/>
      <c r="AP40" s="856"/>
      <c r="AQ40" s="856"/>
      <c r="AR40" s="868"/>
      <c r="AS40" s="868"/>
      <c r="AT40" s="868"/>
      <c r="AU40" s="856"/>
      <c r="AV40" s="856"/>
      <c r="AW40" s="858"/>
      <c r="AX40" s="856"/>
      <c r="AY40" s="856"/>
      <c r="AZ40" s="858"/>
      <c r="BB40" s="861"/>
      <c r="BC40" s="858"/>
      <c r="BD40" s="861"/>
      <c r="BE40" s="862"/>
      <c r="BF40" s="862"/>
      <c r="BH40" s="863"/>
      <c r="BI40" s="858"/>
      <c r="BJ40" s="858"/>
      <c r="BL40" s="864"/>
      <c r="BM40" s="864"/>
    </row>
    <row r="41" spans="1:65" s="860" customFormat="1" ht="15" customHeight="1">
      <c r="A41" s="865"/>
      <c r="B41" s="866"/>
      <c r="C41" s="866"/>
      <c r="D41" s="866"/>
      <c r="E41" s="867"/>
      <c r="F41" s="866"/>
      <c r="G41" s="866"/>
      <c r="H41" s="866"/>
      <c r="I41" s="866"/>
      <c r="J41" s="866"/>
      <c r="K41" s="866"/>
      <c r="L41" s="866"/>
      <c r="M41" s="866"/>
      <c r="N41" s="855"/>
      <c r="O41" s="858"/>
      <c r="P41" s="868"/>
      <c r="Q41" s="855"/>
      <c r="R41" s="855"/>
      <c r="S41" s="859"/>
      <c r="T41" s="858"/>
      <c r="U41" s="858"/>
      <c r="V41" s="856"/>
      <c r="W41" s="859"/>
      <c r="X41" s="858"/>
      <c r="Y41" s="858"/>
      <c r="Z41" s="858"/>
      <c r="AA41" s="858"/>
      <c r="AB41" s="858"/>
      <c r="AC41" s="858"/>
      <c r="AD41" s="856"/>
      <c r="AE41" s="859"/>
      <c r="AG41" s="856"/>
      <c r="AH41" s="856"/>
      <c r="AI41" s="858"/>
      <c r="AJ41" s="856"/>
      <c r="AK41" s="856"/>
      <c r="AL41" s="856"/>
      <c r="AM41" s="856"/>
      <c r="AN41" s="858"/>
      <c r="AO41" s="856"/>
      <c r="AP41" s="856"/>
      <c r="AQ41" s="856"/>
      <c r="AR41" s="868"/>
      <c r="AS41" s="868"/>
      <c r="AT41" s="868"/>
      <c r="AU41" s="856"/>
      <c r="AV41" s="856"/>
      <c r="AW41" s="858"/>
      <c r="AX41" s="856"/>
      <c r="AY41" s="856"/>
      <c r="AZ41" s="858"/>
      <c r="BB41" s="861"/>
      <c r="BC41" s="858"/>
      <c r="BD41" s="861"/>
      <c r="BE41" s="862"/>
      <c r="BF41" s="862"/>
      <c r="BH41" s="863"/>
      <c r="BI41" s="858"/>
      <c r="BJ41" s="858"/>
      <c r="BL41" s="864"/>
      <c r="BM41" s="864"/>
    </row>
    <row r="42" spans="1:65" s="860" customFormat="1" ht="15" customHeight="1">
      <c r="A42" s="865"/>
      <c r="B42" s="866"/>
      <c r="C42" s="866"/>
      <c r="D42" s="866"/>
      <c r="E42" s="867"/>
      <c r="F42" s="866"/>
      <c r="G42" s="866"/>
      <c r="H42" s="866"/>
      <c r="I42" s="866"/>
      <c r="J42" s="866"/>
      <c r="K42" s="866"/>
      <c r="L42" s="866"/>
      <c r="M42" s="866"/>
      <c r="N42" s="855"/>
      <c r="O42" s="858"/>
      <c r="P42" s="868"/>
      <c r="Q42" s="855"/>
      <c r="R42" s="855"/>
      <c r="S42" s="859"/>
      <c r="T42" s="858"/>
      <c r="U42" s="858"/>
      <c r="V42" s="856"/>
      <c r="W42" s="859"/>
      <c r="X42" s="858"/>
      <c r="Y42" s="858"/>
      <c r="Z42" s="858"/>
      <c r="AA42" s="858"/>
      <c r="AB42" s="858"/>
      <c r="AC42" s="858"/>
      <c r="AD42" s="856"/>
      <c r="AE42" s="859"/>
      <c r="AG42" s="856"/>
      <c r="AH42" s="856"/>
      <c r="AI42" s="858"/>
      <c r="AJ42" s="856"/>
      <c r="AK42" s="856"/>
      <c r="AL42" s="856"/>
      <c r="AM42" s="856"/>
      <c r="AN42" s="858"/>
      <c r="AO42" s="856"/>
      <c r="AP42" s="856"/>
      <c r="AQ42" s="856"/>
      <c r="AR42" s="868"/>
      <c r="AS42" s="868"/>
      <c r="AT42" s="868"/>
      <c r="AU42" s="856"/>
      <c r="AV42" s="856"/>
      <c r="AW42" s="858"/>
      <c r="AX42" s="856"/>
      <c r="AY42" s="856"/>
      <c r="AZ42" s="858"/>
      <c r="BB42" s="861"/>
      <c r="BC42" s="858"/>
      <c r="BD42" s="861"/>
      <c r="BE42" s="862"/>
      <c r="BF42" s="862"/>
      <c r="BH42" s="863"/>
      <c r="BI42" s="858"/>
      <c r="BJ42" s="858"/>
      <c r="BL42" s="864"/>
      <c r="BM42" s="864"/>
    </row>
    <row r="43" spans="1:65" s="860" customFormat="1" ht="15" customHeight="1">
      <c r="A43" s="865"/>
      <c r="B43" s="866"/>
      <c r="C43" s="866"/>
      <c r="D43" s="866"/>
      <c r="E43" s="867"/>
      <c r="F43" s="866"/>
      <c r="G43" s="866"/>
      <c r="H43" s="866"/>
      <c r="I43" s="866"/>
      <c r="J43" s="866"/>
      <c r="K43" s="866"/>
      <c r="L43" s="866"/>
      <c r="M43" s="866"/>
      <c r="N43" s="855"/>
      <c r="O43" s="858"/>
      <c r="P43" s="868"/>
      <c r="Q43" s="855"/>
      <c r="R43" s="855"/>
      <c r="S43" s="859"/>
      <c r="T43" s="868"/>
      <c r="U43" s="868"/>
      <c r="V43" s="856"/>
      <c r="W43" s="859"/>
      <c r="X43" s="868"/>
      <c r="Y43" s="868"/>
      <c r="Z43" s="868"/>
      <c r="AA43" s="868"/>
      <c r="AB43" s="868"/>
      <c r="AC43" s="868"/>
      <c r="AD43" s="856"/>
      <c r="AE43" s="859"/>
      <c r="AG43" s="856"/>
      <c r="AH43" s="856"/>
      <c r="AI43" s="858"/>
      <c r="AJ43" s="856"/>
      <c r="AK43" s="856"/>
      <c r="AL43" s="856"/>
      <c r="AM43" s="856"/>
      <c r="AN43" s="858"/>
      <c r="AO43" s="856"/>
      <c r="AP43" s="856"/>
      <c r="AQ43" s="856"/>
      <c r="AR43" s="868"/>
      <c r="AS43" s="868"/>
      <c r="AT43" s="868"/>
      <c r="AU43" s="856"/>
      <c r="AV43" s="856"/>
      <c r="AW43" s="858"/>
      <c r="AX43" s="856"/>
      <c r="AY43" s="856"/>
      <c r="AZ43" s="858"/>
      <c r="BB43" s="861"/>
      <c r="BC43" s="858"/>
      <c r="BD43" s="861"/>
      <c r="BE43" s="862"/>
      <c r="BF43" s="862"/>
      <c r="BH43" s="863"/>
      <c r="BI43" s="858"/>
      <c r="BJ43" s="858"/>
      <c r="BL43" s="864"/>
      <c r="BM43" s="864"/>
    </row>
    <row r="44" spans="1:65" s="860" customFormat="1" ht="15" customHeight="1">
      <c r="A44" s="865"/>
      <c r="B44" s="866"/>
      <c r="C44" s="866"/>
      <c r="D44" s="866"/>
      <c r="E44" s="867"/>
      <c r="F44" s="866"/>
      <c r="G44" s="866"/>
      <c r="H44" s="866"/>
      <c r="I44" s="866"/>
      <c r="J44" s="866"/>
      <c r="K44" s="866"/>
      <c r="L44" s="866"/>
      <c r="M44" s="866"/>
      <c r="N44" s="855"/>
      <c r="O44" s="858"/>
      <c r="P44" s="868"/>
      <c r="Q44" s="855"/>
      <c r="R44" s="855"/>
      <c r="S44" s="859"/>
      <c r="T44" s="868"/>
      <c r="U44" s="868"/>
      <c r="V44" s="856"/>
      <c r="W44" s="859"/>
      <c r="X44" s="868"/>
      <c r="Y44" s="868"/>
      <c r="Z44" s="868"/>
      <c r="AA44" s="868"/>
      <c r="AB44" s="868"/>
      <c r="AC44" s="868"/>
      <c r="AD44" s="856"/>
      <c r="AE44" s="859"/>
      <c r="AG44" s="856"/>
      <c r="AH44" s="856"/>
      <c r="AI44" s="858"/>
      <c r="AJ44" s="856"/>
      <c r="AK44" s="856"/>
      <c r="AL44" s="856"/>
      <c r="AM44" s="856"/>
      <c r="AN44" s="858"/>
      <c r="AO44" s="856"/>
      <c r="AP44" s="856"/>
      <c r="AQ44" s="856"/>
      <c r="AR44" s="868"/>
      <c r="AS44" s="868"/>
      <c r="AT44" s="868"/>
      <c r="AU44" s="856"/>
      <c r="AV44" s="856"/>
      <c r="AW44" s="858"/>
      <c r="AX44" s="856"/>
      <c r="AY44" s="856"/>
      <c r="AZ44" s="858"/>
      <c r="BB44" s="861"/>
      <c r="BC44" s="858"/>
      <c r="BD44" s="861"/>
      <c r="BE44" s="862"/>
      <c r="BF44" s="862"/>
      <c r="BH44" s="863"/>
      <c r="BI44" s="858"/>
      <c r="BJ44" s="858"/>
      <c r="BL44" s="864"/>
      <c r="BM44" s="864"/>
    </row>
    <row r="45" spans="1:65" s="860" customFormat="1" ht="15" customHeight="1">
      <c r="A45" s="865"/>
      <c r="B45" s="866"/>
      <c r="C45" s="866"/>
      <c r="D45" s="866"/>
      <c r="E45" s="867"/>
      <c r="F45" s="866"/>
      <c r="G45" s="866"/>
      <c r="H45" s="866"/>
      <c r="I45" s="866"/>
      <c r="J45" s="866"/>
      <c r="K45" s="866"/>
      <c r="L45" s="866"/>
      <c r="M45" s="866"/>
      <c r="N45" s="855"/>
      <c r="O45" s="858"/>
      <c r="P45" s="868"/>
      <c r="Q45" s="855"/>
      <c r="R45" s="855"/>
      <c r="S45" s="859"/>
      <c r="T45" s="868"/>
      <c r="U45" s="868"/>
      <c r="V45" s="856"/>
      <c r="W45" s="859"/>
      <c r="X45" s="868"/>
      <c r="Y45" s="868"/>
      <c r="Z45" s="868"/>
      <c r="AA45" s="868"/>
      <c r="AB45" s="868"/>
      <c r="AC45" s="868"/>
      <c r="AD45" s="856"/>
      <c r="AE45" s="859"/>
      <c r="AG45" s="856"/>
      <c r="AH45" s="856"/>
      <c r="AI45" s="868"/>
      <c r="AJ45" s="856"/>
      <c r="AK45" s="856"/>
      <c r="AL45" s="856"/>
      <c r="AM45" s="856"/>
      <c r="AN45" s="858"/>
      <c r="AO45" s="856"/>
      <c r="AP45" s="856"/>
      <c r="AQ45" s="856"/>
      <c r="AR45" s="868"/>
      <c r="AS45" s="868"/>
      <c r="AT45" s="868"/>
      <c r="AU45" s="856"/>
      <c r="AV45" s="856"/>
      <c r="AW45" s="868"/>
      <c r="AX45" s="856"/>
      <c r="AY45" s="856"/>
      <c r="AZ45" s="858"/>
      <c r="BB45" s="861"/>
      <c r="BC45" s="858"/>
      <c r="BD45" s="861"/>
      <c r="BE45" s="862"/>
      <c r="BF45" s="862"/>
      <c r="BH45" s="863"/>
      <c r="BI45" s="858"/>
      <c r="BJ45" s="858"/>
      <c r="BL45" s="864"/>
      <c r="BM45" s="864"/>
    </row>
    <row r="46" spans="1:65" s="860" customFormat="1" ht="15" customHeight="1">
      <c r="A46" s="865"/>
      <c r="B46" s="866"/>
      <c r="C46" s="866"/>
      <c r="D46" s="866"/>
      <c r="E46" s="867"/>
      <c r="F46" s="866"/>
      <c r="G46" s="866"/>
      <c r="H46" s="866"/>
      <c r="I46" s="866"/>
      <c r="J46" s="866"/>
      <c r="K46" s="866"/>
      <c r="L46" s="866"/>
      <c r="M46" s="866"/>
      <c r="N46" s="855"/>
      <c r="O46" s="858"/>
      <c r="P46" s="868"/>
      <c r="Q46" s="855"/>
      <c r="R46" s="855"/>
      <c r="S46" s="859"/>
      <c r="T46" s="868"/>
      <c r="U46" s="868"/>
      <c r="V46" s="856"/>
      <c r="W46" s="859"/>
      <c r="X46" s="868"/>
      <c r="Y46" s="868"/>
      <c r="Z46" s="868"/>
      <c r="AA46" s="868"/>
      <c r="AB46" s="868"/>
      <c r="AC46" s="868"/>
      <c r="AD46" s="856"/>
      <c r="AE46" s="859"/>
      <c r="AG46" s="856"/>
      <c r="AH46" s="856"/>
      <c r="AI46" s="868"/>
      <c r="AJ46" s="856"/>
      <c r="AK46" s="856"/>
      <c r="AL46" s="856"/>
      <c r="AM46" s="856"/>
      <c r="AN46" s="858"/>
      <c r="AO46" s="856"/>
      <c r="AP46" s="856"/>
      <c r="AQ46" s="856"/>
      <c r="AR46" s="868"/>
      <c r="AS46" s="868"/>
      <c r="AT46" s="868"/>
      <c r="AU46" s="856"/>
      <c r="AV46" s="856"/>
      <c r="AW46" s="868"/>
      <c r="AX46" s="856"/>
      <c r="AY46" s="856"/>
      <c r="AZ46" s="858"/>
      <c r="BB46" s="861"/>
      <c r="BC46" s="858"/>
      <c r="BD46" s="861"/>
      <c r="BE46" s="862"/>
      <c r="BF46" s="862"/>
      <c r="BH46" s="863"/>
      <c r="BI46" s="858"/>
      <c r="BJ46" s="858"/>
      <c r="BL46" s="864"/>
      <c r="BM46" s="864"/>
    </row>
    <row r="47" spans="1:65" s="860" customFormat="1" ht="15" customHeight="1">
      <c r="A47" s="865"/>
      <c r="B47" s="866"/>
      <c r="C47" s="866"/>
      <c r="D47" s="866"/>
      <c r="E47" s="867"/>
      <c r="F47" s="866"/>
      <c r="G47" s="866"/>
      <c r="H47" s="866"/>
      <c r="I47" s="866"/>
      <c r="J47" s="866"/>
      <c r="K47" s="866"/>
      <c r="L47" s="866"/>
      <c r="M47" s="866"/>
      <c r="N47" s="855"/>
      <c r="O47" s="858"/>
      <c r="P47" s="868"/>
      <c r="Q47" s="855"/>
      <c r="R47" s="855"/>
      <c r="S47" s="859"/>
      <c r="T47" s="868"/>
      <c r="U47" s="868"/>
      <c r="V47" s="856"/>
      <c r="W47" s="859"/>
      <c r="X47" s="868"/>
      <c r="Y47" s="868"/>
      <c r="Z47" s="868"/>
      <c r="AA47" s="868"/>
      <c r="AB47" s="868"/>
      <c r="AC47" s="868"/>
      <c r="AD47" s="856"/>
      <c r="AE47" s="859"/>
      <c r="AG47" s="856"/>
      <c r="AH47" s="856"/>
      <c r="AI47" s="868"/>
      <c r="AJ47" s="856"/>
      <c r="AK47" s="856"/>
      <c r="AL47" s="856"/>
      <c r="AM47" s="856"/>
      <c r="AN47" s="858"/>
      <c r="AO47" s="856"/>
      <c r="AP47" s="856"/>
      <c r="AQ47" s="856"/>
      <c r="AR47" s="868"/>
      <c r="AS47" s="868"/>
      <c r="AT47" s="868"/>
      <c r="AU47" s="856"/>
      <c r="AV47" s="856"/>
      <c r="AW47" s="868"/>
      <c r="AX47" s="856"/>
      <c r="AY47" s="856"/>
      <c r="AZ47" s="858"/>
      <c r="BB47" s="861"/>
      <c r="BC47" s="858"/>
      <c r="BD47" s="861"/>
      <c r="BE47" s="862"/>
      <c r="BF47" s="862"/>
      <c r="BH47" s="863"/>
      <c r="BI47" s="858"/>
      <c r="BJ47" s="858"/>
      <c r="BL47" s="864"/>
      <c r="BM47" s="864"/>
    </row>
    <row r="48" spans="1:65" s="860" customFormat="1" ht="15" customHeight="1">
      <c r="A48" s="865"/>
      <c r="B48" s="866"/>
      <c r="C48" s="866"/>
      <c r="D48" s="866"/>
      <c r="E48" s="867"/>
      <c r="F48" s="866"/>
      <c r="G48" s="866"/>
      <c r="H48" s="866"/>
      <c r="I48" s="866"/>
      <c r="J48" s="866"/>
      <c r="K48" s="866"/>
      <c r="L48" s="866"/>
      <c r="M48" s="866"/>
      <c r="N48" s="855"/>
      <c r="O48" s="858"/>
      <c r="P48" s="868"/>
      <c r="Q48" s="855"/>
      <c r="R48" s="855"/>
      <c r="S48" s="859"/>
      <c r="T48" s="868"/>
      <c r="U48" s="868"/>
      <c r="V48" s="856"/>
      <c r="W48" s="859"/>
      <c r="X48" s="868"/>
      <c r="Y48" s="868"/>
      <c r="Z48" s="868"/>
      <c r="AA48" s="868"/>
      <c r="AB48" s="868"/>
      <c r="AC48" s="868"/>
      <c r="AD48" s="856"/>
      <c r="AE48" s="859"/>
      <c r="AG48" s="856"/>
      <c r="AH48" s="856"/>
      <c r="AI48" s="868"/>
      <c r="AJ48" s="856"/>
      <c r="AK48" s="856"/>
      <c r="AL48" s="856"/>
      <c r="AM48" s="856"/>
      <c r="AN48" s="858"/>
      <c r="AO48" s="856"/>
      <c r="AP48" s="856"/>
      <c r="AQ48" s="856"/>
      <c r="AR48" s="868"/>
      <c r="AS48" s="868"/>
      <c r="AT48" s="868"/>
      <c r="AU48" s="856"/>
      <c r="AV48" s="856"/>
      <c r="AW48" s="868"/>
      <c r="AX48" s="856"/>
      <c r="AY48" s="856"/>
      <c r="AZ48" s="858"/>
      <c r="BB48" s="861"/>
      <c r="BC48" s="858"/>
      <c r="BD48" s="861"/>
      <c r="BE48" s="862"/>
      <c r="BF48" s="862"/>
      <c r="BH48" s="863"/>
      <c r="BI48" s="858"/>
      <c r="BJ48" s="858"/>
      <c r="BL48" s="864"/>
      <c r="BM48" s="864"/>
    </row>
    <row r="49" spans="1:65" s="860" customFormat="1" ht="15" customHeight="1">
      <c r="A49" s="865"/>
      <c r="B49" s="866"/>
      <c r="C49" s="866"/>
      <c r="D49" s="866"/>
      <c r="E49" s="867"/>
      <c r="F49" s="866"/>
      <c r="G49" s="866"/>
      <c r="H49" s="866"/>
      <c r="I49" s="866"/>
      <c r="J49" s="866"/>
      <c r="K49" s="866"/>
      <c r="L49" s="866"/>
      <c r="M49" s="866"/>
      <c r="N49" s="855"/>
      <c r="O49" s="858"/>
      <c r="P49" s="868"/>
      <c r="Q49" s="855"/>
      <c r="R49" s="855"/>
      <c r="S49" s="859"/>
      <c r="T49" s="868"/>
      <c r="U49" s="868"/>
      <c r="V49" s="856"/>
      <c r="W49" s="859"/>
      <c r="X49" s="868"/>
      <c r="Y49" s="868"/>
      <c r="Z49" s="868"/>
      <c r="AA49" s="868"/>
      <c r="AB49" s="868"/>
      <c r="AC49" s="868"/>
      <c r="AD49" s="856"/>
      <c r="AE49" s="859"/>
      <c r="AG49" s="856"/>
      <c r="AH49" s="856"/>
      <c r="AI49" s="868"/>
      <c r="AJ49" s="856"/>
      <c r="AK49" s="856"/>
      <c r="AL49" s="856"/>
      <c r="AM49" s="856"/>
      <c r="AN49" s="858"/>
      <c r="AO49" s="856"/>
      <c r="AP49" s="856"/>
      <c r="AQ49" s="856"/>
      <c r="AR49" s="868"/>
      <c r="AS49" s="868"/>
      <c r="AT49" s="868"/>
      <c r="AU49" s="856"/>
      <c r="AV49" s="856"/>
      <c r="AW49" s="868"/>
      <c r="AX49" s="856"/>
      <c r="AY49" s="856"/>
      <c r="AZ49" s="858"/>
      <c r="BB49" s="861"/>
      <c r="BC49" s="858"/>
      <c r="BD49" s="861"/>
      <c r="BE49" s="862"/>
      <c r="BF49" s="862"/>
      <c r="BH49" s="863"/>
      <c r="BI49" s="868"/>
      <c r="BJ49" s="858"/>
      <c r="BL49" s="864"/>
      <c r="BM49" s="864"/>
    </row>
    <row r="50" spans="1:65" s="860" customFormat="1" ht="15" customHeight="1">
      <c r="A50" s="865"/>
      <c r="B50" s="866"/>
      <c r="C50" s="866"/>
      <c r="D50" s="866"/>
      <c r="E50" s="867"/>
      <c r="F50" s="866"/>
      <c r="G50" s="866"/>
      <c r="H50" s="866"/>
      <c r="I50" s="866"/>
      <c r="J50" s="866"/>
      <c r="K50" s="866"/>
      <c r="L50" s="866"/>
      <c r="M50" s="866"/>
      <c r="N50" s="855"/>
      <c r="O50" s="858"/>
      <c r="P50" s="868"/>
      <c r="Q50" s="855"/>
      <c r="R50" s="855"/>
      <c r="S50" s="859"/>
      <c r="T50" s="868"/>
      <c r="U50" s="868"/>
      <c r="V50" s="856"/>
      <c r="W50" s="859"/>
      <c r="X50" s="868"/>
      <c r="Y50" s="868"/>
      <c r="Z50" s="868"/>
      <c r="AA50" s="868"/>
      <c r="AB50" s="868"/>
      <c r="AC50" s="868"/>
      <c r="AD50" s="856"/>
      <c r="AE50" s="859"/>
      <c r="AG50" s="856"/>
      <c r="AH50" s="856"/>
      <c r="AI50" s="868"/>
      <c r="AJ50" s="856"/>
      <c r="AK50" s="856"/>
      <c r="AL50" s="856"/>
      <c r="AM50" s="856"/>
      <c r="AN50" s="858"/>
      <c r="AO50" s="856"/>
      <c r="AP50" s="856"/>
      <c r="AQ50" s="856"/>
      <c r="AR50" s="868"/>
      <c r="AS50" s="868"/>
      <c r="AT50" s="868"/>
      <c r="AU50" s="856"/>
      <c r="AV50" s="856"/>
      <c r="AW50" s="868"/>
      <c r="AX50" s="856"/>
      <c r="AY50" s="856"/>
      <c r="AZ50" s="858"/>
      <c r="BB50" s="861"/>
      <c r="BC50" s="858"/>
      <c r="BD50" s="861"/>
      <c r="BE50" s="862"/>
      <c r="BF50" s="862"/>
      <c r="BH50" s="863"/>
      <c r="BI50" s="868"/>
      <c r="BJ50" s="858"/>
      <c r="BL50" s="864"/>
      <c r="BM50" s="864"/>
    </row>
    <row r="51" spans="1:65" s="860" customFormat="1" ht="15" customHeight="1">
      <c r="A51" s="865"/>
      <c r="B51" s="866"/>
      <c r="C51" s="866"/>
      <c r="D51" s="866"/>
      <c r="E51" s="867"/>
      <c r="F51" s="866"/>
      <c r="G51" s="866"/>
      <c r="H51" s="866"/>
      <c r="I51" s="866"/>
      <c r="J51" s="866"/>
      <c r="K51" s="866"/>
      <c r="L51" s="866"/>
      <c r="M51" s="866"/>
      <c r="N51" s="855"/>
      <c r="O51" s="858"/>
      <c r="P51" s="868"/>
      <c r="Q51" s="855"/>
      <c r="R51" s="855"/>
      <c r="S51" s="859"/>
      <c r="T51" s="868"/>
      <c r="U51" s="868"/>
      <c r="V51" s="856"/>
      <c r="W51" s="859"/>
      <c r="X51" s="868"/>
      <c r="Y51" s="868"/>
      <c r="Z51" s="868"/>
      <c r="AA51" s="868"/>
      <c r="AB51" s="868"/>
      <c r="AC51" s="868"/>
      <c r="AD51" s="856"/>
      <c r="AE51" s="859"/>
      <c r="AG51" s="856"/>
      <c r="AH51" s="856"/>
      <c r="AI51" s="868"/>
      <c r="AJ51" s="856"/>
      <c r="AK51" s="856"/>
      <c r="AL51" s="856"/>
      <c r="AM51" s="856"/>
      <c r="AN51" s="858"/>
      <c r="AO51" s="856"/>
      <c r="AP51" s="856"/>
      <c r="AQ51" s="856"/>
      <c r="AR51" s="868"/>
      <c r="AS51" s="868"/>
      <c r="AT51" s="868"/>
      <c r="AU51" s="856"/>
      <c r="AV51" s="856"/>
      <c r="AW51" s="868"/>
      <c r="AX51" s="856"/>
      <c r="AY51" s="856"/>
      <c r="AZ51" s="858"/>
      <c r="BB51" s="861"/>
      <c r="BC51" s="858"/>
      <c r="BD51" s="861"/>
      <c r="BE51" s="862"/>
      <c r="BF51" s="862"/>
      <c r="BH51" s="863"/>
      <c r="BI51" s="868"/>
      <c r="BJ51" s="858"/>
      <c r="BL51" s="864"/>
      <c r="BM51" s="864"/>
    </row>
    <row r="52" spans="1:65" s="860" customFormat="1" ht="15" customHeight="1">
      <c r="A52" s="865"/>
      <c r="B52" s="866"/>
      <c r="C52" s="866"/>
      <c r="D52" s="866"/>
      <c r="E52" s="867"/>
      <c r="F52" s="866"/>
      <c r="G52" s="866"/>
      <c r="H52" s="866"/>
      <c r="I52" s="866"/>
      <c r="J52" s="866"/>
      <c r="K52" s="866"/>
      <c r="L52" s="866"/>
      <c r="M52" s="866"/>
      <c r="N52" s="855"/>
      <c r="O52" s="858"/>
      <c r="P52" s="868"/>
      <c r="Q52" s="855"/>
      <c r="R52" s="855"/>
      <c r="S52" s="859"/>
      <c r="T52" s="868"/>
      <c r="U52" s="868"/>
      <c r="V52" s="856"/>
      <c r="W52" s="859"/>
      <c r="X52" s="868"/>
      <c r="Y52" s="868"/>
      <c r="Z52" s="868"/>
      <c r="AA52" s="868"/>
      <c r="AB52" s="868"/>
      <c r="AC52" s="868"/>
      <c r="AD52" s="856"/>
      <c r="AE52" s="859"/>
      <c r="AG52" s="856"/>
      <c r="AH52" s="856"/>
      <c r="AI52" s="868"/>
      <c r="AJ52" s="856"/>
      <c r="AK52" s="856"/>
      <c r="AL52" s="856"/>
      <c r="AM52" s="856"/>
      <c r="AN52" s="858"/>
      <c r="AO52" s="856"/>
      <c r="AP52" s="856"/>
      <c r="AQ52" s="856"/>
      <c r="AR52" s="868"/>
      <c r="AS52" s="868"/>
      <c r="AT52" s="868"/>
      <c r="AU52" s="856"/>
      <c r="AV52" s="856"/>
      <c r="AW52" s="868"/>
      <c r="AX52" s="856"/>
      <c r="AY52" s="856"/>
      <c r="AZ52" s="868"/>
      <c r="BB52" s="861"/>
      <c r="BC52" s="858"/>
      <c r="BD52" s="861"/>
      <c r="BE52" s="862"/>
      <c r="BF52" s="862"/>
      <c r="BH52" s="869"/>
      <c r="BI52" s="868"/>
      <c r="BJ52" s="868"/>
      <c r="BL52" s="644"/>
      <c r="BM52" s="644"/>
    </row>
    <row r="53" spans="1:65" s="860" customFormat="1" ht="15" customHeight="1">
      <c r="A53" s="865"/>
      <c r="B53" s="866"/>
      <c r="C53" s="866"/>
      <c r="D53" s="866"/>
      <c r="E53" s="867"/>
      <c r="F53" s="866"/>
      <c r="G53" s="866"/>
      <c r="H53" s="866"/>
      <c r="I53" s="866"/>
      <c r="J53" s="866"/>
      <c r="K53" s="866"/>
      <c r="L53" s="866"/>
      <c r="M53" s="866"/>
      <c r="N53" s="855"/>
      <c r="O53" s="858"/>
      <c r="P53" s="868"/>
      <c r="Q53" s="855"/>
      <c r="R53" s="855"/>
      <c r="S53" s="859"/>
      <c r="T53" s="868"/>
      <c r="U53" s="868"/>
      <c r="V53" s="856"/>
      <c r="W53" s="859"/>
      <c r="X53" s="868"/>
      <c r="Y53" s="868"/>
      <c r="Z53" s="868"/>
      <c r="AA53" s="868"/>
      <c r="AB53" s="868"/>
      <c r="AC53" s="868"/>
      <c r="AD53" s="856"/>
      <c r="AE53" s="859"/>
      <c r="AG53" s="856"/>
      <c r="AH53" s="856"/>
      <c r="AI53" s="868"/>
      <c r="AJ53" s="856"/>
      <c r="AK53" s="856"/>
      <c r="AL53" s="856"/>
      <c r="AM53" s="856"/>
      <c r="AN53" s="858"/>
      <c r="AO53" s="856"/>
      <c r="AP53" s="856"/>
      <c r="AQ53" s="856"/>
      <c r="AR53" s="868"/>
      <c r="AS53" s="868"/>
      <c r="AT53" s="868"/>
      <c r="AU53" s="856"/>
      <c r="AV53" s="856"/>
      <c r="AW53" s="868"/>
      <c r="AX53" s="856"/>
      <c r="AY53" s="856"/>
      <c r="AZ53" s="868"/>
      <c r="BB53" s="861"/>
      <c r="BC53" s="858"/>
      <c r="BD53" s="861"/>
      <c r="BE53" s="862"/>
      <c r="BF53" s="862"/>
      <c r="BH53" s="869"/>
      <c r="BI53" s="868"/>
      <c r="BJ53" s="868"/>
      <c r="BL53" s="644"/>
      <c r="BM53" s="644"/>
    </row>
    <row r="54" spans="1:65" s="860" customFormat="1" ht="15" customHeight="1">
      <c r="A54" s="865"/>
      <c r="B54" s="866"/>
      <c r="C54" s="866"/>
      <c r="D54" s="866"/>
      <c r="E54" s="867"/>
      <c r="F54" s="866"/>
      <c r="G54" s="866"/>
      <c r="H54" s="866"/>
      <c r="I54" s="866"/>
      <c r="J54" s="866"/>
      <c r="K54" s="866"/>
      <c r="L54" s="866"/>
      <c r="M54" s="866"/>
      <c r="N54" s="855"/>
      <c r="O54" s="858"/>
      <c r="P54" s="868"/>
      <c r="Q54" s="855"/>
      <c r="R54" s="855"/>
      <c r="S54" s="859"/>
      <c r="T54" s="868"/>
      <c r="U54" s="868"/>
      <c r="V54" s="856"/>
      <c r="W54" s="859"/>
      <c r="X54" s="868"/>
      <c r="Y54" s="868"/>
      <c r="Z54" s="868"/>
      <c r="AA54" s="868"/>
      <c r="AB54" s="868"/>
      <c r="AC54" s="868"/>
      <c r="AD54" s="856"/>
      <c r="AE54" s="859"/>
      <c r="AG54" s="856"/>
      <c r="AH54" s="856"/>
      <c r="AI54" s="868"/>
      <c r="AJ54" s="856"/>
      <c r="AK54" s="856"/>
      <c r="AL54" s="856"/>
      <c r="AM54" s="856"/>
      <c r="AN54" s="858"/>
      <c r="AO54" s="856"/>
      <c r="AP54" s="856"/>
      <c r="AQ54" s="870"/>
      <c r="AR54" s="868"/>
      <c r="AS54" s="868"/>
      <c r="AT54" s="868"/>
      <c r="AU54" s="856"/>
      <c r="AV54" s="856"/>
      <c r="AW54" s="868"/>
      <c r="AX54" s="856"/>
      <c r="AY54" s="856"/>
      <c r="AZ54" s="868"/>
      <c r="BB54" s="861"/>
      <c r="BC54" s="858"/>
      <c r="BD54" s="861"/>
      <c r="BE54" s="862"/>
      <c r="BF54" s="862"/>
      <c r="BH54" s="869"/>
      <c r="BI54" s="868"/>
      <c r="BJ54" s="868"/>
      <c r="BL54" s="644"/>
      <c r="BM54" s="644"/>
    </row>
    <row r="55" spans="1:65" s="860" customFormat="1" ht="15" customHeight="1">
      <c r="A55" s="865"/>
      <c r="B55" s="866"/>
      <c r="C55" s="866"/>
      <c r="D55" s="866"/>
      <c r="E55" s="867"/>
      <c r="F55" s="866"/>
      <c r="G55" s="866"/>
      <c r="H55" s="866"/>
      <c r="I55" s="866"/>
      <c r="J55" s="866"/>
      <c r="K55" s="866"/>
      <c r="L55" s="866"/>
      <c r="M55" s="866"/>
      <c r="N55" s="855"/>
      <c r="O55" s="858"/>
      <c r="P55" s="868"/>
      <c r="Q55" s="855"/>
      <c r="R55" s="855"/>
      <c r="S55" s="859"/>
      <c r="T55" s="868"/>
      <c r="U55" s="868"/>
      <c r="V55" s="856"/>
      <c r="W55" s="859"/>
      <c r="X55" s="868"/>
      <c r="Y55" s="868"/>
      <c r="Z55" s="868"/>
      <c r="AA55" s="868"/>
      <c r="AB55" s="868"/>
      <c r="AC55" s="868"/>
      <c r="AD55" s="856"/>
      <c r="AE55" s="859"/>
      <c r="AG55" s="856"/>
      <c r="AH55" s="856"/>
      <c r="AI55" s="868"/>
      <c r="AJ55" s="856"/>
      <c r="AK55" s="856"/>
      <c r="AL55" s="856"/>
      <c r="AM55" s="856"/>
      <c r="AN55" s="858"/>
      <c r="AO55" s="856"/>
      <c r="AP55" s="856"/>
      <c r="AQ55" s="870"/>
      <c r="AR55" s="868"/>
      <c r="AS55" s="868"/>
      <c r="AT55" s="868"/>
      <c r="AU55" s="856"/>
      <c r="AV55" s="856"/>
      <c r="AW55" s="868"/>
      <c r="AX55" s="856"/>
      <c r="AY55" s="856"/>
      <c r="AZ55" s="868"/>
      <c r="BB55" s="861"/>
      <c r="BC55" s="868"/>
      <c r="BD55" s="861"/>
      <c r="BE55" s="862"/>
      <c r="BF55" s="862"/>
      <c r="BH55" s="869"/>
      <c r="BI55" s="868"/>
      <c r="BJ55" s="868"/>
      <c r="BL55" s="644"/>
      <c r="BM55" s="644"/>
    </row>
    <row r="56" spans="1:65" s="860" customFormat="1" ht="15" customHeight="1">
      <c r="A56" s="865"/>
      <c r="B56" s="866"/>
      <c r="C56" s="866"/>
      <c r="D56" s="866"/>
      <c r="E56" s="867"/>
      <c r="F56" s="866"/>
      <c r="G56" s="866"/>
      <c r="H56" s="866"/>
      <c r="I56" s="866"/>
      <c r="J56" s="866"/>
      <c r="K56" s="866"/>
      <c r="L56" s="866"/>
      <c r="M56" s="866"/>
      <c r="N56" s="855"/>
      <c r="O56" s="858"/>
      <c r="P56" s="868"/>
      <c r="Q56" s="855"/>
      <c r="R56" s="855"/>
      <c r="S56" s="859"/>
      <c r="T56" s="868"/>
      <c r="U56" s="868"/>
      <c r="V56" s="856"/>
      <c r="W56" s="859"/>
      <c r="X56" s="868"/>
      <c r="Y56" s="868"/>
      <c r="Z56" s="868"/>
      <c r="AA56" s="868"/>
      <c r="AB56" s="868"/>
      <c r="AC56" s="868"/>
      <c r="AD56" s="856"/>
      <c r="AE56" s="859"/>
      <c r="AG56" s="856"/>
      <c r="AH56" s="856"/>
      <c r="AI56" s="868"/>
      <c r="AJ56" s="856"/>
      <c r="AK56" s="856"/>
      <c r="AL56" s="856"/>
      <c r="AM56" s="856"/>
      <c r="AN56" s="858"/>
      <c r="AO56" s="856"/>
      <c r="AP56" s="856"/>
      <c r="AQ56" s="870"/>
      <c r="AR56" s="868"/>
      <c r="AS56" s="868"/>
      <c r="AT56" s="868"/>
      <c r="AU56" s="856"/>
      <c r="AV56" s="856"/>
      <c r="AW56" s="868"/>
      <c r="AX56" s="856"/>
      <c r="AY56" s="856"/>
      <c r="AZ56" s="868"/>
      <c r="BB56" s="861"/>
      <c r="BC56" s="868"/>
      <c r="BD56" s="861"/>
      <c r="BE56" s="862"/>
      <c r="BF56" s="862"/>
      <c r="BH56" s="869"/>
      <c r="BI56" s="868"/>
      <c r="BJ56" s="868"/>
      <c r="BL56" s="644"/>
      <c r="BM56" s="644"/>
    </row>
    <row r="57" spans="1:65" s="860" customFormat="1" ht="15" customHeight="1">
      <c r="A57" s="865"/>
      <c r="B57" s="866"/>
      <c r="C57" s="866"/>
      <c r="D57" s="866"/>
      <c r="E57" s="867"/>
      <c r="F57" s="866"/>
      <c r="G57" s="866"/>
      <c r="H57" s="866"/>
      <c r="I57" s="866"/>
      <c r="J57" s="866"/>
      <c r="K57" s="866"/>
      <c r="L57" s="866"/>
      <c r="M57" s="866"/>
      <c r="N57" s="855"/>
      <c r="O57" s="858"/>
      <c r="P57" s="868"/>
      <c r="Q57" s="855"/>
      <c r="R57" s="855"/>
      <c r="S57" s="859"/>
      <c r="T57" s="868"/>
      <c r="U57" s="868"/>
      <c r="V57" s="856"/>
      <c r="W57" s="859"/>
      <c r="X57" s="868"/>
      <c r="Y57" s="868"/>
      <c r="Z57" s="868"/>
      <c r="AA57" s="868"/>
      <c r="AB57" s="868"/>
      <c r="AC57" s="868"/>
      <c r="AD57" s="856"/>
      <c r="AE57" s="859"/>
      <c r="AG57" s="856"/>
      <c r="AH57" s="856"/>
      <c r="AI57" s="868"/>
      <c r="AJ57" s="856"/>
      <c r="AK57" s="856"/>
      <c r="AL57" s="856"/>
      <c r="AM57" s="856"/>
      <c r="AN57" s="858"/>
      <c r="AO57" s="856"/>
      <c r="AP57" s="856"/>
      <c r="AQ57" s="870"/>
      <c r="AR57" s="868"/>
      <c r="AS57" s="868"/>
      <c r="AT57" s="868"/>
      <c r="AU57" s="856"/>
      <c r="AV57" s="856"/>
      <c r="AW57" s="868"/>
      <c r="AX57" s="856"/>
      <c r="AY57" s="856"/>
      <c r="AZ57" s="868"/>
      <c r="BB57" s="861"/>
      <c r="BC57" s="868"/>
      <c r="BD57" s="861"/>
      <c r="BE57" s="862"/>
      <c r="BF57" s="862"/>
      <c r="BH57" s="869"/>
      <c r="BI57" s="868"/>
      <c r="BJ57" s="868"/>
      <c r="BL57" s="644"/>
      <c r="BM57" s="644"/>
    </row>
    <row r="58" spans="1:65" s="860" customFormat="1" ht="15" customHeight="1">
      <c r="A58" s="865"/>
      <c r="B58" s="866"/>
      <c r="C58" s="866"/>
      <c r="D58" s="866"/>
      <c r="E58" s="867"/>
      <c r="F58" s="866"/>
      <c r="G58" s="866"/>
      <c r="H58" s="866"/>
      <c r="I58" s="866"/>
      <c r="J58" s="866"/>
      <c r="K58" s="866"/>
      <c r="L58" s="866"/>
      <c r="M58" s="866"/>
      <c r="N58" s="855"/>
      <c r="O58" s="858"/>
      <c r="P58" s="868"/>
      <c r="Q58" s="855"/>
      <c r="R58" s="855"/>
      <c r="S58" s="859"/>
      <c r="T58" s="868"/>
      <c r="U58" s="868"/>
      <c r="V58" s="856"/>
      <c r="W58" s="859"/>
      <c r="X58" s="868"/>
      <c r="Y58" s="868"/>
      <c r="Z58" s="868"/>
      <c r="AA58" s="868"/>
      <c r="AB58" s="868"/>
      <c r="AC58" s="868"/>
      <c r="AD58" s="856"/>
      <c r="AE58" s="859"/>
      <c r="AG58" s="856"/>
      <c r="AH58" s="856"/>
      <c r="AI58" s="868"/>
      <c r="AJ58" s="856"/>
      <c r="AK58" s="856"/>
      <c r="AL58" s="856"/>
      <c r="AM58" s="856"/>
      <c r="AN58" s="858"/>
      <c r="AO58" s="856"/>
      <c r="AP58" s="856"/>
      <c r="AQ58" s="870"/>
      <c r="AR58" s="868"/>
      <c r="AS58" s="868"/>
      <c r="AT58" s="868"/>
      <c r="AU58" s="856"/>
      <c r="AV58" s="856"/>
      <c r="AW58" s="868"/>
      <c r="AX58" s="856"/>
      <c r="AY58" s="856"/>
      <c r="AZ58" s="868"/>
      <c r="BB58" s="861"/>
      <c r="BC58" s="868"/>
      <c r="BD58" s="861"/>
      <c r="BE58" s="862"/>
      <c r="BF58" s="862"/>
      <c r="BH58" s="869"/>
      <c r="BI58" s="868"/>
      <c r="BJ58" s="868"/>
      <c r="BL58" s="644"/>
      <c r="BM58" s="644"/>
    </row>
    <row r="59" spans="1:65" s="860" customFormat="1" ht="15" customHeight="1">
      <c r="A59" s="865"/>
      <c r="B59" s="866"/>
      <c r="C59" s="866"/>
      <c r="D59" s="866"/>
      <c r="E59" s="867"/>
      <c r="F59" s="866"/>
      <c r="G59" s="866"/>
      <c r="H59" s="866"/>
      <c r="I59" s="866"/>
      <c r="J59" s="866"/>
      <c r="K59" s="866"/>
      <c r="L59" s="866"/>
      <c r="M59" s="866"/>
      <c r="N59" s="855"/>
      <c r="O59" s="858"/>
      <c r="P59" s="868"/>
      <c r="Q59" s="855"/>
      <c r="R59" s="855"/>
      <c r="S59" s="859"/>
      <c r="T59" s="868"/>
      <c r="U59" s="868"/>
      <c r="V59" s="856"/>
      <c r="W59" s="859"/>
      <c r="X59" s="868"/>
      <c r="Y59" s="868"/>
      <c r="Z59" s="868"/>
      <c r="AA59" s="868"/>
      <c r="AB59" s="868"/>
      <c r="AC59" s="868"/>
      <c r="AD59" s="856"/>
      <c r="AE59" s="859"/>
      <c r="AG59" s="856"/>
      <c r="AH59" s="856"/>
      <c r="AI59" s="868"/>
      <c r="AJ59" s="856"/>
      <c r="AK59" s="856"/>
      <c r="AL59" s="856"/>
      <c r="AM59" s="856"/>
      <c r="AN59" s="868"/>
      <c r="AO59" s="856"/>
      <c r="AP59" s="856"/>
      <c r="AQ59" s="870"/>
      <c r="AR59" s="868"/>
      <c r="AS59" s="868"/>
      <c r="AT59" s="868"/>
      <c r="AU59" s="856"/>
      <c r="AV59" s="856"/>
      <c r="AW59" s="868"/>
      <c r="AX59" s="856"/>
      <c r="AY59" s="856"/>
      <c r="AZ59" s="868"/>
      <c r="BB59" s="861"/>
      <c r="BC59" s="868"/>
      <c r="BD59" s="861"/>
      <c r="BE59" s="862"/>
      <c r="BF59" s="862"/>
      <c r="BH59" s="869"/>
      <c r="BI59" s="868"/>
      <c r="BJ59" s="868"/>
      <c r="BL59" s="644"/>
      <c r="BM59" s="644"/>
    </row>
    <row r="60" spans="1:65" s="860" customFormat="1" ht="15" customHeight="1">
      <c r="A60" s="865"/>
      <c r="B60" s="866"/>
      <c r="C60" s="866"/>
      <c r="D60" s="866"/>
      <c r="E60" s="867"/>
      <c r="F60" s="866"/>
      <c r="G60" s="866"/>
      <c r="H60" s="866"/>
      <c r="I60" s="866"/>
      <c r="J60" s="866"/>
      <c r="K60" s="866"/>
      <c r="L60" s="866"/>
      <c r="M60" s="866"/>
      <c r="N60" s="855"/>
      <c r="O60" s="858"/>
      <c r="P60" s="868"/>
      <c r="Q60" s="855"/>
      <c r="R60" s="855"/>
      <c r="S60" s="859"/>
      <c r="T60" s="868"/>
      <c r="U60" s="868"/>
      <c r="V60" s="856"/>
      <c r="W60" s="859"/>
      <c r="X60" s="868"/>
      <c r="Y60" s="868"/>
      <c r="Z60" s="868"/>
      <c r="AA60" s="868"/>
      <c r="AB60" s="868"/>
      <c r="AC60" s="868"/>
      <c r="AD60" s="856"/>
      <c r="AE60" s="859"/>
      <c r="AG60" s="856"/>
      <c r="AH60" s="856"/>
      <c r="AI60" s="868"/>
      <c r="AJ60" s="856"/>
      <c r="AK60" s="856"/>
      <c r="AL60" s="856"/>
      <c r="AM60" s="856"/>
      <c r="AN60" s="868"/>
      <c r="AO60" s="856"/>
      <c r="AP60" s="856"/>
      <c r="AQ60" s="870"/>
      <c r="AR60" s="868"/>
      <c r="AS60" s="868"/>
      <c r="AT60" s="868"/>
      <c r="AU60" s="856"/>
      <c r="AV60" s="856"/>
      <c r="AW60" s="868"/>
      <c r="AX60" s="856"/>
      <c r="AY60" s="856"/>
      <c r="AZ60" s="868"/>
      <c r="BB60" s="861"/>
      <c r="BC60" s="868"/>
      <c r="BD60" s="861"/>
      <c r="BE60" s="862"/>
      <c r="BF60" s="862"/>
      <c r="BH60" s="869"/>
      <c r="BI60" s="868"/>
      <c r="BJ60" s="868"/>
      <c r="BL60" s="644"/>
      <c r="BM60" s="644"/>
    </row>
    <row r="61" spans="1:65" s="860" customFormat="1" ht="15" customHeight="1">
      <c r="A61" s="865"/>
      <c r="B61" s="866"/>
      <c r="C61" s="866"/>
      <c r="D61" s="866"/>
      <c r="E61" s="867"/>
      <c r="F61" s="866"/>
      <c r="G61" s="866"/>
      <c r="H61" s="866"/>
      <c r="I61" s="866"/>
      <c r="J61" s="866"/>
      <c r="K61" s="866"/>
      <c r="L61" s="866"/>
      <c r="M61" s="866"/>
      <c r="N61" s="855"/>
      <c r="O61" s="858"/>
      <c r="P61" s="868"/>
      <c r="Q61" s="855"/>
      <c r="R61" s="855"/>
      <c r="S61" s="859"/>
      <c r="T61" s="868"/>
      <c r="U61" s="868"/>
      <c r="V61" s="856"/>
      <c r="W61" s="859"/>
      <c r="X61" s="868"/>
      <c r="Y61" s="868"/>
      <c r="Z61" s="868"/>
      <c r="AA61" s="868"/>
      <c r="AB61" s="868"/>
      <c r="AC61" s="868"/>
      <c r="AD61" s="856"/>
      <c r="AE61" s="859"/>
      <c r="AG61" s="856"/>
      <c r="AH61" s="856"/>
      <c r="AI61" s="868"/>
      <c r="AJ61" s="856"/>
      <c r="AK61" s="856"/>
      <c r="AL61" s="856"/>
      <c r="AM61" s="856"/>
      <c r="AN61" s="868"/>
      <c r="AO61" s="856"/>
      <c r="AP61" s="856"/>
      <c r="AQ61" s="870"/>
      <c r="AR61" s="868"/>
      <c r="AS61" s="868"/>
      <c r="AT61" s="868"/>
      <c r="AU61" s="856"/>
      <c r="AV61" s="856"/>
      <c r="AW61" s="868"/>
      <c r="AX61" s="856"/>
      <c r="AY61" s="856"/>
      <c r="AZ61" s="868"/>
      <c r="BB61" s="861"/>
      <c r="BC61" s="868"/>
      <c r="BD61" s="861"/>
      <c r="BE61" s="862"/>
      <c r="BF61" s="862"/>
      <c r="BH61" s="869"/>
      <c r="BI61" s="868"/>
      <c r="BJ61" s="868"/>
      <c r="BL61" s="644"/>
      <c r="BM61" s="644"/>
    </row>
    <row r="62" spans="1:65" s="860" customFormat="1" ht="15" customHeight="1">
      <c r="A62" s="865"/>
      <c r="B62" s="866"/>
      <c r="C62" s="866"/>
      <c r="D62" s="866"/>
      <c r="E62" s="867"/>
      <c r="F62" s="866"/>
      <c r="G62" s="866"/>
      <c r="H62" s="866"/>
      <c r="I62" s="866"/>
      <c r="J62" s="866"/>
      <c r="K62" s="866"/>
      <c r="L62" s="866"/>
      <c r="M62" s="866"/>
      <c r="N62" s="855"/>
      <c r="O62" s="858"/>
      <c r="P62" s="868"/>
      <c r="Q62" s="855"/>
      <c r="R62" s="855"/>
      <c r="S62" s="859"/>
      <c r="T62" s="868"/>
      <c r="U62" s="868"/>
      <c r="V62" s="856"/>
      <c r="W62" s="859"/>
      <c r="X62" s="868"/>
      <c r="Y62" s="868"/>
      <c r="Z62" s="868"/>
      <c r="AA62" s="868"/>
      <c r="AB62" s="868"/>
      <c r="AC62" s="868"/>
      <c r="AD62" s="856"/>
      <c r="AE62" s="859"/>
      <c r="AG62" s="856"/>
      <c r="AH62" s="856"/>
      <c r="AI62" s="868"/>
      <c r="AJ62" s="856"/>
      <c r="AK62" s="856"/>
      <c r="AL62" s="856"/>
      <c r="AM62" s="856"/>
      <c r="AN62" s="868"/>
      <c r="AO62" s="856"/>
      <c r="AP62" s="856"/>
      <c r="AQ62" s="870"/>
      <c r="AR62" s="868"/>
      <c r="AS62" s="868"/>
      <c r="AT62" s="868"/>
      <c r="AU62" s="856"/>
      <c r="AV62" s="856"/>
      <c r="AW62" s="868"/>
      <c r="AX62" s="856"/>
      <c r="AY62" s="856"/>
      <c r="AZ62" s="868"/>
      <c r="BB62" s="861"/>
      <c r="BC62" s="868"/>
      <c r="BD62" s="861"/>
      <c r="BE62" s="862"/>
      <c r="BF62" s="862"/>
      <c r="BH62" s="869"/>
      <c r="BI62" s="868"/>
      <c r="BJ62" s="868"/>
      <c r="BL62" s="644"/>
      <c r="BM62" s="644"/>
    </row>
    <row r="63" spans="1:65" s="860" customFormat="1" ht="15" customHeight="1">
      <c r="A63" s="865"/>
      <c r="B63" s="866"/>
      <c r="C63" s="866"/>
      <c r="D63" s="866"/>
      <c r="E63" s="867"/>
      <c r="F63" s="866"/>
      <c r="G63" s="866"/>
      <c r="H63" s="866"/>
      <c r="I63" s="866"/>
      <c r="J63" s="866"/>
      <c r="K63" s="866"/>
      <c r="L63" s="866"/>
      <c r="M63" s="866"/>
      <c r="N63" s="855"/>
      <c r="O63" s="858"/>
      <c r="P63" s="868"/>
      <c r="Q63" s="855"/>
      <c r="R63" s="855"/>
      <c r="S63" s="859"/>
      <c r="T63" s="868"/>
      <c r="U63" s="868"/>
      <c r="V63" s="856"/>
      <c r="W63" s="859"/>
      <c r="X63" s="868"/>
      <c r="Y63" s="868"/>
      <c r="Z63" s="868"/>
      <c r="AA63" s="868"/>
      <c r="AB63" s="868"/>
      <c r="AC63" s="868"/>
      <c r="AD63" s="856"/>
      <c r="AE63" s="859"/>
      <c r="AG63" s="856"/>
      <c r="AH63" s="856"/>
      <c r="AI63" s="868"/>
      <c r="AJ63" s="856"/>
      <c r="AK63" s="856"/>
      <c r="AL63" s="856"/>
      <c r="AM63" s="856"/>
      <c r="AN63" s="868"/>
      <c r="AO63" s="856"/>
      <c r="AP63" s="856"/>
      <c r="AQ63" s="870"/>
      <c r="AR63" s="868"/>
      <c r="AS63" s="868"/>
      <c r="AT63" s="868"/>
      <c r="AU63" s="856"/>
      <c r="AV63" s="856"/>
      <c r="AW63" s="868"/>
      <c r="AX63" s="856"/>
      <c r="AY63" s="856"/>
      <c r="AZ63" s="868"/>
      <c r="BB63" s="861"/>
      <c r="BC63" s="868"/>
      <c r="BD63" s="861"/>
      <c r="BE63" s="862"/>
      <c r="BF63" s="862"/>
      <c r="BH63" s="869"/>
      <c r="BI63" s="868"/>
      <c r="BJ63" s="868"/>
      <c r="BL63" s="644"/>
      <c r="BM63" s="644"/>
    </row>
    <row r="64" spans="1:65" s="860" customFormat="1" ht="15" customHeight="1">
      <c r="A64" s="865"/>
      <c r="B64" s="866"/>
      <c r="C64" s="866"/>
      <c r="D64" s="866"/>
      <c r="E64" s="867"/>
      <c r="F64" s="866"/>
      <c r="G64" s="866"/>
      <c r="H64" s="866"/>
      <c r="I64" s="866"/>
      <c r="J64" s="866"/>
      <c r="K64" s="866"/>
      <c r="L64" s="866"/>
      <c r="M64" s="866"/>
      <c r="N64" s="855"/>
      <c r="O64" s="858"/>
      <c r="P64" s="868"/>
      <c r="Q64" s="855"/>
      <c r="R64" s="855"/>
      <c r="S64" s="859"/>
      <c r="T64" s="868"/>
      <c r="U64" s="868"/>
      <c r="V64" s="856"/>
      <c r="W64" s="859"/>
      <c r="X64" s="868"/>
      <c r="Y64" s="868"/>
      <c r="Z64" s="868"/>
      <c r="AA64" s="868"/>
      <c r="AB64" s="868"/>
      <c r="AC64" s="868"/>
      <c r="AD64" s="856"/>
      <c r="AE64" s="859"/>
      <c r="AG64" s="856"/>
      <c r="AH64" s="856"/>
      <c r="AI64" s="868"/>
      <c r="AJ64" s="856"/>
      <c r="AK64" s="856"/>
      <c r="AL64" s="856"/>
      <c r="AM64" s="856"/>
      <c r="AN64" s="868"/>
      <c r="AO64" s="856"/>
      <c r="AP64" s="856"/>
      <c r="AQ64" s="870"/>
      <c r="AR64" s="868"/>
      <c r="AS64" s="868"/>
      <c r="AT64" s="868"/>
      <c r="AU64" s="856"/>
      <c r="AV64" s="856"/>
      <c r="AW64" s="868"/>
      <c r="AX64" s="856"/>
      <c r="AY64" s="856"/>
      <c r="AZ64" s="868"/>
      <c r="BB64" s="861"/>
      <c r="BC64" s="868"/>
      <c r="BD64" s="861"/>
      <c r="BE64" s="862"/>
      <c r="BF64" s="862"/>
      <c r="BH64" s="869"/>
      <c r="BI64" s="868"/>
      <c r="BJ64" s="868"/>
      <c r="BL64" s="644"/>
      <c r="BM64" s="644"/>
    </row>
    <row r="65" spans="1:65" s="860" customFormat="1" ht="15" customHeight="1">
      <c r="A65" s="865"/>
      <c r="B65" s="866"/>
      <c r="C65" s="866"/>
      <c r="D65" s="866"/>
      <c r="E65" s="867"/>
      <c r="F65" s="866"/>
      <c r="G65" s="866"/>
      <c r="H65" s="866"/>
      <c r="I65" s="866"/>
      <c r="J65" s="866"/>
      <c r="K65" s="866"/>
      <c r="L65" s="866"/>
      <c r="M65" s="866"/>
      <c r="N65" s="855"/>
      <c r="O65" s="858"/>
      <c r="P65" s="868"/>
      <c r="Q65" s="855"/>
      <c r="R65" s="855"/>
      <c r="S65" s="859"/>
      <c r="T65" s="868"/>
      <c r="U65" s="868"/>
      <c r="V65" s="856"/>
      <c r="W65" s="859"/>
      <c r="X65" s="868"/>
      <c r="Y65" s="868"/>
      <c r="Z65" s="868"/>
      <c r="AA65" s="868"/>
      <c r="AB65" s="868"/>
      <c r="AC65" s="868"/>
      <c r="AD65" s="856"/>
      <c r="AE65" s="859"/>
      <c r="AG65" s="856"/>
      <c r="AH65" s="856"/>
      <c r="AI65" s="868"/>
      <c r="AJ65" s="856"/>
      <c r="AK65" s="856"/>
      <c r="AL65" s="856"/>
      <c r="AM65" s="856"/>
      <c r="AN65" s="868"/>
      <c r="AO65" s="856"/>
      <c r="AP65" s="856"/>
      <c r="AQ65" s="870"/>
      <c r="AR65" s="868"/>
      <c r="AS65" s="868"/>
      <c r="AT65" s="868"/>
      <c r="AU65" s="856"/>
      <c r="AV65" s="856"/>
      <c r="AW65" s="868"/>
      <c r="AX65" s="856"/>
      <c r="AY65" s="856"/>
      <c r="AZ65" s="868"/>
      <c r="BB65" s="861"/>
      <c r="BC65" s="868"/>
      <c r="BD65" s="861"/>
      <c r="BE65" s="862"/>
      <c r="BF65" s="862"/>
      <c r="BH65" s="869"/>
      <c r="BI65" s="868"/>
      <c r="BJ65" s="868"/>
      <c r="BL65" s="644"/>
      <c r="BM65" s="644"/>
    </row>
    <row r="66" spans="1:65" s="860" customFormat="1" ht="15" customHeight="1">
      <c r="A66" s="865"/>
      <c r="B66" s="866"/>
      <c r="C66" s="866"/>
      <c r="D66" s="866"/>
      <c r="E66" s="867"/>
      <c r="F66" s="866"/>
      <c r="G66" s="866"/>
      <c r="H66" s="866"/>
      <c r="I66" s="866"/>
      <c r="J66" s="866"/>
      <c r="K66" s="866"/>
      <c r="L66" s="866"/>
      <c r="M66" s="866"/>
      <c r="N66" s="855"/>
      <c r="O66" s="858"/>
      <c r="P66" s="868"/>
      <c r="Q66" s="855"/>
      <c r="R66" s="855"/>
      <c r="S66" s="859"/>
      <c r="T66" s="868"/>
      <c r="U66" s="868"/>
      <c r="V66" s="856"/>
      <c r="W66" s="859"/>
      <c r="X66" s="868"/>
      <c r="Y66" s="868"/>
      <c r="Z66" s="868"/>
      <c r="AA66" s="868"/>
      <c r="AB66" s="868"/>
      <c r="AC66" s="868"/>
      <c r="AD66" s="856"/>
      <c r="AE66" s="859"/>
      <c r="AG66" s="856"/>
      <c r="AH66" s="856"/>
      <c r="AI66" s="868"/>
      <c r="AJ66" s="856"/>
      <c r="AK66" s="856"/>
      <c r="AL66" s="856"/>
      <c r="AM66" s="856"/>
      <c r="AN66" s="868"/>
      <c r="AO66" s="856"/>
      <c r="AP66" s="856"/>
      <c r="AQ66" s="870"/>
      <c r="AR66" s="868"/>
      <c r="AS66" s="868"/>
      <c r="AT66" s="868"/>
      <c r="AU66" s="856"/>
      <c r="AV66" s="856"/>
      <c r="AW66" s="868"/>
      <c r="AX66" s="856"/>
      <c r="AY66" s="856"/>
      <c r="AZ66" s="868"/>
      <c r="BB66" s="861"/>
      <c r="BC66" s="868"/>
      <c r="BD66" s="861"/>
      <c r="BE66" s="862"/>
      <c r="BF66" s="862"/>
      <c r="BH66" s="869"/>
      <c r="BI66" s="868"/>
      <c r="BJ66" s="868"/>
      <c r="BL66" s="644"/>
      <c r="BM66" s="644"/>
    </row>
    <row r="67" spans="1:65" s="860" customFormat="1" ht="15" customHeight="1">
      <c r="A67" s="865"/>
      <c r="B67" s="866"/>
      <c r="C67" s="866"/>
      <c r="D67" s="866"/>
      <c r="E67" s="867"/>
      <c r="F67" s="866"/>
      <c r="G67" s="866"/>
      <c r="H67" s="866"/>
      <c r="I67" s="866"/>
      <c r="J67" s="866"/>
      <c r="K67" s="866"/>
      <c r="L67" s="866"/>
      <c r="M67" s="866"/>
      <c r="N67" s="855"/>
      <c r="O67" s="858"/>
      <c r="P67" s="868"/>
      <c r="Q67" s="855"/>
      <c r="R67" s="855"/>
      <c r="S67" s="859"/>
      <c r="T67" s="868"/>
      <c r="U67" s="868"/>
      <c r="V67" s="856"/>
      <c r="W67" s="859"/>
      <c r="X67" s="868"/>
      <c r="Y67" s="868"/>
      <c r="Z67" s="868"/>
      <c r="AA67" s="868"/>
      <c r="AB67" s="868"/>
      <c r="AC67" s="868"/>
      <c r="AD67" s="856"/>
      <c r="AE67" s="859"/>
      <c r="AG67" s="856"/>
      <c r="AH67" s="856"/>
      <c r="AI67" s="868"/>
      <c r="AJ67" s="856"/>
      <c r="AK67" s="856"/>
      <c r="AL67" s="856"/>
      <c r="AM67" s="856"/>
      <c r="AN67" s="868"/>
      <c r="AO67" s="856"/>
      <c r="AP67" s="856"/>
      <c r="AQ67" s="870"/>
      <c r="AR67" s="868"/>
      <c r="AS67" s="868"/>
      <c r="AT67" s="868"/>
      <c r="AU67" s="856"/>
      <c r="AV67" s="856"/>
      <c r="AW67" s="868"/>
      <c r="AX67" s="856"/>
      <c r="AY67" s="856"/>
      <c r="AZ67" s="868"/>
      <c r="BB67" s="861"/>
      <c r="BC67" s="868"/>
      <c r="BD67" s="861"/>
      <c r="BE67" s="862"/>
      <c r="BF67" s="862"/>
      <c r="BH67" s="869"/>
      <c r="BI67" s="868"/>
      <c r="BJ67" s="868"/>
      <c r="BL67" s="644"/>
      <c r="BM67" s="644"/>
    </row>
    <row r="68" spans="1:65" s="860" customFormat="1" ht="15" customHeight="1">
      <c r="A68" s="865"/>
      <c r="B68" s="866"/>
      <c r="C68" s="866"/>
      <c r="D68" s="866"/>
      <c r="E68" s="867"/>
      <c r="F68" s="866"/>
      <c r="G68" s="866"/>
      <c r="H68" s="866"/>
      <c r="I68" s="866"/>
      <c r="J68" s="866"/>
      <c r="K68" s="866"/>
      <c r="L68" s="866"/>
      <c r="M68" s="866"/>
      <c r="N68" s="855"/>
      <c r="O68" s="858"/>
      <c r="P68" s="868"/>
      <c r="Q68" s="855"/>
      <c r="R68" s="855"/>
      <c r="S68" s="859"/>
      <c r="T68" s="868"/>
      <c r="U68" s="868"/>
      <c r="V68" s="856"/>
      <c r="W68" s="859"/>
      <c r="X68" s="868"/>
      <c r="Y68" s="868"/>
      <c r="Z68" s="868"/>
      <c r="AA68" s="868"/>
      <c r="AB68" s="868"/>
      <c r="AC68" s="868"/>
      <c r="AD68" s="856"/>
      <c r="AE68" s="859"/>
      <c r="AG68" s="856"/>
      <c r="AH68" s="856"/>
      <c r="AI68" s="868"/>
      <c r="AJ68" s="856"/>
      <c r="AK68" s="856"/>
      <c r="AL68" s="856"/>
      <c r="AM68" s="856"/>
      <c r="AN68" s="868"/>
      <c r="AO68" s="856"/>
      <c r="AP68" s="856"/>
      <c r="AQ68" s="870"/>
      <c r="AR68" s="868"/>
      <c r="AS68" s="868"/>
      <c r="AT68" s="868"/>
      <c r="AU68" s="856"/>
      <c r="AV68" s="856"/>
      <c r="AW68" s="868"/>
      <c r="AX68" s="856"/>
      <c r="AY68" s="856"/>
      <c r="AZ68" s="868"/>
      <c r="BB68" s="861"/>
      <c r="BC68" s="868"/>
      <c r="BD68" s="861"/>
      <c r="BE68" s="862"/>
      <c r="BF68" s="862"/>
      <c r="BH68" s="869"/>
      <c r="BI68" s="868"/>
      <c r="BJ68" s="868"/>
      <c r="BL68" s="644"/>
      <c r="BM68" s="644"/>
    </row>
    <row r="69" spans="1:65" s="860" customFormat="1" ht="15" customHeight="1">
      <c r="A69" s="865"/>
      <c r="B69" s="866"/>
      <c r="C69" s="866"/>
      <c r="D69" s="866"/>
      <c r="E69" s="867"/>
      <c r="F69" s="866"/>
      <c r="G69" s="866"/>
      <c r="H69" s="866"/>
      <c r="I69" s="866"/>
      <c r="J69" s="866"/>
      <c r="K69" s="866"/>
      <c r="L69" s="866"/>
      <c r="M69" s="866"/>
      <c r="N69" s="855"/>
      <c r="O69" s="858"/>
      <c r="P69" s="868"/>
      <c r="Q69" s="855"/>
      <c r="R69" s="855"/>
      <c r="S69" s="859"/>
      <c r="T69" s="868"/>
      <c r="U69" s="868"/>
      <c r="V69" s="856"/>
      <c r="W69" s="859"/>
      <c r="X69" s="868"/>
      <c r="Y69" s="868"/>
      <c r="Z69" s="868"/>
      <c r="AA69" s="868"/>
      <c r="AB69" s="868"/>
      <c r="AC69" s="868"/>
      <c r="AD69" s="856"/>
      <c r="AE69" s="859"/>
      <c r="AG69" s="856"/>
      <c r="AH69" s="856"/>
      <c r="AI69" s="868"/>
      <c r="AJ69" s="856"/>
      <c r="AK69" s="856"/>
      <c r="AL69" s="856"/>
      <c r="AM69" s="856"/>
      <c r="AN69" s="868"/>
      <c r="AO69" s="856"/>
      <c r="AP69" s="856"/>
      <c r="AQ69" s="870"/>
      <c r="AR69" s="868"/>
      <c r="AS69" s="868"/>
      <c r="AT69" s="868"/>
      <c r="AU69" s="856"/>
      <c r="AV69" s="856"/>
      <c r="AW69" s="868"/>
      <c r="AX69" s="856"/>
      <c r="AY69" s="856"/>
      <c r="AZ69" s="868"/>
      <c r="BB69" s="861"/>
      <c r="BC69" s="868"/>
      <c r="BD69" s="861"/>
      <c r="BE69" s="862"/>
      <c r="BF69" s="862"/>
      <c r="BH69" s="869"/>
      <c r="BI69" s="868"/>
      <c r="BJ69" s="868"/>
      <c r="BL69" s="644"/>
      <c r="BM69" s="644"/>
    </row>
    <row r="70" spans="1:65" s="860" customFormat="1" ht="15" customHeight="1">
      <c r="A70" s="865"/>
      <c r="B70" s="866"/>
      <c r="C70" s="866"/>
      <c r="D70" s="866"/>
      <c r="E70" s="867"/>
      <c r="F70" s="866"/>
      <c r="G70" s="866"/>
      <c r="H70" s="866"/>
      <c r="I70" s="866"/>
      <c r="J70" s="866"/>
      <c r="K70" s="866"/>
      <c r="L70" s="866"/>
      <c r="M70" s="866"/>
      <c r="N70" s="855"/>
      <c r="O70" s="858"/>
      <c r="P70" s="868"/>
      <c r="Q70" s="855"/>
      <c r="R70" s="855"/>
      <c r="S70" s="859"/>
      <c r="T70" s="868"/>
      <c r="U70" s="868"/>
      <c r="V70" s="856"/>
      <c r="W70" s="859"/>
      <c r="X70" s="868"/>
      <c r="Y70" s="868"/>
      <c r="Z70" s="868"/>
      <c r="AA70" s="868"/>
      <c r="AB70" s="868"/>
      <c r="AC70" s="868"/>
      <c r="AD70" s="856"/>
      <c r="AE70" s="859"/>
      <c r="AG70" s="856"/>
      <c r="AH70" s="856"/>
      <c r="AI70" s="868"/>
      <c r="AJ70" s="856"/>
      <c r="AK70" s="856"/>
      <c r="AL70" s="856"/>
      <c r="AM70" s="856"/>
      <c r="AN70" s="868"/>
      <c r="AO70" s="856"/>
      <c r="AP70" s="856"/>
      <c r="AQ70" s="870"/>
      <c r="AR70" s="868"/>
      <c r="AS70" s="868"/>
      <c r="AT70" s="868"/>
      <c r="AU70" s="856"/>
      <c r="AV70" s="856"/>
      <c r="AW70" s="868"/>
      <c r="AX70" s="856"/>
      <c r="AY70" s="856"/>
      <c r="AZ70" s="868"/>
      <c r="BB70" s="861"/>
      <c r="BC70" s="868"/>
      <c r="BD70" s="861"/>
      <c r="BE70" s="862"/>
      <c r="BF70" s="862"/>
      <c r="BH70" s="869"/>
      <c r="BI70" s="868"/>
      <c r="BJ70" s="868"/>
      <c r="BL70" s="644"/>
      <c r="BM70" s="644"/>
    </row>
    <row r="71" spans="1:65" s="860" customFormat="1" ht="15" customHeight="1">
      <c r="A71" s="865"/>
      <c r="B71" s="866"/>
      <c r="C71" s="866"/>
      <c r="D71" s="866"/>
      <c r="E71" s="867"/>
      <c r="F71" s="866"/>
      <c r="G71" s="866"/>
      <c r="H71" s="866"/>
      <c r="I71" s="866"/>
      <c r="J71" s="866"/>
      <c r="K71" s="866"/>
      <c r="L71" s="866"/>
      <c r="M71" s="866"/>
      <c r="N71" s="855"/>
      <c r="O71" s="858"/>
      <c r="P71" s="868"/>
      <c r="Q71" s="855"/>
      <c r="R71" s="855"/>
      <c r="S71" s="859"/>
      <c r="T71" s="868"/>
      <c r="U71" s="868"/>
      <c r="V71" s="856"/>
      <c r="W71" s="859"/>
      <c r="X71" s="868"/>
      <c r="Y71" s="868"/>
      <c r="Z71" s="868"/>
      <c r="AA71" s="868"/>
      <c r="AB71" s="868"/>
      <c r="AC71" s="868"/>
      <c r="AD71" s="856"/>
      <c r="AE71" s="859"/>
      <c r="AG71" s="856"/>
      <c r="AH71" s="856"/>
      <c r="AI71" s="868"/>
      <c r="AJ71" s="856"/>
      <c r="AK71" s="856"/>
      <c r="AL71" s="856"/>
      <c r="AM71" s="856"/>
      <c r="AN71" s="868"/>
      <c r="AO71" s="856"/>
      <c r="AP71" s="856"/>
      <c r="AQ71" s="870"/>
      <c r="AR71" s="868"/>
      <c r="AS71" s="868"/>
      <c r="AT71" s="868"/>
      <c r="AU71" s="856"/>
      <c r="AV71" s="856"/>
      <c r="AW71" s="868"/>
      <c r="AX71" s="856"/>
      <c r="AY71" s="856"/>
      <c r="AZ71" s="868"/>
      <c r="BB71" s="861"/>
      <c r="BC71" s="868"/>
      <c r="BD71" s="861"/>
      <c r="BE71" s="862"/>
      <c r="BF71" s="862"/>
      <c r="BH71" s="869"/>
      <c r="BI71" s="868"/>
      <c r="BJ71" s="868"/>
      <c r="BL71" s="644"/>
      <c r="BM71" s="644"/>
    </row>
    <row r="72" spans="1:65" s="860" customFormat="1" ht="15" customHeight="1">
      <c r="A72" s="865"/>
      <c r="B72" s="866"/>
      <c r="C72" s="866"/>
      <c r="D72" s="866"/>
      <c r="E72" s="867"/>
      <c r="F72" s="866"/>
      <c r="G72" s="866"/>
      <c r="H72" s="866"/>
      <c r="I72" s="866"/>
      <c r="J72" s="866"/>
      <c r="K72" s="866"/>
      <c r="L72" s="866"/>
      <c r="M72" s="866"/>
      <c r="N72" s="855"/>
      <c r="O72" s="858"/>
      <c r="P72" s="868"/>
      <c r="Q72" s="855"/>
      <c r="R72" s="855"/>
      <c r="S72" s="859"/>
      <c r="T72" s="868"/>
      <c r="U72" s="868"/>
      <c r="V72" s="856"/>
      <c r="W72" s="859"/>
      <c r="X72" s="868"/>
      <c r="Y72" s="868"/>
      <c r="Z72" s="868"/>
      <c r="AA72" s="868"/>
      <c r="AB72" s="868"/>
      <c r="AC72" s="868"/>
      <c r="AD72" s="856"/>
      <c r="AE72" s="859"/>
      <c r="AG72" s="856"/>
      <c r="AH72" s="856"/>
      <c r="AI72" s="868"/>
      <c r="AJ72" s="856"/>
      <c r="AK72" s="856"/>
      <c r="AL72" s="856"/>
      <c r="AM72" s="856"/>
      <c r="AN72" s="868"/>
      <c r="AO72" s="856"/>
      <c r="AP72" s="856"/>
      <c r="AQ72" s="870"/>
      <c r="AR72" s="868"/>
      <c r="AS72" s="868"/>
      <c r="AT72" s="868"/>
      <c r="AU72" s="856"/>
      <c r="AV72" s="856"/>
      <c r="AW72" s="868"/>
      <c r="AX72" s="856"/>
      <c r="AY72" s="856"/>
      <c r="AZ72" s="868"/>
      <c r="BB72" s="861"/>
      <c r="BC72" s="868"/>
      <c r="BD72" s="861"/>
      <c r="BE72" s="862"/>
      <c r="BF72" s="862"/>
      <c r="BH72" s="869"/>
      <c r="BI72" s="868"/>
      <c r="BJ72" s="868"/>
      <c r="BL72" s="644"/>
      <c r="BM72" s="644"/>
    </row>
    <row r="73" spans="1:65" s="860" customFormat="1" ht="15" customHeight="1">
      <c r="A73" s="865"/>
      <c r="B73" s="866"/>
      <c r="C73" s="866"/>
      <c r="D73" s="866"/>
      <c r="E73" s="867"/>
      <c r="F73" s="866"/>
      <c r="G73" s="866"/>
      <c r="H73" s="866"/>
      <c r="I73" s="866"/>
      <c r="J73" s="866"/>
      <c r="K73" s="866"/>
      <c r="L73" s="866"/>
      <c r="M73" s="866"/>
      <c r="N73" s="855"/>
      <c r="O73" s="858"/>
      <c r="P73" s="868"/>
      <c r="Q73" s="855"/>
      <c r="R73" s="855"/>
      <c r="S73" s="859"/>
      <c r="T73" s="868"/>
      <c r="U73" s="868"/>
      <c r="V73" s="856"/>
      <c r="W73" s="859"/>
      <c r="X73" s="868"/>
      <c r="Y73" s="868"/>
      <c r="Z73" s="868"/>
      <c r="AA73" s="868"/>
      <c r="AB73" s="868"/>
      <c r="AC73" s="868"/>
      <c r="AD73" s="856"/>
      <c r="AE73" s="859"/>
      <c r="AG73" s="856"/>
      <c r="AH73" s="856"/>
      <c r="AI73" s="868"/>
      <c r="AJ73" s="856"/>
      <c r="AK73" s="856"/>
      <c r="AL73" s="856"/>
      <c r="AM73" s="856"/>
      <c r="AN73" s="868"/>
      <c r="AO73" s="856"/>
      <c r="AP73" s="856"/>
      <c r="AQ73" s="870"/>
      <c r="AR73" s="868"/>
      <c r="AS73" s="868"/>
      <c r="AT73" s="868"/>
      <c r="AU73" s="856"/>
      <c r="AV73" s="856"/>
      <c r="AW73" s="868"/>
      <c r="AX73" s="856"/>
      <c r="AY73" s="856"/>
      <c r="AZ73" s="868"/>
      <c r="BB73" s="861"/>
      <c r="BC73" s="868"/>
      <c r="BD73" s="861"/>
      <c r="BE73" s="862"/>
      <c r="BF73" s="862"/>
      <c r="BH73" s="869"/>
      <c r="BI73" s="868"/>
      <c r="BJ73" s="868"/>
      <c r="BL73" s="644"/>
      <c r="BM73" s="644"/>
    </row>
    <row r="74" spans="1:65" s="860" customFormat="1" ht="15" customHeight="1">
      <c r="A74" s="865"/>
      <c r="B74" s="866"/>
      <c r="C74" s="866"/>
      <c r="D74" s="866"/>
      <c r="E74" s="867"/>
      <c r="F74" s="866"/>
      <c r="G74" s="866"/>
      <c r="H74" s="866"/>
      <c r="I74" s="866"/>
      <c r="J74" s="866"/>
      <c r="K74" s="866"/>
      <c r="L74" s="866"/>
      <c r="M74" s="866"/>
      <c r="N74" s="855"/>
      <c r="O74" s="858"/>
      <c r="P74" s="868"/>
      <c r="Q74" s="855"/>
      <c r="R74" s="855"/>
      <c r="S74" s="859"/>
      <c r="T74" s="868"/>
      <c r="U74" s="868"/>
      <c r="V74" s="856"/>
      <c r="W74" s="859"/>
      <c r="X74" s="868"/>
      <c r="Y74" s="868"/>
      <c r="Z74" s="868"/>
      <c r="AA74" s="868"/>
      <c r="AB74" s="868"/>
      <c r="AC74" s="868"/>
      <c r="AD74" s="856"/>
      <c r="AE74" s="859"/>
      <c r="AG74" s="856"/>
      <c r="AH74" s="856"/>
      <c r="AI74" s="868"/>
      <c r="AJ74" s="856"/>
      <c r="AK74" s="856"/>
      <c r="AL74" s="856"/>
      <c r="AM74" s="856"/>
      <c r="AN74" s="868"/>
      <c r="AO74" s="856"/>
      <c r="AP74" s="856"/>
      <c r="AQ74" s="870"/>
      <c r="AR74" s="868"/>
      <c r="AS74" s="868"/>
      <c r="AT74" s="868"/>
      <c r="AU74" s="856"/>
      <c r="AV74" s="856"/>
      <c r="AW74" s="868"/>
      <c r="AX74" s="856"/>
      <c r="AY74" s="856"/>
      <c r="AZ74" s="868"/>
      <c r="BB74" s="861"/>
      <c r="BC74" s="868"/>
      <c r="BD74" s="861"/>
      <c r="BE74" s="862"/>
      <c r="BF74" s="862"/>
      <c r="BH74" s="869"/>
      <c r="BI74" s="868"/>
      <c r="BJ74" s="868"/>
      <c r="BL74" s="644"/>
      <c r="BM74" s="644"/>
    </row>
    <row r="75" spans="1:65" s="860" customFormat="1" ht="15" customHeight="1">
      <c r="A75" s="865"/>
      <c r="B75" s="866"/>
      <c r="C75" s="866"/>
      <c r="D75" s="866"/>
      <c r="E75" s="867"/>
      <c r="F75" s="866"/>
      <c r="G75" s="866"/>
      <c r="H75" s="866"/>
      <c r="I75" s="866"/>
      <c r="J75" s="866"/>
      <c r="K75" s="866"/>
      <c r="L75" s="866"/>
      <c r="M75" s="866"/>
      <c r="N75" s="855"/>
      <c r="O75" s="858"/>
      <c r="P75" s="868"/>
      <c r="Q75" s="855"/>
      <c r="R75" s="855"/>
      <c r="S75" s="859"/>
      <c r="T75" s="868"/>
      <c r="U75" s="868"/>
      <c r="V75" s="856"/>
      <c r="W75" s="859"/>
      <c r="X75" s="868"/>
      <c r="Y75" s="868"/>
      <c r="Z75" s="868"/>
      <c r="AA75" s="868"/>
      <c r="AB75" s="868"/>
      <c r="AC75" s="868"/>
      <c r="AD75" s="856"/>
      <c r="AE75" s="859"/>
      <c r="AG75" s="856"/>
      <c r="AH75" s="856"/>
      <c r="AI75" s="868"/>
      <c r="AJ75" s="856"/>
      <c r="AK75" s="856"/>
      <c r="AL75" s="856"/>
      <c r="AM75" s="856"/>
      <c r="AN75" s="868"/>
      <c r="AO75" s="856"/>
      <c r="AP75" s="856"/>
      <c r="AQ75" s="870"/>
      <c r="AR75" s="868"/>
      <c r="AS75" s="868"/>
      <c r="AT75" s="868"/>
      <c r="AU75" s="856"/>
      <c r="AV75" s="856"/>
      <c r="AW75" s="868"/>
      <c r="AX75" s="856"/>
      <c r="AY75" s="856"/>
      <c r="AZ75" s="868"/>
      <c r="BB75" s="861"/>
      <c r="BC75" s="868"/>
      <c r="BD75" s="861"/>
      <c r="BE75" s="862"/>
      <c r="BF75" s="862"/>
      <c r="BH75" s="869"/>
      <c r="BI75" s="868"/>
      <c r="BJ75" s="868"/>
      <c r="BL75" s="644"/>
      <c r="BM75" s="644"/>
    </row>
    <row r="76" spans="1:65" s="860" customFormat="1" ht="15" customHeight="1">
      <c r="A76" s="865"/>
      <c r="B76" s="866"/>
      <c r="C76" s="866"/>
      <c r="D76" s="866"/>
      <c r="E76" s="867"/>
      <c r="F76" s="866"/>
      <c r="G76" s="866"/>
      <c r="H76" s="866"/>
      <c r="I76" s="866"/>
      <c r="J76" s="866"/>
      <c r="K76" s="866"/>
      <c r="L76" s="866"/>
      <c r="M76" s="866"/>
      <c r="N76" s="855"/>
      <c r="O76" s="858"/>
      <c r="P76" s="868"/>
      <c r="Q76" s="855"/>
      <c r="R76" s="855"/>
      <c r="S76" s="859"/>
      <c r="T76" s="868"/>
      <c r="U76" s="868"/>
      <c r="V76" s="856"/>
      <c r="W76" s="859"/>
      <c r="X76" s="868"/>
      <c r="Y76" s="868"/>
      <c r="Z76" s="868"/>
      <c r="AA76" s="868"/>
      <c r="AB76" s="868"/>
      <c r="AC76" s="868"/>
      <c r="AD76" s="856"/>
      <c r="AE76" s="859"/>
      <c r="AG76" s="856"/>
      <c r="AH76" s="856"/>
      <c r="AI76" s="868"/>
      <c r="AJ76" s="856"/>
      <c r="AK76" s="856"/>
      <c r="AL76" s="856"/>
      <c r="AM76" s="856"/>
      <c r="AN76" s="868"/>
      <c r="AO76" s="856"/>
      <c r="AP76" s="856"/>
      <c r="AQ76" s="870"/>
      <c r="AR76" s="868"/>
      <c r="AS76" s="868"/>
      <c r="AT76" s="868"/>
      <c r="AU76" s="856"/>
      <c r="AV76" s="856"/>
      <c r="AW76" s="868"/>
      <c r="AX76" s="856"/>
      <c r="AY76" s="856"/>
      <c r="AZ76" s="868"/>
      <c r="BB76" s="861"/>
      <c r="BC76" s="868"/>
      <c r="BD76" s="861"/>
      <c r="BE76" s="862"/>
      <c r="BF76" s="862"/>
      <c r="BH76" s="869"/>
      <c r="BI76" s="868"/>
      <c r="BJ76" s="868"/>
      <c r="BL76" s="644"/>
      <c r="BM76" s="644"/>
    </row>
    <row r="77" spans="1:65" s="860" customFormat="1" ht="15" customHeight="1">
      <c r="A77" s="865"/>
      <c r="B77" s="866"/>
      <c r="C77" s="866"/>
      <c r="D77" s="866"/>
      <c r="E77" s="867"/>
      <c r="F77" s="866"/>
      <c r="G77" s="866"/>
      <c r="H77" s="866"/>
      <c r="I77" s="866"/>
      <c r="J77" s="866"/>
      <c r="K77" s="866"/>
      <c r="L77" s="866"/>
      <c r="M77" s="866"/>
      <c r="N77" s="855"/>
      <c r="O77" s="858"/>
      <c r="P77" s="868"/>
      <c r="Q77" s="855"/>
      <c r="R77" s="855"/>
      <c r="S77" s="859"/>
      <c r="T77" s="868"/>
      <c r="U77" s="868"/>
      <c r="V77" s="856"/>
      <c r="W77" s="859"/>
      <c r="X77" s="868"/>
      <c r="Y77" s="868"/>
      <c r="Z77" s="868"/>
      <c r="AA77" s="868"/>
      <c r="AB77" s="868"/>
      <c r="AC77" s="868"/>
      <c r="AD77" s="856"/>
      <c r="AE77" s="859"/>
      <c r="AG77" s="856"/>
      <c r="AH77" s="856"/>
      <c r="AI77" s="868"/>
      <c r="AJ77" s="856"/>
      <c r="AK77" s="856"/>
      <c r="AL77" s="856"/>
      <c r="AM77" s="856"/>
      <c r="AN77" s="868"/>
      <c r="AO77" s="856"/>
      <c r="AP77" s="856"/>
      <c r="AQ77" s="870"/>
      <c r="AR77" s="868"/>
      <c r="AS77" s="868"/>
      <c r="AT77" s="868"/>
      <c r="AU77" s="856"/>
      <c r="AV77" s="856"/>
      <c r="AW77" s="868"/>
      <c r="AX77" s="856"/>
      <c r="AY77" s="856"/>
      <c r="AZ77" s="868"/>
      <c r="BB77" s="861"/>
      <c r="BC77" s="868"/>
      <c r="BD77" s="861"/>
      <c r="BE77" s="862"/>
      <c r="BF77" s="862"/>
      <c r="BH77" s="869"/>
      <c r="BI77" s="868"/>
      <c r="BJ77" s="868"/>
      <c r="BL77" s="644"/>
      <c r="BM77" s="644"/>
    </row>
    <row r="78" spans="1:65" s="860" customFormat="1" ht="15" customHeight="1">
      <c r="A78" s="865"/>
      <c r="B78" s="866"/>
      <c r="C78" s="866"/>
      <c r="D78" s="866"/>
      <c r="E78" s="867"/>
      <c r="F78" s="866"/>
      <c r="G78" s="866"/>
      <c r="H78" s="866"/>
      <c r="I78" s="866"/>
      <c r="J78" s="866"/>
      <c r="K78" s="866"/>
      <c r="L78" s="866"/>
      <c r="M78" s="866"/>
      <c r="N78" s="855"/>
      <c r="O78" s="858"/>
      <c r="P78" s="868"/>
      <c r="Q78" s="855"/>
      <c r="R78" s="855"/>
      <c r="S78" s="859"/>
      <c r="T78" s="868"/>
      <c r="U78" s="868"/>
      <c r="V78" s="856"/>
      <c r="W78" s="859"/>
      <c r="X78" s="868"/>
      <c r="Y78" s="868"/>
      <c r="Z78" s="868"/>
      <c r="AA78" s="868"/>
      <c r="AB78" s="868"/>
      <c r="AC78" s="868"/>
      <c r="AD78" s="856"/>
      <c r="AE78" s="859"/>
      <c r="AG78" s="856"/>
      <c r="AH78" s="856"/>
      <c r="AI78" s="868"/>
      <c r="AJ78" s="856"/>
      <c r="AK78" s="856"/>
      <c r="AL78" s="856"/>
      <c r="AM78" s="856"/>
      <c r="AN78" s="868"/>
      <c r="AO78" s="856"/>
      <c r="AP78" s="856"/>
      <c r="AQ78" s="870"/>
      <c r="AR78" s="868"/>
      <c r="AS78" s="868"/>
      <c r="AT78" s="868"/>
      <c r="AU78" s="856"/>
      <c r="AV78" s="856"/>
      <c r="AW78" s="868"/>
      <c r="AX78" s="856"/>
      <c r="AY78" s="856"/>
      <c r="AZ78" s="868"/>
      <c r="BB78" s="861"/>
      <c r="BC78" s="868"/>
      <c r="BD78" s="861"/>
      <c r="BE78" s="862"/>
      <c r="BF78" s="862"/>
      <c r="BH78" s="869"/>
      <c r="BI78" s="868"/>
      <c r="BJ78" s="868"/>
      <c r="BL78" s="644"/>
      <c r="BM78" s="644"/>
    </row>
    <row r="79" spans="1:65" s="860" customFormat="1" ht="15" customHeight="1">
      <c r="A79" s="865"/>
      <c r="B79" s="866"/>
      <c r="C79" s="866"/>
      <c r="D79" s="866"/>
      <c r="E79" s="867"/>
      <c r="F79" s="866"/>
      <c r="G79" s="866"/>
      <c r="H79" s="866"/>
      <c r="I79" s="866"/>
      <c r="J79" s="866"/>
      <c r="K79" s="866"/>
      <c r="L79" s="866"/>
      <c r="M79" s="866"/>
      <c r="N79" s="855"/>
      <c r="O79" s="858"/>
      <c r="P79" s="868"/>
      <c r="Q79" s="855"/>
      <c r="R79" s="855"/>
      <c r="S79" s="859"/>
      <c r="T79" s="868"/>
      <c r="U79" s="868"/>
      <c r="V79" s="856"/>
      <c r="W79" s="859"/>
      <c r="X79" s="868"/>
      <c r="Y79" s="868"/>
      <c r="Z79" s="868"/>
      <c r="AA79" s="868"/>
      <c r="AB79" s="868"/>
      <c r="AC79" s="868"/>
      <c r="AD79" s="856"/>
      <c r="AE79" s="859"/>
      <c r="AG79" s="856"/>
      <c r="AH79" s="856"/>
      <c r="AI79" s="868"/>
      <c r="AJ79" s="856"/>
      <c r="AK79" s="856"/>
      <c r="AL79" s="856"/>
      <c r="AM79" s="856"/>
      <c r="AN79" s="868"/>
      <c r="AO79" s="856"/>
      <c r="AP79" s="856"/>
      <c r="AQ79" s="870"/>
      <c r="AR79" s="868"/>
      <c r="AS79" s="868"/>
      <c r="AT79" s="868"/>
      <c r="AU79" s="856"/>
      <c r="AV79" s="856"/>
      <c r="AW79" s="868"/>
      <c r="AX79" s="856"/>
      <c r="AY79" s="856"/>
      <c r="AZ79" s="868"/>
      <c r="BB79" s="861"/>
      <c r="BC79" s="868"/>
      <c r="BD79" s="861"/>
      <c r="BE79" s="862"/>
      <c r="BF79" s="862"/>
      <c r="BH79" s="869"/>
      <c r="BI79" s="868"/>
      <c r="BJ79" s="868"/>
      <c r="BL79" s="644"/>
      <c r="BM79" s="644"/>
    </row>
    <row r="80" spans="1:65" s="860" customFormat="1" ht="15" customHeight="1">
      <c r="A80" s="865"/>
      <c r="B80" s="866"/>
      <c r="C80" s="866"/>
      <c r="D80" s="866"/>
      <c r="E80" s="867"/>
      <c r="F80" s="866"/>
      <c r="G80" s="866"/>
      <c r="H80" s="866"/>
      <c r="I80" s="866"/>
      <c r="J80" s="866"/>
      <c r="K80" s="866"/>
      <c r="L80" s="866"/>
      <c r="M80" s="866"/>
      <c r="N80" s="855"/>
      <c r="O80" s="858"/>
      <c r="P80" s="868"/>
      <c r="Q80" s="855"/>
      <c r="R80" s="855"/>
      <c r="S80" s="859"/>
      <c r="T80" s="868"/>
      <c r="U80" s="868"/>
      <c r="V80" s="856"/>
      <c r="W80" s="859"/>
      <c r="X80" s="868"/>
      <c r="Y80" s="868"/>
      <c r="Z80" s="868"/>
      <c r="AA80" s="868"/>
      <c r="AB80" s="868"/>
      <c r="AC80" s="868"/>
      <c r="AD80" s="856"/>
      <c r="AE80" s="859"/>
      <c r="AG80" s="856"/>
      <c r="AH80" s="856"/>
      <c r="AI80" s="868"/>
      <c r="AJ80" s="856"/>
      <c r="AK80" s="856"/>
      <c r="AL80" s="856"/>
      <c r="AM80" s="856"/>
      <c r="AN80" s="868"/>
      <c r="AO80" s="856"/>
      <c r="AP80" s="856"/>
      <c r="AQ80" s="870"/>
      <c r="AR80" s="868"/>
      <c r="AS80" s="868"/>
      <c r="AT80" s="868"/>
      <c r="AU80" s="856"/>
      <c r="AV80" s="856"/>
      <c r="AW80" s="868"/>
      <c r="AX80" s="856"/>
      <c r="AY80" s="856"/>
      <c r="AZ80" s="868"/>
      <c r="BB80" s="861"/>
      <c r="BC80" s="868"/>
      <c r="BD80" s="861"/>
      <c r="BE80" s="862"/>
      <c r="BF80" s="862"/>
      <c r="BH80" s="869"/>
      <c r="BI80" s="868"/>
      <c r="BJ80" s="868"/>
      <c r="BL80" s="644"/>
      <c r="BM80" s="644"/>
    </row>
    <row r="81" spans="1:65" s="860" customFormat="1" ht="15" customHeight="1">
      <c r="A81" s="865"/>
      <c r="B81" s="866"/>
      <c r="C81" s="866"/>
      <c r="D81" s="866"/>
      <c r="E81" s="867"/>
      <c r="F81" s="866"/>
      <c r="G81" s="866"/>
      <c r="H81" s="866"/>
      <c r="I81" s="866"/>
      <c r="J81" s="866"/>
      <c r="K81" s="866"/>
      <c r="L81" s="866"/>
      <c r="M81" s="866"/>
      <c r="N81" s="855"/>
      <c r="O81" s="858"/>
      <c r="P81" s="868"/>
      <c r="Q81" s="855"/>
      <c r="R81" s="855"/>
      <c r="S81" s="859"/>
      <c r="T81" s="868"/>
      <c r="U81" s="868"/>
      <c r="V81" s="856"/>
      <c r="W81" s="859"/>
      <c r="X81" s="868"/>
      <c r="Y81" s="868"/>
      <c r="Z81" s="868"/>
      <c r="AA81" s="868"/>
      <c r="AB81" s="868"/>
      <c r="AC81" s="868"/>
      <c r="AD81" s="856"/>
      <c r="AE81" s="859"/>
      <c r="AG81" s="856"/>
      <c r="AH81" s="856"/>
      <c r="AI81" s="868"/>
      <c r="AJ81" s="856"/>
      <c r="AK81" s="856"/>
      <c r="AL81" s="856"/>
      <c r="AM81" s="856"/>
      <c r="AN81" s="868"/>
      <c r="AO81" s="856"/>
      <c r="AP81" s="856"/>
      <c r="AQ81" s="870"/>
      <c r="AR81" s="868"/>
      <c r="AS81" s="868"/>
      <c r="AT81" s="868"/>
      <c r="AU81" s="856"/>
      <c r="AV81" s="856"/>
      <c r="AW81" s="868"/>
      <c r="AX81" s="856"/>
      <c r="AY81" s="856"/>
      <c r="AZ81" s="868"/>
      <c r="BB81" s="861"/>
      <c r="BC81" s="868"/>
      <c r="BD81" s="861"/>
      <c r="BE81" s="862"/>
      <c r="BF81" s="862"/>
      <c r="BH81" s="869"/>
      <c r="BI81" s="868"/>
      <c r="BJ81" s="868"/>
      <c r="BL81" s="644"/>
      <c r="BM81" s="644"/>
    </row>
    <row r="82" spans="1:65" s="860" customFormat="1" ht="15" customHeight="1">
      <c r="A82" s="865"/>
      <c r="B82" s="866"/>
      <c r="C82" s="866"/>
      <c r="D82" s="866"/>
      <c r="E82" s="867"/>
      <c r="F82" s="866"/>
      <c r="G82" s="866"/>
      <c r="H82" s="866"/>
      <c r="I82" s="866"/>
      <c r="J82" s="866"/>
      <c r="K82" s="866"/>
      <c r="L82" s="866"/>
      <c r="M82" s="866"/>
      <c r="N82" s="855"/>
      <c r="O82" s="858"/>
      <c r="P82" s="868"/>
      <c r="Q82" s="855"/>
      <c r="R82" s="855"/>
      <c r="S82" s="859"/>
      <c r="T82" s="868"/>
      <c r="U82" s="868"/>
      <c r="V82" s="856"/>
      <c r="W82" s="859"/>
      <c r="X82" s="868"/>
      <c r="Y82" s="868"/>
      <c r="Z82" s="868"/>
      <c r="AA82" s="868"/>
      <c r="AB82" s="868"/>
      <c r="AC82" s="868"/>
      <c r="AD82" s="856"/>
      <c r="AE82" s="859"/>
      <c r="AG82" s="856"/>
      <c r="AH82" s="856"/>
      <c r="AI82" s="868"/>
      <c r="AJ82" s="856"/>
      <c r="AK82" s="856"/>
      <c r="AL82" s="856"/>
      <c r="AM82" s="856"/>
      <c r="AN82" s="868"/>
      <c r="AO82" s="856"/>
      <c r="AP82" s="856"/>
      <c r="AQ82" s="870"/>
      <c r="AR82" s="868"/>
      <c r="AS82" s="868"/>
      <c r="AT82" s="868"/>
      <c r="AU82" s="856"/>
      <c r="AV82" s="856"/>
      <c r="AW82" s="868"/>
      <c r="AX82" s="856"/>
      <c r="AY82" s="856"/>
      <c r="AZ82" s="868"/>
      <c r="BB82" s="861"/>
      <c r="BC82" s="868"/>
      <c r="BD82" s="861"/>
      <c r="BE82" s="862"/>
      <c r="BF82" s="862"/>
      <c r="BH82" s="869"/>
      <c r="BI82" s="868"/>
      <c r="BJ82" s="868"/>
      <c r="BL82" s="644"/>
      <c r="BM82" s="644"/>
    </row>
    <row r="83" spans="1:65" s="860" customFormat="1" ht="15" customHeight="1">
      <c r="A83" s="865"/>
      <c r="B83" s="866"/>
      <c r="C83" s="866"/>
      <c r="D83" s="866"/>
      <c r="E83" s="867"/>
      <c r="F83" s="866"/>
      <c r="G83" s="866"/>
      <c r="H83" s="866"/>
      <c r="I83" s="866"/>
      <c r="J83" s="866"/>
      <c r="K83" s="866"/>
      <c r="L83" s="866"/>
      <c r="M83" s="866"/>
      <c r="N83" s="855"/>
      <c r="O83" s="858"/>
      <c r="P83" s="868"/>
      <c r="Q83" s="855"/>
      <c r="R83" s="855"/>
      <c r="S83" s="859"/>
      <c r="T83" s="868"/>
      <c r="U83" s="868"/>
      <c r="V83" s="856"/>
      <c r="W83" s="859"/>
      <c r="X83" s="868"/>
      <c r="Y83" s="868"/>
      <c r="Z83" s="868"/>
      <c r="AA83" s="868"/>
      <c r="AB83" s="868"/>
      <c r="AC83" s="868"/>
      <c r="AD83" s="856"/>
      <c r="AE83" s="859"/>
      <c r="AG83" s="856"/>
      <c r="AH83" s="856"/>
      <c r="AI83" s="868"/>
      <c r="AJ83" s="856"/>
      <c r="AK83" s="856"/>
      <c r="AL83" s="856"/>
      <c r="AM83" s="856"/>
      <c r="AN83" s="868"/>
      <c r="AO83" s="856"/>
      <c r="AP83" s="856"/>
      <c r="AQ83" s="870"/>
      <c r="AR83" s="868"/>
      <c r="AS83" s="868"/>
      <c r="AT83" s="868"/>
      <c r="AU83" s="856"/>
      <c r="AV83" s="856"/>
      <c r="AW83" s="868"/>
      <c r="AX83" s="856"/>
      <c r="AY83" s="856"/>
      <c r="AZ83" s="868"/>
      <c r="BB83" s="861"/>
      <c r="BC83" s="868"/>
      <c r="BD83" s="861"/>
      <c r="BE83" s="862"/>
      <c r="BF83" s="862"/>
      <c r="BH83" s="869"/>
      <c r="BI83" s="868"/>
      <c r="BJ83" s="868"/>
      <c r="BL83" s="644"/>
      <c r="BM83" s="644"/>
    </row>
    <row r="84" spans="1:65" s="860" customFormat="1" ht="15" customHeight="1">
      <c r="A84" s="865"/>
      <c r="B84" s="866"/>
      <c r="C84" s="866"/>
      <c r="D84" s="866"/>
      <c r="E84" s="867"/>
      <c r="F84" s="866"/>
      <c r="G84" s="866"/>
      <c r="H84" s="866"/>
      <c r="I84" s="866"/>
      <c r="J84" s="866"/>
      <c r="K84" s="866"/>
      <c r="L84" s="866"/>
      <c r="M84" s="866"/>
      <c r="N84" s="855"/>
      <c r="O84" s="858"/>
      <c r="P84" s="868"/>
      <c r="Q84" s="855"/>
      <c r="R84" s="855"/>
      <c r="S84" s="859"/>
      <c r="T84" s="868"/>
      <c r="U84" s="868"/>
      <c r="V84" s="856"/>
      <c r="W84" s="859"/>
      <c r="X84" s="868"/>
      <c r="Y84" s="868"/>
      <c r="Z84" s="868"/>
      <c r="AA84" s="868"/>
      <c r="AB84" s="868"/>
      <c r="AC84" s="868"/>
      <c r="AD84" s="856"/>
      <c r="AE84" s="859"/>
      <c r="AG84" s="856"/>
      <c r="AH84" s="856"/>
      <c r="AI84" s="868"/>
      <c r="AJ84" s="856"/>
      <c r="AK84" s="856"/>
      <c r="AL84" s="856"/>
      <c r="AM84" s="856"/>
      <c r="AN84" s="868"/>
      <c r="AO84" s="856"/>
      <c r="AP84" s="856"/>
      <c r="AQ84" s="870"/>
      <c r="AR84" s="868"/>
      <c r="AS84" s="868"/>
      <c r="AT84" s="868"/>
      <c r="AU84" s="856"/>
      <c r="AV84" s="856"/>
      <c r="AW84" s="868"/>
      <c r="AX84" s="856"/>
      <c r="AY84" s="856"/>
      <c r="AZ84" s="868"/>
      <c r="BB84" s="861"/>
      <c r="BC84" s="868"/>
      <c r="BD84" s="861"/>
      <c r="BE84" s="862"/>
      <c r="BF84" s="862"/>
      <c r="BH84" s="869"/>
      <c r="BI84" s="868"/>
      <c r="BJ84" s="868"/>
      <c r="BL84" s="644"/>
      <c r="BM84" s="644"/>
    </row>
    <row r="85" spans="1:65" s="860" customFormat="1" ht="15" customHeight="1">
      <c r="A85" s="865"/>
      <c r="B85" s="866"/>
      <c r="C85" s="866"/>
      <c r="D85" s="866"/>
      <c r="E85" s="867"/>
      <c r="F85" s="866"/>
      <c r="G85" s="866"/>
      <c r="H85" s="866"/>
      <c r="I85" s="866"/>
      <c r="J85" s="866"/>
      <c r="K85" s="866"/>
      <c r="L85" s="866"/>
      <c r="M85" s="866"/>
      <c r="N85" s="855"/>
      <c r="O85" s="858"/>
      <c r="P85" s="868"/>
      <c r="Q85" s="855"/>
      <c r="R85" s="855"/>
      <c r="S85" s="859"/>
      <c r="T85" s="868"/>
      <c r="U85" s="868"/>
      <c r="V85" s="856"/>
      <c r="W85" s="859"/>
      <c r="X85" s="868"/>
      <c r="Y85" s="868"/>
      <c r="Z85" s="868"/>
      <c r="AA85" s="868"/>
      <c r="AB85" s="868"/>
      <c r="AC85" s="868"/>
      <c r="AD85" s="856"/>
      <c r="AE85" s="859"/>
      <c r="AG85" s="856"/>
      <c r="AH85" s="856"/>
      <c r="AI85" s="868"/>
      <c r="AJ85" s="856"/>
      <c r="AK85" s="856"/>
      <c r="AL85" s="856"/>
      <c r="AM85" s="856"/>
      <c r="AN85" s="868"/>
      <c r="AO85" s="856"/>
      <c r="AP85" s="856"/>
      <c r="AQ85" s="870"/>
      <c r="AR85" s="868"/>
      <c r="AS85" s="868"/>
      <c r="AT85" s="868"/>
      <c r="AU85" s="856"/>
      <c r="AV85" s="856"/>
      <c r="AW85" s="868"/>
      <c r="AX85" s="856"/>
      <c r="AY85" s="856"/>
      <c r="AZ85" s="868"/>
      <c r="BB85" s="861"/>
      <c r="BC85" s="868"/>
      <c r="BD85" s="861"/>
      <c r="BE85" s="862"/>
      <c r="BF85" s="862"/>
      <c r="BH85" s="869"/>
      <c r="BI85" s="868"/>
      <c r="BJ85" s="868"/>
      <c r="BL85" s="644"/>
      <c r="BM85" s="644"/>
    </row>
    <row r="86" spans="1:65" s="860" customFormat="1" ht="15" customHeight="1">
      <c r="A86" s="865"/>
      <c r="B86" s="866"/>
      <c r="C86" s="866"/>
      <c r="D86" s="866"/>
      <c r="E86" s="867"/>
      <c r="F86" s="866"/>
      <c r="G86" s="866"/>
      <c r="H86" s="866"/>
      <c r="I86" s="866"/>
      <c r="J86" s="866"/>
      <c r="K86" s="866"/>
      <c r="L86" s="866"/>
      <c r="M86" s="866"/>
      <c r="N86" s="855"/>
      <c r="O86" s="858"/>
      <c r="P86" s="868"/>
      <c r="Q86" s="855"/>
      <c r="R86" s="855"/>
      <c r="S86" s="859"/>
      <c r="T86" s="868"/>
      <c r="U86" s="868"/>
      <c r="V86" s="856"/>
      <c r="W86" s="859"/>
      <c r="X86" s="868"/>
      <c r="Y86" s="868"/>
      <c r="Z86" s="868"/>
      <c r="AA86" s="868"/>
      <c r="AB86" s="868"/>
      <c r="AC86" s="868"/>
      <c r="AD86" s="856"/>
      <c r="AE86" s="859"/>
      <c r="AG86" s="856"/>
      <c r="AH86" s="856"/>
      <c r="AI86" s="868"/>
      <c r="AJ86" s="856"/>
      <c r="AK86" s="856"/>
      <c r="AL86" s="856"/>
      <c r="AM86" s="856"/>
      <c r="AN86" s="868"/>
      <c r="AO86" s="856"/>
      <c r="AP86" s="856"/>
      <c r="AQ86" s="870"/>
      <c r="AR86" s="868"/>
      <c r="AS86" s="868"/>
      <c r="AT86" s="868"/>
      <c r="AU86" s="856"/>
      <c r="AV86" s="856"/>
      <c r="AW86" s="868"/>
      <c r="AX86" s="856"/>
      <c r="AY86" s="856"/>
      <c r="AZ86" s="868"/>
      <c r="BB86" s="861"/>
      <c r="BC86" s="868"/>
      <c r="BD86" s="861"/>
      <c r="BE86" s="862"/>
      <c r="BF86" s="862"/>
      <c r="BH86" s="869"/>
      <c r="BI86" s="868"/>
      <c r="BJ86" s="868"/>
      <c r="BL86" s="644"/>
      <c r="BM86" s="644"/>
    </row>
    <row r="87" spans="1:65" s="860" customFormat="1" ht="15" customHeight="1">
      <c r="A87" s="865"/>
      <c r="B87" s="866"/>
      <c r="C87" s="866"/>
      <c r="D87" s="866"/>
      <c r="E87" s="867"/>
      <c r="F87" s="866"/>
      <c r="G87" s="866"/>
      <c r="H87" s="866"/>
      <c r="I87" s="866"/>
      <c r="J87" s="866"/>
      <c r="K87" s="866"/>
      <c r="L87" s="866"/>
      <c r="M87" s="866"/>
      <c r="N87" s="855"/>
      <c r="O87" s="858"/>
      <c r="P87" s="868"/>
      <c r="Q87" s="855"/>
      <c r="R87" s="855"/>
      <c r="S87" s="859"/>
      <c r="T87" s="868"/>
      <c r="U87" s="868"/>
      <c r="V87" s="856"/>
      <c r="W87" s="859"/>
      <c r="X87" s="868"/>
      <c r="Y87" s="868"/>
      <c r="Z87" s="868"/>
      <c r="AA87" s="868"/>
      <c r="AB87" s="868"/>
      <c r="AC87" s="868"/>
      <c r="AD87" s="856"/>
      <c r="AE87" s="859"/>
      <c r="AG87" s="856"/>
      <c r="AH87" s="856"/>
      <c r="AI87" s="868"/>
      <c r="AJ87" s="856"/>
      <c r="AK87" s="856"/>
      <c r="AL87" s="856"/>
      <c r="AM87" s="856"/>
      <c r="AN87" s="868"/>
      <c r="AO87" s="856"/>
      <c r="AP87" s="856"/>
      <c r="AQ87" s="870"/>
      <c r="AR87" s="868"/>
      <c r="AS87" s="868"/>
      <c r="AT87" s="868"/>
      <c r="AU87" s="856"/>
      <c r="AV87" s="856"/>
      <c r="AW87" s="868"/>
      <c r="AX87" s="856"/>
      <c r="AY87" s="856"/>
      <c r="AZ87" s="868"/>
      <c r="BB87" s="861"/>
      <c r="BC87" s="868"/>
      <c r="BD87" s="861"/>
      <c r="BE87" s="862"/>
      <c r="BF87" s="862"/>
      <c r="BH87" s="869"/>
      <c r="BI87" s="868"/>
      <c r="BJ87" s="868"/>
      <c r="BL87" s="644"/>
      <c r="BM87" s="644"/>
    </row>
    <row r="88" spans="1:65" s="860" customFormat="1" ht="15" customHeight="1">
      <c r="A88" s="865"/>
      <c r="B88" s="866"/>
      <c r="C88" s="866"/>
      <c r="D88" s="866"/>
      <c r="E88" s="867"/>
      <c r="F88" s="866"/>
      <c r="G88" s="866"/>
      <c r="H88" s="866"/>
      <c r="I88" s="866"/>
      <c r="J88" s="866"/>
      <c r="K88" s="866"/>
      <c r="L88" s="866"/>
      <c r="M88" s="866"/>
      <c r="N88" s="855"/>
      <c r="O88" s="858"/>
      <c r="P88" s="868"/>
      <c r="Q88" s="855"/>
      <c r="R88" s="855"/>
      <c r="S88" s="859"/>
      <c r="T88" s="868"/>
      <c r="U88" s="868"/>
      <c r="V88" s="856"/>
      <c r="W88" s="859"/>
      <c r="X88" s="868"/>
      <c r="Y88" s="868"/>
      <c r="Z88" s="868"/>
      <c r="AA88" s="868"/>
      <c r="AB88" s="868"/>
      <c r="AC88" s="868"/>
      <c r="AD88" s="856"/>
      <c r="AE88" s="859"/>
      <c r="AG88" s="856"/>
      <c r="AH88" s="856"/>
      <c r="AI88" s="868"/>
      <c r="AJ88" s="856"/>
      <c r="AK88" s="856"/>
      <c r="AL88" s="856"/>
      <c r="AM88" s="856"/>
      <c r="AN88" s="868"/>
      <c r="AO88" s="856"/>
      <c r="AP88" s="856"/>
      <c r="AQ88" s="870"/>
      <c r="AR88" s="868"/>
      <c r="AS88" s="868"/>
      <c r="AT88" s="868"/>
      <c r="AU88" s="856"/>
      <c r="AV88" s="856"/>
      <c r="AW88" s="868"/>
      <c r="AX88" s="856"/>
      <c r="AY88" s="856"/>
      <c r="AZ88" s="868"/>
      <c r="BB88" s="861"/>
      <c r="BC88" s="868"/>
      <c r="BD88" s="861"/>
      <c r="BE88" s="862"/>
      <c r="BF88" s="862"/>
      <c r="BH88" s="869"/>
      <c r="BI88" s="868"/>
      <c r="BJ88" s="868"/>
      <c r="BL88" s="644"/>
      <c r="BM88" s="644"/>
    </row>
    <row r="89" spans="1:65" s="860" customFormat="1" ht="15" customHeight="1">
      <c r="A89" s="865"/>
      <c r="B89" s="866"/>
      <c r="C89" s="866"/>
      <c r="D89" s="866"/>
      <c r="E89" s="867"/>
      <c r="F89" s="866"/>
      <c r="G89" s="866"/>
      <c r="H89" s="866"/>
      <c r="I89" s="866"/>
      <c r="J89" s="866"/>
      <c r="K89" s="866"/>
      <c r="L89" s="866"/>
      <c r="M89" s="866"/>
      <c r="N89" s="855"/>
      <c r="O89" s="858"/>
      <c r="P89" s="868"/>
      <c r="Q89" s="855"/>
      <c r="R89" s="855"/>
      <c r="S89" s="859"/>
      <c r="T89" s="868"/>
      <c r="U89" s="868"/>
      <c r="V89" s="856"/>
      <c r="W89" s="859"/>
      <c r="X89" s="868"/>
      <c r="Y89" s="868"/>
      <c r="Z89" s="868"/>
      <c r="AA89" s="868"/>
      <c r="AB89" s="868"/>
      <c r="AC89" s="868"/>
      <c r="AD89" s="856"/>
      <c r="AE89" s="859"/>
      <c r="AG89" s="856"/>
      <c r="AH89" s="856"/>
      <c r="AI89" s="868"/>
      <c r="AJ89" s="856"/>
      <c r="AK89" s="856"/>
      <c r="AL89" s="856"/>
      <c r="AM89" s="856"/>
      <c r="AN89" s="868"/>
      <c r="AO89" s="856"/>
      <c r="AP89" s="856"/>
      <c r="AQ89" s="870"/>
      <c r="AR89" s="868"/>
      <c r="AS89" s="868"/>
      <c r="AT89" s="868"/>
      <c r="AU89" s="856"/>
      <c r="AV89" s="856"/>
      <c r="AW89" s="868"/>
      <c r="AX89" s="856"/>
      <c r="AY89" s="856"/>
      <c r="AZ89" s="868"/>
      <c r="BB89" s="861"/>
      <c r="BC89" s="868"/>
      <c r="BD89" s="861"/>
      <c r="BE89" s="862"/>
      <c r="BF89" s="862"/>
      <c r="BH89" s="869"/>
      <c r="BI89" s="868"/>
      <c r="BJ89" s="868"/>
      <c r="BL89" s="644"/>
      <c r="BM89" s="644"/>
    </row>
    <row r="90" spans="1:65" s="860" customFormat="1" ht="15" customHeight="1">
      <c r="A90" s="865"/>
      <c r="B90" s="866"/>
      <c r="C90" s="866"/>
      <c r="D90" s="866"/>
      <c r="E90" s="867"/>
      <c r="F90" s="866"/>
      <c r="G90" s="866"/>
      <c r="H90" s="866"/>
      <c r="I90" s="866"/>
      <c r="J90" s="866"/>
      <c r="K90" s="866"/>
      <c r="L90" s="866"/>
      <c r="M90" s="866"/>
      <c r="N90" s="855"/>
      <c r="O90" s="858"/>
      <c r="P90" s="868"/>
      <c r="Q90" s="855"/>
      <c r="R90" s="855"/>
      <c r="S90" s="859"/>
      <c r="T90" s="868"/>
      <c r="U90" s="868"/>
      <c r="V90" s="856"/>
      <c r="W90" s="859"/>
      <c r="X90" s="868"/>
      <c r="Y90" s="868"/>
      <c r="Z90" s="868"/>
      <c r="AA90" s="868"/>
      <c r="AB90" s="868"/>
      <c r="AC90" s="868"/>
      <c r="AD90" s="856"/>
      <c r="AE90" s="859"/>
      <c r="AG90" s="856"/>
      <c r="AH90" s="856"/>
      <c r="AI90" s="868"/>
      <c r="AJ90" s="856"/>
      <c r="AK90" s="856"/>
      <c r="AL90" s="856"/>
      <c r="AM90" s="856"/>
      <c r="AN90" s="868"/>
      <c r="AO90" s="856"/>
      <c r="AP90" s="856"/>
      <c r="AQ90" s="870"/>
      <c r="AR90" s="868"/>
      <c r="AS90" s="868"/>
      <c r="AT90" s="868"/>
      <c r="AU90" s="856"/>
      <c r="AV90" s="856"/>
      <c r="AW90" s="868"/>
      <c r="AX90" s="856"/>
      <c r="AY90" s="856"/>
      <c r="AZ90" s="868"/>
      <c r="BB90" s="861"/>
      <c r="BC90" s="868"/>
      <c r="BD90" s="861"/>
      <c r="BE90" s="862"/>
      <c r="BF90" s="862"/>
      <c r="BH90" s="869"/>
      <c r="BI90" s="868"/>
      <c r="BJ90" s="868"/>
      <c r="BL90" s="644"/>
      <c r="BM90" s="644"/>
    </row>
    <row r="91" spans="1:65" s="860" customFormat="1" ht="15" customHeight="1">
      <c r="A91" s="865"/>
      <c r="B91" s="866"/>
      <c r="C91" s="866"/>
      <c r="D91" s="866"/>
      <c r="E91" s="867"/>
      <c r="F91" s="866"/>
      <c r="G91" s="866"/>
      <c r="H91" s="866"/>
      <c r="I91" s="866"/>
      <c r="J91" s="866"/>
      <c r="K91" s="866"/>
      <c r="L91" s="866"/>
      <c r="M91" s="866"/>
      <c r="N91" s="855"/>
      <c r="O91" s="858"/>
      <c r="P91" s="868"/>
      <c r="Q91" s="855"/>
      <c r="R91" s="855"/>
      <c r="S91" s="859"/>
      <c r="T91" s="868"/>
      <c r="U91" s="868"/>
      <c r="V91" s="856"/>
      <c r="W91" s="859"/>
      <c r="X91" s="868"/>
      <c r="Y91" s="868"/>
      <c r="Z91" s="868"/>
      <c r="AA91" s="868"/>
      <c r="AB91" s="868"/>
      <c r="AC91" s="868"/>
      <c r="AD91" s="856"/>
      <c r="AE91" s="859"/>
      <c r="AG91" s="856"/>
      <c r="AH91" s="856"/>
      <c r="AI91" s="868"/>
      <c r="AJ91" s="856"/>
      <c r="AK91" s="856"/>
      <c r="AL91" s="856"/>
      <c r="AM91" s="856"/>
      <c r="AN91" s="868"/>
      <c r="AO91" s="856"/>
      <c r="AP91" s="856"/>
      <c r="AQ91" s="870"/>
      <c r="AR91" s="868"/>
      <c r="AS91" s="868"/>
      <c r="AT91" s="868"/>
      <c r="AU91" s="856"/>
      <c r="AV91" s="856"/>
      <c r="AW91" s="868"/>
      <c r="AX91" s="856"/>
      <c r="AY91" s="856"/>
      <c r="AZ91" s="868"/>
      <c r="BB91" s="861"/>
      <c r="BC91" s="868"/>
      <c r="BD91" s="861"/>
      <c r="BE91" s="862"/>
      <c r="BF91" s="862"/>
      <c r="BH91" s="869"/>
      <c r="BI91" s="868"/>
      <c r="BJ91" s="868"/>
      <c r="BL91" s="644"/>
      <c r="BM91" s="644"/>
    </row>
    <row r="92" spans="1:65" s="860" customFormat="1" ht="15" customHeight="1">
      <c r="A92" s="865"/>
      <c r="B92" s="866"/>
      <c r="C92" s="866"/>
      <c r="D92" s="866"/>
      <c r="E92" s="867"/>
      <c r="F92" s="866"/>
      <c r="G92" s="866"/>
      <c r="H92" s="866"/>
      <c r="I92" s="866"/>
      <c r="J92" s="866"/>
      <c r="K92" s="866"/>
      <c r="L92" s="866"/>
      <c r="M92" s="866"/>
      <c r="N92" s="855"/>
      <c r="O92" s="858"/>
      <c r="P92" s="868"/>
      <c r="Q92" s="855"/>
      <c r="R92" s="855"/>
      <c r="S92" s="859"/>
      <c r="T92" s="868"/>
      <c r="U92" s="868"/>
      <c r="V92" s="856"/>
      <c r="W92" s="859"/>
      <c r="X92" s="868"/>
      <c r="Y92" s="868"/>
      <c r="Z92" s="868"/>
      <c r="AA92" s="868"/>
      <c r="AB92" s="868"/>
      <c r="AC92" s="868"/>
      <c r="AD92" s="856"/>
      <c r="AE92" s="859"/>
      <c r="AG92" s="856"/>
      <c r="AH92" s="856"/>
      <c r="AI92" s="868"/>
      <c r="AJ92" s="856"/>
      <c r="AK92" s="856"/>
      <c r="AL92" s="856"/>
      <c r="AM92" s="856"/>
      <c r="AN92" s="868"/>
      <c r="AO92" s="856"/>
      <c r="AP92" s="856"/>
      <c r="AQ92" s="870"/>
      <c r="AR92" s="868"/>
      <c r="AS92" s="868"/>
      <c r="AT92" s="868"/>
      <c r="AU92" s="856"/>
      <c r="AV92" s="856"/>
      <c r="AW92" s="868"/>
      <c r="AX92" s="856"/>
      <c r="AY92" s="856"/>
      <c r="AZ92" s="868"/>
      <c r="BB92" s="861"/>
      <c r="BC92" s="868"/>
      <c r="BD92" s="861"/>
      <c r="BE92" s="862"/>
      <c r="BF92" s="862"/>
      <c r="BH92" s="869"/>
      <c r="BI92" s="868"/>
      <c r="BJ92" s="868"/>
      <c r="BL92" s="644"/>
      <c r="BM92" s="644"/>
    </row>
    <row r="93" spans="1:65" s="860" customFormat="1" ht="15" customHeight="1">
      <c r="A93" s="865"/>
      <c r="B93" s="866"/>
      <c r="C93" s="866"/>
      <c r="D93" s="866"/>
      <c r="E93" s="867"/>
      <c r="F93" s="866"/>
      <c r="G93" s="866"/>
      <c r="H93" s="866"/>
      <c r="I93" s="866"/>
      <c r="J93" s="866"/>
      <c r="K93" s="866"/>
      <c r="L93" s="866"/>
      <c r="M93" s="866"/>
      <c r="N93" s="855"/>
      <c r="O93" s="858"/>
      <c r="P93" s="868"/>
      <c r="Q93" s="855"/>
      <c r="R93" s="855"/>
      <c r="S93" s="859"/>
      <c r="T93" s="868"/>
      <c r="U93" s="868"/>
      <c r="V93" s="856"/>
      <c r="W93" s="859"/>
      <c r="X93" s="868"/>
      <c r="Y93" s="868"/>
      <c r="Z93" s="868"/>
      <c r="AA93" s="868"/>
      <c r="AB93" s="868"/>
      <c r="AC93" s="868"/>
      <c r="AD93" s="856"/>
      <c r="AE93" s="859"/>
      <c r="AG93" s="856"/>
      <c r="AH93" s="856"/>
      <c r="AI93" s="868"/>
      <c r="AJ93" s="856"/>
      <c r="AK93" s="856"/>
      <c r="AL93" s="856"/>
      <c r="AM93" s="856"/>
      <c r="AN93" s="868"/>
      <c r="AO93" s="856"/>
      <c r="AP93" s="856"/>
      <c r="AQ93" s="870"/>
      <c r="AR93" s="868"/>
      <c r="AS93" s="868"/>
      <c r="AT93" s="868"/>
      <c r="AU93" s="856"/>
      <c r="AV93" s="856"/>
      <c r="AW93" s="868"/>
      <c r="AX93" s="856"/>
      <c r="AY93" s="856"/>
      <c r="AZ93" s="868"/>
      <c r="BB93" s="861"/>
      <c r="BC93" s="868"/>
      <c r="BD93" s="861"/>
      <c r="BE93" s="862"/>
      <c r="BF93" s="862"/>
      <c r="BH93" s="869"/>
      <c r="BI93" s="868"/>
      <c r="BJ93" s="868"/>
      <c r="BL93" s="644"/>
      <c r="BM93" s="644"/>
    </row>
    <row r="94" spans="1:65" s="860" customFormat="1" ht="15" customHeight="1">
      <c r="A94" s="865"/>
      <c r="B94" s="866"/>
      <c r="C94" s="866"/>
      <c r="D94" s="866"/>
      <c r="E94" s="867"/>
      <c r="F94" s="866"/>
      <c r="G94" s="866"/>
      <c r="H94" s="866"/>
      <c r="I94" s="866"/>
      <c r="J94" s="866"/>
      <c r="K94" s="866"/>
      <c r="L94" s="866"/>
      <c r="M94" s="866"/>
      <c r="N94" s="855"/>
      <c r="O94" s="858"/>
      <c r="P94" s="868"/>
      <c r="Q94" s="855"/>
      <c r="R94" s="855"/>
      <c r="S94" s="859"/>
      <c r="T94" s="868"/>
      <c r="U94" s="868"/>
      <c r="V94" s="856"/>
      <c r="W94" s="859"/>
      <c r="X94" s="868"/>
      <c r="Y94" s="868"/>
      <c r="Z94" s="868"/>
      <c r="AA94" s="868"/>
      <c r="AB94" s="868"/>
      <c r="AC94" s="868"/>
      <c r="AD94" s="856"/>
      <c r="AE94" s="859"/>
      <c r="AG94" s="856"/>
      <c r="AH94" s="856"/>
      <c r="AI94" s="868"/>
      <c r="AJ94" s="856"/>
      <c r="AK94" s="856"/>
      <c r="AL94" s="856"/>
      <c r="AM94" s="856"/>
      <c r="AN94" s="868"/>
      <c r="AO94" s="856"/>
      <c r="AP94" s="856"/>
      <c r="AQ94" s="870"/>
      <c r="AR94" s="868"/>
      <c r="AS94" s="868"/>
      <c r="AT94" s="868"/>
      <c r="AU94" s="856"/>
      <c r="AV94" s="856"/>
      <c r="AW94" s="868"/>
      <c r="AX94" s="856"/>
      <c r="AY94" s="856"/>
      <c r="AZ94" s="868"/>
      <c r="BB94" s="861"/>
      <c r="BC94" s="868"/>
      <c r="BD94" s="861"/>
      <c r="BE94" s="862"/>
      <c r="BF94" s="862"/>
      <c r="BH94" s="869"/>
      <c r="BI94" s="868"/>
      <c r="BJ94" s="868"/>
      <c r="BL94" s="644"/>
      <c r="BM94" s="644"/>
    </row>
    <row r="95" spans="1:65" s="860" customFormat="1" ht="15" customHeight="1">
      <c r="A95" s="865"/>
      <c r="B95" s="866"/>
      <c r="C95" s="866"/>
      <c r="D95" s="866"/>
      <c r="E95" s="867"/>
      <c r="F95" s="866"/>
      <c r="G95" s="866"/>
      <c r="H95" s="866"/>
      <c r="I95" s="866"/>
      <c r="J95" s="866"/>
      <c r="K95" s="866"/>
      <c r="L95" s="866"/>
      <c r="M95" s="866"/>
      <c r="N95" s="855"/>
      <c r="O95" s="858"/>
      <c r="P95" s="868"/>
      <c r="Q95" s="855"/>
      <c r="R95" s="855"/>
      <c r="S95" s="859"/>
      <c r="T95" s="868"/>
      <c r="U95" s="868"/>
      <c r="V95" s="856"/>
      <c r="W95" s="859"/>
      <c r="X95" s="868"/>
      <c r="Y95" s="868"/>
      <c r="Z95" s="868"/>
      <c r="AA95" s="868"/>
      <c r="AB95" s="868"/>
      <c r="AC95" s="868"/>
      <c r="AD95" s="856"/>
      <c r="AE95" s="859"/>
      <c r="AG95" s="856"/>
      <c r="AH95" s="856"/>
      <c r="AI95" s="868"/>
      <c r="AJ95" s="856"/>
      <c r="AK95" s="856"/>
      <c r="AL95" s="856"/>
      <c r="AM95" s="856"/>
      <c r="AN95" s="868"/>
      <c r="AO95" s="856"/>
      <c r="AP95" s="856"/>
      <c r="AQ95" s="870"/>
      <c r="AR95" s="868"/>
      <c r="AS95" s="868"/>
      <c r="AT95" s="868"/>
      <c r="AU95" s="856"/>
      <c r="AV95" s="856"/>
      <c r="AW95" s="868"/>
      <c r="AX95" s="856"/>
      <c r="AY95" s="856"/>
      <c r="AZ95" s="868"/>
      <c r="BB95" s="861"/>
      <c r="BC95" s="868"/>
      <c r="BD95" s="861"/>
      <c r="BE95" s="862"/>
      <c r="BF95" s="862"/>
      <c r="BH95" s="869"/>
      <c r="BI95" s="868"/>
      <c r="BJ95" s="868"/>
      <c r="BL95" s="644"/>
      <c r="BM95" s="644"/>
    </row>
    <row r="96" spans="1:65" s="860" customFormat="1" ht="15" customHeight="1">
      <c r="A96" s="865"/>
      <c r="B96" s="866"/>
      <c r="C96" s="866"/>
      <c r="D96" s="866"/>
      <c r="E96" s="867"/>
      <c r="F96" s="866"/>
      <c r="G96" s="866"/>
      <c r="H96" s="866"/>
      <c r="I96" s="866"/>
      <c r="J96" s="866"/>
      <c r="K96" s="866"/>
      <c r="L96" s="866"/>
      <c r="M96" s="866"/>
      <c r="N96" s="855"/>
      <c r="O96" s="858"/>
      <c r="P96" s="868"/>
      <c r="Q96" s="855"/>
      <c r="R96" s="855"/>
      <c r="S96" s="859"/>
      <c r="T96" s="868"/>
      <c r="U96" s="868"/>
      <c r="V96" s="856"/>
      <c r="W96" s="859"/>
      <c r="X96" s="868"/>
      <c r="Y96" s="868"/>
      <c r="Z96" s="868"/>
      <c r="AA96" s="868"/>
      <c r="AB96" s="868"/>
      <c r="AC96" s="868"/>
      <c r="AD96" s="856"/>
      <c r="AE96" s="859"/>
      <c r="AG96" s="856"/>
      <c r="AH96" s="856"/>
      <c r="AI96" s="868"/>
      <c r="AJ96" s="856"/>
      <c r="AK96" s="856"/>
      <c r="AL96" s="856"/>
      <c r="AM96" s="856"/>
      <c r="AN96" s="868"/>
      <c r="AO96" s="856"/>
      <c r="AP96" s="856"/>
      <c r="AQ96" s="870"/>
      <c r="AR96" s="868"/>
      <c r="AS96" s="868"/>
      <c r="AT96" s="868"/>
      <c r="AU96" s="856"/>
      <c r="AV96" s="856"/>
      <c r="AW96" s="868"/>
      <c r="AX96" s="856"/>
      <c r="AY96" s="856"/>
      <c r="AZ96" s="868"/>
      <c r="BB96" s="861"/>
      <c r="BC96" s="868"/>
      <c r="BD96" s="861"/>
      <c r="BE96" s="862"/>
      <c r="BF96" s="862"/>
      <c r="BH96" s="869"/>
      <c r="BI96" s="868"/>
      <c r="BJ96" s="868"/>
      <c r="BL96" s="644"/>
      <c r="BM96" s="644"/>
    </row>
    <row r="97" spans="1:65" s="860" customFormat="1" ht="15" customHeight="1">
      <c r="A97" s="865"/>
      <c r="B97" s="866"/>
      <c r="C97" s="866"/>
      <c r="D97" s="866"/>
      <c r="E97" s="867"/>
      <c r="F97" s="866"/>
      <c r="G97" s="866"/>
      <c r="H97" s="866"/>
      <c r="I97" s="866"/>
      <c r="J97" s="866"/>
      <c r="K97" s="866"/>
      <c r="L97" s="866"/>
      <c r="M97" s="866"/>
      <c r="N97" s="855"/>
      <c r="O97" s="858"/>
      <c r="P97" s="868"/>
      <c r="Q97" s="855"/>
      <c r="R97" s="855"/>
      <c r="S97" s="859"/>
      <c r="T97" s="868"/>
      <c r="U97" s="868"/>
      <c r="V97" s="856"/>
      <c r="W97" s="859"/>
      <c r="X97" s="868"/>
      <c r="Y97" s="868"/>
      <c r="Z97" s="868"/>
      <c r="AA97" s="868"/>
      <c r="AB97" s="868"/>
      <c r="AC97" s="868"/>
      <c r="AD97" s="856"/>
      <c r="AE97" s="859"/>
      <c r="AG97" s="856"/>
      <c r="AH97" s="856"/>
      <c r="AI97" s="868"/>
      <c r="AJ97" s="856"/>
      <c r="AK97" s="856"/>
      <c r="AL97" s="856"/>
      <c r="AM97" s="856"/>
      <c r="AN97" s="868"/>
      <c r="AO97" s="856"/>
      <c r="AP97" s="856"/>
      <c r="AQ97" s="870"/>
      <c r="AR97" s="868"/>
      <c r="AS97" s="868"/>
      <c r="AT97" s="868"/>
      <c r="AU97" s="856"/>
      <c r="AV97" s="856"/>
      <c r="AW97" s="868"/>
      <c r="AX97" s="856"/>
      <c r="AY97" s="856"/>
      <c r="AZ97" s="868"/>
      <c r="BB97" s="861"/>
      <c r="BC97" s="868"/>
      <c r="BD97" s="861"/>
      <c r="BE97" s="862"/>
      <c r="BF97" s="862"/>
      <c r="BH97" s="869"/>
      <c r="BI97" s="868"/>
      <c r="BJ97" s="868"/>
      <c r="BL97" s="644"/>
      <c r="BM97" s="644"/>
    </row>
    <row r="98" spans="1:65" s="860" customFormat="1" ht="15" customHeight="1">
      <c r="A98" s="865"/>
      <c r="B98" s="866"/>
      <c r="C98" s="866"/>
      <c r="D98" s="866"/>
      <c r="E98" s="867"/>
      <c r="F98" s="866"/>
      <c r="G98" s="866"/>
      <c r="H98" s="866"/>
      <c r="I98" s="866"/>
      <c r="J98" s="866"/>
      <c r="K98" s="866"/>
      <c r="L98" s="866"/>
      <c r="M98" s="866"/>
      <c r="N98" s="855"/>
      <c r="O98" s="858"/>
      <c r="P98" s="868"/>
      <c r="Q98" s="855"/>
      <c r="R98" s="855"/>
      <c r="S98" s="859"/>
      <c r="T98" s="868"/>
      <c r="U98" s="868"/>
      <c r="V98" s="856"/>
      <c r="W98" s="859"/>
      <c r="X98" s="868"/>
      <c r="Y98" s="868"/>
      <c r="Z98" s="868"/>
      <c r="AA98" s="868"/>
      <c r="AB98" s="868"/>
      <c r="AC98" s="868"/>
      <c r="AD98" s="856"/>
      <c r="AE98" s="859"/>
      <c r="AG98" s="856"/>
      <c r="AH98" s="856"/>
      <c r="AI98" s="868"/>
      <c r="AJ98" s="856"/>
      <c r="AK98" s="856"/>
      <c r="AL98" s="856"/>
      <c r="AM98" s="856"/>
      <c r="AN98" s="868"/>
      <c r="AO98" s="856"/>
      <c r="AP98" s="856"/>
      <c r="AQ98" s="870"/>
      <c r="AR98" s="868"/>
      <c r="AS98" s="868"/>
      <c r="AT98" s="868"/>
      <c r="AU98" s="870"/>
      <c r="AV98" s="870"/>
      <c r="AW98" s="868"/>
      <c r="AX98" s="856"/>
      <c r="AY98" s="856"/>
      <c r="AZ98" s="868"/>
      <c r="BB98" s="861"/>
      <c r="BC98" s="868"/>
      <c r="BD98" s="861"/>
      <c r="BE98" s="862"/>
      <c r="BF98" s="862"/>
      <c r="BH98" s="869"/>
      <c r="BI98" s="868"/>
      <c r="BJ98" s="868"/>
      <c r="BL98" s="644"/>
      <c r="BM98" s="644"/>
    </row>
    <row r="99" spans="1:65" s="860" customFormat="1" ht="15" customHeight="1">
      <c r="A99" s="865"/>
      <c r="B99" s="866"/>
      <c r="C99" s="866"/>
      <c r="D99" s="866"/>
      <c r="E99" s="867"/>
      <c r="F99" s="866"/>
      <c r="G99" s="866"/>
      <c r="H99" s="866"/>
      <c r="I99" s="866"/>
      <c r="J99" s="866"/>
      <c r="K99" s="866"/>
      <c r="L99" s="866"/>
      <c r="M99" s="866"/>
      <c r="N99" s="855"/>
      <c r="O99" s="858"/>
      <c r="P99" s="868"/>
      <c r="Q99" s="855"/>
      <c r="R99" s="855"/>
      <c r="S99" s="859"/>
      <c r="T99" s="868"/>
      <c r="U99" s="868"/>
      <c r="V99" s="856"/>
      <c r="W99" s="859"/>
      <c r="X99" s="868"/>
      <c r="Y99" s="868"/>
      <c r="Z99" s="868"/>
      <c r="AA99" s="868"/>
      <c r="AB99" s="868"/>
      <c r="AC99" s="868"/>
      <c r="AD99" s="856"/>
      <c r="AE99" s="859"/>
      <c r="AG99" s="856"/>
      <c r="AH99" s="856"/>
      <c r="AI99" s="868"/>
      <c r="AJ99" s="856"/>
      <c r="AK99" s="856"/>
      <c r="AL99" s="856"/>
      <c r="AM99" s="856"/>
      <c r="AN99" s="868"/>
      <c r="AO99" s="856"/>
      <c r="AP99" s="856"/>
      <c r="AQ99" s="870"/>
      <c r="AR99" s="868"/>
      <c r="AS99" s="868"/>
      <c r="AT99" s="868"/>
      <c r="AU99" s="870"/>
      <c r="AV99" s="870"/>
      <c r="AW99" s="868"/>
      <c r="AX99" s="856"/>
      <c r="AY99" s="856"/>
      <c r="AZ99" s="868"/>
      <c r="BB99" s="861"/>
      <c r="BC99" s="868"/>
      <c r="BD99" s="861"/>
      <c r="BE99" s="862"/>
      <c r="BF99" s="862"/>
      <c r="BH99" s="869"/>
      <c r="BI99" s="868"/>
      <c r="BJ99" s="868"/>
      <c r="BL99" s="644"/>
      <c r="BM99" s="644"/>
    </row>
    <row r="100" spans="1:65" s="860" customFormat="1" ht="15" customHeight="1">
      <c r="A100" s="865"/>
      <c r="B100" s="866"/>
      <c r="C100" s="866"/>
      <c r="D100" s="866"/>
      <c r="E100" s="867"/>
      <c r="F100" s="866"/>
      <c r="G100" s="866"/>
      <c r="H100" s="866"/>
      <c r="I100" s="866"/>
      <c r="J100" s="866"/>
      <c r="K100" s="866"/>
      <c r="L100" s="866"/>
      <c r="M100" s="866"/>
      <c r="N100" s="855"/>
      <c r="O100" s="858"/>
      <c r="P100" s="868"/>
      <c r="Q100" s="855"/>
      <c r="R100" s="855"/>
      <c r="S100" s="859"/>
      <c r="T100" s="868"/>
      <c r="U100" s="868"/>
      <c r="V100" s="856"/>
      <c r="W100" s="859"/>
      <c r="X100" s="868"/>
      <c r="Y100" s="868"/>
      <c r="Z100" s="868"/>
      <c r="AA100" s="868"/>
      <c r="AB100" s="868"/>
      <c r="AC100" s="868"/>
      <c r="AD100" s="856"/>
      <c r="AE100" s="859"/>
      <c r="AG100" s="856"/>
      <c r="AH100" s="856"/>
      <c r="AI100" s="868"/>
      <c r="AJ100" s="856"/>
      <c r="AK100" s="856"/>
      <c r="AL100" s="856"/>
      <c r="AM100" s="856"/>
      <c r="AN100" s="868"/>
      <c r="AO100" s="856"/>
      <c r="AP100" s="856"/>
      <c r="AQ100" s="870"/>
      <c r="AR100" s="868"/>
      <c r="AS100" s="868"/>
      <c r="AT100" s="868"/>
      <c r="AU100" s="870"/>
      <c r="AV100" s="870"/>
      <c r="AW100" s="868"/>
      <c r="AX100" s="856"/>
      <c r="AY100" s="856"/>
      <c r="AZ100" s="868"/>
      <c r="BB100" s="861"/>
      <c r="BC100" s="868"/>
      <c r="BD100" s="861"/>
      <c r="BE100" s="862"/>
      <c r="BF100" s="862"/>
      <c r="BH100" s="869"/>
      <c r="BI100" s="868"/>
      <c r="BJ100" s="868"/>
      <c r="BL100" s="644"/>
      <c r="BM100" s="644"/>
    </row>
    <row r="101" spans="1:65" s="860" customFormat="1" ht="15" customHeight="1">
      <c r="A101" s="865"/>
      <c r="B101" s="866"/>
      <c r="C101" s="866"/>
      <c r="D101" s="866"/>
      <c r="E101" s="867"/>
      <c r="F101" s="866"/>
      <c r="G101" s="866"/>
      <c r="H101" s="866"/>
      <c r="I101" s="866"/>
      <c r="J101" s="866"/>
      <c r="K101" s="866"/>
      <c r="L101" s="866"/>
      <c r="M101" s="866"/>
      <c r="N101" s="855"/>
      <c r="O101" s="858"/>
      <c r="P101" s="868"/>
      <c r="Q101" s="855"/>
      <c r="R101" s="855"/>
      <c r="S101" s="859"/>
      <c r="T101" s="868"/>
      <c r="U101" s="868"/>
      <c r="V101" s="856"/>
      <c r="W101" s="859"/>
      <c r="X101" s="868"/>
      <c r="Y101" s="868"/>
      <c r="Z101" s="868"/>
      <c r="AA101" s="868"/>
      <c r="AB101" s="868"/>
      <c r="AC101" s="868"/>
      <c r="AD101" s="856"/>
      <c r="AE101" s="859"/>
      <c r="AG101" s="856"/>
      <c r="AH101" s="856"/>
      <c r="AI101" s="868"/>
      <c r="AJ101" s="856"/>
      <c r="AK101" s="856"/>
      <c r="AL101" s="870"/>
      <c r="AM101" s="870"/>
      <c r="AN101" s="868"/>
      <c r="AO101" s="856"/>
      <c r="AP101" s="856"/>
      <c r="AQ101" s="870"/>
      <c r="AR101" s="868"/>
      <c r="AS101" s="868"/>
      <c r="AT101" s="868"/>
      <c r="AU101" s="870"/>
      <c r="AV101" s="870"/>
      <c r="AW101" s="868"/>
      <c r="AX101" s="856"/>
      <c r="AY101" s="856"/>
      <c r="AZ101" s="868"/>
      <c r="BB101" s="861"/>
      <c r="BC101" s="868"/>
      <c r="BD101" s="861"/>
      <c r="BE101" s="862"/>
      <c r="BF101" s="862"/>
      <c r="BH101" s="869"/>
      <c r="BI101" s="868"/>
      <c r="BJ101" s="868"/>
      <c r="BL101" s="644"/>
      <c r="BM101" s="644"/>
    </row>
    <row r="102" spans="1:65" s="860" customFormat="1" ht="15" customHeight="1">
      <c r="A102" s="865"/>
      <c r="B102" s="866"/>
      <c r="C102" s="866"/>
      <c r="D102" s="866"/>
      <c r="E102" s="867"/>
      <c r="F102" s="866"/>
      <c r="G102" s="866"/>
      <c r="H102" s="866"/>
      <c r="I102" s="866"/>
      <c r="J102" s="866"/>
      <c r="K102" s="866"/>
      <c r="L102" s="866"/>
      <c r="M102" s="866"/>
      <c r="N102" s="855"/>
      <c r="O102" s="858"/>
      <c r="P102" s="868"/>
      <c r="Q102" s="855"/>
      <c r="R102" s="855"/>
      <c r="S102" s="859"/>
      <c r="T102" s="868"/>
      <c r="U102" s="868"/>
      <c r="V102" s="856"/>
      <c r="W102" s="859"/>
      <c r="X102" s="868"/>
      <c r="Y102" s="868"/>
      <c r="Z102" s="868"/>
      <c r="AA102" s="868"/>
      <c r="AB102" s="868"/>
      <c r="AC102" s="868"/>
      <c r="AD102" s="856"/>
      <c r="AE102" s="859"/>
      <c r="AG102" s="856"/>
      <c r="AH102" s="856"/>
      <c r="AI102" s="868"/>
      <c r="AJ102" s="856"/>
      <c r="AK102" s="856"/>
      <c r="AL102" s="870"/>
      <c r="AM102" s="870"/>
      <c r="AN102" s="868"/>
      <c r="AO102" s="856"/>
      <c r="AP102" s="856"/>
      <c r="AQ102" s="870"/>
      <c r="AR102" s="868"/>
      <c r="AS102" s="868"/>
      <c r="AT102" s="868"/>
      <c r="AU102" s="870"/>
      <c r="AV102" s="870"/>
      <c r="AW102" s="868"/>
      <c r="AX102" s="856"/>
      <c r="AY102" s="856"/>
      <c r="AZ102" s="868"/>
      <c r="BB102" s="861"/>
      <c r="BC102" s="868"/>
      <c r="BD102" s="861"/>
      <c r="BE102" s="862"/>
      <c r="BF102" s="862"/>
      <c r="BH102" s="869"/>
      <c r="BI102" s="868"/>
      <c r="BJ102" s="868"/>
      <c r="BL102" s="644"/>
      <c r="BM102" s="644"/>
    </row>
    <row r="103" spans="1:65" s="860" customFormat="1" ht="15" customHeight="1">
      <c r="A103" s="865"/>
      <c r="B103" s="866"/>
      <c r="C103" s="866"/>
      <c r="D103" s="866"/>
      <c r="E103" s="867"/>
      <c r="F103" s="866"/>
      <c r="G103" s="866"/>
      <c r="H103" s="866"/>
      <c r="I103" s="866"/>
      <c r="J103" s="866"/>
      <c r="K103" s="866"/>
      <c r="L103" s="866"/>
      <c r="M103" s="866"/>
      <c r="N103" s="855"/>
      <c r="O103" s="858"/>
      <c r="P103" s="868"/>
      <c r="Q103" s="855"/>
      <c r="R103" s="855"/>
      <c r="S103" s="859"/>
      <c r="T103" s="868"/>
      <c r="U103" s="868"/>
      <c r="V103" s="856"/>
      <c r="W103" s="859"/>
      <c r="X103" s="868"/>
      <c r="Y103" s="868"/>
      <c r="Z103" s="868"/>
      <c r="AA103" s="868"/>
      <c r="AB103" s="868"/>
      <c r="AC103" s="868"/>
      <c r="AD103" s="856"/>
      <c r="AE103" s="859"/>
      <c r="AG103" s="856"/>
      <c r="AH103" s="856"/>
      <c r="AI103" s="868"/>
      <c r="AJ103" s="856"/>
      <c r="AK103" s="856"/>
      <c r="AL103" s="870"/>
      <c r="AM103" s="870"/>
      <c r="AN103" s="868"/>
      <c r="AO103" s="856"/>
      <c r="AP103" s="856"/>
      <c r="AQ103" s="870"/>
      <c r="AR103" s="868"/>
      <c r="AS103" s="868"/>
      <c r="AT103" s="868"/>
      <c r="AU103" s="870"/>
      <c r="AV103" s="870"/>
      <c r="AW103" s="868"/>
      <c r="AX103" s="856"/>
      <c r="AY103" s="856"/>
      <c r="AZ103" s="868"/>
      <c r="BB103" s="861"/>
      <c r="BC103" s="868"/>
      <c r="BD103" s="861"/>
      <c r="BE103" s="862"/>
      <c r="BF103" s="862"/>
      <c r="BH103" s="869"/>
      <c r="BI103" s="868"/>
      <c r="BJ103" s="868"/>
      <c r="BL103" s="644"/>
      <c r="BM103" s="644"/>
    </row>
    <row r="104" spans="1:65" s="860" customFormat="1" ht="15" customHeight="1">
      <c r="A104" s="865"/>
      <c r="B104" s="866"/>
      <c r="C104" s="866"/>
      <c r="D104" s="866"/>
      <c r="E104" s="867"/>
      <c r="F104" s="866"/>
      <c r="G104" s="866"/>
      <c r="H104" s="866"/>
      <c r="I104" s="866"/>
      <c r="J104" s="866"/>
      <c r="K104" s="866"/>
      <c r="L104" s="866"/>
      <c r="M104" s="866"/>
      <c r="N104" s="855"/>
      <c r="O104" s="858"/>
      <c r="P104" s="868"/>
      <c r="Q104" s="855"/>
      <c r="R104" s="855"/>
      <c r="S104" s="859"/>
      <c r="T104" s="868"/>
      <c r="U104" s="868"/>
      <c r="V104" s="856"/>
      <c r="W104" s="859"/>
      <c r="X104" s="868"/>
      <c r="Y104" s="868"/>
      <c r="Z104" s="868"/>
      <c r="AA104" s="868"/>
      <c r="AB104" s="868"/>
      <c r="AC104" s="868"/>
      <c r="AD104" s="856"/>
      <c r="AE104" s="859"/>
      <c r="AG104" s="856"/>
      <c r="AH104" s="856"/>
      <c r="AI104" s="868"/>
      <c r="AJ104" s="856"/>
      <c r="AK104" s="856"/>
      <c r="AL104" s="870"/>
      <c r="AM104" s="870"/>
      <c r="AN104" s="868"/>
      <c r="AO104" s="856"/>
      <c r="AP104" s="856"/>
      <c r="AQ104" s="870"/>
      <c r="AR104" s="868"/>
      <c r="AS104" s="868"/>
      <c r="AT104" s="868"/>
      <c r="AU104" s="870"/>
      <c r="AV104" s="870"/>
      <c r="AW104" s="868"/>
      <c r="AX104" s="856"/>
      <c r="AY104" s="856"/>
      <c r="AZ104" s="868"/>
      <c r="BB104" s="861"/>
      <c r="BC104" s="868"/>
      <c r="BD104" s="861"/>
      <c r="BE104" s="862"/>
      <c r="BF104" s="862"/>
      <c r="BH104" s="869"/>
      <c r="BI104" s="868"/>
      <c r="BJ104" s="868"/>
      <c r="BL104" s="644"/>
      <c r="BM104" s="644"/>
    </row>
    <row r="105" spans="1:65" s="860" customFormat="1" ht="15" customHeight="1">
      <c r="A105" s="865"/>
      <c r="B105" s="866"/>
      <c r="C105" s="866"/>
      <c r="D105" s="866"/>
      <c r="E105" s="867"/>
      <c r="F105" s="866"/>
      <c r="G105" s="866"/>
      <c r="H105" s="866"/>
      <c r="I105" s="866"/>
      <c r="J105" s="866"/>
      <c r="K105" s="866"/>
      <c r="L105" s="866"/>
      <c r="M105" s="866"/>
      <c r="N105" s="855"/>
      <c r="O105" s="858"/>
      <c r="P105" s="868"/>
      <c r="Q105" s="855"/>
      <c r="R105" s="855"/>
      <c r="S105" s="859"/>
      <c r="T105" s="868"/>
      <c r="U105" s="868"/>
      <c r="V105" s="856"/>
      <c r="W105" s="859"/>
      <c r="X105" s="868"/>
      <c r="Y105" s="868"/>
      <c r="Z105" s="868"/>
      <c r="AA105" s="868"/>
      <c r="AB105" s="868"/>
      <c r="AC105" s="868"/>
      <c r="AD105" s="856"/>
      <c r="AE105" s="859"/>
      <c r="AG105" s="856"/>
      <c r="AH105" s="856"/>
      <c r="AI105" s="868"/>
      <c r="AJ105" s="856"/>
      <c r="AK105" s="856"/>
      <c r="AL105" s="870"/>
      <c r="AM105" s="870"/>
      <c r="AN105" s="868"/>
      <c r="AO105" s="856"/>
      <c r="AP105" s="856"/>
      <c r="AQ105" s="870"/>
      <c r="AR105" s="868"/>
      <c r="AS105" s="868"/>
      <c r="AT105" s="868"/>
      <c r="AU105" s="870"/>
      <c r="AV105" s="870"/>
      <c r="AW105" s="868"/>
      <c r="AX105" s="856"/>
      <c r="AY105" s="856"/>
      <c r="AZ105" s="868"/>
      <c r="BB105" s="861"/>
      <c r="BC105" s="868"/>
      <c r="BD105" s="861"/>
      <c r="BE105" s="862"/>
      <c r="BF105" s="862"/>
      <c r="BH105" s="869"/>
      <c r="BI105" s="868"/>
      <c r="BJ105" s="868"/>
      <c r="BL105" s="644"/>
      <c r="BM105" s="644"/>
    </row>
    <row r="106" spans="1:65" s="860" customFormat="1" ht="15" customHeight="1">
      <c r="A106" s="865"/>
      <c r="B106" s="866"/>
      <c r="C106" s="866"/>
      <c r="D106" s="866"/>
      <c r="E106" s="867"/>
      <c r="F106" s="866"/>
      <c r="G106" s="866"/>
      <c r="H106" s="866"/>
      <c r="I106" s="866"/>
      <c r="J106" s="866"/>
      <c r="K106" s="866"/>
      <c r="L106" s="866"/>
      <c r="M106" s="866"/>
      <c r="N106" s="855"/>
      <c r="O106" s="858"/>
      <c r="P106" s="868"/>
      <c r="Q106" s="855"/>
      <c r="R106" s="855"/>
      <c r="S106" s="859"/>
      <c r="T106" s="868"/>
      <c r="U106" s="868"/>
      <c r="V106" s="856"/>
      <c r="W106" s="859"/>
      <c r="X106" s="868"/>
      <c r="Y106" s="868"/>
      <c r="Z106" s="868"/>
      <c r="AA106" s="868"/>
      <c r="AB106" s="868"/>
      <c r="AC106" s="868"/>
      <c r="AD106" s="856"/>
      <c r="AE106" s="859"/>
      <c r="AG106" s="856"/>
      <c r="AH106" s="856"/>
      <c r="AI106" s="868"/>
      <c r="AJ106" s="856"/>
      <c r="AK106" s="856"/>
      <c r="AL106" s="870"/>
      <c r="AM106" s="870"/>
      <c r="AN106" s="868"/>
      <c r="AO106" s="856"/>
      <c r="AP106" s="856"/>
      <c r="AQ106" s="870"/>
      <c r="AR106" s="868"/>
      <c r="AS106" s="868"/>
      <c r="AT106" s="868"/>
      <c r="AU106" s="870"/>
      <c r="AV106" s="870"/>
      <c r="AW106" s="868"/>
      <c r="AX106" s="856"/>
      <c r="AY106" s="856"/>
      <c r="AZ106" s="868"/>
      <c r="BB106" s="861"/>
      <c r="BC106" s="868"/>
      <c r="BD106" s="861"/>
      <c r="BE106" s="862"/>
      <c r="BF106" s="862"/>
      <c r="BH106" s="869"/>
      <c r="BI106" s="868"/>
      <c r="BJ106" s="868"/>
      <c r="BL106" s="644"/>
      <c r="BM106" s="644"/>
    </row>
    <row r="107" spans="1:65" s="860" customFormat="1" ht="15" customHeight="1">
      <c r="A107" s="865"/>
      <c r="B107" s="866"/>
      <c r="C107" s="866"/>
      <c r="D107" s="866"/>
      <c r="E107" s="867"/>
      <c r="F107" s="866"/>
      <c r="G107" s="866"/>
      <c r="H107" s="866"/>
      <c r="I107" s="866"/>
      <c r="J107" s="866"/>
      <c r="K107" s="866"/>
      <c r="L107" s="866"/>
      <c r="M107" s="866"/>
      <c r="N107" s="855"/>
      <c r="O107" s="858"/>
      <c r="P107" s="868"/>
      <c r="Q107" s="855"/>
      <c r="R107" s="855"/>
      <c r="S107" s="859"/>
      <c r="T107" s="868"/>
      <c r="U107" s="868"/>
      <c r="V107" s="856"/>
      <c r="W107" s="859"/>
      <c r="X107" s="868"/>
      <c r="Y107" s="868"/>
      <c r="Z107" s="868"/>
      <c r="AA107" s="868"/>
      <c r="AB107" s="868"/>
      <c r="AC107" s="868"/>
      <c r="AD107" s="856"/>
      <c r="AE107" s="859"/>
      <c r="AG107" s="856"/>
      <c r="AH107" s="856"/>
      <c r="AI107" s="868"/>
      <c r="AJ107" s="856"/>
      <c r="AK107" s="856"/>
      <c r="AL107" s="870"/>
      <c r="AM107" s="870"/>
      <c r="AN107" s="868"/>
      <c r="AO107" s="856"/>
      <c r="AP107" s="856"/>
      <c r="AQ107" s="870"/>
      <c r="AR107" s="868"/>
      <c r="AS107" s="868"/>
      <c r="AT107" s="868"/>
      <c r="AU107" s="870"/>
      <c r="AV107" s="870"/>
      <c r="AW107" s="868"/>
      <c r="AX107" s="856"/>
      <c r="AY107" s="856"/>
      <c r="AZ107" s="868"/>
      <c r="BB107" s="861"/>
      <c r="BC107" s="868"/>
      <c r="BD107" s="861"/>
      <c r="BE107" s="862"/>
      <c r="BF107" s="862"/>
      <c r="BH107" s="869"/>
      <c r="BI107" s="868"/>
      <c r="BJ107" s="868"/>
      <c r="BL107" s="644"/>
      <c r="BM107" s="644"/>
    </row>
    <row r="108" spans="1:65" s="860" customFormat="1" ht="15" customHeight="1">
      <c r="A108" s="865"/>
      <c r="B108" s="866"/>
      <c r="C108" s="866"/>
      <c r="D108" s="866"/>
      <c r="E108" s="867"/>
      <c r="F108" s="866"/>
      <c r="G108" s="866"/>
      <c r="H108" s="866"/>
      <c r="I108" s="866"/>
      <c r="J108" s="866"/>
      <c r="K108" s="866"/>
      <c r="L108" s="866"/>
      <c r="M108" s="866"/>
      <c r="N108" s="855"/>
      <c r="O108" s="858"/>
      <c r="P108" s="868"/>
      <c r="Q108" s="855"/>
      <c r="R108" s="855"/>
      <c r="S108" s="859"/>
      <c r="T108" s="868"/>
      <c r="U108" s="868"/>
      <c r="V108" s="856"/>
      <c r="W108" s="859"/>
      <c r="X108" s="868"/>
      <c r="Y108" s="868"/>
      <c r="Z108" s="868"/>
      <c r="AA108" s="868"/>
      <c r="AB108" s="868"/>
      <c r="AC108" s="868"/>
      <c r="AD108" s="856"/>
      <c r="AE108" s="859"/>
      <c r="AG108" s="856"/>
      <c r="AH108" s="856"/>
      <c r="AI108" s="868"/>
      <c r="AJ108" s="856"/>
      <c r="AK108" s="856"/>
      <c r="AL108" s="870"/>
      <c r="AM108" s="870"/>
      <c r="AN108" s="868"/>
      <c r="AO108" s="856"/>
      <c r="AP108" s="856"/>
      <c r="AQ108" s="870"/>
      <c r="AR108" s="868"/>
      <c r="AS108" s="868"/>
      <c r="AT108" s="868"/>
      <c r="AU108" s="870"/>
      <c r="AV108" s="870"/>
      <c r="AW108" s="868"/>
      <c r="AX108" s="870"/>
      <c r="AY108" s="856"/>
      <c r="AZ108" s="868"/>
      <c r="BB108" s="861"/>
      <c r="BC108" s="868"/>
      <c r="BD108" s="861"/>
      <c r="BE108" s="862"/>
      <c r="BF108" s="862"/>
      <c r="BH108" s="869"/>
      <c r="BI108" s="868"/>
      <c r="BJ108" s="868"/>
      <c r="BL108" s="644"/>
      <c r="BM108" s="644"/>
    </row>
    <row r="109" spans="1:65" s="860" customFormat="1" ht="15" customHeight="1">
      <c r="A109" s="865"/>
      <c r="B109" s="866"/>
      <c r="C109" s="866"/>
      <c r="D109" s="866"/>
      <c r="E109" s="867"/>
      <c r="F109" s="866"/>
      <c r="G109" s="866"/>
      <c r="H109" s="866"/>
      <c r="I109" s="866"/>
      <c r="J109" s="866"/>
      <c r="K109" s="866"/>
      <c r="L109" s="866"/>
      <c r="M109" s="866"/>
      <c r="N109" s="855"/>
      <c r="O109" s="858"/>
      <c r="P109" s="868"/>
      <c r="Q109" s="855"/>
      <c r="R109" s="855"/>
      <c r="S109" s="859"/>
      <c r="T109" s="868"/>
      <c r="U109" s="868"/>
      <c r="V109" s="856"/>
      <c r="W109" s="859"/>
      <c r="X109" s="868"/>
      <c r="Y109" s="868"/>
      <c r="Z109" s="868"/>
      <c r="AA109" s="868"/>
      <c r="AB109" s="868"/>
      <c r="AC109" s="868"/>
      <c r="AD109" s="856"/>
      <c r="AE109" s="859"/>
      <c r="AG109" s="856"/>
      <c r="AH109" s="856"/>
      <c r="AI109" s="868"/>
      <c r="AJ109" s="856"/>
      <c r="AK109" s="856"/>
      <c r="AL109" s="870"/>
      <c r="AM109" s="870"/>
      <c r="AN109" s="868"/>
      <c r="AO109" s="856"/>
      <c r="AP109" s="856"/>
      <c r="AQ109" s="870"/>
      <c r="AR109" s="868"/>
      <c r="AS109" s="868"/>
      <c r="AT109" s="868"/>
      <c r="AU109" s="870"/>
      <c r="AV109" s="870"/>
      <c r="AW109" s="868"/>
      <c r="AX109" s="870"/>
      <c r="AY109" s="856"/>
      <c r="AZ109" s="868"/>
      <c r="BB109" s="861"/>
      <c r="BC109" s="868"/>
      <c r="BD109" s="861"/>
      <c r="BE109" s="862"/>
      <c r="BF109" s="862"/>
      <c r="BH109" s="869"/>
      <c r="BI109" s="868"/>
      <c r="BJ109" s="868"/>
      <c r="BL109" s="644"/>
      <c r="BM109" s="644"/>
    </row>
    <row r="110" spans="1:65" s="860" customFormat="1" ht="15" customHeight="1">
      <c r="A110" s="865"/>
      <c r="B110" s="866"/>
      <c r="C110" s="866"/>
      <c r="D110" s="866"/>
      <c r="E110" s="867"/>
      <c r="F110" s="866"/>
      <c r="G110" s="866"/>
      <c r="H110" s="866"/>
      <c r="I110" s="866"/>
      <c r="J110" s="866"/>
      <c r="K110" s="866"/>
      <c r="L110" s="866"/>
      <c r="M110" s="866"/>
      <c r="N110" s="855"/>
      <c r="O110" s="858"/>
      <c r="P110" s="868"/>
      <c r="Q110" s="855"/>
      <c r="R110" s="855"/>
      <c r="S110" s="859"/>
      <c r="T110" s="868"/>
      <c r="U110" s="868"/>
      <c r="V110" s="856"/>
      <c r="W110" s="859"/>
      <c r="X110" s="868"/>
      <c r="Y110" s="868"/>
      <c r="Z110" s="868"/>
      <c r="AA110" s="868"/>
      <c r="AB110" s="868"/>
      <c r="AC110" s="868"/>
      <c r="AD110" s="856"/>
      <c r="AE110" s="859"/>
      <c r="AG110" s="856"/>
      <c r="AH110" s="856"/>
      <c r="AI110" s="868"/>
      <c r="AJ110" s="856"/>
      <c r="AK110" s="856"/>
      <c r="AL110" s="870"/>
      <c r="AM110" s="870"/>
      <c r="AN110" s="868"/>
      <c r="AO110" s="856"/>
      <c r="AP110" s="856"/>
      <c r="AQ110" s="870"/>
      <c r="AR110" s="868"/>
      <c r="AS110" s="868"/>
      <c r="AT110" s="868"/>
      <c r="AU110" s="870"/>
      <c r="AV110" s="870"/>
      <c r="AW110" s="868"/>
      <c r="AX110" s="870"/>
      <c r="AY110" s="856"/>
      <c r="AZ110" s="868"/>
      <c r="BB110" s="861"/>
      <c r="BC110" s="868"/>
      <c r="BD110" s="861"/>
      <c r="BE110" s="862"/>
      <c r="BF110" s="862"/>
      <c r="BH110" s="869"/>
      <c r="BI110" s="868"/>
      <c r="BJ110" s="868"/>
      <c r="BL110" s="644"/>
      <c r="BM110" s="644"/>
    </row>
    <row r="111" spans="1:65" s="860" customFormat="1" ht="15" customHeight="1">
      <c r="A111" s="865"/>
      <c r="B111" s="866"/>
      <c r="C111" s="866"/>
      <c r="D111" s="866"/>
      <c r="E111" s="867"/>
      <c r="F111" s="866"/>
      <c r="G111" s="866"/>
      <c r="H111" s="866"/>
      <c r="I111" s="866"/>
      <c r="J111" s="866"/>
      <c r="K111" s="866"/>
      <c r="L111" s="866"/>
      <c r="M111" s="866"/>
      <c r="N111" s="855"/>
      <c r="O111" s="858"/>
      <c r="P111" s="868"/>
      <c r="Q111" s="855"/>
      <c r="R111" s="855"/>
      <c r="S111" s="859"/>
      <c r="T111" s="868"/>
      <c r="U111" s="868"/>
      <c r="V111" s="856"/>
      <c r="W111" s="859"/>
      <c r="X111" s="868"/>
      <c r="Y111" s="868"/>
      <c r="Z111" s="868"/>
      <c r="AA111" s="868"/>
      <c r="AB111" s="868"/>
      <c r="AC111" s="868"/>
      <c r="AD111" s="856"/>
      <c r="AE111" s="859"/>
      <c r="AG111" s="856"/>
      <c r="AH111" s="856"/>
      <c r="AI111" s="868"/>
      <c r="AJ111" s="856"/>
      <c r="AK111" s="856"/>
      <c r="AL111" s="870"/>
      <c r="AM111" s="870"/>
      <c r="AN111" s="868"/>
      <c r="AO111" s="856"/>
      <c r="AP111" s="856"/>
      <c r="AQ111" s="870"/>
      <c r="AR111" s="868"/>
      <c r="AS111" s="868"/>
      <c r="AT111" s="868"/>
      <c r="AU111" s="870"/>
      <c r="AV111" s="870"/>
      <c r="AW111" s="868"/>
      <c r="AX111" s="870"/>
      <c r="AY111" s="856"/>
      <c r="AZ111" s="868"/>
      <c r="BB111" s="861"/>
      <c r="BC111" s="868"/>
      <c r="BD111" s="861"/>
      <c r="BE111" s="862"/>
      <c r="BF111" s="862"/>
      <c r="BG111" s="871"/>
      <c r="BH111" s="869"/>
      <c r="BI111" s="868"/>
      <c r="BJ111" s="868"/>
      <c r="BK111" s="871"/>
      <c r="BL111" s="644"/>
      <c r="BM111" s="644"/>
    </row>
    <row r="112" spans="1:65" s="860" customFormat="1" ht="15" customHeight="1">
      <c r="A112" s="865"/>
      <c r="B112" s="866"/>
      <c r="C112" s="866"/>
      <c r="D112" s="866"/>
      <c r="E112" s="867"/>
      <c r="F112" s="866"/>
      <c r="G112" s="866"/>
      <c r="H112" s="866"/>
      <c r="I112" s="866"/>
      <c r="J112" s="866"/>
      <c r="K112" s="866"/>
      <c r="L112" s="866"/>
      <c r="M112" s="866"/>
      <c r="N112" s="855"/>
      <c r="O112" s="858"/>
      <c r="P112" s="868"/>
      <c r="Q112" s="855"/>
      <c r="R112" s="855"/>
      <c r="S112" s="859"/>
      <c r="T112" s="868"/>
      <c r="U112" s="868"/>
      <c r="V112" s="856"/>
      <c r="W112" s="859"/>
      <c r="X112" s="868"/>
      <c r="Y112" s="868"/>
      <c r="Z112" s="868"/>
      <c r="AA112" s="868"/>
      <c r="AB112" s="868"/>
      <c r="AC112" s="868"/>
      <c r="AD112" s="856"/>
      <c r="AE112" s="859"/>
      <c r="AG112" s="856"/>
      <c r="AH112" s="856"/>
      <c r="AI112" s="868"/>
      <c r="AJ112" s="856"/>
      <c r="AK112" s="856"/>
      <c r="AL112" s="870"/>
      <c r="AM112" s="870"/>
      <c r="AN112" s="868"/>
      <c r="AO112" s="856"/>
      <c r="AP112" s="856"/>
      <c r="AQ112" s="870"/>
      <c r="AR112" s="868"/>
      <c r="AS112" s="868"/>
      <c r="AT112" s="868"/>
      <c r="AU112" s="870"/>
      <c r="AV112" s="870"/>
      <c r="AW112" s="868"/>
      <c r="AX112" s="870"/>
      <c r="AY112" s="856"/>
      <c r="AZ112" s="868"/>
      <c r="BB112" s="861"/>
      <c r="BC112" s="868"/>
      <c r="BD112" s="861"/>
      <c r="BE112" s="862"/>
      <c r="BF112" s="862"/>
      <c r="BG112" s="871"/>
      <c r="BH112" s="869"/>
      <c r="BI112" s="868"/>
      <c r="BJ112" s="868"/>
      <c r="BK112" s="871"/>
      <c r="BL112" s="644"/>
      <c r="BM112" s="644"/>
    </row>
    <row r="113" spans="1:65" s="860" customFormat="1" ht="15" customHeight="1">
      <c r="A113" s="865"/>
      <c r="B113" s="866"/>
      <c r="C113" s="866"/>
      <c r="D113" s="866"/>
      <c r="E113" s="867"/>
      <c r="F113" s="866"/>
      <c r="G113" s="866"/>
      <c r="H113" s="866"/>
      <c r="I113" s="866"/>
      <c r="J113" s="866"/>
      <c r="K113" s="866"/>
      <c r="L113" s="866"/>
      <c r="M113" s="866"/>
      <c r="N113" s="855"/>
      <c r="O113" s="858"/>
      <c r="P113" s="868"/>
      <c r="Q113" s="855"/>
      <c r="R113" s="855"/>
      <c r="S113" s="859"/>
      <c r="T113" s="868"/>
      <c r="U113" s="868"/>
      <c r="V113" s="856"/>
      <c r="W113" s="859"/>
      <c r="X113" s="868"/>
      <c r="Y113" s="868"/>
      <c r="Z113" s="868"/>
      <c r="AA113" s="868"/>
      <c r="AB113" s="868"/>
      <c r="AC113" s="868"/>
      <c r="AD113" s="856"/>
      <c r="AE113" s="859"/>
      <c r="AG113" s="856"/>
      <c r="AH113" s="856"/>
      <c r="AI113" s="868"/>
      <c r="AJ113" s="856"/>
      <c r="AK113" s="856"/>
      <c r="AL113" s="870"/>
      <c r="AM113" s="870"/>
      <c r="AN113" s="868"/>
      <c r="AO113" s="856"/>
      <c r="AP113" s="856"/>
      <c r="AQ113" s="870"/>
      <c r="AR113" s="868"/>
      <c r="AS113" s="868"/>
      <c r="AT113" s="868"/>
      <c r="AU113" s="870"/>
      <c r="AV113" s="870"/>
      <c r="AW113" s="868"/>
      <c r="AX113" s="870"/>
      <c r="AY113" s="856"/>
      <c r="AZ113" s="868"/>
      <c r="BB113" s="861"/>
      <c r="BC113" s="868"/>
      <c r="BD113" s="861"/>
      <c r="BE113" s="862"/>
      <c r="BF113" s="862"/>
      <c r="BG113" s="871"/>
      <c r="BH113" s="869"/>
      <c r="BI113" s="868"/>
      <c r="BJ113" s="868"/>
      <c r="BK113" s="871"/>
      <c r="BL113" s="644"/>
      <c r="BM113" s="644"/>
    </row>
    <row r="114" spans="1:65" s="860" customFormat="1" ht="15" customHeight="1">
      <c r="A114" s="865"/>
      <c r="B114" s="866"/>
      <c r="C114" s="866"/>
      <c r="D114" s="866"/>
      <c r="E114" s="867"/>
      <c r="F114" s="866"/>
      <c r="G114" s="866"/>
      <c r="H114" s="866"/>
      <c r="I114" s="866"/>
      <c r="J114" s="866"/>
      <c r="K114" s="866"/>
      <c r="L114" s="866"/>
      <c r="M114" s="866"/>
      <c r="N114" s="855"/>
      <c r="O114" s="858"/>
      <c r="P114" s="868"/>
      <c r="Q114" s="855"/>
      <c r="R114" s="855"/>
      <c r="S114" s="859"/>
      <c r="T114" s="868"/>
      <c r="U114" s="868"/>
      <c r="V114" s="856"/>
      <c r="W114" s="859"/>
      <c r="X114" s="868"/>
      <c r="Y114" s="868"/>
      <c r="Z114" s="868"/>
      <c r="AA114" s="868"/>
      <c r="AB114" s="868"/>
      <c r="AC114" s="868"/>
      <c r="AD114" s="856"/>
      <c r="AE114" s="859"/>
      <c r="AG114" s="856"/>
      <c r="AH114" s="856"/>
      <c r="AI114" s="868"/>
      <c r="AJ114" s="856"/>
      <c r="AK114" s="856"/>
      <c r="AL114" s="870"/>
      <c r="AM114" s="870"/>
      <c r="AN114" s="868"/>
      <c r="AO114" s="856"/>
      <c r="AP114" s="856"/>
      <c r="AQ114" s="870"/>
      <c r="AR114" s="868"/>
      <c r="AS114" s="868"/>
      <c r="AT114" s="868"/>
      <c r="AU114" s="870"/>
      <c r="AV114" s="870"/>
      <c r="AW114" s="868"/>
      <c r="AX114" s="870"/>
      <c r="AY114" s="856"/>
      <c r="AZ114" s="868"/>
      <c r="BB114" s="861"/>
      <c r="BC114" s="868"/>
      <c r="BD114" s="861"/>
      <c r="BE114" s="862"/>
      <c r="BF114" s="862"/>
      <c r="BG114" s="871"/>
      <c r="BH114" s="869"/>
      <c r="BI114" s="868"/>
      <c r="BJ114" s="868"/>
      <c r="BK114" s="871"/>
      <c r="BL114" s="644"/>
      <c r="BM114" s="644"/>
    </row>
    <row r="115" spans="1:65" s="860" customFormat="1" ht="15" customHeight="1">
      <c r="A115" s="865"/>
      <c r="B115" s="866"/>
      <c r="C115" s="866"/>
      <c r="D115" s="866"/>
      <c r="E115" s="867"/>
      <c r="F115" s="866"/>
      <c r="G115" s="866"/>
      <c r="H115" s="866"/>
      <c r="I115" s="866"/>
      <c r="J115" s="866"/>
      <c r="K115" s="866"/>
      <c r="L115" s="866"/>
      <c r="M115" s="866"/>
      <c r="N115" s="855"/>
      <c r="O115" s="858"/>
      <c r="P115" s="868"/>
      <c r="Q115" s="855"/>
      <c r="R115" s="855"/>
      <c r="S115" s="859"/>
      <c r="T115" s="868"/>
      <c r="U115" s="868"/>
      <c r="V115" s="856"/>
      <c r="W115" s="859"/>
      <c r="X115" s="868"/>
      <c r="Y115" s="868"/>
      <c r="Z115" s="868"/>
      <c r="AA115" s="868"/>
      <c r="AB115" s="868"/>
      <c r="AC115" s="868"/>
      <c r="AD115" s="856"/>
      <c r="AE115" s="859"/>
      <c r="AG115" s="856"/>
      <c r="AH115" s="856"/>
      <c r="AI115" s="868"/>
      <c r="AJ115" s="870"/>
      <c r="AK115" s="870"/>
      <c r="AL115" s="870"/>
      <c r="AM115" s="870"/>
      <c r="AN115" s="868"/>
      <c r="AO115" s="870"/>
      <c r="AP115" s="856"/>
      <c r="AQ115" s="870"/>
      <c r="AR115" s="868"/>
      <c r="AS115" s="868"/>
      <c r="AT115" s="868"/>
      <c r="AU115" s="870"/>
      <c r="AV115" s="870"/>
      <c r="AW115" s="868"/>
      <c r="AX115" s="870"/>
      <c r="AY115" s="856"/>
      <c r="AZ115" s="868"/>
      <c r="BB115" s="861"/>
      <c r="BC115" s="868"/>
      <c r="BD115" s="861"/>
      <c r="BE115" s="862"/>
      <c r="BF115" s="862"/>
      <c r="BG115" s="871"/>
      <c r="BH115" s="869"/>
      <c r="BI115" s="868"/>
      <c r="BJ115" s="868"/>
      <c r="BK115" s="871"/>
      <c r="BL115" s="644"/>
      <c r="BM115" s="644"/>
    </row>
    <row r="116" spans="1:65" s="860" customFormat="1" ht="15" customHeight="1">
      <c r="A116" s="865"/>
      <c r="B116" s="866"/>
      <c r="C116" s="866"/>
      <c r="D116" s="866"/>
      <c r="E116" s="867"/>
      <c r="F116" s="866"/>
      <c r="G116" s="866"/>
      <c r="H116" s="866"/>
      <c r="I116" s="866"/>
      <c r="J116" s="866"/>
      <c r="K116" s="866"/>
      <c r="L116" s="866"/>
      <c r="M116" s="866"/>
      <c r="N116" s="855"/>
      <c r="O116" s="858"/>
      <c r="P116" s="868"/>
      <c r="Q116" s="855"/>
      <c r="R116" s="855"/>
      <c r="S116" s="859"/>
      <c r="T116" s="868"/>
      <c r="U116" s="868"/>
      <c r="V116" s="856"/>
      <c r="W116" s="859"/>
      <c r="X116" s="868"/>
      <c r="Y116" s="868"/>
      <c r="Z116" s="868"/>
      <c r="AA116" s="868"/>
      <c r="AB116" s="868"/>
      <c r="AC116" s="868"/>
      <c r="AD116" s="856"/>
      <c r="AE116" s="859"/>
      <c r="AF116" s="871"/>
      <c r="AG116" s="856"/>
      <c r="AH116" s="856"/>
      <c r="AI116" s="868"/>
      <c r="AJ116" s="870"/>
      <c r="AK116" s="870"/>
      <c r="AL116" s="870"/>
      <c r="AM116" s="870"/>
      <c r="AN116" s="868"/>
      <c r="AO116" s="870"/>
      <c r="AP116" s="856"/>
      <c r="AQ116" s="870"/>
      <c r="AR116" s="868"/>
      <c r="AS116" s="868"/>
      <c r="AT116" s="868"/>
      <c r="AU116" s="870"/>
      <c r="AV116" s="870"/>
      <c r="AW116" s="868"/>
      <c r="AX116" s="870"/>
      <c r="AY116" s="856"/>
      <c r="AZ116" s="868"/>
      <c r="BB116" s="861"/>
      <c r="BC116" s="868"/>
      <c r="BD116" s="861"/>
      <c r="BE116" s="862"/>
      <c r="BF116" s="862"/>
      <c r="BG116" s="871"/>
      <c r="BH116" s="869"/>
      <c r="BI116" s="868"/>
      <c r="BJ116" s="868"/>
      <c r="BK116" s="871"/>
      <c r="BL116" s="644"/>
      <c r="BM116" s="644"/>
    </row>
    <row r="117" spans="1:65" s="860" customFormat="1" ht="15" customHeight="1">
      <c r="A117" s="865"/>
      <c r="B117" s="866"/>
      <c r="C117" s="866"/>
      <c r="D117" s="866"/>
      <c r="E117" s="867"/>
      <c r="F117" s="866"/>
      <c r="G117" s="866"/>
      <c r="H117" s="866"/>
      <c r="I117" s="866"/>
      <c r="J117" s="866"/>
      <c r="K117" s="866"/>
      <c r="L117" s="866"/>
      <c r="M117" s="866"/>
      <c r="N117" s="855"/>
      <c r="O117" s="858"/>
      <c r="P117" s="868"/>
      <c r="Q117" s="855"/>
      <c r="R117" s="855"/>
      <c r="S117" s="859"/>
      <c r="T117" s="868"/>
      <c r="U117" s="868"/>
      <c r="V117" s="856"/>
      <c r="W117" s="859"/>
      <c r="X117" s="868"/>
      <c r="Y117" s="868"/>
      <c r="Z117" s="868"/>
      <c r="AA117" s="868"/>
      <c r="AB117" s="868"/>
      <c r="AC117" s="868"/>
      <c r="AD117" s="856"/>
      <c r="AE117" s="859"/>
      <c r="AF117" s="871"/>
      <c r="AG117" s="856"/>
      <c r="AH117" s="856"/>
      <c r="AI117" s="868"/>
      <c r="AJ117" s="870"/>
      <c r="AK117" s="870"/>
      <c r="AL117" s="870"/>
      <c r="AM117" s="870"/>
      <c r="AN117" s="868"/>
      <c r="AO117" s="870"/>
      <c r="AP117" s="856"/>
      <c r="AQ117" s="870"/>
      <c r="AR117" s="868"/>
      <c r="AS117" s="868"/>
      <c r="AT117" s="868"/>
      <c r="AU117" s="870"/>
      <c r="AV117" s="870"/>
      <c r="AW117" s="868"/>
      <c r="AX117" s="870"/>
      <c r="AY117" s="856"/>
      <c r="AZ117" s="868"/>
      <c r="BB117" s="861"/>
      <c r="BC117" s="868"/>
      <c r="BD117" s="861"/>
      <c r="BE117" s="862"/>
      <c r="BF117" s="862"/>
      <c r="BG117" s="871"/>
      <c r="BH117" s="869"/>
      <c r="BI117" s="868"/>
      <c r="BJ117" s="868"/>
      <c r="BK117" s="871"/>
      <c r="BL117" s="644"/>
      <c r="BM117" s="644"/>
    </row>
    <row r="118" spans="1:65" ht="15" customHeight="1">
      <c r="O118" s="858"/>
      <c r="S118" s="874"/>
      <c r="V118" s="870"/>
      <c r="W118" s="874"/>
      <c r="AD118" s="870"/>
      <c r="AE118" s="874"/>
      <c r="AG118" s="870"/>
      <c r="AH118" s="870"/>
      <c r="AJ118" s="870"/>
      <c r="AK118" s="870"/>
      <c r="AL118" s="870"/>
      <c r="AM118" s="870"/>
      <c r="AO118" s="870"/>
      <c r="AP118" s="870"/>
      <c r="AQ118" s="870"/>
      <c r="AU118" s="870"/>
      <c r="AV118" s="870"/>
      <c r="AW118" s="868"/>
      <c r="AX118" s="870"/>
      <c r="AY118" s="870"/>
      <c r="AZ118" s="868"/>
      <c r="BB118" s="861"/>
      <c r="BC118" s="868"/>
      <c r="BD118" s="861"/>
    </row>
    <row r="119" spans="1:65" ht="15" customHeight="1">
      <c r="S119" s="874"/>
      <c r="V119" s="870"/>
      <c r="W119" s="874"/>
      <c r="AD119" s="870"/>
      <c r="AE119" s="874"/>
      <c r="AG119" s="870"/>
      <c r="AH119" s="870"/>
      <c r="AJ119" s="870"/>
      <c r="AK119" s="870"/>
      <c r="AL119" s="870"/>
      <c r="AM119" s="870"/>
      <c r="AO119" s="870"/>
      <c r="AP119" s="870"/>
      <c r="AQ119" s="870"/>
      <c r="AU119" s="870"/>
      <c r="AV119" s="870"/>
      <c r="AW119" s="868"/>
      <c r="AX119" s="870"/>
      <c r="AY119" s="870"/>
      <c r="AZ119" s="868"/>
      <c r="BB119" s="861"/>
      <c r="BC119" s="868"/>
      <c r="BD119" s="861"/>
    </row>
    <row r="120" spans="1:65" ht="15" customHeight="1">
      <c r="S120" s="874"/>
      <c r="V120" s="870"/>
      <c r="W120" s="874"/>
      <c r="AD120" s="870"/>
      <c r="AE120" s="874"/>
      <c r="AG120" s="870"/>
      <c r="AH120" s="870"/>
      <c r="AJ120" s="870"/>
      <c r="AK120" s="870"/>
      <c r="AL120" s="870"/>
      <c r="AM120" s="870"/>
      <c r="AO120" s="870"/>
      <c r="AP120" s="870"/>
      <c r="AQ120" s="870"/>
      <c r="AU120" s="870"/>
      <c r="AV120" s="870"/>
      <c r="AW120" s="868"/>
      <c r="AX120" s="870"/>
      <c r="AY120" s="870"/>
      <c r="AZ120" s="868"/>
      <c r="BB120" s="861"/>
      <c r="BC120" s="868"/>
      <c r="BD120" s="861"/>
    </row>
    <row r="121" spans="1:65" ht="15" customHeight="1">
      <c r="S121" s="874"/>
      <c r="V121" s="870"/>
      <c r="W121" s="874"/>
      <c r="AD121" s="870"/>
      <c r="AE121" s="874"/>
      <c r="AG121" s="870"/>
      <c r="AH121" s="870"/>
      <c r="AJ121" s="870"/>
      <c r="AK121" s="870"/>
      <c r="AL121" s="870"/>
      <c r="AM121" s="870"/>
      <c r="AO121" s="870"/>
      <c r="AP121" s="870"/>
      <c r="AQ121" s="870"/>
      <c r="AU121" s="870"/>
      <c r="AV121" s="870"/>
      <c r="AW121" s="868"/>
      <c r="AX121" s="870"/>
      <c r="AY121" s="870"/>
      <c r="AZ121" s="868"/>
      <c r="BB121" s="861"/>
      <c r="BC121" s="868"/>
      <c r="BD121" s="861"/>
    </row>
    <row r="122" spans="1:65" ht="15" customHeight="1">
      <c r="S122" s="874"/>
      <c r="V122" s="870"/>
      <c r="W122" s="874"/>
      <c r="AD122" s="870"/>
      <c r="AE122" s="874"/>
      <c r="AG122" s="870"/>
      <c r="AH122" s="870"/>
      <c r="AJ122" s="870"/>
      <c r="AK122" s="870"/>
      <c r="AL122" s="870"/>
      <c r="AM122" s="870"/>
      <c r="AO122" s="870"/>
      <c r="AP122" s="870"/>
      <c r="AQ122" s="870"/>
      <c r="AU122" s="870"/>
      <c r="AV122" s="870"/>
      <c r="AW122" s="868"/>
      <c r="AX122" s="870"/>
      <c r="AY122" s="870"/>
      <c r="AZ122" s="868"/>
      <c r="BB122" s="861"/>
      <c r="BC122" s="868"/>
      <c r="BD122" s="861"/>
    </row>
    <row r="123" spans="1:65" ht="15" customHeight="1">
      <c r="S123" s="874"/>
      <c r="V123" s="870"/>
      <c r="W123" s="874"/>
      <c r="AD123" s="870"/>
      <c r="AE123" s="874"/>
      <c r="AG123" s="870"/>
      <c r="AH123" s="870"/>
      <c r="AJ123" s="870"/>
      <c r="AK123" s="870"/>
      <c r="AL123" s="870"/>
      <c r="AM123" s="870"/>
      <c r="AO123" s="870"/>
      <c r="AP123" s="870"/>
      <c r="AQ123" s="870"/>
      <c r="AU123" s="870"/>
      <c r="AV123" s="870"/>
      <c r="AW123" s="868"/>
      <c r="AX123" s="870"/>
      <c r="AY123" s="870"/>
      <c r="AZ123" s="868"/>
      <c r="BB123" s="861"/>
      <c r="BC123" s="868"/>
      <c r="BD123" s="861"/>
    </row>
    <row r="124" spans="1:65" ht="15" customHeight="1">
      <c r="S124" s="874"/>
      <c r="V124" s="870"/>
      <c r="W124" s="874"/>
      <c r="AD124" s="870"/>
      <c r="AE124" s="874"/>
      <c r="AG124" s="870"/>
      <c r="AH124" s="870"/>
      <c r="AJ124" s="870"/>
      <c r="AK124" s="870"/>
      <c r="AL124" s="870"/>
      <c r="AM124" s="870"/>
      <c r="AO124" s="870"/>
      <c r="AP124" s="870"/>
      <c r="AQ124" s="870"/>
      <c r="AU124" s="870"/>
      <c r="AV124" s="870"/>
      <c r="AW124" s="868"/>
      <c r="AX124" s="870"/>
      <c r="AY124" s="870"/>
      <c r="AZ124" s="868"/>
      <c r="BB124" s="861"/>
      <c r="BC124" s="868"/>
      <c r="BD124" s="861"/>
    </row>
    <row r="125" spans="1:65" ht="15" customHeight="1">
      <c r="S125" s="874"/>
      <c r="V125" s="870"/>
      <c r="W125" s="874"/>
      <c r="AD125" s="870"/>
      <c r="AE125" s="874"/>
      <c r="AG125" s="870"/>
      <c r="AH125" s="870"/>
      <c r="AJ125" s="870"/>
      <c r="AK125" s="870"/>
      <c r="AL125" s="870"/>
      <c r="AM125" s="870"/>
      <c r="AO125" s="870"/>
      <c r="AP125" s="870"/>
      <c r="AQ125" s="870"/>
      <c r="AU125" s="870"/>
      <c r="AV125" s="870"/>
      <c r="AW125" s="868"/>
      <c r="AX125" s="870"/>
      <c r="AY125" s="870"/>
      <c r="AZ125" s="868"/>
      <c r="BB125" s="861"/>
      <c r="BC125" s="868"/>
      <c r="BD125" s="861"/>
    </row>
    <row r="126" spans="1:65" ht="15" customHeight="1">
      <c r="S126" s="874"/>
      <c r="V126" s="870"/>
      <c r="W126" s="874"/>
      <c r="AD126" s="870"/>
      <c r="AE126" s="874"/>
      <c r="AG126" s="870"/>
      <c r="AH126" s="870"/>
      <c r="AJ126" s="870"/>
      <c r="AK126" s="870"/>
      <c r="AL126" s="870"/>
      <c r="AM126" s="870"/>
      <c r="AO126" s="870"/>
      <c r="AP126" s="870"/>
      <c r="AQ126" s="870"/>
      <c r="AU126" s="870"/>
      <c r="AV126" s="870"/>
      <c r="AW126" s="868"/>
      <c r="AX126" s="870"/>
      <c r="AY126" s="870"/>
      <c r="AZ126" s="868"/>
      <c r="BB126" s="861"/>
      <c r="BC126" s="868"/>
      <c r="BD126" s="861"/>
    </row>
    <row r="127" spans="1:65" ht="15" customHeight="1">
      <c r="S127" s="874"/>
      <c r="V127" s="870"/>
      <c r="W127" s="874"/>
      <c r="AD127" s="870"/>
      <c r="AE127" s="874"/>
      <c r="AG127" s="870"/>
      <c r="AH127" s="870"/>
      <c r="AJ127" s="870"/>
      <c r="AK127" s="870"/>
      <c r="AL127" s="870"/>
      <c r="AM127" s="870"/>
      <c r="AO127" s="870"/>
      <c r="AP127" s="870"/>
      <c r="AQ127" s="870"/>
      <c r="AU127" s="870"/>
      <c r="AV127" s="870"/>
      <c r="AW127" s="868"/>
      <c r="AX127" s="870"/>
      <c r="AY127" s="870"/>
      <c r="AZ127" s="868"/>
      <c r="BB127" s="861"/>
      <c r="BC127" s="868"/>
      <c r="BD127" s="861"/>
    </row>
    <row r="128" spans="1:65" ht="15" customHeight="1">
      <c r="S128" s="874"/>
      <c r="V128" s="870"/>
      <c r="W128" s="874"/>
      <c r="AD128" s="870"/>
      <c r="AE128" s="874"/>
      <c r="AG128" s="870"/>
      <c r="AH128" s="870"/>
      <c r="AJ128" s="870"/>
      <c r="AK128" s="870"/>
      <c r="AL128" s="870"/>
      <c r="AM128" s="870"/>
      <c r="AO128" s="870"/>
      <c r="AP128" s="870"/>
      <c r="AQ128" s="870"/>
      <c r="AU128" s="870"/>
      <c r="AV128" s="870"/>
      <c r="AW128" s="868"/>
      <c r="AX128" s="870"/>
      <c r="AY128" s="870"/>
      <c r="AZ128" s="868"/>
      <c r="BB128" s="861"/>
      <c r="BC128" s="868"/>
      <c r="BD128" s="861"/>
    </row>
    <row r="129" spans="19:56" ht="15" customHeight="1">
      <c r="S129" s="874"/>
      <c r="V129" s="870"/>
      <c r="W129" s="874"/>
      <c r="AD129" s="870"/>
      <c r="AE129" s="874"/>
      <c r="AG129" s="870"/>
      <c r="AH129" s="870"/>
      <c r="AJ129" s="870"/>
      <c r="AK129" s="870"/>
      <c r="AL129" s="870"/>
      <c r="AM129" s="870"/>
      <c r="AO129" s="870"/>
      <c r="AP129" s="870"/>
      <c r="AQ129" s="870"/>
      <c r="AU129" s="870"/>
      <c r="AV129" s="870"/>
      <c r="AW129" s="868"/>
      <c r="AX129" s="870"/>
      <c r="AY129" s="870"/>
      <c r="AZ129" s="868"/>
      <c r="BB129" s="861"/>
      <c r="BC129" s="868"/>
      <c r="BD129" s="861"/>
    </row>
    <row r="130" spans="19:56" ht="15" customHeight="1">
      <c r="S130" s="874"/>
      <c r="V130" s="870"/>
      <c r="W130" s="874"/>
      <c r="AD130" s="870"/>
      <c r="AE130" s="874"/>
      <c r="AG130" s="870"/>
      <c r="AH130" s="870"/>
      <c r="AJ130" s="870"/>
      <c r="AK130" s="870"/>
      <c r="AL130" s="870"/>
      <c r="AM130" s="870"/>
      <c r="AO130" s="870"/>
      <c r="AP130" s="870"/>
      <c r="AQ130" s="870"/>
      <c r="AU130" s="870"/>
      <c r="AV130" s="870"/>
      <c r="AW130" s="868"/>
      <c r="AX130" s="870"/>
      <c r="AY130" s="870"/>
      <c r="AZ130" s="868"/>
      <c r="BB130" s="861"/>
      <c r="BC130" s="868"/>
      <c r="BD130" s="861"/>
    </row>
    <row r="131" spans="19:56" ht="15" customHeight="1">
      <c r="S131" s="874"/>
      <c r="V131" s="870"/>
      <c r="W131" s="874"/>
      <c r="AD131" s="870"/>
      <c r="AE131" s="874"/>
      <c r="AG131" s="870"/>
      <c r="AH131" s="870"/>
      <c r="AJ131" s="870"/>
      <c r="AK131" s="870"/>
      <c r="AL131" s="870"/>
      <c r="AM131" s="870"/>
      <c r="AO131" s="870"/>
      <c r="AP131" s="870"/>
      <c r="AQ131" s="870"/>
      <c r="AU131" s="870"/>
      <c r="AV131" s="870"/>
      <c r="AW131" s="868"/>
      <c r="AX131" s="870"/>
      <c r="AY131" s="870"/>
      <c r="AZ131" s="868"/>
      <c r="BB131" s="861"/>
      <c r="BC131" s="868"/>
      <c r="BD131" s="861"/>
    </row>
    <row r="132" spans="19:56" ht="15" customHeight="1">
      <c r="S132" s="874"/>
      <c r="V132" s="870"/>
      <c r="W132" s="874"/>
      <c r="AD132" s="870"/>
      <c r="AE132" s="874"/>
      <c r="AG132" s="870"/>
      <c r="AH132" s="870"/>
      <c r="AJ132" s="870"/>
      <c r="AK132" s="870"/>
      <c r="AL132" s="870"/>
      <c r="AM132" s="870"/>
      <c r="AO132" s="870"/>
      <c r="AP132" s="870"/>
      <c r="AQ132" s="870"/>
      <c r="AU132" s="870"/>
      <c r="AV132" s="870"/>
      <c r="AW132" s="868"/>
      <c r="AX132" s="870"/>
      <c r="AY132" s="870"/>
      <c r="AZ132" s="868"/>
      <c r="BB132" s="861"/>
      <c r="BC132" s="868"/>
      <c r="BD132" s="861"/>
    </row>
    <row r="133" spans="19:56" ht="15" customHeight="1">
      <c r="S133" s="874"/>
      <c r="V133" s="870"/>
      <c r="W133" s="874"/>
      <c r="AD133" s="870"/>
      <c r="AE133" s="874"/>
      <c r="AG133" s="870"/>
      <c r="AH133" s="870"/>
      <c r="AJ133" s="870"/>
      <c r="AK133" s="870"/>
      <c r="AL133" s="870"/>
      <c r="AM133" s="870"/>
      <c r="AO133" s="870"/>
      <c r="AP133" s="870"/>
      <c r="AQ133" s="870"/>
      <c r="AU133" s="870"/>
      <c r="AV133" s="870"/>
      <c r="AW133" s="868"/>
      <c r="AX133" s="870"/>
      <c r="AY133" s="870"/>
      <c r="AZ133" s="868"/>
      <c r="BB133" s="861"/>
      <c r="BC133" s="868"/>
      <c r="BD133" s="861"/>
    </row>
    <row r="134" spans="19:56" ht="15" customHeight="1">
      <c r="S134" s="874"/>
      <c r="V134" s="870"/>
      <c r="W134" s="874"/>
      <c r="AD134" s="870"/>
      <c r="AE134" s="874"/>
      <c r="AG134" s="870"/>
      <c r="AH134" s="870"/>
      <c r="AJ134" s="870"/>
      <c r="AK134" s="870"/>
      <c r="AL134" s="870"/>
      <c r="AM134" s="870"/>
      <c r="AO134" s="870"/>
      <c r="AP134" s="870"/>
      <c r="AQ134" s="870"/>
      <c r="AU134" s="870"/>
      <c r="AV134" s="870"/>
      <c r="AW134" s="868"/>
      <c r="AX134" s="870"/>
      <c r="AY134" s="870"/>
      <c r="AZ134" s="868"/>
      <c r="BB134" s="861"/>
      <c r="BC134" s="868"/>
      <c r="BD134" s="861"/>
    </row>
    <row r="135" spans="19:56" ht="15" customHeight="1">
      <c r="S135" s="874"/>
      <c r="V135" s="870"/>
      <c r="W135" s="874"/>
      <c r="AD135" s="870"/>
      <c r="AE135" s="874"/>
      <c r="AG135" s="870"/>
      <c r="AH135" s="870"/>
      <c r="AJ135" s="870"/>
      <c r="AK135" s="870"/>
      <c r="AL135" s="870"/>
      <c r="AM135" s="870"/>
      <c r="AO135" s="870"/>
      <c r="AP135" s="870"/>
      <c r="AQ135" s="870"/>
      <c r="AU135" s="870"/>
      <c r="AV135" s="870"/>
      <c r="AW135" s="868"/>
      <c r="AX135" s="870"/>
      <c r="AY135" s="870"/>
      <c r="AZ135" s="868"/>
      <c r="BB135" s="861"/>
      <c r="BC135" s="868"/>
      <c r="BD135" s="861"/>
    </row>
    <row r="136" spans="19:56" ht="15" customHeight="1">
      <c r="S136" s="874"/>
      <c r="V136" s="870"/>
      <c r="W136" s="874"/>
      <c r="AD136" s="870"/>
      <c r="AE136" s="874"/>
      <c r="AG136" s="870"/>
      <c r="AH136" s="870"/>
      <c r="AJ136" s="870"/>
      <c r="AK136" s="870"/>
      <c r="AL136" s="870"/>
      <c r="AM136" s="870"/>
      <c r="AO136" s="870"/>
      <c r="AP136" s="870"/>
      <c r="AQ136" s="870"/>
      <c r="AU136" s="870"/>
      <c r="AV136" s="870"/>
      <c r="AW136" s="868"/>
      <c r="AX136" s="870"/>
      <c r="AY136" s="870"/>
      <c r="AZ136" s="868"/>
      <c r="BB136" s="861"/>
      <c r="BC136" s="868"/>
      <c r="BD136" s="861"/>
    </row>
    <row r="137" spans="19:56" ht="15" customHeight="1">
      <c r="S137" s="874"/>
      <c r="V137" s="870"/>
      <c r="W137" s="874"/>
      <c r="AD137" s="870"/>
      <c r="AE137" s="874"/>
      <c r="AG137" s="870"/>
      <c r="AH137" s="870"/>
      <c r="AJ137" s="870"/>
      <c r="AK137" s="870"/>
      <c r="AL137" s="870"/>
      <c r="AM137" s="870"/>
      <c r="AO137" s="870"/>
      <c r="AP137" s="870"/>
      <c r="AQ137" s="870"/>
      <c r="AU137" s="870"/>
      <c r="AV137" s="870"/>
      <c r="AW137" s="868"/>
      <c r="AX137" s="870"/>
      <c r="AY137" s="870"/>
      <c r="AZ137" s="868"/>
      <c r="BB137" s="861"/>
      <c r="BC137" s="868"/>
      <c r="BD137" s="861"/>
    </row>
    <row r="138" spans="19:56" ht="15" customHeight="1">
      <c r="S138" s="874"/>
      <c r="V138" s="870"/>
      <c r="W138" s="874"/>
      <c r="AD138" s="870"/>
      <c r="AE138" s="874"/>
      <c r="AG138" s="870"/>
      <c r="AH138" s="870"/>
      <c r="AJ138" s="870"/>
      <c r="AK138" s="870"/>
      <c r="AL138" s="870"/>
      <c r="AM138" s="870"/>
      <c r="AO138" s="870"/>
      <c r="AP138" s="870"/>
      <c r="AQ138" s="870"/>
      <c r="AU138" s="870"/>
      <c r="AV138" s="870"/>
      <c r="AW138" s="868"/>
      <c r="AX138" s="870"/>
      <c r="AY138" s="870"/>
      <c r="AZ138" s="868"/>
      <c r="BB138" s="861"/>
      <c r="BC138" s="868"/>
      <c r="BD138" s="861"/>
    </row>
    <row r="139" spans="19:56" ht="15" customHeight="1">
      <c r="S139" s="874"/>
      <c r="V139" s="870"/>
      <c r="W139" s="874"/>
      <c r="AD139" s="870"/>
      <c r="AE139" s="874"/>
      <c r="AG139" s="870"/>
      <c r="AH139" s="870"/>
      <c r="AJ139" s="870"/>
      <c r="AK139" s="870"/>
      <c r="AL139" s="870"/>
      <c r="AM139" s="870"/>
      <c r="AO139" s="870"/>
      <c r="AP139" s="870"/>
      <c r="AQ139" s="870"/>
      <c r="AU139" s="870"/>
      <c r="AV139" s="870"/>
      <c r="AW139" s="868"/>
      <c r="AX139" s="870"/>
      <c r="AY139" s="870"/>
      <c r="AZ139" s="868"/>
      <c r="BB139" s="861"/>
      <c r="BC139" s="868"/>
      <c r="BD139" s="861"/>
    </row>
    <row r="140" spans="19:56" ht="15" customHeight="1">
      <c r="S140" s="874"/>
      <c r="V140" s="870"/>
      <c r="W140" s="874"/>
      <c r="AD140" s="870"/>
      <c r="AE140" s="874"/>
      <c r="AG140" s="870"/>
      <c r="AH140" s="870"/>
      <c r="AJ140" s="870"/>
      <c r="AK140" s="870"/>
      <c r="AL140" s="870"/>
      <c r="AM140" s="870"/>
      <c r="AO140" s="870"/>
      <c r="AP140" s="870"/>
      <c r="AQ140" s="870"/>
      <c r="AU140" s="870"/>
      <c r="AV140" s="870"/>
      <c r="AW140" s="868"/>
      <c r="AX140" s="870"/>
      <c r="AY140" s="870"/>
      <c r="AZ140" s="868"/>
      <c r="BB140" s="861"/>
      <c r="BC140" s="868"/>
      <c r="BD140" s="861"/>
    </row>
    <row r="141" spans="19:56" ht="15" customHeight="1">
      <c r="S141" s="874"/>
      <c r="V141" s="870"/>
      <c r="W141" s="874"/>
      <c r="AD141" s="870"/>
      <c r="AE141" s="874"/>
      <c r="AG141" s="870"/>
      <c r="AH141" s="870"/>
      <c r="AJ141" s="870"/>
      <c r="AK141" s="870"/>
      <c r="AL141" s="870"/>
      <c r="AM141" s="870"/>
      <c r="AO141" s="870"/>
      <c r="AP141" s="870"/>
      <c r="AQ141" s="870"/>
      <c r="AU141" s="870"/>
      <c r="AV141" s="870"/>
      <c r="AW141" s="868"/>
      <c r="AX141" s="870"/>
      <c r="AY141" s="870"/>
      <c r="AZ141" s="868"/>
      <c r="BB141" s="861"/>
      <c r="BC141" s="868"/>
      <c r="BD141" s="861"/>
    </row>
    <row r="142" spans="19:56" ht="15" customHeight="1">
      <c r="S142" s="874"/>
      <c r="V142" s="870"/>
      <c r="W142" s="874"/>
      <c r="AD142" s="870"/>
      <c r="AE142" s="874"/>
      <c r="AG142" s="870"/>
      <c r="AH142" s="870"/>
      <c r="AJ142" s="870"/>
      <c r="AK142" s="870"/>
      <c r="AL142" s="870"/>
      <c r="AM142" s="870"/>
      <c r="AO142" s="870"/>
      <c r="AP142" s="870"/>
      <c r="AQ142" s="870"/>
      <c r="AU142" s="870"/>
      <c r="AV142" s="870"/>
      <c r="AW142" s="868"/>
      <c r="AX142" s="870"/>
      <c r="AY142" s="870"/>
      <c r="AZ142" s="868"/>
      <c r="BB142" s="861"/>
      <c r="BC142" s="868"/>
      <c r="BD142" s="861"/>
    </row>
    <row r="143" spans="19:56" ht="15" customHeight="1">
      <c r="S143" s="874"/>
      <c r="V143" s="870"/>
      <c r="W143" s="874"/>
      <c r="AD143" s="870"/>
      <c r="AE143" s="874"/>
      <c r="AG143" s="870"/>
      <c r="AH143" s="870"/>
      <c r="AJ143" s="870"/>
      <c r="AK143" s="870"/>
      <c r="AL143" s="870"/>
      <c r="AM143" s="870"/>
      <c r="AO143" s="870"/>
      <c r="AP143" s="870"/>
      <c r="AQ143" s="870"/>
      <c r="AU143" s="870"/>
      <c r="AV143" s="870"/>
      <c r="AW143" s="868"/>
      <c r="AX143" s="870"/>
      <c r="AY143" s="870"/>
      <c r="AZ143" s="868"/>
      <c r="BB143" s="861"/>
      <c r="BC143" s="868"/>
      <c r="BD143" s="861"/>
    </row>
    <row r="144" spans="19:56" ht="15" customHeight="1">
      <c r="S144" s="874"/>
      <c r="V144" s="870"/>
      <c r="W144" s="874"/>
      <c r="AD144" s="870"/>
      <c r="AE144" s="874"/>
      <c r="AG144" s="870"/>
      <c r="AH144" s="870"/>
      <c r="AJ144" s="870"/>
      <c r="AK144" s="870"/>
      <c r="AL144" s="870"/>
      <c r="AM144" s="870"/>
      <c r="AO144" s="870"/>
      <c r="AP144" s="870"/>
      <c r="AQ144" s="870"/>
      <c r="AU144" s="870"/>
      <c r="AV144" s="870"/>
      <c r="AW144" s="868"/>
      <c r="AX144" s="870"/>
      <c r="AY144" s="870"/>
      <c r="AZ144" s="868"/>
      <c r="BB144" s="861"/>
      <c r="BC144" s="868"/>
      <c r="BD144" s="861"/>
    </row>
    <row r="145" spans="19:56" ht="15" customHeight="1">
      <c r="S145" s="874"/>
      <c r="V145" s="870"/>
      <c r="W145" s="874"/>
      <c r="AD145" s="870"/>
      <c r="AE145" s="874"/>
      <c r="AG145" s="870"/>
      <c r="AH145" s="870"/>
      <c r="AJ145" s="870"/>
      <c r="AK145" s="870"/>
      <c r="AL145" s="870"/>
      <c r="AM145" s="870"/>
      <c r="AO145" s="870"/>
      <c r="AP145" s="870"/>
      <c r="AQ145" s="870"/>
      <c r="AU145" s="870"/>
      <c r="AV145" s="870"/>
      <c r="AW145" s="868"/>
      <c r="AX145" s="870"/>
      <c r="AY145" s="870"/>
      <c r="AZ145" s="868"/>
      <c r="BB145" s="861"/>
      <c r="BC145" s="868"/>
      <c r="BD145" s="861"/>
    </row>
    <row r="146" spans="19:56" ht="15" customHeight="1">
      <c r="S146" s="874"/>
      <c r="V146" s="870"/>
      <c r="W146" s="874"/>
      <c r="AD146" s="870"/>
      <c r="AE146" s="874"/>
      <c r="AG146" s="870"/>
      <c r="AH146" s="870"/>
      <c r="AJ146" s="870"/>
      <c r="AK146" s="870"/>
      <c r="AL146" s="870"/>
      <c r="AM146" s="870"/>
      <c r="AO146" s="870"/>
      <c r="AP146" s="870"/>
      <c r="AQ146" s="870"/>
      <c r="AU146" s="870"/>
      <c r="AV146" s="870"/>
      <c r="AW146" s="868"/>
      <c r="AX146" s="870"/>
      <c r="AY146" s="870"/>
      <c r="AZ146" s="868"/>
      <c r="BB146" s="861"/>
      <c r="BC146" s="868"/>
      <c r="BD146" s="861"/>
    </row>
    <row r="147" spans="19:56" ht="15" customHeight="1">
      <c r="S147" s="874"/>
      <c r="V147" s="870"/>
      <c r="W147" s="874"/>
      <c r="AD147" s="870"/>
      <c r="AE147" s="874"/>
      <c r="AG147" s="870"/>
      <c r="AH147" s="870"/>
      <c r="AJ147" s="870"/>
      <c r="AK147" s="870"/>
      <c r="AL147" s="870"/>
      <c r="AM147" s="870"/>
      <c r="AO147" s="870"/>
      <c r="AP147" s="870"/>
      <c r="AQ147" s="870"/>
      <c r="AU147" s="870"/>
      <c r="AV147" s="870"/>
      <c r="AW147" s="868"/>
      <c r="AX147" s="870"/>
      <c r="AY147" s="870"/>
      <c r="AZ147" s="868"/>
      <c r="BB147" s="861"/>
      <c r="BC147" s="868"/>
      <c r="BD147" s="861"/>
    </row>
    <row r="148" spans="19:56" ht="15" customHeight="1">
      <c r="S148" s="874"/>
      <c r="V148" s="870"/>
      <c r="W148" s="874"/>
      <c r="AD148" s="870"/>
      <c r="AE148" s="874"/>
      <c r="AG148" s="870"/>
      <c r="AH148" s="870"/>
      <c r="AJ148" s="870"/>
      <c r="AK148" s="870"/>
      <c r="AL148" s="870"/>
      <c r="AM148" s="870"/>
      <c r="AO148" s="870"/>
      <c r="AP148" s="870"/>
      <c r="AQ148" s="870"/>
      <c r="AU148" s="870"/>
      <c r="AV148" s="870"/>
      <c r="AW148" s="868"/>
      <c r="AX148" s="870"/>
      <c r="AY148" s="870"/>
      <c r="AZ148" s="868"/>
      <c r="BB148" s="861"/>
      <c r="BC148" s="868"/>
      <c r="BD148" s="861"/>
    </row>
    <row r="149" spans="19:56" ht="15" customHeight="1">
      <c r="S149" s="874"/>
      <c r="V149" s="870"/>
      <c r="W149" s="874"/>
      <c r="AD149" s="870"/>
      <c r="AE149" s="874"/>
      <c r="AG149" s="870"/>
      <c r="AH149" s="870"/>
      <c r="AJ149" s="870"/>
      <c r="AK149" s="870"/>
      <c r="AL149" s="870"/>
      <c r="AM149" s="870"/>
      <c r="AO149" s="870"/>
      <c r="AP149" s="870"/>
      <c r="AQ149" s="870"/>
      <c r="AU149" s="870"/>
      <c r="AV149" s="870"/>
      <c r="AW149" s="868"/>
      <c r="AX149" s="870"/>
      <c r="AY149" s="870"/>
      <c r="AZ149" s="868"/>
      <c r="BB149" s="861"/>
      <c r="BC149" s="868"/>
      <c r="BD149" s="861"/>
    </row>
    <row r="150" spans="19:56" ht="15" customHeight="1">
      <c r="S150" s="874"/>
      <c r="V150" s="870"/>
      <c r="W150" s="874"/>
      <c r="AD150" s="870"/>
      <c r="AE150" s="874"/>
      <c r="AG150" s="870"/>
      <c r="AH150" s="870"/>
      <c r="AJ150" s="870"/>
      <c r="AK150" s="870"/>
      <c r="AL150" s="870"/>
      <c r="AM150" s="870"/>
      <c r="AO150" s="870"/>
      <c r="AP150" s="870"/>
      <c r="AQ150" s="870"/>
      <c r="AU150" s="870"/>
      <c r="AV150" s="870"/>
      <c r="AW150" s="868"/>
      <c r="AX150" s="870"/>
      <c r="AY150" s="870"/>
      <c r="AZ150" s="868"/>
      <c r="BB150" s="861"/>
      <c r="BC150" s="868"/>
      <c r="BD150" s="861"/>
    </row>
    <row r="151" spans="19:56" ht="15" customHeight="1">
      <c r="S151" s="874"/>
      <c r="V151" s="870"/>
      <c r="W151" s="874"/>
      <c r="AD151" s="870"/>
      <c r="AE151" s="874"/>
      <c r="AG151" s="870"/>
      <c r="AH151" s="870"/>
      <c r="AJ151" s="870"/>
      <c r="AK151" s="870"/>
      <c r="AL151" s="870"/>
      <c r="AM151" s="870"/>
      <c r="AO151" s="870"/>
      <c r="AP151" s="870"/>
      <c r="AQ151" s="870"/>
      <c r="AU151" s="870"/>
      <c r="AV151" s="870"/>
      <c r="AW151" s="868"/>
      <c r="AX151" s="870"/>
      <c r="AY151" s="870"/>
      <c r="AZ151" s="868"/>
      <c r="BB151" s="861"/>
      <c r="BC151" s="868"/>
      <c r="BD151" s="861"/>
    </row>
    <row r="152" spans="19:56" ht="15" customHeight="1">
      <c r="S152" s="874"/>
      <c r="V152" s="870"/>
      <c r="W152" s="874"/>
      <c r="AD152" s="870"/>
      <c r="AE152" s="874"/>
      <c r="AG152" s="870"/>
      <c r="AH152" s="870"/>
      <c r="AJ152" s="870"/>
      <c r="AK152" s="870"/>
      <c r="AL152" s="870"/>
      <c r="AM152" s="870"/>
      <c r="AO152" s="870"/>
      <c r="AP152" s="870"/>
      <c r="AQ152" s="870"/>
      <c r="AU152" s="870"/>
      <c r="AV152" s="870"/>
      <c r="AW152" s="868"/>
      <c r="AX152" s="870"/>
      <c r="AY152" s="870"/>
      <c r="AZ152" s="868"/>
      <c r="BB152" s="861"/>
      <c r="BC152" s="868"/>
      <c r="BD152" s="861"/>
    </row>
    <row r="153" spans="19:56" ht="15" customHeight="1">
      <c r="S153" s="874"/>
      <c r="V153" s="870"/>
      <c r="W153" s="874"/>
      <c r="AD153" s="870"/>
      <c r="AE153" s="874"/>
      <c r="AG153" s="870"/>
      <c r="AH153" s="870"/>
      <c r="AJ153" s="870"/>
      <c r="AK153" s="870"/>
      <c r="AL153" s="870"/>
      <c r="AM153" s="870"/>
      <c r="AO153" s="870"/>
      <c r="AP153" s="870"/>
      <c r="AQ153" s="870"/>
      <c r="AU153" s="870"/>
      <c r="AV153" s="870"/>
      <c r="AW153" s="868"/>
      <c r="AX153" s="870"/>
      <c r="AY153" s="870"/>
      <c r="AZ153" s="868"/>
      <c r="BB153" s="861"/>
      <c r="BC153" s="868"/>
      <c r="BD153" s="861"/>
    </row>
    <row r="154" spans="19:56" ht="15" customHeight="1">
      <c r="S154" s="874"/>
      <c r="V154" s="870"/>
      <c r="W154" s="874"/>
      <c r="AD154" s="870"/>
      <c r="AE154" s="874"/>
      <c r="AG154" s="870"/>
      <c r="AH154" s="870"/>
      <c r="AJ154" s="870"/>
      <c r="AK154" s="870"/>
      <c r="AL154" s="870"/>
      <c r="AM154" s="870"/>
      <c r="AO154" s="870"/>
      <c r="AP154" s="870"/>
      <c r="AQ154" s="870"/>
      <c r="AU154" s="870"/>
      <c r="AV154" s="870"/>
      <c r="AW154" s="868"/>
      <c r="AX154" s="870"/>
      <c r="AY154" s="870"/>
      <c r="AZ154" s="868"/>
      <c r="BB154" s="861"/>
      <c r="BC154" s="868"/>
      <c r="BD154" s="861"/>
    </row>
    <row r="155" spans="19:56" ht="15" customHeight="1">
      <c r="S155" s="874"/>
      <c r="V155" s="870"/>
      <c r="W155" s="874"/>
      <c r="AD155" s="870"/>
      <c r="AE155" s="874"/>
      <c r="AG155" s="870"/>
      <c r="AH155" s="870"/>
      <c r="AJ155" s="870"/>
      <c r="AK155" s="870"/>
      <c r="AL155" s="870"/>
      <c r="AM155" s="870"/>
      <c r="AO155" s="870"/>
      <c r="AP155" s="870"/>
      <c r="AQ155" s="870"/>
      <c r="AU155" s="870"/>
      <c r="AV155" s="870"/>
      <c r="AW155" s="868"/>
      <c r="AX155" s="870"/>
      <c r="AY155" s="870"/>
      <c r="AZ155" s="868"/>
      <c r="BB155" s="861"/>
      <c r="BC155" s="868"/>
      <c r="BD155" s="861"/>
    </row>
    <row r="156" spans="19:56" ht="15" customHeight="1">
      <c r="S156" s="874"/>
      <c r="V156" s="870"/>
      <c r="W156" s="874"/>
      <c r="AD156" s="870"/>
      <c r="AE156" s="874"/>
      <c r="AG156" s="870"/>
      <c r="AH156" s="870"/>
      <c r="AJ156" s="870"/>
      <c r="AK156" s="870"/>
      <c r="AL156" s="870"/>
      <c r="AM156" s="870"/>
      <c r="AO156" s="870"/>
      <c r="AP156" s="870"/>
      <c r="AQ156" s="870"/>
      <c r="AU156" s="870"/>
      <c r="AV156" s="870"/>
      <c r="AW156" s="868"/>
      <c r="AX156" s="870"/>
      <c r="AY156" s="870"/>
      <c r="AZ156" s="868"/>
      <c r="BB156" s="861"/>
      <c r="BC156" s="868"/>
      <c r="BD156" s="861"/>
    </row>
    <row r="157" spans="19:56" ht="15" customHeight="1">
      <c r="S157" s="874"/>
      <c r="V157" s="870"/>
      <c r="W157" s="874"/>
      <c r="AD157" s="870"/>
      <c r="AE157" s="874"/>
      <c r="AG157" s="870"/>
      <c r="AH157" s="870"/>
      <c r="AJ157" s="870"/>
      <c r="AK157" s="870"/>
      <c r="AL157" s="870"/>
      <c r="AM157" s="870"/>
      <c r="AO157" s="870"/>
      <c r="AP157" s="870"/>
      <c r="AQ157" s="870"/>
      <c r="AU157" s="870"/>
      <c r="AV157" s="870"/>
      <c r="AW157" s="868"/>
      <c r="AX157" s="870"/>
      <c r="AY157" s="870"/>
      <c r="AZ157" s="868"/>
      <c r="BB157" s="861"/>
      <c r="BC157" s="868"/>
      <c r="BD157" s="861"/>
    </row>
    <row r="158" spans="19:56" ht="15" customHeight="1">
      <c r="S158" s="874"/>
      <c r="V158" s="870"/>
      <c r="W158" s="874"/>
      <c r="AD158" s="870"/>
      <c r="AE158" s="874"/>
      <c r="AG158" s="870"/>
      <c r="AH158" s="870"/>
      <c r="AJ158" s="870"/>
      <c r="AK158" s="870"/>
      <c r="AL158" s="870"/>
      <c r="AM158" s="870"/>
      <c r="AO158" s="870"/>
      <c r="AP158" s="870"/>
      <c r="AQ158" s="870"/>
      <c r="AU158" s="870"/>
      <c r="AV158" s="870"/>
      <c r="AW158" s="868"/>
      <c r="AX158" s="870"/>
      <c r="AY158" s="870"/>
      <c r="AZ158" s="868"/>
      <c r="BB158" s="861"/>
      <c r="BC158" s="868"/>
      <c r="BD158" s="861"/>
    </row>
    <row r="159" spans="19:56" ht="15" customHeight="1">
      <c r="S159" s="874"/>
      <c r="V159" s="870"/>
      <c r="W159" s="874"/>
      <c r="AD159" s="870"/>
      <c r="AE159" s="874"/>
      <c r="AG159" s="870"/>
      <c r="AH159" s="870"/>
      <c r="AJ159" s="870"/>
      <c r="AK159" s="870"/>
      <c r="AL159" s="870"/>
      <c r="AM159" s="870"/>
      <c r="AO159" s="870"/>
      <c r="AP159" s="870"/>
      <c r="AQ159" s="870"/>
      <c r="AU159" s="870"/>
      <c r="AV159" s="870"/>
      <c r="AW159" s="868"/>
      <c r="AX159" s="870"/>
      <c r="AY159" s="870"/>
      <c r="AZ159" s="868"/>
      <c r="BB159" s="861"/>
      <c r="BC159" s="868"/>
      <c r="BD159" s="861"/>
    </row>
    <row r="160" spans="19:56" ht="15" customHeight="1">
      <c r="S160" s="874"/>
      <c r="V160" s="870"/>
      <c r="W160" s="874"/>
      <c r="AD160" s="870"/>
      <c r="AE160" s="874"/>
      <c r="AG160" s="870"/>
      <c r="AH160" s="870"/>
      <c r="AJ160" s="870"/>
      <c r="AK160" s="870"/>
      <c r="AL160" s="870"/>
      <c r="AM160" s="870"/>
      <c r="AO160" s="870"/>
      <c r="AP160" s="870"/>
      <c r="AQ160" s="870"/>
      <c r="AU160" s="870"/>
      <c r="AV160" s="870"/>
      <c r="AW160" s="868"/>
      <c r="AX160" s="870"/>
      <c r="AY160" s="870"/>
      <c r="AZ160" s="868"/>
      <c r="BB160" s="861"/>
      <c r="BC160" s="868"/>
      <c r="BD160" s="861"/>
    </row>
    <row r="161" spans="19:56" ht="15" customHeight="1">
      <c r="S161" s="874"/>
      <c r="V161" s="870"/>
      <c r="W161" s="874"/>
      <c r="AD161" s="870"/>
      <c r="AE161" s="874"/>
      <c r="AG161" s="870"/>
      <c r="AH161" s="870"/>
      <c r="AJ161" s="870"/>
      <c r="AK161" s="870"/>
      <c r="AL161" s="870"/>
      <c r="AM161" s="870"/>
      <c r="AO161" s="870"/>
      <c r="AP161" s="870"/>
      <c r="AQ161" s="870"/>
      <c r="AU161" s="870"/>
      <c r="AV161" s="870"/>
      <c r="AW161" s="868"/>
      <c r="AX161" s="870"/>
      <c r="AY161" s="870"/>
      <c r="AZ161" s="868"/>
      <c r="BB161" s="861"/>
      <c r="BC161" s="868"/>
      <c r="BD161" s="861"/>
    </row>
    <row r="162" spans="19:56" ht="15" customHeight="1">
      <c r="S162" s="874"/>
      <c r="V162" s="870"/>
      <c r="W162" s="874"/>
      <c r="AD162" s="870"/>
      <c r="AE162" s="874"/>
      <c r="AG162" s="870"/>
      <c r="AH162" s="870"/>
      <c r="AJ162" s="870"/>
      <c r="AK162" s="870"/>
      <c r="AL162" s="870"/>
      <c r="AM162" s="870"/>
      <c r="AO162" s="870"/>
      <c r="AP162" s="870"/>
      <c r="AQ162" s="870"/>
      <c r="AU162" s="870"/>
      <c r="AV162" s="870"/>
      <c r="AW162" s="868"/>
      <c r="AX162" s="870"/>
      <c r="AY162" s="870"/>
      <c r="AZ162" s="868"/>
      <c r="BB162" s="861"/>
      <c r="BC162" s="868"/>
      <c r="BD162" s="861"/>
    </row>
    <row r="163" spans="19:56" ht="15" customHeight="1">
      <c r="S163" s="874"/>
      <c r="V163" s="870"/>
      <c r="W163" s="874"/>
      <c r="AD163" s="870"/>
      <c r="AE163" s="874"/>
      <c r="AG163" s="870"/>
      <c r="AH163" s="870"/>
      <c r="AJ163" s="870"/>
      <c r="AK163" s="870"/>
      <c r="AL163" s="870"/>
      <c r="AM163" s="870"/>
      <c r="AO163" s="870"/>
      <c r="AP163" s="870"/>
      <c r="AQ163" s="870"/>
      <c r="AU163" s="870"/>
      <c r="AV163" s="870"/>
      <c r="AW163" s="868"/>
      <c r="AX163" s="870"/>
      <c r="AY163" s="870"/>
      <c r="AZ163" s="868"/>
      <c r="BB163" s="861"/>
      <c r="BC163" s="868"/>
      <c r="BD163" s="861"/>
    </row>
    <row r="164" spans="19:56" ht="15" customHeight="1">
      <c r="S164" s="874"/>
      <c r="V164" s="870"/>
      <c r="W164" s="874"/>
      <c r="AD164" s="870"/>
      <c r="AE164" s="874"/>
      <c r="AG164" s="870"/>
      <c r="AH164" s="870"/>
      <c r="AJ164" s="870"/>
      <c r="AK164" s="870"/>
      <c r="AL164" s="870"/>
      <c r="AM164" s="870"/>
      <c r="AO164" s="870"/>
      <c r="AP164" s="870"/>
      <c r="AQ164" s="870"/>
      <c r="AU164" s="870"/>
      <c r="AV164" s="870"/>
      <c r="AW164" s="868"/>
      <c r="AX164" s="870"/>
      <c r="AY164" s="870"/>
      <c r="AZ164" s="868"/>
      <c r="BB164" s="861"/>
      <c r="BC164" s="868"/>
      <c r="BD164" s="861"/>
    </row>
    <row r="165" spans="19:56" ht="15" customHeight="1">
      <c r="S165" s="874"/>
      <c r="V165" s="870"/>
      <c r="W165" s="874"/>
      <c r="AD165" s="870"/>
      <c r="AE165" s="874"/>
      <c r="AG165" s="870"/>
      <c r="AH165" s="870"/>
      <c r="AJ165" s="870"/>
      <c r="AK165" s="870"/>
      <c r="AL165" s="870"/>
      <c r="AM165" s="870"/>
      <c r="AO165" s="870"/>
      <c r="AP165" s="870"/>
      <c r="AQ165" s="870"/>
      <c r="AU165" s="870"/>
      <c r="AV165" s="870"/>
      <c r="AW165" s="868"/>
      <c r="AX165" s="870"/>
      <c r="AY165" s="870"/>
      <c r="AZ165" s="868"/>
      <c r="BB165" s="861"/>
      <c r="BC165" s="868"/>
      <c r="BD165" s="861"/>
    </row>
    <row r="166" spans="19:56" ht="15" customHeight="1">
      <c r="S166" s="874"/>
      <c r="V166" s="870"/>
      <c r="W166" s="874"/>
      <c r="AD166" s="870"/>
      <c r="AE166" s="874"/>
      <c r="AG166" s="870"/>
      <c r="AH166" s="870"/>
      <c r="AJ166" s="870"/>
      <c r="AK166" s="870"/>
      <c r="AL166" s="870"/>
      <c r="AM166" s="870"/>
      <c r="AO166" s="870"/>
      <c r="AP166" s="870"/>
      <c r="AQ166" s="870"/>
      <c r="AU166" s="870"/>
      <c r="AV166" s="870"/>
      <c r="AW166" s="868"/>
      <c r="AX166" s="870"/>
      <c r="AY166" s="870"/>
      <c r="AZ166" s="868"/>
      <c r="BB166" s="861"/>
      <c r="BC166" s="868"/>
      <c r="BD166" s="861"/>
    </row>
    <row r="167" spans="19:56" ht="15" customHeight="1">
      <c r="S167" s="874"/>
      <c r="V167" s="870"/>
      <c r="W167" s="874"/>
      <c r="AD167" s="870"/>
      <c r="AE167" s="874"/>
      <c r="AG167" s="870"/>
      <c r="AH167" s="870"/>
      <c r="AJ167" s="870"/>
      <c r="AK167" s="870"/>
      <c r="AL167" s="870"/>
      <c r="AM167" s="870"/>
      <c r="AO167" s="870"/>
      <c r="AP167" s="870"/>
      <c r="AQ167" s="870"/>
      <c r="AU167" s="870"/>
      <c r="AV167" s="870"/>
      <c r="AW167" s="868"/>
      <c r="AX167" s="870"/>
      <c r="AY167" s="870"/>
      <c r="AZ167" s="868"/>
      <c r="BB167" s="861"/>
      <c r="BC167" s="868"/>
      <c r="BD167" s="861"/>
    </row>
    <row r="168" spans="19:56" ht="15" customHeight="1">
      <c r="S168" s="874"/>
      <c r="V168" s="870"/>
      <c r="W168" s="874"/>
      <c r="AD168" s="870"/>
      <c r="AE168" s="874"/>
      <c r="AG168" s="870"/>
      <c r="AH168" s="870"/>
      <c r="AJ168" s="870"/>
      <c r="AK168" s="870"/>
      <c r="AL168" s="870"/>
      <c r="AM168" s="870"/>
      <c r="AO168" s="870"/>
      <c r="AP168" s="870"/>
      <c r="AQ168" s="870"/>
      <c r="AU168" s="870"/>
      <c r="AV168" s="870"/>
      <c r="AW168" s="868"/>
      <c r="AX168" s="870"/>
      <c r="AY168" s="870"/>
      <c r="AZ168" s="868"/>
      <c r="BB168" s="861"/>
      <c r="BC168" s="868"/>
      <c r="BD168" s="861"/>
    </row>
    <row r="169" spans="19:56" ht="15" customHeight="1">
      <c r="S169" s="874"/>
      <c r="V169" s="870"/>
      <c r="W169" s="874"/>
      <c r="AD169" s="870"/>
      <c r="AE169" s="874"/>
      <c r="AG169" s="870"/>
      <c r="AH169" s="870"/>
      <c r="AJ169" s="870"/>
      <c r="AK169" s="870"/>
      <c r="AL169" s="870"/>
      <c r="AM169" s="870"/>
      <c r="AO169" s="870"/>
      <c r="AP169" s="870"/>
      <c r="AQ169" s="870"/>
      <c r="AU169" s="870"/>
      <c r="AV169" s="870"/>
      <c r="AW169" s="868"/>
      <c r="AX169" s="870"/>
      <c r="AY169" s="870"/>
      <c r="AZ169" s="868"/>
      <c r="BB169" s="861"/>
      <c r="BC169" s="868"/>
      <c r="BD169" s="861"/>
    </row>
    <row r="170" spans="19:56" ht="15" customHeight="1">
      <c r="S170" s="874"/>
      <c r="V170" s="870"/>
      <c r="W170" s="874"/>
      <c r="AD170" s="870"/>
      <c r="AE170" s="874"/>
      <c r="AG170" s="870"/>
      <c r="AH170" s="870"/>
      <c r="AJ170" s="870"/>
      <c r="AK170" s="870"/>
      <c r="AL170" s="870"/>
      <c r="AM170" s="870"/>
      <c r="AO170" s="870"/>
      <c r="AP170" s="870"/>
      <c r="AQ170" s="870"/>
      <c r="AU170" s="870"/>
      <c r="AV170" s="870"/>
      <c r="AW170" s="868"/>
      <c r="AX170" s="870"/>
      <c r="AY170" s="870"/>
      <c r="AZ170" s="868"/>
      <c r="BB170" s="861"/>
      <c r="BC170" s="868"/>
      <c r="BD170" s="861"/>
    </row>
    <row r="171" spans="19:56" ht="15" customHeight="1">
      <c r="S171" s="874"/>
      <c r="V171" s="870"/>
      <c r="W171" s="874"/>
      <c r="AD171" s="870"/>
      <c r="AE171" s="874"/>
      <c r="AG171" s="870"/>
      <c r="AH171" s="870"/>
      <c r="AJ171" s="870"/>
      <c r="AK171" s="870"/>
      <c r="AL171" s="870"/>
      <c r="AM171" s="870"/>
      <c r="AO171" s="870"/>
      <c r="AP171" s="870"/>
      <c r="AQ171" s="870"/>
      <c r="AU171" s="870"/>
      <c r="AV171" s="870"/>
      <c r="AW171" s="868"/>
      <c r="AX171" s="870"/>
      <c r="AY171" s="870"/>
      <c r="AZ171" s="868"/>
      <c r="BB171" s="861"/>
      <c r="BC171" s="868"/>
      <c r="BD171" s="861"/>
    </row>
    <row r="172" spans="19:56" ht="15" customHeight="1">
      <c r="S172" s="874"/>
      <c r="V172" s="870"/>
      <c r="W172" s="874"/>
      <c r="AD172" s="870"/>
      <c r="AE172" s="874"/>
      <c r="AG172" s="870"/>
      <c r="AH172" s="870"/>
      <c r="AJ172" s="870"/>
      <c r="AK172" s="870"/>
      <c r="AL172" s="870"/>
      <c r="AM172" s="870"/>
      <c r="AO172" s="870"/>
      <c r="AP172" s="870"/>
      <c r="AQ172" s="870"/>
      <c r="AU172" s="870"/>
      <c r="AV172" s="870"/>
      <c r="AW172" s="868"/>
      <c r="AX172" s="870"/>
      <c r="AY172" s="870"/>
      <c r="AZ172" s="868"/>
      <c r="BB172" s="861"/>
      <c r="BC172" s="868"/>
      <c r="BD172" s="861"/>
    </row>
    <row r="173" spans="19:56" ht="15" customHeight="1">
      <c r="S173" s="874"/>
      <c r="V173" s="870"/>
      <c r="W173" s="874"/>
      <c r="AD173" s="870"/>
      <c r="AE173" s="874"/>
      <c r="AG173" s="870"/>
      <c r="AH173" s="870"/>
      <c r="AJ173" s="870"/>
      <c r="AK173" s="870"/>
      <c r="AL173" s="870"/>
      <c r="AM173" s="870"/>
      <c r="AO173" s="870"/>
      <c r="AP173" s="870"/>
      <c r="AQ173" s="870"/>
      <c r="AU173" s="870"/>
      <c r="AV173" s="870"/>
      <c r="AW173" s="868"/>
      <c r="AX173" s="870"/>
      <c r="AY173" s="870"/>
      <c r="AZ173" s="868"/>
      <c r="BB173" s="861"/>
      <c r="BC173" s="868"/>
      <c r="BD173" s="861"/>
    </row>
    <row r="174" spans="19:56" ht="15" customHeight="1">
      <c r="S174" s="874"/>
      <c r="V174" s="870"/>
      <c r="W174" s="874"/>
      <c r="AD174" s="870"/>
      <c r="AE174" s="874"/>
      <c r="AG174" s="870"/>
      <c r="AH174" s="870"/>
      <c r="AJ174" s="870"/>
      <c r="AK174" s="870"/>
      <c r="AL174" s="870"/>
      <c r="AM174" s="870"/>
      <c r="AO174" s="870"/>
      <c r="AP174" s="870"/>
      <c r="AQ174" s="870"/>
      <c r="AU174" s="870"/>
      <c r="AV174" s="870"/>
      <c r="AW174" s="868"/>
      <c r="AX174" s="870"/>
      <c r="AY174" s="870"/>
      <c r="AZ174" s="868"/>
      <c r="BB174" s="861"/>
      <c r="BC174" s="868"/>
      <c r="BD174" s="861"/>
    </row>
    <row r="175" spans="19:56" ht="15" customHeight="1">
      <c r="S175" s="874"/>
      <c r="V175" s="870"/>
      <c r="W175" s="874"/>
      <c r="AD175" s="870"/>
      <c r="AE175" s="874"/>
      <c r="AG175" s="870"/>
      <c r="AH175" s="870"/>
      <c r="AJ175" s="870"/>
      <c r="AK175" s="870"/>
      <c r="AL175" s="870"/>
      <c r="AM175" s="870"/>
      <c r="AO175" s="870"/>
      <c r="AP175" s="870"/>
      <c r="AQ175" s="870"/>
      <c r="AU175" s="870"/>
      <c r="AV175" s="870"/>
      <c r="AW175" s="868"/>
      <c r="AX175" s="870"/>
      <c r="AY175" s="870"/>
      <c r="AZ175" s="868"/>
      <c r="BB175" s="861"/>
      <c r="BC175" s="868"/>
      <c r="BD175" s="861"/>
    </row>
    <row r="176" spans="19:56" ht="15" customHeight="1">
      <c r="S176" s="874"/>
      <c r="V176" s="870"/>
      <c r="W176" s="874"/>
      <c r="AD176" s="870"/>
      <c r="AE176" s="874"/>
      <c r="AG176" s="870"/>
      <c r="AH176" s="870"/>
      <c r="AJ176" s="870"/>
      <c r="AK176" s="870"/>
      <c r="AL176" s="870"/>
      <c r="AM176" s="870"/>
      <c r="AO176" s="870"/>
      <c r="AP176" s="870"/>
      <c r="AQ176" s="870"/>
      <c r="AU176" s="870"/>
      <c r="AV176" s="870"/>
      <c r="AW176" s="868"/>
      <c r="AX176" s="870"/>
      <c r="AY176" s="870"/>
      <c r="AZ176" s="868"/>
      <c r="BB176" s="861"/>
      <c r="BC176" s="868"/>
      <c r="BD176" s="861"/>
    </row>
    <row r="177" spans="19:56" ht="15" customHeight="1">
      <c r="S177" s="874"/>
      <c r="V177" s="870"/>
      <c r="W177" s="874"/>
      <c r="AD177" s="870"/>
      <c r="AE177" s="874"/>
      <c r="AG177" s="870"/>
      <c r="AH177" s="870"/>
      <c r="AJ177" s="870"/>
      <c r="AK177" s="870"/>
      <c r="AL177" s="870"/>
      <c r="AM177" s="870"/>
      <c r="AO177" s="870"/>
      <c r="AP177" s="870"/>
      <c r="AQ177" s="870"/>
      <c r="AU177" s="870"/>
      <c r="AV177" s="870"/>
      <c r="AW177" s="868"/>
      <c r="AX177" s="870"/>
      <c r="AY177" s="870"/>
      <c r="AZ177" s="868"/>
      <c r="BB177" s="861"/>
      <c r="BC177" s="868"/>
      <c r="BD177" s="861"/>
    </row>
    <row r="178" spans="19:56" ht="15" customHeight="1">
      <c r="S178" s="874"/>
      <c r="V178" s="870"/>
      <c r="W178" s="874"/>
      <c r="AD178" s="870"/>
      <c r="AE178" s="874"/>
      <c r="AG178" s="870"/>
      <c r="AH178" s="870"/>
      <c r="AJ178" s="870"/>
      <c r="AK178" s="870"/>
      <c r="AL178" s="870"/>
      <c r="AM178" s="870"/>
      <c r="AO178" s="870"/>
      <c r="AP178" s="870"/>
      <c r="AQ178" s="870"/>
      <c r="AU178" s="870"/>
      <c r="AV178" s="870"/>
      <c r="AW178" s="868"/>
      <c r="AX178" s="870"/>
      <c r="AY178" s="870"/>
      <c r="AZ178" s="868"/>
      <c r="BB178" s="861"/>
      <c r="BC178" s="868"/>
      <c r="BD178" s="861"/>
    </row>
    <row r="179" spans="19:56" ht="15" customHeight="1">
      <c r="S179" s="874"/>
      <c r="V179" s="870"/>
      <c r="W179" s="874"/>
      <c r="AD179" s="870"/>
      <c r="AE179" s="874"/>
      <c r="AG179" s="870"/>
      <c r="AH179" s="870"/>
      <c r="AJ179" s="870"/>
      <c r="AK179" s="870"/>
      <c r="AL179" s="870"/>
      <c r="AM179" s="870"/>
      <c r="AO179" s="870"/>
      <c r="AP179" s="870"/>
      <c r="AQ179" s="870"/>
      <c r="AU179" s="870"/>
      <c r="AV179" s="870"/>
      <c r="AW179" s="868"/>
      <c r="AX179" s="870"/>
      <c r="AY179" s="870"/>
      <c r="AZ179" s="868"/>
      <c r="BB179" s="861"/>
      <c r="BC179" s="868"/>
      <c r="BD179" s="861"/>
    </row>
    <row r="180" spans="19:56" ht="15" customHeight="1">
      <c r="S180" s="874"/>
      <c r="V180" s="870"/>
      <c r="W180" s="874"/>
      <c r="AD180" s="870"/>
      <c r="AE180" s="874"/>
      <c r="AG180" s="870"/>
      <c r="AH180" s="870"/>
      <c r="AJ180" s="870"/>
      <c r="AK180" s="870"/>
      <c r="AL180" s="870"/>
      <c r="AM180" s="870"/>
      <c r="AO180" s="870"/>
      <c r="AP180" s="870"/>
      <c r="AQ180" s="870"/>
      <c r="AU180" s="870"/>
      <c r="AV180" s="870"/>
      <c r="AW180" s="868"/>
      <c r="AX180" s="870"/>
      <c r="AY180" s="870"/>
      <c r="AZ180" s="868"/>
      <c r="BB180" s="861"/>
      <c r="BC180" s="868"/>
      <c r="BD180" s="861"/>
    </row>
    <row r="181" spans="19:56" ht="15" customHeight="1">
      <c r="S181" s="874"/>
      <c r="V181" s="870"/>
      <c r="W181" s="874"/>
      <c r="AD181" s="870"/>
      <c r="AE181" s="874"/>
      <c r="AG181" s="870"/>
      <c r="AH181" s="870"/>
      <c r="AJ181" s="870"/>
      <c r="AK181" s="870"/>
      <c r="AL181" s="870"/>
      <c r="AM181" s="870"/>
      <c r="AO181" s="870"/>
      <c r="AP181" s="870"/>
      <c r="AQ181" s="870"/>
      <c r="AU181" s="870"/>
      <c r="AV181" s="870"/>
      <c r="AW181" s="868"/>
      <c r="AX181" s="870"/>
      <c r="AY181" s="870"/>
      <c r="AZ181" s="868"/>
      <c r="BB181" s="861"/>
      <c r="BC181" s="868"/>
      <c r="BD181" s="861"/>
    </row>
    <row r="182" spans="19:56" ht="15" customHeight="1">
      <c r="S182" s="874"/>
      <c r="V182" s="870"/>
      <c r="W182" s="874"/>
      <c r="AD182" s="870"/>
      <c r="AE182" s="874"/>
      <c r="AG182" s="870"/>
      <c r="AH182" s="870"/>
      <c r="AJ182" s="870"/>
      <c r="AK182" s="870"/>
      <c r="AL182" s="870"/>
      <c r="AM182" s="870"/>
      <c r="AO182" s="870"/>
      <c r="AP182" s="870"/>
      <c r="AQ182" s="870"/>
      <c r="AU182" s="870"/>
      <c r="AV182" s="870"/>
      <c r="AW182" s="868"/>
      <c r="AX182" s="870"/>
      <c r="AY182" s="870"/>
      <c r="AZ182" s="868"/>
      <c r="BB182" s="861"/>
      <c r="BC182" s="868"/>
      <c r="BD182" s="861"/>
    </row>
    <row r="183" spans="19:56" ht="15" customHeight="1">
      <c r="S183" s="874"/>
      <c r="V183" s="870"/>
      <c r="W183" s="874"/>
      <c r="AD183" s="870"/>
      <c r="AE183" s="874"/>
      <c r="AG183" s="870"/>
      <c r="AH183" s="870"/>
      <c r="AJ183" s="870"/>
      <c r="AK183" s="870"/>
      <c r="AL183" s="870"/>
      <c r="AM183" s="870"/>
      <c r="AO183" s="870"/>
      <c r="AP183" s="870"/>
      <c r="AQ183" s="870"/>
      <c r="AU183" s="870"/>
      <c r="AV183" s="870"/>
      <c r="AW183" s="868"/>
      <c r="AX183" s="870"/>
      <c r="AY183" s="870"/>
      <c r="AZ183" s="868"/>
      <c r="BB183" s="861"/>
      <c r="BC183" s="868"/>
      <c r="BD183" s="861"/>
    </row>
    <row r="184" spans="19:56" ht="15" customHeight="1">
      <c r="S184" s="874"/>
      <c r="V184" s="870"/>
      <c r="W184" s="874"/>
      <c r="AD184" s="870"/>
      <c r="AE184" s="874"/>
      <c r="AG184" s="870"/>
      <c r="AH184" s="870"/>
      <c r="AJ184" s="870"/>
      <c r="AK184" s="870"/>
      <c r="AL184" s="870"/>
      <c r="AM184" s="870"/>
      <c r="AO184" s="870"/>
      <c r="AP184" s="870"/>
      <c r="AQ184" s="870"/>
      <c r="AU184" s="870"/>
      <c r="AV184" s="870"/>
      <c r="AW184" s="868"/>
      <c r="AX184" s="870"/>
      <c r="AY184" s="870"/>
      <c r="AZ184" s="868"/>
      <c r="BB184" s="861"/>
      <c r="BC184" s="868"/>
      <c r="BD184" s="861"/>
    </row>
    <row r="185" spans="19:56" ht="15" customHeight="1">
      <c r="S185" s="874"/>
      <c r="V185" s="870"/>
      <c r="W185" s="874"/>
      <c r="AD185" s="870"/>
      <c r="AE185" s="874"/>
      <c r="AG185" s="870"/>
      <c r="AH185" s="870"/>
      <c r="AJ185" s="870"/>
      <c r="AK185" s="870"/>
      <c r="AL185" s="870"/>
      <c r="AM185" s="870"/>
      <c r="AO185" s="870"/>
      <c r="AP185" s="870"/>
      <c r="AQ185" s="870"/>
      <c r="AU185" s="870"/>
      <c r="AV185" s="870"/>
      <c r="AW185" s="868"/>
      <c r="AX185" s="870"/>
      <c r="AY185" s="870"/>
      <c r="AZ185" s="868"/>
      <c r="BB185" s="861"/>
      <c r="BC185" s="868"/>
      <c r="BD185" s="861"/>
    </row>
    <row r="186" spans="19:56" ht="15" customHeight="1">
      <c r="S186" s="874"/>
      <c r="V186" s="870"/>
      <c r="W186" s="874"/>
      <c r="AD186" s="870"/>
      <c r="AE186" s="874"/>
      <c r="AG186" s="870"/>
      <c r="AH186" s="870"/>
      <c r="AJ186" s="870"/>
      <c r="AK186" s="870"/>
      <c r="AL186" s="870"/>
      <c r="AM186" s="870"/>
      <c r="AO186" s="870"/>
      <c r="AP186" s="870"/>
      <c r="AQ186" s="870"/>
      <c r="AU186" s="870"/>
      <c r="AV186" s="870"/>
      <c r="AW186" s="868"/>
      <c r="AX186" s="870"/>
      <c r="AY186" s="870"/>
      <c r="AZ186" s="868"/>
      <c r="BB186" s="861"/>
      <c r="BC186" s="868"/>
      <c r="BD186" s="861"/>
    </row>
    <row r="187" spans="19:56" ht="15" customHeight="1">
      <c r="S187" s="874"/>
      <c r="V187" s="870"/>
      <c r="W187" s="874"/>
      <c r="AD187" s="870"/>
      <c r="AE187" s="874"/>
      <c r="AG187" s="870"/>
      <c r="AH187" s="870"/>
      <c r="AJ187" s="870"/>
      <c r="AK187" s="870"/>
      <c r="AL187" s="870"/>
      <c r="AM187" s="870"/>
      <c r="AO187" s="870"/>
      <c r="AP187" s="870"/>
      <c r="AQ187" s="870"/>
      <c r="AU187" s="870"/>
      <c r="AV187" s="870"/>
      <c r="AW187" s="868"/>
      <c r="AX187" s="870"/>
      <c r="AY187" s="870"/>
      <c r="AZ187" s="868"/>
      <c r="BB187" s="861"/>
      <c r="BC187" s="868"/>
      <c r="BD187" s="861"/>
    </row>
    <row r="188" spans="19:56" ht="15" customHeight="1">
      <c r="S188" s="874"/>
      <c r="V188" s="870"/>
      <c r="W188" s="874"/>
      <c r="AD188" s="870"/>
      <c r="AE188" s="874"/>
      <c r="AG188" s="870"/>
      <c r="AH188" s="870"/>
      <c r="AJ188" s="870"/>
      <c r="AK188" s="870"/>
      <c r="AL188" s="870"/>
      <c r="AM188" s="870"/>
      <c r="AO188" s="870"/>
      <c r="AP188" s="870"/>
      <c r="AQ188" s="870"/>
      <c r="AU188" s="870"/>
      <c r="AV188" s="870"/>
      <c r="AW188" s="868"/>
      <c r="AX188" s="870"/>
      <c r="AY188" s="870"/>
      <c r="AZ188" s="868"/>
      <c r="BB188" s="861"/>
      <c r="BC188" s="868"/>
      <c r="BD188" s="861"/>
    </row>
    <row r="189" spans="19:56" ht="15" customHeight="1">
      <c r="S189" s="874"/>
      <c r="V189" s="870"/>
      <c r="W189" s="874"/>
      <c r="AD189" s="870"/>
      <c r="AE189" s="874"/>
      <c r="AG189" s="870"/>
      <c r="AH189" s="870"/>
      <c r="AJ189" s="870"/>
      <c r="AK189" s="870"/>
      <c r="AL189" s="870"/>
      <c r="AM189" s="870"/>
      <c r="AO189" s="870"/>
      <c r="AP189" s="870"/>
      <c r="AQ189" s="870"/>
      <c r="AU189" s="870"/>
      <c r="AV189" s="870"/>
      <c r="AW189" s="868"/>
      <c r="AX189" s="870"/>
      <c r="AY189" s="870"/>
      <c r="AZ189" s="868"/>
      <c r="BB189" s="861"/>
      <c r="BC189" s="868"/>
      <c r="BD189" s="861"/>
    </row>
    <row r="190" spans="19:56" ht="15" customHeight="1">
      <c r="S190" s="874"/>
      <c r="V190" s="870"/>
      <c r="W190" s="874"/>
      <c r="AD190" s="870"/>
      <c r="AE190" s="874"/>
      <c r="AG190" s="870"/>
      <c r="AH190" s="870"/>
      <c r="AJ190" s="870"/>
      <c r="AK190" s="870"/>
      <c r="AL190" s="870"/>
      <c r="AM190" s="870"/>
      <c r="AO190" s="870"/>
      <c r="AP190" s="870"/>
      <c r="AQ190" s="870"/>
      <c r="AU190" s="870"/>
      <c r="AV190" s="870"/>
      <c r="AW190" s="868"/>
      <c r="AX190" s="870"/>
      <c r="AY190" s="870"/>
      <c r="AZ190" s="868"/>
      <c r="BB190" s="861"/>
      <c r="BC190" s="868"/>
      <c r="BD190" s="861"/>
    </row>
    <row r="191" spans="19:56" ht="15" customHeight="1">
      <c r="S191" s="874"/>
      <c r="V191" s="870"/>
      <c r="W191" s="874"/>
      <c r="AD191" s="870"/>
      <c r="AE191" s="874"/>
      <c r="AG191" s="870"/>
      <c r="AH191" s="870"/>
      <c r="AJ191" s="870"/>
      <c r="AK191" s="870"/>
      <c r="AL191" s="870"/>
      <c r="AM191" s="870"/>
      <c r="AO191" s="870"/>
      <c r="AP191" s="870"/>
      <c r="AQ191" s="870"/>
      <c r="AU191" s="870"/>
      <c r="AV191" s="870"/>
      <c r="AW191" s="868"/>
      <c r="AX191" s="870"/>
      <c r="AY191" s="870"/>
      <c r="AZ191" s="868"/>
      <c r="BB191" s="861"/>
      <c r="BC191" s="868"/>
      <c r="BD191" s="861"/>
    </row>
    <row r="192" spans="19:56" ht="15" customHeight="1">
      <c r="S192" s="874"/>
      <c r="V192" s="870"/>
      <c r="W192" s="874"/>
      <c r="AD192" s="870"/>
      <c r="AE192" s="874"/>
      <c r="AG192" s="870"/>
      <c r="AH192" s="870"/>
      <c r="AJ192" s="870"/>
      <c r="AK192" s="870"/>
      <c r="AL192" s="870"/>
      <c r="AM192" s="870"/>
      <c r="AO192" s="870"/>
      <c r="AP192" s="870"/>
      <c r="AQ192" s="870"/>
      <c r="AU192" s="870"/>
      <c r="AV192" s="870"/>
      <c r="AW192" s="868"/>
      <c r="AX192" s="870"/>
      <c r="AY192" s="870"/>
      <c r="AZ192" s="868"/>
      <c r="BB192" s="861"/>
      <c r="BC192" s="868"/>
      <c r="BD192" s="861"/>
    </row>
    <row r="193" spans="19:56" ht="15" customHeight="1">
      <c r="S193" s="874"/>
      <c r="V193" s="870"/>
      <c r="W193" s="874"/>
      <c r="AD193" s="870"/>
      <c r="AE193" s="874"/>
      <c r="AG193" s="870"/>
      <c r="AH193" s="870"/>
      <c r="AJ193" s="870"/>
      <c r="AK193" s="870"/>
      <c r="AL193" s="870"/>
      <c r="AM193" s="870"/>
      <c r="AO193" s="870"/>
      <c r="AP193" s="870"/>
      <c r="AQ193" s="870"/>
      <c r="AU193" s="870"/>
      <c r="AV193" s="870"/>
      <c r="AW193" s="868"/>
      <c r="AX193" s="870"/>
      <c r="AY193" s="870"/>
      <c r="AZ193" s="868"/>
      <c r="BB193" s="861"/>
      <c r="BC193" s="868"/>
      <c r="BD193" s="861"/>
    </row>
    <row r="194" spans="19:56" ht="15" customHeight="1">
      <c r="S194" s="874"/>
      <c r="V194" s="870"/>
      <c r="W194" s="874"/>
      <c r="AD194" s="870"/>
      <c r="AE194" s="874"/>
      <c r="AG194" s="870"/>
      <c r="AH194" s="870"/>
      <c r="AJ194" s="870"/>
      <c r="AK194" s="870"/>
      <c r="AL194" s="870"/>
      <c r="AM194" s="870"/>
      <c r="AO194" s="870"/>
      <c r="AP194" s="870"/>
      <c r="AQ194" s="870"/>
      <c r="AU194" s="870"/>
      <c r="AV194" s="870"/>
      <c r="AW194" s="868"/>
      <c r="AX194" s="870"/>
      <c r="AY194" s="870"/>
      <c r="AZ194" s="868"/>
      <c r="BB194" s="861"/>
      <c r="BC194" s="868"/>
      <c r="BD194" s="861"/>
    </row>
    <row r="195" spans="19:56" ht="15" customHeight="1">
      <c r="S195" s="874"/>
      <c r="V195" s="870"/>
      <c r="W195" s="874"/>
      <c r="AD195" s="870"/>
      <c r="AE195" s="874"/>
      <c r="AG195" s="870"/>
      <c r="AH195" s="870"/>
      <c r="AJ195" s="870"/>
      <c r="AK195" s="870"/>
      <c r="AL195" s="870"/>
      <c r="AM195" s="870"/>
      <c r="AO195" s="870"/>
      <c r="AP195" s="870"/>
      <c r="AQ195" s="870"/>
      <c r="AU195" s="870"/>
      <c r="AV195" s="870"/>
      <c r="AW195" s="868"/>
      <c r="AX195" s="870"/>
      <c r="AY195" s="870"/>
      <c r="AZ195" s="868"/>
      <c r="BB195" s="861"/>
      <c r="BC195" s="868"/>
      <c r="BD195" s="861"/>
    </row>
    <row r="196" spans="19:56" ht="15" customHeight="1">
      <c r="S196" s="874"/>
      <c r="V196" s="870"/>
      <c r="W196" s="874"/>
      <c r="AD196" s="870"/>
      <c r="AE196" s="874"/>
      <c r="AG196" s="870"/>
      <c r="AH196" s="870"/>
      <c r="AJ196" s="870"/>
      <c r="AK196" s="870"/>
      <c r="AL196" s="870"/>
      <c r="AM196" s="870"/>
      <c r="AO196" s="870"/>
      <c r="AP196" s="870"/>
      <c r="AQ196" s="870"/>
      <c r="AU196" s="870"/>
      <c r="AV196" s="870"/>
      <c r="AW196" s="868"/>
      <c r="AX196" s="870"/>
      <c r="AY196" s="870"/>
      <c r="AZ196" s="868"/>
      <c r="BB196" s="861"/>
      <c r="BC196" s="868"/>
      <c r="BD196" s="861"/>
    </row>
    <row r="197" spans="19:56" ht="15" customHeight="1">
      <c r="S197" s="874"/>
      <c r="V197" s="870"/>
      <c r="W197" s="874"/>
      <c r="AD197" s="870"/>
      <c r="AE197" s="874"/>
      <c r="AG197" s="870"/>
      <c r="AH197" s="870"/>
      <c r="AJ197" s="870"/>
      <c r="AK197" s="870"/>
      <c r="AL197" s="870"/>
      <c r="AM197" s="870"/>
      <c r="AO197" s="870"/>
      <c r="AP197" s="870"/>
      <c r="AQ197" s="870"/>
      <c r="AU197" s="870"/>
      <c r="AV197" s="870"/>
      <c r="AW197" s="868"/>
      <c r="AX197" s="870"/>
      <c r="AY197" s="870"/>
      <c r="AZ197" s="868"/>
      <c r="BB197" s="861"/>
      <c r="BC197" s="868"/>
      <c r="BD197" s="861"/>
    </row>
    <row r="198" spans="19:56" ht="15" customHeight="1">
      <c r="S198" s="874"/>
      <c r="V198" s="870"/>
      <c r="W198" s="874"/>
      <c r="AD198" s="870"/>
      <c r="AE198" s="874"/>
      <c r="AG198" s="870"/>
      <c r="AH198" s="870"/>
      <c r="AJ198" s="870"/>
      <c r="AK198" s="870"/>
      <c r="AL198" s="870"/>
      <c r="AM198" s="870"/>
      <c r="AO198" s="870"/>
      <c r="AP198" s="870"/>
      <c r="AQ198" s="870"/>
      <c r="AU198" s="870"/>
      <c r="AV198" s="870"/>
      <c r="AW198" s="868"/>
      <c r="AX198" s="870"/>
      <c r="AY198" s="870"/>
      <c r="AZ198" s="868"/>
      <c r="BB198" s="861"/>
      <c r="BC198" s="868"/>
      <c r="BD198" s="861"/>
    </row>
    <row r="199" spans="19:56" ht="15" customHeight="1">
      <c r="S199" s="874"/>
      <c r="V199" s="870"/>
      <c r="W199" s="874"/>
      <c r="AD199" s="870"/>
      <c r="AE199" s="874"/>
      <c r="AG199" s="870"/>
      <c r="AH199" s="870"/>
      <c r="AJ199" s="870"/>
      <c r="AK199" s="870"/>
      <c r="AL199" s="870"/>
      <c r="AM199" s="870"/>
      <c r="AO199" s="870"/>
      <c r="AP199" s="870"/>
      <c r="AQ199" s="870"/>
      <c r="AU199" s="870"/>
      <c r="AV199" s="870"/>
      <c r="AW199" s="868"/>
      <c r="AX199" s="870"/>
      <c r="AY199" s="870"/>
      <c r="AZ199" s="868"/>
      <c r="BB199" s="861"/>
      <c r="BC199" s="868"/>
      <c r="BD199" s="861"/>
    </row>
    <row r="200" spans="19:56" ht="15" customHeight="1">
      <c r="S200" s="874"/>
      <c r="V200" s="870"/>
      <c r="W200" s="874"/>
      <c r="AD200" s="870"/>
      <c r="AE200" s="874"/>
      <c r="AG200" s="870"/>
      <c r="AH200" s="870"/>
      <c r="AJ200" s="870"/>
      <c r="AK200" s="870"/>
      <c r="AL200" s="870"/>
      <c r="AM200" s="870"/>
      <c r="AO200" s="870"/>
      <c r="AP200" s="870"/>
      <c r="AQ200" s="870"/>
      <c r="AU200" s="870"/>
      <c r="AV200" s="870"/>
      <c r="AW200" s="868"/>
      <c r="AX200" s="870"/>
      <c r="AY200" s="870"/>
      <c r="AZ200" s="868"/>
      <c r="BB200" s="861"/>
      <c r="BC200" s="868"/>
      <c r="BD200" s="861"/>
    </row>
    <row r="201" spans="19:56" ht="15" customHeight="1">
      <c r="S201" s="874"/>
      <c r="V201" s="870"/>
      <c r="W201" s="874"/>
      <c r="AD201" s="870"/>
      <c r="AE201" s="874"/>
      <c r="AG201" s="870"/>
      <c r="AH201" s="870"/>
      <c r="AJ201" s="870"/>
      <c r="AK201" s="870"/>
      <c r="AL201" s="870"/>
      <c r="AM201" s="870"/>
      <c r="AO201" s="870"/>
      <c r="AP201" s="870"/>
      <c r="AQ201" s="870"/>
      <c r="AU201" s="870"/>
      <c r="AV201" s="870"/>
      <c r="AW201" s="868"/>
      <c r="AX201" s="870"/>
      <c r="AY201" s="870"/>
      <c r="AZ201" s="868"/>
      <c r="BB201" s="861"/>
      <c r="BC201" s="868"/>
      <c r="BD201" s="861"/>
    </row>
    <row r="202" spans="19:56" ht="15" customHeight="1">
      <c r="S202" s="874"/>
      <c r="V202" s="870"/>
      <c r="W202" s="874"/>
      <c r="AD202" s="870"/>
      <c r="AE202" s="874"/>
      <c r="AG202" s="870"/>
      <c r="AH202" s="870"/>
      <c r="AJ202" s="870"/>
      <c r="AK202" s="870"/>
      <c r="AL202" s="870"/>
      <c r="AM202" s="870"/>
      <c r="AO202" s="870"/>
      <c r="AP202" s="870"/>
      <c r="AQ202" s="870"/>
      <c r="AU202" s="870"/>
      <c r="AV202" s="870"/>
      <c r="AW202" s="868"/>
      <c r="AX202" s="870"/>
      <c r="AY202" s="870"/>
      <c r="AZ202" s="868"/>
      <c r="BB202" s="861"/>
      <c r="BC202" s="868"/>
      <c r="BD202" s="861"/>
    </row>
    <row r="203" spans="19:56" ht="15" customHeight="1">
      <c r="S203" s="874"/>
      <c r="V203" s="870"/>
      <c r="W203" s="874"/>
      <c r="AD203" s="870"/>
      <c r="AE203" s="874"/>
      <c r="AG203" s="870"/>
      <c r="AH203" s="870"/>
      <c r="AJ203" s="870"/>
      <c r="AK203" s="870"/>
      <c r="AL203" s="870"/>
      <c r="AM203" s="870"/>
      <c r="AO203" s="870"/>
      <c r="AP203" s="870"/>
      <c r="AQ203" s="870"/>
      <c r="AU203" s="870"/>
      <c r="AV203" s="870"/>
      <c r="AW203" s="868"/>
      <c r="AX203" s="870"/>
      <c r="AY203" s="870"/>
      <c r="AZ203" s="868"/>
      <c r="BB203" s="861"/>
      <c r="BC203" s="868"/>
      <c r="BD203" s="861"/>
    </row>
    <row r="204" spans="19:56" ht="15" customHeight="1">
      <c r="S204" s="874"/>
      <c r="V204" s="870"/>
      <c r="W204" s="874"/>
      <c r="AD204" s="870"/>
      <c r="AE204" s="874"/>
      <c r="AG204" s="870"/>
      <c r="AH204" s="870"/>
      <c r="AJ204" s="870"/>
      <c r="AK204" s="870"/>
      <c r="AL204" s="870"/>
      <c r="AM204" s="870"/>
      <c r="AO204" s="870"/>
      <c r="AP204" s="870"/>
      <c r="AQ204" s="870"/>
      <c r="AU204" s="870"/>
      <c r="AV204" s="870"/>
      <c r="AW204" s="868"/>
      <c r="AX204" s="870"/>
      <c r="AY204" s="870"/>
      <c r="AZ204" s="868"/>
      <c r="BB204" s="861"/>
      <c r="BC204" s="868"/>
      <c r="BD204" s="861"/>
    </row>
    <row r="205" spans="19:56" ht="15" customHeight="1">
      <c r="S205" s="874"/>
      <c r="V205" s="870"/>
      <c r="W205" s="874"/>
      <c r="AD205" s="870"/>
      <c r="AE205" s="874"/>
      <c r="AG205" s="870"/>
      <c r="AH205" s="870"/>
      <c r="AJ205" s="870"/>
      <c r="AK205" s="870"/>
      <c r="AL205" s="870"/>
      <c r="AM205" s="870"/>
      <c r="AO205" s="870"/>
      <c r="AP205" s="870"/>
      <c r="AQ205" s="870"/>
      <c r="AU205" s="870"/>
      <c r="AV205" s="870"/>
      <c r="AW205" s="868"/>
      <c r="AX205" s="870"/>
      <c r="AY205" s="870"/>
      <c r="AZ205" s="868"/>
      <c r="BB205" s="861"/>
      <c r="BC205" s="868"/>
      <c r="BD205" s="861"/>
    </row>
    <row r="206" spans="19:56" ht="15" customHeight="1">
      <c r="S206" s="874"/>
      <c r="V206" s="870"/>
      <c r="W206" s="874"/>
      <c r="AD206" s="870"/>
      <c r="AE206" s="874"/>
      <c r="AG206" s="870"/>
      <c r="AH206" s="870"/>
      <c r="AJ206" s="870"/>
      <c r="AK206" s="870"/>
      <c r="AL206" s="870"/>
      <c r="AM206" s="870"/>
      <c r="AO206" s="870"/>
      <c r="AP206" s="870"/>
      <c r="AQ206" s="870"/>
      <c r="AU206" s="870"/>
      <c r="AV206" s="870"/>
      <c r="AW206" s="868"/>
      <c r="AX206" s="870"/>
      <c r="AY206" s="870"/>
      <c r="AZ206" s="868"/>
      <c r="BB206" s="861"/>
      <c r="BC206" s="868"/>
      <c r="BD206" s="861"/>
    </row>
    <row r="207" spans="19:56" ht="15" customHeight="1">
      <c r="S207" s="874"/>
      <c r="V207" s="870"/>
      <c r="W207" s="874"/>
      <c r="AD207" s="870"/>
      <c r="AE207" s="874"/>
      <c r="AG207" s="870"/>
      <c r="AH207" s="870"/>
      <c r="AJ207" s="870"/>
      <c r="AK207" s="870"/>
      <c r="AL207" s="870"/>
      <c r="AM207" s="870"/>
      <c r="AO207" s="870"/>
      <c r="AP207" s="870"/>
      <c r="AQ207" s="870"/>
      <c r="AU207" s="870"/>
      <c r="AV207" s="870"/>
      <c r="AW207" s="875"/>
      <c r="AX207" s="870"/>
      <c r="AY207" s="870"/>
      <c r="AZ207" s="868"/>
      <c r="BB207" s="861"/>
      <c r="BC207" s="868"/>
      <c r="BD207" s="861"/>
    </row>
    <row r="208" spans="19:56" ht="15" customHeight="1">
      <c r="S208" s="874"/>
      <c r="V208" s="870"/>
      <c r="W208" s="874"/>
      <c r="AD208" s="870"/>
      <c r="AE208" s="874"/>
      <c r="AG208" s="870"/>
      <c r="AH208" s="870"/>
      <c r="AJ208" s="870"/>
      <c r="AK208" s="870"/>
      <c r="AL208" s="870"/>
      <c r="AM208" s="870"/>
      <c r="AO208" s="870"/>
      <c r="AP208" s="870"/>
      <c r="AQ208" s="870"/>
      <c r="AU208" s="870"/>
      <c r="AV208" s="870"/>
      <c r="AW208" s="875"/>
      <c r="AX208" s="870"/>
      <c r="AY208" s="870"/>
      <c r="AZ208" s="868"/>
      <c r="BB208" s="861"/>
      <c r="BC208" s="868"/>
      <c r="BD208" s="861"/>
    </row>
    <row r="209" spans="19:56" ht="15" customHeight="1">
      <c r="S209" s="874"/>
      <c r="V209" s="870"/>
      <c r="W209" s="874"/>
      <c r="AD209" s="870"/>
      <c r="AE209" s="874"/>
      <c r="AG209" s="870"/>
      <c r="AH209" s="870"/>
      <c r="AJ209" s="870"/>
      <c r="AK209" s="870"/>
      <c r="AL209" s="870"/>
      <c r="AM209" s="870"/>
      <c r="AO209" s="870"/>
      <c r="AP209" s="870"/>
      <c r="AQ209" s="870"/>
      <c r="AU209" s="870"/>
      <c r="AV209" s="870"/>
      <c r="AW209" s="875"/>
      <c r="AX209" s="870"/>
      <c r="AY209" s="870"/>
      <c r="AZ209" s="868"/>
      <c r="BB209" s="861"/>
      <c r="BC209" s="868"/>
      <c r="BD209" s="861"/>
    </row>
    <row r="210" spans="19:56" ht="15" customHeight="1">
      <c r="S210" s="874"/>
      <c r="V210" s="870"/>
      <c r="W210" s="874"/>
      <c r="AD210" s="870"/>
      <c r="AE210" s="874"/>
      <c r="AG210" s="870"/>
      <c r="AH210" s="870"/>
      <c r="AJ210" s="870"/>
      <c r="AK210" s="870"/>
      <c r="AL210" s="870"/>
      <c r="AM210" s="870"/>
      <c r="AO210" s="870"/>
      <c r="AP210" s="870"/>
      <c r="AQ210" s="870"/>
      <c r="AU210" s="870"/>
      <c r="AV210" s="870"/>
      <c r="AW210" s="875"/>
      <c r="AX210" s="870"/>
      <c r="AY210" s="870"/>
      <c r="AZ210" s="868"/>
      <c r="BB210" s="861"/>
      <c r="BC210" s="868"/>
      <c r="BD210" s="861"/>
    </row>
    <row r="211" spans="19:56" ht="15" customHeight="1">
      <c r="S211" s="874"/>
      <c r="V211" s="870"/>
      <c r="W211" s="874"/>
      <c r="AD211" s="870"/>
      <c r="AE211" s="874"/>
      <c r="AG211" s="870"/>
      <c r="AH211" s="870"/>
      <c r="AJ211" s="870"/>
      <c r="AK211" s="870"/>
      <c r="AL211" s="870"/>
      <c r="AM211" s="870"/>
      <c r="AO211" s="870"/>
      <c r="AP211" s="870"/>
      <c r="AQ211" s="870"/>
      <c r="AU211" s="870"/>
      <c r="AV211" s="870"/>
      <c r="AW211" s="875"/>
      <c r="AX211" s="870"/>
      <c r="AY211" s="870"/>
      <c r="AZ211" s="868"/>
      <c r="BB211" s="861"/>
      <c r="BC211" s="868"/>
      <c r="BD211" s="861"/>
    </row>
    <row r="212" spans="19:56" ht="15" customHeight="1">
      <c r="S212" s="874"/>
      <c r="V212" s="870"/>
      <c r="W212" s="874"/>
      <c r="AD212" s="870"/>
      <c r="AE212" s="874"/>
      <c r="AG212" s="870"/>
      <c r="AH212" s="870"/>
      <c r="AJ212" s="870"/>
      <c r="AK212" s="870"/>
      <c r="AL212" s="870"/>
      <c r="AM212" s="870"/>
      <c r="AO212" s="870"/>
      <c r="AP212" s="870"/>
      <c r="AQ212" s="870"/>
      <c r="AU212" s="870"/>
      <c r="AV212" s="870"/>
      <c r="AW212" s="875"/>
      <c r="AX212" s="870"/>
      <c r="AY212" s="870"/>
      <c r="AZ212" s="868"/>
      <c r="BB212" s="861"/>
      <c r="BC212" s="868"/>
      <c r="BD212" s="861"/>
    </row>
    <row r="213" spans="19:56" ht="15" customHeight="1">
      <c r="S213" s="874"/>
      <c r="V213" s="870"/>
      <c r="W213" s="874"/>
      <c r="AD213" s="870"/>
      <c r="AE213" s="874"/>
      <c r="AG213" s="870"/>
      <c r="AH213" s="870"/>
      <c r="AJ213" s="870"/>
      <c r="AK213" s="870"/>
      <c r="AL213" s="870"/>
      <c r="AM213" s="870"/>
      <c r="AO213" s="870"/>
      <c r="AP213" s="870"/>
      <c r="AQ213" s="870"/>
      <c r="AU213" s="870"/>
      <c r="AV213" s="870"/>
      <c r="AW213" s="875"/>
      <c r="AX213" s="870"/>
      <c r="AY213" s="870"/>
      <c r="AZ213" s="868"/>
      <c r="BB213" s="861"/>
      <c r="BC213" s="868"/>
      <c r="BD213" s="861"/>
    </row>
    <row r="214" spans="19:56" ht="15" customHeight="1">
      <c r="S214" s="874"/>
      <c r="V214" s="870"/>
      <c r="W214" s="874"/>
      <c r="AD214" s="870"/>
      <c r="AE214" s="874"/>
      <c r="AG214" s="870"/>
      <c r="AH214" s="870"/>
      <c r="AJ214" s="870"/>
      <c r="AK214" s="870"/>
      <c r="AL214" s="870"/>
      <c r="AM214" s="870"/>
      <c r="AO214" s="870"/>
      <c r="AP214" s="870"/>
      <c r="AQ214" s="870"/>
      <c r="AU214" s="870"/>
      <c r="AV214" s="870"/>
      <c r="AW214" s="875"/>
      <c r="AX214" s="870"/>
      <c r="AY214" s="870"/>
      <c r="BB214" s="861"/>
      <c r="BC214" s="868"/>
      <c r="BD214" s="861"/>
    </row>
    <row r="215" spans="19:56" ht="15" customHeight="1">
      <c r="S215" s="874"/>
      <c r="V215" s="870"/>
      <c r="W215" s="874"/>
      <c r="AD215" s="870"/>
      <c r="AE215" s="874"/>
      <c r="AG215" s="870"/>
      <c r="AH215" s="870"/>
      <c r="AJ215" s="870"/>
      <c r="AK215" s="870"/>
      <c r="AL215" s="870"/>
      <c r="AM215" s="870"/>
      <c r="AO215" s="870"/>
      <c r="AP215" s="870"/>
      <c r="AQ215" s="870"/>
      <c r="AU215" s="870"/>
      <c r="AV215" s="870"/>
      <c r="AW215" s="875"/>
      <c r="AX215" s="870"/>
      <c r="AY215" s="870"/>
      <c r="BB215" s="861"/>
      <c r="BC215" s="868"/>
      <c r="BD215" s="861"/>
    </row>
    <row r="216" spans="19:56" ht="15" customHeight="1">
      <c r="S216" s="874"/>
      <c r="V216" s="870"/>
      <c r="W216" s="874"/>
      <c r="AD216" s="870"/>
      <c r="AE216" s="874"/>
      <c r="AG216" s="870"/>
      <c r="AH216" s="870"/>
      <c r="AJ216" s="870"/>
      <c r="AK216" s="870"/>
      <c r="AL216" s="870"/>
      <c r="AM216" s="870"/>
      <c r="AO216" s="870"/>
      <c r="AP216" s="870"/>
      <c r="AQ216" s="870"/>
      <c r="AU216" s="870"/>
      <c r="AV216" s="870"/>
      <c r="AW216" s="875"/>
      <c r="AX216" s="870"/>
      <c r="AY216" s="870"/>
      <c r="BB216" s="861"/>
      <c r="BC216" s="868"/>
      <c r="BD216" s="861"/>
    </row>
    <row r="217" spans="19:56" ht="15" customHeight="1">
      <c r="S217" s="874"/>
      <c r="V217" s="870"/>
      <c r="W217" s="874"/>
      <c r="AD217" s="870"/>
      <c r="AE217" s="874"/>
      <c r="AG217" s="870"/>
      <c r="AH217" s="870"/>
      <c r="AJ217" s="870"/>
      <c r="AK217" s="870"/>
      <c r="AL217" s="870"/>
      <c r="AM217" s="870"/>
      <c r="AO217" s="870"/>
      <c r="AP217" s="870"/>
      <c r="AQ217" s="870"/>
      <c r="AU217" s="870"/>
      <c r="AV217" s="870"/>
      <c r="AW217" s="875"/>
      <c r="AX217" s="870"/>
      <c r="AY217" s="870"/>
      <c r="BB217" s="861"/>
      <c r="BD217" s="861"/>
    </row>
    <row r="218" spans="19:56" ht="15" customHeight="1">
      <c r="S218" s="874"/>
      <c r="V218" s="870"/>
      <c r="W218" s="874"/>
      <c r="AD218" s="870"/>
      <c r="AE218" s="874"/>
      <c r="AG218" s="870"/>
      <c r="AH218" s="870"/>
      <c r="AJ218" s="870"/>
      <c r="AK218" s="870"/>
      <c r="AL218" s="870"/>
      <c r="AM218" s="870"/>
      <c r="AO218" s="870"/>
      <c r="AP218" s="870"/>
      <c r="AQ218" s="870"/>
      <c r="AU218" s="870"/>
      <c r="AV218" s="870"/>
      <c r="AW218" s="875"/>
      <c r="AX218" s="870"/>
      <c r="AY218" s="870"/>
      <c r="BB218" s="861"/>
      <c r="BD218" s="861"/>
    </row>
    <row r="219" spans="19:56" ht="15" customHeight="1">
      <c r="S219" s="874"/>
      <c r="V219" s="870"/>
      <c r="W219" s="874"/>
      <c r="AD219" s="870"/>
      <c r="AE219" s="874"/>
      <c r="AG219" s="870"/>
      <c r="AH219" s="870"/>
      <c r="AJ219" s="870"/>
      <c r="AK219" s="870"/>
      <c r="AL219" s="870"/>
      <c r="AM219" s="870"/>
      <c r="AO219" s="870"/>
      <c r="AP219" s="870"/>
      <c r="AQ219" s="870"/>
      <c r="AU219" s="870"/>
      <c r="AV219" s="870"/>
      <c r="AW219" s="875"/>
      <c r="AX219" s="870"/>
      <c r="AY219" s="870"/>
      <c r="BB219" s="861"/>
      <c r="BD219" s="861"/>
    </row>
    <row r="220" spans="19:56" ht="15" customHeight="1">
      <c r="S220" s="874"/>
      <c r="V220" s="870"/>
      <c r="W220" s="874"/>
      <c r="AD220" s="870"/>
      <c r="AE220" s="874"/>
      <c r="AG220" s="870"/>
      <c r="AH220" s="870"/>
      <c r="AJ220" s="870"/>
      <c r="AK220" s="870"/>
      <c r="AL220" s="870"/>
      <c r="AM220" s="870"/>
      <c r="AO220" s="870"/>
      <c r="AP220" s="870"/>
      <c r="AQ220" s="870"/>
      <c r="AU220" s="870"/>
      <c r="AV220" s="870"/>
      <c r="AW220" s="875"/>
      <c r="AX220" s="870"/>
      <c r="AY220" s="870"/>
      <c r="BB220" s="861"/>
      <c r="BD220" s="861"/>
    </row>
    <row r="221" spans="19:56" ht="15" customHeight="1">
      <c r="S221" s="874"/>
      <c r="V221" s="870"/>
      <c r="W221" s="874"/>
      <c r="AD221" s="870"/>
      <c r="AE221" s="874"/>
      <c r="AG221" s="870"/>
      <c r="AH221" s="870"/>
      <c r="AJ221" s="870"/>
      <c r="AK221" s="870"/>
      <c r="AL221" s="870"/>
      <c r="AM221" s="870"/>
      <c r="AO221" s="870"/>
      <c r="AP221" s="870"/>
      <c r="AQ221" s="870"/>
      <c r="AU221" s="870"/>
      <c r="AV221" s="870"/>
      <c r="AW221" s="875"/>
      <c r="AX221" s="870"/>
      <c r="AY221" s="870"/>
      <c r="BB221" s="861"/>
      <c r="BD221" s="861"/>
    </row>
    <row r="222" spans="19:56" ht="15" customHeight="1">
      <c r="S222" s="874"/>
      <c r="V222" s="870"/>
      <c r="W222" s="874"/>
      <c r="AD222" s="870"/>
      <c r="AE222" s="874"/>
      <c r="AG222" s="870"/>
      <c r="AH222" s="870"/>
      <c r="AJ222" s="870"/>
      <c r="AK222" s="870"/>
      <c r="AL222" s="870"/>
      <c r="AM222" s="870"/>
      <c r="AO222" s="870"/>
      <c r="AP222" s="870"/>
      <c r="AQ222" s="870"/>
      <c r="AU222" s="870"/>
      <c r="AV222" s="870"/>
      <c r="AW222" s="875"/>
      <c r="AX222" s="870"/>
      <c r="AY222" s="870"/>
      <c r="BB222" s="861"/>
      <c r="BD222" s="861"/>
    </row>
    <row r="223" spans="19:56" ht="15" customHeight="1">
      <c r="S223" s="874"/>
      <c r="V223" s="870"/>
      <c r="W223" s="874"/>
      <c r="AD223" s="870"/>
      <c r="AE223" s="874"/>
      <c r="AG223" s="870"/>
      <c r="AH223" s="870"/>
      <c r="AJ223" s="870"/>
      <c r="AK223" s="870"/>
      <c r="AL223" s="870"/>
      <c r="AM223" s="870"/>
      <c r="AO223" s="870"/>
      <c r="AP223" s="870"/>
      <c r="AQ223" s="870"/>
      <c r="AU223" s="870"/>
      <c r="AV223" s="870"/>
      <c r="AW223" s="875"/>
      <c r="AX223" s="870"/>
      <c r="AY223" s="870"/>
      <c r="BB223" s="861"/>
      <c r="BD223" s="861"/>
    </row>
    <row r="224" spans="19:56" ht="15" customHeight="1">
      <c r="S224" s="874"/>
      <c r="V224" s="870"/>
      <c r="W224" s="874"/>
      <c r="AD224" s="870"/>
      <c r="AE224" s="874"/>
      <c r="AG224" s="870"/>
      <c r="AH224" s="870"/>
      <c r="AJ224" s="870"/>
      <c r="AK224" s="870"/>
      <c r="AL224" s="870"/>
      <c r="AM224" s="870"/>
      <c r="AO224" s="870"/>
      <c r="AP224" s="870"/>
      <c r="AQ224" s="870"/>
      <c r="AU224" s="870"/>
      <c r="AV224" s="870"/>
      <c r="AW224" s="875"/>
      <c r="AX224" s="870"/>
      <c r="AY224" s="870"/>
      <c r="BB224" s="861"/>
      <c r="BD224" s="861"/>
    </row>
    <row r="225" spans="19:56" ht="15" customHeight="1">
      <c r="S225" s="874"/>
      <c r="V225" s="870"/>
      <c r="W225" s="874"/>
      <c r="AD225" s="870"/>
      <c r="AE225" s="874"/>
      <c r="AG225" s="870"/>
      <c r="AH225" s="870"/>
      <c r="AJ225" s="870"/>
      <c r="AK225" s="870"/>
      <c r="AL225" s="870"/>
      <c r="AM225" s="870"/>
      <c r="AO225" s="870"/>
      <c r="AP225" s="870"/>
      <c r="AQ225" s="870"/>
      <c r="AU225" s="870"/>
      <c r="AV225" s="870"/>
      <c r="AW225" s="875"/>
      <c r="AX225" s="870"/>
      <c r="AY225" s="870"/>
      <c r="BB225" s="861"/>
      <c r="BD225" s="861"/>
    </row>
    <row r="226" spans="19:56" ht="15" customHeight="1">
      <c r="S226" s="874"/>
      <c r="V226" s="870"/>
      <c r="W226" s="874"/>
      <c r="AD226" s="870"/>
      <c r="AE226" s="874"/>
      <c r="AG226" s="870"/>
      <c r="AH226" s="870"/>
      <c r="AJ226" s="870"/>
      <c r="AK226" s="870"/>
      <c r="AL226" s="870"/>
      <c r="AM226" s="870"/>
      <c r="AO226" s="870"/>
      <c r="AP226" s="870"/>
      <c r="AQ226" s="870"/>
      <c r="AU226" s="870"/>
      <c r="AV226" s="870"/>
      <c r="AW226" s="875"/>
      <c r="AX226" s="870"/>
      <c r="AY226" s="870"/>
      <c r="BB226" s="861"/>
      <c r="BD226" s="861"/>
    </row>
    <row r="227" spans="19:56" ht="15" customHeight="1">
      <c r="S227" s="874"/>
      <c r="V227" s="870"/>
      <c r="W227" s="874"/>
      <c r="AD227" s="870"/>
      <c r="AE227" s="874"/>
      <c r="AG227" s="870"/>
      <c r="AH227" s="870"/>
      <c r="AJ227" s="870"/>
      <c r="AK227" s="870"/>
      <c r="AL227" s="870"/>
      <c r="AM227" s="870"/>
      <c r="AO227" s="870"/>
      <c r="AP227" s="870"/>
      <c r="AQ227" s="870"/>
      <c r="AU227" s="870"/>
      <c r="AV227" s="870"/>
      <c r="AW227" s="875"/>
      <c r="AX227" s="870"/>
      <c r="AY227" s="870"/>
      <c r="BB227" s="861"/>
      <c r="BD227" s="861"/>
    </row>
    <row r="228" spans="19:56" ht="15" customHeight="1">
      <c r="S228" s="874"/>
      <c r="V228" s="870"/>
      <c r="W228" s="874"/>
      <c r="AD228" s="870"/>
      <c r="AE228" s="874"/>
      <c r="AG228" s="870"/>
      <c r="AH228" s="870"/>
      <c r="AJ228" s="870"/>
      <c r="AK228" s="870"/>
      <c r="AL228" s="870"/>
      <c r="AM228" s="870"/>
      <c r="AO228" s="870"/>
      <c r="AP228" s="870"/>
      <c r="AQ228" s="870"/>
      <c r="AU228" s="870"/>
      <c r="AV228" s="870"/>
      <c r="AW228" s="875"/>
      <c r="AX228" s="870"/>
      <c r="AY228" s="870"/>
      <c r="BB228" s="861"/>
      <c r="BD228" s="861"/>
    </row>
    <row r="229" spans="19:56" ht="15" customHeight="1">
      <c r="S229" s="874"/>
      <c r="V229" s="870"/>
      <c r="W229" s="874"/>
      <c r="AD229" s="870"/>
      <c r="AE229" s="874"/>
      <c r="AG229" s="870"/>
      <c r="AH229" s="870"/>
      <c r="AJ229" s="870"/>
      <c r="AK229" s="870"/>
      <c r="AL229" s="870"/>
      <c r="AM229" s="870"/>
      <c r="AO229" s="870"/>
      <c r="AP229" s="870"/>
      <c r="AQ229" s="870"/>
      <c r="AU229" s="870"/>
      <c r="AV229" s="870"/>
      <c r="AW229" s="875"/>
      <c r="AX229" s="870"/>
      <c r="AY229" s="870"/>
      <c r="BB229" s="861"/>
      <c r="BD229" s="861"/>
    </row>
    <row r="230" spans="19:56" ht="15" customHeight="1">
      <c r="S230" s="874"/>
      <c r="V230" s="870"/>
      <c r="W230" s="874"/>
      <c r="AD230" s="870"/>
      <c r="AE230" s="874"/>
      <c r="AG230" s="870"/>
      <c r="AH230" s="870"/>
      <c r="AJ230" s="870"/>
      <c r="AK230" s="870"/>
      <c r="AL230" s="870"/>
      <c r="AM230" s="870"/>
      <c r="AO230" s="870"/>
      <c r="AP230" s="870"/>
      <c r="AQ230" s="870"/>
      <c r="AU230" s="870"/>
      <c r="AV230" s="870"/>
      <c r="AW230" s="875"/>
      <c r="AX230" s="870"/>
      <c r="AY230" s="870"/>
      <c r="BB230" s="861"/>
      <c r="BD230" s="861"/>
    </row>
    <row r="231" spans="19:56" ht="15" customHeight="1">
      <c r="S231" s="874"/>
      <c r="V231" s="870"/>
      <c r="W231" s="874"/>
      <c r="AD231" s="870"/>
      <c r="AE231" s="874"/>
      <c r="AG231" s="870"/>
      <c r="AH231" s="870"/>
      <c r="AJ231" s="870"/>
      <c r="AK231" s="870"/>
      <c r="AL231" s="870"/>
      <c r="AM231" s="870"/>
      <c r="AO231" s="870"/>
      <c r="AP231" s="870"/>
      <c r="AQ231" s="870"/>
      <c r="AU231" s="870"/>
      <c r="AV231" s="870"/>
      <c r="AW231" s="875"/>
      <c r="AX231" s="870"/>
      <c r="AY231" s="870"/>
      <c r="BB231" s="861"/>
      <c r="BD231" s="861"/>
    </row>
    <row r="232" spans="19:56" ht="15" customHeight="1">
      <c r="S232" s="874"/>
      <c r="V232" s="870"/>
      <c r="W232" s="874"/>
      <c r="AD232" s="870"/>
      <c r="AE232" s="874"/>
      <c r="AG232" s="870"/>
      <c r="AH232" s="870"/>
      <c r="AJ232" s="870"/>
      <c r="AK232" s="870"/>
      <c r="AL232" s="870"/>
      <c r="AM232" s="870"/>
      <c r="AO232" s="870"/>
      <c r="AP232" s="870"/>
      <c r="AQ232" s="870"/>
      <c r="AU232" s="870"/>
      <c r="AV232" s="870"/>
      <c r="AW232" s="875"/>
      <c r="AX232" s="870"/>
      <c r="AY232" s="870"/>
      <c r="BB232" s="861"/>
      <c r="BD232" s="861"/>
    </row>
    <row r="233" spans="19:56" ht="15" customHeight="1">
      <c r="S233" s="874"/>
      <c r="V233" s="870"/>
      <c r="W233" s="874"/>
      <c r="AD233" s="870"/>
      <c r="AE233" s="874"/>
      <c r="AG233" s="870"/>
      <c r="AH233" s="870"/>
      <c r="AJ233" s="870"/>
      <c r="AK233" s="870"/>
      <c r="AL233" s="870"/>
      <c r="AM233" s="870"/>
      <c r="AO233" s="870"/>
      <c r="AP233" s="870"/>
      <c r="AQ233" s="870"/>
      <c r="AU233" s="870"/>
      <c r="AV233" s="870"/>
      <c r="AW233" s="875"/>
      <c r="AX233" s="870"/>
      <c r="AY233" s="870"/>
      <c r="BB233" s="861"/>
      <c r="BD233" s="861"/>
    </row>
    <row r="234" spans="19:56" ht="15" customHeight="1">
      <c r="S234" s="874"/>
      <c r="V234" s="870"/>
      <c r="W234" s="874"/>
      <c r="AD234" s="870"/>
      <c r="AE234" s="874"/>
      <c r="AG234" s="870"/>
      <c r="AH234" s="870"/>
      <c r="AJ234" s="870"/>
      <c r="AK234" s="870"/>
      <c r="AL234" s="870"/>
      <c r="AM234" s="870"/>
      <c r="AO234" s="870"/>
      <c r="AP234" s="870"/>
      <c r="AQ234" s="870"/>
      <c r="AU234" s="870"/>
      <c r="AV234" s="870"/>
      <c r="AW234" s="875"/>
      <c r="AX234" s="870"/>
      <c r="AY234" s="870"/>
      <c r="BB234" s="861"/>
      <c r="BD234" s="861"/>
    </row>
    <row r="235" spans="19:56" ht="15" customHeight="1">
      <c r="S235" s="874"/>
      <c r="V235" s="870"/>
      <c r="W235" s="874"/>
      <c r="AD235" s="870"/>
      <c r="AE235" s="874"/>
      <c r="AG235" s="870"/>
      <c r="AH235" s="870"/>
      <c r="AJ235" s="870"/>
      <c r="AK235" s="870"/>
      <c r="AL235" s="870"/>
      <c r="AM235" s="870"/>
      <c r="AO235" s="870"/>
      <c r="AP235" s="870"/>
      <c r="AQ235" s="870"/>
      <c r="AU235" s="870"/>
      <c r="AV235" s="870"/>
      <c r="AW235" s="875"/>
      <c r="AX235" s="870"/>
      <c r="AY235" s="870"/>
      <c r="BB235" s="861"/>
      <c r="BD235" s="861"/>
    </row>
    <row r="236" spans="19:56" ht="15" customHeight="1">
      <c r="S236" s="874"/>
      <c r="V236" s="870"/>
      <c r="W236" s="874"/>
      <c r="AD236" s="870"/>
      <c r="AE236" s="874"/>
      <c r="AG236" s="870"/>
      <c r="AH236" s="870"/>
      <c r="AJ236" s="870"/>
      <c r="AK236" s="870"/>
      <c r="AL236" s="870"/>
      <c r="AM236" s="870"/>
      <c r="AO236" s="870"/>
      <c r="AP236" s="870"/>
      <c r="AQ236" s="870"/>
      <c r="AU236" s="870"/>
      <c r="AV236" s="870"/>
      <c r="AW236" s="875"/>
      <c r="AX236" s="870"/>
      <c r="AY236" s="870"/>
      <c r="BB236" s="861"/>
      <c r="BD236" s="861"/>
    </row>
    <row r="237" spans="19:56" ht="15" customHeight="1">
      <c r="S237" s="874"/>
      <c r="V237" s="870"/>
      <c r="W237" s="874"/>
      <c r="AD237" s="870"/>
      <c r="AE237" s="874"/>
      <c r="AG237" s="870"/>
      <c r="AH237" s="870"/>
      <c r="AJ237" s="870"/>
      <c r="AK237" s="870"/>
      <c r="AL237" s="870"/>
      <c r="AM237" s="870"/>
      <c r="AO237" s="870"/>
      <c r="AP237" s="870"/>
      <c r="AQ237" s="870"/>
      <c r="AU237" s="870"/>
      <c r="AV237" s="870"/>
      <c r="AW237" s="875"/>
      <c r="AX237" s="870"/>
      <c r="AY237" s="870"/>
      <c r="BB237" s="861"/>
      <c r="BD237" s="861"/>
    </row>
    <row r="238" spans="19:56" ht="15" customHeight="1">
      <c r="S238" s="874"/>
      <c r="V238" s="870"/>
      <c r="W238" s="874"/>
      <c r="AD238" s="870"/>
      <c r="AE238" s="874"/>
      <c r="AG238" s="870"/>
      <c r="AH238" s="870"/>
      <c r="AJ238" s="870"/>
      <c r="AK238" s="870"/>
      <c r="AL238" s="870"/>
      <c r="AM238" s="870"/>
      <c r="AO238" s="870"/>
      <c r="AP238" s="870"/>
      <c r="AQ238" s="870"/>
      <c r="AU238" s="870"/>
      <c r="AV238" s="870"/>
      <c r="AW238" s="875"/>
      <c r="AX238" s="870"/>
      <c r="AY238" s="870"/>
      <c r="BB238" s="861"/>
      <c r="BD238" s="861"/>
    </row>
    <row r="239" spans="19:56" ht="15" customHeight="1">
      <c r="S239" s="874"/>
      <c r="V239" s="870"/>
      <c r="W239" s="874"/>
      <c r="AD239" s="870"/>
      <c r="AE239" s="874"/>
      <c r="AG239" s="870"/>
      <c r="AH239" s="870"/>
      <c r="AJ239" s="870"/>
      <c r="AK239" s="870"/>
      <c r="AL239" s="870"/>
      <c r="AM239" s="870"/>
      <c r="AO239" s="870"/>
      <c r="AP239" s="870"/>
      <c r="AQ239" s="870"/>
      <c r="AU239" s="870"/>
      <c r="AV239" s="870"/>
      <c r="AW239" s="875"/>
      <c r="AX239" s="870"/>
      <c r="AY239" s="870"/>
      <c r="BB239" s="861"/>
      <c r="BD239" s="861"/>
    </row>
    <row r="240" spans="19:56" ht="15" customHeight="1">
      <c r="S240" s="874"/>
      <c r="V240" s="870"/>
      <c r="W240" s="874"/>
      <c r="AD240" s="870"/>
      <c r="AE240" s="874"/>
      <c r="AG240" s="870"/>
      <c r="AH240" s="870"/>
      <c r="AJ240" s="870"/>
      <c r="AK240" s="870"/>
      <c r="AL240" s="870"/>
      <c r="AM240" s="870"/>
      <c r="AO240" s="870"/>
      <c r="AP240" s="870"/>
      <c r="AQ240" s="870"/>
      <c r="AU240" s="870"/>
      <c r="AV240" s="870"/>
      <c r="AW240" s="875"/>
      <c r="AX240" s="870"/>
      <c r="AY240" s="870"/>
      <c r="BB240" s="861"/>
      <c r="BD240" s="861"/>
    </row>
    <row r="241" spans="19:56" ht="15" customHeight="1">
      <c r="S241" s="874"/>
      <c r="V241" s="870"/>
      <c r="W241" s="874"/>
      <c r="AD241" s="870"/>
      <c r="AE241" s="874"/>
      <c r="AG241" s="870"/>
      <c r="AH241" s="870"/>
      <c r="AJ241" s="870"/>
      <c r="AK241" s="870"/>
      <c r="AL241" s="870"/>
      <c r="AM241" s="870"/>
      <c r="AO241" s="870"/>
      <c r="AP241" s="870"/>
      <c r="AQ241" s="870"/>
      <c r="AU241" s="870"/>
      <c r="AV241" s="870"/>
      <c r="AW241" s="875"/>
      <c r="AX241" s="870"/>
      <c r="AY241" s="870"/>
      <c r="BB241" s="861"/>
      <c r="BD241" s="861"/>
    </row>
    <row r="242" spans="19:56" ht="15" customHeight="1">
      <c r="S242" s="874"/>
      <c r="V242" s="870"/>
      <c r="W242" s="874"/>
      <c r="AD242" s="870"/>
      <c r="AE242" s="874"/>
      <c r="AG242" s="870"/>
      <c r="AH242" s="870"/>
      <c r="AJ242" s="870"/>
      <c r="AK242" s="870"/>
      <c r="AL242" s="870"/>
      <c r="AM242" s="870"/>
      <c r="AO242" s="870"/>
      <c r="AP242" s="870"/>
      <c r="AQ242" s="870"/>
      <c r="AU242" s="870"/>
      <c r="AV242" s="870"/>
      <c r="AW242" s="875"/>
      <c r="AX242" s="870"/>
      <c r="AY242" s="870"/>
      <c r="BB242" s="861"/>
      <c r="BD242" s="861"/>
    </row>
    <row r="243" spans="19:56" ht="15" customHeight="1">
      <c r="S243" s="874"/>
      <c r="V243" s="870"/>
      <c r="W243" s="874"/>
      <c r="AD243" s="870"/>
      <c r="AE243" s="874"/>
      <c r="AG243" s="870"/>
      <c r="AH243" s="870"/>
      <c r="AJ243" s="870"/>
      <c r="AK243" s="870"/>
      <c r="AL243" s="870"/>
      <c r="AM243" s="870"/>
      <c r="AO243" s="870"/>
      <c r="AP243" s="870"/>
      <c r="AQ243" s="870"/>
      <c r="AU243" s="870"/>
      <c r="AV243" s="870"/>
      <c r="AW243" s="875"/>
      <c r="AX243" s="870"/>
      <c r="AY243" s="870"/>
      <c r="BB243" s="861"/>
      <c r="BD243" s="861"/>
    </row>
    <row r="244" spans="19:56" ht="15" customHeight="1">
      <c r="S244" s="874"/>
      <c r="V244" s="870"/>
      <c r="W244" s="874"/>
      <c r="AD244" s="870"/>
      <c r="AE244" s="874"/>
      <c r="AG244" s="870"/>
      <c r="AH244" s="870"/>
      <c r="AJ244" s="870"/>
      <c r="AK244" s="870"/>
      <c r="AL244" s="870"/>
      <c r="AM244" s="870"/>
      <c r="AO244" s="870"/>
      <c r="AP244" s="870"/>
      <c r="AQ244" s="870"/>
      <c r="AU244" s="870"/>
      <c r="AV244" s="870"/>
      <c r="AW244" s="875"/>
      <c r="AX244" s="870"/>
      <c r="AY244" s="870"/>
      <c r="BB244" s="861"/>
      <c r="BD244" s="861"/>
    </row>
    <row r="245" spans="19:56" ht="15" customHeight="1">
      <c r="S245" s="874"/>
      <c r="V245" s="870"/>
      <c r="W245" s="874"/>
      <c r="AD245" s="870"/>
      <c r="AE245" s="874"/>
      <c r="AG245" s="870"/>
      <c r="AH245" s="870"/>
      <c r="AJ245" s="870"/>
      <c r="AK245" s="870"/>
      <c r="AL245" s="870"/>
      <c r="AM245" s="870"/>
      <c r="AO245" s="870"/>
      <c r="AP245" s="870"/>
      <c r="AQ245" s="870"/>
      <c r="AU245" s="870"/>
      <c r="AV245" s="870"/>
      <c r="AW245" s="875"/>
      <c r="AX245" s="870"/>
      <c r="AY245" s="870"/>
      <c r="BB245" s="861"/>
      <c r="BD245" s="861"/>
    </row>
    <row r="246" spans="19:56" ht="15" customHeight="1">
      <c r="S246" s="874"/>
      <c r="V246" s="870"/>
      <c r="W246" s="874"/>
      <c r="AD246" s="870"/>
      <c r="AE246" s="874"/>
      <c r="AG246" s="870"/>
      <c r="AH246" s="870"/>
      <c r="AJ246" s="870"/>
      <c r="AK246" s="870"/>
      <c r="AL246" s="870"/>
      <c r="AM246" s="870"/>
      <c r="AO246" s="870"/>
      <c r="AP246" s="870"/>
      <c r="AQ246" s="870"/>
      <c r="AU246" s="870"/>
      <c r="AV246" s="870"/>
      <c r="AW246" s="875"/>
      <c r="AX246" s="870"/>
      <c r="AY246" s="870"/>
      <c r="BB246" s="861"/>
      <c r="BD246" s="861"/>
    </row>
    <row r="247" spans="19:56" ht="15" customHeight="1">
      <c r="S247" s="874"/>
      <c r="V247" s="870"/>
      <c r="W247" s="874"/>
      <c r="AD247" s="870"/>
      <c r="AE247" s="874"/>
      <c r="AG247" s="870"/>
      <c r="AH247" s="870"/>
      <c r="AJ247" s="870"/>
      <c r="AK247" s="870"/>
      <c r="AL247" s="870"/>
      <c r="AM247" s="870"/>
      <c r="AO247" s="870"/>
      <c r="AP247" s="870"/>
      <c r="AQ247" s="870"/>
      <c r="AU247" s="870"/>
      <c r="AV247" s="870"/>
      <c r="AW247" s="875"/>
      <c r="AX247" s="870"/>
      <c r="AY247" s="870"/>
      <c r="BB247" s="861"/>
      <c r="BD247" s="861"/>
    </row>
    <row r="248" spans="19:56" ht="15" customHeight="1">
      <c r="S248" s="874"/>
      <c r="V248" s="870"/>
      <c r="W248" s="874"/>
      <c r="AD248" s="870"/>
      <c r="AE248" s="874"/>
      <c r="AG248" s="870"/>
      <c r="AH248" s="870"/>
      <c r="AJ248" s="870"/>
      <c r="AK248" s="870"/>
      <c r="AL248" s="870"/>
      <c r="AM248" s="870"/>
      <c r="AO248" s="870"/>
      <c r="AP248" s="870"/>
      <c r="AQ248" s="870"/>
      <c r="AU248" s="870"/>
      <c r="AV248" s="870"/>
      <c r="AW248" s="875"/>
      <c r="AX248" s="870"/>
      <c r="AY248" s="870"/>
      <c r="BB248" s="861"/>
      <c r="BD248" s="861"/>
    </row>
    <row r="249" spans="19:56" ht="15" customHeight="1">
      <c r="S249" s="874"/>
      <c r="V249" s="870"/>
      <c r="W249" s="874"/>
      <c r="AD249" s="870"/>
      <c r="AE249" s="874"/>
      <c r="AG249" s="870"/>
      <c r="AH249" s="870"/>
      <c r="AJ249" s="870"/>
      <c r="AK249" s="870"/>
      <c r="AL249" s="870"/>
      <c r="AM249" s="870"/>
      <c r="AO249" s="870"/>
      <c r="AP249" s="870"/>
      <c r="AQ249" s="870"/>
      <c r="AU249" s="870"/>
      <c r="AV249" s="870"/>
      <c r="AW249" s="875"/>
      <c r="AX249" s="870"/>
      <c r="AY249" s="870"/>
      <c r="BB249" s="861"/>
      <c r="BD249" s="861"/>
    </row>
    <row r="250" spans="19:56" ht="15" customHeight="1">
      <c r="S250" s="874"/>
      <c r="V250" s="870"/>
      <c r="W250" s="874"/>
      <c r="AD250" s="870"/>
      <c r="AE250" s="874"/>
      <c r="AG250" s="870"/>
      <c r="AH250" s="870"/>
      <c r="AJ250" s="870"/>
      <c r="AK250" s="870"/>
      <c r="AL250" s="870"/>
      <c r="AM250" s="870"/>
      <c r="AO250" s="870"/>
      <c r="AP250" s="870"/>
      <c r="AQ250" s="870"/>
      <c r="AU250" s="870"/>
      <c r="AV250" s="870"/>
      <c r="AW250" s="875"/>
      <c r="AX250" s="870"/>
      <c r="AY250" s="870"/>
      <c r="BB250" s="861"/>
      <c r="BD250" s="861"/>
    </row>
    <row r="251" spans="19:56" ht="15" customHeight="1">
      <c r="S251" s="874"/>
      <c r="V251" s="870"/>
      <c r="W251" s="874"/>
      <c r="AD251" s="870"/>
      <c r="AE251" s="874"/>
      <c r="AG251" s="870"/>
      <c r="AH251" s="870"/>
      <c r="AJ251" s="870"/>
      <c r="AK251" s="870"/>
      <c r="AL251" s="870"/>
      <c r="AM251" s="870"/>
      <c r="AO251" s="870"/>
      <c r="AP251" s="870"/>
      <c r="AQ251" s="870"/>
      <c r="AU251" s="870"/>
      <c r="AV251" s="870"/>
      <c r="AW251" s="875"/>
      <c r="AX251" s="870"/>
      <c r="AY251" s="870"/>
      <c r="BB251" s="861"/>
      <c r="BD251" s="861"/>
    </row>
    <row r="252" spans="19:56" ht="15" customHeight="1">
      <c r="S252" s="874"/>
      <c r="V252" s="870"/>
      <c r="W252" s="874"/>
      <c r="AD252" s="870"/>
      <c r="AE252" s="874"/>
      <c r="AG252" s="870"/>
      <c r="AH252" s="870"/>
      <c r="AJ252" s="870"/>
      <c r="AK252" s="870"/>
      <c r="AL252" s="870"/>
      <c r="AM252" s="870"/>
      <c r="AO252" s="870"/>
      <c r="AP252" s="870"/>
      <c r="AQ252" s="870"/>
      <c r="AU252" s="870"/>
      <c r="AV252" s="870"/>
      <c r="AW252" s="875"/>
      <c r="AX252" s="870"/>
      <c r="AY252" s="870"/>
      <c r="BB252" s="861"/>
      <c r="BD252" s="861"/>
    </row>
    <row r="253" spans="19:56" ht="15" customHeight="1">
      <c r="S253" s="874"/>
      <c r="V253" s="870"/>
      <c r="W253" s="874"/>
      <c r="AD253" s="870"/>
      <c r="AE253" s="874"/>
      <c r="AG253" s="870"/>
      <c r="AH253" s="870"/>
      <c r="AJ253" s="870"/>
      <c r="AK253" s="870"/>
      <c r="AL253" s="870"/>
      <c r="AM253" s="870"/>
      <c r="AO253" s="870"/>
      <c r="AP253" s="870"/>
      <c r="AQ253" s="870"/>
      <c r="AU253" s="870"/>
      <c r="AV253" s="870"/>
      <c r="AW253" s="875"/>
      <c r="AX253" s="870"/>
      <c r="AY253" s="870"/>
      <c r="BB253" s="861"/>
      <c r="BD253" s="861"/>
    </row>
    <row r="254" spans="19:56" ht="15" customHeight="1">
      <c r="S254" s="874"/>
      <c r="V254" s="870"/>
      <c r="W254" s="874"/>
      <c r="AD254" s="870"/>
      <c r="AE254" s="874"/>
      <c r="AG254" s="870"/>
      <c r="AH254" s="870"/>
      <c r="AJ254" s="870"/>
      <c r="AK254" s="870"/>
      <c r="AL254" s="870"/>
      <c r="AM254" s="870"/>
      <c r="AO254" s="870"/>
      <c r="AP254" s="870"/>
      <c r="AQ254" s="870"/>
      <c r="AU254" s="870"/>
      <c r="AV254" s="870"/>
      <c r="AW254" s="875"/>
      <c r="AX254" s="870"/>
      <c r="AY254" s="870"/>
      <c r="BB254" s="861"/>
      <c r="BD254" s="861"/>
    </row>
    <row r="255" spans="19:56" ht="15" customHeight="1">
      <c r="S255" s="874"/>
      <c r="V255" s="870"/>
      <c r="W255" s="874"/>
      <c r="AD255" s="870"/>
      <c r="AE255" s="874"/>
      <c r="AG255" s="870"/>
      <c r="AH255" s="870"/>
      <c r="AJ255" s="870"/>
      <c r="AK255" s="870"/>
      <c r="AL255" s="870"/>
      <c r="AM255" s="870"/>
      <c r="AO255" s="870"/>
      <c r="AP255" s="870"/>
      <c r="AQ255" s="870"/>
      <c r="AU255" s="870"/>
      <c r="AV255" s="870"/>
      <c r="AW255" s="875"/>
      <c r="AX255" s="870"/>
      <c r="AY255" s="870"/>
      <c r="BB255" s="861"/>
      <c r="BD255" s="861"/>
    </row>
    <row r="256" spans="19:56" ht="15" customHeight="1">
      <c r="S256" s="874"/>
      <c r="V256" s="870"/>
      <c r="W256" s="874"/>
      <c r="AD256" s="870"/>
      <c r="AE256" s="874"/>
      <c r="AG256" s="870"/>
      <c r="AH256" s="870"/>
      <c r="AJ256" s="870"/>
      <c r="AK256" s="870"/>
      <c r="AL256" s="870"/>
      <c r="AM256" s="870"/>
      <c r="AO256" s="870"/>
      <c r="AP256" s="870"/>
      <c r="AQ256" s="870"/>
      <c r="AU256" s="870"/>
      <c r="AV256" s="870"/>
      <c r="AW256" s="875"/>
      <c r="AX256" s="870"/>
      <c r="AY256" s="870"/>
      <c r="BB256" s="861"/>
      <c r="BD256" s="861"/>
    </row>
    <row r="257" spans="19:56" ht="15" customHeight="1">
      <c r="S257" s="874"/>
      <c r="V257" s="870"/>
      <c r="W257" s="874"/>
      <c r="AD257" s="870"/>
      <c r="AE257" s="874"/>
      <c r="AG257" s="870"/>
      <c r="AH257" s="870"/>
      <c r="AJ257" s="870"/>
      <c r="AK257" s="870"/>
      <c r="AL257" s="870"/>
      <c r="AM257" s="870"/>
      <c r="AO257" s="870"/>
      <c r="AP257" s="870"/>
      <c r="AQ257" s="870"/>
      <c r="AU257" s="870"/>
      <c r="AV257" s="870"/>
      <c r="AW257" s="875"/>
      <c r="AX257" s="870"/>
      <c r="AY257" s="870"/>
      <c r="BB257" s="861"/>
      <c r="BD257" s="861"/>
    </row>
    <row r="258" spans="19:56" ht="15" customHeight="1">
      <c r="S258" s="874"/>
      <c r="V258" s="870"/>
      <c r="W258" s="874"/>
      <c r="AD258" s="870"/>
      <c r="AE258" s="874"/>
      <c r="AG258" s="870"/>
      <c r="AH258" s="870"/>
      <c r="AJ258" s="870"/>
      <c r="AK258" s="870"/>
      <c r="AL258" s="870"/>
      <c r="AM258" s="870"/>
      <c r="AO258" s="870"/>
      <c r="AP258" s="870"/>
      <c r="AQ258" s="870"/>
      <c r="AU258" s="870"/>
      <c r="AV258" s="870"/>
      <c r="AW258" s="875"/>
      <c r="AX258" s="870"/>
      <c r="AY258" s="870"/>
      <c r="BB258" s="861"/>
      <c r="BD258" s="861"/>
    </row>
    <row r="259" spans="19:56" ht="15" customHeight="1">
      <c r="S259" s="874"/>
      <c r="V259" s="870"/>
      <c r="W259" s="874"/>
      <c r="AD259" s="870"/>
      <c r="AE259" s="874"/>
      <c r="AG259" s="870"/>
      <c r="AH259" s="870"/>
      <c r="AJ259" s="870"/>
      <c r="AK259" s="870"/>
      <c r="AL259" s="870"/>
      <c r="AM259" s="870"/>
      <c r="AO259" s="870"/>
      <c r="AP259" s="870"/>
      <c r="AQ259" s="870"/>
      <c r="AU259" s="870"/>
      <c r="AV259" s="870"/>
      <c r="AW259" s="875"/>
      <c r="AX259" s="870"/>
      <c r="AY259" s="870"/>
      <c r="BB259" s="861"/>
      <c r="BD259" s="861"/>
    </row>
    <row r="260" spans="19:56" ht="15" customHeight="1">
      <c r="S260" s="874"/>
      <c r="V260" s="870"/>
      <c r="W260" s="874"/>
      <c r="AD260" s="870"/>
      <c r="AE260" s="874"/>
      <c r="AG260" s="870"/>
      <c r="AH260" s="870"/>
      <c r="AJ260" s="870"/>
      <c r="AK260" s="870"/>
      <c r="AL260" s="870"/>
      <c r="AM260" s="870"/>
      <c r="AO260" s="870"/>
      <c r="AP260" s="870"/>
      <c r="AQ260" s="870"/>
      <c r="AU260" s="870"/>
      <c r="AV260" s="870"/>
      <c r="AW260" s="875"/>
      <c r="AX260" s="870"/>
      <c r="AY260" s="870"/>
      <c r="BB260" s="861"/>
      <c r="BD260" s="861"/>
    </row>
    <row r="261" spans="19:56" ht="15" customHeight="1">
      <c r="S261" s="874"/>
      <c r="V261" s="870"/>
      <c r="W261" s="874"/>
      <c r="AD261" s="870"/>
      <c r="AE261" s="874"/>
      <c r="AG261" s="870"/>
      <c r="AH261" s="870"/>
      <c r="AJ261" s="870"/>
      <c r="AK261" s="870"/>
      <c r="AL261" s="870"/>
      <c r="AM261" s="870"/>
      <c r="AO261" s="870"/>
      <c r="AP261" s="870"/>
      <c r="AQ261" s="870"/>
      <c r="AU261" s="870"/>
      <c r="AV261" s="870"/>
      <c r="AW261" s="875"/>
      <c r="AX261" s="870"/>
      <c r="AY261" s="870"/>
      <c r="BB261" s="861"/>
      <c r="BD261" s="861"/>
    </row>
    <row r="262" spans="19:56" ht="15" customHeight="1">
      <c r="S262" s="874"/>
      <c r="V262" s="870"/>
      <c r="W262" s="874"/>
      <c r="AD262" s="870"/>
      <c r="AE262" s="874"/>
      <c r="AG262" s="870"/>
      <c r="AH262" s="870"/>
      <c r="AJ262" s="870"/>
      <c r="AK262" s="870"/>
      <c r="AL262" s="870"/>
      <c r="AM262" s="870"/>
      <c r="AO262" s="870"/>
      <c r="AP262" s="870"/>
      <c r="AQ262" s="870"/>
      <c r="AU262" s="870"/>
      <c r="AV262" s="870"/>
      <c r="AW262" s="875"/>
      <c r="AX262" s="870"/>
      <c r="AY262" s="870"/>
      <c r="BB262" s="861"/>
      <c r="BD262" s="861"/>
    </row>
    <row r="263" spans="19:56" ht="15" customHeight="1">
      <c r="S263" s="874"/>
      <c r="V263" s="870"/>
      <c r="W263" s="874"/>
      <c r="AD263" s="870"/>
      <c r="AE263" s="874"/>
      <c r="AG263" s="870"/>
      <c r="AH263" s="870"/>
      <c r="AJ263" s="870"/>
      <c r="AK263" s="870"/>
      <c r="AL263" s="870"/>
      <c r="AM263" s="870"/>
      <c r="AO263" s="870"/>
      <c r="AP263" s="870"/>
      <c r="AQ263" s="870"/>
      <c r="AU263" s="870"/>
      <c r="AV263" s="870"/>
      <c r="AW263" s="875"/>
      <c r="AX263" s="870"/>
      <c r="AY263" s="870"/>
      <c r="BB263" s="861"/>
      <c r="BD263" s="861"/>
    </row>
    <row r="264" spans="19:56" ht="15" customHeight="1">
      <c r="S264" s="874"/>
      <c r="V264" s="870"/>
      <c r="W264" s="874"/>
      <c r="AD264" s="870"/>
      <c r="AE264" s="874"/>
      <c r="AG264" s="870"/>
      <c r="AH264" s="870"/>
      <c r="AJ264" s="870"/>
      <c r="AK264" s="870"/>
      <c r="AL264" s="870"/>
      <c r="AM264" s="870"/>
      <c r="AO264" s="870"/>
      <c r="AP264" s="870"/>
      <c r="AQ264" s="870"/>
      <c r="AU264" s="870"/>
      <c r="AV264" s="870"/>
      <c r="AW264" s="875"/>
      <c r="AX264" s="870"/>
      <c r="AY264" s="870"/>
      <c r="BB264" s="861"/>
      <c r="BD264" s="861"/>
    </row>
    <row r="265" spans="19:56" ht="15" customHeight="1">
      <c r="S265" s="874"/>
      <c r="V265" s="870"/>
      <c r="W265" s="874"/>
      <c r="AD265" s="870"/>
      <c r="AE265" s="874"/>
      <c r="AG265" s="870"/>
      <c r="AH265" s="870"/>
      <c r="AJ265" s="870"/>
      <c r="AK265" s="870"/>
      <c r="AL265" s="870"/>
      <c r="AM265" s="870"/>
      <c r="AO265" s="870"/>
      <c r="AP265" s="870"/>
      <c r="AQ265" s="870"/>
      <c r="AU265" s="870"/>
      <c r="AV265" s="870"/>
      <c r="AW265" s="875"/>
      <c r="AX265" s="870"/>
      <c r="AY265" s="870"/>
      <c r="BB265" s="861"/>
      <c r="BD265" s="861"/>
    </row>
    <row r="266" spans="19:56" ht="15" customHeight="1">
      <c r="S266" s="874"/>
      <c r="V266" s="870"/>
      <c r="W266" s="874"/>
      <c r="AD266" s="870"/>
      <c r="AE266" s="874"/>
      <c r="AG266" s="870"/>
      <c r="AH266" s="870"/>
      <c r="AJ266" s="870"/>
      <c r="AK266" s="870"/>
      <c r="AL266" s="870"/>
      <c r="AM266" s="870"/>
      <c r="AO266" s="870"/>
      <c r="AP266" s="870"/>
      <c r="AQ266" s="870"/>
      <c r="AU266" s="870"/>
      <c r="AV266" s="870"/>
      <c r="AW266" s="875"/>
      <c r="AX266" s="870"/>
      <c r="AY266" s="870"/>
      <c r="BB266" s="861"/>
      <c r="BD266" s="861"/>
    </row>
    <row r="267" spans="19:56" ht="15" customHeight="1">
      <c r="S267" s="874"/>
      <c r="V267" s="870"/>
      <c r="W267" s="874"/>
      <c r="AD267" s="870"/>
      <c r="AE267" s="874"/>
      <c r="AG267" s="870"/>
      <c r="AH267" s="870"/>
      <c r="AJ267" s="870"/>
      <c r="AK267" s="870"/>
      <c r="AL267" s="870"/>
      <c r="AM267" s="870"/>
      <c r="AO267" s="870"/>
      <c r="AP267" s="870"/>
      <c r="AQ267" s="870"/>
      <c r="AU267" s="870"/>
      <c r="AV267" s="870"/>
      <c r="AW267" s="875"/>
      <c r="AX267" s="870"/>
      <c r="AY267" s="870"/>
      <c r="BB267" s="861"/>
      <c r="BD267" s="861"/>
    </row>
    <row r="268" spans="19:56" ht="15" customHeight="1">
      <c r="S268" s="874"/>
      <c r="V268" s="870"/>
      <c r="W268" s="874"/>
      <c r="AD268" s="870"/>
      <c r="AE268" s="874"/>
      <c r="AG268" s="870"/>
      <c r="AH268" s="870"/>
      <c r="AJ268" s="870"/>
      <c r="AK268" s="870"/>
      <c r="AL268" s="870"/>
      <c r="AM268" s="870"/>
      <c r="AO268" s="870"/>
      <c r="AP268" s="870"/>
      <c r="AQ268" s="870"/>
      <c r="AU268" s="870"/>
      <c r="AV268" s="870"/>
      <c r="AW268" s="875"/>
      <c r="AX268" s="870"/>
      <c r="AY268" s="870"/>
      <c r="BB268" s="861"/>
      <c r="BD268" s="861"/>
    </row>
    <row r="269" spans="19:56" ht="15" customHeight="1">
      <c r="S269" s="874"/>
      <c r="V269" s="870"/>
      <c r="W269" s="874"/>
      <c r="AD269" s="870"/>
      <c r="AE269" s="874"/>
      <c r="AG269" s="870"/>
      <c r="AH269" s="870"/>
      <c r="AJ269" s="870"/>
      <c r="AK269" s="870"/>
      <c r="AL269" s="870"/>
      <c r="AM269" s="870"/>
      <c r="AO269" s="870"/>
      <c r="AP269" s="870"/>
      <c r="AQ269" s="870"/>
      <c r="AU269" s="870"/>
      <c r="AV269" s="870"/>
      <c r="AW269" s="875"/>
      <c r="AX269" s="870"/>
      <c r="AY269" s="870"/>
      <c r="BB269" s="861"/>
      <c r="BD269" s="861"/>
    </row>
    <row r="270" spans="19:56" ht="15" customHeight="1">
      <c r="S270" s="874"/>
      <c r="V270" s="870"/>
      <c r="W270" s="874"/>
      <c r="AD270" s="870"/>
      <c r="AE270" s="874"/>
      <c r="AG270" s="870"/>
      <c r="AH270" s="870"/>
      <c r="AJ270" s="870"/>
      <c r="AK270" s="870"/>
      <c r="AL270" s="870"/>
      <c r="AM270" s="870"/>
      <c r="AO270" s="870"/>
      <c r="AP270" s="870"/>
      <c r="AQ270" s="870"/>
      <c r="AU270" s="870"/>
      <c r="AV270" s="870"/>
      <c r="AW270" s="875"/>
      <c r="AX270" s="870"/>
      <c r="AY270" s="870"/>
      <c r="BB270" s="861"/>
      <c r="BD270" s="861"/>
    </row>
    <row r="271" spans="19:56" ht="15" customHeight="1">
      <c r="S271" s="874"/>
      <c r="V271" s="870"/>
      <c r="W271" s="874"/>
      <c r="AD271" s="870"/>
      <c r="AE271" s="874"/>
      <c r="AG271" s="870"/>
      <c r="AH271" s="870"/>
      <c r="AJ271" s="870"/>
      <c r="AK271" s="870"/>
      <c r="AL271" s="870"/>
      <c r="AM271" s="870"/>
      <c r="AO271" s="870"/>
      <c r="AP271" s="870"/>
      <c r="AQ271" s="870"/>
      <c r="AU271" s="870"/>
      <c r="AV271" s="870"/>
      <c r="AW271" s="875"/>
      <c r="AX271" s="870"/>
      <c r="AY271" s="870"/>
      <c r="BB271" s="861"/>
      <c r="BD271" s="861"/>
    </row>
    <row r="272" spans="19:56" ht="15" customHeight="1">
      <c r="S272" s="874"/>
      <c r="V272" s="870"/>
      <c r="W272" s="874"/>
      <c r="AD272" s="870"/>
      <c r="AE272" s="874"/>
      <c r="AG272" s="870"/>
      <c r="AH272" s="870"/>
      <c r="AJ272" s="870"/>
      <c r="AK272" s="870"/>
      <c r="AL272" s="870"/>
      <c r="AM272" s="870"/>
      <c r="AO272" s="870"/>
      <c r="AP272" s="870"/>
      <c r="AQ272" s="870"/>
      <c r="AU272" s="870"/>
      <c r="AV272" s="870"/>
      <c r="AW272" s="875"/>
      <c r="AX272" s="870"/>
      <c r="AY272" s="870"/>
      <c r="BB272" s="861"/>
      <c r="BD272" s="861"/>
    </row>
    <row r="273" spans="19:56" ht="15" customHeight="1">
      <c r="S273" s="874"/>
      <c r="V273" s="870"/>
      <c r="W273" s="874"/>
      <c r="AD273" s="870"/>
      <c r="AE273" s="874"/>
      <c r="AG273" s="870"/>
      <c r="AH273" s="870"/>
      <c r="AJ273" s="870"/>
      <c r="AK273" s="870"/>
      <c r="AL273" s="870"/>
      <c r="AM273" s="870"/>
      <c r="AO273" s="870"/>
      <c r="AP273" s="870"/>
      <c r="AQ273" s="870"/>
      <c r="AU273" s="870"/>
      <c r="AV273" s="870"/>
      <c r="AW273" s="875"/>
      <c r="AX273" s="870"/>
      <c r="AY273" s="870"/>
      <c r="BB273" s="861"/>
      <c r="BD273" s="861"/>
    </row>
    <row r="274" spans="19:56" ht="15" customHeight="1">
      <c r="S274" s="874"/>
      <c r="V274" s="870"/>
      <c r="W274" s="874"/>
      <c r="AD274" s="870"/>
      <c r="AE274" s="874"/>
      <c r="AG274" s="870"/>
      <c r="AH274" s="870"/>
      <c r="AJ274" s="870"/>
      <c r="AK274" s="870"/>
      <c r="AL274" s="870"/>
      <c r="AM274" s="870"/>
      <c r="AO274" s="870"/>
      <c r="AP274" s="870"/>
      <c r="AQ274" s="870"/>
      <c r="AU274" s="870"/>
      <c r="AV274" s="870"/>
      <c r="AW274" s="875"/>
      <c r="AX274" s="870"/>
      <c r="AY274" s="870"/>
      <c r="BB274" s="861"/>
      <c r="BD274" s="861"/>
    </row>
    <row r="275" spans="19:56" ht="15" customHeight="1">
      <c r="S275" s="874"/>
      <c r="V275" s="870"/>
      <c r="W275" s="874"/>
      <c r="AD275" s="870"/>
      <c r="AE275" s="874"/>
      <c r="AG275" s="870"/>
      <c r="AH275" s="870"/>
      <c r="AJ275" s="870"/>
      <c r="AK275" s="870"/>
      <c r="AL275" s="870"/>
      <c r="AM275" s="870"/>
      <c r="AO275" s="870"/>
      <c r="AP275" s="870"/>
      <c r="AQ275" s="870"/>
      <c r="AU275" s="870"/>
      <c r="AV275" s="870"/>
      <c r="AW275" s="875"/>
      <c r="AX275" s="870"/>
      <c r="AY275" s="870"/>
      <c r="BB275" s="861"/>
      <c r="BD275" s="861"/>
    </row>
    <row r="276" spans="19:56" ht="15" customHeight="1">
      <c r="S276" s="874"/>
      <c r="V276" s="870"/>
      <c r="W276" s="874"/>
      <c r="AD276" s="870"/>
      <c r="AE276" s="874"/>
      <c r="AG276" s="870"/>
      <c r="AH276" s="870"/>
      <c r="AJ276" s="870"/>
      <c r="AK276" s="870"/>
      <c r="AL276" s="870"/>
      <c r="AM276" s="870"/>
      <c r="AO276" s="870"/>
      <c r="AP276" s="870"/>
      <c r="AQ276" s="870"/>
      <c r="AU276" s="870"/>
      <c r="AV276" s="870"/>
      <c r="AW276" s="875"/>
      <c r="AX276" s="870"/>
      <c r="AY276" s="870"/>
      <c r="BB276" s="861"/>
      <c r="BD276" s="861"/>
    </row>
    <row r="277" spans="19:56" ht="15" customHeight="1">
      <c r="S277" s="874"/>
      <c r="V277" s="870"/>
      <c r="W277" s="874"/>
      <c r="AD277" s="870"/>
      <c r="AE277" s="874"/>
      <c r="AG277" s="870"/>
      <c r="AH277" s="870"/>
      <c r="AJ277" s="870"/>
      <c r="AK277" s="870"/>
      <c r="AL277" s="870"/>
      <c r="AM277" s="870"/>
      <c r="AO277" s="870"/>
      <c r="AP277" s="870"/>
      <c r="AQ277" s="870"/>
      <c r="AU277" s="870"/>
      <c r="AV277" s="870"/>
      <c r="AW277" s="875"/>
      <c r="AX277" s="870"/>
      <c r="AY277" s="870"/>
      <c r="BB277" s="861"/>
      <c r="BD277" s="861"/>
    </row>
    <row r="278" spans="19:56" ht="15" customHeight="1">
      <c r="S278" s="874"/>
      <c r="V278" s="870"/>
      <c r="W278" s="874"/>
      <c r="AD278" s="870"/>
      <c r="AE278" s="874"/>
      <c r="AG278" s="870"/>
      <c r="AH278" s="870"/>
      <c r="AJ278" s="870"/>
      <c r="AK278" s="870"/>
      <c r="AL278" s="870"/>
      <c r="AM278" s="870"/>
      <c r="AO278" s="870"/>
      <c r="AP278" s="870"/>
      <c r="AQ278" s="870"/>
      <c r="AU278" s="870"/>
      <c r="AV278" s="870"/>
      <c r="AW278" s="875"/>
      <c r="AX278" s="870"/>
      <c r="AY278" s="870"/>
      <c r="BB278" s="861"/>
      <c r="BD278" s="861"/>
    </row>
    <row r="279" spans="19:56" ht="15" customHeight="1">
      <c r="S279" s="874"/>
      <c r="V279" s="870"/>
      <c r="W279" s="874"/>
      <c r="AD279" s="870"/>
      <c r="AE279" s="874"/>
      <c r="AG279" s="870"/>
      <c r="AH279" s="870"/>
      <c r="AJ279" s="870"/>
      <c r="AK279" s="870"/>
      <c r="AL279" s="870"/>
      <c r="AM279" s="870"/>
      <c r="AO279" s="870"/>
      <c r="AP279" s="870"/>
      <c r="AQ279" s="870"/>
      <c r="AU279" s="870"/>
      <c r="AV279" s="870"/>
      <c r="AW279" s="875"/>
      <c r="AX279" s="870"/>
      <c r="AY279" s="870"/>
      <c r="BB279" s="861"/>
      <c r="BD279" s="861"/>
    </row>
    <row r="280" spans="19:56" ht="15" customHeight="1">
      <c r="S280" s="874"/>
      <c r="V280" s="870"/>
      <c r="W280" s="874"/>
      <c r="AD280" s="870"/>
      <c r="AE280" s="874"/>
      <c r="AG280" s="870"/>
      <c r="AH280" s="870"/>
      <c r="AJ280" s="870"/>
      <c r="AK280" s="870"/>
      <c r="AL280" s="870"/>
      <c r="AM280" s="870"/>
      <c r="AO280" s="870"/>
      <c r="AP280" s="870"/>
      <c r="AQ280" s="870"/>
      <c r="AU280" s="870"/>
      <c r="AV280" s="870"/>
      <c r="AW280" s="875"/>
      <c r="AX280" s="870"/>
      <c r="AY280" s="870"/>
      <c r="BB280" s="861"/>
      <c r="BD280" s="861"/>
    </row>
    <row r="281" spans="19:56" ht="15" customHeight="1">
      <c r="S281" s="874"/>
      <c r="V281" s="870"/>
      <c r="W281" s="874"/>
      <c r="AD281" s="870"/>
      <c r="AE281" s="874"/>
      <c r="AG281" s="870"/>
      <c r="AH281" s="870"/>
      <c r="AJ281" s="870"/>
      <c r="AK281" s="870"/>
      <c r="AL281" s="870"/>
      <c r="AM281" s="870"/>
      <c r="AO281" s="870"/>
      <c r="AP281" s="870"/>
      <c r="AQ281" s="870"/>
      <c r="AU281" s="870"/>
      <c r="AV281" s="870"/>
      <c r="AW281" s="875"/>
      <c r="AX281" s="870"/>
      <c r="AY281" s="870"/>
      <c r="BB281" s="861"/>
      <c r="BD281" s="861"/>
    </row>
    <row r="282" spans="19:56" ht="15" customHeight="1">
      <c r="S282" s="874"/>
      <c r="V282" s="870"/>
      <c r="W282" s="874"/>
      <c r="AD282" s="870"/>
      <c r="AE282" s="874"/>
      <c r="AG282" s="870"/>
      <c r="AH282" s="870"/>
      <c r="AJ282" s="870"/>
      <c r="AK282" s="870"/>
      <c r="AL282" s="870"/>
      <c r="AM282" s="870"/>
      <c r="AO282" s="870"/>
      <c r="AP282" s="870"/>
      <c r="AQ282" s="870"/>
      <c r="AU282" s="870"/>
      <c r="AV282" s="870"/>
      <c r="AW282" s="875"/>
      <c r="AX282" s="870"/>
      <c r="AY282" s="870"/>
      <c r="BB282" s="861"/>
      <c r="BD282" s="861"/>
    </row>
    <row r="283" spans="19:56" ht="15" customHeight="1">
      <c r="S283" s="874"/>
      <c r="V283" s="870"/>
      <c r="W283" s="874"/>
      <c r="AD283" s="870"/>
      <c r="AE283" s="874"/>
      <c r="AG283" s="870"/>
      <c r="AH283" s="870"/>
      <c r="AJ283" s="870"/>
      <c r="AK283" s="870"/>
      <c r="AL283" s="870"/>
      <c r="AM283" s="870"/>
      <c r="AO283" s="870"/>
      <c r="AP283" s="870"/>
      <c r="AQ283" s="870"/>
      <c r="AU283" s="870"/>
      <c r="AV283" s="870"/>
      <c r="AW283" s="875"/>
      <c r="AX283" s="870"/>
      <c r="AY283" s="870"/>
      <c r="BB283" s="861"/>
      <c r="BD283" s="861"/>
    </row>
    <row r="284" spans="19:56" ht="15" customHeight="1">
      <c r="S284" s="874"/>
      <c r="V284" s="870"/>
      <c r="W284" s="874"/>
      <c r="AD284" s="870"/>
      <c r="AE284" s="874"/>
      <c r="AG284" s="870"/>
      <c r="AH284" s="870"/>
      <c r="AJ284" s="870"/>
      <c r="AK284" s="870"/>
      <c r="AL284" s="870"/>
      <c r="AM284" s="870"/>
      <c r="AO284" s="870"/>
      <c r="AP284" s="870"/>
      <c r="AQ284" s="870"/>
      <c r="AU284" s="870"/>
      <c r="AV284" s="870"/>
      <c r="AW284" s="875"/>
      <c r="AX284" s="870"/>
      <c r="AY284" s="870"/>
      <c r="BB284" s="861"/>
      <c r="BD284" s="861"/>
    </row>
    <row r="285" spans="19:56" ht="15" customHeight="1">
      <c r="S285" s="874"/>
      <c r="V285" s="870"/>
      <c r="W285" s="874"/>
      <c r="AD285" s="870"/>
      <c r="AE285" s="874"/>
      <c r="AG285" s="870"/>
      <c r="AH285" s="870"/>
      <c r="AJ285" s="870"/>
      <c r="AK285" s="870"/>
      <c r="AL285" s="870"/>
      <c r="AM285" s="870"/>
      <c r="AO285" s="870"/>
      <c r="AP285" s="870"/>
      <c r="AQ285" s="870"/>
      <c r="AU285" s="870"/>
      <c r="AV285" s="870"/>
      <c r="AW285" s="875"/>
      <c r="AX285" s="870"/>
      <c r="AY285" s="870"/>
      <c r="BB285" s="861"/>
      <c r="BD285" s="861"/>
    </row>
    <row r="286" spans="19:56" ht="15" customHeight="1">
      <c r="S286" s="874"/>
      <c r="V286" s="870"/>
      <c r="W286" s="874"/>
      <c r="AD286" s="870"/>
      <c r="AE286" s="874"/>
      <c r="AG286" s="870"/>
      <c r="AH286" s="870"/>
      <c r="AJ286" s="870"/>
      <c r="AK286" s="870"/>
      <c r="AL286" s="870"/>
      <c r="AM286" s="870"/>
      <c r="AO286" s="870"/>
      <c r="AP286" s="870"/>
      <c r="AQ286" s="870"/>
      <c r="AU286" s="870"/>
      <c r="AV286" s="870"/>
      <c r="AW286" s="875"/>
      <c r="AX286" s="870"/>
      <c r="AY286" s="870"/>
      <c r="BB286" s="861"/>
      <c r="BD286" s="861"/>
    </row>
    <row r="287" spans="19:56" ht="15" customHeight="1">
      <c r="S287" s="874"/>
      <c r="V287" s="870"/>
      <c r="W287" s="874"/>
      <c r="AD287" s="870"/>
      <c r="AE287" s="874"/>
      <c r="AG287" s="870"/>
      <c r="AH287" s="870"/>
      <c r="AJ287" s="870"/>
      <c r="AK287" s="870"/>
      <c r="AL287" s="870"/>
      <c r="AM287" s="870"/>
      <c r="AO287" s="870"/>
      <c r="AP287" s="870"/>
      <c r="AQ287" s="870"/>
      <c r="AU287" s="870"/>
      <c r="AV287" s="870"/>
      <c r="AW287" s="875"/>
      <c r="AX287" s="870"/>
      <c r="AY287" s="870"/>
      <c r="BB287" s="861"/>
      <c r="BD287" s="861"/>
    </row>
    <row r="288" spans="19:56" ht="15" customHeight="1">
      <c r="S288" s="874"/>
      <c r="V288" s="870"/>
      <c r="W288" s="874"/>
      <c r="AD288" s="870"/>
      <c r="AE288" s="874"/>
      <c r="AG288" s="870"/>
      <c r="AH288" s="870"/>
      <c r="AJ288" s="870"/>
      <c r="AK288" s="870"/>
      <c r="AL288" s="870"/>
      <c r="AM288" s="870"/>
      <c r="AO288" s="870"/>
      <c r="AP288" s="870"/>
      <c r="AQ288" s="870"/>
      <c r="AU288" s="870"/>
      <c r="AV288" s="870"/>
      <c r="AW288" s="875"/>
      <c r="AX288" s="870"/>
      <c r="AY288" s="870"/>
      <c r="BB288" s="861"/>
      <c r="BD288" s="861"/>
    </row>
    <row r="289" spans="19:56" ht="15" customHeight="1">
      <c r="S289" s="874"/>
      <c r="V289" s="870"/>
      <c r="W289" s="874"/>
      <c r="AD289" s="870"/>
      <c r="AE289" s="874"/>
      <c r="AG289" s="870"/>
      <c r="AH289" s="870"/>
      <c r="AJ289" s="870"/>
      <c r="AK289" s="870"/>
      <c r="AL289" s="870"/>
      <c r="AM289" s="870"/>
      <c r="AO289" s="870"/>
      <c r="AP289" s="870"/>
      <c r="AQ289" s="870"/>
      <c r="AU289" s="870"/>
      <c r="AV289" s="870"/>
      <c r="AW289" s="875"/>
      <c r="AX289" s="870"/>
      <c r="AY289" s="870"/>
      <c r="BB289" s="861"/>
      <c r="BD289" s="861"/>
    </row>
    <row r="290" spans="19:56" ht="15" customHeight="1">
      <c r="S290" s="874"/>
      <c r="V290" s="870"/>
      <c r="W290" s="874"/>
      <c r="AD290" s="870"/>
      <c r="AE290" s="874"/>
      <c r="AG290" s="870"/>
      <c r="AH290" s="870"/>
      <c r="AJ290" s="870"/>
      <c r="AK290" s="870"/>
      <c r="AL290" s="870"/>
      <c r="AM290" s="870"/>
      <c r="AO290" s="870"/>
      <c r="AP290" s="870"/>
      <c r="AQ290" s="870"/>
      <c r="AU290" s="870"/>
      <c r="AV290" s="870"/>
      <c r="AW290" s="875"/>
      <c r="AX290" s="870"/>
      <c r="AY290" s="870"/>
      <c r="BB290" s="861"/>
      <c r="BD290" s="861"/>
    </row>
    <row r="291" spans="19:56" ht="15" customHeight="1">
      <c r="S291" s="874"/>
      <c r="V291" s="870"/>
      <c r="W291" s="874"/>
      <c r="AD291" s="870"/>
      <c r="AE291" s="874"/>
      <c r="AG291" s="870"/>
      <c r="AH291" s="870"/>
      <c r="AJ291" s="870"/>
      <c r="AK291" s="870"/>
      <c r="AL291" s="870"/>
      <c r="AM291" s="870"/>
      <c r="AO291" s="870"/>
      <c r="AP291" s="870"/>
      <c r="AQ291" s="870"/>
      <c r="AU291" s="870"/>
      <c r="AV291" s="870"/>
      <c r="AW291" s="875"/>
      <c r="AX291" s="870"/>
      <c r="AY291" s="870"/>
      <c r="BB291" s="861"/>
      <c r="BD291" s="861"/>
    </row>
    <row r="292" spans="19:56" ht="15" customHeight="1">
      <c r="S292" s="874"/>
      <c r="V292" s="870"/>
      <c r="W292" s="874"/>
      <c r="AD292" s="870"/>
      <c r="AE292" s="874"/>
      <c r="AG292" s="870"/>
      <c r="AH292" s="870"/>
      <c r="AJ292" s="870"/>
      <c r="AK292" s="870"/>
      <c r="AL292" s="870"/>
      <c r="AM292" s="870"/>
      <c r="AO292" s="870"/>
      <c r="AP292" s="870"/>
      <c r="AQ292" s="870"/>
      <c r="AU292" s="870"/>
      <c r="AV292" s="870"/>
      <c r="AW292" s="875"/>
      <c r="AX292" s="870"/>
      <c r="AY292" s="870"/>
      <c r="BB292" s="861"/>
      <c r="BD292" s="861"/>
    </row>
    <row r="293" spans="19:56" ht="15" customHeight="1">
      <c r="S293" s="874"/>
      <c r="V293" s="870"/>
      <c r="W293" s="874"/>
      <c r="AD293" s="870"/>
      <c r="AE293" s="874"/>
      <c r="AG293" s="870"/>
      <c r="AH293" s="870"/>
      <c r="AJ293" s="870"/>
      <c r="AK293" s="870"/>
      <c r="AL293" s="870"/>
      <c r="AM293" s="870"/>
      <c r="AO293" s="870"/>
      <c r="AP293" s="870"/>
      <c r="AQ293" s="870"/>
      <c r="AU293" s="870"/>
      <c r="AV293" s="870"/>
      <c r="AW293" s="875"/>
      <c r="AX293" s="870"/>
      <c r="AY293" s="870"/>
      <c r="BB293" s="861"/>
      <c r="BD293" s="861"/>
    </row>
    <row r="294" spans="19:56" ht="15" customHeight="1">
      <c r="S294" s="874"/>
      <c r="V294" s="870"/>
      <c r="W294" s="874"/>
      <c r="AD294" s="870"/>
      <c r="AE294" s="874"/>
      <c r="AG294" s="870"/>
      <c r="AH294" s="870"/>
      <c r="AJ294" s="870"/>
      <c r="AK294" s="870"/>
      <c r="AL294" s="870"/>
      <c r="AM294" s="870"/>
      <c r="AO294" s="870"/>
      <c r="AP294" s="870"/>
      <c r="AQ294" s="870"/>
      <c r="AU294" s="870"/>
      <c r="AV294" s="870"/>
      <c r="AW294" s="875"/>
      <c r="AX294" s="870"/>
      <c r="AY294" s="870"/>
      <c r="BB294" s="861"/>
      <c r="BD294" s="861"/>
    </row>
    <row r="295" spans="19:56" ht="15" customHeight="1">
      <c r="S295" s="874"/>
      <c r="V295" s="870"/>
      <c r="W295" s="874"/>
      <c r="AD295" s="870"/>
      <c r="AE295" s="874"/>
      <c r="AG295" s="870"/>
      <c r="AH295" s="870"/>
      <c r="AJ295" s="870"/>
      <c r="AK295" s="870"/>
      <c r="AL295" s="870"/>
      <c r="AM295" s="870"/>
      <c r="AO295" s="870"/>
      <c r="AP295" s="870"/>
      <c r="AQ295" s="870"/>
      <c r="AU295" s="870"/>
      <c r="AV295" s="870"/>
      <c r="AW295" s="875"/>
      <c r="AX295" s="870"/>
      <c r="AY295" s="870"/>
      <c r="BB295" s="861"/>
      <c r="BD295" s="861"/>
    </row>
    <row r="296" spans="19:56" ht="15" customHeight="1">
      <c r="S296" s="874"/>
      <c r="V296" s="870"/>
      <c r="W296" s="874"/>
      <c r="AD296" s="870"/>
      <c r="AE296" s="874"/>
      <c r="AG296" s="870"/>
      <c r="AH296" s="870"/>
      <c r="AJ296" s="870"/>
      <c r="AK296" s="870"/>
      <c r="AL296" s="870"/>
      <c r="AM296" s="870"/>
      <c r="AO296" s="870"/>
      <c r="AP296" s="870"/>
      <c r="AQ296" s="870"/>
      <c r="AU296" s="870"/>
      <c r="AV296" s="870"/>
      <c r="AW296" s="875"/>
      <c r="AX296" s="870"/>
      <c r="AY296" s="870"/>
      <c r="BB296" s="861"/>
      <c r="BD296" s="861"/>
    </row>
    <row r="297" spans="19:56" ht="15" customHeight="1">
      <c r="S297" s="874"/>
      <c r="V297" s="870"/>
      <c r="W297" s="874"/>
      <c r="AD297" s="870"/>
      <c r="AE297" s="874"/>
      <c r="AG297" s="870"/>
      <c r="AH297" s="870"/>
      <c r="AJ297" s="870"/>
      <c r="AK297" s="870"/>
      <c r="AL297" s="870"/>
      <c r="AM297" s="870"/>
      <c r="AO297" s="870"/>
      <c r="AP297" s="870"/>
      <c r="AQ297" s="870"/>
      <c r="AU297" s="870"/>
      <c r="AV297" s="870"/>
      <c r="AW297" s="875"/>
      <c r="AX297" s="870"/>
      <c r="AY297" s="870"/>
      <c r="BB297" s="861"/>
      <c r="BD297" s="861"/>
    </row>
    <row r="298" spans="19:56" ht="15" customHeight="1">
      <c r="S298" s="874"/>
      <c r="V298" s="870"/>
      <c r="W298" s="874"/>
      <c r="AD298" s="870"/>
      <c r="AE298" s="874"/>
      <c r="AG298" s="870"/>
      <c r="AH298" s="870"/>
      <c r="AJ298" s="870"/>
      <c r="AK298" s="870"/>
      <c r="AL298" s="870"/>
      <c r="AM298" s="870"/>
      <c r="AO298" s="870"/>
      <c r="AP298" s="870"/>
      <c r="AQ298" s="870"/>
      <c r="AU298" s="870"/>
      <c r="AV298" s="870"/>
      <c r="AW298" s="875"/>
      <c r="AX298" s="870"/>
      <c r="AY298" s="870"/>
      <c r="BB298" s="861"/>
      <c r="BD298" s="861"/>
    </row>
    <row r="299" spans="19:56" ht="15" customHeight="1">
      <c r="S299" s="874"/>
      <c r="V299" s="870"/>
      <c r="W299" s="874"/>
      <c r="AD299" s="870"/>
      <c r="AE299" s="874"/>
      <c r="AG299" s="870"/>
      <c r="AH299" s="870"/>
      <c r="AJ299" s="870"/>
      <c r="AK299" s="870"/>
      <c r="AL299" s="870"/>
      <c r="AM299" s="870"/>
      <c r="AO299" s="870"/>
      <c r="AP299" s="870"/>
      <c r="AQ299" s="870"/>
      <c r="AU299" s="870"/>
      <c r="AV299" s="870"/>
      <c r="AW299" s="875"/>
      <c r="AX299" s="870"/>
      <c r="AY299" s="870"/>
      <c r="BB299" s="861"/>
      <c r="BD299" s="861"/>
    </row>
    <row r="300" spans="19:56" ht="15" customHeight="1">
      <c r="S300" s="874"/>
      <c r="V300" s="870"/>
      <c r="W300" s="874"/>
      <c r="AD300" s="870"/>
      <c r="AE300" s="874"/>
      <c r="AG300" s="870"/>
      <c r="AH300" s="870"/>
      <c r="AJ300" s="870"/>
      <c r="AK300" s="870"/>
      <c r="AL300" s="870"/>
      <c r="AM300" s="870"/>
      <c r="AO300" s="870"/>
      <c r="AP300" s="870"/>
      <c r="AQ300" s="870"/>
      <c r="AU300" s="870"/>
      <c r="AV300" s="870"/>
      <c r="AW300" s="875"/>
      <c r="AX300" s="870"/>
      <c r="AY300" s="870"/>
      <c r="BB300" s="861"/>
      <c r="BD300" s="861"/>
    </row>
    <row r="301" spans="19:56" ht="15" customHeight="1">
      <c r="S301" s="874"/>
      <c r="V301" s="870"/>
      <c r="W301" s="874"/>
      <c r="AD301" s="870"/>
      <c r="AE301" s="874"/>
      <c r="AG301" s="870"/>
      <c r="AH301" s="870"/>
      <c r="AJ301" s="870"/>
      <c r="AK301" s="870"/>
      <c r="AL301" s="870"/>
      <c r="AM301" s="870"/>
      <c r="AO301" s="870"/>
      <c r="AP301" s="870"/>
      <c r="AQ301" s="870"/>
      <c r="AU301" s="870"/>
      <c r="AV301" s="870"/>
      <c r="AW301" s="875"/>
      <c r="AX301" s="870"/>
      <c r="AY301" s="870"/>
      <c r="BB301" s="861"/>
      <c r="BD301" s="861"/>
    </row>
    <row r="302" spans="19:56" ht="15" customHeight="1">
      <c r="S302" s="874"/>
      <c r="V302" s="870"/>
      <c r="W302" s="874"/>
      <c r="AD302" s="870"/>
      <c r="AE302" s="874"/>
      <c r="AG302" s="870"/>
      <c r="AH302" s="870"/>
      <c r="AJ302" s="870"/>
      <c r="AK302" s="870"/>
      <c r="AL302" s="870"/>
      <c r="AM302" s="870"/>
      <c r="AO302" s="870"/>
      <c r="AP302" s="870"/>
      <c r="AQ302" s="870"/>
      <c r="AU302" s="870"/>
      <c r="AV302" s="870"/>
      <c r="AW302" s="875"/>
      <c r="AX302" s="870"/>
      <c r="AY302" s="870"/>
      <c r="BB302" s="861"/>
      <c r="BD302" s="861"/>
    </row>
    <row r="303" spans="19:56" ht="15" customHeight="1">
      <c r="S303" s="874"/>
      <c r="V303" s="870"/>
      <c r="W303" s="874"/>
      <c r="AD303" s="870"/>
      <c r="AE303" s="874"/>
      <c r="AG303" s="870"/>
      <c r="AH303" s="870"/>
      <c r="AJ303" s="870"/>
      <c r="AK303" s="870"/>
      <c r="AL303" s="870"/>
      <c r="AM303" s="870"/>
      <c r="AO303" s="870"/>
      <c r="AP303" s="870"/>
      <c r="AQ303" s="870"/>
      <c r="AU303" s="870"/>
      <c r="AV303" s="870"/>
      <c r="AW303" s="875"/>
      <c r="AX303" s="870"/>
      <c r="AY303" s="870"/>
      <c r="BB303" s="861"/>
      <c r="BD303" s="861"/>
    </row>
    <row r="304" spans="19:56" ht="15" customHeight="1">
      <c r="S304" s="874"/>
      <c r="V304" s="870"/>
      <c r="W304" s="874"/>
      <c r="AD304" s="870"/>
      <c r="AE304" s="874"/>
      <c r="AG304" s="870"/>
      <c r="AH304" s="870"/>
      <c r="AJ304" s="870"/>
      <c r="AK304" s="870"/>
      <c r="AL304" s="870"/>
      <c r="AM304" s="870"/>
      <c r="AO304" s="870"/>
      <c r="AP304" s="870"/>
      <c r="AQ304" s="870"/>
      <c r="AU304" s="870"/>
      <c r="AV304" s="870"/>
      <c r="AW304" s="875"/>
      <c r="AX304" s="870"/>
      <c r="AY304" s="870"/>
      <c r="BB304" s="861"/>
      <c r="BD304" s="861"/>
    </row>
    <row r="305" spans="19:56" ht="15" customHeight="1">
      <c r="S305" s="874"/>
      <c r="V305" s="870"/>
      <c r="W305" s="874"/>
      <c r="AD305" s="870"/>
      <c r="AE305" s="874"/>
      <c r="AG305" s="870"/>
      <c r="AH305" s="870"/>
      <c r="AJ305" s="870"/>
      <c r="AK305" s="870"/>
      <c r="AL305" s="870"/>
      <c r="AM305" s="870"/>
      <c r="AO305" s="870"/>
      <c r="AP305" s="870"/>
      <c r="AQ305" s="870"/>
      <c r="AU305" s="870"/>
      <c r="AV305" s="870"/>
      <c r="AW305" s="875"/>
      <c r="AX305" s="870"/>
      <c r="AY305" s="870"/>
      <c r="BB305" s="861"/>
      <c r="BD305" s="861"/>
    </row>
    <row r="306" spans="19:56" ht="15" customHeight="1">
      <c r="S306" s="874"/>
      <c r="V306" s="870"/>
      <c r="W306" s="874"/>
      <c r="AD306" s="870"/>
      <c r="AE306" s="874"/>
      <c r="AG306" s="870"/>
      <c r="AH306" s="870"/>
      <c r="AJ306" s="870"/>
      <c r="AK306" s="870"/>
      <c r="AL306" s="870"/>
      <c r="AM306" s="870"/>
      <c r="AO306" s="870"/>
      <c r="AP306" s="870"/>
      <c r="AQ306" s="870"/>
      <c r="AU306" s="870"/>
      <c r="AV306" s="870"/>
      <c r="AW306" s="875"/>
      <c r="AX306" s="870"/>
      <c r="AY306" s="870"/>
      <c r="BB306" s="861"/>
      <c r="BD306" s="861"/>
    </row>
    <row r="307" spans="19:56" ht="15" customHeight="1">
      <c r="S307" s="874"/>
      <c r="V307" s="870"/>
      <c r="W307" s="874"/>
      <c r="AD307" s="870"/>
      <c r="AE307" s="874"/>
      <c r="AG307" s="870"/>
      <c r="AH307" s="870"/>
      <c r="AJ307" s="870"/>
      <c r="AK307" s="870"/>
      <c r="AL307" s="870"/>
      <c r="AM307" s="870"/>
      <c r="AO307" s="870"/>
      <c r="AP307" s="870"/>
      <c r="AQ307" s="870"/>
      <c r="AU307" s="870"/>
      <c r="AV307" s="870"/>
      <c r="AW307" s="875"/>
      <c r="AX307" s="870"/>
      <c r="AY307" s="870"/>
      <c r="BB307" s="861"/>
      <c r="BD307" s="861"/>
    </row>
    <row r="308" spans="19:56" ht="15" customHeight="1">
      <c r="S308" s="874"/>
      <c r="V308" s="870"/>
      <c r="W308" s="874"/>
      <c r="AD308" s="870"/>
      <c r="AE308" s="874"/>
      <c r="AG308" s="870"/>
      <c r="AH308" s="870"/>
      <c r="AJ308" s="870"/>
      <c r="AK308" s="870"/>
      <c r="AL308" s="870"/>
      <c r="AM308" s="870"/>
      <c r="AO308" s="870"/>
      <c r="AP308" s="870"/>
      <c r="AQ308" s="870"/>
      <c r="AU308" s="870"/>
      <c r="AV308" s="870"/>
      <c r="AW308" s="875"/>
      <c r="AX308" s="870"/>
      <c r="AY308" s="870"/>
      <c r="BB308" s="861"/>
      <c r="BD308" s="861"/>
    </row>
    <row r="309" spans="19:56" ht="15" customHeight="1">
      <c r="S309" s="874"/>
      <c r="V309" s="870"/>
      <c r="W309" s="874"/>
      <c r="AD309" s="870"/>
      <c r="AE309" s="874"/>
      <c r="AG309" s="870"/>
      <c r="AH309" s="870"/>
      <c r="AJ309" s="870"/>
      <c r="AK309" s="870"/>
      <c r="AL309" s="870"/>
      <c r="AM309" s="870"/>
      <c r="AO309" s="870"/>
      <c r="AP309" s="870"/>
      <c r="AQ309" s="870"/>
      <c r="AU309" s="870"/>
      <c r="AV309" s="870"/>
      <c r="AW309" s="875"/>
      <c r="AX309" s="870"/>
      <c r="AY309" s="870"/>
      <c r="BB309" s="861"/>
      <c r="BD309" s="861"/>
    </row>
    <row r="310" spans="19:56" ht="15" customHeight="1">
      <c r="S310" s="874"/>
      <c r="V310" s="870"/>
      <c r="W310" s="874"/>
      <c r="AD310" s="870"/>
      <c r="AE310" s="874"/>
      <c r="AG310" s="870"/>
      <c r="AH310" s="870"/>
      <c r="AJ310" s="870"/>
      <c r="AK310" s="870"/>
      <c r="AL310" s="870"/>
      <c r="AM310" s="870"/>
      <c r="AO310" s="870"/>
      <c r="AP310" s="870"/>
      <c r="AQ310" s="870"/>
      <c r="AU310" s="870"/>
      <c r="AV310" s="870"/>
      <c r="AW310" s="875"/>
      <c r="AX310" s="870"/>
      <c r="AY310" s="870"/>
      <c r="BB310" s="861"/>
      <c r="BD310" s="861"/>
    </row>
    <row r="311" spans="19:56" ht="15" customHeight="1">
      <c r="S311" s="874"/>
      <c r="V311" s="870"/>
      <c r="W311" s="874"/>
      <c r="AD311" s="870"/>
      <c r="AE311" s="874"/>
      <c r="AG311" s="870"/>
      <c r="AH311" s="870"/>
      <c r="AJ311" s="870"/>
      <c r="AK311" s="870"/>
      <c r="AL311" s="870"/>
      <c r="AM311" s="870"/>
      <c r="AO311" s="870"/>
      <c r="AP311" s="870"/>
      <c r="AQ311" s="870"/>
      <c r="AU311" s="870"/>
      <c r="AV311" s="870"/>
      <c r="AW311" s="875"/>
      <c r="AX311" s="870"/>
      <c r="AY311" s="870"/>
      <c r="BB311" s="861"/>
      <c r="BD311" s="861"/>
    </row>
    <row r="312" spans="19:56" ht="15" customHeight="1">
      <c r="S312" s="874"/>
      <c r="V312" s="870"/>
      <c r="W312" s="874"/>
      <c r="AD312" s="870"/>
      <c r="AE312" s="874"/>
      <c r="AG312" s="870"/>
      <c r="AH312" s="870"/>
      <c r="AJ312" s="870"/>
      <c r="AK312" s="870"/>
      <c r="AL312" s="870"/>
      <c r="AM312" s="870"/>
      <c r="AO312" s="870"/>
      <c r="AP312" s="870"/>
      <c r="AQ312" s="870"/>
      <c r="AU312" s="870"/>
      <c r="AV312" s="870"/>
      <c r="AW312" s="875"/>
      <c r="AX312" s="870"/>
      <c r="AY312" s="870"/>
      <c r="BB312" s="861"/>
      <c r="BD312" s="861"/>
    </row>
    <row r="313" spans="19:56" ht="15" customHeight="1">
      <c r="S313" s="874"/>
      <c r="V313" s="870"/>
      <c r="W313" s="874"/>
      <c r="AD313" s="870"/>
      <c r="AE313" s="874"/>
      <c r="AG313" s="870"/>
      <c r="AH313" s="870"/>
      <c r="AJ313" s="870"/>
      <c r="AK313" s="870"/>
      <c r="AL313" s="870"/>
      <c r="AM313" s="870"/>
      <c r="AO313" s="870"/>
      <c r="AP313" s="870"/>
      <c r="AQ313" s="870"/>
      <c r="AU313" s="870"/>
      <c r="AV313" s="870"/>
      <c r="AW313" s="875"/>
      <c r="AX313" s="870"/>
      <c r="AY313" s="870"/>
      <c r="BB313" s="861"/>
      <c r="BD313" s="861"/>
    </row>
    <row r="314" spans="19:56" ht="15" customHeight="1">
      <c r="S314" s="874"/>
      <c r="V314" s="870"/>
      <c r="W314" s="874"/>
      <c r="AD314" s="870"/>
      <c r="AE314" s="874"/>
      <c r="AG314" s="870"/>
      <c r="AH314" s="870"/>
      <c r="AJ314" s="870"/>
      <c r="AK314" s="870"/>
      <c r="AL314" s="870"/>
      <c r="AM314" s="870"/>
      <c r="AO314" s="870"/>
      <c r="AP314" s="870"/>
      <c r="AQ314" s="870"/>
      <c r="AU314" s="870"/>
      <c r="AV314" s="870"/>
      <c r="AW314" s="875"/>
      <c r="AX314" s="870"/>
      <c r="AY314" s="870"/>
      <c r="BB314" s="861"/>
      <c r="BD314" s="861"/>
    </row>
    <row r="315" spans="19:56" ht="15" customHeight="1">
      <c r="S315" s="874"/>
      <c r="V315" s="870"/>
      <c r="W315" s="874"/>
      <c r="AD315" s="870"/>
      <c r="AE315" s="874"/>
      <c r="AG315" s="870"/>
      <c r="AH315" s="870"/>
      <c r="AJ315" s="870"/>
      <c r="AK315" s="870"/>
      <c r="AL315" s="870"/>
      <c r="AM315" s="870"/>
      <c r="AO315" s="870"/>
      <c r="AP315" s="870"/>
      <c r="AQ315" s="870"/>
      <c r="AU315" s="870"/>
      <c r="AV315" s="870"/>
      <c r="AW315" s="875"/>
      <c r="AX315" s="870"/>
      <c r="AY315" s="870"/>
      <c r="BB315" s="861"/>
      <c r="BD315" s="861"/>
    </row>
    <row r="316" spans="19:56" ht="15" customHeight="1">
      <c r="S316" s="874"/>
      <c r="V316" s="870"/>
      <c r="W316" s="874"/>
      <c r="AD316" s="870"/>
      <c r="AE316" s="874"/>
      <c r="AG316" s="870"/>
      <c r="AH316" s="870"/>
      <c r="AJ316" s="870"/>
      <c r="AK316" s="870"/>
      <c r="AL316" s="870"/>
      <c r="AM316" s="870"/>
      <c r="AO316" s="870"/>
      <c r="AP316" s="870"/>
      <c r="AQ316" s="870"/>
      <c r="AU316" s="870"/>
      <c r="AV316" s="870"/>
      <c r="AW316" s="875"/>
      <c r="AX316" s="870"/>
      <c r="AY316" s="870"/>
      <c r="BB316" s="861"/>
      <c r="BD316" s="861"/>
    </row>
    <row r="317" spans="19:56" ht="15" customHeight="1">
      <c r="S317" s="874"/>
      <c r="V317" s="870"/>
      <c r="W317" s="874"/>
      <c r="AD317" s="870"/>
      <c r="AE317" s="874"/>
      <c r="AG317" s="870"/>
      <c r="AH317" s="870"/>
      <c r="AJ317" s="870"/>
      <c r="AK317" s="870"/>
      <c r="AL317" s="870"/>
      <c r="AM317" s="870"/>
      <c r="AO317" s="870"/>
      <c r="AP317" s="870"/>
      <c r="AQ317" s="870"/>
      <c r="AU317" s="870"/>
      <c r="AV317" s="870"/>
      <c r="AW317" s="875"/>
      <c r="AX317" s="870"/>
      <c r="AY317" s="870"/>
      <c r="BB317" s="861"/>
      <c r="BD317" s="861"/>
    </row>
    <row r="318" spans="19:56" ht="15" customHeight="1">
      <c r="S318" s="874"/>
      <c r="V318" s="870"/>
      <c r="W318" s="874"/>
      <c r="AD318" s="870"/>
      <c r="AE318" s="874"/>
      <c r="AG318" s="870"/>
      <c r="AH318" s="870"/>
      <c r="AJ318" s="870"/>
      <c r="AK318" s="870"/>
      <c r="AL318" s="870"/>
      <c r="AM318" s="870"/>
      <c r="AO318" s="870"/>
      <c r="AP318" s="870"/>
      <c r="AQ318" s="870"/>
      <c r="AU318" s="870"/>
      <c r="AV318" s="870"/>
      <c r="AW318" s="875"/>
      <c r="AX318" s="870"/>
      <c r="AY318" s="870"/>
      <c r="BB318" s="861"/>
      <c r="BD318" s="861"/>
    </row>
    <row r="319" spans="19:56" ht="15" customHeight="1">
      <c r="S319" s="874"/>
      <c r="V319" s="870"/>
      <c r="W319" s="874"/>
      <c r="AD319" s="870"/>
      <c r="AE319" s="874"/>
      <c r="AG319" s="870"/>
      <c r="AH319" s="870"/>
      <c r="AJ319" s="870"/>
      <c r="AK319" s="870"/>
      <c r="AL319" s="870"/>
      <c r="AM319" s="870"/>
      <c r="AO319" s="870"/>
      <c r="AP319" s="870"/>
      <c r="AQ319" s="870"/>
      <c r="AU319" s="870"/>
      <c r="AV319" s="870"/>
      <c r="AW319" s="875"/>
      <c r="AX319" s="870"/>
      <c r="AY319" s="870"/>
      <c r="BB319" s="861"/>
      <c r="BD319" s="861"/>
    </row>
    <row r="320" spans="19:56" ht="15" customHeight="1">
      <c r="S320" s="874"/>
      <c r="V320" s="870"/>
      <c r="W320" s="874"/>
      <c r="AD320" s="870"/>
      <c r="AE320" s="874"/>
      <c r="AG320" s="870"/>
      <c r="AH320" s="870"/>
      <c r="AJ320" s="870"/>
      <c r="AK320" s="870"/>
      <c r="AL320" s="870"/>
      <c r="AM320" s="870"/>
      <c r="AO320" s="870"/>
      <c r="AP320" s="870"/>
      <c r="AQ320" s="870"/>
      <c r="AU320" s="870"/>
      <c r="AV320" s="870"/>
      <c r="AW320" s="875"/>
      <c r="AX320" s="870"/>
      <c r="AY320" s="870"/>
      <c r="BB320" s="861"/>
      <c r="BD320" s="861"/>
    </row>
    <row r="321" spans="19:56" ht="15" customHeight="1">
      <c r="S321" s="874"/>
      <c r="V321" s="870"/>
      <c r="W321" s="874"/>
      <c r="AD321" s="870"/>
      <c r="AE321" s="874"/>
      <c r="AG321" s="870"/>
      <c r="AH321" s="870"/>
      <c r="AJ321" s="870"/>
      <c r="AK321" s="870"/>
      <c r="AL321" s="870"/>
      <c r="AM321" s="870"/>
      <c r="AO321" s="870"/>
      <c r="AP321" s="870"/>
      <c r="AQ321" s="870"/>
      <c r="AU321" s="870"/>
      <c r="AV321" s="870"/>
      <c r="AW321" s="875"/>
      <c r="AX321" s="870"/>
      <c r="AY321" s="870"/>
      <c r="BB321" s="861"/>
      <c r="BD321" s="861"/>
    </row>
    <row r="322" spans="19:56" ht="15" customHeight="1">
      <c r="S322" s="874"/>
      <c r="V322" s="870"/>
      <c r="W322" s="874"/>
      <c r="AD322" s="870"/>
      <c r="AE322" s="874"/>
      <c r="AG322" s="870"/>
      <c r="AH322" s="870"/>
      <c r="AJ322" s="870"/>
      <c r="AK322" s="870"/>
      <c r="AL322" s="870"/>
      <c r="AM322" s="870"/>
      <c r="AO322" s="870"/>
      <c r="AP322" s="870"/>
      <c r="AQ322" s="870"/>
      <c r="AU322" s="870"/>
      <c r="AV322" s="870"/>
      <c r="AW322" s="875"/>
      <c r="AX322" s="870"/>
      <c r="AY322" s="870"/>
      <c r="BB322" s="861"/>
      <c r="BD322" s="861"/>
    </row>
    <row r="323" spans="19:56" ht="15" customHeight="1">
      <c r="S323" s="874"/>
      <c r="V323" s="870"/>
      <c r="W323" s="874"/>
      <c r="AD323" s="870"/>
      <c r="AE323" s="874"/>
      <c r="AG323" s="870"/>
      <c r="AH323" s="870"/>
      <c r="AJ323" s="870"/>
      <c r="AK323" s="870"/>
      <c r="AL323" s="870"/>
      <c r="AM323" s="870"/>
      <c r="AO323" s="870"/>
      <c r="AP323" s="870"/>
      <c r="AQ323" s="870"/>
      <c r="AU323" s="870"/>
      <c r="AV323" s="870"/>
      <c r="AW323" s="875"/>
      <c r="AX323" s="870"/>
      <c r="AY323" s="870"/>
      <c r="BB323" s="861"/>
      <c r="BD323" s="861"/>
    </row>
    <row r="324" spans="19:56" ht="15" customHeight="1">
      <c r="S324" s="874"/>
      <c r="V324" s="870"/>
      <c r="W324" s="874"/>
      <c r="AD324" s="870"/>
      <c r="AE324" s="874"/>
      <c r="AG324" s="870"/>
      <c r="AH324" s="870"/>
      <c r="AJ324" s="870"/>
      <c r="AK324" s="870"/>
      <c r="AL324" s="870"/>
      <c r="AM324" s="870"/>
      <c r="AO324" s="870"/>
      <c r="AP324" s="870"/>
      <c r="AQ324" s="870"/>
      <c r="AU324" s="870"/>
      <c r="AV324" s="870"/>
      <c r="AW324" s="875"/>
      <c r="AX324" s="870"/>
      <c r="AY324" s="870"/>
      <c r="BB324" s="861"/>
      <c r="BD324" s="861"/>
    </row>
    <row r="325" spans="19:56" ht="15" customHeight="1">
      <c r="S325" s="874"/>
      <c r="V325" s="870"/>
      <c r="W325" s="874"/>
      <c r="AD325" s="870"/>
      <c r="AE325" s="874"/>
      <c r="AG325" s="870"/>
      <c r="AH325" s="870"/>
      <c r="AJ325" s="870"/>
      <c r="AK325" s="870"/>
      <c r="AL325" s="870"/>
      <c r="AM325" s="870"/>
      <c r="AO325" s="870"/>
      <c r="AP325" s="870"/>
      <c r="AQ325" s="870"/>
      <c r="AU325" s="870"/>
      <c r="AV325" s="870"/>
      <c r="AW325" s="875"/>
      <c r="AX325" s="870"/>
      <c r="AY325" s="870"/>
      <c r="BB325" s="861"/>
      <c r="BD325" s="861"/>
    </row>
    <row r="326" spans="19:56" ht="15" customHeight="1">
      <c r="S326" s="874"/>
      <c r="V326" s="870"/>
      <c r="W326" s="874"/>
      <c r="AD326" s="870"/>
      <c r="AE326" s="874"/>
      <c r="AG326" s="870"/>
      <c r="AH326" s="870"/>
      <c r="AJ326" s="870"/>
      <c r="AK326" s="870"/>
      <c r="AL326" s="870"/>
      <c r="AM326" s="870"/>
      <c r="AO326" s="870"/>
      <c r="AP326" s="870"/>
      <c r="AQ326" s="870"/>
      <c r="AU326" s="870"/>
      <c r="AV326" s="870"/>
      <c r="AW326" s="875"/>
      <c r="AX326" s="870"/>
      <c r="AY326" s="870"/>
      <c r="BB326" s="861"/>
      <c r="BD326" s="861"/>
    </row>
    <row r="327" spans="19:56" ht="15" customHeight="1">
      <c r="S327" s="874"/>
      <c r="V327" s="870"/>
      <c r="W327" s="874"/>
      <c r="AD327" s="870"/>
      <c r="AE327" s="874"/>
      <c r="AG327" s="870"/>
      <c r="AH327" s="870"/>
      <c r="AJ327" s="870"/>
      <c r="AK327" s="870"/>
      <c r="AL327" s="870"/>
      <c r="AM327" s="870"/>
      <c r="AO327" s="870"/>
      <c r="AP327" s="870"/>
      <c r="AQ327" s="870"/>
      <c r="AU327" s="870"/>
      <c r="AV327" s="870"/>
      <c r="AW327" s="875"/>
      <c r="AX327" s="870"/>
      <c r="AY327" s="870"/>
      <c r="BB327" s="861"/>
      <c r="BD327" s="861"/>
    </row>
    <row r="328" spans="19:56" ht="15" customHeight="1">
      <c r="S328" s="874"/>
      <c r="V328" s="870"/>
      <c r="W328" s="874"/>
      <c r="AD328" s="870"/>
      <c r="AE328" s="874"/>
      <c r="AG328" s="870"/>
      <c r="AH328" s="870"/>
      <c r="AJ328" s="870"/>
      <c r="AK328" s="870"/>
      <c r="AL328" s="870"/>
      <c r="AM328" s="870"/>
      <c r="AO328" s="870"/>
      <c r="AP328" s="870"/>
      <c r="AQ328" s="870"/>
      <c r="AU328" s="870"/>
      <c r="AV328" s="870"/>
      <c r="AW328" s="875"/>
      <c r="AX328" s="870"/>
      <c r="AY328" s="870"/>
      <c r="BB328" s="861"/>
      <c r="BD328" s="861"/>
    </row>
    <row r="329" spans="19:56" ht="15" customHeight="1">
      <c r="S329" s="874"/>
      <c r="V329" s="870"/>
      <c r="W329" s="874"/>
      <c r="AD329" s="870"/>
      <c r="AE329" s="874"/>
      <c r="AG329" s="870"/>
      <c r="AH329" s="870"/>
      <c r="AJ329" s="870"/>
      <c r="AK329" s="870"/>
      <c r="AL329" s="870"/>
      <c r="AM329" s="870"/>
      <c r="AO329" s="870"/>
      <c r="AP329" s="870"/>
      <c r="AQ329" s="870"/>
      <c r="AU329" s="870"/>
      <c r="AV329" s="870"/>
      <c r="AW329" s="875"/>
      <c r="AX329" s="870"/>
      <c r="AY329" s="870"/>
      <c r="BB329" s="861"/>
      <c r="BD329" s="861"/>
    </row>
    <row r="330" spans="19:56" ht="15" customHeight="1">
      <c r="S330" s="874"/>
      <c r="V330" s="870"/>
      <c r="W330" s="874"/>
      <c r="AD330" s="870"/>
      <c r="AE330" s="874"/>
      <c r="AG330" s="870"/>
      <c r="AH330" s="870"/>
      <c r="AJ330" s="870"/>
      <c r="AK330" s="870"/>
      <c r="AL330" s="870"/>
      <c r="AM330" s="870"/>
      <c r="AO330" s="870"/>
      <c r="AP330" s="870"/>
      <c r="AQ330" s="870"/>
      <c r="AU330" s="870"/>
      <c r="AV330" s="870"/>
      <c r="AW330" s="875"/>
      <c r="AX330" s="870"/>
      <c r="AY330" s="870"/>
      <c r="BB330" s="861"/>
      <c r="BD330" s="861"/>
    </row>
    <row r="331" spans="19:56" ht="15" customHeight="1">
      <c r="S331" s="874"/>
      <c r="V331" s="870"/>
      <c r="W331" s="874"/>
      <c r="AD331" s="870"/>
      <c r="AE331" s="874"/>
      <c r="AG331" s="870"/>
      <c r="AH331" s="870"/>
      <c r="AJ331" s="870"/>
      <c r="AK331" s="870"/>
      <c r="AL331" s="870"/>
      <c r="AM331" s="870"/>
      <c r="AO331" s="870"/>
      <c r="AP331" s="870"/>
      <c r="AQ331" s="870"/>
      <c r="AU331" s="870"/>
      <c r="AV331" s="870"/>
      <c r="AW331" s="875"/>
      <c r="AX331" s="870"/>
      <c r="AY331" s="870"/>
      <c r="BB331" s="861"/>
      <c r="BD331" s="861"/>
    </row>
    <row r="332" spans="19:56" ht="15" customHeight="1">
      <c r="S332" s="874"/>
      <c r="V332" s="870"/>
      <c r="W332" s="874"/>
      <c r="AD332" s="870"/>
      <c r="AE332" s="874"/>
      <c r="AG332" s="870"/>
      <c r="AH332" s="870"/>
      <c r="AJ332" s="870"/>
      <c r="AK332" s="870"/>
      <c r="AL332" s="870"/>
      <c r="AM332" s="870"/>
      <c r="AO332" s="870"/>
      <c r="AP332" s="870"/>
      <c r="AQ332" s="870"/>
      <c r="AU332" s="870"/>
      <c r="AV332" s="870"/>
      <c r="AW332" s="875"/>
      <c r="AX332" s="870"/>
      <c r="AY332" s="870"/>
      <c r="BB332" s="861"/>
      <c r="BD332" s="861"/>
    </row>
    <row r="333" spans="19:56" ht="15" customHeight="1">
      <c r="S333" s="874"/>
      <c r="V333" s="870"/>
      <c r="W333" s="874"/>
      <c r="AD333" s="870"/>
      <c r="AE333" s="874"/>
      <c r="AG333" s="870"/>
      <c r="AH333" s="870"/>
      <c r="AJ333" s="870"/>
      <c r="AK333" s="870"/>
      <c r="AL333" s="870"/>
      <c r="AM333" s="870"/>
      <c r="AO333" s="870"/>
      <c r="AP333" s="870"/>
      <c r="AQ333" s="870"/>
      <c r="AU333" s="870"/>
      <c r="AV333" s="870"/>
      <c r="AW333" s="875"/>
      <c r="AX333" s="870"/>
      <c r="AY333" s="870"/>
      <c r="BB333" s="861"/>
      <c r="BD333" s="861"/>
    </row>
    <row r="334" spans="19:56" ht="15" customHeight="1">
      <c r="S334" s="874"/>
      <c r="V334" s="870"/>
      <c r="W334" s="874"/>
      <c r="AD334" s="870"/>
      <c r="AE334" s="874"/>
      <c r="AG334" s="870"/>
      <c r="AH334" s="870"/>
      <c r="AJ334" s="870"/>
      <c r="AK334" s="870"/>
      <c r="AL334" s="870"/>
      <c r="AM334" s="870"/>
      <c r="AO334" s="870"/>
      <c r="AP334" s="870"/>
      <c r="AQ334" s="870"/>
      <c r="AU334" s="870"/>
      <c r="AV334" s="870"/>
      <c r="AW334" s="875"/>
      <c r="AX334" s="870"/>
      <c r="AY334" s="870"/>
      <c r="BB334" s="861"/>
      <c r="BD334" s="861"/>
    </row>
    <row r="335" spans="19:56" ht="15" customHeight="1">
      <c r="S335" s="874"/>
      <c r="V335" s="870"/>
      <c r="W335" s="874"/>
      <c r="AD335" s="870"/>
      <c r="AE335" s="874"/>
      <c r="AG335" s="870"/>
      <c r="AH335" s="870"/>
      <c r="AJ335" s="870"/>
      <c r="AK335" s="870"/>
      <c r="AL335" s="870"/>
      <c r="AM335" s="870"/>
      <c r="AO335" s="870"/>
      <c r="AP335" s="870"/>
      <c r="AQ335" s="870"/>
      <c r="AU335" s="870"/>
      <c r="AV335" s="870"/>
      <c r="AW335" s="875"/>
      <c r="AX335" s="870"/>
      <c r="AY335" s="870"/>
      <c r="BB335" s="861"/>
      <c r="BD335" s="861"/>
    </row>
    <row r="336" spans="19:56" ht="15" customHeight="1">
      <c r="S336" s="874"/>
      <c r="V336" s="870"/>
      <c r="W336" s="874"/>
      <c r="AD336" s="870"/>
      <c r="AE336" s="874"/>
      <c r="AG336" s="870"/>
      <c r="AH336" s="870"/>
      <c r="AJ336" s="870"/>
      <c r="AK336" s="870"/>
      <c r="AL336" s="870"/>
      <c r="AM336" s="870"/>
      <c r="AO336" s="870"/>
      <c r="AP336" s="870"/>
      <c r="AQ336" s="870"/>
      <c r="AU336" s="870"/>
      <c r="AV336" s="870"/>
      <c r="AW336" s="875"/>
      <c r="AX336" s="870"/>
      <c r="AY336" s="870"/>
      <c r="BB336" s="861"/>
      <c r="BD336" s="861"/>
    </row>
    <row r="337" spans="19:56" ht="15" customHeight="1">
      <c r="S337" s="874"/>
      <c r="V337" s="870"/>
      <c r="W337" s="874"/>
      <c r="AD337" s="870"/>
      <c r="AE337" s="874"/>
      <c r="AG337" s="870"/>
      <c r="AH337" s="870"/>
      <c r="AJ337" s="870"/>
      <c r="AK337" s="870"/>
      <c r="AL337" s="870"/>
      <c r="AM337" s="870"/>
      <c r="AO337" s="870"/>
      <c r="AP337" s="870"/>
      <c r="AQ337" s="870"/>
      <c r="AU337" s="870"/>
      <c r="AV337" s="870"/>
      <c r="AW337" s="875"/>
      <c r="AX337" s="870"/>
      <c r="AY337" s="870"/>
      <c r="BB337" s="861"/>
      <c r="BD337" s="861"/>
    </row>
    <row r="338" spans="19:56" ht="15" customHeight="1">
      <c r="S338" s="874"/>
      <c r="V338" s="870"/>
      <c r="W338" s="874"/>
      <c r="AD338" s="870"/>
      <c r="AE338" s="874"/>
      <c r="AG338" s="870"/>
      <c r="AH338" s="870"/>
      <c r="AJ338" s="870"/>
      <c r="AK338" s="870"/>
      <c r="AL338" s="870"/>
      <c r="AM338" s="870"/>
      <c r="AO338" s="870"/>
      <c r="AP338" s="870"/>
      <c r="AQ338" s="870"/>
      <c r="AU338" s="870"/>
      <c r="AV338" s="870"/>
      <c r="AW338" s="875"/>
      <c r="AX338" s="870"/>
      <c r="AY338" s="870"/>
      <c r="BB338" s="861"/>
      <c r="BD338" s="861"/>
    </row>
    <row r="339" spans="19:56" ht="15" customHeight="1">
      <c r="S339" s="874"/>
      <c r="V339" s="870"/>
      <c r="W339" s="874"/>
      <c r="AD339" s="870"/>
      <c r="AE339" s="874"/>
      <c r="AG339" s="870"/>
      <c r="AH339" s="870"/>
      <c r="AJ339" s="870"/>
      <c r="AK339" s="870"/>
      <c r="AL339" s="870"/>
      <c r="AM339" s="870"/>
      <c r="AO339" s="870"/>
      <c r="AP339" s="870"/>
      <c r="AQ339" s="870"/>
      <c r="AU339" s="870"/>
      <c r="AV339" s="870"/>
      <c r="AW339" s="875"/>
      <c r="AX339" s="870"/>
      <c r="AY339" s="870"/>
      <c r="BB339" s="861"/>
      <c r="BD339" s="861"/>
    </row>
    <row r="340" spans="19:56" ht="15" customHeight="1">
      <c r="S340" s="874"/>
      <c r="V340" s="870"/>
      <c r="W340" s="874"/>
      <c r="AD340" s="870"/>
      <c r="AE340" s="874"/>
      <c r="AG340" s="870"/>
      <c r="AH340" s="870"/>
      <c r="AJ340" s="870"/>
      <c r="AK340" s="870"/>
      <c r="AL340" s="870"/>
      <c r="AM340" s="870"/>
      <c r="AO340" s="870"/>
      <c r="AP340" s="870"/>
      <c r="AQ340" s="870"/>
      <c r="AU340" s="870"/>
      <c r="AV340" s="870"/>
      <c r="AW340" s="875"/>
      <c r="AX340" s="870"/>
      <c r="AY340" s="870"/>
      <c r="BB340" s="861"/>
      <c r="BD340" s="861"/>
    </row>
    <row r="341" spans="19:56" ht="15" customHeight="1">
      <c r="S341" s="874"/>
      <c r="V341" s="870"/>
      <c r="W341" s="874"/>
      <c r="AD341" s="870"/>
      <c r="AE341" s="874"/>
      <c r="AG341" s="870"/>
      <c r="AH341" s="870"/>
      <c r="AJ341" s="870"/>
      <c r="AK341" s="870"/>
      <c r="AL341" s="870"/>
      <c r="AM341" s="870"/>
      <c r="AO341" s="870"/>
      <c r="AP341" s="870"/>
      <c r="AQ341" s="870"/>
      <c r="AU341" s="870"/>
      <c r="AV341" s="870"/>
      <c r="AW341" s="875"/>
      <c r="AX341" s="870"/>
      <c r="AY341" s="870"/>
      <c r="BB341" s="861"/>
      <c r="BD341" s="861"/>
    </row>
    <row r="342" spans="19:56" ht="15" customHeight="1">
      <c r="S342" s="874"/>
      <c r="V342" s="870"/>
      <c r="W342" s="874"/>
      <c r="AD342" s="870"/>
      <c r="AE342" s="874"/>
      <c r="AG342" s="870"/>
      <c r="AH342" s="870"/>
      <c r="AJ342" s="870"/>
      <c r="AK342" s="870"/>
      <c r="AL342" s="870"/>
      <c r="AM342" s="870"/>
      <c r="AO342" s="870"/>
      <c r="AP342" s="870"/>
      <c r="AQ342" s="870"/>
      <c r="AU342" s="870"/>
      <c r="AV342" s="870"/>
      <c r="AW342" s="875"/>
      <c r="AX342" s="870"/>
      <c r="AY342" s="870"/>
      <c r="BB342" s="861"/>
      <c r="BD342" s="861"/>
    </row>
    <row r="343" spans="19:56" ht="15" customHeight="1">
      <c r="S343" s="874"/>
      <c r="V343" s="870"/>
      <c r="W343" s="874"/>
      <c r="AD343" s="870"/>
      <c r="AE343" s="874"/>
      <c r="AG343" s="870"/>
      <c r="AH343" s="870"/>
      <c r="AJ343" s="870"/>
      <c r="AK343" s="870"/>
      <c r="AL343" s="870"/>
      <c r="AM343" s="870"/>
      <c r="AO343" s="870"/>
      <c r="AP343" s="870"/>
      <c r="AQ343" s="870"/>
      <c r="AU343" s="870"/>
      <c r="AV343" s="870"/>
      <c r="AW343" s="875"/>
      <c r="AX343" s="870"/>
      <c r="AY343" s="870"/>
      <c r="BB343" s="861"/>
      <c r="BD343" s="861"/>
    </row>
    <row r="344" spans="19:56" ht="15" customHeight="1">
      <c r="S344" s="874"/>
      <c r="V344" s="870"/>
      <c r="W344" s="874"/>
      <c r="AD344" s="870"/>
      <c r="AE344" s="874"/>
      <c r="AG344" s="870"/>
      <c r="AH344" s="870"/>
      <c r="AJ344" s="870"/>
      <c r="AK344" s="870"/>
      <c r="AL344" s="870"/>
      <c r="AM344" s="870"/>
      <c r="AO344" s="870"/>
      <c r="AP344" s="870"/>
      <c r="AQ344" s="870"/>
      <c r="AU344" s="870"/>
      <c r="AV344" s="870"/>
      <c r="AW344" s="875"/>
      <c r="AX344" s="870"/>
      <c r="AY344" s="870"/>
      <c r="BB344" s="861"/>
      <c r="BD344" s="861"/>
    </row>
    <row r="345" spans="19:56" ht="15" customHeight="1">
      <c r="S345" s="874"/>
      <c r="V345" s="870"/>
      <c r="W345" s="874"/>
      <c r="AD345" s="870"/>
      <c r="AE345" s="874"/>
      <c r="AG345" s="870"/>
      <c r="AH345" s="870"/>
      <c r="AJ345" s="870"/>
      <c r="AK345" s="870"/>
      <c r="AL345" s="870"/>
      <c r="AM345" s="870"/>
      <c r="AO345" s="870"/>
      <c r="AP345" s="870"/>
      <c r="AQ345" s="870"/>
      <c r="AU345" s="870"/>
      <c r="AV345" s="870"/>
      <c r="AW345" s="875"/>
      <c r="AX345" s="870"/>
      <c r="AY345" s="870"/>
      <c r="BB345" s="861"/>
      <c r="BD345" s="861"/>
    </row>
    <row r="346" spans="19:56" ht="15" customHeight="1">
      <c r="S346" s="874"/>
      <c r="V346" s="870"/>
      <c r="W346" s="874"/>
      <c r="AD346" s="870"/>
      <c r="AE346" s="874"/>
      <c r="AG346" s="870"/>
      <c r="AH346" s="870"/>
      <c r="AJ346" s="870"/>
      <c r="AK346" s="870"/>
      <c r="AL346" s="870"/>
      <c r="AM346" s="870"/>
      <c r="AO346" s="870"/>
      <c r="AP346" s="870"/>
      <c r="AQ346" s="870"/>
      <c r="AU346" s="870"/>
      <c r="AV346" s="870"/>
      <c r="AW346" s="875"/>
      <c r="AX346" s="870"/>
      <c r="AY346" s="870"/>
      <c r="BB346" s="861"/>
      <c r="BD346" s="861"/>
    </row>
    <row r="347" spans="19:56" ht="15" customHeight="1">
      <c r="S347" s="874"/>
      <c r="V347" s="870"/>
      <c r="W347" s="874"/>
      <c r="AD347" s="870"/>
      <c r="AE347" s="874"/>
      <c r="AG347" s="870"/>
      <c r="AH347" s="870"/>
      <c r="AJ347" s="870"/>
      <c r="AK347" s="870"/>
      <c r="AL347" s="870"/>
      <c r="AM347" s="870"/>
      <c r="AO347" s="870"/>
      <c r="AP347" s="870"/>
      <c r="AQ347" s="870"/>
      <c r="AU347" s="870"/>
      <c r="AV347" s="870"/>
      <c r="AW347" s="875"/>
      <c r="AX347" s="870"/>
      <c r="AY347" s="870"/>
      <c r="BB347" s="861"/>
      <c r="BD347" s="861"/>
    </row>
    <row r="348" spans="19:56" ht="15" customHeight="1">
      <c r="S348" s="874"/>
      <c r="V348" s="870"/>
      <c r="W348" s="874"/>
      <c r="AD348" s="870"/>
      <c r="AE348" s="874"/>
      <c r="AG348" s="870"/>
      <c r="AH348" s="870"/>
      <c r="AJ348" s="870"/>
      <c r="AK348" s="870"/>
      <c r="AL348" s="870"/>
      <c r="AM348" s="870"/>
      <c r="AO348" s="870"/>
      <c r="AP348" s="870"/>
      <c r="AQ348" s="870"/>
      <c r="AU348" s="870"/>
      <c r="AV348" s="870"/>
      <c r="AW348" s="875"/>
      <c r="AX348" s="870"/>
      <c r="AY348" s="870"/>
      <c r="BB348" s="861"/>
      <c r="BD348" s="861"/>
    </row>
    <row r="349" spans="19:56" ht="15" customHeight="1">
      <c r="S349" s="874"/>
      <c r="V349" s="870"/>
      <c r="W349" s="874"/>
      <c r="AD349" s="870"/>
      <c r="AE349" s="874"/>
      <c r="AG349" s="870"/>
      <c r="AH349" s="870"/>
      <c r="AJ349" s="870"/>
      <c r="AK349" s="870"/>
      <c r="AL349" s="870"/>
      <c r="AM349" s="870"/>
      <c r="AO349" s="870"/>
      <c r="AP349" s="870"/>
      <c r="AQ349" s="870"/>
      <c r="AU349" s="870"/>
      <c r="AV349" s="870"/>
      <c r="AW349" s="875"/>
      <c r="AX349" s="870"/>
      <c r="AY349" s="870"/>
      <c r="BB349" s="861"/>
      <c r="BD349" s="861"/>
    </row>
    <row r="350" spans="19:56" ht="15" customHeight="1">
      <c r="S350" s="874"/>
      <c r="V350" s="870"/>
      <c r="W350" s="874"/>
      <c r="AD350" s="870"/>
      <c r="AE350" s="874"/>
      <c r="AG350" s="870"/>
      <c r="AH350" s="870"/>
      <c r="AJ350" s="870"/>
      <c r="AK350" s="870"/>
      <c r="AL350" s="870"/>
      <c r="AM350" s="870"/>
      <c r="AO350" s="870"/>
      <c r="AP350" s="870"/>
      <c r="AQ350" s="870"/>
      <c r="AU350" s="870"/>
      <c r="AV350" s="870"/>
      <c r="AW350" s="875"/>
      <c r="AX350" s="870"/>
      <c r="AY350" s="870"/>
      <c r="BB350" s="861"/>
      <c r="BD350" s="861"/>
    </row>
    <row r="351" spans="19:56" ht="15" customHeight="1">
      <c r="S351" s="874"/>
      <c r="V351" s="870"/>
      <c r="W351" s="874"/>
      <c r="AD351" s="870"/>
      <c r="AE351" s="874"/>
      <c r="AG351" s="870"/>
      <c r="AH351" s="870"/>
      <c r="AJ351" s="870"/>
      <c r="AK351" s="870"/>
      <c r="AL351" s="870"/>
      <c r="AM351" s="870"/>
      <c r="AO351" s="870"/>
      <c r="AP351" s="870"/>
      <c r="AQ351" s="870"/>
      <c r="AU351" s="870"/>
      <c r="AV351" s="870"/>
      <c r="AW351" s="875"/>
      <c r="AX351" s="870"/>
      <c r="AY351" s="870"/>
      <c r="BB351" s="861"/>
      <c r="BD351" s="861"/>
    </row>
    <row r="352" spans="19:56" ht="15" customHeight="1">
      <c r="S352" s="874"/>
      <c r="V352" s="870"/>
      <c r="W352" s="874"/>
      <c r="AD352" s="870"/>
      <c r="AE352" s="874"/>
      <c r="AG352" s="870"/>
      <c r="AH352" s="870"/>
      <c r="AJ352" s="870"/>
      <c r="AK352" s="870"/>
      <c r="AL352" s="870"/>
      <c r="AM352" s="870"/>
      <c r="AO352" s="870"/>
      <c r="AP352" s="870"/>
      <c r="AQ352" s="870"/>
      <c r="AU352" s="870"/>
      <c r="AV352" s="870"/>
      <c r="AW352" s="875"/>
      <c r="AX352" s="870"/>
      <c r="AY352" s="870"/>
      <c r="BB352" s="861"/>
      <c r="BD352" s="861"/>
    </row>
    <row r="353" spans="19:56" ht="15" customHeight="1">
      <c r="S353" s="874"/>
      <c r="V353" s="870"/>
      <c r="W353" s="874"/>
      <c r="AD353" s="870"/>
      <c r="AE353" s="874"/>
      <c r="AG353" s="870"/>
      <c r="AH353" s="870"/>
      <c r="AJ353" s="870"/>
      <c r="AK353" s="870"/>
      <c r="AL353" s="870"/>
      <c r="AM353" s="870"/>
      <c r="AO353" s="870"/>
      <c r="AP353" s="870"/>
      <c r="AQ353" s="870"/>
      <c r="AU353" s="870"/>
      <c r="AV353" s="870"/>
      <c r="AW353" s="875"/>
      <c r="AX353" s="870"/>
      <c r="AY353" s="870"/>
      <c r="BB353" s="861"/>
      <c r="BD353" s="861"/>
    </row>
    <row r="354" spans="19:56" ht="15" customHeight="1">
      <c r="S354" s="874"/>
      <c r="V354" s="870"/>
      <c r="W354" s="874"/>
      <c r="AD354" s="870"/>
      <c r="AE354" s="874"/>
      <c r="AG354" s="870"/>
      <c r="AH354" s="870"/>
      <c r="AJ354" s="870"/>
      <c r="AK354" s="870"/>
      <c r="AL354" s="870"/>
      <c r="AM354" s="870"/>
      <c r="AO354" s="870"/>
      <c r="AP354" s="870"/>
      <c r="AQ354" s="870"/>
      <c r="AU354" s="870"/>
      <c r="AV354" s="870"/>
      <c r="AW354" s="875"/>
      <c r="AX354" s="870"/>
      <c r="AY354" s="870"/>
      <c r="BB354" s="861"/>
      <c r="BD354" s="861"/>
    </row>
    <row r="355" spans="19:56" ht="15" customHeight="1">
      <c r="S355" s="874"/>
      <c r="V355" s="870"/>
      <c r="W355" s="874"/>
      <c r="AD355" s="870"/>
      <c r="AE355" s="874"/>
      <c r="AG355" s="870"/>
      <c r="AH355" s="870"/>
      <c r="AJ355" s="870"/>
      <c r="AK355" s="870"/>
      <c r="AL355" s="870"/>
      <c r="AM355" s="870"/>
      <c r="AO355" s="870"/>
      <c r="AP355" s="870"/>
      <c r="AQ355" s="870"/>
      <c r="AU355" s="870"/>
      <c r="AV355" s="870"/>
      <c r="AW355" s="875"/>
      <c r="AX355" s="870"/>
      <c r="AY355" s="870"/>
      <c r="BB355" s="861"/>
      <c r="BD355" s="861"/>
    </row>
    <row r="356" spans="19:56" ht="15" customHeight="1">
      <c r="S356" s="874"/>
      <c r="V356" s="870"/>
      <c r="W356" s="874"/>
      <c r="AD356" s="870"/>
      <c r="AE356" s="874"/>
      <c r="AG356" s="870"/>
      <c r="AH356" s="870"/>
      <c r="AJ356" s="870"/>
      <c r="AK356" s="870"/>
      <c r="AL356" s="870"/>
      <c r="AM356" s="870"/>
      <c r="AO356" s="870"/>
      <c r="AP356" s="870"/>
      <c r="AQ356" s="870"/>
      <c r="AU356" s="870"/>
      <c r="AV356" s="870"/>
      <c r="AW356" s="875"/>
      <c r="AX356" s="870"/>
      <c r="AY356" s="870"/>
      <c r="BB356" s="861"/>
      <c r="BD356" s="861"/>
    </row>
    <row r="357" spans="19:56" ht="15" customHeight="1">
      <c r="S357" s="874"/>
      <c r="V357" s="870"/>
      <c r="W357" s="874"/>
      <c r="AD357" s="870"/>
      <c r="AE357" s="874"/>
      <c r="AG357" s="870"/>
      <c r="AH357" s="870"/>
      <c r="AJ357" s="870"/>
      <c r="AK357" s="870"/>
      <c r="AL357" s="870"/>
      <c r="AM357" s="870"/>
      <c r="AO357" s="870"/>
      <c r="AP357" s="870"/>
      <c r="AQ357" s="870"/>
      <c r="AU357" s="870"/>
      <c r="AV357" s="870"/>
      <c r="AW357" s="875"/>
      <c r="AX357" s="870"/>
      <c r="AY357" s="870"/>
      <c r="BB357" s="861"/>
      <c r="BD357" s="861"/>
    </row>
    <row r="358" spans="19:56" ht="15" customHeight="1">
      <c r="S358" s="874"/>
      <c r="V358" s="870"/>
      <c r="W358" s="874"/>
      <c r="AD358" s="870"/>
      <c r="AE358" s="874"/>
      <c r="AG358" s="870"/>
      <c r="AH358" s="870"/>
      <c r="AJ358" s="870"/>
      <c r="AK358" s="870"/>
      <c r="AL358" s="870"/>
      <c r="AM358" s="870"/>
      <c r="AO358" s="870"/>
      <c r="AP358" s="870"/>
      <c r="AQ358" s="870"/>
      <c r="AU358" s="870"/>
      <c r="AV358" s="870"/>
      <c r="AW358" s="875"/>
      <c r="AX358" s="870"/>
      <c r="AY358" s="870"/>
      <c r="BB358" s="861"/>
      <c r="BD358" s="861"/>
    </row>
    <row r="359" spans="19:56" ht="15" customHeight="1">
      <c r="S359" s="874"/>
      <c r="V359" s="870"/>
      <c r="W359" s="874"/>
      <c r="AD359" s="870"/>
      <c r="AE359" s="874"/>
      <c r="AG359" s="870"/>
      <c r="AH359" s="870"/>
      <c r="AJ359" s="870"/>
      <c r="AK359" s="870"/>
      <c r="AL359" s="870"/>
      <c r="AM359" s="870"/>
      <c r="AO359" s="870"/>
      <c r="AP359" s="870"/>
      <c r="AQ359" s="870"/>
      <c r="AU359" s="870"/>
      <c r="AV359" s="870"/>
      <c r="AW359" s="875"/>
      <c r="AX359" s="870"/>
      <c r="AY359" s="870"/>
      <c r="BB359" s="861"/>
      <c r="BD359" s="861"/>
    </row>
    <row r="360" spans="19:56" ht="15" customHeight="1">
      <c r="S360" s="874"/>
      <c r="V360" s="870"/>
      <c r="W360" s="874"/>
      <c r="AD360" s="870"/>
      <c r="AE360" s="874"/>
      <c r="AG360" s="870"/>
      <c r="AH360" s="870"/>
      <c r="AJ360" s="870"/>
      <c r="AK360" s="870"/>
      <c r="AL360" s="870"/>
      <c r="AM360" s="870"/>
      <c r="AO360" s="870"/>
      <c r="AP360" s="870"/>
      <c r="AQ360" s="870"/>
      <c r="AU360" s="870"/>
      <c r="AV360" s="870"/>
      <c r="AW360" s="875"/>
      <c r="AX360" s="870"/>
      <c r="AY360" s="870"/>
      <c r="BB360" s="861"/>
      <c r="BD360" s="861"/>
    </row>
    <row r="361" spans="19:56" ht="15" customHeight="1">
      <c r="S361" s="874"/>
      <c r="V361" s="870"/>
      <c r="W361" s="874"/>
      <c r="AD361" s="870"/>
      <c r="AE361" s="874"/>
      <c r="AG361" s="870"/>
      <c r="AH361" s="870"/>
      <c r="AJ361" s="870"/>
      <c r="AK361" s="870"/>
      <c r="AL361" s="870"/>
      <c r="AM361" s="870"/>
      <c r="AO361" s="870"/>
      <c r="AP361" s="870"/>
      <c r="AQ361" s="870"/>
      <c r="AU361" s="870"/>
      <c r="AV361" s="870"/>
      <c r="AW361" s="875"/>
      <c r="AX361" s="870"/>
      <c r="AY361" s="870"/>
      <c r="BB361" s="861"/>
      <c r="BD361" s="861"/>
    </row>
    <row r="362" spans="19:56" ht="15" customHeight="1">
      <c r="S362" s="874"/>
      <c r="V362" s="870"/>
      <c r="W362" s="874"/>
      <c r="AD362" s="870"/>
      <c r="AE362" s="874"/>
      <c r="AG362" s="870"/>
      <c r="AH362" s="870"/>
      <c r="AJ362" s="870"/>
      <c r="AK362" s="870"/>
      <c r="AL362" s="870"/>
      <c r="AM362" s="870"/>
      <c r="AO362" s="870"/>
      <c r="AP362" s="870"/>
      <c r="AQ362" s="870"/>
      <c r="AU362" s="870"/>
      <c r="AV362" s="870"/>
      <c r="AW362" s="875"/>
      <c r="AX362" s="870"/>
      <c r="AY362" s="870"/>
      <c r="BB362" s="861"/>
      <c r="BD362" s="861"/>
    </row>
    <row r="363" spans="19:56" ht="15" customHeight="1">
      <c r="S363" s="874"/>
      <c r="V363" s="870"/>
      <c r="W363" s="874"/>
      <c r="AD363" s="870"/>
      <c r="AE363" s="874"/>
      <c r="AG363" s="870"/>
      <c r="AH363" s="870"/>
      <c r="AJ363" s="870"/>
      <c r="AK363" s="870"/>
      <c r="AL363" s="870"/>
      <c r="AM363" s="870"/>
      <c r="AO363" s="870"/>
      <c r="AP363" s="870"/>
      <c r="AQ363" s="870"/>
      <c r="AU363" s="870"/>
      <c r="AV363" s="870"/>
      <c r="AW363" s="875"/>
      <c r="AX363" s="870"/>
      <c r="AY363" s="870"/>
      <c r="BB363" s="861"/>
      <c r="BD363" s="861"/>
    </row>
    <row r="364" spans="19:56" ht="15" customHeight="1">
      <c r="S364" s="874"/>
      <c r="V364" s="870"/>
      <c r="W364" s="874"/>
      <c r="AD364" s="870"/>
      <c r="AE364" s="874"/>
      <c r="AG364" s="870"/>
      <c r="AH364" s="870"/>
      <c r="AJ364" s="870"/>
      <c r="AK364" s="870"/>
      <c r="AL364" s="870"/>
      <c r="AM364" s="870"/>
      <c r="AO364" s="870"/>
      <c r="AP364" s="870"/>
      <c r="AQ364" s="870"/>
      <c r="AU364" s="870"/>
      <c r="AV364" s="870"/>
      <c r="AW364" s="875"/>
      <c r="AX364" s="870"/>
      <c r="AY364" s="870"/>
      <c r="BB364" s="861"/>
      <c r="BD364" s="861"/>
    </row>
    <row r="365" spans="19:56" ht="15" customHeight="1">
      <c r="S365" s="874"/>
      <c r="V365" s="870"/>
      <c r="W365" s="874"/>
      <c r="AD365" s="870"/>
      <c r="AE365" s="874"/>
      <c r="AG365" s="870"/>
      <c r="AH365" s="870"/>
      <c r="AJ365" s="870"/>
      <c r="AK365" s="870"/>
      <c r="AL365" s="870"/>
      <c r="AM365" s="870"/>
      <c r="AO365" s="870"/>
      <c r="AP365" s="870"/>
      <c r="AQ365" s="870"/>
      <c r="AU365" s="870"/>
      <c r="AV365" s="870"/>
      <c r="AW365" s="875"/>
      <c r="AX365" s="870"/>
      <c r="AY365" s="870"/>
      <c r="BB365" s="861"/>
      <c r="BD365" s="861"/>
    </row>
    <row r="366" spans="19:56" ht="15" customHeight="1">
      <c r="S366" s="874"/>
      <c r="V366" s="870"/>
      <c r="W366" s="874"/>
      <c r="AD366" s="870"/>
      <c r="AE366" s="874"/>
      <c r="AG366" s="870"/>
      <c r="AH366" s="870"/>
      <c r="AJ366" s="870"/>
      <c r="AK366" s="870"/>
      <c r="AL366" s="870"/>
      <c r="AM366" s="870"/>
      <c r="AO366" s="870"/>
      <c r="AP366" s="870"/>
      <c r="AQ366" s="870"/>
      <c r="AU366" s="870"/>
      <c r="AV366" s="870"/>
      <c r="AW366" s="875"/>
      <c r="AX366" s="870"/>
      <c r="AY366" s="870"/>
      <c r="BB366" s="861"/>
      <c r="BD366" s="861"/>
    </row>
    <row r="367" spans="19:56" ht="15" customHeight="1">
      <c r="S367" s="874"/>
      <c r="V367" s="870"/>
      <c r="W367" s="874"/>
      <c r="AD367" s="870"/>
      <c r="AE367" s="874"/>
      <c r="AG367" s="870"/>
      <c r="AH367" s="870"/>
      <c r="AJ367" s="870"/>
      <c r="AK367" s="870"/>
      <c r="AL367" s="870"/>
      <c r="AM367" s="870"/>
      <c r="AO367" s="870"/>
      <c r="AP367" s="870"/>
      <c r="AQ367" s="870"/>
      <c r="AU367" s="870"/>
      <c r="AV367" s="870"/>
      <c r="AW367" s="875"/>
      <c r="AX367" s="870"/>
      <c r="AY367" s="870"/>
      <c r="BB367" s="861"/>
      <c r="BD367" s="861"/>
    </row>
    <row r="368" spans="19:56" ht="15" customHeight="1">
      <c r="S368" s="874"/>
      <c r="V368" s="870"/>
      <c r="W368" s="874"/>
      <c r="AD368" s="870"/>
      <c r="AE368" s="874"/>
      <c r="AG368" s="870"/>
      <c r="AH368" s="870"/>
      <c r="AJ368" s="870"/>
      <c r="AK368" s="870"/>
      <c r="AL368" s="870"/>
      <c r="AM368" s="870"/>
      <c r="AO368" s="870"/>
      <c r="AP368" s="870"/>
      <c r="AQ368" s="870"/>
      <c r="AU368" s="870"/>
      <c r="AV368" s="870"/>
      <c r="AW368" s="875"/>
      <c r="AX368" s="870"/>
      <c r="AY368" s="870"/>
      <c r="BB368" s="861"/>
      <c r="BD368" s="861"/>
    </row>
    <row r="369" spans="19:56" ht="15" customHeight="1">
      <c r="S369" s="874"/>
      <c r="V369" s="870"/>
      <c r="W369" s="874"/>
      <c r="AD369" s="870"/>
      <c r="AE369" s="874"/>
      <c r="AG369" s="870"/>
      <c r="AH369" s="870"/>
      <c r="AJ369" s="870"/>
      <c r="AK369" s="870"/>
      <c r="AL369" s="870"/>
      <c r="AM369" s="870"/>
      <c r="AO369" s="870"/>
      <c r="AP369" s="870"/>
      <c r="AQ369" s="870"/>
      <c r="AU369" s="870"/>
      <c r="AV369" s="870"/>
      <c r="AW369" s="875"/>
      <c r="AX369" s="870"/>
      <c r="AY369" s="870"/>
      <c r="BB369" s="861"/>
      <c r="BD369" s="861"/>
    </row>
    <row r="370" spans="19:56" ht="15" customHeight="1">
      <c r="S370" s="874"/>
      <c r="V370" s="870"/>
      <c r="W370" s="874"/>
      <c r="AD370" s="870"/>
      <c r="AE370" s="874"/>
      <c r="AG370" s="870"/>
      <c r="AH370" s="870"/>
      <c r="AJ370" s="870"/>
      <c r="AK370" s="870"/>
      <c r="AL370" s="870"/>
      <c r="AM370" s="870"/>
      <c r="AO370" s="870"/>
      <c r="AP370" s="870"/>
      <c r="AQ370" s="870"/>
      <c r="AU370" s="870"/>
      <c r="AV370" s="870"/>
      <c r="AW370" s="875"/>
      <c r="AX370" s="870"/>
      <c r="AY370" s="870"/>
      <c r="BB370" s="861"/>
      <c r="BD370" s="861"/>
    </row>
    <row r="371" spans="19:56" ht="15" customHeight="1">
      <c r="S371" s="874"/>
      <c r="V371" s="870"/>
      <c r="W371" s="874"/>
      <c r="AD371" s="870"/>
      <c r="AE371" s="874"/>
      <c r="AG371" s="870"/>
      <c r="AH371" s="870"/>
      <c r="AJ371" s="870"/>
      <c r="AK371" s="870"/>
      <c r="AL371" s="870"/>
      <c r="AM371" s="870"/>
      <c r="AO371" s="870"/>
      <c r="AP371" s="870"/>
      <c r="AQ371" s="870"/>
      <c r="AU371" s="870"/>
      <c r="AV371" s="870"/>
      <c r="AW371" s="875"/>
      <c r="AX371" s="870"/>
      <c r="AY371" s="870"/>
      <c r="BB371" s="861"/>
      <c r="BD371" s="861"/>
    </row>
    <row r="372" spans="19:56" ht="15" customHeight="1">
      <c r="S372" s="874"/>
      <c r="V372" s="870"/>
      <c r="W372" s="874"/>
      <c r="AD372" s="870"/>
      <c r="AE372" s="874"/>
      <c r="AG372" s="870"/>
      <c r="AH372" s="870"/>
      <c r="AJ372" s="870"/>
      <c r="AK372" s="870"/>
      <c r="AL372" s="870"/>
      <c r="AM372" s="870"/>
      <c r="AO372" s="870"/>
      <c r="AP372" s="870"/>
      <c r="AQ372" s="870"/>
      <c r="AU372" s="870"/>
      <c r="AV372" s="870"/>
      <c r="AW372" s="875"/>
      <c r="AX372" s="870"/>
      <c r="AY372" s="870"/>
      <c r="BB372" s="861"/>
      <c r="BD372" s="861"/>
    </row>
    <row r="373" spans="19:56" ht="15" customHeight="1">
      <c r="S373" s="874"/>
      <c r="V373" s="870"/>
      <c r="W373" s="874"/>
      <c r="AD373" s="870"/>
      <c r="AE373" s="874"/>
      <c r="AG373" s="870"/>
      <c r="AH373" s="870"/>
      <c r="AJ373" s="870"/>
      <c r="AK373" s="870"/>
      <c r="AL373" s="870"/>
      <c r="AM373" s="870"/>
      <c r="AO373" s="870"/>
      <c r="AP373" s="870"/>
      <c r="AQ373" s="870"/>
      <c r="AU373" s="870"/>
      <c r="AV373" s="870"/>
      <c r="AW373" s="875"/>
      <c r="AX373" s="870"/>
      <c r="AY373" s="870"/>
      <c r="BB373" s="861"/>
      <c r="BD373" s="861"/>
    </row>
    <row r="374" spans="19:56" ht="15" customHeight="1">
      <c r="S374" s="874"/>
      <c r="V374" s="870"/>
      <c r="W374" s="874"/>
      <c r="AD374" s="870"/>
      <c r="AE374" s="874"/>
      <c r="AG374" s="870"/>
      <c r="AH374" s="870"/>
      <c r="AJ374" s="870"/>
      <c r="AK374" s="870"/>
      <c r="AL374" s="870"/>
      <c r="AM374" s="870"/>
      <c r="AO374" s="870"/>
      <c r="AP374" s="870"/>
      <c r="AQ374" s="870"/>
      <c r="AU374" s="870"/>
      <c r="AV374" s="870"/>
      <c r="AW374" s="875"/>
      <c r="AX374" s="870"/>
      <c r="AY374" s="870"/>
      <c r="BB374" s="861"/>
      <c r="BD374" s="861"/>
    </row>
    <row r="375" spans="19:56" ht="15" customHeight="1">
      <c r="S375" s="874"/>
      <c r="V375" s="870"/>
      <c r="W375" s="874"/>
      <c r="AD375" s="870"/>
      <c r="AE375" s="874"/>
      <c r="AG375" s="870"/>
      <c r="AH375" s="870"/>
      <c r="AJ375" s="870"/>
      <c r="AK375" s="870"/>
      <c r="AL375" s="870"/>
      <c r="AM375" s="870"/>
      <c r="AO375" s="870"/>
      <c r="AP375" s="870"/>
      <c r="AQ375" s="870"/>
      <c r="AU375" s="870"/>
      <c r="AV375" s="870"/>
      <c r="AW375" s="875"/>
      <c r="AX375" s="870"/>
      <c r="AY375" s="870"/>
      <c r="BB375" s="861"/>
      <c r="BD375" s="861"/>
    </row>
    <row r="376" spans="19:56" ht="15" customHeight="1">
      <c r="S376" s="874"/>
      <c r="V376" s="870"/>
      <c r="W376" s="874"/>
      <c r="AD376" s="870"/>
      <c r="AE376" s="874"/>
      <c r="AG376" s="870"/>
      <c r="AH376" s="870"/>
      <c r="AJ376" s="870"/>
      <c r="AK376" s="870"/>
      <c r="AL376" s="870"/>
      <c r="AM376" s="870"/>
      <c r="AO376" s="870"/>
      <c r="AP376" s="870"/>
      <c r="AQ376" s="870"/>
      <c r="AU376" s="870"/>
      <c r="AV376" s="870"/>
      <c r="AW376" s="875"/>
      <c r="AX376" s="870"/>
      <c r="AY376" s="870"/>
      <c r="BB376" s="861"/>
      <c r="BD376" s="861"/>
    </row>
    <row r="377" spans="19:56" ht="15" customHeight="1">
      <c r="S377" s="874"/>
      <c r="V377" s="870"/>
      <c r="W377" s="874"/>
      <c r="AD377" s="870"/>
      <c r="AE377" s="874"/>
      <c r="AG377" s="870"/>
      <c r="AH377" s="870"/>
      <c r="AJ377" s="870"/>
      <c r="AK377" s="870"/>
      <c r="AL377" s="870"/>
      <c r="AM377" s="870"/>
      <c r="AO377" s="870"/>
      <c r="AP377" s="870"/>
      <c r="AQ377" s="870"/>
      <c r="AU377" s="870"/>
      <c r="AV377" s="870"/>
      <c r="AW377" s="875"/>
      <c r="AX377" s="870"/>
      <c r="AY377" s="870"/>
      <c r="BB377" s="861"/>
      <c r="BD377" s="861"/>
    </row>
    <row r="378" spans="19:56" ht="15" customHeight="1">
      <c r="S378" s="874"/>
      <c r="V378" s="870"/>
      <c r="W378" s="874"/>
      <c r="AD378" s="870"/>
      <c r="AE378" s="874"/>
      <c r="AG378" s="870"/>
      <c r="AH378" s="870"/>
      <c r="AJ378" s="870"/>
      <c r="AK378" s="870"/>
      <c r="AL378" s="870"/>
      <c r="AM378" s="870"/>
      <c r="AO378" s="870"/>
      <c r="AP378" s="870"/>
      <c r="AQ378" s="870"/>
      <c r="AU378" s="870"/>
      <c r="AV378" s="870"/>
      <c r="AW378" s="875"/>
      <c r="AX378" s="870"/>
      <c r="AY378" s="870"/>
      <c r="BB378" s="861"/>
      <c r="BD378" s="861"/>
    </row>
    <row r="379" spans="19:56" ht="15" customHeight="1">
      <c r="S379" s="874"/>
      <c r="V379" s="870"/>
      <c r="W379" s="874"/>
      <c r="AD379" s="870"/>
      <c r="AE379" s="874"/>
      <c r="AG379" s="870"/>
      <c r="AH379" s="870"/>
      <c r="AJ379" s="870"/>
      <c r="AK379" s="870"/>
      <c r="AL379" s="870"/>
      <c r="AM379" s="870"/>
      <c r="AO379" s="870"/>
      <c r="AP379" s="870"/>
      <c r="AQ379" s="870"/>
      <c r="AU379" s="870"/>
      <c r="AV379" s="870"/>
      <c r="AW379" s="875"/>
      <c r="AX379" s="870"/>
      <c r="AY379" s="870"/>
      <c r="BB379" s="861"/>
      <c r="BD379" s="861"/>
    </row>
    <row r="380" spans="19:56" ht="15" customHeight="1">
      <c r="S380" s="874"/>
      <c r="V380" s="870"/>
      <c r="W380" s="874"/>
      <c r="AD380" s="870"/>
      <c r="AE380" s="874"/>
      <c r="AG380" s="870"/>
      <c r="AH380" s="870"/>
      <c r="AJ380" s="870"/>
      <c r="AK380" s="870"/>
      <c r="AL380" s="870"/>
      <c r="AM380" s="870"/>
      <c r="AO380" s="870"/>
      <c r="AP380" s="870"/>
      <c r="AQ380" s="870"/>
      <c r="AU380" s="870"/>
      <c r="AV380" s="870"/>
      <c r="AW380" s="875"/>
      <c r="AX380" s="870"/>
      <c r="AY380" s="870"/>
      <c r="BB380" s="861"/>
      <c r="BD380" s="861"/>
    </row>
    <row r="381" spans="19:56" ht="15" customHeight="1">
      <c r="S381" s="874"/>
      <c r="V381" s="870"/>
      <c r="W381" s="874"/>
      <c r="AD381" s="870"/>
      <c r="AE381" s="874"/>
      <c r="AG381" s="870"/>
      <c r="AH381" s="870"/>
      <c r="AJ381" s="870"/>
      <c r="AK381" s="870"/>
      <c r="AL381" s="870"/>
      <c r="AM381" s="870"/>
      <c r="AO381" s="870"/>
      <c r="AP381" s="870"/>
      <c r="AQ381" s="870"/>
      <c r="AU381" s="870"/>
      <c r="AV381" s="870"/>
      <c r="AW381" s="875"/>
      <c r="AX381" s="870"/>
      <c r="AY381" s="870"/>
      <c r="BB381" s="861"/>
      <c r="BD381" s="861"/>
    </row>
    <row r="382" spans="19:56" ht="15" customHeight="1">
      <c r="S382" s="874"/>
      <c r="V382" s="870"/>
      <c r="W382" s="874"/>
      <c r="AD382" s="870"/>
      <c r="AE382" s="874"/>
      <c r="AG382" s="870"/>
      <c r="AH382" s="870"/>
      <c r="AJ382" s="870"/>
      <c r="AK382" s="870"/>
      <c r="AL382" s="870"/>
      <c r="AM382" s="870"/>
      <c r="AO382" s="870"/>
      <c r="AP382" s="870"/>
      <c r="AQ382" s="870"/>
      <c r="AU382" s="870"/>
      <c r="AV382" s="870"/>
      <c r="AW382" s="875"/>
      <c r="AX382" s="870"/>
      <c r="AY382" s="870"/>
      <c r="BB382" s="861"/>
      <c r="BD382" s="861"/>
    </row>
    <row r="383" spans="19:56" ht="15" customHeight="1">
      <c r="S383" s="874"/>
      <c r="V383" s="870"/>
      <c r="W383" s="874"/>
      <c r="AD383" s="870"/>
      <c r="AE383" s="874"/>
      <c r="AG383" s="870"/>
      <c r="AH383" s="870"/>
      <c r="AJ383" s="870"/>
      <c r="AK383" s="870"/>
      <c r="AL383" s="870"/>
      <c r="AM383" s="870"/>
      <c r="AO383" s="870"/>
      <c r="AP383" s="870"/>
      <c r="AQ383" s="870"/>
      <c r="AU383" s="870"/>
      <c r="AV383" s="870"/>
      <c r="AW383" s="875"/>
      <c r="AX383" s="870"/>
      <c r="AY383" s="870"/>
      <c r="BB383" s="861"/>
      <c r="BD383" s="861"/>
    </row>
    <row r="384" spans="19:56" ht="15" customHeight="1">
      <c r="S384" s="874"/>
      <c r="V384" s="870"/>
      <c r="W384" s="874"/>
      <c r="AD384" s="870"/>
      <c r="AE384" s="874"/>
      <c r="AG384" s="870"/>
      <c r="AH384" s="870"/>
      <c r="AJ384" s="870"/>
      <c r="AK384" s="870"/>
      <c r="AL384" s="870"/>
      <c r="AM384" s="870"/>
      <c r="AO384" s="870"/>
      <c r="AP384" s="870"/>
      <c r="AQ384" s="870"/>
      <c r="AU384" s="870"/>
      <c r="AV384" s="870"/>
      <c r="AW384" s="875"/>
      <c r="AX384" s="870"/>
      <c r="AY384" s="870"/>
      <c r="BB384" s="861"/>
      <c r="BD384" s="861"/>
    </row>
    <row r="385" spans="19:56" ht="15" customHeight="1">
      <c r="S385" s="874"/>
      <c r="V385" s="870"/>
      <c r="W385" s="874"/>
      <c r="AD385" s="870"/>
      <c r="AE385" s="874"/>
      <c r="AG385" s="870"/>
      <c r="AH385" s="870"/>
      <c r="AJ385" s="870"/>
      <c r="AK385" s="870"/>
      <c r="AL385" s="870"/>
      <c r="AM385" s="870"/>
      <c r="AO385" s="870"/>
      <c r="AP385" s="870"/>
      <c r="AQ385" s="870"/>
      <c r="AU385" s="870"/>
      <c r="AV385" s="870"/>
      <c r="AW385" s="875"/>
      <c r="AX385" s="870"/>
      <c r="AY385" s="870"/>
      <c r="BB385" s="861"/>
      <c r="BD385" s="861"/>
    </row>
    <row r="386" spans="19:56" ht="15" customHeight="1">
      <c r="S386" s="874"/>
      <c r="V386" s="870"/>
      <c r="W386" s="874"/>
      <c r="AD386" s="870"/>
      <c r="AE386" s="874"/>
      <c r="AG386" s="870"/>
      <c r="AH386" s="870"/>
      <c r="AJ386" s="870"/>
      <c r="AK386" s="870"/>
      <c r="AL386" s="870"/>
      <c r="AM386" s="870"/>
      <c r="AO386" s="870"/>
      <c r="AP386" s="870"/>
      <c r="AQ386" s="870"/>
      <c r="AU386" s="870"/>
      <c r="AV386" s="870"/>
      <c r="AW386" s="875"/>
      <c r="AX386" s="870"/>
      <c r="AY386" s="870"/>
      <c r="BB386" s="861"/>
      <c r="BD386" s="861"/>
    </row>
    <row r="387" spans="19:56" ht="15" customHeight="1">
      <c r="S387" s="874"/>
      <c r="V387" s="870"/>
      <c r="W387" s="874"/>
      <c r="AD387" s="870"/>
      <c r="AE387" s="874"/>
      <c r="AG387" s="870"/>
      <c r="AH387" s="870"/>
      <c r="AJ387" s="870"/>
      <c r="AK387" s="870"/>
      <c r="AL387" s="870"/>
      <c r="AM387" s="870"/>
      <c r="AO387" s="870"/>
      <c r="AP387" s="870"/>
      <c r="AQ387" s="870"/>
      <c r="AU387" s="870"/>
      <c r="AV387" s="870"/>
      <c r="AW387" s="875"/>
      <c r="AX387" s="870"/>
      <c r="AY387" s="870"/>
      <c r="BB387" s="861"/>
      <c r="BD387" s="861"/>
    </row>
    <row r="388" spans="19:56" ht="15" customHeight="1">
      <c r="S388" s="874"/>
      <c r="V388" s="870"/>
      <c r="W388" s="874"/>
      <c r="AD388" s="870"/>
      <c r="AE388" s="874"/>
      <c r="AG388" s="870"/>
      <c r="AH388" s="870"/>
      <c r="AJ388" s="870"/>
      <c r="AK388" s="870"/>
      <c r="AL388" s="870"/>
      <c r="AM388" s="870"/>
      <c r="AO388" s="870"/>
      <c r="AP388" s="870"/>
      <c r="AQ388" s="870"/>
      <c r="AU388" s="870"/>
      <c r="AV388" s="870"/>
      <c r="AW388" s="875"/>
      <c r="AX388" s="870"/>
      <c r="AY388" s="870"/>
      <c r="BB388" s="861"/>
      <c r="BD388" s="861"/>
    </row>
    <row r="389" spans="19:56" ht="15" customHeight="1">
      <c r="S389" s="874"/>
      <c r="V389" s="870"/>
      <c r="W389" s="874"/>
      <c r="AD389" s="870"/>
      <c r="AE389" s="874"/>
      <c r="AG389" s="870"/>
      <c r="AH389" s="870"/>
      <c r="AJ389" s="870"/>
      <c r="AK389" s="870"/>
      <c r="AL389" s="870"/>
      <c r="AM389" s="870"/>
      <c r="AO389" s="870"/>
      <c r="AP389" s="870"/>
      <c r="AQ389" s="870"/>
      <c r="AU389" s="870"/>
      <c r="AV389" s="870"/>
      <c r="AW389" s="875"/>
      <c r="AX389" s="870"/>
      <c r="AY389" s="870"/>
      <c r="BB389" s="861"/>
      <c r="BD389" s="861"/>
    </row>
    <row r="390" spans="19:56" ht="15" customHeight="1">
      <c r="S390" s="874"/>
      <c r="V390" s="870"/>
      <c r="W390" s="874"/>
      <c r="AD390" s="870"/>
      <c r="AE390" s="874"/>
      <c r="AG390" s="870"/>
      <c r="AH390" s="870"/>
      <c r="AJ390" s="870"/>
      <c r="AK390" s="870"/>
      <c r="AL390" s="870"/>
      <c r="AM390" s="870"/>
      <c r="AO390" s="870"/>
      <c r="AP390" s="870"/>
      <c r="AQ390" s="870"/>
      <c r="AU390" s="870"/>
      <c r="AV390" s="870"/>
      <c r="AW390" s="875"/>
      <c r="AX390" s="870"/>
      <c r="AY390" s="870"/>
      <c r="BB390" s="861"/>
      <c r="BD390" s="861"/>
    </row>
    <row r="391" spans="19:56" ht="15" customHeight="1">
      <c r="S391" s="874"/>
      <c r="V391" s="870"/>
      <c r="W391" s="874"/>
      <c r="AD391" s="870"/>
      <c r="AE391" s="874"/>
      <c r="AG391" s="870"/>
      <c r="AH391" s="870"/>
      <c r="AJ391" s="870"/>
      <c r="AK391" s="870"/>
      <c r="AL391" s="870"/>
      <c r="AM391" s="870"/>
      <c r="AO391" s="870"/>
      <c r="AP391" s="870"/>
      <c r="AQ391" s="870"/>
      <c r="AU391" s="870"/>
      <c r="AV391" s="870"/>
      <c r="AW391" s="875"/>
      <c r="AX391" s="870"/>
      <c r="AY391" s="870"/>
      <c r="BB391" s="861"/>
      <c r="BD391" s="861"/>
    </row>
    <row r="392" spans="19:56" ht="15" customHeight="1">
      <c r="S392" s="874"/>
      <c r="V392" s="870"/>
      <c r="W392" s="874"/>
      <c r="AD392" s="870"/>
      <c r="AE392" s="874"/>
      <c r="AG392" s="870"/>
      <c r="AH392" s="870"/>
      <c r="AJ392" s="870"/>
      <c r="AK392" s="870"/>
      <c r="AL392" s="870"/>
      <c r="AM392" s="870"/>
      <c r="AO392" s="870"/>
      <c r="AP392" s="870"/>
      <c r="AQ392" s="870"/>
      <c r="AU392" s="870"/>
      <c r="AV392" s="870"/>
      <c r="AW392" s="875"/>
      <c r="AX392" s="870"/>
      <c r="AY392" s="870"/>
      <c r="BB392" s="861"/>
      <c r="BD392" s="861"/>
    </row>
    <row r="393" spans="19:56" ht="15" customHeight="1">
      <c r="S393" s="874"/>
      <c r="V393" s="870"/>
      <c r="W393" s="874"/>
      <c r="AD393" s="870"/>
      <c r="AE393" s="874"/>
      <c r="AG393" s="870"/>
      <c r="AH393" s="870"/>
      <c r="AJ393" s="870"/>
      <c r="AK393" s="870"/>
      <c r="AL393" s="870"/>
      <c r="AM393" s="870"/>
      <c r="AO393" s="870"/>
      <c r="AP393" s="870"/>
      <c r="AQ393" s="870"/>
      <c r="AU393" s="870"/>
      <c r="AV393" s="870"/>
      <c r="AW393" s="875"/>
      <c r="AX393" s="870"/>
      <c r="AY393" s="870"/>
      <c r="BB393" s="861"/>
      <c r="BD393" s="861"/>
    </row>
    <row r="394" spans="19:56" ht="15" customHeight="1">
      <c r="S394" s="874"/>
      <c r="V394" s="870"/>
      <c r="W394" s="874"/>
      <c r="AD394" s="870"/>
      <c r="AE394" s="874"/>
      <c r="AG394" s="870"/>
      <c r="AH394" s="870"/>
      <c r="AJ394" s="870"/>
      <c r="AK394" s="870"/>
      <c r="AL394" s="870"/>
      <c r="AM394" s="870"/>
      <c r="AO394" s="870"/>
      <c r="AP394" s="870"/>
      <c r="AQ394" s="870"/>
      <c r="AU394" s="870"/>
      <c r="AV394" s="870"/>
      <c r="AW394" s="875"/>
      <c r="AX394" s="870"/>
      <c r="AY394" s="870"/>
      <c r="BB394" s="861"/>
      <c r="BD394" s="861"/>
    </row>
    <row r="395" spans="19:56" ht="15" customHeight="1">
      <c r="S395" s="874"/>
      <c r="V395" s="870"/>
      <c r="W395" s="874"/>
      <c r="AD395" s="870"/>
      <c r="AE395" s="874"/>
      <c r="AG395" s="870"/>
      <c r="AH395" s="870"/>
      <c r="AJ395" s="870"/>
      <c r="AK395" s="870"/>
      <c r="AL395" s="870"/>
      <c r="AM395" s="870"/>
      <c r="AO395" s="870"/>
      <c r="AP395" s="870"/>
      <c r="AQ395" s="870"/>
      <c r="AU395" s="870"/>
      <c r="AV395" s="870"/>
      <c r="AW395" s="875"/>
      <c r="AX395" s="870"/>
      <c r="AY395" s="870"/>
      <c r="BB395" s="861"/>
      <c r="BD395" s="861"/>
    </row>
    <row r="396" spans="19:56" ht="15" customHeight="1">
      <c r="S396" s="874"/>
      <c r="V396" s="870"/>
      <c r="W396" s="874"/>
      <c r="AD396" s="870"/>
      <c r="AE396" s="874"/>
      <c r="AG396" s="870"/>
      <c r="AH396" s="870"/>
      <c r="AJ396" s="870"/>
      <c r="AK396" s="870"/>
      <c r="AL396" s="870"/>
      <c r="AM396" s="870"/>
      <c r="AO396" s="870"/>
      <c r="AP396" s="870"/>
      <c r="AQ396" s="870"/>
      <c r="AU396" s="870"/>
      <c r="AV396" s="870"/>
      <c r="AW396" s="875"/>
      <c r="AX396" s="870"/>
      <c r="AY396" s="870"/>
      <c r="BB396" s="861"/>
      <c r="BD396" s="861"/>
    </row>
    <row r="397" spans="19:56" ht="15" customHeight="1">
      <c r="S397" s="874"/>
      <c r="V397" s="870"/>
      <c r="W397" s="874"/>
      <c r="AD397" s="870"/>
      <c r="AE397" s="874"/>
      <c r="AG397" s="870"/>
      <c r="AH397" s="870"/>
      <c r="AJ397" s="870"/>
      <c r="AK397" s="870"/>
      <c r="AL397" s="870"/>
      <c r="AM397" s="870"/>
      <c r="AO397" s="870"/>
      <c r="AP397" s="870"/>
      <c r="AQ397" s="870"/>
      <c r="AU397" s="870"/>
      <c r="AV397" s="870"/>
      <c r="AW397" s="875"/>
      <c r="AX397" s="870"/>
      <c r="AY397" s="870"/>
      <c r="BB397" s="861"/>
      <c r="BD397" s="861"/>
    </row>
    <row r="398" spans="19:56" ht="15" customHeight="1">
      <c r="S398" s="874"/>
      <c r="V398" s="870"/>
      <c r="W398" s="874"/>
      <c r="AD398" s="870"/>
      <c r="AE398" s="874"/>
      <c r="AG398" s="870"/>
      <c r="AH398" s="870"/>
      <c r="AJ398" s="870"/>
      <c r="AK398" s="870"/>
      <c r="AL398" s="870"/>
      <c r="AM398" s="870"/>
      <c r="AO398" s="870"/>
      <c r="AP398" s="870"/>
      <c r="AQ398" s="870"/>
      <c r="AU398" s="870"/>
      <c r="AV398" s="870"/>
      <c r="AW398" s="875"/>
      <c r="AX398" s="870"/>
      <c r="AY398" s="870"/>
      <c r="BB398" s="861"/>
      <c r="BD398" s="861"/>
    </row>
    <row r="399" spans="19:56" ht="15" customHeight="1">
      <c r="S399" s="874"/>
      <c r="V399" s="870"/>
      <c r="W399" s="874"/>
      <c r="AD399" s="870"/>
      <c r="AE399" s="874"/>
      <c r="AG399" s="870"/>
      <c r="AH399" s="870"/>
      <c r="AJ399" s="870"/>
      <c r="AK399" s="870"/>
      <c r="AL399" s="870"/>
      <c r="AM399" s="870"/>
      <c r="AO399" s="870"/>
      <c r="AP399" s="870"/>
      <c r="AQ399" s="870"/>
      <c r="AU399" s="870"/>
      <c r="AV399" s="870"/>
      <c r="AW399" s="875"/>
      <c r="AX399" s="870"/>
      <c r="AY399" s="870"/>
      <c r="BB399" s="861"/>
      <c r="BD399" s="861"/>
    </row>
    <row r="400" spans="19:56" ht="15" customHeight="1">
      <c r="S400" s="874"/>
      <c r="V400" s="870"/>
      <c r="W400" s="874"/>
      <c r="AD400" s="870"/>
      <c r="AE400" s="874"/>
      <c r="AG400" s="870"/>
      <c r="AH400" s="870"/>
      <c r="AJ400" s="870"/>
      <c r="AK400" s="870"/>
      <c r="AL400" s="870"/>
      <c r="AM400" s="870"/>
      <c r="AO400" s="870"/>
      <c r="AP400" s="870"/>
      <c r="AQ400" s="870"/>
      <c r="AU400" s="870"/>
      <c r="AV400" s="870"/>
      <c r="AW400" s="875"/>
      <c r="AX400" s="870"/>
      <c r="AY400" s="870"/>
      <c r="BB400" s="861"/>
      <c r="BD400" s="861"/>
    </row>
    <row r="401" spans="19:56" ht="15" customHeight="1">
      <c r="S401" s="874"/>
      <c r="V401" s="870"/>
      <c r="W401" s="874"/>
      <c r="AD401" s="870"/>
      <c r="AE401" s="874"/>
      <c r="AG401" s="870"/>
      <c r="AH401" s="870"/>
      <c r="AJ401" s="870"/>
      <c r="AK401" s="870"/>
      <c r="AL401" s="870"/>
      <c r="AM401" s="870"/>
      <c r="AO401" s="870"/>
      <c r="AP401" s="870"/>
      <c r="AQ401" s="870"/>
      <c r="AU401" s="870"/>
      <c r="AV401" s="870"/>
      <c r="AW401" s="875"/>
      <c r="AX401" s="870"/>
      <c r="AY401" s="870"/>
      <c r="BB401" s="861"/>
      <c r="BD401" s="861"/>
    </row>
    <row r="402" spans="19:56" ht="15" customHeight="1">
      <c r="S402" s="874"/>
      <c r="V402" s="870"/>
      <c r="W402" s="874"/>
      <c r="AD402" s="870"/>
      <c r="AE402" s="874"/>
      <c r="AG402" s="870"/>
      <c r="AH402" s="870"/>
      <c r="AJ402" s="870"/>
      <c r="AK402" s="870"/>
      <c r="AL402" s="870"/>
      <c r="AM402" s="870"/>
      <c r="AO402" s="870"/>
      <c r="AP402" s="870"/>
      <c r="AQ402" s="870"/>
      <c r="AU402" s="870"/>
      <c r="AV402" s="870"/>
      <c r="AW402" s="875"/>
      <c r="AX402" s="870"/>
      <c r="AY402" s="870"/>
      <c r="BB402" s="861"/>
      <c r="BD402" s="861"/>
    </row>
    <row r="403" spans="19:56" ht="15" customHeight="1">
      <c r="S403" s="874"/>
      <c r="V403" s="870"/>
      <c r="W403" s="874"/>
      <c r="AD403" s="870"/>
      <c r="AE403" s="874"/>
      <c r="AG403" s="870"/>
      <c r="AH403" s="870"/>
      <c r="AJ403" s="870"/>
      <c r="AK403" s="870"/>
      <c r="AL403" s="870"/>
      <c r="AM403" s="870"/>
      <c r="AO403" s="870"/>
      <c r="AP403" s="870"/>
      <c r="AQ403" s="870"/>
      <c r="AU403" s="870"/>
      <c r="AV403" s="870"/>
      <c r="AW403" s="875"/>
      <c r="AX403" s="870"/>
      <c r="AY403" s="870"/>
      <c r="BB403" s="861"/>
      <c r="BD403" s="861"/>
    </row>
    <row r="404" spans="19:56" ht="15" customHeight="1">
      <c r="S404" s="874"/>
      <c r="V404" s="870"/>
      <c r="W404" s="874"/>
      <c r="AD404" s="870"/>
      <c r="AE404" s="874"/>
      <c r="AG404" s="870"/>
      <c r="AH404" s="870"/>
      <c r="AJ404" s="870"/>
      <c r="AK404" s="870"/>
      <c r="AL404" s="870"/>
      <c r="AM404" s="870"/>
      <c r="AO404" s="870"/>
      <c r="AP404" s="870"/>
      <c r="AQ404" s="870"/>
      <c r="AU404" s="870"/>
      <c r="AV404" s="870"/>
      <c r="AW404" s="875"/>
      <c r="AX404" s="870"/>
      <c r="AY404" s="870"/>
      <c r="BB404" s="861"/>
      <c r="BD404" s="861"/>
    </row>
    <row r="405" spans="19:56" ht="15" customHeight="1">
      <c r="S405" s="874"/>
      <c r="V405" s="870"/>
      <c r="W405" s="874"/>
      <c r="AD405" s="870"/>
      <c r="AE405" s="874"/>
      <c r="AG405" s="870"/>
      <c r="AH405" s="870"/>
      <c r="AJ405" s="870"/>
      <c r="AK405" s="870"/>
      <c r="AL405" s="870"/>
      <c r="AM405" s="870"/>
      <c r="AO405" s="870"/>
      <c r="AP405" s="870"/>
      <c r="AQ405" s="870"/>
      <c r="AU405" s="870"/>
      <c r="AV405" s="870"/>
      <c r="AW405" s="875"/>
      <c r="AX405" s="870"/>
      <c r="AY405" s="870"/>
      <c r="BB405" s="861"/>
      <c r="BD405" s="861"/>
    </row>
    <row r="406" spans="19:56" ht="15" customHeight="1">
      <c r="S406" s="874"/>
      <c r="V406" s="870"/>
      <c r="W406" s="874"/>
      <c r="AD406" s="870"/>
      <c r="AE406" s="874"/>
      <c r="AG406" s="870"/>
      <c r="AH406" s="870"/>
      <c r="AJ406" s="870"/>
      <c r="AK406" s="870"/>
      <c r="AL406" s="870"/>
      <c r="AM406" s="870"/>
      <c r="AO406" s="870"/>
      <c r="AP406" s="870"/>
      <c r="AQ406" s="870"/>
      <c r="AU406" s="870"/>
      <c r="AV406" s="870"/>
      <c r="AW406" s="875"/>
      <c r="AX406" s="870"/>
      <c r="AY406" s="870"/>
      <c r="BB406" s="861"/>
      <c r="BD406" s="861"/>
    </row>
    <row r="407" spans="19:56" ht="15" customHeight="1">
      <c r="S407" s="874"/>
      <c r="V407" s="870"/>
      <c r="W407" s="874"/>
      <c r="AD407" s="870"/>
      <c r="AE407" s="874"/>
      <c r="AG407" s="870"/>
      <c r="AH407" s="870"/>
      <c r="AJ407" s="870"/>
      <c r="AK407" s="870"/>
      <c r="AL407" s="870"/>
      <c r="AM407" s="870"/>
      <c r="AO407" s="870"/>
      <c r="AP407" s="870"/>
      <c r="AQ407" s="870"/>
      <c r="AU407" s="870"/>
      <c r="AV407" s="870"/>
      <c r="AW407" s="875"/>
      <c r="AX407" s="870"/>
      <c r="AY407" s="870"/>
      <c r="BB407" s="861"/>
      <c r="BD407" s="861"/>
    </row>
    <row r="408" spans="19:56" ht="15" customHeight="1">
      <c r="S408" s="874"/>
      <c r="V408" s="870"/>
      <c r="W408" s="874"/>
      <c r="AD408" s="870"/>
      <c r="AE408" s="874"/>
      <c r="AG408" s="870"/>
      <c r="AH408" s="870"/>
      <c r="AJ408" s="870"/>
      <c r="AK408" s="870"/>
      <c r="AL408" s="870"/>
      <c r="AM408" s="870"/>
      <c r="AO408" s="870"/>
      <c r="AP408" s="870"/>
      <c r="AQ408" s="870"/>
      <c r="AU408" s="870"/>
      <c r="AV408" s="870"/>
      <c r="AW408" s="875"/>
      <c r="AX408" s="870"/>
      <c r="AY408" s="870"/>
      <c r="BB408" s="861"/>
      <c r="BD408" s="861"/>
    </row>
    <row r="409" spans="19:56" ht="15" customHeight="1">
      <c r="S409" s="874"/>
      <c r="V409" s="870"/>
      <c r="W409" s="874"/>
      <c r="AD409" s="870"/>
      <c r="AE409" s="874"/>
      <c r="AG409" s="870"/>
      <c r="AH409" s="870"/>
      <c r="AJ409" s="870"/>
      <c r="AK409" s="870"/>
      <c r="AL409" s="870"/>
      <c r="AM409" s="870"/>
      <c r="AO409" s="870"/>
      <c r="AP409" s="870"/>
      <c r="AQ409" s="870"/>
      <c r="AU409" s="870"/>
      <c r="AV409" s="870"/>
      <c r="AW409" s="875"/>
      <c r="AX409" s="870"/>
      <c r="AY409" s="870"/>
      <c r="BB409" s="861"/>
      <c r="BD409" s="861"/>
    </row>
    <row r="410" spans="19:56" ht="15" customHeight="1">
      <c r="S410" s="874"/>
      <c r="V410" s="870"/>
      <c r="W410" s="874"/>
      <c r="AD410" s="870"/>
      <c r="AE410" s="874"/>
      <c r="AG410" s="870"/>
      <c r="AH410" s="870"/>
      <c r="AJ410" s="870"/>
      <c r="AK410" s="870"/>
      <c r="AL410" s="870"/>
      <c r="AM410" s="870"/>
      <c r="AO410" s="870"/>
      <c r="AP410" s="870"/>
      <c r="AQ410" s="870"/>
      <c r="AU410" s="870"/>
      <c r="AV410" s="870"/>
      <c r="AW410" s="875"/>
      <c r="AX410" s="870"/>
      <c r="AY410" s="870"/>
      <c r="BB410" s="861"/>
      <c r="BD410" s="861"/>
    </row>
    <row r="411" spans="19:56" ht="15" customHeight="1">
      <c r="S411" s="874"/>
      <c r="V411" s="870"/>
      <c r="W411" s="874"/>
      <c r="AD411" s="870"/>
      <c r="AE411" s="874"/>
      <c r="AG411" s="870"/>
      <c r="AH411" s="870"/>
      <c r="AJ411" s="870"/>
      <c r="AK411" s="870"/>
      <c r="AL411" s="870"/>
      <c r="AM411" s="870"/>
      <c r="AO411" s="870"/>
      <c r="AP411" s="870"/>
      <c r="AQ411" s="870"/>
      <c r="AU411" s="870"/>
      <c r="AV411" s="870"/>
      <c r="AW411" s="875"/>
      <c r="AX411" s="870"/>
      <c r="AY411" s="870"/>
      <c r="BB411" s="861"/>
      <c r="BD411" s="861"/>
    </row>
    <row r="412" spans="19:56" ht="15" customHeight="1">
      <c r="S412" s="874"/>
      <c r="V412" s="870"/>
      <c r="W412" s="874"/>
      <c r="AD412" s="870"/>
      <c r="AE412" s="874"/>
      <c r="AG412" s="870"/>
      <c r="AH412" s="870"/>
      <c r="AJ412" s="870"/>
      <c r="AK412" s="870"/>
      <c r="AL412" s="870"/>
      <c r="AM412" s="870"/>
      <c r="AO412" s="870"/>
      <c r="AP412" s="870"/>
      <c r="AQ412" s="870"/>
      <c r="AU412" s="870"/>
      <c r="AV412" s="870"/>
      <c r="AW412" s="875"/>
      <c r="AX412" s="870"/>
      <c r="AY412" s="870"/>
      <c r="BB412" s="861"/>
      <c r="BD412" s="861"/>
    </row>
    <row r="413" spans="19:56" ht="15" customHeight="1">
      <c r="S413" s="874"/>
      <c r="V413" s="870"/>
      <c r="W413" s="874"/>
      <c r="AD413" s="870"/>
      <c r="AE413" s="874"/>
      <c r="AG413" s="870"/>
      <c r="AH413" s="870"/>
      <c r="AJ413" s="870"/>
      <c r="AK413" s="870"/>
      <c r="AL413" s="870"/>
      <c r="AM413" s="870"/>
      <c r="AO413" s="870"/>
      <c r="AP413" s="870"/>
      <c r="AQ413" s="870"/>
      <c r="AU413" s="870"/>
      <c r="AV413" s="870"/>
      <c r="AW413" s="875"/>
      <c r="AX413" s="870"/>
      <c r="AY413" s="870"/>
      <c r="BB413" s="861"/>
      <c r="BD413" s="861"/>
    </row>
    <row r="414" spans="19:56" ht="15" customHeight="1">
      <c r="S414" s="874"/>
      <c r="V414" s="870"/>
      <c r="W414" s="874"/>
      <c r="AD414" s="870"/>
      <c r="AE414" s="874"/>
      <c r="AG414" s="870"/>
      <c r="AH414" s="870"/>
      <c r="AJ414" s="870"/>
      <c r="AK414" s="870"/>
      <c r="AL414" s="870"/>
      <c r="AM414" s="870"/>
      <c r="AO414" s="870"/>
      <c r="AP414" s="870"/>
      <c r="AQ414" s="870"/>
      <c r="AU414" s="870"/>
      <c r="AV414" s="870"/>
      <c r="AW414" s="875"/>
      <c r="AX414" s="870"/>
      <c r="AY414" s="870"/>
      <c r="BB414" s="861"/>
      <c r="BD414" s="861"/>
    </row>
    <row r="415" spans="19:56" ht="15" customHeight="1">
      <c r="S415" s="874"/>
      <c r="V415" s="870"/>
      <c r="W415" s="874"/>
      <c r="AD415" s="870"/>
      <c r="AE415" s="874"/>
      <c r="AG415" s="870"/>
      <c r="AH415" s="870"/>
      <c r="AJ415" s="870"/>
      <c r="AK415" s="870"/>
      <c r="AL415" s="870"/>
      <c r="AM415" s="870"/>
      <c r="AO415" s="870"/>
      <c r="AP415" s="870"/>
      <c r="AQ415" s="870"/>
      <c r="AU415" s="870"/>
      <c r="AV415" s="870"/>
      <c r="AW415" s="875"/>
      <c r="AX415" s="870"/>
      <c r="AY415" s="870"/>
      <c r="BB415" s="861"/>
      <c r="BD415" s="861"/>
    </row>
    <row r="416" spans="19:56" ht="15" customHeight="1">
      <c r="S416" s="874"/>
      <c r="V416" s="870"/>
      <c r="W416" s="874"/>
      <c r="AD416" s="870"/>
      <c r="AE416" s="874"/>
      <c r="AG416" s="870"/>
      <c r="AH416" s="870"/>
      <c r="AJ416" s="870"/>
      <c r="AK416" s="870"/>
      <c r="AL416" s="870"/>
      <c r="AM416" s="870"/>
      <c r="AO416" s="870"/>
      <c r="AP416" s="870"/>
      <c r="AQ416" s="870"/>
      <c r="AU416" s="870"/>
      <c r="AV416" s="870"/>
      <c r="AW416" s="875"/>
      <c r="AX416" s="870"/>
      <c r="AY416" s="870"/>
      <c r="BB416" s="861"/>
      <c r="BD416" s="861"/>
    </row>
    <row r="417" spans="19:56" ht="15" customHeight="1">
      <c r="S417" s="874"/>
      <c r="V417" s="870"/>
      <c r="W417" s="874"/>
      <c r="AD417" s="870"/>
      <c r="AE417" s="874"/>
      <c r="AG417" s="870"/>
      <c r="AH417" s="870"/>
      <c r="AJ417" s="870"/>
      <c r="AK417" s="870"/>
      <c r="AL417" s="870"/>
      <c r="AM417" s="870"/>
      <c r="AO417" s="870"/>
      <c r="AP417" s="870"/>
      <c r="AQ417" s="870"/>
      <c r="AU417" s="870"/>
      <c r="AV417" s="870"/>
      <c r="AW417" s="875"/>
      <c r="AX417" s="870"/>
      <c r="AY417" s="870"/>
      <c r="BB417" s="861"/>
      <c r="BD417" s="861"/>
    </row>
    <row r="418" spans="19:56" ht="15" customHeight="1">
      <c r="S418" s="874"/>
      <c r="V418" s="870"/>
      <c r="W418" s="874"/>
      <c r="AD418" s="870"/>
      <c r="AE418" s="874"/>
      <c r="AG418" s="870"/>
      <c r="AH418" s="870"/>
      <c r="AJ418" s="870"/>
      <c r="AK418" s="870"/>
      <c r="AL418" s="870"/>
      <c r="AM418" s="870"/>
      <c r="AO418" s="870"/>
      <c r="AP418" s="870"/>
      <c r="AQ418" s="870"/>
      <c r="AU418" s="870"/>
      <c r="AV418" s="870"/>
      <c r="AW418" s="875"/>
      <c r="AX418" s="870"/>
      <c r="AY418" s="870"/>
      <c r="BB418" s="861"/>
      <c r="BD418" s="861"/>
    </row>
    <row r="419" spans="19:56" ht="15" customHeight="1">
      <c r="S419" s="874"/>
      <c r="V419" s="870"/>
      <c r="W419" s="874"/>
      <c r="AD419" s="870"/>
      <c r="AE419" s="874"/>
      <c r="AG419" s="870"/>
      <c r="AH419" s="870"/>
      <c r="AJ419" s="870"/>
      <c r="AK419" s="870"/>
      <c r="AL419" s="870"/>
      <c r="AM419" s="870"/>
      <c r="AO419" s="870"/>
      <c r="AP419" s="870"/>
      <c r="AQ419" s="870"/>
      <c r="AU419" s="870"/>
      <c r="AV419" s="870"/>
      <c r="AW419" s="875"/>
      <c r="AX419" s="870"/>
      <c r="AY419" s="870"/>
      <c r="BB419" s="861"/>
      <c r="BD419" s="861"/>
    </row>
    <row r="420" spans="19:56" ht="15" customHeight="1">
      <c r="S420" s="874"/>
      <c r="V420" s="870"/>
      <c r="W420" s="874"/>
      <c r="AD420" s="870"/>
      <c r="AE420" s="874"/>
      <c r="AG420" s="870"/>
      <c r="AH420" s="870"/>
      <c r="AJ420" s="870"/>
      <c r="AK420" s="870"/>
      <c r="AL420" s="870"/>
      <c r="AM420" s="870"/>
      <c r="AO420" s="870"/>
      <c r="AP420" s="870"/>
      <c r="AQ420" s="870"/>
      <c r="AU420" s="870"/>
      <c r="AV420" s="870"/>
      <c r="AW420" s="875"/>
      <c r="AX420" s="870"/>
      <c r="AY420" s="870"/>
      <c r="BB420" s="861"/>
      <c r="BD420" s="861"/>
    </row>
    <row r="421" spans="19:56" ht="15" customHeight="1">
      <c r="S421" s="874"/>
      <c r="V421" s="870"/>
      <c r="W421" s="874"/>
      <c r="AD421" s="870"/>
      <c r="AE421" s="874"/>
      <c r="AG421" s="870"/>
      <c r="AH421" s="870"/>
      <c r="AJ421" s="870"/>
      <c r="AK421" s="870"/>
      <c r="AL421" s="870"/>
      <c r="AM421" s="870"/>
      <c r="AO421" s="870"/>
      <c r="AP421" s="870"/>
      <c r="AQ421" s="870"/>
      <c r="AU421" s="870"/>
      <c r="AV421" s="870"/>
      <c r="AW421" s="875"/>
      <c r="AX421" s="870"/>
      <c r="AY421" s="870"/>
      <c r="BB421" s="861"/>
      <c r="BD421" s="861"/>
    </row>
    <row r="422" spans="19:56" ht="15" customHeight="1">
      <c r="S422" s="874"/>
      <c r="V422" s="870"/>
      <c r="W422" s="874"/>
      <c r="AD422" s="870"/>
      <c r="AE422" s="874"/>
      <c r="AG422" s="870"/>
      <c r="AH422" s="870"/>
      <c r="AJ422" s="870"/>
      <c r="AK422" s="870"/>
      <c r="AL422" s="870"/>
      <c r="AM422" s="870"/>
      <c r="AO422" s="870"/>
      <c r="AP422" s="870"/>
      <c r="AQ422" s="870"/>
      <c r="AU422" s="870"/>
      <c r="AV422" s="870"/>
      <c r="AW422" s="875"/>
      <c r="AX422" s="870"/>
      <c r="AY422" s="870"/>
      <c r="BB422" s="861"/>
      <c r="BD422" s="861"/>
    </row>
    <row r="423" spans="19:56" ht="15" customHeight="1">
      <c r="S423" s="874"/>
      <c r="V423" s="870"/>
      <c r="W423" s="874"/>
      <c r="AD423" s="870"/>
      <c r="AE423" s="874"/>
      <c r="AG423" s="870"/>
      <c r="AH423" s="870"/>
      <c r="AJ423" s="870"/>
      <c r="AK423" s="870"/>
      <c r="AL423" s="870"/>
      <c r="AM423" s="870"/>
      <c r="AO423" s="870"/>
      <c r="AP423" s="870"/>
      <c r="AQ423" s="870"/>
      <c r="AU423" s="870"/>
      <c r="AV423" s="870"/>
      <c r="AW423" s="875"/>
      <c r="AX423" s="870"/>
      <c r="AY423" s="870"/>
      <c r="BB423" s="861"/>
      <c r="BD423" s="861"/>
    </row>
    <row r="424" spans="19:56" ht="15" customHeight="1">
      <c r="S424" s="874"/>
      <c r="V424" s="870"/>
      <c r="W424" s="874"/>
      <c r="AD424" s="870"/>
      <c r="AE424" s="874"/>
      <c r="AG424" s="870"/>
      <c r="AH424" s="870"/>
      <c r="AJ424" s="870"/>
      <c r="AK424" s="870"/>
      <c r="AL424" s="870"/>
      <c r="AM424" s="870"/>
      <c r="AO424" s="870"/>
      <c r="AP424" s="870"/>
      <c r="AQ424" s="870"/>
      <c r="AU424" s="870"/>
      <c r="AV424" s="870"/>
      <c r="AW424" s="875"/>
      <c r="AX424" s="870"/>
      <c r="AY424" s="870"/>
      <c r="BD424" s="861"/>
    </row>
    <row r="425" spans="19:56" ht="15" customHeight="1">
      <c r="S425" s="874"/>
      <c r="V425" s="870"/>
      <c r="W425" s="874"/>
      <c r="AD425" s="870"/>
      <c r="AE425" s="874"/>
      <c r="AG425" s="870"/>
      <c r="AH425" s="870"/>
      <c r="AJ425" s="870"/>
      <c r="AK425" s="870"/>
      <c r="AL425" s="870"/>
      <c r="AM425" s="870"/>
      <c r="AO425" s="870"/>
      <c r="AP425" s="870"/>
      <c r="AQ425" s="870"/>
      <c r="AU425" s="870"/>
      <c r="AV425" s="870"/>
      <c r="AW425" s="875"/>
      <c r="AX425" s="870"/>
      <c r="AY425" s="870"/>
      <c r="BD425" s="861"/>
    </row>
    <row r="426" spans="19:56" ht="15" customHeight="1">
      <c r="S426" s="874"/>
      <c r="V426" s="870"/>
      <c r="W426" s="874"/>
      <c r="AD426" s="870"/>
      <c r="AE426" s="874"/>
      <c r="AG426" s="870"/>
      <c r="AH426" s="870"/>
      <c r="AJ426" s="870"/>
      <c r="AK426" s="870"/>
      <c r="AL426" s="870"/>
      <c r="AM426" s="870"/>
      <c r="AO426" s="870"/>
      <c r="AP426" s="870"/>
      <c r="AQ426" s="870"/>
      <c r="AU426" s="870"/>
      <c r="AV426" s="870"/>
      <c r="AW426" s="875"/>
      <c r="AX426" s="870"/>
      <c r="AY426" s="870"/>
      <c r="BD426" s="861"/>
    </row>
    <row r="427" spans="19:56" ht="15" customHeight="1">
      <c r="S427" s="874"/>
      <c r="V427" s="870"/>
      <c r="W427" s="874"/>
      <c r="AD427" s="870"/>
      <c r="AE427" s="874"/>
      <c r="AG427" s="870"/>
      <c r="AH427" s="870"/>
      <c r="AJ427" s="870"/>
      <c r="AK427" s="870"/>
      <c r="AL427" s="870"/>
      <c r="AM427" s="870"/>
      <c r="AO427" s="870"/>
      <c r="AP427" s="870"/>
      <c r="AQ427" s="870"/>
      <c r="AU427" s="870"/>
      <c r="AV427" s="870"/>
      <c r="AW427" s="875"/>
      <c r="AX427" s="870"/>
      <c r="AY427" s="870"/>
      <c r="BD427" s="861"/>
    </row>
    <row r="428" spans="19:56" ht="15" customHeight="1">
      <c r="S428" s="874"/>
      <c r="V428" s="870"/>
      <c r="W428" s="874"/>
      <c r="AD428" s="870"/>
      <c r="AE428" s="874"/>
      <c r="AG428" s="870"/>
      <c r="AH428" s="870"/>
      <c r="AJ428" s="870"/>
      <c r="AK428" s="870"/>
      <c r="AL428" s="870"/>
      <c r="AM428" s="870"/>
      <c r="AO428" s="870"/>
      <c r="AP428" s="870"/>
      <c r="AQ428" s="870"/>
      <c r="AU428" s="870"/>
      <c r="AV428" s="870"/>
      <c r="AW428" s="875"/>
      <c r="AX428" s="870"/>
      <c r="AY428" s="870"/>
      <c r="BD428" s="861"/>
    </row>
    <row r="429" spans="19:56" ht="15" customHeight="1">
      <c r="S429" s="874"/>
      <c r="V429" s="870"/>
      <c r="W429" s="874"/>
      <c r="AD429" s="870"/>
      <c r="AE429" s="874"/>
      <c r="AG429" s="870"/>
      <c r="AH429" s="870"/>
      <c r="AJ429" s="870"/>
      <c r="AK429" s="870"/>
      <c r="AL429" s="870"/>
      <c r="AM429" s="870"/>
      <c r="AO429" s="870"/>
      <c r="AP429" s="870"/>
      <c r="AQ429" s="870"/>
      <c r="AU429" s="870"/>
      <c r="AV429" s="870"/>
      <c r="AW429" s="875"/>
      <c r="AX429" s="870"/>
      <c r="AY429" s="870"/>
      <c r="BD429" s="861"/>
    </row>
    <row r="430" spans="19:56" ht="15" customHeight="1">
      <c r="S430" s="874"/>
      <c r="V430" s="870"/>
      <c r="W430" s="874"/>
      <c r="AD430" s="870"/>
      <c r="AE430" s="874"/>
      <c r="AG430" s="870"/>
      <c r="AH430" s="870"/>
      <c r="AJ430" s="870"/>
      <c r="AK430" s="870"/>
      <c r="AL430" s="870"/>
      <c r="AM430" s="870"/>
      <c r="AO430" s="870"/>
      <c r="AP430" s="870"/>
      <c r="AQ430" s="870"/>
      <c r="AU430" s="870"/>
      <c r="AV430" s="870"/>
      <c r="AW430" s="875"/>
      <c r="AX430" s="870"/>
      <c r="AY430" s="870"/>
      <c r="BD430" s="861"/>
    </row>
    <row r="431" spans="19:56" ht="15" customHeight="1">
      <c r="S431" s="874"/>
      <c r="V431" s="870"/>
      <c r="W431" s="874"/>
      <c r="AD431" s="870"/>
      <c r="AE431" s="874"/>
      <c r="AG431" s="870"/>
      <c r="AH431" s="870"/>
      <c r="AJ431" s="870"/>
      <c r="AK431" s="870"/>
      <c r="AL431" s="870"/>
      <c r="AM431" s="870"/>
      <c r="AO431" s="870"/>
      <c r="AP431" s="870"/>
      <c r="AQ431" s="870"/>
      <c r="AU431" s="870"/>
      <c r="AV431" s="870"/>
      <c r="AW431" s="875"/>
      <c r="AX431" s="870"/>
      <c r="AY431" s="870"/>
      <c r="BD431" s="861"/>
    </row>
    <row r="432" spans="19:56" ht="15" customHeight="1">
      <c r="S432" s="874"/>
      <c r="V432" s="870"/>
      <c r="W432" s="874"/>
      <c r="AD432" s="870"/>
      <c r="AE432" s="874"/>
      <c r="AG432" s="870"/>
      <c r="AH432" s="870"/>
      <c r="AJ432" s="870"/>
      <c r="AK432" s="870"/>
      <c r="AL432" s="870"/>
      <c r="AM432" s="870"/>
      <c r="AO432" s="870"/>
      <c r="AP432" s="870"/>
      <c r="AQ432" s="870"/>
      <c r="AU432" s="870"/>
      <c r="AV432" s="870"/>
      <c r="AW432" s="875"/>
      <c r="AX432" s="870"/>
      <c r="AY432" s="870"/>
      <c r="BD432" s="861"/>
    </row>
    <row r="433" spans="19:56" ht="15" customHeight="1">
      <c r="S433" s="874"/>
      <c r="V433" s="870"/>
      <c r="W433" s="874"/>
      <c r="AD433" s="870"/>
      <c r="AE433" s="874"/>
      <c r="AG433" s="870"/>
      <c r="AH433" s="870"/>
      <c r="AJ433" s="870"/>
      <c r="AK433" s="870"/>
      <c r="AL433" s="870"/>
      <c r="AM433" s="870"/>
      <c r="AO433" s="870"/>
      <c r="AP433" s="870"/>
      <c r="AQ433" s="870"/>
      <c r="AU433" s="870"/>
      <c r="AV433" s="870"/>
      <c r="AW433" s="875"/>
      <c r="AX433" s="870"/>
      <c r="AY433" s="870"/>
      <c r="BD433" s="861"/>
    </row>
    <row r="434" spans="19:56" ht="15" customHeight="1">
      <c r="S434" s="874"/>
      <c r="V434" s="870"/>
      <c r="W434" s="874"/>
      <c r="AD434" s="870"/>
      <c r="AE434" s="874"/>
      <c r="AG434" s="870"/>
      <c r="AH434" s="870"/>
      <c r="AJ434" s="870"/>
      <c r="AK434" s="870"/>
      <c r="AL434" s="870"/>
      <c r="AM434" s="870"/>
      <c r="AO434" s="870"/>
      <c r="AP434" s="870"/>
      <c r="AQ434" s="870"/>
      <c r="AU434" s="870"/>
      <c r="AV434" s="870"/>
      <c r="AW434" s="875"/>
      <c r="AX434" s="870"/>
      <c r="AY434" s="870"/>
      <c r="BD434" s="861"/>
    </row>
    <row r="435" spans="19:56" ht="15" customHeight="1">
      <c r="S435" s="874"/>
      <c r="V435" s="870"/>
      <c r="W435" s="874"/>
      <c r="AD435" s="870"/>
      <c r="AE435" s="874"/>
      <c r="AG435" s="870"/>
      <c r="AH435" s="870"/>
      <c r="AJ435" s="870"/>
      <c r="AK435" s="870"/>
      <c r="AL435" s="870"/>
      <c r="AM435" s="870"/>
      <c r="AO435" s="870"/>
      <c r="AP435" s="870"/>
      <c r="AQ435" s="870"/>
      <c r="AU435" s="870"/>
      <c r="AV435" s="870"/>
      <c r="AW435" s="875"/>
      <c r="AX435" s="870"/>
      <c r="AY435" s="870"/>
      <c r="BD435" s="861"/>
    </row>
    <row r="436" spans="19:56" ht="15" customHeight="1">
      <c r="S436" s="874"/>
      <c r="V436" s="870"/>
      <c r="W436" s="874"/>
      <c r="AD436" s="870"/>
      <c r="AE436" s="874"/>
      <c r="AG436" s="870"/>
      <c r="AH436" s="870"/>
      <c r="AJ436" s="870"/>
      <c r="AK436" s="870"/>
      <c r="AL436" s="870"/>
      <c r="AM436" s="870"/>
      <c r="AO436" s="870"/>
      <c r="AP436" s="870"/>
      <c r="AQ436" s="870"/>
      <c r="AU436" s="870"/>
      <c r="AV436" s="870"/>
      <c r="AW436" s="875"/>
      <c r="AX436" s="870"/>
      <c r="AY436" s="870"/>
      <c r="BD436" s="861"/>
    </row>
    <row r="437" spans="19:56" ht="15" customHeight="1">
      <c r="S437" s="874"/>
      <c r="V437" s="870"/>
      <c r="W437" s="874"/>
      <c r="AD437" s="870"/>
      <c r="AE437" s="874"/>
      <c r="AG437" s="870"/>
      <c r="AH437" s="870"/>
      <c r="AJ437" s="870"/>
      <c r="AK437" s="870"/>
      <c r="AL437" s="870"/>
      <c r="AM437" s="870"/>
      <c r="AO437" s="870"/>
      <c r="AP437" s="870"/>
      <c r="AQ437" s="870"/>
      <c r="AU437" s="870"/>
      <c r="AV437" s="870"/>
      <c r="AW437" s="875"/>
      <c r="AX437" s="870"/>
      <c r="AY437" s="870"/>
    </row>
    <row r="438" spans="19:56" ht="15" customHeight="1">
      <c r="S438" s="874"/>
      <c r="V438" s="870"/>
      <c r="W438" s="874"/>
      <c r="AD438" s="870"/>
      <c r="AE438" s="874"/>
      <c r="AG438" s="870"/>
      <c r="AH438" s="870"/>
      <c r="AJ438" s="870"/>
      <c r="AK438" s="870"/>
      <c r="AL438" s="870"/>
      <c r="AM438" s="870"/>
      <c r="AO438" s="870"/>
      <c r="AP438" s="870"/>
      <c r="AQ438" s="870"/>
      <c r="AU438" s="870"/>
      <c r="AV438" s="870"/>
      <c r="AW438" s="875"/>
      <c r="AX438" s="870"/>
      <c r="AY438" s="870"/>
    </row>
    <row r="439" spans="19:56" ht="15" customHeight="1">
      <c r="S439" s="874"/>
      <c r="V439" s="870"/>
      <c r="W439" s="874"/>
      <c r="AD439" s="870"/>
      <c r="AE439" s="874"/>
      <c r="AG439" s="870"/>
      <c r="AH439" s="870"/>
      <c r="AJ439" s="870"/>
      <c r="AK439" s="870"/>
      <c r="AL439" s="870"/>
      <c r="AM439" s="870"/>
      <c r="AO439" s="870"/>
      <c r="AP439" s="870"/>
      <c r="AQ439" s="870"/>
      <c r="AU439" s="870"/>
      <c r="AV439" s="870"/>
      <c r="AW439" s="875"/>
      <c r="AX439" s="870"/>
      <c r="AY439" s="870"/>
    </row>
    <row r="440" spans="19:56" ht="15" customHeight="1">
      <c r="S440" s="874"/>
      <c r="V440" s="870"/>
      <c r="W440" s="874"/>
      <c r="AD440" s="870"/>
      <c r="AE440" s="874"/>
      <c r="AG440" s="870"/>
      <c r="AH440" s="870"/>
      <c r="AJ440" s="870"/>
      <c r="AK440" s="870"/>
      <c r="AL440" s="870"/>
      <c r="AM440" s="870"/>
      <c r="AO440" s="870"/>
      <c r="AP440" s="870"/>
      <c r="AQ440" s="870"/>
      <c r="AU440" s="870"/>
      <c r="AV440" s="870"/>
      <c r="AW440" s="875"/>
      <c r="AX440" s="870"/>
      <c r="AY440" s="870"/>
    </row>
    <row r="441" spans="19:56" ht="15" customHeight="1">
      <c r="S441" s="874"/>
      <c r="V441" s="870"/>
      <c r="W441" s="874"/>
      <c r="AD441" s="870"/>
      <c r="AE441" s="874"/>
      <c r="AG441" s="870"/>
      <c r="AH441" s="870"/>
      <c r="AJ441" s="870"/>
      <c r="AK441" s="870"/>
      <c r="AL441" s="870"/>
      <c r="AM441" s="870"/>
      <c r="AO441" s="870"/>
      <c r="AP441" s="870"/>
      <c r="AQ441" s="870"/>
      <c r="AU441" s="870"/>
      <c r="AV441" s="870"/>
      <c r="AW441" s="875"/>
      <c r="AX441" s="870"/>
      <c r="AY441" s="870"/>
    </row>
    <row r="442" spans="19:56" ht="15" customHeight="1">
      <c r="S442" s="874"/>
      <c r="V442" s="870"/>
      <c r="W442" s="874"/>
      <c r="AD442" s="870"/>
      <c r="AE442" s="874"/>
      <c r="AG442" s="870"/>
      <c r="AH442" s="870"/>
      <c r="AJ442" s="870"/>
      <c r="AK442" s="870"/>
      <c r="AL442" s="870"/>
      <c r="AM442" s="870"/>
      <c r="AO442" s="870"/>
      <c r="AP442" s="870"/>
      <c r="AQ442" s="870"/>
      <c r="AU442" s="870"/>
      <c r="AV442" s="870"/>
      <c r="AW442" s="875"/>
      <c r="AX442" s="870"/>
      <c r="AY442" s="870"/>
    </row>
    <row r="443" spans="19:56" ht="15" customHeight="1">
      <c r="S443" s="874"/>
      <c r="V443" s="870"/>
      <c r="W443" s="874"/>
      <c r="AD443" s="870"/>
      <c r="AE443" s="874"/>
      <c r="AG443" s="870"/>
      <c r="AH443" s="870"/>
      <c r="AJ443" s="870"/>
      <c r="AK443" s="870"/>
      <c r="AL443" s="870"/>
      <c r="AM443" s="870"/>
      <c r="AO443" s="870"/>
      <c r="AP443" s="870"/>
      <c r="AQ443" s="870"/>
      <c r="AU443" s="870"/>
      <c r="AV443" s="870"/>
      <c r="AW443" s="875"/>
      <c r="AX443" s="870"/>
      <c r="AY443" s="870"/>
    </row>
    <row r="444" spans="19:56" ht="15" customHeight="1">
      <c r="S444" s="874"/>
      <c r="V444" s="870"/>
      <c r="W444" s="874"/>
      <c r="AD444" s="870"/>
      <c r="AE444" s="874"/>
      <c r="AG444" s="870"/>
      <c r="AH444" s="870"/>
      <c r="AJ444" s="870"/>
      <c r="AK444" s="870"/>
      <c r="AL444" s="870"/>
      <c r="AM444" s="870"/>
      <c r="AO444" s="870"/>
      <c r="AP444" s="870"/>
      <c r="AQ444" s="870"/>
      <c r="AU444" s="870"/>
      <c r="AV444" s="870"/>
      <c r="AW444" s="875"/>
      <c r="AX444" s="870"/>
      <c r="AY444" s="870"/>
    </row>
    <row r="445" spans="19:56" ht="15" customHeight="1">
      <c r="S445" s="874"/>
      <c r="V445" s="870"/>
      <c r="W445" s="874"/>
      <c r="AD445" s="870"/>
      <c r="AE445" s="874"/>
      <c r="AG445" s="870"/>
      <c r="AH445" s="870"/>
      <c r="AJ445" s="870"/>
      <c r="AK445" s="870"/>
      <c r="AL445" s="870"/>
      <c r="AM445" s="870"/>
      <c r="AO445" s="870"/>
      <c r="AP445" s="870"/>
      <c r="AQ445" s="870"/>
      <c r="AU445" s="870"/>
      <c r="AV445" s="870"/>
      <c r="AW445" s="875"/>
      <c r="AX445" s="870"/>
      <c r="AY445" s="870"/>
    </row>
    <row r="446" spans="19:56" ht="15" customHeight="1">
      <c r="S446" s="874"/>
      <c r="V446" s="870"/>
      <c r="W446" s="874"/>
      <c r="AD446" s="870"/>
      <c r="AE446" s="874"/>
      <c r="AG446" s="870"/>
      <c r="AH446" s="870"/>
      <c r="AJ446" s="870"/>
      <c r="AK446" s="870"/>
      <c r="AL446" s="870"/>
      <c r="AM446" s="870"/>
      <c r="AO446" s="870"/>
      <c r="AP446" s="870"/>
      <c r="AQ446" s="870"/>
      <c r="AU446" s="870"/>
      <c r="AV446" s="870"/>
      <c r="AW446" s="875"/>
      <c r="AX446" s="870"/>
      <c r="AY446" s="870"/>
    </row>
    <row r="447" spans="19:56" ht="15" customHeight="1">
      <c r="S447" s="874"/>
      <c r="V447" s="870"/>
      <c r="W447" s="874"/>
      <c r="AD447" s="870"/>
      <c r="AE447" s="874"/>
      <c r="AG447" s="870"/>
      <c r="AH447" s="870"/>
      <c r="AJ447" s="870"/>
      <c r="AK447" s="870"/>
      <c r="AL447" s="870"/>
      <c r="AM447" s="870"/>
      <c r="AO447" s="870"/>
      <c r="AP447" s="870"/>
      <c r="AQ447" s="870"/>
      <c r="AU447" s="870"/>
      <c r="AV447" s="870"/>
      <c r="AW447" s="875"/>
      <c r="AX447" s="870"/>
      <c r="AY447" s="870"/>
    </row>
    <row r="448" spans="19:56" ht="15" customHeight="1">
      <c r="S448" s="874"/>
      <c r="V448" s="870"/>
      <c r="W448" s="874"/>
      <c r="AD448" s="870"/>
      <c r="AE448" s="874"/>
      <c r="AG448" s="870"/>
      <c r="AH448" s="870"/>
      <c r="AJ448" s="870"/>
      <c r="AK448" s="870"/>
      <c r="AL448" s="870"/>
      <c r="AM448" s="870"/>
      <c r="AO448" s="870"/>
      <c r="AP448" s="870"/>
      <c r="AQ448" s="870"/>
      <c r="AU448" s="870"/>
      <c r="AV448" s="870"/>
      <c r="AW448" s="875"/>
      <c r="AX448" s="870"/>
      <c r="AY448" s="870"/>
    </row>
    <row r="449" spans="19:51" ht="15" customHeight="1">
      <c r="S449" s="874"/>
      <c r="V449" s="870"/>
      <c r="W449" s="874"/>
      <c r="AD449" s="870"/>
      <c r="AE449" s="874"/>
      <c r="AG449" s="870"/>
      <c r="AH449" s="870"/>
      <c r="AJ449" s="870"/>
      <c r="AK449" s="870"/>
      <c r="AL449" s="870"/>
      <c r="AM449" s="870"/>
      <c r="AO449" s="870"/>
      <c r="AP449" s="870"/>
      <c r="AQ449" s="870"/>
      <c r="AU449" s="870"/>
      <c r="AV449" s="870"/>
      <c r="AW449" s="875"/>
      <c r="AX449" s="870"/>
      <c r="AY449" s="870"/>
    </row>
    <row r="450" spans="19:51" ht="15" customHeight="1">
      <c r="S450" s="874"/>
      <c r="V450" s="870"/>
      <c r="W450" s="874"/>
      <c r="AD450" s="870"/>
      <c r="AE450" s="874"/>
      <c r="AG450" s="870"/>
      <c r="AH450" s="870"/>
      <c r="AJ450" s="870"/>
      <c r="AK450" s="870"/>
      <c r="AL450" s="870"/>
      <c r="AM450" s="870"/>
      <c r="AO450" s="870"/>
      <c r="AP450" s="870"/>
      <c r="AQ450" s="870"/>
      <c r="AU450" s="870"/>
      <c r="AV450" s="870"/>
      <c r="AW450" s="875"/>
      <c r="AX450" s="870"/>
      <c r="AY450" s="870"/>
    </row>
    <row r="451" spans="19:51" ht="15" customHeight="1">
      <c r="S451" s="874"/>
      <c r="V451" s="870"/>
      <c r="W451" s="874"/>
      <c r="AD451" s="870"/>
      <c r="AE451" s="874"/>
      <c r="AG451" s="870"/>
      <c r="AH451" s="870"/>
      <c r="AJ451" s="870"/>
      <c r="AK451" s="870"/>
      <c r="AL451" s="870"/>
      <c r="AM451" s="870"/>
      <c r="AO451" s="870"/>
      <c r="AP451" s="870"/>
      <c r="AQ451" s="870"/>
      <c r="AU451" s="870"/>
      <c r="AV451" s="870"/>
      <c r="AW451" s="875"/>
      <c r="AX451" s="870"/>
      <c r="AY451" s="870"/>
    </row>
    <row r="452" spans="19:51" ht="15" customHeight="1">
      <c r="S452" s="874"/>
      <c r="V452" s="870"/>
      <c r="W452" s="874"/>
      <c r="AD452" s="870"/>
      <c r="AE452" s="874"/>
      <c r="AG452" s="870"/>
      <c r="AH452" s="870"/>
      <c r="AJ452" s="870"/>
      <c r="AK452" s="870"/>
      <c r="AL452" s="870"/>
      <c r="AM452" s="870"/>
      <c r="AO452" s="870"/>
      <c r="AP452" s="870"/>
      <c r="AQ452" s="870"/>
      <c r="AU452" s="870"/>
      <c r="AV452" s="870"/>
      <c r="AW452" s="875"/>
      <c r="AX452" s="870"/>
      <c r="AY452" s="870"/>
    </row>
    <row r="453" spans="19:51" ht="15" customHeight="1">
      <c r="S453" s="874"/>
      <c r="V453" s="870"/>
      <c r="W453" s="874"/>
      <c r="AD453" s="870"/>
      <c r="AE453" s="874"/>
      <c r="AG453" s="870"/>
      <c r="AH453" s="870"/>
      <c r="AJ453" s="870"/>
      <c r="AK453" s="870"/>
      <c r="AL453" s="870"/>
      <c r="AM453" s="870"/>
      <c r="AO453" s="870"/>
      <c r="AP453" s="870"/>
      <c r="AQ453" s="870"/>
      <c r="AU453" s="870"/>
      <c r="AV453" s="870"/>
      <c r="AW453" s="875"/>
      <c r="AX453" s="870"/>
      <c r="AY453" s="870"/>
    </row>
    <row r="454" spans="19:51" ht="15" customHeight="1">
      <c r="S454" s="874"/>
      <c r="V454" s="870"/>
      <c r="W454" s="874"/>
      <c r="AD454" s="870"/>
      <c r="AE454" s="874"/>
      <c r="AG454" s="870"/>
      <c r="AH454" s="870"/>
      <c r="AJ454" s="870"/>
      <c r="AK454" s="870"/>
      <c r="AL454" s="870"/>
      <c r="AM454" s="870"/>
      <c r="AO454" s="870"/>
      <c r="AP454" s="870"/>
      <c r="AQ454" s="870"/>
      <c r="AU454" s="870"/>
      <c r="AV454" s="870"/>
      <c r="AW454" s="875"/>
      <c r="AX454" s="870"/>
      <c r="AY454" s="870"/>
    </row>
    <row r="455" spans="19:51" ht="15" customHeight="1">
      <c r="S455" s="874"/>
      <c r="V455" s="870"/>
      <c r="W455" s="874"/>
      <c r="AD455" s="870"/>
      <c r="AE455" s="874"/>
      <c r="AG455" s="870"/>
      <c r="AH455" s="870"/>
      <c r="AJ455" s="870"/>
      <c r="AK455" s="870"/>
      <c r="AL455" s="870"/>
      <c r="AM455" s="870"/>
      <c r="AO455" s="870"/>
      <c r="AP455" s="870"/>
      <c r="AQ455" s="870"/>
      <c r="AU455" s="870"/>
      <c r="AV455" s="870"/>
      <c r="AW455" s="875"/>
      <c r="AX455" s="870"/>
      <c r="AY455" s="870"/>
    </row>
    <row r="456" spans="19:51" ht="15" customHeight="1">
      <c r="S456" s="874"/>
      <c r="V456" s="870"/>
      <c r="W456" s="874"/>
      <c r="AD456" s="870"/>
      <c r="AE456" s="874"/>
      <c r="AG456" s="870"/>
      <c r="AH456" s="870"/>
      <c r="AJ456" s="870"/>
      <c r="AK456" s="870"/>
      <c r="AL456" s="870"/>
      <c r="AM456" s="870"/>
      <c r="AO456" s="870"/>
      <c r="AP456" s="870"/>
      <c r="AQ456" s="870"/>
      <c r="AU456" s="870"/>
      <c r="AV456" s="870"/>
      <c r="AW456" s="875"/>
      <c r="AX456" s="870"/>
      <c r="AY456" s="870"/>
    </row>
    <row r="457" spans="19:51" ht="15" customHeight="1">
      <c r="S457" s="874"/>
      <c r="V457" s="870"/>
      <c r="W457" s="874"/>
      <c r="AD457" s="870"/>
      <c r="AE457" s="874"/>
      <c r="AG457" s="870"/>
      <c r="AH457" s="870"/>
      <c r="AJ457" s="870"/>
      <c r="AK457" s="870"/>
      <c r="AL457" s="870"/>
      <c r="AM457" s="870"/>
      <c r="AO457" s="870"/>
      <c r="AP457" s="870"/>
      <c r="AQ457" s="870"/>
      <c r="AU457" s="870"/>
      <c r="AV457" s="870"/>
      <c r="AW457" s="875"/>
      <c r="AX457" s="870"/>
      <c r="AY457" s="870"/>
    </row>
    <row r="458" spans="19:51" ht="15" customHeight="1">
      <c r="S458" s="874"/>
      <c r="V458" s="870"/>
      <c r="W458" s="874"/>
      <c r="AD458" s="870"/>
      <c r="AE458" s="874"/>
      <c r="AG458" s="870"/>
      <c r="AH458" s="870"/>
      <c r="AJ458" s="870"/>
      <c r="AK458" s="870"/>
      <c r="AL458" s="870"/>
      <c r="AM458" s="870"/>
      <c r="AO458" s="870"/>
      <c r="AP458" s="870"/>
      <c r="AQ458" s="870"/>
      <c r="AU458" s="870"/>
      <c r="AV458" s="870"/>
      <c r="AW458" s="875"/>
      <c r="AX458" s="870"/>
      <c r="AY458" s="870"/>
    </row>
    <row r="459" spans="19:51" ht="15" customHeight="1">
      <c r="S459" s="874"/>
      <c r="V459" s="870"/>
      <c r="W459" s="874"/>
      <c r="AD459" s="870"/>
      <c r="AE459" s="874"/>
      <c r="AG459" s="870"/>
      <c r="AH459" s="870"/>
      <c r="AJ459" s="870"/>
      <c r="AK459" s="870"/>
      <c r="AL459" s="870"/>
      <c r="AM459" s="870"/>
      <c r="AO459" s="870"/>
      <c r="AP459" s="870"/>
      <c r="AQ459" s="870"/>
      <c r="AU459" s="870"/>
      <c r="AV459" s="870"/>
      <c r="AW459" s="875"/>
      <c r="AX459" s="870"/>
      <c r="AY459" s="870"/>
    </row>
    <row r="460" spans="19:51" ht="15" customHeight="1">
      <c r="S460" s="874"/>
      <c r="V460" s="870"/>
      <c r="W460" s="874"/>
      <c r="AD460" s="870"/>
      <c r="AE460" s="874"/>
      <c r="AG460" s="870"/>
      <c r="AH460" s="870"/>
      <c r="AJ460" s="870"/>
      <c r="AK460" s="870"/>
      <c r="AL460" s="870"/>
      <c r="AM460" s="870"/>
      <c r="AO460" s="870"/>
      <c r="AP460" s="870"/>
      <c r="AQ460" s="870"/>
      <c r="AU460" s="870"/>
      <c r="AV460" s="870"/>
      <c r="AW460" s="875"/>
      <c r="AX460" s="870"/>
      <c r="AY460" s="870"/>
    </row>
    <row r="461" spans="19:51" ht="15" customHeight="1">
      <c r="S461" s="874"/>
      <c r="V461" s="870"/>
      <c r="W461" s="874"/>
      <c r="AD461" s="870"/>
      <c r="AE461" s="874"/>
      <c r="AG461" s="870"/>
      <c r="AH461" s="870"/>
      <c r="AJ461" s="870"/>
      <c r="AK461" s="870"/>
      <c r="AL461" s="870"/>
      <c r="AM461" s="870"/>
      <c r="AO461" s="870"/>
      <c r="AP461" s="870"/>
      <c r="AQ461" s="870"/>
      <c r="AU461" s="870"/>
      <c r="AV461" s="870"/>
      <c r="AW461" s="875"/>
      <c r="AX461" s="870"/>
      <c r="AY461" s="870"/>
    </row>
    <row r="462" spans="19:51" ht="15" customHeight="1">
      <c r="S462" s="874"/>
      <c r="V462" s="870"/>
      <c r="W462" s="874"/>
      <c r="AD462" s="870"/>
      <c r="AE462" s="874"/>
      <c r="AG462" s="870"/>
      <c r="AH462" s="870"/>
      <c r="AJ462" s="870"/>
      <c r="AK462" s="870"/>
      <c r="AL462" s="870"/>
      <c r="AM462" s="870"/>
      <c r="AO462" s="870"/>
      <c r="AP462" s="870"/>
      <c r="AQ462" s="870"/>
      <c r="AU462" s="870"/>
      <c r="AV462" s="870"/>
      <c r="AW462" s="875"/>
      <c r="AX462" s="870"/>
      <c r="AY462" s="870"/>
    </row>
    <row r="463" spans="19:51" ht="15" customHeight="1">
      <c r="S463" s="874"/>
      <c r="V463" s="870"/>
      <c r="W463" s="874"/>
      <c r="AD463" s="870"/>
      <c r="AE463" s="874"/>
      <c r="AG463" s="870"/>
      <c r="AH463" s="870"/>
      <c r="AJ463" s="870"/>
      <c r="AK463" s="870"/>
      <c r="AL463" s="870"/>
      <c r="AM463" s="870"/>
      <c r="AO463" s="870"/>
      <c r="AP463" s="870"/>
      <c r="AQ463" s="870"/>
      <c r="AU463" s="870"/>
      <c r="AV463" s="870"/>
      <c r="AW463" s="875"/>
      <c r="AX463" s="870"/>
      <c r="AY463" s="870"/>
    </row>
    <row r="464" spans="19:51" ht="15" customHeight="1">
      <c r="S464" s="874"/>
      <c r="V464" s="870"/>
      <c r="W464" s="874"/>
      <c r="AD464" s="870"/>
      <c r="AE464" s="874"/>
      <c r="AG464" s="870"/>
      <c r="AH464" s="870"/>
      <c r="AJ464" s="870"/>
      <c r="AK464" s="870"/>
      <c r="AL464" s="870"/>
      <c r="AM464" s="870"/>
      <c r="AO464" s="870"/>
      <c r="AP464" s="870"/>
      <c r="AQ464" s="870"/>
      <c r="AU464" s="870"/>
      <c r="AV464" s="870"/>
      <c r="AW464" s="875"/>
      <c r="AX464" s="870"/>
      <c r="AY464" s="870"/>
    </row>
    <row r="465" spans="19:51" ht="15" customHeight="1">
      <c r="S465" s="874"/>
      <c r="V465" s="870"/>
      <c r="W465" s="874"/>
      <c r="AD465" s="870"/>
      <c r="AE465" s="874"/>
      <c r="AG465" s="870"/>
      <c r="AH465" s="870"/>
      <c r="AJ465" s="870"/>
      <c r="AK465" s="870"/>
      <c r="AL465" s="870"/>
      <c r="AM465" s="870"/>
      <c r="AO465" s="870"/>
      <c r="AP465" s="870"/>
      <c r="AQ465" s="870"/>
      <c r="AU465" s="870"/>
      <c r="AV465" s="870"/>
      <c r="AW465" s="875"/>
      <c r="AX465" s="870"/>
      <c r="AY465" s="870"/>
    </row>
    <row r="466" spans="19:51" ht="15" customHeight="1">
      <c r="S466" s="874"/>
      <c r="V466" s="870"/>
      <c r="W466" s="874"/>
      <c r="AD466" s="870"/>
      <c r="AE466" s="874"/>
      <c r="AG466" s="870"/>
      <c r="AH466" s="870"/>
      <c r="AJ466" s="870"/>
      <c r="AK466" s="870"/>
      <c r="AL466" s="870"/>
      <c r="AM466" s="870"/>
      <c r="AO466" s="870"/>
      <c r="AP466" s="870"/>
      <c r="AQ466" s="870"/>
      <c r="AU466" s="870"/>
      <c r="AV466" s="870"/>
      <c r="AW466" s="875"/>
      <c r="AX466" s="870"/>
      <c r="AY466" s="870"/>
    </row>
    <row r="467" spans="19:51" ht="15" customHeight="1">
      <c r="S467" s="874"/>
      <c r="V467" s="870"/>
      <c r="W467" s="874"/>
      <c r="AD467" s="870"/>
      <c r="AE467" s="874"/>
      <c r="AG467" s="870"/>
      <c r="AH467" s="870"/>
      <c r="AJ467" s="870"/>
      <c r="AK467" s="870"/>
      <c r="AL467" s="870"/>
      <c r="AM467" s="870"/>
      <c r="AO467" s="870"/>
      <c r="AP467" s="870"/>
      <c r="AQ467" s="870"/>
      <c r="AU467" s="870"/>
      <c r="AV467" s="870"/>
      <c r="AW467" s="875"/>
      <c r="AX467" s="870"/>
      <c r="AY467" s="870"/>
    </row>
    <row r="468" spans="19:51" ht="15" customHeight="1">
      <c r="S468" s="874"/>
      <c r="V468" s="870"/>
      <c r="W468" s="874"/>
      <c r="AD468" s="870"/>
      <c r="AE468" s="874"/>
      <c r="AG468" s="870"/>
      <c r="AH468" s="870"/>
      <c r="AJ468" s="870"/>
      <c r="AK468" s="870"/>
      <c r="AL468" s="870"/>
      <c r="AM468" s="870"/>
      <c r="AO468" s="870"/>
      <c r="AP468" s="870"/>
      <c r="AQ468" s="870"/>
      <c r="AU468" s="870"/>
      <c r="AV468" s="870"/>
      <c r="AW468" s="875"/>
      <c r="AX468" s="870"/>
      <c r="AY468" s="870"/>
    </row>
    <row r="469" spans="19:51" ht="15" customHeight="1">
      <c r="S469" s="874"/>
      <c r="V469" s="870"/>
      <c r="W469" s="874"/>
      <c r="AD469" s="870"/>
      <c r="AE469" s="874"/>
      <c r="AG469" s="870"/>
      <c r="AH469" s="870"/>
      <c r="AJ469" s="870"/>
      <c r="AK469" s="870"/>
      <c r="AL469" s="870"/>
      <c r="AM469" s="870"/>
      <c r="AO469" s="870"/>
      <c r="AP469" s="870"/>
      <c r="AQ469" s="870"/>
      <c r="AU469" s="870"/>
      <c r="AV469" s="870"/>
      <c r="AW469" s="875"/>
      <c r="AX469" s="870"/>
      <c r="AY469" s="870"/>
    </row>
    <row r="470" spans="19:51" ht="15" customHeight="1">
      <c r="S470" s="874"/>
      <c r="V470" s="870"/>
      <c r="W470" s="874"/>
      <c r="AD470" s="870"/>
      <c r="AE470" s="874"/>
      <c r="AG470" s="870"/>
      <c r="AH470" s="870"/>
      <c r="AJ470" s="870"/>
      <c r="AK470" s="870"/>
      <c r="AL470" s="870"/>
      <c r="AM470" s="870"/>
      <c r="AO470" s="870"/>
      <c r="AP470" s="870"/>
      <c r="AQ470" s="870"/>
      <c r="AU470" s="870"/>
      <c r="AV470" s="870"/>
      <c r="AW470" s="875"/>
      <c r="AX470" s="870"/>
      <c r="AY470" s="870"/>
    </row>
    <row r="471" spans="19:51" ht="15" customHeight="1">
      <c r="S471" s="874"/>
      <c r="V471" s="870"/>
      <c r="W471" s="874"/>
      <c r="AD471" s="870"/>
      <c r="AE471" s="874"/>
      <c r="AG471" s="870"/>
      <c r="AH471" s="870"/>
      <c r="AJ471" s="870"/>
      <c r="AK471" s="870"/>
      <c r="AL471" s="870"/>
      <c r="AM471" s="870"/>
      <c r="AO471" s="870"/>
      <c r="AP471" s="870"/>
      <c r="AQ471" s="870"/>
      <c r="AU471" s="870"/>
      <c r="AV471" s="870"/>
      <c r="AW471" s="875"/>
      <c r="AX471" s="870"/>
      <c r="AY471" s="870"/>
    </row>
    <row r="472" spans="19:51" ht="15" customHeight="1">
      <c r="S472" s="874"/>
      <c r="V472" s="870"/>
      <c r="W472" s="874"/>
      <c r="AD472" s="870"/>
      <c r="AE472" s="874"/>
      <c r="AG472" s="870"/>
      <c r="AH472" s="870"/>
      <c r="AJ472" s="870"/>
      <c r="AK472" s="870"/>
      <c r="AL472" s="870"/>
      <c r="AM472" s="870"/>
      <c r="AO472" s="870"/>
      <c r="AP472" s="870"/>
      <c r="AQ472" s="870"/>
      <c r="AU472" s="870"/>
      <c r="AV472" s="870"/>
      <c r="AW472" s="875"/>
      <c r="AX472" s="870"/>
      <c r="AY472" s="870"/>
    </row>
    <row r="473" spans="19:51" ht="15" customHeight="1">
      <c r="S473" s="874"/>
      <c r="V473" s="870"/>
      <c r="W473" s="874"/>
      <c r="AD473" s="870"/>
      <c r="AE473" s="874"/>
      <c r="AG473" s="870"/>
      <c r="AH473" s="870"/>
      <c r="AJ473" s="870"/>
      <c r="AK473" s="870"/>
      <c r="AL473" s="870"/>
      <c r="AM473" s="870"/>
      <c r="AO473" s="870"/>
      <c r="AP473" s="870"/>
      <c r="AQ473" s="870"/>
      <c r="AU473" s="870"/>
      <c r="AV473" s="870"/>
      <c r="AW473" s="875"/>
      <c r="AX473" s="870"/>
      <c r="AY473" s="870"/>
    </row>
    <row r="474" spans="19:51" ht="15" customHeight="1">
      <c r="S474" s="874"/>
      <c r="V474" s="870"/>
      <c r="W474" s="874"/>
      <c r="AD474" s="870"/>
      <c r="AE474" s="874"/>
      <c r="AG474" s="870"/>
      <c r="AH474" s="870"/>
      <c r="AJ474" s="870"/>
      <c r="AK474" s="870"/>
      <c r="AL474" s="870"/>
      <c r="AM474" s="870"/>
      <c r="AO474" s="870"/>
      <c r="AP474" s="870"/>
      <c r="AQ474" s="870"/>
      <c r="AU474" s="870"/>
      <c r="AV474" s="870"/>
      <c r="AW474" s="875"/>
      <c r="AX474" s="870"/>
      <c r="AY474" s="870"/>
    </row>
    <row r="475" spans="19:51" ht="15" customHeight="1">
      <c r="S475" s="874"/>
      <c r="V475" s="870"/>
      <c r="W475" s="874"/>
      <c r="AD475" s="870"/>
      <c r="AE475" s="874"/>
      <c r="AG475" s="870"/>
      <c r="AH475" s="870"/>
      <c r="AJ475" s="870"/>
      <c r="AK475" s="870"/>
      <c r="AL475" s="870"/>
      <c r="AM475" s="870"/>
      <c r="AO475" s="870"/>
      <c r="AP475" s="870"/>
      <c r="AQ475" s="870"/>
      <c r="AU475" s="870"/>
      <c r="AV475" s="870"/>
      <c r="AW475" s="875"/>
      <c r="AX475" s="870"/>
      <c r="AY475" s="870"/>
    </row>
    <row r="476" spans="19:51" ht="15" customHeight="1">
      <c r="S476" s="874"/>
      <c r="V476" s="870"/>
      <c r="W476" s="874"/>
      <c r="AD476" s="870"/>
      <c r="AE476" s="874"/>
      <c r="AG476" s="870"/>
      <c r="AH476" s="870"/>
      <c r="AJ476" s="870"/>
      <c r="AK476" s="870"/>
      <c r="AL476" s="870"/>
      <c r="AM476" s="870"/>
      <c r="AO476" s="870"/>
      <c r="AP476" s="870"/>
      <c r="AQ476" s="870"/>
      <c r="AU476" s="870"/>
      <c r="AV476" s="870"/>
      <c r="AW476" s="875"/>
      <c r="AX476" s="870"/>
      <c r="AY476" s="870"/>
    </row>
    <row r="477" spans="19:51" ht="15" customHeight="1">
      <c r="S477" s="874"/>
      <c r="V477" s="870"/>
      <c r="W477" s="874"/>
      <c r="AD477" s="870"/>
      <c r="AE477" s="874"/>
      <c r="AG477" s="870"/>
      <c r="AH477" s="870"/>
      <c r="AJ477" s="870"/>
      <c r="AK477" s="870"/>
      <c r="AL477" s="870"/>
      <c r="AM477" s="870"/>
      <c r="AO477" s="870"/>
      <c r="AP477" s="870"/>
      <c r="AQ477" s="870"/>
      <c r="AU477" s="870"/>
      <c r="AV477" s="870"/>
      <c r="AW477" s="875"/>
      <c r="AX477" s="870"/>
      <c r="AY477" s="870"/>
    </row>
    <row r="478" spans="19:51" ht="15" customHeight="1">
      <c r="S478" s="874"/>
      <c r="V478" s="870"/>
      <c r="W478" s="874"/>
      <c r="AD478" s="870"/>
      <c r="AE478" s="874"/>
      <c r="AG478" s="870"/>
      <c r="AH478" s="870"/>
      <c r="AJ478" s="870"/>
      <c r="AK478" s="870"/>
      <c r="AL478" s="870"/>
      <c r="AM478" s="870"/>
      <c r="AO478" s="870"/>
      <c r="AP478" s="870"/>
      <c r="AQ478" s="870"/>
      <c r="AU478" s="870"/>
      <c r="AV478" s="870"/>
      <c r="AW478" s="875"/>
      <c r="AX478" s="870"/>
      <c r="AY478" s="870"/>
    </row>
    <row r="479" spans="19:51" ht="15" customHeight="1">
      <c r="S479" s="874"/>
      <c r="V479" s="870"/>
      <c r="W479" s="874"/>
      <c r="AD479" s="870"/>
      <c r="AE479" s="874"/>
      <c r="AG479" s="870"/>
      <c r="AH479" s="870"/>
      <c r="AJ479" s="870"/>
      <c r="AK479" s="870"/>
      <c r="AL479" s="870"/>
      <c r="AM479" s="870"/>
      <c r="AO479" s="870"/>
      <c r="AP479" s="870"/>
      <c r="AQ479" s="870"/>
      <c r="AU479" s="870"/>
      <c r="AV479" s="870"/>
      <c r="AW479" s="875"/>
      <c r="AX479" s="870"/>
      <c r="AY479" s="870"/>
    </row>
    <row r="480" spans="19:51" ht="15" customHeight="1">
      <c r="S480" s="874"/>
      <c r="V480" s="870"/>
      <c r="W480" s="874"/>
      <c r="AD480" s="870"/>
      <c r="AE480" s="874"/>
      <c r="AG480" s="870"/>
      <c r="AH480" s="870"/>
      <c r="AJ480" s="870"/>
      <c r="AK480" s="870"/>
      <c r="AL480" s="870"/>
      <c r="AM480" s="870"/>
      <c r="AO480" s="870"/>
      <c r="AP480" s="870"/>
      <c r="AQ480" s="870"/>
      <c r="AU480" s="870"/>
      <c r="AV480" s="870"/>
      <c r="AW480" s="875"/>
      <c r="AX480" s="870"/>
      <c r="AY480" s="870"/>
    </row>
    <row r="481" spans="19:51" ht="15" customHeight="1">
      <c r="S481" s="874"/>
      <c r="V481" s="870"/>
      <c r="W481" s="874"/>
      <c r="AD481" s="870"/>
      <c r="AE481" s="874"/>
      <c r="AG481" s="870"/>
      <c r="AH481" s="870"/>
      <c r="AJ481" s="870"/>
      <c r="AK481" s="870"/>
      <c r="AL481" s="870"/>
      <c r="AM481" s="870"/>
      <c r="AO481" s="870"/>
      <c r="AP481" s="870"/>
      <c r="AQ481" s="870"/>
      <c r="AU481" s="870"/>
      <c r="AV481" s="870"/>
      <c r="AW481" s="875"/>
      <c r="AX481" s="870"/>
      <c r="AY481" s="870"/>
    </row>
    <row r="482" spans="19:51" ht="15" customHeight="1">
      <c r="S482" s="874"/>
      <c r="V482" s="870"/>
      <c r="W482" s="874"/>
      <c r="AD482" s="870"/>
      <c r="AE482" s="874"/>
      <c r="AG482" s="870"/>
      <c r="AH482" s="870"/>
      <c r="AJ482" s="870"/>
      <c r="AK482" s="870"/>
      <c r="AL482" s="870"/>
      <c r="AM482" s="870"/>
      <c r="AO482" s="870"/>
      <c r="AP482" s="870"/>
      <c r="AQ482" s="870"/>
      <c r="AU482" s="870"/>
      <c r="AV482" s="870"/>
      <c r="AW482" s="875"/>
      <c r="AX482" s="870"/>
      <c r="AY482" s="870"/>
    </row>
    <row r="483" spans="19:51" ht="15" customHeight="1">
      <c r="S483" s="874"/>
      <c r="V483" s="870"/>
      <c r="W483" s="874"/>
      <c r="AD483" s="870"/>
      <c r="AE483" s="874"/>
      <c r="AG483" s="870"/>
      <c r="AH483" s="870"/>
      <c r="AJ483" s="870"/>
      <c r="AK483" s="870"/>
      <c r="AL483" s="870"/>
      <c r="AM483" s="870"/>
      <c r="AO483" s="870"/>
      <c r="AP483" s="870"/>
      <c r="AQ483" s="870"/>
      <c r="AU483" s="870"/>
      <c r="AV483" s="870"/>
      <c r="AW483" s="875"/>
      <c r="AX483" s="870"/>
      <c r="AY483" s="870"/>
    </row>
    <row r="484" spans="19:51" ht="15" customHeight="1">
      <c r="S484" s="874"/>
      <c r="V484" s="870"/>
      <c r="W484" s="874"/>
      <c r="AD484" s="870"/>
      <c r="AE484" s="874"/>
      <c r="AG484" s="870"/>
      <c r="AH484" s="870"/>
      <c r="AJ484" s="870"/>
      <c r="AK484" s="870"/>
      <c r="AL484" s="870"/>
      <c r="AM484" s="870"/>
      <c r="AO484" s="870"/>
      <c r="AP484" s="870"/>
      <c r="AQ484" s="870"/>
      <c r="AU484" s="870"/>
      <c r="AV484" s="870"/>
      <c r="AW484" s="875"/>
      <c r="AX484" s="870"/>
      <c r="AY484" s="870"/>
    </row>
    <row r="485" spans="19:51" ht="15" customHeight="1">
      <c r="S485" s="874"/>
      <c r="V485" s="870"/>
      <c r="W485" s="874"/>
      <c r="AD485" s="870"/>
      <c r="AE485" s="874"/>
      <c r="AG485" s="870"/>
      <c r="AH485" s="870"/>
      <c r="AJ485" s="870"/>
      <c r="AK485" s="870"/>
      <c r="AL485" s="870"/>
      <c r="AM485" s="870"/>
      <c r="AO485" s="870"/>
      <c r="AP485" s="870"/>
      <c r="AQ485" s="870"/>
      <c r="AU485" s="870"/>
      <c r="AV485" s="870"/>
      <c r="AW485" s="875"/>
      <c r="AX485" s="870"/>
      <c r="AY485" s="870"/>
    </row>
    <row r="486" spans="19:51" ht="15" customHeight="1">
      <c r="S486" s="874"/>
      <c r="V486" s="870"/>
      <c r="W486" s="874"/>
      <c r="AD486" s="870"/>
      <c r="AE486" s="874"/>
      <c r="AG486" s="870"/>
      <c r="AH486" s="870"/>
      <c r="AJ486" s="870"/>
      <c r="AK486" s="870"/>
      <c r="AL486" s="870"/>
      <c r="AM486" s="870"/>
      <c r="AO486" s="870"/>
      <c r="AP486" s="870"/>
      <c r="AQ486" s="870"/>
      <c r="AU486" s="870"/>
      <c r="AV486" s="870"/>
      <c r="AW486" s="875"/>
      <c r="AX486" s="870"/>
      <c r="AY486" s="870"/>
    </row>
    <row r="487" spans="19:51" ht="15" customHeight="1">
      <c r="S487" s="874"/>
      <c r="V487" s="870"/>
      <c r="W487" s="874"/>
      <c r="AD487" s="870"/>
      <c r="AE487" s="874"/>
      <c r="AG487" s="870"/>
      <c r="AH487" s="870"/>
      <c r="AJ487" s="870"/>
      <c r="AK487" s="870"/>
      <c r="AL487" s="870"/>
      <c r="AM487" s="870"/>
      <c r="AO487" s="870"/>
      <c r="AP487" s="870"/>
      <c r="AQ487" s="870"/>
      <c r="AU487" s="870"/>
      <c r="AV487" s="870"/>
      <c r="AW487" s="875"/>
      <c r="AX487" s="870"/>
      <c r="AY487" s="870"/>
    </row>
    <row r="488" spans="19:51" ht="15" customHeight="1">
      <c r="S488" s="874"/>
      <c r="V488" s="870"/>
      <c r="W488" s="874"/>
      <c r="AD488" s="870"/>
      <c r="AE488" s="874"/>
      <c r="AG488" s="870"/>
      <c r="AH488" s="870"/>
      <c r="AJ488" s="870"/>
      <c r="AK488" s="870"/>
      <c r="AL488" s="870"/>
      <c r="AM488" s="870"/>
      <c r="AO488" s="870"/>
      <c r="AP488" s="870"/>
      <c r="AQ488" s="870"/>
      <c r="AU488" s="870"/>
      <c r="AV488" s="870"/>
      <c r="AW488" s="875"/>
      <c r="AX488" s="870"/>
      <c r="AY488" s="870"/>
    </row>
    <row r="489" spans="19:51" ht="15" customHeight="1">
      <c r="S489" s="874"/>
      <c r="V489" s="870"/>
      <c r="W489" s="874"/>
      <c r="AD489" s="870"/>
      <c r="AE489" s="874"/>
      <c r="AG489" s="870"/>
      <c r="AH489" s="870"/>
      <c r="AJ489" s="870"/>
      <c r="AK489" s="870"/>
      <c r="AL489" s="870"/>
      <c r="AM489" s="870"/>
      <c r="AO489" s="870"/>
      <c r="AP489" s="870"/>
      <c r="AQ489" s="870"/>
      <c r="AU489" s="870"/>
      <c r="AV489" s="870"/>
      <c r="AW489" s="875"/>
      <c r="AX489" s="870"/>
      <c r="AY489" s="870"/>
    </row>
    <row r="490" spans="19:51" ht="15" customHeight="1">
      <c r="S490" s="874"/>
      <c r="V490" s="870"/>
      <c r="W490" s="874"/>
      <c r="AD490" s="870"/>
      <c r="AE490" s="874"/>
      <c r="AG490" s="870"/>
      <c r="AH490" s="870"/>
      <c r="AJ490" s="870"/>
      <c r="AK490" s="870"/>
      <c r="AL490" s="870"/>
      <c r="AM490" s="870"/>
      <c r="AO490" s="870"/>
      <c r="AP490" s="870"/>
      <c r="AQ490" s="870"/>
      <c r="AU490" s="870"/>
      <c r="AV490" s="870"/>
      <c r="AW490" s="875"/>
      <c r="AX490" s="870"/>
      <c r="AY490" s="870"/>
    </row>
    <row r="491" spans="19:51" ht="15" customHeight="1">
      <c r="S491" s="874"/>
      <c r="V491" s="870"/>
      <c r="W491" s="874"/>
      <c r="AD491" s="870"/>
      <c r="AE491" s="874"/>
      <c r="AG491" s="870"/>
      <c r="AH491" s="870"/>
      <c r="AJ491" s="870"/>
      <c r="AK491" s="870"/>
      <c r="AL491" s="870"/>
      <c r="AM491" s="870"/>
      <c r="AO491" s="870"/>
      <c r="AP491" s="870"/>
      <c r="AQ491" s="870"/>
      <c r="AU491" s="870"/>
      <c r="AV491" s="870"/>
      <c r="AW491" s="875"/>
      <c r="AX491" s="870"/>
      <c r="AY491" s="870"/>
    </row>
    <row r="492" spans="19:51" ht="15" customHeight="1">
      <c r="S492" s="874"/>
      <c r="V492" s="870"/>
      <c r="W492" s="874"/>
      <c r="AD492" s="870"/>
      <c r="AE492" s="874"/>
      <c r="AG492" s="870"/>
      <c r="AH492" s="870"/>
      <c r="AJ492" s="870"/>
      <c r="AK492" s="870"/>
      <c r="AL492" s="870"/>
      <c r="AM492" s="870"/>
      <c r="AO492" s="870"/>
      <c r="AP492" s="870"/>
      <c r="AQ492" s="870"/>
      <c r="AU492" s="870"/>
      <c r="AV492" s="870"/>
      <c r="AW492" s="875"/>
      <c r="AX492" s="870"/>
      <c r="AY492" s="870"/>
    </row>
    <row r="493" spans="19:51" ht="15" customHeight="1">
      <c r="S493" s="874"/>
      <c r="V493" s="870"/>
      <c r="W493" s="874"/>
      <c r="AD493" s="870"/>
      <c r="AE493" s="874"/>
      <c r="AG493" s="870"/>
      <c r="AH493" s="870"/>
      <c r="AJ493" s="870"/>
      <c r="AK493" s="870"/>
      <c r="AL493" s="870"/>
      <c r="AM493" s="870"/>
      <c r="AO493" s="870"/>
      <c r="AP493" s="870"/>
      <c r="AQ493" s="870"/>
      <c r="AU493" s="870"/>
      <c r="AV493" s="870"/>
      <c r="AW493" s="875"/>
      <c r="AX493" s="870"/>
      <c r="AY493" s="870"/>
    </row>
    <row r="494" spans="19:51" ht="15" customHeight="1">
      <c r="S494" s="874"/>
      <c r="V494" s="870"/>
      <c r="W494" s="874"/>
      <c r="AD494" s="870"/>
      <c r="AE494" s="874"/>
      <c r="AG494" s="870"/>
      <c r="AH494" s="870"/>
      <c r="AJ494" s="870"/>
      <c r="AK494" s="870"/>
      <c r="AL494" s="870"/>
      <c r="AM494" s="870"/>
      <c r="AO494" s="870"/>
      <c r="AP494" s="870"/>
      <c r="AQ494" s="870"/>
      <c r="AU494" s="870"/>
      <c r="AV494" s="870"/>
      <c r="AW494" s="875"/>
      <c r="AX494" s="870"/>
      <c r="AY494" s="870"/>
    </row>
    <row r="495" spans="19:51" ht="15" customHeight="1">
      <c r="S495" s="874"/>
      <c r="V495" s="870"/>
      <c r="W495" s="874"/>
      <c r="AD495" s="870"/>
      <c r="AE495" s="874"/>
      <c r="AG495" s="870"/>
      <c r="AH495" s="870"/>
      <c r="AJ495" s="870"/>
      <c r="AK495" s="870"/>
      <c r="AL495" s="870"/>
      <c r="AM495" s="870"/>
      <c r="AO495" s="870"/>
      <c r="AP495" s="870"/>
      <c r="AQ495" s="870"/>
      <c r="AU495" s="870"/>
      <c r="AV495" s="870"/>
      <c r="AW495" s="875"/>
      <c r="AX495" s="870"/>
      <c r="AY495" s="870"/>
    </row>
    <row r="496" spans="19:51" ht="15" customHeight="1">
      <c r="S496" s="874"/>
      <c r="V496" s="870"/>
      <c r="W496" s="874"/>
      <c r="AD496" s="870"/>
      <c r="AE496" s="874"/>
      <c r="AG496" s="870"/>
      <c r="AH496" s="870"/>
      <c r="AJ496" s="870"/>
      <c r="AK496" s="870"/>
      <c r="AL496" s="870"/>
      <c r="AM496" s="870"/>
      <c r="AO496" s="870"/>
      <c r="AP496" s="870"/>
      <c r="AQ496" s="870"/>
      <c r="AU496" s="870"/>
      <c r="AV496" s="870"/>
      <c r="AW496" s="875"/>
      <c r="AX496" s="870"/>
      <c r="AY496" s="870"/>
    </row>
    <row r="497" spans="19:51" ht="15" customHeight="1">
      <c r="S497" s="874"/>
      <c r="V497" s="870"/>
      <c r="W497" s="874"/>
      <c r="AD497" s="870"/>
      <c r="AE497" s="874"/>
      <c r="AG497" s="870"/>
      <c r="AH497" s="870"/>
      <c r="AJ497" s="870"/>
      <c r="AK497" s="870"/>
      <c r="AL497" s="870"/>
      <c r="AM497" s="870"/>
      <c r="AO497" s="870"/>
      <c r="AP497" s="870"/>
      <c r="AQ497" s="870"/>
      <c r="AU497" s="870"/>
      <c r="AV497" s="870"/>
      <c r="AW497" s="875"/>
      <c r="AX497" s="870"/>
      <c r="AY497" s="870"/>
    </row>
    <row r="498" spans="19:51" ht="15" customHeight="1">
      <c r="S498" s="874"/>
      <c r="V498" s="870"/>
      <c r="W498" s="874"/>
      <c r="AD498" s="870"/>
      <c r="AE498" s="874"/>
      <c r="AG498" s="870"/>
      <c r="AH498" s="870"/>
      <c r="AJ498" s="870"/>
      <c r="AK498" s="870"/>
      <c r="AL498" s="870"/>
      <c r="AM498" s="870"/>
      <c r="AO498" s="870"/>
      <c r="AP498" s="870"/>
      <c r="AQ498" s="870"/>
      <c r="AU498" s="870"/>
      <c r="AV498" s="870"/>
      <c r="AW498" s="875"/>
      <c r="AX498" s="870"/>
      <c r="AY498" s="870"/>
    </row>
    <row r="499" spans="19:51" ht="15" customHeight="1">
      <c r="S499" s="874"/>
      <c r="V499" s="870"/>
      <c r="W499" s="874"/>
      <c r="AD499" s="870"/>
      <c r="AE499" s="874"/>
      <c r="AG499" s="870"/>
      <c r="AH499" s="870"/>
      <c r="AJ499" s="870"/>
      <c r="AK499" s="870"/>
      <c r="AL499" s="870"/>
      <c r="AM499" s="870"/>
      <c r="AO499" s="870"/>
      <c r="AP499" s="870"/>
      <c r="AQ499" s="870"/>
      <c r="AU499" s="870"/>
      <c r="AV499" s="870"/>
      <c r="AW499" s="875"/>
      <c r="AX499" s="870"/>
      <c r="AY499" s="870"/>
    </row>
    <row r="500" spans="19:51" ht="15" customHeight="1">
      <c r="S500" s="874"/>
      <c r="V500" s="870"/>
      <c r="W500" s="874"/>
      <c r="AD500" s="870"/>
      <c r="AE500" s="874"/>
      <c r="AG500" s="870"/>
      <c r="AH500" s="870"/>
      <c r="AJ500" s="870"/>
      <c r="AK500" s="870"/>
      <c r="AL500" s="870"/>
      <c r="AM500" s="870"/>
      <c r="AO500" s="870"/>
      <c r="AP500" s="870"/>
      <c r="AQ500" s="870"/>
      <c r="AU500" s="870"/>
      <c r="AV500" s="870"/>
      <c r="AW500" s="875"/>
      <c r="AX500" s="870"/>
      <c r="AY500" s="870"/>
    </row>
    <row r="501" spans="19:51" ht="15" customHeight="1">
      <c r="S501" s="874"/>
      <c r="V501" s="870"/>
      <c r="W501" s="874"/>
      <c r="AD501" s="870"/>
      <c r="AE501" s="874"/>
      <c r="AG501" s="870"/>
      <c r="AH501" s="870"/>
      <c r="AJ501" s="870"/>
      <c r="AK501" s="870"/>
      <c r="AL501" s="870"/>
      <c r="AM501" s="870"/>
      <c r="AO501" s="870"/>
      <c r="AP501" s="870"/>
      <c r="AQ501" s="870"/>
      <c r="AU501" s="870"/>
      <c r="AV501" s="870"/>
      <c r="AW501" s="875"/>
      <c r="AX501" s="870"/>
      <c r="AY501" s="870"/>
    </row>
    <row r="502" spans="19:51" ht="15" customHeight="1">
      <c r="S502" s="874"/>
      <c r="V502" s="870"/>
      <c r="W502" s="874"/>
      <c r="AD502" s="870"/>
      <c r="AE502" s="874"/>
      <c r="AG502" s="870"/>
      <c r="AH502" s="870"/>
      <c r="AJ502" s="870"/>
      <c r="AK502" s="870"/>
      <c r="AL502" s="870"/>
      <c r="AM502" s="870"/>
      <c r="AO502" s="870"/>
      <c r="AP502" s="870"/>
      <c r="AQ502" s="870"/>
      <c r="AU502" s="870"/>
      <c r="AV502" s="870"/>
      <c r="AW502" s="875"/>
      <c r="AX502" s="870"/>
      <c r="AY502" s="870"/>
    </row>
    <row r="503" spans="19:51" ht="15" customHeight="1">
      <c r="S503" s="874"/>
      <c r="V503" s="870"/>
      <c r="W503" s="874"/>
      <c r="AD503" s="870"/>
      <c r="AE503" s="874"/>
      <c r="AG503" s="870"/>
      <c r="AH503" s="870"/>
      <c r="AJ503" s="870"/>
      <c r="AK503" s="870"/>
      <c r="AL503" s="870"/>
      <c r="AM503" s="870"/>
      <c r="AO503" s="870"/>
      <c r="AP503" s="870"/>
      <c r="AQ503" s="870"/>
      <c r="AU503" s="870"/>
      <c r="AV503" s="870"/>
      <c r="AW503" s="875"/>
      <c r="AX503" s="870"/>
      <c r="AY503" s="870"/>
    </row>
    <row r="504" spans="19:51" ht="15" customHeight="1">
      <c r="S504" s="874"/>
      <c r="V504" s="870"/>
      <c r="W504" s="874"/>
      <c r="AD504" s="870"/>
      <c r="AE504" s="874"/>
      <c r="AG504" s="870"/>
      <c r="AH504" s="870"/>
      <c r="AJ504" s="870"/>
      <c r="AK504" s="870"/>
      <c r="AL504" s="870"/>
      <c r="AM504" s="870"/>
      <c r="AO504" s="870"/>
      <c r="AP504" s="870"/>
      <c r="AQ504" s="870"/>
      <c r="AU504" s="870"/>
      <c r="AV504" s="870"/>
      <c r="AW504" s="875"/>
      <c r="AX504" s="870"/>
      <c r="AY504" s="870"/>
    </row>
    <row r="505" spans="19:51" ht="15" customHeight="1">
      <c r="S505" s="874"/>
      <c r="V505" s="870"/>
      <c r="W505" s="874"/>
      <c r="AD505" s="870"/>
      <c r="AE505" s="874"/>
      <c r="AG505" s="870"/>
      <c r="AH505" s="870"/>
      <c r="AJ505" s="870"/>
      <c r="AK505" s="870"/>
      <c r="AL505" s="870"/>
      <c r="AM505" s="870"/>
      <c r="AO505" s="870"/>
      <c r="AP505" s="870"/>
      <c r="AQ505" s="870"/>
      <c r="AU505" s="870"/>
      <c r="AV505" s="870"/>
      <c r="AW505" s="875"/>
      <c r="AX505" s="870"/>
      <c r="AY505" s="870"/>
    </row>
    <row r="506" spans="19:51" ht="15" customHeight="1">
      <c r="S506" s="874"/>
      <c r="V506" s="870"/>
      <c r="W506" s="874"/>
      <c r="AD506" s="870"/>
      <c r="AE506" s="874"/>
      <c r="AG506" s="870"/>
      <c r="AH506" s="870"/>
      <c r="AJ506" s="870"/>
      <c r="AK506" s="870"/>
      <c r="AL506" s="870"/>
      <c r="AM506" s="870"/>
      <c r="AO506" s="870"/>
      <c r="AP506" s="870"/>
      <c r="AQ506" s="870"/>
      <c r="AU506" s="870"/>
      <c r="AV506" s="870"/>
      <c r="AW506" s="875"/>
      <c r="AX506" s="870"/>
      <c r="AY506" s="870"/>
    </row>
    <row r="507" spans="19:51" ht="15" customHeight="1">
      <c r="S507" s="874"/>
      <c r="V507" s="870"/>
      <c r="W507" s="874"/>
      <c r="AD507" s="870"/>
      <c r="AE507" s="874"/>
      <c r="AG507" s="870"/>
      <c r="AH507" s="870"/>
      <c r="AJ507" s="870"/>
      <c r="AK507" s="870"/>
      <c r="AL507" s="870"/>
      <c r="AM507" s="870"/>
      <c r="AO507" s="870"/>
      <c r="AP507" s="870"/>
      <c r="AQ507" s="870"/>
      <c r="AU507" s="870"/>
      <c r="AV507" s="870"/>
      <c r="AW507" s="875"/>
      <c r="AX507" s="870"/>
      <c r="AY507" s="870"/>
    </row>
    <row r="508" spans="19:51" ht="15" customHeight="1">
      <c r="S508" s="874"/>
      <c r="V508" s="870"/>
      <c r="W508" s="874"/>
      <c r="AD508" s="870"/>
      <c r="AE508" s="874"/>
      <c r="AG508" s="870"/>
      <c r="AH508" s="870"/>
      <c r="AJ508" s="870"/>
      <c r="AK508" s="870"/>
      <c r="AL508" s="870"/>
      <c r="AM508" s="870"/>
      <c r="AO508" s="870"/>
      <c r="AP508" s="870"/>
      <c r="AQ508" s="870"/>
      <c r="AU508" s="870"/>
      <c r="AV508" s="870"/>
      <c r="AW508" s="875"/>
      <c r="AX508" s="870"/>
      <c r="AY508" s="870"/>
    </row>
    <row r="509" spans="19:51" ht="15" customHeight="1">
      <c r="S509" s="874"/>
      <c r="V509" s="870"/>
      <c r="W509" s="874"/>
      <c r="AD509" s="870"/>
      <c r="AE509" s="874"/>
      <c r="AG509" s="870"/>
      <c r="AH509" s="870"/>
      <c r="AJ509" s="870"/>
      <c r="AK509" s="870"/>
      <c r="AL509" s="870"/>
      <c r="AM509" s="870"/>
      <c r="AO509" s="870"/>
      <c r="AP509" s="870"/>
      <c r="AQ509" s="870"/>
      <c r="AU509" s="870"/>
      <c r="AV509" s="870"/>
      <c r="AW509" s="875"/>
      <c r="AX509" s="870"/>
      <c r="AY509" s="870"/>
    </row>
    <row r="510" spans="19:51" ht="15" customHeight="1">
      <c r="S510" s="874"/>
      <c r="V510" s="870"/>
      <c r="W510" s="874"/>
      <c r="AD510" s="870"/>
      <c r="AE510" s="874"/>
      <c r="AG510" s="870"/>
      <c r="AH510" s="870"/>
      <c r="AJ510" s="870"/>
      <c r="AK510" s="870"/>
      <c r="AL510" s="870"/>
      <c r="AM510" s="870"/>
      <c r="AO510" s="870"/>
      <c r="AP510" s="870"/>
      <c r="AQ510" s="870"/>
      <c r="AU510" s="870"/>
      <c r="AV510" s="870"/>
      <c r="AW510" s="875"/>
      <c r="AX510" s="870"/>
      <c r="AY510" s="870"/>
    </row>
    <row r="511" spans="19:51" ht="15" customHeight="1">
      <c r="S511" s="874"/>
      <c r="V511" s="870"/>
      <c r="W511" s="874"/>
      <c r="AD511" s="870"/>
      <c r="AE511" s="874"/>
      <c r="AG511" s="870"/>
      <c r="AH511" s="870"/>
      <c r="AJ511" s="870"/>
      <c r="AK511" s="870"/>
      <c r="AL511" s="870"/>
      <c r="AM511" s="870"/>
      <c r="AO511" s="870"/>
      <c r="AP511" s="870"/>
      <c r="AQ511" s="870"/>
      <c r="AU511" s="870"/>
      <c r="AV511" s="870"/>
      <c r="AW511" s="875"/>
      <c r="AX511" s="870"/>
      <c r="AY511" s="870"/>
    </row>
    <row r="512" spans="19:51" ht="15" customHeight="1">
      <c r="S512" s="874"/>
      <c r="V512" s="870"/>
      <c r="W512" s="874"/>
      <c r="AD512" s="870"/>
      <c r="AE512" s="874"/>
      <c r="AG512" s="870"/>
      <c r="AH512" s="870"/>
      <c r="AJ512" s="870"/>
      <c r="AK512" s="870"/>
      <c r="AL512" s="870"/>
      <c r="AM512" s="870"/>
      <c r="AO512" s="870"/>
      <c r="AP512" s="870"/>
      <c r="AQ512" s="870"/>
      <c r="AU512" s="870"/>
      <c r="AV512" s="870"/>
      <c r="AW512" s="875"/>
      <c r="AX512" s="870"/>
      <c r="AY512" s="870"/>
    </row>
    <row r="513" spans="19:51" ht="15" customHeight="1">
      <c r="S513" s="874"/>
      <c r="V513" s="870"/>
      <c r="W513" s="874"/>
      <c r="AD513" s="870"/>
      <c r="AE513" s="874"/>
      <c r="AG513" s="870"/>
      <c r="AH513" s="870"/>
      <c r="AJ513" s="870"/>
      <c r="AK513" s="870"/>
      <c r="AL513" s="870"/>
      <c r="AM513" s="870"/>
      <c r="AO513" s="870"/>
      <c r="AP513" s="870"/>
      <c r="AQ513" s="870"/>
      <c r="AU513" s="870"/>
      <c r="AV513" s="870"/>
      <c r="AW513" s="875"/>
      <c r="AX513" s="870"/>
      <c r="AY513" s="870"/>
    </row>
    <row r="514" spans="19:51" ht="15" customHeight="1">
      <c r="S514" s="874"/>
      <c r="V514" s="870"/>
      <c r="W514" s="874"/>
      <c r="AD514" s="870"/>
      <c r="AE514" s="874"/>
      <c r="AG514" s="870"/>
      <c r="AH514" s="870"/>
      <c r="AJ514" s="870"/>
      <c r="AK514" s="870"/>
      <c r="AL514" s="870"/>
      <c r="AM514" s="870"/>
      <c r="AO514" s="870"/>
      <c r="AP514" s="870"/>
      <c r="AQ514" s="870"/>
      <c r="AU514" s="870"/>
      <c r="AV514" s="870"/>
      <c r="AW514" s="875"/>
      <c r="AX514" s="870"/>
      <c r="AY514" s="870"/>
    </row>
    <row r="515" spans="19:51" ht="15" customHeight="1">
      <c r="S515" s="874"/>
      <c r="V515" s="870"/>
      <c r="W515" s="874"/>
      <c r="AD515" s="870"/>
      <c r="AE515" s="874"/>
      <c r="AG515" s="870"/>
      <c r="AH515" s="870"/>
      <c r="AJ515" s="870"/>
      <c r="AK515" s="870"/>
      <c r="AL515" s="870"/>
      <c r="AM515" s="870"/>
      <c r="AO515" s="870"/>
      <c r="AP515" s="870"/>
      <c r="AQ515" s="870"/>
      <c r="AU515" s="870"/>
      <c r="AV515" s="870"/>
      <c r="AW515" s="875"/>
      <c r="AX515" s="870"/>
      <c r="AY515" s="870"/>
    </row>
    <row r="516" spans="19:51" ht="15" customHeight="1">
      <c r="S516" s="874"/>
      <c r="V516" s="870"/>
      <c r="W516" s="874"/>
      <c r="AD516" s="870"/>
      <c r="AE516" s="874"/>
      <c r="AG516" s="870"/>
      <c r="AH516" s="870"/>
      <c r="AJ516" s="870"/>
      <c r="AK516" s="870"/>
      <c r="AL516" s="870"/>
      <c r="AM516" s="870"/>
      <c r="AO516" s="870"/>
      <c r="AP516" s="870"/>
      <c r="AQ516" s="870"/>
      <c r="AU516" s="870"/>
      <c r="AV516" s="870"/>
      <c r="AW516" s="875"/>
      <c r="AX516" s="870"/>
      <c r="AY516" s="870"/>
    </row>
    <row r="517" spans="19:51" ht="15" customHeight="1">
      <c r="S517" s="874"/>
      <c r="V517" s="870"/>
      <c r="W517" s="874"/>
      <c r="AD517" s="870"/>
      <c r="AE517" s="874"/>
      <c r="AG517" s="870"/>
      <c r="AH517" s="870"/>
      <c r="AJ517" s="870"/>
      <c r="AK517" s="870"/>
      <c r="AL517" s="870"/>
      <c r="AM517" s="870"/>
      <c r="AO517" s="870"/>
      <c r="AP517" s="870"/>
      <c r="AQ517" s="870"/>
      <c r="AU517" s="870"/>
      <c r="AV517" s="870"/>
      <c r="AW517" s="875"/>
      <c r="AX517" s="870"/>
      <c r="AY517" s="870"/>
    </row>
    <row r="518" spans="19:51" ht="15" customHeight="1">
      <c r="S518" s="874"/>
      <c r="V518" s="870"/>
      <c r="W518" s="874"/>
      <c r="AD518" s="870"/>
      <c r="AE518" s="874"/>
      <c r="AG518" s="870"/>
      <c r="AH518" s="870"/>
      <c r="AJ518" s="870"/>
      <c r="AK518" s="870"/>
      <c r="AL518" s="870"/>
      <c r="AM518" s="870"/>
      <c r="AO518" s="870"/>
      <c r="AP518" s="870"/>
      <c r="AQ518" s="870"/>
      <c r="AU518" s="870"/>
      <c r="AV518" s="870"/>
      <c r="AW518" s="875"/>
      <c r="AX518" s="870"/>
      <c r="AY518" s="870"/>
    </row>
    <row r="519" spans="19:51" ht="15" customHeight="1">
      <c r="S519" s="874"/>
      <c r="V519" s="870"/>
      <c r="W519" s="874"/>
      <c r="AD519" s="870"/>
      <c r="AE519" s="874"/>
      <c r="AG519" s="870"/>
      <c r="AH519" s="870"/>
      <c r="AJ519" s="870"/>
      <c r="AK519" s="870"/>
      <c r="AL519" s="870"/>
      <c r="AM519" s="870"/>
      <c r="AO519" s="870"/>
      <c r="AP519" s="870"/>
      <c r="AQ519" s="870"/>
      <c r="AU519" s="870"/>
      <c r="AV519" s="870"/>
      <c r="AW519" s="875"/>
      <c r="AX519" s="870"/>
      <c r="AY519" s="870"/>
    </row>
    <row r="520" spans="19:51" ht="15" customHeight="1">
      <c r="S520" s="874"/>
      <c r="V520" s="870"/>
      <c r="W520" s="874"/>
      <c r="AD520" s="870"/>
      <c r="AE520" s="874"/>
      <c r="AG520" s="870"/>
      <c r="AH520" s="870"/>
      <c r="AJ520" s="870"/>
      <c r="AK520" s="870"/>
      <c r="AL520" s="870"/>
      <c r="AM520" s="870"/>
      <c r="AO520" s="870"/>
      <c r="AP520" s="870"/>
      <c r="AQ520" s="870"/>
      <c r="AU520" s="870"/>
      <c r="AV520" s="870"/>
      <c r="AW520" s="875"/>
      <c r="AX520" s="870"/>
      <c r="AY520" s="870"/>
    </row>
    <row r="521" spans="19:51" ht="15" customHeight="1">
      <c r="S521" s="874"/>
      <c r="V521" s="870"/>
      <c r="W521" s="874"/>
      <c r="AD521" s="870"/>
      <c r="AE521" s="874"/>
      <c r="AG521" s="870"/>
      <c r="AH521" s="870"/>
      <c r="AJ521" s="870"/>
      <c r="AK521" s="870"/>
      <c r="AL521" s="870"/>
      <c r="AM521" s="870"/>
      <c r="AO521" s="870"/>
      <c r="AP521" s="870"/>
      <c r="AQ521" s="870"/>
      <c r="AU521" s="870"/>
      <c r="AV521" s="870"/>
      <c r="AW521" s="875"/>
      <c r="AX521" s="870"/>
      <c r="AY521" s="870"/>
    </row>
    <row r="522" spans="19:51" ht="15" customHeight="1">
      <c r="S522" s="874"/>
      <c r="V522" s="870"/>
      <c r="W522" s="874"/>
      <c r="AD522" s="870"/>
      <c r="AE522" s="874"/>
      <c r="AG522" s="870"/>
      <c r="AH522" s="870"/>
      <c r="AJ522" s="870"/>
      <c r="AK522" s="870"/>
      <c r="AL522" s="870"/>
      <c r="AM522" s="870"/>
      <c r="AO522" s="870"/>
      <c r="AP522" s="870"/>
      <c r="AQ522" s="870"/>
      <c r="AU522" s="870"/>
      <c r="AV522" s="870"/>
      <c r="AW522" s="875"/>
      <c r="AX522" s="870"/>
      <c r="AY522" s="870"/>
    </row>
    <row r="523" spans="19:51" ht="15" customHeight="1">
      <c r="S523" s="874"/>
      <c r="V523" s="870"/>
      <c r="W523" s="874"/>
      <c r="AD523" s="870"/>
      <c r="AE523" s="874"/>
      <c r="AG523" s="870"/>
      <c r="AH523" s="870"/>
      <c r="AJ523" s="870"/>
      <c r="AK523" s="870"/>
      <c r="AL523" s="870"/>
      <c r="AM523" s="870"/>
      <c r="AO523" s="870"/>
      <c r="AP523" s="870"/>
      <c r="AQ523" s="870"/>
      <c r="AU523" s="870"/>
      <c r="AV523" s="870"/>
      <c r="AW523" s="875"/>
      <c r="AX523" s="870"/>
      <c r="AY523" s="870"/>
    </row>
    <row r="524" spans="19:51" ht="15" customHeight="1">
      <c r="S524" s="874"/>
      <c r="V524" s="870"/>
      <c r="W524" s="874"/>
      <c r="AD524" s="870"/>
      <c r="AE524" s="874"/>
      <c r="AG524" s="870"/>
      <c r="AH524" s="870"/>
      <c r="AJ524" s="870"/>
      <c r="AK524" s="870"/>
      <c r="AL524" s="870"/>
      <c r="AM524" s="870"/>
      <c r="AO524" s="870"/>
      <c r="AP524" s="870"/>
      <c r="AQ524" s="870"/>
      <c r="AU524" s="870"/>
      <c r="AV524" s="870"/>
      <c r="AW524" s="875"/>
      <c r="AX524" s="870"/>
      <c r="AY524" s="870"/>
    </row>
    <row r="525" spans="19:51" ht="15" customHeight="1">
      <c r="S525" s="874"/>
      <c r="V525" s="870"/>
      <c r="W525" s="874"/>
      <c r="AD525" s="870"/>
      <c r="AE525" s="874"/>
      <c r="AG525" s="870"/>
      <c r="AH525" s="870"/>
      <c r="AJ525" s="870"/>
      <c r="AK525" s="870"/>
      <c r="AL525" s="870"/>
      <c r="AM525" s="870"/>
      <c r="AO525" s="870"/>
      <c r="AP525" s="870"/>
      <c r="AQ525" s="870"/>
      <c r="AU525" s="870"/>
      <c r="AV525" s="870"/>
      <c r="AW525" s="875"/>
      <c r="AX525" s="870"/>
      <c r="AY525" s="870"/>
    </row>
    <row r="526" spans="19:51" ht="15" customHeight="1">
      <c r="S526" s="874"/>
      <c r="V526" s="870"/>
      <c r="W526" s="874"/>
      <c r="AD526" s="870"/>
      <c r="AE526" s="874"/>
      <c r="AG526" s="870"/>
      <c r="AH526" s="870"/>
      <c r="AJ526" s="870"/>
      <c r="AK526" s="870"/>
      <c r="AL526" s="870"/>
      <c r="AM526" s="870"/>
      <c r="AO526" s="870"/>
      <c r="AP526" s="870"/>
      <c r="AQ526" s="870"/>
      <c r="AU526" s="870"/>
      <c r="AV526" s="870"/>
      <c r="AW526" s="875"/>
      <c r="AX526" s="870"/>
      <c r="AY526" s="870"/>
    </row>
    <row r="527" spans="19:51" ht="15" customHeight="1">
      <c r="S527" s="874"/>
      <c r="V527" s="870"/>
      <c r="W527" s="874"/>
      <c r="AD527" s="870"/>
      <c r="AE527" s="874"/>
      <c r="AG527" s="870"/>
      <c r="AH527" s="870"/>
      <c r="AJ527" s="870"/>
      <c r="AK527" s="870"/>
      <c r="AL527" s="870"/>
      <c r="AM527" s="870"/>
      <c r="AO527" s="870"/>
      <c r="AP527" s="870"/>
      <c r="AQ527" s="870"/>
      <c r="AU527" s="870"/>
      <c r="AV527" s="870"/>
      <c r="AW527" s="875"/>
      <c r="AX527" s="870"/>
      <c r="AY527" s="870"/>
    </row>
    <row r="528" spans="19:51" ht="15" customHeight="1">
      <c r="S528" s="874"/>
      <c r="V528" s="870"/>
      <c r="W528" s="874"/>
      <c r="AD528" s="870"/>
      <c r="AE528" s="874"/>
      <c r="AG528" s="870"/>
      <c r="AH528" s="870"/>
      <c r="AJ528" s="870"/>
      <c r="AK528" s="870"/>
      <c r="AL528" s="870"/>
      <c r="AM528" s="870"/>
      <c r="AO528" s="870"/>
      <c r="AP528" s="870"/>
      <c r="AQ528" s="870"/>
      <c r="AU528" s="870"/>
      <c r="AV528" s="870"/>
      <c r="AW528" s="875"/>
      <c r="AX528" s="870"/>
      <c r="AY528" s="870"/>
    </row>
    <row r="529" spans="19:51" ht="15" customHeight="1">
      <c r="S529" s="874"/>
      <c r="V529" s="870"/>
      <c r="W529" s="874"/>
      <c r="AD529" s="870"/>
      <c r="AE529" s="874"/>
      <c r="AG529" s="870"/>
      <c r="AH529" s="870"/>
      <c r="AJ529" s="870"/>
      <c r="AK529" s="870"/>
      <c r="AL529" s="870"/>
      <c r="AM529" s="870"/>
      <c r="AO529" s="870"/>
      <c r="AP529" s="870"/>
      <c r="AQ529" s="870"/>
      <c r="AU529" s="870"/>
      <c r="AV529" s="870"/>
      <c r="AW529" s="875"/>
      <c r="AX529" s="870"/>
      <c r="AY529" s="870"/>
    </row>
    <row r="530" spans="19:51" ht="15" customHeight="1">
      <c r="S530" s="874"/>
      <c r="V530" s="870"/>
      <c r="W530" s="874"/>
      <c r="AD530" s="870"/>
      <c r="AE530" s="874"/>
      <c r="AG530" s="870"/>
      <c r="AH530" s="870"/>
      <c r="AJ530" s="870"/>
      <c r="AK530" s="870"/>
      <c r="AL530" s="870"/>
      <c r="AM530" s="870"/>
      <c r="AO530" s="870"/>
      <c r="AP530" s="870"/>
      <c r="AQ530" s="870"/>
      <c r="AU530" s="870"/>
      <c r="AV530" s="870"/>
      <c r="AW530" s="875"/>
      <c r="AX530" s="870"/>
      <c r="AY530" s="870"/>
    </row>
    <row r="531" spans="19:51" ht="15" customHeight="1">
      <c r="S531" s="874"/>
      <c r="V531" s="870"/>
      <c r="W531" s="874"/>
      <c r="AD531" s="870"/>
      <c r="AE531" s="874"/>
      <c r="AG531" s="870"/>
      <c r="AH531" s="870"/>
      <c r="AJ531" s="870"/>
      <c r="AK531" s="870"/>
      <c r="AL531" s="870"/>
      <c r="AM531" s="870"/>
      <c r="AO531" s="870"/>
      <c r="AP531" s="870"/>
      <c r="AQ531" s="870"/>
      <c r="AU531" s="870"/>
      <c r="AV531" s="870"/>
      <c r="AW531" s="875"/>
      <c r="AX531" s="870"/>
      <c r="AY531" s="870"/>
    </row>
    <row r="532" spans="19:51" ht="15" customHeight="1">
      <c r="S532" s="874"/>
      <c r="V532" s="870"/>
      <c r="W532" s="874"/>
      <c r="AD532" s="870"/>
      <c r="AE532" s="874"/>
      <c r="AG532" s="870"/>
      <c r="AH532" s="870"/>
      <c r="AJ532" s="870"/>
      <c r="AK532" s="870"/>
      <c r="AL532" s="870"/>
      <c r="AM532" s="870"/>
      <c r="AO532" s="870"/>
      <c r="AP532" s="870"/>
      <c r="AQ532" s="870"/>
      <c r="AU532" s="870"/>
      <c r="AV532" s="870"/>
      <c r="AW532" s="875"/>
      <c r="AX532" s="870"/>
      <c r="AY532" s="870"/>
    </row>
    <row r="533" spans="19:51" ht="15" customHeight="1">
      <c r="S533" s="874"/>
      <c r="V533" s="870"/>
      <c r="W533" s="874"/>
      <c r="AD533" s="870"/>
      <c r="AE533" s="874"/>
      <c r="AG533" s="870"/>
      <c r="AH533" s="870"/>
      <c r="AJ533" s="870"/>
      <c r="AK533" s="870"/>
      <c r="AL533" s="870"/>
      <c r="AM533" s="870"/>
      <c r="AO533" s="870"/>
      <c r="AP533" s="870"/>
      <c r="AQ533" s="870"/>
      <c r="AU533" s="870"/>
      <c r="AV533" s="870"/>
      <c r="AW533" s="875"/>
      <c r="AX533" s="870"/>
      <c r="AY533" s="870"/>
    </row>
    <row r="534" spans="19:51" ht="15" customHeight="1">
      <c r="S534" s="874"/>
      <c r="V534" s="870"/>
      <c r="W534" s="874"/>
      <c r="AD534" s="870"/>
      <c r="AE534" s="874"/>
      <c r="AG534" s="870"/>
      <c r="AH534" s="870"/>
      <c r="AJ534" s="870"/>
      <c r="AK534" s="870"/>
      <c r="AL534" s="870"/>
      <c r="AM534" s="870"/>
      <c r="AO534" s="870"/>
      <c r="AP534" s="870"/>
      <c r="AQ534" s="870"/>
      <c r="AU534" s="870"/>
      <c r="AV534" s="870"/>
      <c r="AW534" s="875"/>
      <c r="AX534" s="870"/>
      <c r="AY534" s="870"/>
    </row>
    <row r="535" spans="19:51" ht="15" customHeight="1">
      <c r="S535" s="874"/>
      <c r="V535" s="870"/>
      <c r="W535" s="874"/>
      <c r="AD535" s="870"/>
      <c r="AE535" s="874"/>
      <c r="AG535" s="870"/>
      <c r="AH535" s="870"/>
      <c r="AJ535" s="870"/>
      <c r="AK535" s="870"/>
      <c r="AL535" s="870"/>
      <c r="AM535" s="870"/>
      <c r="AO535" s="870"/>
      <c r="AP535" s="870"/>
      <c r="AQ535" s="870"/>
      <c r="AU535" s="870"/>
      <c r="AV535" s="870"/>
      <c r="AW535" s="875"/>
      <c r="AX535" s="870"/>
      <c r="AY535" s="870"/>
    </row>
    <row r="536" spans="19:51" ht="15" customHeight="1">
      <c r="S536" s="874"/>
      <c r="V536" s="870"/>
      <c r="W536" s="874"/>
      <c r="AD536" s="870"/>
      <c r="AE536" s="874"/>
      <c r="AG536" s="870"/>
      <c r="AH536" s="870"/>
      <c r="AJ536" s="870"/>
      <c r="AK536" s="870"/>
      <c r="AL536" s="870"/>
      <c r="AM536" s="870"/>
      <c r="AO536" s="870"/>
      <c r="AP536" s="870"/>
      <c r="AQ536" s="870"/>
      <c r="AU536" s="870"/>
      <c r="AV536" s="870"/>
      <c r="AW536" s="875"/>
      <c r="AX536" s="870"/>
      <c r="AY536" s="870"/>
    </row>
    <row r="537" spans="19:51" ht="15" customHeight="1">
      <c r="S537" s="874"/>
      <c r="V537" s="870"/>
      <c r="W537" s="874"/>
      <c r="AD537" s="870"/>
      <c r="AE537" s="874"/>
      <c r="AG537" s="870"/>
      <c r="AH537" s="870"/>
      <c r="AJ537" s="870"/>
      <c r="AK537" s="870"/>
      <c r="AL537" s="870"/>
      <c r="AM537" s="870"/>
      <c r="AO537" s="870"/>
      <c r="AP537" s="870"/>
      <c r="AQ537" s="870"/>
      <c r="AU537" s="870"/>
      <c r="AV537" s="870"/>
      <c r="AW537" s="875"/>
      <c r="AX537" s="870"/>
      <c r="AY537" s="870"/>
    </row>
    <row r="538" spans="19:51" ht="15" customHeight="1">
      <c r="S538" s="874"/>
      <c r="V538" s="870"/>
      <c r="W538" s="874"/>
      <c r="AD538" s="870"/>
      <c r="AE538" s="874"/>
      <c r="AG538" s="870"/>
      <c r="AH538" s="870"/>
      <c r="AJ538" s="870"/>
      <c r="AK538" s="870"/>
      <c r="AL538" s="870"/>
      <c r="AM538" s="870"/>
      <c r="AO538" s="870"/>
      <c r="AP538" s="870"/>
      <c r="AQ538" s="870"/>
      <c r="AU538" s="870"/>
      <c r="AV538" s="870"/>
      <c r="AW538" s="875"/>
      <c r="AX538" s="870"/>
      <c r="AY538" s="870"/>
    </row>
    <row r="539" spans="19:51" ht="15" customHeight="1">
      <c r="S539" s="874"/>
      <c r="V539" s="870"/>
      <c r="W539" s="874"/>
      <c r="AD539" s="870"/>
      <c r="AE539" s="874"/>
      <c r="AG539" s="870"/>
      <c r="AH539" s="870"/>
      <c r="AJ539" s="870"/>
      <c r="AK539" s="870"/>
      <c r="AL539" s="870"/>
      <c r="AM539" s="870"/>
      <c r="AO539" s="870"/>
      <c r="AP539" s="870"/>
      <c r="AQ539" s="870"/>
      <c r="AU539" s="870"/>
      <c r="AV539" s="870"/>
      <c r="AW539" s="875"/>
      <c r="AX539" s="870"/>
      <c r="AY539" s="870"/>
    </row>
    <row r="540" spans="19:51" ht="15" customHeight="1">
      <c r="S540" s="874"/>
      <c r="V540" s="870"/>
      <c r="W540" s="874"/>
      <c r="AD540" s="870"/>
      <c r="AE540" s="874"/>
      <c r="AG540" s="870"/>
      <c r="AH540" s="870"/>
      <c r="AJ540" s="870"/>
      <c r="AK540" s="870"/>
      <c r="AL540" s="870"/>
      <c r="AM540" s="870"/>
      <c r="AO540" s="870"/>
      <c r="AP540" s="870"/>
      <c r="AQ540" s="870"/>
      <c r="AU540" s="870"/>
      <c r="AV540" s="870"/>
      <c r="AW540" s="875"/>
      <c r="AX540" s="870"/>
      <c r="AY540" s="870"/>
    </row>
    <row r="541" spans="19:51" ht="15" customHeight="1">
      <c r="S541" s="874"/>
      <c r="V541" s="870"/>
      <c r="W541" s="874"/>
      <c r="AD541" s="870"/>
      <c r="AE541" s="874"/>
      <c r="AG541" s="870"/>
      <c r="AH541" s="870"/>
      <c r="AJ541" s="870"/>
      <c r="AK541" s="870"/>
      <c r="AL541" s="870"/>
      <c r="AM541" s="870"/>
      <c r="AO541" s="870"/>
      <c r="AP541" s="870"/>
      <c r="AQ541" s="870"/>
      <c r="AU541" s="870"/>
      <c r="AV541" s="870"/>
      <c r="AW541" s="875"/>
      <c r="AX541" s="870"/>
      <c r="AY541" s="870"/>
    </row>
    <row r="542" spans="19:51" ht="15" customHeight="1">
      <c r="S542" s="874"/>
      <c r="V542" s="870"/>
      <c r="W542" s="874"/>
      <c r="AD542" s="870"/>
      <c r="AE542" s="874"/>
      <c r="AG542" s="870"/>
      <c r="AH542" s="870"/>
      <c r="AJ542" s="870"/>
      <c r="AK542" s="870"/>
      <c r="AL542" s="870"/>
      <c r="AM542" s="870"/>
      <c r="AO542" s="870"/>
      <c r="AP542" s="870"/>
      <c r="AQ542" s="870"/>
      <c r="AU542" s="870"/>
      <c r="AV542" s="870"/>
      <c r="AW542" s="875"/>
      <c r="AX542" s="870"/>
      <c r="AY542" s="870"/>
    </row>
    <row r="543" spans="19:51" ht="15" customHeight="1">
      <c r="S543" s="874"/>
      <c r="V543" s="870"/>
      <c r="W543" s="874"/>
      <c r="AD543" s="870"/>
      <c r="AE543" s="874"/>
      <c r="AG543" s="870"/>
      <c r="AH543" s="870"/>
      <c r="AJ543" s="870"/>
      <c r="AK543" s="870"/>
      <c r="AL543" s="870"/>
      <c r="AM543" s="870"/>
      <c r="AO543" s="870"/>
      <c r="AP543" s="870"/>
      <c r="AQ543" s="870"/>
      <c r="AU543" s="870"/>
      <c r="AV543" s="870"/>
      <c r="AW543" s="875"/>
      <c r="AX543" s="870"/>
      <c r="AY543" s="870"/>
    </row>
    <row r="544" spans="19:51" ht="15" customHeight="1">
      <c r="S544" s="874"/>
      <c r="V544" s="870"/>
      <c r="W544" s="874"/>
      <c r="AD544" s="870"/>
      <c r="AE544" s="874"/>
      <c r="AG544" s="870"/>
      <c r="AH544" s="870"/>
      <c r="AJ544" s="870"/>
      <c r="AK544" s="870"/>
      <c r="AL544" s="870"/>
      <c r="AM544" s="870"/>
      <c r="AO544" s="870"/>
      <c r="AP544" s="870"/>
      <c r="AQ544" s="870"/>
      <c r="AU544" s="870"/>
      <c r="AV544" s="870"/>
      <c r="AW544" s="875"/>
      <c r="AX544" s="870"/>
      <c r="AY544" s="870"/>
    </row>
    <row r="545" spans="19:51" ht="15" customHeight="1">
      <c r="S545" s="874"/>
      <c r="V545" s="870"/>
      <c r="W545" s="874"/>
      <c r="AD545" s="870"/>
      <c r="AE545" s="874"/>
      <c r="AG545" s="870"/>
      <c r="AH545" s="870"/>
      <c r="AJ545" s="870"/>
      <c r="AK545" s="870"/>
      <c r="AL545" s="870"/>
      <c r="AM545" s="870"/>
      <c r="AO545" s="870"/>
      <c r="AP545" s="870"/>
      <c r="AQ545" s="870"/>
      <c r="AU545" s="870"/>
      <c r="AV545" s="870"/>
      <c r="AW545" s="875"/>
      <c r="AX545" s="870"/>
      <c r="AY545" s="870"/>
    </row>
    <row r="546" spans="19:51" ht="15" customHeight="1">
      <c r="S546" s="874"/>
      <c r="V546" s="870"/>
      <c r="W546" s="874"/>
      <c r="AD546" s="870"/>
      <c r="AE546" s="874"/>
      <c r="AG546" s="870"/>
      <c r="AH546" s="870"/>
      <c r="AJ546" s="870"/>
      <c r="AK546" s="870"/>
      <c r="AL546" s="870"/>
      <c r="AM546" s="870"/>
      <c r="AO546" s="870"/>
      <c r="AP546" s="870"/>
      <c r="AQ546" s="870"/>
      <c r="AU546" s="870"/>
      <c r="AV546" s="870"/>
      <c r="AW546" s="875"/>
      <c r="AX546" s="870"/>
      <c r="AY546" s="870"/>
    </row>
    <row r="547" spans="19:51" ht="15" customHeight="1">
      <c r="S547" s="874"/>
      <c r="V547" s="870"/>
      <c r="W547" s="874"/>
      <c r="AD547" s="870"/>
      <c r="AE547" s="874"/>
      <c r="AG547" s="870"/>
      <c r="AH547" s="870"/>
      <c r="AJ547" s="870"/>
      <c r="AK547" s="870"/>
      <c r="AL547" s="870"/>
      <c r="AM547" s="870"/>
      <c r="AO547" s="870"/>
      <c r="AP547" s="870"/>
      <c r="AQ547" s="870"/>
      <c r="AU547" s="870"/>
      <c r="AV547" s="870"/>
      <c r="AW547" s="875"/>
      <c r="AX547" s="870"/>
      <c r="AY547" s="870"/>
    </row>
    <row r="548" spans="19:51" ht="15" customHeight="1">
      <c r="S548" s="874"/>
      <c r="V548" s="870"/>
      <c r="W548" s="874"/>
      <c r="AD548" s="870"/>
      <c r="AE548" s="874"/>
      <c r="AG548" s="870"/>
      <c r="AH548" s="870"/>
      <c r="AJ548" s="870"/>
      <c r="AK548" s="870"/>
      <c r="AL548" s="870"/>
      <c r="AM548" s="870"/>
      <c r="AO548" s="870"/>
      <c r="AP548" s="870"/>
      <c r="AQ548" s="870"/>
      <c r="AU548" s="870"/>
      <c r="AV548" s="870"/>
      <c r="AW548" s="875"/>
      <c r="AX548" s="870"/>
      <c r="AY548" s="870"/>
    </row>
    <row r="549" spans="19:51" ht="15" customHeight="1">
      <c r="S549" s="874"/>
      <c r="V549" s="870"/>
      <c r="W549" s="874"/>
      <c r="AD549" s="870"/>
      <c r="AE549" s="874"/>
      <c r="AG549" s="870"/>
      <c r="AH549" s="870"/>
      <c r="AJ549" s="870"/>
      <c r="AK549" s="870"/>
      <c r="AL549" s="870"/>
      <c r="AM549" s="870"/>
      <c r="AO549" s="870"/>
      <c r="AP549" s="870"/>
      <c r="AQ549" s="870"/>
      <c r="AU549" s="870"/>
      <c r="AV549" s="870"/>
      <c r="AW549" s="875"/>
      <c r="AX549" s="870"/>
      <c r="AY549" s="870"/>
    </row>
    <row r="550" spans="19:51" ht="15" customHeight="1">
      <c r="S550" s="874"/>
      <c r="V550" s="870"/>
      <c r="W550" s="874"/>
      <c r="AD550" s="870"/>
      <c r="AE550" s="874"/>
      <c r="AG550" s="870"/>
      <c r="AH550" s="870"/>
      <c r="AJ550" s="870"/>
      <c r="AK550" s="870"/>
      <c r="AL550" s="870"/>
      <c r="AM550" s="870"/>
      <c r="AO550" s="870"/>
      <c r="AP550" s="870"/>
      <c r="AQ550" s="870"/>
      <c r="AU550" s="870"/>
      <c r="AV550" s="870"/>
      <c r="AW550" s="875"/>
      <c r="AX550" s="870"/>
      <c r="AY550" s="870"/>
    </row>
    <row r="551" spans="19:51" ht="15" customHeight="1">
      <c r="S551" s="874"/>
      <c r="V551" s="870"/>
      <c r="W551" s="874"/>
      <c r="AD551" s="870"/>
      <c r="AE551" s="874"/>
      <c r="AG551" s="870"/>
      <c r="AH551" s="870"/>
      <c r="AJ551" s="870"/>
      <c r="AK551" s="870"/>
      <c r="AL551" s="870"/>
      <c r="AM551" s="870"/>
      <c r="AO551" s="870"/>
      <c r="AP551" s="870"/>
      <c r="AQ551" s="870"/>
      <c r="AU551" s="870"/>
      <c r="AV551" s="870"/>
      <c r="AW551" s="875"/>
      <c r="AX551" s="870"/>
      <c r="AY551" s="870"/>
    </row>
    <row r="552" spans="19:51" ht="15" customHeight="1">
      <c r="S552" s="874"/>
      <c r="V552" s="870"/>
      <c r="W552" s="874"/>
      <c r="AD552" s="870"/>
      <c r="AE552" s="874"/>
      <c r="AG552" s="870"/>
      <c r="AH552" s="870"/>
      <c r="AJ552" s="870"/>
      <c r="AK552" s="870"/>
      <c r="AL552" s="870"/>
      <c r="AM552" s="870"/>
      <c r="AO552" s="870"/>
      <c r="AP552" s="870"/>
      <c r="AQ552" s="870"/>
      <c r="AU552" s="870"/>
      <c r="AV552" s="870"/>
      <c r="AW552" s="875"/>
      <c r="AX552" s="870"/>
      <c r="AY552" s="870"/>
    </row>
    <row r="553" spans="19:51" ht="15" customHeight="1">
      <c r="S553" s="874"/>
      <c r="V553" s="870"/>
      <c r="W553" s="874"/>
      <c r="AD553" s="870"/>
      <c r="AE553" s="874"/>
      <c r="AG553" s="870"/>
      <c r="AH553" s="870"/>
      <c r="AJ553" s="870"/>
      <c r="AK553" s="870"/>
      <c r="AL553" s="870"/>
      <c r="AM553" s="870"/>
      <c r="AO553" s="870"/>
      <c r="AP553" s="870"/>
      <c r="AQ553" s="870"/>
      <c r="AU553" s="870"/>
      <c r="AV553" s="870"/>
      <c r="AW553" s="875"/>
      <c r="AX553" s="870"/>
      <c r="AY553" s="870"/>
    </row>
    <row r="554" spans="19:51" ht="15" customHeight="1">
      <c r="S554" s="874"/>
      <c r="V554" s="870"/>
      <c r="W554" s="874"/>
      <c r="AD554" s="870"/>
      <c r="AE554" s="874"/>
      <c r="AG554" s="870"/>
      <c r="AH554" s="870"/>
      <c r="AJ554" s="870"/>
      <c r="AK554" s="870"/>
      <c r="AL554" s="870"/>
      <c r="AM554" s="870"/>
      <c r="AO554" s="870"/>
      <c r="AP554" s="870"/>
      <c r="AQ554" s="870"/>
      <c r="AU554" s="870"/>
      <c r="AV554" s="870"/>
      <c r="AW554" s="875"/>
      <c r="AX554" s="870"/>
      <c r="AY554" s="870"/>
    </row>
    <row r="555" spans="19:51" ht="15" customHeight="1">
      <c r="S555" s="874"/>
      <c r="V555" s="870"/>
      <c r="W555" s="874"/>
      <c r="AD555" s="870"/>
      <c r="AE555" s="874"/>
      <c r="AG555" s="870"/>
      <c r="AH555" s="870"/>
      <c r="AJ555" s="870"/>
      <c r="AK555" s="870"/>
      <c r="AL555" s="870"/>
      <c r="AM555" s="870"/>
      <c r="AO555" s="870"/>
      <c r="AP555" s="870"/>
      <c r="AQ555" s="870"/>
      <c r="AU555" s="870"/>
      <c r="AV555" s="870"/>
      <c r="AW555" s="875"/>
      <c r="AX555" s="870"/>
      <c r="AY555" s="870"/>
    </row>
    <row r="556" spans="19:51" ht="15" customHeight="1">
      <c r="S556" s="874"/>
      <c r="V556" s="870"/>
      <c r="W556" s="874"/>
      <c r="AD556" s="870"/>
      <c r="AE556" s="874"/>
      <c r="AG556" s="870"/>
      <c r="AH556" s="870"/>
      <c r="AJ556" s="870"/>
      <c r="AK556" s="870"/>
      <c r="AL556" s="870"/>
      <c r="AM556" s="870"/>
      <c r="AO556" s="870"/>
      <c r="AP556" s="870"/>
      <c r="AQ556" s="870"/>
      <c r="AU556" s="870"/>
      <c r="AV556" s="870"/>
      <c r="AW556" s="875"/>
      <c r="AX556" s="870"/>
      <c r="AY556" s="870"/>
    </row>
    <row r="557" spans="19:51" ht="15" customHeight="1">
      <c r="S557" s="874"/>
      <c r="V557" s="870"/>
      <c r="W557" s="874"/>
      <c r="AD557" s="870"/>
      <c r="AE557" s="874"/>
      <c r="AG557" s="870"/>
      <c r="AH557" s="870"/>
      <c r="AJ557" s="870"/>
      <c r="AK557" s="870"/>
      <c r="AL557" s="870"/>
      <c r="AM557" s="870"/>
      <c r="AO557" s="870"/>
      <c r="AP557" s="870"/>
      <c r="AQ557" s="870"/>
      <c r="AU557" s="870"/>
      <c r="AV557" s="870"/>
      <c r="AW557" s="875"/>
      <c r="AX557" s="870"/>
      <c r="AY557" s="870"/>
    </row>
    <row r="558" spans="19:51" ht="15" customHeight="1">
      <c r="S558" s="874"/>
      <c r="V558" s="870"/>
      <c r="W558" s="874"/>
      <c r="AD558" s="870"/>
      <c r="AE558" s="874"/>
      <c r="AG558" s="870"/>
      <c r="AH558" s="870"/>
      <c r="AJ558" s="870"/>
      <c r="AK558" s="870"/>
      <c r="AL558" s="870"/>
      <c r="AM558" s="870"/>
      <c r="AO558" s="870"/>
      <c r="AP558" s="870"/>
      <c r="AQ558" s="870"/>
      <c r="AU558" s="870"/>
      <c r="AV558" s="870"/>
      <c r="AW558" s="875"/>
      <c r="AX558" s="870"/>
      <c r="AY558" s="870"/>
    </row>
    <row r="559" spans="19:51" ht="15" customHeight="1">
      <c r="S559" s="874"/>
      <c r="V559" s="870"/>
      <c r="W559" s="874"/>
      <c r="AD559" s="870"/>
      <c r="AE559" s="874"/>
      <c r="AG559" s="870"/>
      <c r="AH559" s="870"/>
      <c r="AJ559" s="870"/>
      <c r="AK559" s="870"/>
      <c r="AL559" s="870"/>
      <c r="AM559" s="870"/>
      <c r="AO559" s="870"/>
      <c r="AP559" s="870"/>
      <c r="AQ559" s="870"/>
      <c r="AU559" s="870"/>
      <c r="AV559" s="870"/>
      <c r="AW559" s="875"/>
      <c r="AX559" s="870"/>
      <c r="AY559" s="870"/>
    </row>
    <row r="560" spans="19:51" ht="15" customHeight="1">
      <c r="S560" s="874"/>
      <c r="V560" s="870"/>
      <c r="W560" s="874"/>
      <c r="AD560" s="870"/>
      <c r="AE560" s="874"/>
      <c r="AG560" s="870"/>
      <c r="AH560" s="870"/>
      <c r="AJ560" s="870"/>
      <c r="AK560" s="870"/>
      <c r="AL560" s="870"/>
      <c r="AM560" s="870"/>
      <c r="AO560" s="870"/>
      <c r="AP560" s="870"/>
      <c r="AQ560" s="870"/>
      <c r="AU560" s="870"/>
      <c r="AV560" s="870"/>
      <c r="AW560" s="875"/>
      <c r="AX560" s="870"/>
      <c r="AY560" s="870"/>
    </row>
    <row r="561" spans="19:51" ht="15" customHeight="1">
      <c r="S561" s="874"/>
      <c r="V561" s="870"/>
      <c r="W561" s="874"/>
      <c r="AD561" s="870"/>
      <c r="AE561" s="874"/>
      <c r="AG561" s="870"/>
      <c r="AH561" s="870"/>
      <c r="AJ561" s="870"/>
      <c r="AK561" s="870"/>
      <c r="AL561" s="870"/>
      <c r="AM561" s="870"/>
      <c r="AO561" s="870"/>
      <c r="AP561" s="870"/>
      <c r="AQ561" s="870"/>
      <c r="AU561" s="870"/>
      <c r="AV561" s="870"/>
      <c r="AW561" s="875"/>
      <c r="AX561" s="870"/>
      <c r="AY561" s="870"/>
    </row>
    <row r="562" spans="19:51" ht="15" customHeight="1">
      <c r="S562" s="874"/>
      <c r="V562" s="870"/>
      <c r="W562" s="874"/>
      <c r="AD562" s="870"/>
      <c r="AE562" s="874"/>
      <c r="AG562" s="870"/>
      <c r="AH562" s="870"/>
      <c r="AJ562" s="870"/>
      <c r="AK562" s="870"/>
      <c r="AL562" s="870"/>
      <c r="AM562" s="870"/>
      <c r="AO562" s="870"/>
      <c r="AP562" s="870"/>
      <c r="AQ562" s="870"/>
      <c r="AU562" s="870"/>
      <c r="AV562" s="870"/>
      <c r="AW562" s="875"/>
      <c r="AX562" s="870"/>
      <c r="AY562" s="870"/>
    </row>
    <row r="563" spans="19:51" ht="15" customHeight="1">
      <c r="S563" s="874"/>
      <c r="V563" s="870"/>
      <c r="W563" s="874"/>
      <c r="AD563" s="870"/>
      <c r="AE563" s="874"/>
      <c r="AG563" s="870"/>
      <c r="AH563" s="870"/>
      <c r="AJ563" s="870"/>
      <c r="AK563" s="870"/>
      <c r="AL563" s="870"/>
      <c r="AM563" s="870"/>
      <c r="AO563" s="870"/>
      <c r="AP563" s="870"/>
      <c r="AQ563" s="870"/>
      <c r="AU563" s="870"/>
      <c r="AV563" s="870"/>
      <c r="AW563" s="875"/>
      <c r="AX563" s="870"/>
      <c r="AY563" s="870"/>
    </row>
    <row r="564" spans="19:51" ht="15" customHeight="1">
      <c r="S564" s="874"/>
      <c r="V564" s="870"/>
      <c r="W564" s="874"/>
      <c r="AD564" s="870"/>
      <c r="AE564" s="874"/>
      <c r="AG564" s="870"/>
      <c r="AH564" s="870"/>
      <c r="AJ564" s="870"/>
      <c r="AK564" s="870"/>
      <c r="AL564" s="870"/>
      <c r="AM564" s="870"/>
      <c r="AO564" s="870"/>
      <c r="AP564" s="870"/>
      <c r="AQ564" s="870"/>
      <c r="AU564" s="870"/>
      <c r="AV564" s="870"/>
      <c r="AW564" s="875"/>
      <c r="AX564" s="870"/>
      <c r="AY564" s="870"/>
    </row>
    <row r="565" spans="19:51" ht="15" customHeight="1">
      <c r="S565" s="874"/>
      <c r="V565" s="870"/>
      <c r="W565" s="874"/>
      <c r="AD565" s="870"/>
      <c r="AE565" s="874"/>
      <c r="AG565" s="870"/>
      <c r="AH565" s="870"/>
      <c r="AJ565" s="870"/>
      <c r="AK565" s="870"/>
      <c r="AL565" s="870"/>
      <c r="AM565" s="870"/>
      <c r="AO565" s="870"/>
      <c r="AP565" s="870"/>
      <c r="AQ565" s="870"/>
      <c r="AU565" s="870"/>
      <c r="AV565" s="870"/>
      <c r="AW565" s="875"/>
      <c r="AX565" s="870"/>
      <c r="AY565" s="870"/>
    </row>
    <row r="566" spans="19:51" ht="15" customHeight="1">
      <c r="S566" s="874"/>
      <c r="V566" s="870"/>
      <c r="W566" s="874"/>
      <c r="AD566" s="870"/>
      <c r="AE566" s="874"/>
      <c r="AG566" s="870"/>
      <c r="AH566" s="870"/>
      <c r="AJ566" s="870"/>
      <c r="AK566" s="870"/>
      <c r="AL566" s="870"/>
      <c r="AM566" s="870"/>
      <c r="AO566" s="870"/>
      <c r="AP566" s="870"/>
      <c r="AQ566" s="870"/>
      <c r="AU566" s="870"/>
      <c r="AV566" s="870"/>
      <c r="AW566" s="875"/>
      <c r="AX566" s="870"/>
      <c r="AY566" s="870"/>
    </row>
    <row r="567" spans="19:51" ht="15" customHeight="1">
      <c r="S567" s="874"/>
      <c r="V567" s="870"/>
      <c r="W567" s="874"/>
      <c r="AD567" s="870"/>
      <c r="AE567" s="874"/>
      <c r="AG567" s="870"/>
      <c r="AH567" s="870"/>
      <c r="AJ567" s="870"/>
      <c r="AK567" s="870"/>
      <c r="AL567" s="870"/>
      <c r="AM567" s="870"/>
      <c r="AO567" s="870"/>
      <c r="AP567" s="870"/>
      <c r="AQ567" s="870"/>
      <c r="AU567" s="870"/>
      <c r="AV567" s="870"/>
      <c r="AW567" s="875"/>
      <c r="AX567" s="870"/>
      <c r="AY567" s="870"/>
    </row>
    <row r="568" spans="19:51" ht="15" customHeight="1">
      <c r="S568" s="874"/>
      <c r="V568" s="870"/>
      <c r="W568" s="874"/>
      <c r="AD568" s="870"/>
      <c r="AE568" s="874"/>
      <c r="AG568" s="870"/>
      <c r="AH568" s="870"/>
      <c r="AJ568" s="870"/>
      <c r="AK568" s="870"/>
      <c r="AL568" s="870"/>
      <c r="AM568" s="870"/>
      <c r="AO568" s="870"/>
      <c r="AP568" s="870"/>
      <c r="AQ568" s="870"/>
      <c r="AU568" s="870"/>
      <c r="AV568" s="870"/>
      <c r="AW568" s="875"/>
      <c r="AX568" s="870"/>
      <c r="AY568" s="870"/>
    </row>
    <row r="569" spans="19:51" ht="15" customHeight="1">
      <c r="S569" s="874"/>
      <c r="V569" s="870"/>
      <c r="W569" s="874"/>
      <c r="AD569" s="870"/>
      <c r="AE569" s="874"/>
      <c r="AG569" s="870"/>
      <c r="AH569" s="870"/>
      <c r="AJ569" s="870"/>
      <c r="AK569" s="870"/>
      <c r="AL569" s="870"/>
      <c r="AM569" s="870"/>
      <c r="AO569" s="870"/>
      <c r="AP569" s="870"/>
      <c r="AQ569" s="870"/>
      <c r="AU569" s="870"/>
      <c r="AV569" s="870"/>
      <c r="AW569" s="875"/>
      <c r="AX569" s="870"/>
      <c r="AY569" s="870"/>
    </row>
    <row r="570" spans="19:51" ht="15" customHeight="1">
      <c r="S570" s="874"/>
      <c r="V570" s="870"/>
      <c r="W570" s="874"/>
      <c r="AD570" s="870"/>
      <c r="AE570" s="874"/>
      <c r="AG570" s="870"/>
      <c r="AH570" s="870"/>
      <c r="AJ570" s="870"/>
      <c r="AK570" s="870"/>
      <c r="AL570" s="870"/>
      <c r="AM570" s="870"/>
      <c r="AO570" s="870"/>
      <c r="AP570" s="870"/>
      <c r="AQ570" s="870"/>
      <c r="AU570" s="870"/>
      <c r="AV570" s="870"/>
      <c r="AW570" s="875"/>
      <c r="AX570" s="870"/>
      <c r="AY570" s="870"/>
    </row>
    <row r="571" spans="19:51" ht="15" customHeight="1">
      <c r="S571" s="874"/>
      <c r="V571" s="870"/>
      <c r="W571" s="874"/>
      <c r="AD571" s="870"/>
      <c r="AE571" s="874"/>
      <c r="AG571" s="870"/>
      <c r="AH571" s="870"/>
      <c r="AJ571" s="870"/>
      <c r="AK571" s="870"/>
      <c r="AL571" s="870"/>
      <c r="AM571" s="870"/>
      <c r="AO571" s="870"/>
      <c r="AP571" s="870"/>
      <c r="AQ571" s="870"/>
      <c r="AU571" s="870"/>
      <c r="AV571" s="870"/>
      <c r="AW571" s="875"/>
      <c r="AX571" s="870"/>
      <c r="AY571" s="870"/>
    </row>
    <row r="572" spans="19:51" ht="15" customHeight="1">
      <c r="S572" s="874"/>
      <c r="V572" s="870"/>
      <c r="W572" s="874"/>
      <c r="AD572" s="870"/>
      <c r="AE572" s="874"/>
      <c r="AG572" s="870"/>
      <c r="AH572" s="870"/>
      <c r="AJ572" s="870"/>
      <c r="AK572" s="870"/>
      <c r="AL572" s="870"/>
      <c r="AM572" s="870"/>
      <c r="AO572" s="870"/>
      <c r="AP572" s="870"/>
      <c r="AQ572" s="870"/>
      <c r="AU572" s="870"/>
      <c r="AV572" s="870"/>
      <c r="AW572" s="875"/>
      <c r="AX572" s="870"/>
      <c r="AY572" s="870"/>
    </row>
    <row r="573" spans="19:51" ht="15" customHeight="1">
      <c r="S573" s="874"/>
      <c r="V573" s="870"/>
      <c r="W573" s="874"/>
      <c r="AD573" s="870"/>
      <c r="AE573" s="874"/>
      <c r="AG573" s="870"/>
      <c r="AH573" s="870"/>
      <c r="AJ573" s="870"/>
      <c r="AK573" s="870"/>
      <c r="AL573" s="870"/>
      <c r="AM573" s="870"/>
      <c r="AO573" s="870"/>
      <c r="AP573" s="870"/>
      <c r="AQ573" s="870"/>
      <c r="AU573" s="870"/>
      <c r="AV573" s="870"/>
      <c r="AW573" s="875"/>
      <c r="AX573" s="870"/>
      <c r="AY573" s="870"/>
    </row>
    <row r="574" spans="19:51" ht="15" customHeight="1">
      <c r="S574" s="874"/>
      <c r="V574" s="870"/>
      <c r="W574" s="874"/>
      <c r="AD574" s="870"/>
      <c r="AE574" s="874"/>
      <c r="AG574" s="870"/>
      <c r="AH574" s="870"/>
      <c r="AJ574" s="870"/>
      <c r="AK574" s="870"/>
      <c r="AL574" s="870"/>
      <c r="AM574" s="870"/>
      <c r="AO574" s="870"/>
      <c r="AP574" s="870"/>
      <c r="AQ574" s="870"/>
      <c r="AU574" s="870"/>
      <c r="AV574" s="870"/>
      <c r="AW574" s="875"/>
      <c r="AX574" s="870"/>
      <c r="AY574" s="870"/>
    </row>
    <row r="575" spans="19:51" ht="15" customHeight="1">
      <c r="S575" s="874"/>
      <c r="V575" s="870"/>
      <c r="W575" s="874"/>
      <c r="AD575" s="870"/>
      <c r="AE575" s="874"/>
      <c r="AG575" s="870"/>
      <c r="AH575" s="870"/>
      <c r="AJ575" s="870"/>
      <c r="AK575" s="870"/>
      <c r="AL575" s="870"/>
      <c r="AM575" s="870"/>
      <c r="AO575" s="870"/>
      <c r="AP575" s="870"/>
      <c r="AQ575" s="870"/>
      <c r="AU575" s="870"/>
      <c r="AV575" s="870"/>
      <c r="AW575" s="875"/>
      <c r="AX575" s="870"/>
      <c r="AY575" s="870"/>
    </row>
    <row r="576" spans="19:51" ht="15" customHeight="1">
      <c r="S576" s="874"/>
      <c r="V576" s="870"/>
      <c r="W576" s="874"/>
      <c r="AD576" s="870"/>
      <c r="AE576" s="874"/>
      <c r="AG576" s="870"/>
      <c r="AH576" s="870"/>
      <c r="AJ576" s="870"/>
      <c r="AK576" s="870"/>
      <c r="AL576" s="870"/>
      <c r="AM576" s="870"/>
      <c r="AO576" s="870"/>
      <c r="AP576" s="870"/>
      <c r="AQ576" s="870"/>
      <c r="AU576" s="870"/>
      <c r="AV576" s="870"/>
      <c r="AW576" s="875"/>
      <c r="AX576" s="870"/>
      <c r="AY576" s="870"/>
    </row>
    <row r="577" spans="19:51" ht="15" customHeight="1">
      <c r="S577" s="874"/>
      <c r="V577" s="870"/>
      <c r="W577" s="874"/>
      <c r="AD577" s="870"/>
      <c r="AE577" s="874"/>
      <c r="AG577" s="870"/>
      <c r="AH577" s="870"/>
      <c r="AJ577" s="870"/>
      <c r="AK577" s="870"/>
      <c r="AL577" s="870"/>
      <c r="AM577" s="870"/>
      <c r="AO577" s="870"/>
      <c r="AP577" s="870"/>
      <c r="AQ577" s="870"/>
      <c r="AU577" s="870"/>
      <c r="AV577" s="870"/>
      <c r="AW577" s="875"/>
      <c r="AX577" s="870"/>
      <c r="AY577" s="870"/>
    </row>
    <row r="578" spans="19:51" ht="15" customHeight="1">
      <c r="S578" s="874"/>
      <c r="V578" s="870"/>
      <c r="W578" s="874"/>
      <c r="AD578" s="870"/>
      <c r="AE578" s="874"/>
      <c r="AG578" s="870"/>
      <c r="AH578" s="870"/>
      <c r="AJ578" s="870"/>
      <c r="AK578" s="870"/>
      <c r="AL578" s="870"/>
      <c r="AM578" s="870"/>
      <c r="AO578" s="870"/>
      <c r="AP578" s="870"/>
      <c r="AQ578" s="870"/>
      <c r="AU578" s="870"/>
      <c r="AV578" s="870"/>
      <c r="AW578" s="875"/>
      <c r="AX578" s="870"/>
      <c r="AY578" s="870"/>
    </row>
    <row r="579" spans="19:51" ht="15" customHeight="1">
      <c r="S579" s="874"/>
      <c r="V579" s="870"/>
      <c r="W579" s="874"/>
      <c r="AD579" s="870"/>
      <c r="AE579" s="874"/>
      <c r="AG579" s="870"/>
      <c r="AH579" s="870"/>
      <c r="AJ579" s="870"/>
      <c r="AK579" s="870"/>
      <c r="AL579" s="870"/>
      <c r="AM579" s="870"/>
      <c r="AO579" s="870"/>
      <c r="AP579" s="870"/>
      <c r="AQ579" s="870"/>
      <c r="AU579" s="870"/>
      <c r="AV579" s="870"/>
      <c r="AW579" s="875"/>
      <c r="AX579" s="870"/>
      <c r="AY579" s="870"/>
    </row>
    <row r="580" spans="19:51" ht="15" customHeight="1">
      <c r="S580" s="874"/>
      <c r="V580" s="870"/>
      <c r="W580" s="874"/>
      <c r="AD580" s="870"/>
      <c r="AE580" s="874"/>
      <c r="AG580" s="870"/>
      <c r="AH580" s="870"/>
      <c r="AJ580" s="870"/>
      <c r="AK580" s="870"/>
      <c r="AL580" s="870"/>
      <c r="AM580" s="870"/>
      <c r="AO580" s="870"/>
      <c r="AP580" s="870"/>
      <c r="AQ580" s="870"/>
      <c r="AU580" s="870"/>
      <c r="AV580" s="870"/>
      <c r="AW580" s="875"/>
      <c r="AX580" s="870"/>
      <c r="AY580" s="870"/>
    </row>
    <row r="581" spans="19:51" ht="15" customHeight="1">
      <c r="S581" s="874"/>
      <c r="V581" s="870"/>
      <c r="W581" s="874"/>
      <c r="AD581" s="870"/>
      <c r="AE581" s="874"/>
      <c r="AG581" s="870"/>
      <c r="AH581" s="870"/>
      <c r="AJ581" s="870"/>
      <c r="AK581" s="870"/>
      <c r="AL581" s="870"/>
      <c r="AM581" s="870"/>
      <c r="AO581" s="870"/>
      <c r="AP581" s="870"/>
      <c r="AQ581" s="870"/>
      <c r="AU581" s="870"/>
      <c r="AV581" s="870"/>
      <c r="AW581" s="875"/>
      <c r="AX581" s="870"/>
      <c r="AY581" s="870"/>
    </row>
    <row r="582" spans="19:51" ht="15" customHeight="1">
      <c r="S582" s="874"/>
      <c r="V582" s="870"/>
      <c r="W582" s="874"/>
      <c r="AD582" s="870"/>
      <c r="AE582" s="874"/>
      <c r="AG582" s="870"/>
      <c r="AH582" s="870"/>
      <c r="AJ582" s="870"/>
      <c r="AK582" s="870"/>
      <c r="AL582" s="870"/>
      <c r="AM582" s="870"/>
      <c r="AO582" s="870"/>
      <c r="AP582" s="870"/>
      <c r="AQ582" s="870"/>
      <c r="AU582" s="870"/>
      <c r="AV582" s="870"/>
      <c r="AW582" s="875"/>
      <c r="AX582" s="870"/>
      <c r="AY582" s="870"/>
    </row>
    <row r="583" spans="19:51" ht="15" customHeight="1">
      <c r="S583" s="874"/>
      <c r="V583" s="870"/>
      <c r="W583" s="874"/>
      <c r="AD583" s="870"/>
      <c r="AE583" s="874"/>
      <c r="AG583" s="870"/>
      <c r="AH583" s="870"/>
      <c r="AJ583" s="870"/>
      <c r="AK583" s="870"/>
      <c r="AL583" s="870"/>
      <c r="AM583" s="870"/>
      <c r="AO583" s="870"/>
      <c r="AP583" s="870"/>
      <c r="AQ583" s="870"/>
      <c r="AU583" s="870"/>
      <c r="AV583" s="870"/>
      <c r="AW583" s="875"/>
      <c r="AX583" s="870"/>
      <c r="AY583" s="870"/>
    </row>
    <row r="584" spans="19:51" ht="15" customHeight="1">
      <c r="S584" s="874"/>
      <c r="V584" s="870"/>
      <c r="W584" s="874"/>
      <c r="AD584" s="870"/>
      <c r="AE584" s="874"/>
      <c r="AG584" s="870"/>
      <c r="AH584" s="870"/>
      <c r="AJ584" s="870"/>
      <c r="AK584" s="870"/>
      <c r="AL584" s="870"/>
      <c r="AM584" s="870"/>
      <c r="AO584" s="870"/>
      <c r="AP584" s="870"/>
      <c r="AQ584" s="870"/>
      <c r="AU584" s="870"/>
      <c r="AV584" s="870"/>
      <c r="AW584" s="875"/>
      <c r="AX584" s="870"/>
      <c r="AY584" s="870"/>
    </row>
    <row r="585" spans="19:51" ht="15" customHeight="1">
      <c r="S585" s="874"/>
      <c r="V585" s="870"/>
      <c r="W585" s="874"/>
      <c r="AD585" s="870"/>
      <c r="AE585" s="874"/>
      <c r="AG585" s="870"/>
      <c r="AH585" s="870"/>
      <c r="AJ585" s="870"/>
      <c r="AK585" s="870"/>
      <c r="AL585" s="870"/>
      <c r="AM585" s="870"/>
      <c r="AO585" s="870"/>
      <c r="AP585" s="870"/>
      <c r="AQ585" s="870"/>
      <c r="AU585" s="870"/>
      <c r="AV585" s="870"/>
      <c r="AW585" s="875"/>
      <c r="AX585" s="870"/>
      <c r="AY585" s="870"/>
    </row>
    <row r="586" spans="19:51" ht="15" customHeight="1">
      <c r="S586" s="874"/>
      <c r="V586" s="870"/>
      <c r="W586" s="874"/>
      <c r="AD586" s="870"/>
      <c r="AE586" s="874"/>
      <c r="AG586" s="870"/>
      <c r="AH586" s="870"/>
      <c r="AJ586" s="870"/>
      <c r="AK586" s="870"/>
      <c r="AL586" s="870"/>
      <c r="AM586" s="870"/>
      <c r="AO586" s="870"/>
      <c r="AP586" s="870"/>
      <c r="AQ586" s="870"/>
      <c r="AU586" s="870"/>
      <c r="AV586" s="870"/>
      <c r="AW586" s="875"/>
      <c r="AX586" s="870"/>
      <c r="AY586" s="870"/>
    </row>
    <row r="587" spans="19:51" ht="15" customHeight="1">
      <c r="S587" s="874"/>
      <c r="V587" s="870"/>
      <c r="W587" s="874"/>
      <c r="AD587" s="870"/>
      <c r="AE587" s="874"/>
      <c r="AG587" s="870"/>
      <c r="AH587" s="870"/>
      <c r="AJ587" s="870"/>
      <c r="AK587" s="870"/>
      <c r="AL587" s="870"/>
      <c r="AM587" s="870"/>
      <c r="AO587" s="870"/>
      <c r="AP587" s="870"/>
      <c r="AQ587" s="870"/>
      <c r="AU587" s="870"/>
      <c r="AV587" s="870"/>
      <c r="AW587" s="875"/>
      <c r="AX587" s="870"/>
      <c r="AY587" s="870"/>
    </row>
    <row r="588" spans="19:51" ht="15" customHeight="1">
      <c r="S588" s="874"/>
      <c r="V588" s="870"/>
      <c r="W588" s="874"/>
      <c r="AD588" s="870"/>
      <c r="AE588" s="874"/>
      <c r="AG588" s="870"/>
      <c r="AH588" s="870"/>
      <c r="AJ588" s="870"/>
      <c r="AK588" s="870"/>
      <c r="AL588" s="870"/>
      <c r="AM588" s="870"/>
      <c r="AO588" s="870"/>
      <c r="AP588" s="870"/>
      <c r="AQ588" s="870"/>
      <c r="AU588" s="870"/>
      <c r="AV588" s="870"/>
      <c r="AW588" s="875"/>
      <c r="AX588" s="870"/>
      <c r="AY588" s="870"/>
    </row>
    <row r="589" spans="19:51" ht="15" customHeight="1">
      <c r="S589" s="874"/>
      <c r="V589" s="870"/>
      <c r="W589" s="874"/>
      <c r="AD589" s="870"/>
      <c r="AE589" s="874"/>
      <c r="AG589" s="870"/>
      <c r="AH589" s="870"/>
      <c r="AJ589" s="870"/>
      <c r="AK589" s="870"/>
      <c r="AL589" s="870"/>
      <c r="AM589" s="870"/>
      <c r="AO589" s="870"/>
      <c r="AP589" s="870"/>
      <c r="AQ589" s="870"/>
      <c r="AU589" s="870"/>
      <c r="AV589" s="870"/>
      <c r="AW589" s="875"/>
      <c r="AX589" s="870"/>
      <c r="AY589" s="870"/>
    </row>
    <row r="590" spans="19:51" ht="15" customHeight="1">
      <c r="S590" s="874"/>
      <c r="V590" s="870"/>
      <c r="W590" s="874"/>
      <c r="AD590" s="870"/>
      <c r="AE590" s="874"/>
      <c r="AG590" s="870"/>
      <c r="AH590" s="870"/>
      <c r="AJ590" s="870"/>
      <c r="AK590" s="870"/>
      <c r="AL590" s="870"/>
      <c r="AM590" s="870"/>
      <c r="AO590" s="870"/>
      <c r="AP590" s="870"/>
      <c r="AQ590" s="870"/>
      <c r="AU590" s="870"/>
      <c r="AV590" s="870"/>
      <c r="AW590" s="875"/>
      <c r="AX590" s="870"/>
      <c r="AY590" s="870"/>
    </row>
    <row r="591" spans="19:51" ht="15" customHeight="1">
      <c r="S591" s="874"/>
      <c r="V591" s="870"/>
      <c r="W591" s="874"/>
      <c r="AD591" s="870"/>
      <c r="AE591" s="874"/>
      <c r="AG591" s="870"/>
      <c r="AH591" s="870"/>
      <c r="AJ591" s="870"/>
      <c r="AK591" s="870"/>
      <c r="AL591" s="870"/>
      <c r="AM591" s="870"/>
      <c r="AO591" s="870"/>
      <c r="AP591" s="870"/>
      <c r="AQ591" s="870"/>
      <c r="AU591" s="870"/>
      <c r="AV591" s="870"/>
      <c r="AW591" s="875"/>
      <c r="AX591" s="870"/>
      <c r="AY591" s="870"/>
    </row>
    <row r="592" spans="19:51" ht="15" customHeight="1">
      <c r="S592" s="874"/>
      <c r="V592" s="870"/>
      <c r="W592" s="874"/>
      <c r="AD592" s="870"/>
      <c r="AE592" s="874"/>
      <c r="AG592" s="870"/>
      <c r="AH592" s="870"/>
      <c r="AJ592" s="870"/>
      <c r="AK592" s="870"/>
      <c r="AL592" s="870"/>
      <c r="AM592" s="870"/>
      <c r="AO592" s="870"/>
      <c r="AP592" s="870"/>
      <c r="AQ592" s="870"/>
      <c r="AU592" s="870"/>
      <c r="AV592" s="870"/>
      <c r="AW592" s="875"/>
      <c r="AX592" s="870"/>
      <c r="AY592" s="870"/>
    </row>
    <row r="593" spans="19:51" ht="15" customHeight="1">
      <c r="S593" s="874"/>
      <c r="V593" s="870"/>
      <c r="W593" s="874"/>
      <c r="AD593" s="870"/>
      <c r="AE593" s="874"/>
      <c r="AG593" s="870"/>
      <c r="AH593" s="870"/>
      <c r="AJ593" s="870"/>
      <c r="AK593" s="870"/>
      <c r="AL593" s="870"/>
      <c r="AM593" s="870"/>
      <c r="AO593" s="870"/>
      <c r="AP593" s="870"/>
      <c r="AQ593" s="870"/>
      <c r="AU593" s="870"/>
      <c r="AV593" s="870"/>
      <c r="AW593" s="875"/>
      <c r="AX593" s="870"/>
      <c r="AY593" s="870"/>
    </row>
    <row r="594" spans="19:51" ht="15" customHeight="1">
      <c r="S594" s="874"/>
      <c r="V594" s="870"/>
      <c r="W594" s="874"/>
      <c r="AD594" s="870"/>
      <c r="AE594" s="874"/>
      <c r="AG594" s="870"/>
      <c r="AH594" s="870"/>
      <c r="AJ594" s="870"/>
      <c r="AK594" s="870"/>
      <c r="AL594" s="870"/>
      <c r="AM594" s="870"/>
      <c r="AO594" s="870"/>
      <c r="AP594" s="870"/>
      <c r="AQ594" s="870"/>
      <c r="AU594" s="870"/>
      <c r="AV594" s="870"/>
      <c r="AW594" s="875"/>
      <c r="AX594" s="870"/>
      <c r="AY594" s="870"/>
    </row>
    <row r="595" spans="19:51" ht="15" customHeight="1">
      <c r="S595" s="874"/>
      <c r="V595" s="870"/>
      <c r="W595" s="874"/>
      <c r="AD595" s="870"/>
      <c r="AE595" s="874"/>
      <c r="AG595" s="870"/>
      <c r="AH595" s="870"/>
      <c r="AJ595" s="870"/>
      <c r="AK595" s="870"/>
      <c r="AL595" s="870"/>
      <c r="AM595" s="870"/>
      <c r="AO595" s="870"/>
      <c r="AP595" s="870"/>
      <c r="AQ595" s="870"/>
      <c r="AU595" s="870"/>
      <c r="AV595" s="870"/>
      <c r="AW595" s="875"/>
      <c r="AX595" s="870"/>
      <c r="AY595" s="870"/>
    </row>
    <row r="596" spans="19:51" ht="15" customHeight="1">
      <c r="S596" s="874"/>
      <c r="V596" s="870"/>
      <c r="W596" s="874"/>
      <c r="AD596" s="870"/>
      <c r="AE596" s="874"/>
      <c r="AG596" s="870"/>
      <c r="AH596" s="870"/>
      <c r="AJ596" s="870"/>
      <c r="AK596" s="870"/>
      <c r="AL596" s="870"/>
      <c r="AM596" s="870"/>
      <c r="AO596" s="870"/>
      <c r="AP596" s="870"/>
      <c r="AQ596" s="870"/>
      <c r="AU596" s="870"/>
      <c r="AV596" s="870"/>
      <c r="AW596" s="875"/>
      <c r="AX596" s="870"/>
      <c r="AY596" s="870"/>
    </row>
    <row r="597" spans="19:51" ht="15" customHeight="1">
      <c r="S597" s="874"/>
      <c r="V597" s="870"/>
      <c r="W597" s="874"/>
      <c r="AD597" s="870"/>
      <c r="AE597" s="874"/>
      <c r="AG597" s="870"/>
      <c r="AH597" s="870"/>
      <c r="AJ597" s="870"/>
      <c r="AK597" s="870"/>
      <c r="AL597" s="870"/>
      <c r="AM597" s="870"/>
      <c r="AO597" s="870"/>
      <c r="AP597" s="870"/>
      <c r="AQ597" s="870"/>
      <c r="AU597" s="870"/>
      <c r="AV597" s="870"/>
      <c r="AW597" s="875"/>
      <c r="AX597" s="870"/>
      <c r="AY597" s="870"/>
    </row>
    <row r="598" spans="19:51" ht="15" customHeight="1">
      <c r="S598" s="874"/>
      <c r="V598" s="870"/>
      <c r="W598" s="874"/>
      <c r="AD598" s="870"/>
      <c r="AE598" s="874"/>
      <c r="AG598" s="870"/>
      <c r="AH598" s="870"/>
      <c r="AJ598" s="870"/>
      <c r="AK598" s="870"/>
      <c r="AL598" s="870"/>
      <c r="AM598" s="870"/>
      <c r="AO598" s="870"/>
      <c r="AP598" s="870"/>
      <c r="AQ598" s="870"/>
      <c r="AU598" s="870"/>
      <c r="AV598" s="870"/>
      <c r="AW598" s="875"/>
      <c r="AX598" s="870"/>
      <c r="AY598" s="870"/>
    </row>
    <row r="599" spans="19:51" ht="15" customHeight="1">
      <c r="S599" s="874"/>
      <c r="V599" s="870"/>
      <c r="W599" s="874"/>
      <c r="AD599" s="870"/>
      <c r="AE599" s="874"/>
      <c r="AG599" s="870"/>
      <c r="AH599" s="870"/>
      <c r="AJ599" s="870"/>
      <c r="AK599" s="870"/>
      <c r="AL599" s="870"/>
      <c r="AM599" s="870"/>
      <c r="AO599" s="870"/>
      <c r="AP599" s="870"/>
      <c r="AQ599" s="870"/>
      <c r="AU599" s="870"/>
      <c r="AV599" s="870"/>
      <c r="AW599" s="875"/>
      <c r="AX599" s="870"/>
      <c r="AY599" s="870"/>
    </row>
    <row r="600" spans="19:51" ht="15" customHeight="1">
      <c r="S600" s="874"/>
      <c r="V600" s="870"/>
      <c r="W600" s="874"/>
      <c r="AD600" s="870"/>
      <c r="AE600" s="874"/>
      <c r="AG600" s="870"/>
      <c r="AH600" s="870"/>
      <c r="AJ600" s="870"/>
      <c r="AK600" s="870"/>
      <c r="AL600" s="870"/>
      <c r="AM600" s="870"/>
      <c r="AO600" s="870"/>
      <c r="AP600" s="870"/>
      <c r="AQ600" s="870"/>
      <c r="AU600" s="870"/>
      <c r="AV600" s="870"/>
      <c r="AW600" s="875"/>
      <c r="AX600" s="870"/>
      <c r="AY600" s="870"/>
    </row>
    <row r="601" spans="19:51" ht="15" customHeight="1">
      <c r="S601" s="874"/>
      <c r="V601" s="870"/>
      <c r="W601" s="874"/>
      <c r="AD601" s="870"/>
      <c r="AE601" s="874"/>
      <c r="AG601" s="870"/>
      <c r="AH601" s="870"/>
      <c r="AJ601" s="870"/>
      <c r="AK601" s="870"/>
      <c r="AL601" s="870"/>
      <c r="AM601" s="870"/>
      <c r="AO601" s="870"/>
      <c r="AP601" s="870"/>
      <c r="AQ601" s="870"/>
      <c r="AU601" s="870"/>
      <c r="AV601" s="870"/>
      <c r="AW601" s="875"/>
      <c r="AX601" s="870"/>
      <c r="AY601" s="870"/>
    </row>
    <row r="602" spans="19:51" ht="15" customHeight="1">
      <c r="S602" s="874"/>
      <c r="V602" s="870"/>
      <c r="W602" s="874"/>
      <c r="AD602" s="870"/>
      <c r="AE602" s="874"/>
      <c r="AG602" s="870"/>
      <c r="AH602" s="870"/>
      <c r="AJ602" s="870"/>
      <c r="AK602" s="870"/>
      <c r="AL602" s="870"/>
      <c r="AM602" s="870"/>
      <c r="AO602" s="870"/>
      <c r="AP602" s="870"/>
      <c r="AQ602" s="870"/>
      <c r="AU602" s="870"/>
      <c r="AV602" s="870"/>
      <c r="AW602" s="875"/>
      <c r="AX602" s="870"/>
      <c r="AY602" s="870"/>
    </row>
    <row r="603" spans="19:51" ht="15" customHeight="1">
      <c r="S603" s="874"/>
      <c r="V603" s="870"/>
      <c r="W603" s="874"/>
      <c r="AD603" s="870"/>
      <c r="AE603" s="874"/>
      <c r="AG603" s="870"/>
      <c r="AH603" s="870"/>
      <c r="AJ603" s="870"/>
      <c r="AK603" s="870"/>
      <c r="AL603" s="870"/>
      <c r="AM603" s="870"/>
      <c r="AO603" s="870"/>
      <c r="AP603" s="870"/>
      <c r="AQ603" s="870"/>
      <c r="AU603" s="870"/>
      <c r="AV603" s="870"/>
      <c r="AW603" s="875"/>
      <c r="AX603" s="870"/>
      <c r="AY603" s="870"/>
    </row>
    <row r="604" spans="19:51" ht="15" customHeight="1">
      <c r="S604" s="874"/>
      <c r="V604" s="870"/>
      <c r="W604" s="874"/>
      <c r="AD604" s="870"/>
      <c r="AE604" s="874"/>
      <c r="AG604" s="870"/>
      <c r="AH604" s="870"/>
      <c r="AJ604" s="870"/>
      <c r="AK604" s="870"/>
      <c r="AL604" s="870"/>
      <c r="AM604" s="870"/>
      <c r="AO604" s="870"/>
      <c r="AP604" s="870"/>
      <c r="AQ604" s="870"/>
      <c r="AU604" s="870"/>
      <c r="AV604" s="870"/>
      <c r="AW604" s="875"/>
      <c r="AX604" s="870"/>
      <c r="AY604" s="870"/>
    </row>
    <row r="605" spans="19:51" ht="15" customHeight="1">
      <c r="S605" s="874"/>
      <c r="V605" s="870"/>
      <c r="W605" s="874"/>
      <c r="AD605" s="870"/>
      <c r="AE605" s="874"/>
      <c r="AG605" s="870"/>
      <c r="AH605" s="870"/>
      <c r="AJ605" s="870"/>
      <c r="AK605" s="870"/>
      <c r="AL605" s="870"/>
      <c r="AM605" s="870"/>
      <c r="AO605" s="870"/>
      <c r="AP605" s="870"/>
      <c r="AQ605" s="870"/>
      <c r="AU605" s="870"/>
      <c r="AV605" s="870"/>
      <c r="AW605" s="875"/>
      <c r="AX605" s="870"/>
      <c r="AY605" s="870"/>
    </row>
    <row r="606" spans="19:51" ht="15" customHeight="1">
      <c r="S606" s="874"/>
      <c r="V606" s="870"/>
      <c r="W606" s="874"/>
      <c r="AD606" s="870"/>
      <c r="AE606" s="874"/>
      <c r="AG606" s="870"/>
      <c r="AH606" s="870"/>
      <c r="AJ606" s="870"/>
      <c r="AK606" s="870"/>
      <c r="AL606" s="870"/>
      <c r="AM606" s="870"/>
      <c r="AO606" s="870"/>
      <c r="AP606" s="870"/>
      <c r="AQ606" s="870"/>
      <c r="AU606" s="870"/>
      <c r="AV606" s="870"/>
      <c r="AW606" s="875"/>
      <c r="AX606" s="870"/>
      <c r="AY606" s="870"/>
    </row>
    <row r="607" spans="19:51" ht="15" customHeight="1">
      <c r="S607" s="874"/>
      <c r="V607" s="870"/>
      <c r="W607" s="874"/>
      <c r="AD607" s="870"/>
      <c r="AE607" s="874"/>
      <c r="AG607" s="870"/>
      <c r="AH607" s="870"/>
      <c r="AJ607" s="870"/>
      <c r="AK607" s="870"/>
      <c r="AL607" s="870"/>
      <c r="AM607" s="870"/>
      <c r="AO607" s="870"/>
      <c r="AP607" s="870"/>
      <c r="AQ607" s="870"/>
      <c r="AU607" s="870"/>
      <c r="AV607" s="870"/>
      <c r="AW607" s="875"/>
      <c r="AX607" s="870"/>
      <c r="AY607" s="870"/>
    </row>
    <row r="608" spans="19:51" ht="15" customHeight="1">
      <c r="S608" s="874"/>
      <c r="V608" s="870"/>
      <c r="W608" s="874"/>
      <c r="AD608" s="870"/>
      <c r="AE608" s="874"/>
      <c r="AG608" s="870"/>
      <c r="AH608" s="870"/>
      <c r="AJ608" s="870"/>
      <c r="AK608" s="870"/>
      <c r="AL608" s="870"/>
      <c r="AM608" s="870"/>
      <c r="AO608" s="870"/>
      <c r="AP608" s="870"/>
      <c r="AQ608" s="870"/>
      <c r="AU608" s="870"/>
      <c r="AV608" s="870"/>
      <c r="AW608" s="875"/>
      <c r="AX608" s="870"/>
      <c r="AY608" s="870"/>
    </row>
    <row r="609" spans="19:51" ht="15" customHeight="1">
      <c r="S609" s="874"/>
      <c r="V609" s="870"/>
      <c r="W609" s="874"/>
      <c r="AD609" s="870"/>
      <c r="AE609" s="874"/>
      <c r="AG609" s="870"/>
      <c r="AH609" s="870"/>
      <c r="AJ609" s="870"/>
      <c r="AK609" s="870"/>
      <c r="AL609" s="870"/>
      <c r="AM609" s="870"/>
      <c r="AO609" s="870"/>
      <c r="AP609" s="870"/>
      <c r="AQ609" s="870"/>
      <c r="AU609" s="870"/>
      <c r="AV609" s="870"/>
      <c r="AW609" s="875"/>
      <c r="AX609" s="870"/>
      <c r="AY609" s="870"/>
    </row>
    <row r="610" spans="19:51" ht="15" customHeight="1">
      <c r="S610" s="874"/>
      <c r="V610" s="870"/>
      <c r="W610" s="874"/>
      <c r="AD610" s="870"/>
      <c r="AE610" s="874"/>
      <c r="AG610" s="870"/>
      <c r="AH610" s="870"/>
      <c r="AJ610" s="870"/>
      <c r="AK610" s="870"/>
      <c r="AL610" s="870"/>
      <c r="AM610" s="870"/>
      <c r="AO610" s="870"/>
      <c r="AP610" s="870"/>
      <c r="AQ610" s="870"/>
      <c r="AU610" s="870"/>
      <c r="AV610" s="870"/>
      <c r="AW610" s="875"/>
      <c r="AX610" s="870"/>
      <c r="AY610" s="870"/>
    </row>
    <row r="611" spans="19:51" ht="15" customHeight="1">
      <c r="S611" s="874"/>
      <c r="V611" s="870"/>
      <c r="W611" s="874"/>
      <c r="AD611" s="870"/>
      <c r="AE611" s="874"/>
      <c r="AG611" s="870"/>
      <c r="AH611" s="870"/>
      <c r="AJ611" s="870"/>
      <c r="AK611" s="870"/>
      <c r="AL611" s="870"/>
      <c r="AM611" s="870"/>
      <c r="AO611" s="870"/>
      <c r="AP611" s="870"/>
      <c r="AQ611" s="870"/>
      <c r="AU611" s="870"/>
      <c r="AV611" s="870"/>
      <c r="AW611" s="875"/>
      <c r="AX611" s="870"/>
      <c r="AY611" s="870"/>
    </row>
    <row r="612" spans="19:51" ht="15" customHeight="1">
      <c r="S612" s="874"/>
      <c r="V612" s="870"/>
      <c r="W612" s="874"/>
      <c r="AD612" s="870"/>
      <c r="AE612" s="874"/>
      <c r="AG612" s="870"/>
      <c r="AH612" s="870"/>
      <c r="AJ612" s="870"/>
      <c r="AK612" s="870"/>
      <c r="AL612" s="870"/>
      <c r="AM612" s="870"/>
      <c r="AO612" s="870"/>
      <c r="AP612" s="870"/>
      <c r="AQ612" s="870"/>
      <c r="AU612" s="870"/>
      <c r="AV612" s="870"/>
      <c r="AW612" s="875"/>
      <c r="AX612" s="870"/>
      <c r="AY612" s="870"/>
    </row>
    <row r="613" spans="19:51" ht="15" customHeight="1">
      <c r="S613" s="874"/>
      <c r="V613" s="870"/>
      <c r="W613" s="874"/>
      <c r="AD613" s="870"/>
      <c r="AE613" s="874"/>
      <c r="AG613" s="870"/>
      <c r="AH613" s="870"/>
      <c r="AJ613" s="870"/>
      <c r="AK613" s="870"/>
      <c r="AL613" s="870"/>
      <c r="AM613" s="870"/>
      <c r="AO613" s="870"/>
      <c r="AP613" s="870"/>
      <c r="AQ613" s="870"/>
      <c r="AU613" s="870"/>
      <c r="AV613" s="870"/>
      <c r="AW613" s="875"/>
      <c r="AX613" s="870"/>
      <c r="AY613" s="870"/>
    </row>
    <row r="614" spans="19:51" ht="15" customHeight="1">
      <c r="S614" s="874"/>
      <c r="V614" s="870"/>
      <c r="W614" s="874"/>
      <c r="AD614" s="870"/>
      <c r="AE614" s="874"/>
      <c r="AG614" s="870"/>
      <c r="AH614" s="870"/>
      <c r="AJ614" s="870"/>
      <c r="AK614" s="870"/>
      <c r="AL614" s="870"/>
      <c r="AM614" s="870"/>
      <c r="AO614" s="870"/>
      <c r="AP614" s="870"/>
      <c r="AQ614" s="870"/>
      <c r="AU614" s="870"/>
      <c r="AV614" s="870"/>
      <c r="AW614" s="875"/>
      <c r="AX614" s="870"/>
      <c r="AY614" s="870"/>
    </row>
    <row r="615" spans="19:51" ht="15" customHeight="1">
      <c r="S615" s="874"/>
      <c r="V615" s="870"/>
      <c r="W615" s="874"/>
      <c r="AD615" s="870"/>
      <c r="AE615" s="874"/>
      <c r="AG615" s="870"/>
      <c r="AH615" s="870"/>
      <c r="AJ615" s="870"/>
      <c r="AK615" s="870"/>
      <c r="AL615" s="870"/>
      <c r="AM615" s="870"/>
      <c r="AO615" s="870"/>
      <c r="AP615" s="870"/>
      <c r="AQ615" s="870"/>
      <c r="AU615" s="870"/>
      <c r="AV615" s="870"/>
      <c r="AW615" s="875"/>
      <c r="AX615" s="870"/>
      <c r="AY615" s="870"/>
    </row>
    <row r="616" spans="19:51" ht="15" customHeight="1">
      <c r="S616" s="874"/>
      <c r="V616" s="870"/>
      <c r="W616" s="874"/>
      <c r="AD616" s="870"/>
      <c r="AE616" s="874"/>
      <c r="AG616" s="870"/>
      <c r="AH616" s="870"/>
      <c r="AJ616" s="870"/>
      <c r="AK616" s="870"/>
      <c r="AL616" s="870"/>
      <c r="AM616" s="870"/>
      <c r="AO616" s="870"/>
      <c r="AP616" s="870"/>
      <c r="AQ616" s="870"/>
      <c r="AU616" s="870"/>
      <c r="AV616" s="870"/>
      <c r="AW616" s="875"/>
      <c r="AX616" s="870"/>
      <c r="AY616" s="870"/>
    </row>
    <row r="617" spans="19:51" ht="15" customHeight="1">
      <c r="S617" s="874"/>
      <c r="V617" s="870"/>
      <c r="W617" s="874"/>
      <c r="AD617" s="870"/>
      <c r="AE617" s="874"/>
      <c r="AG617" s="870"/>
      <c r="AH617" s="870"/>
      <c r="AJ617" s="870"/>
      <c r="AK617" s="870"/>
      <c r="AL617" s="870"/>
      <c r="AM617" s="870"/>
      <c r="AO617" s="870"/>
      <c r="AP617" s="870"/>
      <c r="AQ617" s="870"/>
      <c r="AU617" s="870"/>
      <c r="AV617" s="870"/>
      <c r="AW617" s="875"/>
      <c r="AX617" s="870"/>
      <c r="AY617" s="870"/>
    </row>
    <row r="618" spans="19:51" ht="15" customHeight="1">
      <c r="S618" s="874"/>
      <c r="V618" s="870"/>
      <c r="W618" s="874"/>
      <c r="AD618" s="870"/>
      <c r="AE618" s="874"/>
      <c r="AG618" s="870"/>
      <c r="AH618" s="870"/>
      <c r="AJ618" s="870"/>
      <c r="AK618" s="870"/>
      <c r="AL618" s="870"/>
      <c r="AM618" s="870"/>
      <c r="AO618" s="870"/>
      <c r="AP618" s="870"/>
      <c r="AQ618" s="870"/>
      <c r="AU618" s="870"/>
      <c r="AV618" s="870"/>
      <c r="AW618" s="875"/>
      <c r="AX618" s="870"/>
      <c r="AY618" s="870"/>
    </row>
    <row r="619" spans="19:51" ht="15" customHeight="1">
      <c r="S619" s="874"/>
      <c r="V619" s="870"/>
      <c r="W619" s="874"/>
      <c r="AD619" s="870"/>
      <c r="AE619" s="874"/>
      <c r="AG619" s="870"/>
      <c r="AH619" s="870"/>
      <c r="AJ619" s="870"/>
      <c r="AK619" s="870"/>
      <c r="AL619" s="870"/>
      <c r="AM619" s="870"/>
      <c r="AO619" s="870"/>
      <c r="AP619" s="870"/>
      <c r="AQ619" s="870"/>
      <c r="AU619" s="870"/>
      <c r="AV619" s="870"/>
      <c r="AW619" s="875"/>
      <c r="AX619" s="870"/>
      <c r="AY619" s="870"/>
    </row>
    <row r="620" spans="19:51" ht="15" customHeight="1">
      <c r="S620" s="874"/>
      <c r="V620" s="870"/>
      <c r="W620" s="874"/>
      <c r="AD620" s="870"/>
      <c r="AE620" s="874"/>
      <c r="AG620" s="870"/>
      <c r="AH620" s="870"/>
      <c r="AJ620" s="870"/>
      <c r="AK620" s="870"/>
      <c r="AL620" s="870"/>
      <c r="AM620" s="870"/>
      <c r="AO620" s="870"/>
      <c r="AP620" s="870"/>
      <c r="AQ620" s="870"/>
      <c r="AU620" s="870"/>
      <c r="AV620" s="870"/>
      <c r="AW620" s="875"/>
      <c r="AX620" s="870"/>
      <c r="AY620" s="870"/>
    </row>
    <row r="621" spans="19:51" ht="15" customHeight="1">
      <c r="S621" s="874"/>
      <c r="V621" s="870"/>
      <c r="W621" s="874"/>
      <c r="AD621" s="870"/>
      <c r="AE621" s="874"/>
      <c r="AG621" s="870"/>
      <c r="AH621" s="870"/>
      <c r="AJ621" s="870"/>
      <c r="AK621" s="870"/>
      <c r="AL621" s="870"/>
      <c r="AM621" s="870"/>
      <c r="AO621" s="870"/>
      <c r="AP621" s="870"/>
      <c r="AQ621" s="870"/>
      <c r="AU621" s="870"/>
      <c r="AV621" s="870"/>
      <c r="AW621" s="875"/>
      <c r="AX621" s="870"/>
      <c r="AY621" s="870"/>
    </row>
    <row r="622" spans="19:51" ht="15" customHeight="1">
      <c r="S622" s="874"/>
      <c r="V622" s="870"/>
      <c r="W622" s="874"/>
      <c r="AD622" s="870"/>
      <c r="AE622" s="874"/>
      <c r="AG622" s="870"/>
      <c r="AH622" s="870"/>
      <c r="AJ622" s="870"/>
      <c r="AK622" s="870"/>
      <c r="AL622" s="870"/>
      <c r="AM622" s="870"/>
      <c r="AO622" s="870"/>
      <c r="AP622" s="870"/>
      <c r="AQ622" s="870"/>
      <c r="AU622" s="870"/>
      <c r="AV622" s="870"/>
      <c r="AW622" s="875"/>
      <c r="AX622" s="870"/>
      <c r="AY622" s="870"/>
    </row>
    <row r="623" spans="19:51" ht="15" customHeight="1">
      <c r="S623" s="874"/>
      <c r="V623" s="870"/>
      <c r="W623" s="874"/>
      <c r="AD623" s="870"/>
      <c r="AE623" s="874"/>
      <c r="AG623" s="870"/>
      <c r="AH623" s="870"/>
      <c r="AJ623" s="870"/>
      <c r="AK623" s="870"/>
      <c r="AL623" s="870"/>
      <c r="AM623" s="870"/>
      <c r="AO623" s="870"/>
      <c r="AP623" s="870"/>
      <c r="AQ623" s="870"/>
      <c r="AU623" s="870"/>
      <c r="AV623" s="870"/>
      <c r="AW623" s="875"/>
      <c r="AX623" s="870"/>
      <c r="AY623" s="870"/>
    </row>
    <row r="624" spans="19:51" ht="15" customHeight="1">
      <c r="S624" s="874"/>
      <c r="V624" s="870"/>
      <c r="W624" s="874"/>
      <c r="AD624" s="870"/>
      <c r="AE624" s="874"/>
      <c r="AG624" s="870"/>
      <c r="AH624" s="870"/>
      <c r="AJ624" s="870"/>
      <c r="AK624" s="870"/>
      <c r="AL624" s="870"/>
      <c r="AM624" s="870"/>
      <c r="AO624" s="870"/>
      <c r="AP624" s="870"/>
      <c r="AQ624" s="870"/>
      <c r="AU624" s="870"/>
      <c r="AV624" s="870"/>
      <c r="AW624" s="875"/>
      <c r="AX624" s="870"/>
      <c r="AY624" s="870"/>
    </row>
    <row r="625" spans="19:51" ht="15" customHeight="1">
      <c r="S625" s="874"/>
      <c r="V625" s="870"/>
      <c r="W625" s="874"/>
      <c r="AD625" s="870"/>
      <c r="AE625" s="874"/>
      <c r="AG625" s="870"/>
      <c r="AH625" s="870"/>
      <c r="AJ625" s="870"/>
      <c r="AK625" s="870"/>
      <c r="AL625" s="870"/>
      <c r="AM625" s="870"/>
      <c r="AO625" s="870"/>
      <c r="AP625" s="870"/>
      <c r="AQ625" s="870"/>
      <c r="AU625" s="870"/>
      <c r="AV625" s="870"/>
      <c r="AW625" s="875"/>
      <c r="AX625" s="870"/>
      <c r="AY625" s="870"/>
    </row>
    <row r="626" spans="19:51" ht="15" customHeight="1">
      <c r="S626" s="874"/>
      <c r="V626" s="870"/>
      <c r="W626" s="874"/>
      <c r="AD626" s="870"/>
      <c r="AE626" s="874"/>
      <c r="AG626" s="870"/>
      <c r="AH626" s="870"/>
      <c r="AJ626" s="870"/>
      <c r="AK626" s="870"/>
      <c r="AL626" s="870"/>
      <c r="AM626" s="870"/>
      <c r="AO626" s="870"/>
      <c r="AP626" s="870"/>
      <c r="AQ626" s="870"/>
      <c r="AU626" s="870"/>
      <c r="AV626" s="870"/>
      <c r="AW626" s="875"/>
      <c r="AX626" s="870"/>
      <c r="AY626" s="870"/>
    </row>
    <row r="627" spans="19:51" ht="15" customHeight="1">
      <c r="S627" s="874"/>
      <c r="V627" s="870"/>
      <c r="W627" s="874"/>
      <c r="AD627" s="870"/>
      <c r="AE627" s="874"/>
      <c r="AG627" s="870"/>
      <c r="AH627" s="870"/>
      <c r="AJ627" s="870"/>
      <c r="AK627" s="870"/>
      <c r="AL627" s="870"/>
      <c r="AM627" s="870"/>
      <c r="AO627" s="870"/>
      <c r="AP627" s="870"/>
      <c r="AQ627" s="870"/>
      <c r="AU627" s="870"/>
      <c r="AV627" s="870"/>
      <c r="AW627" s="875"/>
      <c r="AX627" s="870"/>
      <c r="AY627" s="870"/>
    </row>
    <row r="628" spans="19:51" ht="15" customHeight="1">
      <c r="S628" s="874"/>
      <c r="V628" s="870"/>
      <c r="W628" s="874"/>
      <c r="AD628" s="870"/>
      <c r="AE628" s="874"/>
      <c r="AG628" s="870"/>
      <c r="AH628" s="870"/>
      <c r="AJ628" s="870"/>
      <c r="AK628" s="870"/>
      <c r="AL628" s="870"/>
      <c r="AM628" s="870"/>
      <c r="AO628" s="870"/>
      <c r="AP628" s="870"/>
      <c r="AQ628" s="870"/>
      <c r="AU628" s="870"/>
      <c r="AV628" s="870"/>
      <c r="AW628" s="875"/>
      <c r="AX628" s="870"/>
      <c r="AY628" s="870"/>
    </row>
    <row r="629" spans="19:51" ht="15" customHeight="1">
      <c r="S629" s="874"/>
      <c r="V629" s="870"/>
      <c r="W629" s="874"/>
      <c r="AD629" s="870"/>
      <c r="AE629" s="874"/>
      <c r="AG629" s="870"/>
      <c r="AH629" s="870"/>
      <c r="AJ629" s="870"/>
      <c r="AK629" s="870"/>
      <c r="AL629" s="870"/>
      <c r="AM629" s="870"/>
      <c r="AO629" s="870"/>
      <c r="AP629" s="870"/>
      <c r="AQ629" s="870"/>
      <c r="AU629" s="870"/>
      <c r="AV629" s="870"/>
      <c r="AW629" s="875"/>
      <c r="AX629" s="870"/>
      <c r="AY629" s="870"/>
    </row>
    <row r="630" spans="19:51" ht="15" customHeight="1">
      <c r="S630" s="874"/>
      <c r="V630" s="870"/>
      <c r="W630" s="874"/>
      <c r="AD630" s="870"/>
      <c r="AE630" s="874"/>
      <c r="AG630" s="870"/>
      <c r="AH630" s="870"/>
      <c r="AJ630" s="870"/>
      <c r="AK630" s="870"/>
      <c r="AL630" s="870"/>
      <c r="AM630" s="870"/>
      <c r="AO630" s="870"/>
      <c r="AP630" s="870"/>
      <c r="AQ630" s="870"/>
      <c r="AU630" s="870"/>
      <c r="AV630" s="870"/>
      <c r="AW630" s="875"/>
      <c r="AX630" s="870"/>
      <c r="AY630" s="870"/>
    </row>
    <row r="631" spans="19:51" ht="15" customHeight="1">
      <c r="S631" s="874"/>
      <c r="V631" s="870"/>
      <c r="W631" s="874"/>
      <c r="AD631" s="870"/>
      <c r="AE631" s="874"/>
      <c r="AG631" s="870"/>
      <c r="AH631" s="870"/>
      <c r="AJ631" s="870"/>
      <c r="AK631" s="870"/>
      <c r="AL631" s="870"/>
      <c r="AM631" s="870"/>
      <c r="AO631" s="870"/>
      <c r="AP631" s="870"/>
      <c r="AQ631" s="870"/>
      <c r="AU631" s="870"/>
      <c r="AV631" s="870"/>
      <c r="AW631" s="875"/>
      <c r="AX631" s="870"/>
      <c r="AY631" s="870"/>
    </row>
    <row r="632" spans="19:51" ht="15" customHeight="1">
      <c r="S632" s="874"/>
      <c r="V632" s="870"/>
      <c r="W632" s="874"/>
      <c r="AD632" s="870"/>
      <c r="AE632" s="874"/>
      <c r="AG632" s="870"/>
      <c r="AH632" s="870"/>
      <c r="AJ632" s="870"/>
      <c r="AK632" s="870"/>
      <c r="AL632" s="870"/>
      <c r="AM632" s="870"/>
      <c r="AO632" s="870"/>
      <c r="AP632" s="870"/>
      <c r="AQ632" s="870"/>
      <c r="AU632" s="870"/>
      <c r="AV632" s="870"/>
      <c r="AW632" s="875"/>
      <c r="AX632" s="870"/>
      <c r="AY632" s="870"/>
    </row>
    <row r="633" spans="19:51" ht="15" customHeight="1">
      <c r="S633" s="874"/>
      <c r="V633" s="870"/>
      <c r="W633" s="874"/>
      <c r="AD633" s="870"/>
      <c r="AE633" s="874"/>
      <c r="AG633" s="870"/>
      <c r="AH633" s="870"/>
      <c r="AJ633" s="870"/>
      <c r="AK633" s="870"/>
      <c r="AL633" s="870"/>
      <c r="AM633" s="870"/>
      <c r="AO633" s="870"/>
      <c r="AP633" s="870"/>
      <c r="AQ633" s="870"/>
      <c r="AU633" s="870"/>
      <c r="AV633" s="870"/>
      <c r="AW633" s="875"/>
      <c r="AX633" s="870"/>
      <c r="AY633" s="870"/>
    </row>
    <row r="634" spans="19:51" ht="15" customHeight="1">
      <c r="S634" s="874"/>
      <c r="V634" s="870"/>
      <c r="W634" s="874"/>
      <c r="AD634" s="870"/>
      <c r="AE634" s="874"/>
      <c r="AG634" s="870"/>
      <c r="AH634" s="870"/>
      <c r="AJ634" s="870"/>
      <c r="AK634" s="870"/>
      <c r="AL634" s="870"/>
      <c r="AM634" s="870"/>
      <c r="AO634" s="870"/>
      <c r="AP634" s="870"/>
      <c r="AQ634" s="870"/>
      <c r="AU634" s="870"/>
      <c r="AV634" s="870"/>
      <c r="AW634" s="875"/>
      <c r="AX634" s="870"/>
      <c r="AY634" s="870"/>
    </row>
    <row r="635" spans="19:51" ht="15" customHeight="1">
      <c r="S635" s="874"/>
      <c r="V635" s="870"/>
      <c r="W635" s="874"/>
      <c r="AD635" s="870"/>
      <c r="AE635" s="874"/>
      <c r="AG635" s="870"/>
      <c r="AH635" s="870"/>
      <c r="AJ635" s="870"/>
      <c r="AK635" s="870"/>
      <c r="AL635" s="870"/>
      <c r="AM635" s="870"/>
      <c r="AO635" s="870"/>
      <c r="AP635" s="870"/>
      <c r="AQ635" s="870"/>
      <c r="AU635" s="870"/>
      <c r="AV635" s="870"/>
      <c r="AW635" s="875"/>
      <c r="AX635" s="870"/>
      <c r="AY635" s="870"/>
    </row>
    <row r="636" spans="19:51" ht="15" customHeight="1">
      <c r="S636" s="874"/>
      <c r="V636" s="870"/>
      <c r="W636" s="874"/>
      <c r="AD636" s="870"/>
      <c r="AE636" s="874"/>
      <c r="AG636" s="870"/>
      <c r="AH636" s="870"/>
      <c r="AJ636" s="870"/>
      <c r="AK636" s="870"/>
      <c r="AL636" s="870"/>
      <c r="AM636" s="870"/>
      <c r="AO636" s="870"/>
      <c r="AP636" s="870"/>
      <c r="AQ636" s="870"/>
      <c r="AU636" s="870"/>
      <c r="AV636" s="870"/>
      <c r="AW636" s="875"/>
      <c r="AX636" s="870"/>
      <c r="AY636" s="870"/>
    </row>
    <row r="637" spans="19:51" ht="15" customHeight="1">
      <c r="S637" s="874"/>
      <c r="V637" s="870"/>
      <c r="W637" s="874"/>
      <c r="AD637" s="870"/>
      <c r="AE637" s="874"/>
      <c r="AG637" s="870"/>
      <c r="AH637" s="870"/>
      <c r="AJ637" s="870"/>
      <c r="AK637" s="870"/>
      <c r="AL637" s="870"/>
      <c r="AM637" s="870"/>
      <c r="AO637" s="870"/>
      <c r="AP637" s="870"/>
      <c r="AQ637" s="870"/>
      <c r="AU637" s="870"/>
      <c r="AV637" s="870"/>
      <c r="AW637" s="875"/>
      <c r="AX637" s="870"/>
      <c r="AY637" s="870"/>
    </row>
    <row r="638" spans="19:51" ht="15" customHeight="1">
      <c r="S638" s="874"/>
      <c r="V638" s="870"/>
      <c r="W638" s="874"/>
      <c r="AD638" s="870"/>
      <c r="AE638" s="874"/>
      <c r="AG638" s="870"/>
      <c r="AH638" s="870"/>
      <c r="AJ638" s="870"/>
      <c r="AK638" s="870"/>
      <c r="AL638" s="870"/>
      <c r="AM638" s="870"/>
      <c r="AO638" s="870"/>
      <c r="AP638" s="870"/>
      <c r="AQ638" s="870"/>
      <c r="AU638" s="870"/>
      <c r="AV638" s="870"/>
      <c r="AW638" s="875"/>
      <c r="AX638" s="870"/>
      <c r="AY638" s="870"/>
    </row>
    <row r="639" spans="19:51" ht="15" customHeight="1">
      <c r="S639" s="874"/>
      <c r="V639" s="870"/>
      <c r="W639" s="874"/>
      <c r="AD639" s="870"/>
      <c r="AE639" s="874"/>
      <c r="AG639" s="870"/>
      <c r="AH639" s="870"/>
      <c r="AJ639" s="870"/>
      <c r="AK639" s="870"/>
      <c r="AL639" s="870"/>
      <c r="AM639" s="870"/>
      <c r="AO639" s="870"/>
      <c r="AP639" s="870"/>
      <c r="AQ639" s="870"/>
      <c r="AU639" s="870"/>
      <c r="AV639" s="870"/>
      <c r="AW639" s="875"/>
      <c r="AX639" s="870"/>
      <c r="AY639" s="870"/>
    </row>
    <row r="640" spans="19:51" ht="15" customHeight="1">
      <c r="S640" s="874"/>
      <c r="V640" s="870"/>
      <c r="W640" s="874"/>
      <c r="AD640" s="870"/>
      <c r="AE640" s="874"/>
      <c r="AG640" s="870"/>
      <c r="AH640" s="870"/>
      <c r="AJ640" s="870"/>
      <c r="AK640" s="870"/>
      <c r="AL640" s="870"/>
      <c r="AM640" s="870"/>
      <c r="AO640" s="870"/>
      <c r="AP640" s="870"/>
      <c r="AQ640" s="870"/>
      <c r="AU640" s="870"/>
      <c r="AV640" s="870"/>
      <c r="AW640" s="875"/>
      <c r="AX640" s="870"/>
      <c r="AY640" s="870"/>
    </row>
    <row r="641" spans="19:51" ht="15" customHeight="1">
      <c r="S641" s="874"/>
      <c r="V641" s="870"/>
      <c r="W641" s="874"/>
      <c r="AD641" s="870"/>
      <c r="AE641" s="874"/>
      <c r="AG641" s="870"/>
      <c r="AH641" s="870"/>
      <c r="AJ641" s="870"/>
      <c r="AK641" s="870"/>
      <c r="AL641" s="870"/>
      <c r="AM641" s="870"/>
      <c r="AO641" s="870"/>
      <c r="AP641" s="870"/>
      <c r="AQ641" s="870"/>
      <c r="AU641" s="870"/>
      <c r="AV641" s="870"/>
      <c r="AW641" s="875"/>
      <c r="AX641" s="870"/>
      <c r="AY641" s="870"/>
    </row>
    <row r="642" spans="19:51" ht="15" customHeight="1">
      <c r="S642" s="874"/>
      <c r="V642" s="870"/>
      <c r="W642" s="874"/>
      <c r="AD642" s="870"/>
      <c r="AE642" s="874"/>
      <c r="AG642" s="870"/>
      <c r="AH642" s="870"/>
      <c r="AJ642" s="870"/>
      <c r="AK642" s="870"/>
      <c r="AL642" s="870"/>
      <c r="AM642" s="870"/>
      <c r="AO642" s="870"/>
      <c r="AP642" s="870"/>
      <c r="AQ642" s="870"/>
      <c r="AU642" s="870"/>
      <c r="AV642" s="870"/>
      <c r="AW642" s="875"/>
      <c r="AX642" s="870"/>
      <c r="AY642" s="870"/>
    </row>
    <row r="643" spans="19:51" ht="15" customHeight="1">
      <c r="S643" s="874"/>
      <c r="V643" s="870"/>
      <c r="W643" s="874"/>
      <c r="AD643" s="870"/>
      <c r="AE643" s="874"/>
      <c r="AG643" s="870"/>
      <c r="AH643" s="870"/>
      <c r="AJ643" s="870"/>
      <c r="AK643" s="870"/>
      <c r="AL643" s="870"/>
      <c r="AM643" s="870"/>
      <c r="AO643" s="870"/>
      <c r="AP643" s="870"/>
      <c r="AQ643" s="870"/>
      <c r="AU643" s="870"/>
      <c r="AV643" s="870"/>
      <c r="AW643" s="875"/>
      <c r="AX643" s="870"/>
      <c r="AY643" s="870"/>
    </row>
    <row r="644" spans="19:51" ht="15" customHeight="1">
      <c r="S644" s="874"/>
      <c r="V644" s="870"/>
      <c r="W644" s="874"/>
      <c r="AD644" s="870"/>
      <c r="AE644" s="874"/>
      <c r="AG644" s="870"/>
      <c r="AH644" s="870"/>
      <c r="AJ644" s="870"/>
      <c r="AK644" s="870"/>
      <c r="AL644" s="870"/>
      <c r="AM644" s="870"/>
      <c r="AO644" s="870"/>
      <c r="AP644" s="870"/>
      <c r="AQ644" s="870"/>
      <c r="AU644" s="870"/>
      <c r="AV644" s="870"/>
      <c r="AW644" s="875"/>
      <c r="AX644" s="870"/>
      <c r="AY644" s="870"/>
    </row>
    <row r="645" spans="19:51" ht="15" customHeight="1">
      <c r="S645" s="874"/>
      <c r="V645" s="870"/>
      <c r="W645" s="874"/>
      <c r="AD645" s="870"/>
      <c r="AE645" s="874"/>
      <c r="AG645" s="870"/>
      <c r="AH645" s="870"/>
      <c r="AJ645" s="870"/>
      <c r="AK645" s="870"/>
      <c r="AL645" s="870"/>
      <c r="AM645" s="870"/>
      <c r="AO645" s="870"/>
      <c r="AP645" s="870"/>
      <c r="AQ645" s="870"/>
      <c r="AU645" s="870"/>
      <c r="AV645" s="870"/>
      <c r="AW645" s="875"/>
      <c r="AX645" s="870"/>
      <c r="AY645" s="870"/>
    </row>
    <row r="646" spans="19:51" ht="15" customHeight="1">
      <c r="S646" s="874"/>
      <c r="V646" s="870"/>
      <c r="W646" s="874"/>
      <c r="AD646" s="870"/>
      <c r="AE646" s="874"/>
      <c r="AG646" s="870"/>
      <c r="AH646" s="870"/>
      <c r="AJ646" s="870"/>
      <c r="AK646" s="870"/>
      <c r="AL646" s="870"/>
      <c r="AM646" s="870"/>
      <c r="AO646" s="870"/>
      <c r="AP646" s="870"/>
      <c r="AQ646" s="870"/>
      <c r="AU646" s="870"/>
      <c r="AV646" s="870"/>
      <c r="AW646" s="875"/>
      <c r="AX646" s="870"/>
      <c r="AY646" s="870"/>
    </row>
    <row r="647" spans="19:51" ht="15" customHeight="1">
      <c r="S647" s="874"/>
      <c r="V647" s="870"/>
      <c r="W647" s="874"/>
      <c r="AD647" s="870"/>
      <c r="AE647" s="874"/>
      <c r="AG647" s="870"/>
      <c r="AH647" s="870"/>
      <c r="AJ647" s="870"/>
      <c r="AK647" s="870"/>
      <c r="AL647" s="870"/>
      <c r="AM647" s="870"/>
      <c r="AO647" s="870"/>
      <c r="AP647" s="870"/>
      <c r="AQ647" s="870"/>
      <c r="AU647" s="870"/>
      <c r="AV647" s="870"/>
      <c r="AW647" s="875"/>
      <c r="AX647" s="870"/>
      <c r="AY647" s="870"/>
    </row>
    <row r="648" spans="19:51" ht="15" customHeight="1">
      <c r="S648" s="874"/>
      <c r="V648" s="870"/>
      <c r="W648" s="874"/>
      <c r="AD648" s="870"/>
      <c r="AE648" s="874"/>
      <c r="AG648" s="870"/>
      <c r="AH648" s="870"/>
      <c r="AJ648" s="870"/>
      <c r="AK648" s="870"/>
      <c r="AL648" s="870"/>
      <c r="AM648" s="870"/>
      <c r="AO648" s="870"/>
      <c r="AP648" s="870"/>
      <c r="AQ648" s="870"/>
      <c r="AU648" s="870"/>
      <c r="AV648" s="870"/>
      <c r="AW648" s="875"/>
      <c r="AX648" s="870"/>
      <c r="AY648" s="870"/>
    </row>
    <row r="649" spans="19:51" ht="15" customHeight="1">
      <c r="S649" s="874"/>
      <c r="V649" s="870"/>
      <c r="W649" s="874"/>
      <c r="AD649" s="870"/>
      <c r="AE649" s="874"/>
      <c r="AG649" s="870"/>
      <c r="AH649" s="870"/>
      <c r="AJ649" s="870"/>
      <c r="AK649" s="870"/>
      <c r="AL649" s="870"/>
      <c r="AM649" s="870"/>
      <c r="AO649" s="870"/>
      <c r="AP649" s="870"/>
      <c r="AQ649" s="870"/>
      <c r="AU649" s="870"/>
      <c r="AV649" s="870"/>
      <c r="AW649" s="875"/>
      <c r="AX649" s="870"/>
      <c r="AY649" s="870"/>
    </row>
    <row r="650" spans="19:51" ht="15" customHeight="1">
      <c r="S650" s="874"/>
      <c r="V650" s="870"/>
      <c r="W650" s="874"/>
      <c r="AD650" s="870"/>
      <c r="AE650" s="874"/>
      <c r="AG650" s="870"/>
      <c r="AH650" s="870"/>
      <c r="AJ650" s="870"/>
      <c r="AK650" s="870"/>
      <c r="AL650" s="870"/>
      <c r="AM650" s="870"/>
      <c r="AO650" s="870"/>
      <c r="AP650" s="870"/>
      <c r="AQ650" s="870"/>
      <c r="AU650" s="870"/>
      <c r="AV650" s="870"/>
      <c r="AW650" s="875"/>
      <c r="AX650" s="870"/>
      <c r="AY650" s="870"/>
    </row>
    <row r="651" spans="19:51" ht="15" customHeight="1">
      <c r="S651" s="874"/>
      <c r="V651" s="870"/>
      <c r="W651" s="874"/>
      <c r="AD651" s="870"/>
      <c r="AE651" s="874"/>
      <c r="AG651" s="870"/>
      <c r="AH651" s="870"/>
      <c r="AJ651" s="870"/>
      <c r="AK651" s="870"/>
      <c r="AL651" s="870"/>
      <c r="AM651" s="870"/>
      <c r="AO651" s="870"/>
      <c r="AP651" s="870"/>
      <c r="AQ651" s="870"/>
      <c r="AU651" s="870"/>
      <c r="AV651" s="870"/>
      <c r="AW651" s="875"/>
      <c r="AX651" s="870"/>
      <c r="AY651" s="870"/>
    </row>
    <row r="652" spans="19:51" ht="15" customHeight="1">
      <c r="S652" s="874"/>
      <c r="V652" s="870"/>
      <c r="W652" s="874"/>
      <c r="AD652" s="870"/>
      <c r="AE652" s="874"/>
      <c r="AG652" s="870"/>
      <c r="AH652" s="870"/>
      <c r="AJ652" s="870"/>
      <c r="AK652" s="870"/>
      <c r="AL652" s="870"/>
      <c r="AM652" s="870"/>
      <c r="AO652" s="870"/>
      <c r="AP652" s="870"/>
      <c r="AQ652" s="870"/>
      <c r="AU652" s="870"/>
      <c r="AV652" s="870"/>
      <c r="AW652" s="875"/>
      <c r="AX652" s="870"/>
      <c r="AY652" s="870"/>
    </row>
    <row r="653" spans="19:51" ht="15" customHeight="1">
      <c r="S653" s="874"/>
      <c r="V653" s="870"/>
      <c r="W653" s="874"/>
      <c r="AD653" s="870"/>
      <c r="AE653" s="874"/>
      <c r="AG653" s="870"/>
      <c r="AH653" s="870"/>
      <c r="AJ653" s="870"/>
      <c r="AK653" s="870"/>
      <c r="AL653" s="870"/>
      <c r="AM653" s="870"/>
      <c r="AO653" s="870"/>
      <c r="AP653" s="870"/>
      <c r="AQ653" s="870"/>
      <c r="AU653" s="870"/>
      <c r="AV653" s="870"/>
      <c r="AW653" s="875"/>
      <c r="AX653" s="870"/>
      <c r="AY653" s="870"/>
    </row>
    <row r="654" spans="19:51" ht="15" customHeight="1">
      <c r="S654" s="874"/>
      <c r="V654" s="870"/>
      <c r="W654" s="874"/>
      <c r="AD654" s="870"/>
      <c r="AE654" s="874"/>
      <c r="AG654" s="870"/>
      <c r="AH654" s="870"/>
      <c r="AJ654" s="870"/>
      <c r="AK654" s="870"/>
      <c r="AL654" s="870"/>
      <c r="AM654" s="870"/>
      <c r="AO654" s="870"/>
      <c r="AP654" s="870"/>
      <c r="AQ654" s="870"/>
      <c r="AU654" s="870"/>
      <c r="AV654" s="870"/>
      <c r="AW654" s="875"/>
      <c r="AX654" s="870"/>
      <c r="AY654" s="870"/>
    </row>
    <row r="655" spans="19:51" ht="15" customHeight="1">
      <c r="S655" s="874"/>
      <c r="V655" s="870"/>
      <c r="W655" s="874"/>
      <c r="AD655" s="870"/>
      <c r="AE655" s="874"/>
      <c r="AG655" s="870"/>
      <c r="AH655" s="870"/>
      <c r="AJ655" s="870"/>
      <c r="AK655" s="870"/>
      <c r="AL655" s="870"/>
      <c r="AM655" s="870"/>
      <c r="AO655" s="870"/>
      <c r="AP655" s="870"/>
      <c r="AQ655" s="870"/>
      <c r="AU655" s="870"/>
      <c r="AV655" s="870"/>
      <c r="AW655" s="875"/>
      <c r="AX655" s="870"/>
      <c r="AY655" s="870"/>
    </row>
    <row r="656" spans="19:51" ht="15" customHeight="1">
      <c r="S656" s="874"/>
      <c r="V656" s="870"/>
      <c r="W656" s="874"/>
      <c r="AD656" s="870"/>
      <c r="AE656" s="874"/>
      <c r="AG656" s="870"/>
      <c r="AH656" s="870"/>
      <c r="AJ656" s="870"/>
      <c r="AK656" s="870"/>
      <c r="AL656" s="870"/>
      <c r="AM656" s="870"/>
      <c r="AO656" s="870"/>
      <c r="AP656" s="870"/>
      <c r="AQ656" s="870"/>
      <c r="AU656" s="870"/>
      <c r="AV656" s="870"/>
      <c r="AW656" s="875"/>
      <c r="AX656" s="870"/>
      <c r="AY656" s="870"/>
    </row>
    <row r="657" spans="19:51" ht="15" customHeight="1">
      <c r="S657" s="874"/>
      <c r="V657" s="870"/>
      <c r="W657" s="874"/>
      <c r="AD657" s="870"/>
      <c r="AE657" s="874"/>
      <c r="AG657" s="870"/>
      <c r="AH657" s="870"/>
      <c r="AJ657" s="870"/>
      <c r="AK657" s="870"/>
      <c r="AL657" s="870"/>
      <c r="AM657" s="870"/>
      <c r="AO657" s="870"/>
      <c r="AP657" s="870"/>
      <c r="AQ657" s="870"/>
      <c r="AU657" s="870"/>
      <c r="AV657" s="870"/>
      <c r="AW657" s="875"/>
      <c r="AX657" s="870"/>
      <c r="AY657" s="870"/>
    </row>
    <row r="658" spans="19:51" ht="15" customHeight="1">
      <c r="S658" s="874"/>
      <c r="V658" s="870"/>
      <c r="W658" s="874"/>
      <c r="AD658" s="870"/>
      <c r="AE658" s="874"/>
      <c r="AG658" s="870"/>
      <c r="AH658" s="870"/>
      <c r="AJ658" s="870"/>
      <c r="AK658" s="870"/>
      <c r="AL658" s="870"/>
      <c r="AM658" s="870"/>
      <c r="AO658" s="870"/>
      <c r="AP658" s="870"/>
      <c r="AQ658" s="870"/>
      <c r="AU658" s="870"/>
      <c r="AV658" s="870"/>
      <c r="AW658" s="875"/>
      <c r="AX658" s="870"/>
      <c r="AY658" s="870"/>
    </row>
    <row r="659" spans="19:51" ht="15" customHeight="1">
      <c r="S659" s="874"/>
      <c r="V659" s="870"/>
      <c r="W659" s="874"/>
      <c r="AD659" s="870"/>
      <c r="AE659" s="874"/>
      <c r="AG659" s="870"/>
      <c r="AH659" s="870"/>
      <c r="AJ659" s="870"/>
      <c r="AK659" s="870"/>
      <c r="AL659" s="870"/>
      <c r="AM659" s="870"/>
      <c r="AO659" s="870"/>
      <c r="AP659" s="870"/>
      <c r="AQ659" s="870"/>
      <c r="AU659" s="870"/>
      <c r="AV659" s="870"/>
      <c r="AW659" s="875"/>
      <c r="AX659" s="870"/>
      <c r="AY659" s="870"/>
    </row>
    <row r="660" spans="19:51" ht="15" customHeight="1">
      <c r="S660" s="874"/>
      <c r="V660" s="870"/>
      <c r="W660" s="874"/>
      <c r="AD660" s="870"/>
      <c r="AE660" s="874"/>
      <c r="AG660" s="870"/>
      <c r="AH660" s="870"/>
      <c r="AJ660" s="870"/>
      <c r="AK660" s="870"/>
      <c r="AL660" s="870"/>
      <c r="AM660" s="870"/>
      <c r="AO660" s="870"/>
      <c r="AP660" s="870"/>
      <c r="AQ660" s="870"/>
      <c r="AU660" s="870"/>
      <c r="AV660" s="870"/>
      <c r="AW660" s="875"/>
      <c r="AX660" s="870"/>
      <c r="AY660" s="870"/>
    </row>
    <row r="661" spans="19:51" ht="15" customHeight="1">
      <c r="S661" s="874"/>
      <c r="V661" s="870"/>
      <c r="W661" s="874"/>
      <c r="AD661" s="870"/>
      <c r="AE661" s="874"/>
      <c r="AG661" s="870"/>
      <c r="AH661" s="870"/>
      <c r="AJ661" s="870"/>
      <c r="AK661" s="870"/>
      <c r="AL661" s="870"/>
      <c r="AM661" s="870"/>
      <c r="AO661" s="870"/>
      <c r="AP661" s="870"/>
      <c r="AQ661" s="870"/>
      <c r="AU661" s="870"/>
      <c r="AV661" s="870"/>
      <c r="AW661" s="875"/>
      <c r="AX661" s="870"/>
      <c r="AY661" s="870"/>
    </row>
    <row r="662" spans="19:51" ht="15" customHeight="1">
      <c r="S662" s="874"/>
      <c r="V662" s="870"/>
      <c r="W662" s="874"/>
      <c r="AD662" s="870"/>
      <c r="AE662" s="874"/>
      <c r="AG662" s="870"/>
      <c r="AH662" s="870"/>
      <c r="AJ662" s="870"/>
      <c r="AK662" s="870"/>
      <c r="AL662" s="870"/>
      <c r="AM662" s="870"/>
      <c r="AO662" s="870"/>
      <c r="AP662" s="870"/>
      <c r="AQ662" s="870"/>
      <c r="AU662" s="870"/>
      <c r="AV662" s="870"/>
      <c r="AW662" s="875"/>
      <c r="AX662" s="870"/>
      <c r="AY662" s="870"/>
    </row>
    <row r="663" spans="19:51" ht="15" customHeight="1">
      <c r="S663" s="874"/>
      <c r="V663" s="870"/>
      <c r="W663" s="874"/>
      <c r="AD663" s="870"/>
      <c r="AE663" s="874"/>
      <c r="AG663" s="870"/>
      <c r="AH663" s="870"/>
      <c r="AJ663" s="870"/>
      <c r="AK663" s="870"/>
      <c r="AL663" s="870"/>
      <c r="AM663" s="870"/>
      <c r="AO663" s="870"/>
      <c r="AP663" s="870"/>
      <c r="AQ663" s="870"/>
      <c r="AU663" s="870"/>
      <c r="AV663" s="870"/>
      <c r="AW663" s="875"/>
      <c r="AX663" s="870"/>
      <c r="AY663" s="870"/>
    </row>
    <row r="664" spans="19:51" ht="15" customHeight="1">
      <c r="S664" s="874"/>
      <c r="V664" s="870"/>
      <c r="W664" s="874"/>
      <c r="AD664" s="870"/>
      <c r="AE664" s="874"/>
      <c r="AG664" s="870"/>
      <c r="AH664" s="870"/>
      <c r="AJ664" s="870"/>
      <c r="AK664" s="870"/>
      <c r="AL664" s="870"/>
      <c r="AM664" s="870"/>
      <c r="AO664" s="870"/>
      <c r="AP664" s="870"/>
      <c r="AQ664" s="870"/>
      <c r="AU664" s="870"/>
      <c r="AV664" s="870"/>
      <c r="AW664" s="875"/>
      <c r="AX664" s="870"/>
      <c r="AY664" s="870"/>
    </row>
    <row r="665" spans="19:51" ht="15" customHeight="1">
      <c r="S665" s="874"/>
      <c r="V665" s="870"/>
      <c r="W665" s="874"/>
      <c r="AD665" s="870"/>
      <c r="AE665" s="874"/>
      <c r="AG665" s="870"/>
      <c r="AH665" s="870"/>
      <c r="AJ665" s="870"/>
      <c r="AK665" s="870"/>
      <c r="AL665" s="870"/>
      <c r="AM665" s="870"/>
      <c r="AO665" s="870"/>
      <c r="AP665" s="870"/>
      <c r="AQ665" s="870"/>
      <c r="AU665" s="870"/>
      <c r="AV665" s="870"/>
      <c r="AW665" s="875"/>
      <c r="AX665" s="870"/>
      <c r="AY665" s="870"/>
    </row>
    <row r="666" spans="19:51" ht="15" customHeight="1">
      <c r="S666" s="874"/>
      <c r="V666" s="870"/>
      <c r="W666" s="874"/>
      <c r="AD666" s="870"/>
      <c r="AE666" s="874"/>
      <c r="AG666" s="870"/>
      <c r="AH666" s="870"/>
      <c r="AJ666" s="870"/>
      <c r="AK666" s="870"/>
      <c r="AL666" s="870"/>
      <c r="AM666" s="870"/>
      <c r="AO666" s="870"/>
      <c r="AP666" s="870"/>
      <c r="AQ666" s="870"/>
      <c r="AU666" s="870"/>
      <c r="AV666" s="870"/>
      <c r="AW666" s="875"/>
      <c r="AX666" s="870"/>
      <c r="AY666" s="870"/>
    </row>
    <row r="667" spans="19:51" ht="15" customHeight="1">
      <c r="S667" s="874"/>
      <c r="V667" s="870"/>
      <c r="W667" s="874"/>
      <c r="AD667" s="870"/>
      <c r="AE667" s="874"/>
      <c r="AG667" s="870"/>
      <c r="AH667" s="870"/>
      <c r="AJ667" s="870"/>
      <c r="AK667" s="870"/>
      <c r="AL667" s="870"/>
      <c r="AM667" s="870"/>
      <c r="AO667" s="870"/>
      <c r="AP667" s="870"/>
      <c r="AQ667" s="870"/>
      <c r="AU667" s="870"/>
      <c r="AV667" s="870"/>
      <c r="AW667" s="875"/>
      <c r="AX667" s="870"/>
      <c r="AY667" s="870"/>
    </row>
    <row r="668" spans="19:51" ht="15" customHeight="1">
      <c r="S668" s="874"/>
      <c r="V668" s="870"/>
      <c r="W668" s="874"/>
      <c r="AD668" s="870"/>
      <c r="AE668" s="874"/>
      <c r="AG668" s="870"/>
      <c r="AH668" s="870"/>
      <c r="AJ668" s="870"/>
      <c r="AK668" s="870"/>
      <c r="AL668" s="870"/>
      <c r="AM668" s="870"/>
      <c r="AO668" s="870"/>
      <c r="AP668" s="870"/>
      <c r="AQ668" s="870"/>
      <c r="AU668" s="870"/>
      <c r="AV668" s="870"/>
      <c r="AW668" s="875"/>
      <c r="AX668" s="870"/>
      <c r="AY668" s="870"/>
    </row>
    <row r="669" spans="19:51" ht="15" customHeight="1">
      <c r="S669" s="874"/>
      <c r="V669" s="870"/>
      <c r="W669" s="874"/>
      <c r="AD669" s="870"/>
      <c r="AE669" s="874"/>
      <c r="AG669" s="870"/>
      <c r="AH669" s="870"/>
      <c r="AJ669" s="870"/>
      <c r="AK669" s="870"/>
      <c r="AL669" s="870"/>
      <c r="AM669" s="870"/>
      <c r="AO669" s="870"/>
      <c r="AP669" s="870"/>
      <c r="AQ669" s="870"/>
      <c r="AU669" s="870"/>
      <c r="AV669" s="870"/>
      <c r="AW669" s="875"/>
      <c r="AX669" s="870"/>
      <c r="AY669" s="870"/>
    </row>
    <row r="670" spans="19:51" ht="15" customHeight="1">
      <c r="S670" s="874"/>
      <c r="V670" s="870"/>
      <c r="W670" s="874"/>
      <c r="AD670" s="870"/>
      <c r="AE670" s="874"/>
      <c r="AG670" s="870"/>
      <c r="AH670" s="870"/>
      <c r="AJ670" s="870"/>
      <c r="AK670" s="870"/>
      <c r="AL670" s="870"/>
      <c r="AM670" s="870"/>
      <c r="AO670" s="870"/>
      <c r="AP670" s="870"/>
      <c r="AQ670" s="870"/>
      <c r="AU670" s="870"/>
      <c r="AV670" s="870"/>
      <c r="AW670" s="875"/>
      <c r="AX670" s="870"/>
      <c r="AY670" s="870"/>
    </row>
    <row r="671" spans="19:51" ht="15" customHeight="1">
      <c r="S671" s="874"/>
      <c r="V671" s="870"/>
      <c r="W671" s="874"/>
      <c r="AD671" s="870"/>
      <c r="AE671" s="874"/>
      <c r="AG671" s="870"/>
      <c r="AH671" s="870"/>
      <c r="AJ671" s="870"/>
      <c r="AK671" s="870"/>
      <c r="AL671" s="870"/>
      <c r="AM671" s="870"/>
      <c r="AO671" s="870"/>
      <c r="AP671" s="870"/>
      <c r="AQ671" s="870"/>
      <c r="AU671" s="870"/>
      <c r="AV671" s="870"/>
      <c r="AW671" s="875"/>
      <c r="AX671" s="870"/>
      <c r="AY671" s="870"/>
    </row>
    <row r="672" spans="19:51" ht="15" customHeight="1">
      <c r="S672" s="874"/>
      <c r="V672" s="870"/>
      <c r="W672" s="874"/>
      <c r="AD672" s="870"/>
      <c r="AE672" s="874"/>
      <c r="AG672" s="870"/>
      <c r="AH672" s="870"/>
      <c r="AJ672" s="870"/>
      <c r="AK672" s="870"/>
      <c r="AL672" s="870"/>
      <c r="AM672" s="870"/>
      <c r="AO672" s="870"/>
      <c r="AP672" s="870"/>
      <c r="AQ672" s="870"/>
      <c r="AU672" s="870"/>
      <c r="AV672" s="870"/>
      <c r="AW672" s="875"/>
      <c r="AX672" s="870"/>
      <c r="AY672" s="870"/>
    </row>
    <row r="673" spans="19:51" ht="15" customHeight="1">
      <c r="S673" s="874"/>
      <c r="V673" s="870"/>
      <c r="W673" s="874"/>
      <c r="AD673" s="870"/>
      <c r="AE673" s="874"/>
      <c r="AG673" s="870"/>
      <c r="AH673" s="870"/>
      <c r="AJ673" s="870"/>
      <c r="AK673" s="870"/>
      <c r="AL673" s="870"/>
      <c r="AM673" s="870"/>
      <c r="AO673" s="870"/>
      <c r="AP673" s="870"/>
      <c r="AQ673" s="870"/>
      <c r="AU673" s="870"/>
      <c r="AV673" s="870"/>
      <c r="AW673" s="875"/>
      <c r="AX673" s="870"/>
      <c r="AY673" s="870"/>
    </row>
    <row r="674" spans="19:51" ht="15" customHeight="1">
      <c r="S674" s="874"/>
      <c r="V674" s="870"/>
      <c r="W674" s="874"/>
      <c r="AD674" s="870"/>
      <c r="AE674" s="874"/>
      <c r="AG674" s="870"/>
      <c r="AH674" s="870"/>
      <c r="AJ674" s="870"/>
      <c r="AK674" s="870"/>
      <c r="AL674" s="870"/>
      <c r="AM674" s="870"/>
      <c r="AO674" s="870"/>
      <c r="AP674" s="870"/>
      <c r="AQ674" s="870"/>
      <c r="AU674" s="870"/>
      <c r="AV674" s="870"/>
      <c r="AW674" s="875"/>
      <c r="AX674" s="870"/>
      <c r="AY674" s="870"/>
    </row>
    <row r="675" spans="19:51" ht="15" customHeight="1">
      <c r="S675" s="874"/>
      <c r="V675" s="870"/>
      <c r="W675" s="874"/>
      <c r="AD675" s="870"/>
      <c r="AE675" s="874"/>
      <c r="AG675" s="870"/>
      <c r="AH675" s="870"/>
      <c r="AJ675" s="870"/>
      <c r="AK675" s="870"/>
      <c r="AL675" s="870"/>
      <c r="AM675" s="870"/>
      <c r="AO675" s="870"/>
      <c r="AP675" s="870"/>
      <c r="AQ675" s="870"/>
      <c r="AU675" s="870"/>
      <c r="AV675" s="870"/>
      <c r="AW675" s="875"/>
      <c r="AX675" s="870"/>
      <c r="AY675" s="870"/>
    </row>
    <row r="676" spans="19:51" ht="15" customHeight="1">
      <c r="S676" s="874"/>
      <c r="V676" s="870"/>
      <c r="W676" s="874"/>
      <c r="AD676" s="870"/>
      <c r="AE676" s="874"/>
      <c r="AG676" s="870"/>
      <c r="AH676" s="870"/>
      <c r="AJ676" s="870"/>
      <c r="AK676" s="870"/>
      <c r="AL676" s="870"/>
      <c r="AM676" s="870"/>
      <c r="AO676" s="870"/>
      <c r="AP676" s="870"/>
      <c r="AQ676" s="870"/>
      <c r="AU676" s="870"/>
      <c r="AV676" s="870"/>
      <c r="AW676" s="875"/>
      <c r="AX676" s="870"/>
      <c r="AY676" s="870"/>
    </row>
    <row r="677" spans="19:51" ht="15" customHeight="1">
      <c r="S677" s="874"/>
      <c r="V677" s="870"/>
      <c r="W677" s="874"/>
      <c r="AD677" s="870"/>
      <c r="AE677" s="874"/>
      <c r="AG677" s="870"/>
      <c r="AH677" s="870"/>
      <c r="AJ677" s="870"/>
      <c r="AK677" s="870"/>
      <c r="AL677" s="870"/>
      <c r="AM677" s="870"/>
      <c r="AO677" s="870"/>
      <c r="AP677" s="870"/>
      <c r="AQ677" s="870"/>
      <c r="AU677" s="870"/>
      <c r="AV677" s="870"/>
      <c r="AW677" s="875"/>
      <c r="AX677" s="870"/>
      <c r="AY677" s="870"/>
    </row>
    <row r="678" spans="19:51" ht="15" customHeight="1">
      <c r="S678" s="874"/>
      <c r="V678" s="870"/>
      <c r="W678" s="874"/>
      <c r="AD678" s="870"/>
      <c r="AE678" s="874"/>
      <c r="AG678" s="870"/>
      <c r="AH678" s="870"/>
      <c r="AJ678" s="870"/>
      <c r="AK678" s="870"/>
      <c r="AL678" s="870"/>
      <c r="AM678" s="870"/>
      <c r="AO678" s="870"/>
      <c r="AP678" s="870"/>
      <c r="AQ678" s="870"/>
      <c r="AU678" s="870"/>
      <c r="AV678" s="870"/>
      <c r="AW678" s="875"/>
      <c r="AX678" s="870"/>
      <c r="AY678" s="870"/>
    </row>
    <row r="679" spans="19:51" ht="15" customHeight="1">
      <c r="S679" s="874"/>
      <c r="V679" s="870"/>
      <c r="W679" s="874"/>
      <c r="AD679" s="870"/>
      <c r="AE679" s="874"/>
      <c r="AG679" s="870"/>
      <c r="AH679" s="870"/>
      <c r="AJ679" s="870"/>
      <c r="AK679" s="870"/>
      <c r="AL679" s="870"/>
      <c r="AM679" s="870"/>
      <c r="AO679" s="870"/>
      <c r="AP679" s="870"/>
      <c r="AQ679" s="870"/>
      <c r="AU679" s="870"/>
      <c r="AV679" s="870"/>
      <c r="AW679" s="875"/>
      <c r="AX679" s="870"/>
      <c r="AY679" s="870"/>
    </row>
    <row r="680" spans="19:51" ht="15" customHeight="1">
      <c r="S680" s="874"/>
      <c r="V680" s="870"/>
      <c r="W680" s="874"/>
      <c r="AD680" s="870"/>
      <c r="AE680" s="874"/>
      <c r="AG680" s="870"/>
      <c r="AH680" s="870"/>
      <c r="AJ680" s="870"/>
      <c r="AK680" s="870"/>
      <c r="AL680" s="870"/>
      <c r="AM680" s="870"/>
      <c r="AO680" s="870"/>
      <c r="AP680" s="870"/>
      <c r="AQ680" s="870"/>
      <c r="AU680" s="870"/>
      <c r="AV680" s="870"/>
      <c r="AW680" s="875"/>
      <c r="AX680" s="870"/>
      <c r="AY680" s="870"/>
    </row>
    <row r="681" spans="19:51" ht="15" customHeight="1">
      <c r="S681" s="874"/>
      <c r="V681" s="870"/>
      <c r="W681" s="874"/>
      <c r="AD681" s="870"/>
      <c r="AE681" s="874"/>
      <c r="AG681" s="870"/>
      <c r="AH681" s="870"/>
      <c r="AJ681" s="870"/>
      <c r="AK681" s="870"/>
      <c r="AL681" s="870"/>
      <c r="AM681" s="870"/>
      <c r="AO681" s="870"/>
      <c r="AP681" s="870"/>
      <c r="AQ681" s="870"/>
      <c r="AU681" s="870"/>
      <c r="AV681" s="870"/>
      <c r="AW681" s="875"/>
      <c r="AX681" s="870"/>
      <c r="AY681" s="870"/>
    </row>
    <row r="682" spans="19:51" ht="15" customHeight="1">
      <c r="S682" s="874"/>
      <c r="V682" s="870"/>
      <c r="W682" s="874"/>
      <c r="AD682" s="870"/>
      <c r="AE682" s="874"/>
      <c r="AG682" s="870"/>
      <c r="AH682" s="870"/>
      <c r="AJ682" s="870"/>
      <c r="AK682" s="870"/>
      <c r="AL682" s="870"/>
      <c r="AM682" s="870"/>
      <c r="AO682" s="870"/>
      <c r="AP682" s="870"/>
      <c r="AQ682" s="870"/>
      <c r="AU682" s="870"/>
      <c r="AV682" s="870"/>
      <c r="AW682" s="875"/>
      <c r="AX682" s="870"/>
      <c r="AY682" s="870"/>
    </row>
    <row r="683" spans="19:51" ht="15" customHeight="1">
      <c r="S683" s="874"/>
      <c r="V683" s="870"/>
      <c r="W683" s="874"/>
      <c r="AD683" s="870"/>
      <c r="AE683" s="874"/>
      <c r="AG683" s="870"/>
      <c r="AH683" s="870"/>
      <c r="AJ683" s="870"/>
      <c r="AK683" s="870"/>
      <c r="AL683" s="870"/>
      <c r="AM683" s="870"/>
      <c r="AO683" s="870"/>
      <c r="AP683" s="870"/>
      <c r="AQ683" s="870"/>
      <c r="AU683" s="870"/>
      <c r="AV683" s="870"/>
      <c r="AW683" s="875"/>
      <c r="AX683" s="870"/>
      <c r="AY683" s="870"/>
    </row>
    <row r="684" spans="19:51" ht="15" customHeight="1">
      <c r="S684" s="874"/>
      <c r="V684" s="870"/>
      <c r="W684" s="874"/>
      <c r="AD684" s="870"/>
      <c r="AE684" s="874"/>
      <c r="AG684" s="870"/>
      <c r="AH684" s="870"/>
      <c r="AJ684" s="870"/>
      <c r="AK684" s="870"/>
      <c r="AL684" s="870"/>
      <c r="AM684" s="870"/>
      <c r="AO684" s="870"/>
      <c r="AP684" s="870"/>
      <c r="AQ684" s="870"/>
      <c r="AU684" s="870"/>
      <c r="AV684" s="870"/>
      <c r="AW684" s="875"/>
      <c r="AX684" s="870"/>
      <c r="AY684" s="870"/>
    </row>
    <row r="685" spans="19:51" ht="15" customHeight="1">
      <c r="S685" s="874"/>
      <c r="V685" s="870"/>
      <c r="W685" s="874"/>
      <c r="AD685" s="870"/>
      <c r="AE685" s="874"/>
      <c r="AG685" s="870"/>
      <c r="AH685" s="870"/>
      <c r="AJ685" s="870"/>
      <c r="AK685" s="870"/>
      <c r="AL685" s="870"/>
      <c r="AM685" s="870"/>
      <c r="AO685" s="870"/>
      <c r="AP685" s="870"/>
      <c r="AQ685" s="870"/>
      <c r="AU685" s="870"/>
      <c r="AV685" s="870"/>
      <c r="AW685" s="875"/>
      <c r="AX685" s="870"/>
      <c r="AY685" s="870"/>
    </row>
    <row r="686" spans="19:51" ht="15" customHeight="1">
      <c r="S686" s="874"/>
      <c r="V686" s="870"/>
      <c r="W686" s="874"/>
      <c r="AD686" s="870"/>
      <c r="AE686" s="874"/>
      <c r="AG686" s="870"/>
      <c r="AH686" s="870"/>
      <c r="AJ686" s="870"/>
      <c r="AK686" s="870"/>
      <c r="AL686" s="870"/>
      <c r="AM686" s="870"/>
      <c r="AO686" s="870"/>
      <c r="AP686" s="870"/>
      <c r="AQ686" s="870"/>
      <c r="AU686" s="870"/>
      <c r="AV686" s="870"/>
      <c r="AW686" s="875"/>
      <c r="AX686" s="870"/>
      <c r="AY686" s="870"/>
    </row>
    <row r="687" spans="19:51" ht="15" customHeight="1">
      <c r="S687" s="874"/>
      <c r="V687" s="870"/>
      <c r="W687" s="874"/>
      <c r="AD687" s="870"/>
      <c r="AE687" s="874"/>
      <c r="AG687" s="870"/>
      <c r="AH687" s="870"/>
      <c r="AJ687" s="870"/>
      <c r="AK687" s="870"/>
      <c r="AL687" s="870"/>
      <c r="AM687" s="870"/>
      <c r="AO687" s="870"/>
      <c r="AP687" s="870"/>
      <c r="AQ687" s="870"/>
      <c r="AU687" s="870"/>
      <c r="AV687" s="870"/>
      <c r="AW687" s="875"/>
      <c r="AX687" s="870"/>
      <c r="AY687" s="870"/>
    </row>
    <row r="688" spans="19:51" ht="15" customHeight="1">
      <c r="S688" s="874"/>
      <c r="V688" s="870"/>
      <c r="W688" s="874"/>
      <c r="AD688" s="870"/>
      <c r="AE688" s="874"/>
      <c r="AG688" s="870"/>
      <c r="AH688" s="870"/>
      <c r="AJ688" s="870"/>
      <c r="AK688" s="870"/>
      <c r="AL688" s="870"/>
      <c r="AM688" s="870"/>
      <c r="AO688" s="870"/>
      <c r="AP688" s="870"/>
      <c r="AQ688" s="870"/>
      <c r="AU688" s="870"/>
      <c r="AV688" s="870"/>
      <c r="AW688" s="875"/>
      <c r="AX688" s="870"/>
      <c r="AY688" s="870"/>
    </row>
    <row r="689" spans="19:51" ht="15" customHeight="1">
      <c r="S689" s="874"/>
      <c r="V689" s="870"/>
      <c r="W689" s="874"/>
      <c r="AD689" s="870"/>
      <c r="AE689" s="874"/>
      <c r="AG689" s="870"/>
      <c r="AH689" s="870"/>
      <c r="AJ689" s="870"/>
      <c r="AK689" s="870"/>
      <c r="AL689" s="870"/>
      <c r="AM689" s="870"/>
      <c r="AO689" s="870"/>
      <c r="AP689" s="870"/>
      <c r="AQ689" s="870"/>
      <c r="AU689" s="870"/>
      <c r="AV689" s="870"/>
      <c r="AW689" s="875"/>
      <c r="AX689" s="870"/>
      <c r="AY689" s="870"/>
    </row>
    <row r="690" spans="19:51" ht="15" customHeight="1">
      <c r="S690" s="874"/>
      <c r="V690" s="870"/>
      <c r="W690" s="874"/>
      <c r="AD690" s="870"/>
      <c r="AE690" s="874"/>
      <c r="AG690" s="870"/>
      <c r="AH690" s="870"/>
      <c r="AJ690" s="870"/>
      <c r="AK690" s="870"/>
      <c r="AL690" s="870"/>
      <c r="AM690" s="870"/>
      <c r="AO690" s="870"/>
      <c r="AP690" s="870"/>
      <c r="AQ690" s="870"/>
      <c r="AU690" s="870"/>
      <c r="AV690" s="870"/>
      <c r="AW690" s="875"/>
      <c r="AX690" s="870"/>
      <c r="AY690" s="870"/>
    </row>
    <row r="691" spans="19:51" ht="15" customHeight="1">
      <c r="S691" s="874"/>
      <c r="V691" s="870"/>
      <c r="W691" s="874"/>
      <c r="AD691" s="870"/>
      <c r="AE691" s="874"/>
      <c r="AG691" s="870"/>
      <c r="AH691" s="870"/>
      <c r="AJ691" s="870"/>
      <c r="AK691" s="870"/>
      <c r="AL691" s="870"/>
      <c r="AM691" s="870"/>
      <c r="AO691" s="870"/>
      <c r="AP691" s="870"/>
      <c r="AQ691" s="870"/>
      <c r="AU691" s="870"/>
      <c r="AV691" s="870"/>
      <c r="AW691" s="875"/>
      <c r="AX691" s="870"/>
      <c r="AY691" s="870"/>
    </row>
    <row r="692" spans="19:51" ht="15" customHeight="1">
      <c r="S692" s="874"/>
      <c r="V692" s="870"/>
      <c r="W692" s="874"/>
      <c r="AD692" s="870"/>
      <c r="AE692" s="874"/>
      <c r="AG692" s="870"/>
      <c r="AH692" s="870"/>
      <c r="AJ692" s="870"/>
      <c r="AK692" s="870"/>
      <c r="AL692" s="870"/>
      <c r="AM692" s="870"/>
      <c r="AO692" s="870"/>
      <c r="AP692" s="870"/>
      <c r="AQ692" s="870"/>
      <c r="AU692" s="870"/>
      <c r="AV692" s="870"/>
      <c r="AW692" s="875"/>
      <c r="AX692" s="870"/>
      <c r="AY692" s="870"/>
    </row>
    <row r="693" spans="19:51" ht="15" customHeight="1">
      <c r="S693" s="874"/>
      <c r="V693" s="870"/>
      <c r="W693" s="874"/>
      <c r="AD693" s="870"/>
      <c r="AE693" s="874"/>
      <c r="AG693" s="870"/>
      <c r="AH693" s="870"/>
      <c r="AJ693" s="870"/>
      <c r="AK693" s="870"/>
      <c r="AL693" s="870"/>
      <c r="AM693" s="870"/>
      <c r="AO693" s="870"/>
      <c r="AP693" s="870"/>
      <c r="AQ693" s="870"/>
      <c r="AU693" s="870"/>
      <c r="AV693" s="870"/>
      <c r="AW693" s="875"/>
      <c r="AX693" s="870"/>
      <c r="AY693" s="870"/>
    </row>
    <row r="694" spans="19:51" ht="15" customHeight="1">
      <c r="S694" s="874"/>
      <c r="V694" s="870"/>
      <c r="W694" s="874"/>
      <c r="AD694" s="870"/>
      <c r="AE694" s="874"/>
      <c r="AG694" s="870"/>
      <c r="AH694" s="870"/>
      <c r="AJ694" s="870"/>
      <c r="AK694" s="870"/>
      <c r="AL694" s="870"/>
      <c r="AM694" s="870"/>
      <c r="AO694" s="870"/>
      <c r="AP694" s="870"/>
      <c r="AQ694" s="870"/>
      <c r="AU694" s="870"/>
      <c r="AV694" s="870"/>
      <c r="AW694" s="875"/>
      <c r="AX694" s="870"/>
      <c r="AY694" s="870"/>
    </row>
    <row r="695" spans="19:51" ht="15" customHeight="1">
      <c r="S695" s="874"/>
      <c r="V695" s="870"/>
      <c r="W695" s="874"/>
      <c r="AD695" s="870"/>
      <c r="AE695" s="874"/>
      <c r="AG695" s="870"/>
      <c r="AH695" s="870"/>
      <c r="AJ695" s="870"/>
      <c r="AK695" s="870"/>
      <c r="AL695" s="870"/>
      <c r="AM695" s="870"/>
      <c r="AO695" s="870"/>
      <c r="AP695" s="870"/>
      <c r="AQ695" s="870"/>
      <c r="AU695" s="870"/>
      <c r="AV695" s="870"/>
      <c r="AW695" s="875"/>
      <c r="AX695" s="870"/>
      <c r="AY695" s="870"/>
    </row>
    <row r="696" spans="19:51" ht="15" customHeight="1">
      <c r="S696" s="874"/>
      <c r="V696" s="870"/>
      <c r="W696" s="874"/>
      <c r="AD696" s="870"/>
      <c r="AE696" s="874"/>
      <c r="AG696" s="870"/>
      <c r="AH696" s="870"/>
      <c r="AJ696" s="870"/>
      <c r="AK696" s="870"/>
      <c r="AL696" s="870"/>
      <c r="AM696" s="870"/>
      <c r="AO696" s="870"/>
      <c r="AP696" s="870"/>
      <c r="AQ696" s="870"/>
      <c r="AU696" s="870"/>
      <c r="AV696" s="870"/>
      <c r="AW696" s="875"/>
      <c r="AX696" s="870"/>
      <c r="AY696" s="870"/>
    </row>
    <row r="697" spans="19:51" ht="15" customHeight="1">
      <c r="S697" s="874"/>
      <c r="V697" s="870"/>
      <c r="W697" s="874"/>
      <c r="AD697" s="870"/>
      <c r="AE697" s="874"/>
      <c r="AG697" s="870"/>
      <c r="AH697" s="870"/>
      <c r="AJ697" s="870"/>
      <c r="AK697" s="870"/>
      <c r="AL697" s="870"/>
      <c r="AM697" s="870"/>
      <c r="AO697" s="870"/>
      <c r="AP697" s="870"/>
      <c r="AQ697" s="870"/>
      <c r="AU697" s="870"/>
      <c r="AV697" s="870"/>
      <c r="AW697" s="875"/>
      <c r="AX697" s="870"/>
      <c r="AY697" s="870"/>
    </row>
    <row r="698" spans="19:51" ht="15" customHeight="1">
      <c r="S698" s="874"/>
      <c r="V698" s="870"/>
      <c r="W698" s="874"/>
      <c r="AD698" s="870"/>
      <c r="AE698" s="874"/>
      <c r="AG698" s="870"/>
      <c r="AH698" s="870"/>
      <c r="AJ698" s="870"/>
      <c r="AK698" s="870"/>
      <c r="AL698" s="870"/>
      <c r="AM698" s="870"/>
      <c r="AO698" s="870"/>
      <c r="AP698" s="870"/>
      <c r="AQ698" s="870"/>
      <c r="AU698" s="870"/>
      <c r="AV698" s="870"/>
      <c r="AW698" s="875"/>
      <c r="AX698" s="870"/>
      <c r="AY698" s="870"/>
    </row>
    <row r="699" spans="19:51" ht="15" customHeight="1">
      <c r="S699" s="874"/>
      <c r="V699" s="870"/>
      <c r="W699" s="874"/>
      <c r="AD699" s="870"/>
      <c r="AE699" s="874"/>
      <c r="AG699" s="870"/>
      <c r="AH699" s="870"/>
      <c r="AJ699" s="870"/>
      <c r="AK699" s="870"/>
      <c r="AL699" s="870"/>
      <c r="AM699" s="870"/>
      <c r="AO699" s="870"/>
      <c r="AP699" s="870"/>
      <c r="AQ699" s="870"/>
      <c r="AU699" s="870"/>
      <c r="AV699" s="870"/>
      <c r="AW699" s="875"/>
      <c r="AX699" s="870"/>
      <c r="AY699" s="870"/>
    </row>
    <row r="700" spans="19:51" ht="15" customHeight="1">
      <c r="S700" s="874"/>
      <c r="V700" s="870"/>
      <c r="W700" s="874"/>
      <c r="AD700" s="870"/>
      <c r="AE700" s="874"/>
      <c r="AG700" s="870"/>
      <c r="AH700" s="870"/>
      <c r="AJ700" s="870"/>
      <c r="AK700" s="870"/>
      <c r="AL700" s="870"/>
      <c r="AM700" s="870"/>
      <c r="AO700" s="870"/>
      <c r="AP700" s="870"/>
      <c r="AQ700" s="870"/>
      <c r="AU700" s="870"/>
      <c r="AV700" s="870"/>
      <c r="AW700" s="875"/>
      <c r="AX700" s="870"/>
      <c r="AY700" s="870"/>
    </row>
    <row r="701" spans="19:51" ht="15" customHeight="1">
      <c r="S701" s="874"/>
      <c r="V701" s="870"/>
      <c r="W701" s="874"/>
      <c r="AD701" s="870"/>
      <c r="AE701" s="874"/>
      <c r="AG701" s="870"/>
      <c r="AH701" s="870"/>
      <c r="AJ701" s="870"/>
      <c r="AK701" s="870"/>
      <c r="AL701" s="870"/>
      <c r="AM701" s="870"/>
      <c r="AO701" s="870"/>
      <c r="AP701" s="870"/>
      <c r="AQ701" s="870"/>
      <c r="AU701" s="870"/>
      <c r="AV701" s="870"/>
      <c r="AW701" s="875"/>
      <c r="AX701" s="870"/>
      <c r="AY701" s="870"/>
    </row>
    <row r="702" spans="19:51" ht="15" customHeight="1">
      <c r="S702" s="874"/>
      <c r="V702" s="870"/>
      <c r="W702" s="874"/>
      <c r="AD702" s="870"/>
      <c r="AE702" s="874"/>
      <c r="AG702" s="870"/>
      <c r="AH702" s="870"/>
      <c r="AJ702" s="870"/>
      <c r="AK702" s="870"/>
      <c r="AL702" s="870"/>
      <c r="AM702" s="870"/>
      <c r="AO702" s="870"/>
      <c r="AP702" s="870"/>
      <c r="AQ702" s="870"/>
      <c r="AU702" s="870"/>
      <c r="AV702" s="870"/>
      <c r="AW702" s="875"/>
      <c r="AX702" s="870"/>
      <c r="AY702" s="870"/>
    </row>
    <row r="703" spans="19:51" ht="15" customHeight="1">
      <c r="S703" s="874"/>
      <c r="V703" s="870"/>
      <c r="W703" s="874"/>
      <c r="AD703" s="870"/>
      <c r="AE703" s="874"/>
      <c r="AG703" s="870"/>
      <c r="AH703" s="870"/>
      <c r="AJ703" s="870"/>
      <c r="AK703" s="870"/>
      <c r="AL703" s="870"/>
      <c r="AM703" s="870"/>
      <c r="AO703" s="870"/>
      <c r="AP703" s="870"/>
      <c r="AQ703" s="870"/>
      <c r="AU703" s="870"/>
      <c r="AV703" s="870"/>
      <c r="AW703" s="875"/>
      <c r="AX703" s="870"/>
      <c r="AY703" s="870"/>
    </row>
    <row r="704" spans="19:51" ht="15" customHeight="1">
      <c r="S704" s="874"/>
      <c r="V704" s="870"/>
      <c r="W704" s="874"/>
      <c r="AD704" s="870"/>
      <c r="AE704" s="874"/>
      <c r="AG704" s="870"/>
      <c r="AH704" s="870"/>
      <c r="AJ704" s="870"/>
      <c r="AK704" s="870"/>
      <c r="AL704" s="870"/>
      <c r="AM704" s="870"/>
      <c r="AO704" s="870"/>
      <c r="AP704" s="870"/>
      <c r="AQ704" s="870"/>
      <c r="AU704" s="870"/>
      <c r="AV704" s="870"/>
      <c r="AW704" s="875"/>
      <c r="AX704" s="870"/>
      <c r="AY704" s="870"/>
    </row>
    <row r="705" spans="19:51" ht="15" customHeight="1">
      <c r="S705" s="874"/>
      <c r="V705" s="870"/>
      <c r="W705" s="874"/>
      <c r="AD705" s="870"/>
      <c r="AE705" s="874"/>
      <c r="AG705" s="870"/>
      <c r="AH705" s="870"/>
      <c r="AJ705" s="870"/>
      <c r="AK705" s="870"/>
      <c r="AL705" s="870"/>
      <c r="AM705" s="870"/>
      <c r="AO705" s="870"/>
      <c r="AP705" s="870"/>
      <c r="AQ705" s="870"/>
      <c r="AU705" s="870"/>
      <c r="AV705" s="870"/>
      <c r="AW705" s="875"/>
      <c r="AX705" s="870"/>
      <c r="AY705" s="870"/>
    </row>
    <row r="706" spans="19:51" ht="15" customHeight="1">
      <c r="S706" s="874"/>
      <c r="V706" s="870"/>
      <c r="W706" s="874"/>
      <c r="AD706" s="870"/>
      <c r="AE706" s="874"/>
      <c r="AG706" s="870"/>
      <c r="AH706" s="870"/>
      <c r="AJ706" s="870"/>
      <c r="AK706" s="870"/>
      <c r="AL706" s="870"/>
      <c r="AM706" s="870"/>
      <c r="AO706" s="870"/>
      <c r="AP706" s="870"/>
      <c r="AQ706" s="870"/>
      <c r="AU706" s="870"/>
      <c r="AV706" s="870"/>
      <c r="AW706" s="875"/>
      <c r="AX706" s="870"/>
      <c r="AY706" s="870"/>
    </row>
    <row r="707" spans="19:51" ht="15" customHeight="1">
      <c r="S707" s="874"/>
      <c r="V707" s="870"/>
      <c r="W707" s="874"/>
      <c r="AD707" s="870"/>
      <c r="AE707" s="874"/>
      <c r="AG707" s="870"/>
      <c r="AH707" s="870"/>
      <c r="AJ707" s="870"/>
      <c r="AK707" s="870"/>
      <c r="AL707" s="870"/>
      <c r="AM707" s="870"/>
      <c r="AO707" s="870"/>
      <c r="AP707" s="870"/>
      <c r="AQ707" s="870"/>
      <c r="AU707" s="870"/>
      <c r="AV707" s="870"/>
      <c r="AW707" s="875"/>
      <c r="AX707" s="870"/>
      <c r="AY707" s="870"/>
    </row>
    <row r="708" spans="19:51" ht="15" customHeight="1">
      <c r="S708" s="874"/>
      <c r="V708" s="870"/>
      <c r="W708" s="874"/>
      <c r="AD708" s="870"/>
      <c r="AE708" s="874"/>
      <c r="AG708" s="870"/>
      <c r="AH708" s="870"/>
      <c r="AJ708" s="870"/>
      <c r="AK708" s="870"/>
      <c r="AL708" s="870"/>
      <c r="AM708" s="870"/>
      <c r="AO708" s="870"/>
      <c r="AP708" s="870"/>
      <c r="AQ708" s="870"/>
      <c r="AU708" s="870"/>
      <c r="AV708" s="870"/>
      <c r="AW708" s="875"/>
      <c r="AX708" s="870"/>
      <c r="AY708" s="870"/>
    </row>
    <row r="709" spans="19:51" ht="15" customHeight="1">
      <c r="S709" s="874"/>
      <c r="V709" s="870"/>
      <c r="W709" s="874"/>
      <c r="AD709" s="870"/>
      <c r="AE709" s="874"/>
      <c r="AG709" s="870"/>
      <c r="AH709" s="870"/>
      <c r="AJ709" s="870"/>
      <c r="AK709" s="870"/>
      <c r="AL709" s="870"/>
      <c r="AM709" s="870"/>
      <c r="AO709" s="870"/>
      <c r="AP709" s="870"/>
      <c r="AQ709" s="870"/>
      <c r="AU709" s="870"/>
      <c r="AV709" s="870"/>
      <c r="AW709" s="875"/>
      <c r="AX709" s="870"/>
      <c r="AY709" s="870"/>
    </row>
    <row r="710" spans="19:51" ht="15" customHeight="1">
      <c r="S710" s="874"/>
      <c r="V710" s="870"/>
      <c r="W710" s="874"/>
      <c r="AD710" s="870"/>
      <c r="AE710" s="874"/>
      <c r="AG710" s="870"/>
      <c r="AH710" s="870"/>
      <c r="AJ710" s="870"/>
      <c r="AK710" s="870"/>
      <c r="AL710" s="870"/>
      <c r="AM710" s="870"/>
      <c r="AO710" s="870"/>
      <c r="AP710" s="870"/>
      <c r="AQ710" s="870"/>
      <c r="AU710" s="870"/>
      <c r="AV710" s="870"/>
      <c r="AW710" s="875"/>
      <c r="AX710" s="870"/>
      <c r="AY710" s="870"/>
    </row>
    <row r="711" spans="19:51" ht="15" customHeight="1">
      <c r="S711" s="874"/>
      <c r="V711" s="870"/>
      <c r="W711" s="874"/>
      <c r="AD711" s="870"/>
      <c r="AE711" s="874"/>
      <c r="AG711" s="870"/>
      <c r="AH711" s="870"/>
      <c r="AJ711" s="870"/>
      <c r="AK711" s="870"/>
      <c r="AL711" s="870"/>
      <c r="AM711" s="870"/>
      <c r="AO711" s="870"/>
      <c r="AP711" s="870"/>
      <c r="AQ711" s="870"/>
      <c r="AU711" s="870"/>
      <c r="AV711" s="870"/>
      <c r="AW711" s="875"/>
      <c r="AX711" s="870"/>
      <c r="AY711" s="870"/>
    </row>
    <row r="712" spans="19:51" ht="15" customHeight="1">
      <c r="S712" s="874"/>
      <c r="V712" s="870"/>
      <c r="W712" s="874"/>
      <c r="AD712" s="870"/>
      <c r="AE712" s="874"/>
      <c r="AG712" s="870"/>
      <c r="AH712" s="870"/>
      <c r="AJ712" s="870"/>
      <c r="AK712" s="870"/>
      <c r="AL712" s="870"/>
      <c r="AM712" s="870"/>
      <c r="AO712" s="870"/>
      <c r="AP712" s="870"/>
      <c r="AQ712" s="870"/>
      <c r="AU712" s="870"/>
      <c r="AV712" s="870"/>
      <c r="AW712" s="875"/>
      <c r="AX712" s="870"/>
      <c r="AY712" s="870"/>
    </row>
    <row r="713" spans="19:51" ht="15" customHeight="1">
      <c r="S713" s="874"/>
      <c r="V713" s="870"/>
      <c r="W713" s="874"/>
      <c r="AD713" s="870"/>
      <c r="AE713" s="874"/>
      <c r="AG713" s="870"/>
      <c r="AH713" s="870"/>
      <c r="AJ713" s="870"/>
      <c r="AK713" s="870"/>
      <c r="AL713" s="870"/>
      <c r="AM713" s="870"/>
      <c r="AO713" s="870"/>
      <c r="AP713" s="870"/>
      <c r="AQ713" s="870"/>
      <c r="AU713" s="870"/>
      <c r="AV713" s="870"/>
      <c r="AW713" s="875"/>
      <c r="AX713" s="870"/>
      <c r="AY713" s="870"/>
    </row>
    <row r="714" spans="19:51" ht="15" customHeight="1">
      <c r="S714" s="874"/>
      <c r="V714" s="870"/>
      <c r="W714" s="874"/>
      <c r="AD714" s="870"/>
      <c r="AE714" s="874"/>
      <c r="AG714" s="870"/>
      <c r="AH714" s="870"/>
      <c r="AJ714" s="870"/>
      <c r="AK714" s="870"/>
      <c r="AL714" s="870"/>
      <c r="AM714" s="870"/>
      <c r="AO714" s="870"/>
      <c r="AP714" s="870"/>
      <c r="AQ714" s="870"/>
      <c r="AU714" s="870"/>
      <c r="AV714" s="870"/>
      <c r="AW714" s="875"/>
      <c r="AX714" s="870"/>
      <c r="AY714" s="870"/>
    </row>
    <row r="715" spans="19:51" ht="15" customHeight="1">
      <c r="S715" s="874"/>
      <c r="V715" s="870"/>
      <c r="W715" s="874"/>
      <c r="AD715" s="870"/>
      <c r="AE715" s="874"/>
      <c r="AG715" s="870"/>
      <c r="AH715" s="870"/>
      <c r="AJ715" s="870"/>
      <c r="AK715" s="870"/>
      <c r="AL715" s="870"/>
      <c r="AM715" s="870"/>
      <c r="AO715" s="870"/>
      <c r="AP715" s="870"/>
      <c r="AQ715" s="870"/>
      <c r="AU715" s="870"/>
      <c r="AV715" s="870"/>
      <c r="AW715" s="875"/>
      <c r="AX715" s="870"/>
      <c r="AY715" s="870"/>
    </row>
    <row r="716" spans="19:51" ht="15" customHeight="1">
      <c r="S716" s="874"/>
      <c r="V716" s="870"/>
      <c r="W716" s="874"/>
      <c r="AD716" s="870"/>
      <c r="AE716" s="874"/>
      <c r="AG716" s="870"/>
      <c r="AH716" s="870"/>
      <c r="AJ716" s="870"/>
      <c r="AK716" s="870"/>
      <c r="AL716" s="870"/>
      <c r="AM716" s="870"/>
      <c r="AO716" s="870"/>
      <c r="AP716" s="870"/>
      <c r="AQ716" s="870"/>
      <c r="AU716" s="870"/>
      <c r="AV716" s="870"/>
      <c r="AW716" s="875"/>
      <c r="AX716" s="870"/>
      <c r="AY716" s="870"/>
    </row>
    <row r="717" spans="19:51" ht="15" customHeight="1">
      <c r="S717" s="874"/>
      <c r="V717" s="870"/>
      <c r="W717" s="874"/>
      <c r="AD717" s="870"/>
      <c r="AE717" s="874"/>
      <c r="AG717" s="870"/>
      <c r="AH717" s="870"/>
      <c r="AJ717" s="870"/>
      <c r="AK717" s="870"/>
      <c r="AL717" s="870"/>
      <c r="AM717" s="870"/>
      <c r="AO717" s="870"/>
      <c r="AP717" s="870"/>
      <c r="AQ717" s="870"/>
      <c r="AU717" s="870"/>
      <c r="AV717" s="870"/>
      <c r="AW717" s="875"/>
      <c r="AX717" s="870"/>
      <c r="AY717" s="870"/>
    </row>
    <row r="718" spans="19:51" ht="15" customHeight="1">
      <c r="S718" s="874"/>
      <c r="V718" s="870"/>
      <c r="W718" s="874"/>
      <c r="AD718" s="870"/>
      <c r="AE718" s="874"/>
      <c r="AG718" s="870"/>
      <c r="AH718" s="870"/>
      <c r="AJ718" s="870"/>
      <c r="AK718" s="870"/>
      <c r="AL718" s="870"/>
      <c r="AM718" s="870"/>
      <c r="AO718" s="870"/>
      <c r="AP718" s="870"/>
      <c r="AQ718" s="870"/>
      <c r="AU718" s="870"/>
      <c r="AV718" s="870"/>
      <c r="AW718" s="875"/>
      <c r="AX718" s="870"/>
      <c r="AY718" s="870"/>
    </row>
    <row r="719" spans="19:51" ht="15" customHeight="1">
      <c r="S719" s="874"/>
      <c r="V719" s="870"/>
      <c r="W719" s="874"/>
      <c r="AD719" s="870"/>
      <c r="AE719" s="874"/>
      <c r="AG719" s="870"/>
      <c r="AH719" s="870"/>
      <c r="AJ719" s="870"/>
      <c r="AK719" s="870"/>
      <c r="AL719" s="870"/>
      <c r="AM719" s="870"/>
      <c r="AO719" s="870"/>
      <c r="AP719" s="870"/>
      <c r="AQ719" s="870"/>
      <c r="AU719" s="870"/>
      <c r="AV719" s="870"/>
      <c r="AW719" s="875"/>
      <c r="AX719" s="870"/>
      <c r="AY719" s="870"/>
    </row>
    <row r="720" spans="19:51" ht="15" customHeight="1">
      <c r="S720" s="874"/>
      <c r="V720" s="870"/>
      <c r="W720" s="874"/>
      <c r="AD720" s="870"/>
      <c r="AE720" s="874"/>
      <c r="AG720" s="870"/>
      <c r="AH720" s="870"/>
      <c r="AJ720" s="870"/>
      <c r="AK720" s="870"/>
      <c r="AL720" s="870"/>
      <c r="AM720" s="870"/>
      <c r="AO720" s="870"/>
      <c r="AP720" s="870"/>
      <c r="AQ720" s="870"/>
      <c r="AU720" s="870"/>
      <c r="AV720" s="870"/>
      <c r="AW720" s="875"/>
      <c r="AX720" s="870"/>
      <c r="AY720" s="870"/>
    </row>
    <row r="721" spans="19:51" ht="15" customHeight="1">
      <c r="S721" s="874"/>
      <c r="V721" s="870"/>
      <c r="W721" s="874"/>
      <c r="AD721" s="870"/>
      <c r="AE721" s="874"/>
      <c r="AG721" s="870"/>
      <c r="AH721" s="870"/>
      <c r="AJ721" s="870"/>
      <c r="AK721" s="870"/>
      <c r="AL721" s="870"/>
      <c r="AM721" s="870"/>
      <c r="AO721" s="870"/>
      <c r="AP721" s="870"/>
      <c r="AQ721" s="870"/>
      <c r="AU721" s="870"/>
      <c r="AV721" s="870"/>
      <c r="AW721" s="875"/>
      <c r="AX721" s="870"/>
      <c r="AY721" s="870"/>
    </row>
    <row r="722" spans="19:51" ht="15" customHeight="1">
      <c r="S722" s="874"/>
      <c r="V722" s="870"/>
      <c r="W722" s="874"/>
      <c r="AD722" s="870"/>
      <c r="AE722" s="874"/>
      <c r="AG722" s="870"/>
      <c r="AH722" s="870"/>
      <c r="AJ722" s="870"/>
      <c r="AK722" s="870"/>
      <c r="AL722" s="870"/>
      <c r="AM722" s="870"/>
      <c r="AO722" s="870"/>
      <c r="AP722" s="870"/>
      <c r="AQ722" s="870"/>
      <c r="AU722" s="870"/>
      <c r="AV722" s="870"/>
      <c r="AW722" s="875"/>
      <c r="AX722" s="870"/>
      <c r="AY722" s="870"/>
    </row>
    <row r="723" spans="19:51" ht="15" customHeight="1">
      <c r="S723" s="874"/>
      <c r="V723" s="870"/>
      <c r="W723" s="874"/>
      <c r="AD723" s="870"/>
      <c r="AE723" s="874"/>
      <c r="AG723" s="870"/>
      <c r="AH723" s="870"/>
      <c r="AJ723" s="870"/>
      <c r="AK723" s="870"/>
      <c r="AL723" s="870"/>
      <c r="AM723" s="870"/>
      <c r="AO723" s="870"/>
      <c r="AP723" s="870"/>
      <c r="AQ723" s="870"/>
      <c r="AU723" s="870"/>
      <c r="AV723" s="870"/>
      <c r="AW723" s="875"/>
      <c r="AX723" s="870"/>
      <c r="AY723" s="870"/>
    </row>
    <row r="724" spans="19:51" ht="15" customHeight="1">
      <c r="S724" s="874"/>
      <c r="V724" s="870"/>
      <c r="W724" s="874"/>
      <c r="AD724" s="870"/>
      <c r="AE724" s="874"/>
      <c r="AG724" s="870"/>
      <c r="AH724" s="870"/>
      <c r="AJ724" s="870"/>
      <c r="AK724" s="870"/>
      <c r="AL724" s="870"/>
      <c r="AM724" s="870"/>
      <c r="AO724" s="870"/>
      <c r="AP724" s="870"/>
      <c r="AQ724" s="870"/>
      <c r="AU724" s="870"/>
      <c r="AV724" s="870"/>
      <c r="AW724" s="875"/>
      <c r="AX724" s="870"/>
      <c r="AY724" s="870"/>
    </row>
    <row r="725" spans="19:51" ht="15" customHeight="1">
      <c r="S725" s="874"/>
      <c r="V725" s="870"/>
      <c r="W725" s="874"/>
      <c r="AD725" s="870"/>
      <c r="AE725" s="874"/>
      <c r="AG725" s="870"/>
      <c r="AH725" s="870"/>
      <c r="AJ725" s="870"/>
      <c r="AK725" s="870"/>
      <c r="AL725" s="870"/>
      <c r="AM725" s="870"/>
      <c r="AO725" s="870"/>
      <c r="AP725" s="870"/>
      <c r="AQ725" s="870"/>
      <c r="AU725" s="870"/>
      <c r="AV725" s="870"/>
      <c r="AW725" s="875"/>
      <c r="AX725" s="870"/>
      <c r="AY725" s="870"/>
    </row>
    <row r="726" spans="19:51" ht="15" customHeight="1">
      <c r="S726" s="874"/>
      <c r="V726" s="870"/>
      <c r="W726" s="874"/>
      <c r="AD726" s="870"/>
      <c r="AE726" s="874"/>
      <c r="AG726" s="870"/>
      <c r="AH726" s="870"/>
      <c r="AJ726" s="870"/>
      <c r="AK726" s="870"/>
      <c r="AL726" s="870"/>
      <c r="AM726" s="870"/>
      <c r="AO726" s="870"/>
      <c r="AP726" s="870"/>
      <c r="AQ726" s="870"/>
      <c r="AU726" s="870"/>
      <c r="AV726" s="870"/>
      <c r="AW726" s="875"/>
      <c r="AX726" s="870"/>
      <c r="AY726" s="870"/>
    </row>
    <row r="727" spans="19:51" ht="15" customHeight="1">
      <c r="S727" s="874"/>
      <c r="V727" s="870"/>
      <c r="W727" s="874"/>
      <c r="AD727" s="870"/>
      <c r="AE727" s="874"/>
      <c r="AG727" s="870"/>
      <c r="AH727" s="870"/>
      <c r="AJ727" s="870"/>
      <c r="AK727" s="870"/>
      <c r="AL727" s="870"/>
      <c r="AM727" s="870"/>
      <c r="AO727" s="870"/>
      <c r="AP727" s="870"/>
      <c r="AQ727" s="870"/>
      <c r="AU727" s="870"/>
      <c r="AV727" s="870"/>
      <c r="AW727" s="875"/>
      <c r="AX727" s="870"/>
      <c r="AY727" s="870"/>
    </row>
    <row r="728" spans="19:51" ht="15" customHeight="1">
      <c r="S728" s="874"/>
      <c r="V728" s="870"/>
      <c r="W728" s="874"/>
      <c r="AD728" s="870"/>
      <c r="AE728" s="874"/>
      <c r="AG728" s="870"/>
      <c r="AH728" s="870"/>
      <c r="AJ728" s="870"/>
      <c r="AK728" s="870"/>
      <c r="AL728" s="870"/>
      <c r="AM728" s="870"/>
      <c r="AO728" s="870"/>
      <c r="AP728" s="870"/>
      <c r="AQ728" s="870"/>
      <c r="AU728" s="870"/>
      <c r="AV728" s="870"/>
      <c r="AW728" s="875"/>
      <c r="AX728" s="870"/>
      <c r="AY728" s="870"/>
    </row>
    <row r="729" spans="19:51" ht="15" customHeight="1">
      <c r="S729" s="874"/>
      <c r="V729" s="870"/>
      <c r="W729" s="874"/>
      <c r="AD729" s="870"/>
      <c r="AE729" s="874"/>
      <c r="AG729" s="870"/>
      <c r="AH729" s="870"/>
      <c r="AJ729" s="870"/>
      <c r="AK729" s="870"/>
      <c r="AL729" s="870"/>
      <c r="AM729" s="870"/>
      <c r="AO729" s="870"/>
      <c r="AP729" s="870"/>
      <c r="AQ729" s="870"/>
      <c r="AU729" s="870"/>
      <c r="AV729" s="870"/>
      <c r="AW729" s="875"/>
      <c r="AX729" s="870"/>
      <c r="AY729" s="870"/>
    </row>
    <row r="730" spans="19:51" ht="15" customHeight="1">
      <c r="S730" s="874"/>
      <c r="V730" s="870"/>
      <c r="W730" s="874"/>
      <c r="AD730" s="870"/>
      <c r="AE730" s="874"/>
      <c r="AG730" s="870"/>
      <c r="AH730" s="870"/>
      <c r="AJ730" s="870"/>
      <c r="AK730" s="870"/>
      <c r="AL730" s="870"/>
      <c r="AM730" s="870"/>
      <c r="AO730" s="870"/>
      <c r="AP730" s="870"/>
      <c r="AQ730" s="870"/>
      <c r="AU730" s="870"/>
      <c r="AV730" s="870"/>
      <c r="AW730" s="875"/>
      <c r="AX730" s="870"/>
      <c r="AY730" s="870"/>
    </row>
    <row r="731" spans="19:51" ht="15" customHeight="1">
      <c r="S731" s="874"/>
      <c r="V731" s="870"/>
      <c r="W731" s="874"/>
      <c r="AD731" s="870"/>
      <c r="AE731" s="874"/>
      <c r="AG731" s="870"/>
      <c r="AH731" s="870"/>
      <c r="AJ731" s="870"/>
      <c r="AK731" s="870"/>
      <c r="AL731" s="870"/>
      <c r="AM731" s="870"/>
      <c r="AO731" s="870"/>
      <c r="AP731" s="870"/>
      <c r="AQ731" s="870"/>
      <c r="AU731" s="870"/>
      <c r="AV731" s="870"/>
      <c r="AW731" s="875"/>
      <c r="AX731" s="870"/>
      <c r="AY731" s="870"/>
    </row>
    <row r="732" spans="19:51" ht="15" customHeight="1">
      <c r="S732" s="874"/>
      <c r="V732" s="870"/>
      <c r="W732" s="874"/>
      <c r="AD732" s="870"/>
      <c r="AE732" s="874"/>
      <c r="AG732" s="870"/>
      <c r="AH732" s="870"/>
      <c r="AJ732" s="870"/>
      <c r="AK732" s="870"/>
      <c r="AL732" s="870"/>
      <c r="AM732" s="870"/>
      <c r="AO732" s="870"/>
      <c r="AP732" s="870"/>
      <c r="AQ732" s="870"/>
      <c r="AU732" s="870"/>
      <c r="AV732" s="870"/>
      <c r="AW732" s="875"/>
      <c r="AX732" s="870"/>
      <c r="AY732" s="870"/>
    </row>
    <row r="733" spans="19:51" ht="15" customHeight="1">
      <c r="S733" s="874"/>
      <c r="V733" s="870"/>
      <c r="W733" s="874"/>
      <c r="AD733" s="870"/>
      <c r="AE733" s="874"/>
      <c r="AG733" s="870"/>
      <c r="AH733" s="870"/>
      <c r="AJ733" s="870"/>
      <c r="AK733" s="870"/>
      <c r="AL733" s="870"/>
      <c r="AM733" s="870"/>
      <c r="AO733" s="870"/>
      <c r="AP733" s="870"/>
      <c r="AQ733" s="870"/>
      <c r="AU733" s="870"/>
      <c r="AV733" s="870"/>
      <c r="AW733" s="875"/>
      <c r="AX733" s="870"/>
      <c r="AY733" s="870"/>
    </row>
    <row r="734" spans="19:51" ht="15" customHeight="1">
      <c r="S734" s="874"/>
      <c r="V734" s="870"/>
      <c r="W734" s="874"/>
      <c r="AD734" s="870"/>
      <c r="AE734" s="874"/>
      <c r="AG734" s="870"/>
      <c r="AH734" s="870"/>
      <c r="AJ734" s="870"/>
      <c r="AK734" s="870"/>
      <c r="AL734" s="870"/>
      <c r="AM734" s="870"/>
      <c r="AO734" s="870"/>
      <c r="AP734" s="870"/>
      <c r="AQ734" s="870"/>
      <c r="AU734" s="870"/>
      <c r="AV734" s="870"/>
      <c r="AW734" s="875"/>
      <c r="AX734" s="870"/>
      <c r="AY734" s="870"/>
    </row>
    <row r="735" spans="19:51" ht="15" customHeight="1">
      <c r="S735" s="874"/>
      <c r="V735" s="870"/>
      <c r="W735" s="874"/>
      <c r="AD735" s="870"/>
      <c r="AE735" s="874"/>
      <c r="AG735" s="870"/>
      <c r="AH735" s="870"/>
      <c r="AJ735" s="870"/>
      <c r="AK735" s="870"/>
      <c r="AL735" s="870"/>
      <c r="AM735" s="870"/>
      <c r="AO735" s="870"/>
      <c r="AP735" s="870"/>
      <c r="AQ735" s="870"/>
      <c r="AU735" s="870"/>
      <c r="AV735" s="870"/>
      <c r="AW735" s="875"/>
      <c r="AX735" s="870"/>
      <c r="AY735" s="870"/>
    </row>
    <row r="736" spans="19:51" ht="15" customHeight="1">
      <c r="S736" s="874"/>
      <c r="V736" s="870"/>
      <c r="W736" s="874"/>
      <c r="AD736" s="870"/>
      <c r="AE736" s="874"/>
      <c r="AG736" s="870"/>
      <c r="AH736" s="870"/>
      <c r="AJ736" s="870"/>
      <c r="AK736" s="870"/>
      <c r="AL736" s="870"/>
      <c r="AM736" s="870"/>
      <c r="AO736" s="870"/>
      <c r="AP736" s="870"/>
      <c r="AQ736" s="870"/>
      <c r="AU736" s="870"/>
      <c r="AV736" s="870"/>
      <c r="AW736" s="875"/>
      <c r="AX736" s="870"/>
      <c r="AY736" s="870"/>
    </row>
    <row r="737" spans="19:51" ht="15" customHeight="1">
      <c r="S737" s="874"/>
      <c r="V737" s="870"/>
      <c r="W737" s="874"/>
      <c r="AD737" s="870"/>
      <c r="AE737" s="874"/>
      <c r="AG737" s="870"/>
      <c r="AH737" s="870"/>
      <c r="AJ737" s="870"/>
      <c r="AK737" s="870"/>
      <c r="AL737" s="870"/>
      <c r="AM737" s="870"/>
      <c r="AO737" s="870"/>
      <c r="AP737" s="870"/>
      <c r="AQ737" s="870"/>
      <c r="AU737" s="870"/>
      <c r="AV737" s="870"/>
      <c r="AW737" s="875"/>
      <c r="AX737" s="870"/>
      <c r="AY737" s="870"/>
    </row>
    <row r="738" spans="19:51" ht="15" customHeight="1">
      <c r="S738" s="874"/>
      <c r="V738" s="870"/>
      <c r="W738" s="874"/>
      <c r="AD738" s="870"/>
      <c r="AE738" s="874"/>
      <c r="AG738" s="870"/>
      <c r="AH738" s="870"/>
      <c r="AJ738" s="870"/>
      <c r="AK738" s="870"/>
      <c r="AL738" s="870"/>
      <c r="AM738" s="870"/>
      <c r="AO738" s="870"/>
      <c r="AP738" s="870"/>
      <c r="AQ738" s="870"/>
      <c r="AU738" s="870"/>
      <c r="AV738" s="870"/>
      <c r="AW738" s="875"/>
      <c r="AX738" s="870"/>
      <c r="AY738" s="870"/>
    </row>
    <row r="739" spans="19:51" ht="15" customHeight="1">
      <c r="S739" s="874"/>
      <c r="V739" s="870"/>
      <c r="W739" s="874"/>
      <c r="AD739" s="870"/>
      <c r="AE739" s="874"/>
      <c r="AG739" s="870"/>
      <c r="AH739" s="870"/>
      <c r="AJ739" s="870"/>
      <c r="AK739" s="870"/>
      <c r="AL739" s="870"/>
      <c r="AM739" s="870"/>
      <c r="AO739" s="870"/>
      <c r="AP739" s="870"/>
      <c r="AQ739" s="870"/>
      <c r="AU739" s="870"/>
      <c r="AV739" s="870"/>
      <c r="AW739" s="875"/>
      <c r="AX739" s="870"/>
      <c r="AY739" s="870"/>
    </row>
    <row r="740" spans="19:51" ht="15" customHeight="1">
      <c r="S740" s="874"/>
      <c r="V740" s="870"/>
      <c r="W740" s="874"/>
      <c r="AD740" s="870"/>
      <c r="AE740" s="874"/>
      <c r="AG740" s="870"/>
      <c r="AH740" s="870"/>
      <c r="AJ740" s="870"/>
      <c r="AK740" s="870"/>
      <c r="AL740" s="870"/>
      <c r="AM740" s="870"/>
      <c r="AO740" s="870"/>
      <c r="AP740" s="870"/>
      <c r="AQ740" s="870"/>
      <c r="AU740" s="870"/>
      <c r="AV740" s="870"/>
      <c r="AW740" s="875"/>
      <c r="AX740" s="870"/>
      <c r="AY740" s="870"/>
    </row>
    <row r="741" spans="19:51" ht="15" customHeight="1">
      <c r="S741" s="874"/>
      <c r="V741" s="870"/>
      <c r="W741" s="874"/>
      <c r="AD741" s="870"/>
      <c r="AE741" s="874"/>
      <c r="AG741" s="870"/>
      <c r="AH741" s="870"/>
      <c r="AJ741" s="870"/>
      <c r="AK741" s="870"/>
      <c r="AL741" s="870"/>
      <c r="AM741" s="870"/>
      <c r="AO741" s="870"/>
      <c r="AP741" s="870"/>
      <c r="AQ741" s="870"/>
      <c r="AU741" s="870"/>
      <c r="AV741" s="870"/>
      <c r="AW741" s="875"/>
      <c r="AX741" s="870"/>
      <c r="AY741" s="870"/>
    </row>
    <row r="742" spans="19:51" ht="15" customHeight="1">
      <c r="S742" s="874"/>
      <c r="V742" s="870"/>
      <c r="W742" s="874"/>
      <c r="AD742" s="870"/>
      <c r="AE742" s="874"/>
      <c r="AG742" s="870"/>
      <c r="AH742" s="870"/>
      <c r="AJ742" s="870"/>
      <c r="AK742" s="870"/>
      <c r="AL742" s="870"/>
      <c r="AM742" s="870"/>
      <c r="AO742" s="870"/>
      <c r="AP742" s="870"/>
      <c r="AQ742" s="870"/>
      <c r="AU742" s="870"/>
      <c r="AV742" s="870"/>
      <c r="AW742" s="875"/>
      <c r="AX742" s="870"/>
      <c r="AY742" s="870"/>
    </row>
    <row r="743" spans="19:51" ht="15" customHeight="1">
      <c r="S743" s="874"/>
      <c r="V743" s="870"/>
      <c r="W743" s="874"/>
      <c r="AD743" s="870"/>
      <c r="AE743" s="874"/>
      <c r="AG743" s="870"/>
      <c r="AH743" s="870"/>
      <c r="AJ743" s="870"/>
      <c r="AK743" s="870"/>
      <c r="AL743" s="870"/>
      <c r="AM743" s="870"/>
      <c r="AO743" s="870"/>
      <c r="AP743" s="870"/>
      <c r="AQ743" s="870"/>
      <c r="AU743" s="870"/>
      <c r="AV743" s="870"/>
      <c r="AW743" s="875"/>
      <c r="AX743" s="870"/>
      <c r="AY743" s="870"/>
    </row>
    <row r="744" spans="19:51" ht="15" customHeight="1">
      <c r="S744" s="874"/>
      <c r="V744" s="870"/>
      <c r="W744" s="874"/>
      <c r="AD744" s="870"/>
      <c r="AE744" s="874"/>
      <c r="AG744" s="870"/>
      <c r="AH744" s="870"/>
      <c r="AJ744" s="870"/>
      <c r="AK744" s="870"/>
      <c r="AL744" s="870"/>
      <c r="AM744" s="870"/>
      <c r="AO744" s="870"/>
      <c r="AP744" s="870"/>
      <c r="AQ744" s="870"/>
      <c r="AU744" s="870"/>
      <c r="AV744" s="870"/>
      <c r="AW744" s="875"/>
      <c r="AX744" s="870"/>
      <c r="AY744" s="870"/>
    </row>
    <row r="745" spans="19:51" ht="15" customHeight="1">
      <c r="S745" s="874"/>
      <c r="V745" s="870"/>
      <c r="W745" s="874"/>
      <c r="AD745" s="870"/>
      <c r="AE745" s="874"/>
      <c r="AG745" s="870"/>
      <c r="AH745" s="870"/>
      <c r="AJ745" s="870"/>
      <c r="AK745" s="870"/>
      <c r="AL745" s="870"/>
      <c r="AM745" s="870"/>
      <c r="AO745" s="870"/>
      <c r="AP745" s="870"/>
      <c r="AQ745" s="870"/>
      <c r="AU745" s="870"/>
      <c r="AV745" s="870"/>
      <c r="AW745" s="875"/>
      <c r="AX745" s="870"/>
      <c r="AY745" s="870"/>
    </row>
    <row r="746" spans="19:51" ht="15" customHeight="1">
      <c r="S746" s="874"/>
      <c r="V746" s="870"/>
      <c r="W746" s="874"/>
      <c r="AD746" s="870"/>
      <c r="AE746" s="874"/>
      <c r="AG746" s="870"/>
      <c r="AH746" s="870"/>
      <c r="AJ746" s="870"/>
      <c r="AK746" s="870"/>
      <c r="AL746" s="870"/>
      <c r="AM746" s="870"/>
      <c r="AO746" s="870"/>
      <c r="AP746" s="870"/>
      <c r="AQ746" s="870"/>
      <c r="AU746" s="870"/>
      <c r="AV746" s="870"/>
      <c r="AW746" s="875"/>
      <c r="AX746" s="870"/>
      <c r="AY746" s="870"/>
    </row>
    <row r="747" spans="19:51" ht="15" customHeight="1">
      <c r="S747" s="874"/>
      <c r="V747" s="870"/>
      <c r="W747" s="874"/>
      <c r="AD747" s="870"/>
      <c r="AE747" s="874"/>
      <c r="AG747" s="870"/>
      <c r="AH747" s="870"/>
      <c r="AJ747" s="870"/>
      <c r="AK747" s="870"/>
      <c r="AL747" s="870"/>
      <c r="AM747" s="870"/>
      <c r="AO747" s="870"/>
      <c r="AP747" s="870"/>
      <c r="AQ747" s="870"/>
      <c r="AU747" s="870"/>
      <c r="AV747" s="870"/>
      <c r="AW747" s="875"/>
      <c r="AX747" s="870"/>
      <c r="AY747" s="870"/>
    </row>
    <row r="748" spans="19:51" ht="15" customHeight="1">
      <c r="S748" s="874"/>
      <c r="V748" s="870"/>
      <c r="W748" s="874"/>
      <c r="AD748" s="870"/>
      <c r="AE748" s="874"/>
      <c r="AG748" s="870"/>
      <c r="AH748" s="870"/>
      <c r="AJ748" s="870"/>
      <c r="AK748" s="870"/>
      <c r="AL748" s="870"/>
      <c r="AM748" s="870"/>
      <c r="AO748" s="870"/>
      <c r="AP748" s="870"/>
      <c r="AQ748" s="870"/>
      <c r="AU748" s="870"/>
      <c r="AV748" s="870"/>
      <c r="AW748" s="875"/>
      <c r="AX748" s="870"/>
      <c r="AY748" s="870"/>
    </row>
    <row r="749" spans="19:51" ht="15" customHeight="1">
      <c r="S749" s="874"/>
      <c r="V749" s="870"/>
      <c r="W749" s="874"/>
      <c r="AD749" s="870"/>
      <c r="AE749" s="874"/>
      <c r="AG749" s="870"/>
      <c r="AH749" s="870"/>
      <c r="AJ749" s="870"/>
      <c r="AK749" s="870"/>
      <c r="AL749" s="870"/>
      <c r="AM749" s="870"/>
      <c r="AO749" s="870"/>
      <c r="AP749" s="870"/>
      <c r="AQ749" s="870"/>
      <c r="AU749" s="870"/>
      <c r="AV749" s="870"/>
      <c r="AW749" s="875"/>
      <c r="AX749" s="870"/>
      <c r="AY749" s="870"/>
    </row>
    <row r="750" spans="19:51" ht="15" customHeight="1">
      <c r="S750" s="874"/>
      <c r="V750" s="870"/>
      <c r="W750" s="874"/>
      <c r="AD750" s="870"/>
      <c r="AE750" s="874"/>
      <c r="AG750" s="870"/>
      <c r="AH750" s="870"/>
      <c r="AJ750" s="870"/>
      <c r="AK750" s="870"/>
      <c r="AL750" s="870"/>
      <c r="AM750" s="870"/>
      <c r="AO750" s="870"/>
      <c r="AP750" s="870"/>
      <c r="AQ750" s="870"/>
      <c r="AU750" s="870"/>
      <c r="AV750" s="870"/>
      <c r="AW750" s="875"/>
      <c r="AX750" s="870"/>
      <c r="AY750" s="870"/>
    </row>
    <row r="751" spans="19:51" ht="15" customHeight="1">
      <c r="S751" s="874"/>
      <c r="V751" s="870"/>
      <c r="W751" s="874"/>
      <c r="AD751" s="870"/>
      <c r="AE751" s="874"/>
      <c r="AG751" s="870"/>
      <c r="AH751" s="870"/>
      <c r="AJ751" s="870"/>
      <c r="AK751" s="870"/>
      <c r="AL751" s="870"/>
      <c r="AM751" s="870"/>
      <c r="AO751" s="870"/>
      <c r="AP751" s="870"/>
      <c r="AQ751" s="870"/>
      <c r="AU751" s="870"/>
      <c r="AV751" s="870"/>
      <c r="AW751" s="875"/>
      <c r="AX751" s="870"/>
      <c r="AY751" s="870"/>
    </row>
    <row r="752" spans="19:51" ht="15" customHeight="1">
      <c r="S752" s="874"/>
      <c r="V752" s="870"/>
      <c r="W752" s="874"/>
      <c r="AD752" s="870"/>
      <c r="AE752" s="874"/>
      <c r="AG752" s="870"/>
      <c r="AH752" s="870"/>
      <c r="AJ752" s="870"/>
      <c r="AK752" s="870"/>
      <c r="AL752" s="870"/>
      <c r="AM752" s="870"/>
      <c r="AO752" s="870"/>
      <c r="AP752" s="870"/>
      <c r="AQ752" s="870"/>
      <c r="AU752" s="870"/>
      <c r="AV752" s="870"/>
      <c r="AW752" s="875"/>
      <c r="AX752" s="870"/>
      <c r="AY752" s="870"/>
    </row>
    <row r="753" spans="19:51" ht="15" customHeight="1">
      <c r="S753" s="874"/>
      <c r="V753" s="870"/>
      <c r="W753" s="874"/>
      <c r="AD753" s="870"/>
      <c r="AE753" s="874"/>
      <c r="AG753" s="870"/>
      <c r="AH753" s="870"/>
      <c r="AJ753" s="870"/>
      <c r="AK753" s="870"/>
      <c r="AL753" s="870"/>
      <c r="AM753" s="870"/>
      <c r="AO753" s="870"/>
      <c r="AP753" s="870"/>
      <c r="AQ753" s="870"/>
      <c r="AU753" s="870"/>
      <c r="AV753" s="870"/>
      <c r="AW753" s="875"/>
      <c r="AX753" s="870"/>
      <c r="AY753" s="870"/>
    </row>
    <row r="754" spans="19:51" ht="15" customHeight="1">
      <c r="S754" s="874"/>
      <c r="V754" s="870"/>
      <c r="W754" s="874"/>
      <c r="AD754" s="870"/>
      <c r="AE754" s="874"/>
      <c r="AG754" s="870"/>
      <c r="AH754" s="870"/>
      <c r="AJ754" s="870"/>
      <c r="AK754" s="870"/>
      <c r="AL754" s="870"/>
      <c r="AM754" s="870"/>
      <c r="AO754" s="870"/>
      <c r="AP754" s="870"/>
      <c r="AQ754" s="870"/>
      <c r="AU754" s="870"/>
      <c r="AV754" s="870"/>
      <c r="AW754" s="875"/>
      <c r="AX754" s="870"/>
      <c r="AY754" s="870"/>
    </row>
    <row r="755" spans="19:51" ht="15" customHeight="1">
      <c r="S755" s="874"/>
      <c r="V755" s="870"/>
      <c r="W755" s="874"/>
      <c r="AD755" s="870"/>
      <c r="AE755" s="874"/>
      <c r="AG755" s="870"/>
      <c r="AH755" s="870"/>
      <c r="AJ755" s="870"/>
      <c r="AK755" s="870"/>
      <c r="AL755" s="870"/>
      <c r="AM755" s="870"/>
      <c r="AO755" s="870"/>
      <c r="AP755" s="870"/>
      <c r="AQ755" s="870"/>
      <c r="AU755" s="870"/>
      <c r="AV755" s="870"/>
      <c r="AW755" s="875"/>
      <c r="AX755" s="870"/>
      <c r="AY755" s="870"/>
    </row>
    <row r="756" spans="19:51" ht="15" customHeight="1">
      <c r="S756" s="874"/>
      <c r="V756" s="870"/>
      <c r="W756" s="874"/>
      <c r="AD756" s="870"/>
      <c r="AE756" s="874"/>
      <c r="AG756" s="870"/>
      <c r="AH756" s="870"/>
      <c r="AJ756" s="870"/>
      <c r="AK756" s="870"/>
      <c r="AL756" s="870"/>
      <c r="AM756" s="870"/>
      <c r="AO756" s="870"/>
      <c r="AP756" s="870"/>
      <c r="AQ756" s="870"/>
      <c r="AU756" s="870"/>
      <c r="AV756" s="870"/>
      <c r="AW756" s="875"/>
      <c r="AX756" s="870"/>
      <c r="AY756" s="870"/>
    </row>
    <row r="757" spans="19:51" ht="15" customHeight="1">
      <c r="S757" s="874"/>
      <c r="V757" s="870"/>
      <c r="W757" s="874"/>
      <c r="AD757" s="870"/>
      <c r="AE757" s="874"/>
      <c r="AG757" s="870"/>
      <c r="AH757" s="870"/>
      <c r="AJ757" s="870"/>
      <c r="AK757" s="870"/>
      <c r="AL757" s="870"/>
      <c r="AM757" s="870"/>
      <c r="AO757" s="870"/>
      <c r="AP757" s="870"/>
      <c r="AQ757" s="870"/>
      <c r="AU757" s="870"/>
      <c r="AV757" s="870"/>
      <c r="AW757" s="875"/>
      <c r="AX757" s="870"/>
      <c r="AY757" s="870"/>
    </row>
    <row r="758" spans="19:51" ht="15" customHeight="1">
      <c r="S758" s="874"/>
      <c r="V758" s="870"/>
      <c r="W758" s="874"/>
      <c r="AD758" s="870"/>
      <c r="AE758" s="874"/>
      <c r="AG758" s="870"/>
      <c r="AH758" s="870"/>
      <c r="AJ758" s="870"/>
      <c r="AK758" s="870"/>
      <c r="AL758" s="870"/>
      <c r="AM758" s="870"/>
      <c r="AO758" s="870"/>
      <c r="AP758" s="870"/>
      <c r="AQ758" s="870"/>
      <c r="AU758" s="870"/>
      <c r="AV758" s="870"/>
      <c r="AW758" s="875"/>
      <c r="AX758" s="870"/>
      <c r="AY758" s="870"/>
    </row>
    <row r="759" spans="19:51" ht="15" customHeight="1">
      <c r="S759" s="874"/>
      <c r="V759" s="870"/>
      <c r="W759" s="874"/>
      <c r="AD759" s="870"/>
      <c r="AE759" s="874"/>
      <c r="AG759" s="870"/>
      <c r="AH759" s="870"/>
      <c r="AJ759" s="870"/>
      <c r="AK759" s="870"/>
      <c r="AL759" s="870"/>
      <c r="AM759" s="870"/>
      <c r="AO759" s="870"/>
      <c r="AP759" s="870"/>
      <c r="AQ759" s="870"/>
      <c r="AU759" s="870"/>
      <c r="AV759" s="870"/>
      <c r="AW759" s="875"/>
      <c r="AX759" s="870"/>
      <c r="AY759" s="870"/>
    </row>
    <row r="760" spans="19:51" ht="15" customHeight="1">
      <c r="S760" s="874"/>
      <c r="V760" s="870"/>
      <c r="W760" s="874"/>
      <c r="AD760" s="870"/>
      <c r="AE760" s="874"/>
      <c r="AG760" s="870"/>
      <c r="AH760" s="870"/>
      <c r="AJ760" s="870"/>
      <c r="AK760" s="870"/>
      <c r="AL760" s="870"/>
      <c r="AM760" s="870"/>
      <c r="AO760" s="870"/>
      <c r="AP760" s="870"/>
      <c r="AQ760" s="870"/>
      <c r="AU760" s="870"/>
      <c r="AV760" s="870"/>
      <c r="AW760" s="875"/>
      <c r="AX760" s="870"/>
      <c r="AY760" s="870"/>
    </row>
    <row r="761" spans="19:51" ht="15" customHeight="1">
      <c r="S761" s="874"/>
      <c r="V761" s="870"/>
      <c r="W761" s="874"/>
      <c r="AD761" s="870"/>
      <c r="AE761" s="874"/>
      <c r="AG761" s="870"/>
      <c r="AH761" s="870"/>
      <c r="AJ761" s="870"/>
      <c r="AK761" s="870"/>
      <c r="AL761" s="870"/>
      <c r="AM761" s="870"/>
      <c r="AO761" s="870"/>
      <c r="AP761" s="870"/>
      <c r="AQ761" s="870"/>
      <c r="AU761" s="870"/>
      <c r="AV761" s="870"/>
      <c r="AW761" s="875"/>
      <c r="AX761" s="870"/>
      <c r="AY761" s="870"/>
    </row>
    <row r="762" spans="19:51" ht="15" customHeight="1">
      <c r="S762" s="874"/>
      <c r="V762" s="870"/>
      <c r="W762" s="874"/>
      <c r="AD762" s="870"/>
      <c r="AE762" s="874"/>
      <c r="AG762" s="870"/>
      <c r="AH762" s="870"/>
      <c r="AJ762" s="870"/>
      <c r="AK762" s="870"/>
      <c r="AL762" s="870"/>
      <c r="AM762" s="870"/>
      <c r="AO762" s="870"/>
      <c r="AP762" s="870"/>
      <c r="AQ762" s="870"/>
      <c r="AU762" s="870"/>
      <c r="AV762" s="870"/>
      <c r="AW762" s="875"/>
      <c r="AX762" s="870"/>
      <c r="AY762" s="870"/>
    </row>
    <row r="763" spans="19:51" ht="15" customHeight="1">
      <c r="S763" s="874"/>
      <c r="V763" s="870"/>
      <c r="W763" s="874"/>
      <c r="AD763" s="870"/>
      <c r="AE763" s="874"/>
      <c r="AG763" s="870"/>
      <c r="AH763" s="870"/>
      <c r="AJ763" s="870"/>
      <c r="AK763" s="870"/>
      <c r="AL763" s="870"/>
      <c r="AM763" s="870"/>
      <c r="AO763" s="870"/>
      <c r="AP763" s="870"/>
      <c r="AQ763" s="870"/>
      <c r="AU763" s="870"/>
      <c r="AV763" s="870"/>
      <c r="AW763" s="875"/>
      <c r="AX763" s="870"/>
      <c r="AY763" s="870"/>
    </row>
    <row r="764" spans="19:51" ht="15" customHeight="1">
      <c r="S764" s="874"/>
      <c r="V764" s="870"/>
      <c r="W764" s="874"/>
      <c r="AD764" s="870"/>
      <c r="AE764" s="874"/>
      <c r="AG764" s="870"/>
      <c r="AH764" s="870"/>
      <c r="AJ764" s="870"/>
      <c r="AK764" s="870"/>
      <c r="AL764" s="870"/>
      <c r="AM764" s="870"/>
      <c r="AO764" s="870"/>
      <c r="AP764" s="870"/>
      <c r="AQ764" s="870"/>
      <c r="AU764" s="870"/>
      <c r="AV764" s="870"/>
      <c r="AW764" s="875"/>
      <c r="AX764" s="870"/>
      <c r="AY764" s="870"/>
    </row>
    <row r="765" spans="19:51" ht="15" customHeight="1">
      <c r="S765" s="874"/>
      <c r="V765" s="870"/>
      <c r="W765" s="874"/>
      <c r="AD765" s="870"/>
      <c r="AE765" s="874"/>
      <c r="AG765" s="870"/>
      <c r="AH765" s="870"/>
      <c r="AJ765" s="870"/>
      <c r="AK765" s="870"/>
      <c r="AL765" s="870"/>
      <c r="AM765" s="870"/>
      <c r="AO765" s="870"/>
      <c r="AP765" s="870"/>
      <c r="AQ765" s="870"/>
      <c r="AU765" s="870"/>
      <c r="AV765" s="870"/>
      <c r="AW765" s="875"/>
      <c r="AX765" s="870"/>
      <c r="AY765" s="870"/>
    </row>
    <row r="766" spans="19:51" ht="15" customHeight="1">
      <c r="S766" s="874"/>
      <c r="V766" s="870"/>
      <c r="W766" s="874"/>
      <c r="AD766" s="870"/>
      <c r="AE766" s="874"/>
      <c r="AG766" s="870"/>
      <c r="AH766" s="870"/>
      <c r="AJ766" s="870"/>
      <c r="AK766" s="870"/>
      <c r="AL766" s="870"/>
      <c r="AM766" s="870"/>
      <c r="AO766" s="870"/>
      <c r="AP766" s="870"/>
      <c r="AQ766" s="870"/>
      <c r="AU766" s="870"/>
      <c r="AV766" s="870"/>
      <c r="AW766" s="875"/>
      <c r="AX766" s="870"/>
      <c r="AY766" s="870"/>
    </row>
    <row r="767" spans="19:51" ht="15" customHeight="1">
      <c r="S767" s="874"/>
      <c r="V767" s="870"/>
      <c r="W767" s="874"/>
      <c r="AD767" s="870"/>
      <c r="AE767" s="874"/>
      <c r="AG767" s="870"/>
      <c r="AH767" s="870"/>
      <c r="AJ767" s="870"/>
      <c r="AK767" s="870"/>
      <c r="AL767" s="870"/>
      <c r="AM767" s="870"/>
      <c r="AO767" s="870"/>
      <c r="AP767" s="870"/>
      <c r="AQ767" s="870"/>
      <c r="AU767" s="870"/>
      <c r="AV767" s="870"/>
      <c r="AW767" s="875"/>
      <c r="AX767" s="870"/>
      <c r="AY767" s="870"/>
    </row>
    <row r="768" spans="19:51" ht="15" customHeight="1">
      <c r="S768" s="874"/>
      <c r="V768" s="870"/>
      <c r="W768" s="874"/>
      <c r="AD768" s="870"/>
      <c r="AE768" s="874"/>
      <c r="AG768" s="870"/>
      <c r="AH768" s="870"/>
      <c r="AJ768" s="870"/>
      <c r="AK768" s="870"/>
      <c r="AL768" s="870"/>
      <c r="AM768" s="870"/>
      <c r="AO768" s="870"/>
      <c r="AP768" s="870"/>
      <c r="AQ768" s="870"/>
      <c r="AU768" s="870"/>
      <c r="AV768" s="870"/>
      <c r="AW768" s="875"/>
      <c r="AX768" s="870"/>
      <c r="AY768" s="870"/>
    </row>
    <row r="769" spans="19:51" ht="15" customHeight="1">
      <c r="S769" s="874"/>
      <c r="V769" s="870"/>
      <c r="W769" s="874"/>
      <c r="AD769" s="870"/>
      <c r="AE769" s="874"/>
      <c r="AG769" s="870"/>
      <c r="AH769" s="870"/>
      <c r="AJ769" s="870"/>
      <c r="AK769" s="870"/>
      <c r="AL769" s="870"/>
      <c r="AM769" s="870"/>
      <c r="AO769" s="870"/>
      <c r="AP769" s="870"/>
      <c r="AQ769" s="870"/>
      <c r="AU769" s="870"/>
      <c r="AV769" s="870"/>
      <c r="AW769" s="875"/>
      <c r="AX769" s="870"/>
      <c r="AY769" s="870"/>
    </row>
    <row r="770" spans="19:51" ht="15" customHeight="1">
      <c r="S770" s="874"/>
      <c r="V770" s="870"/>
      <c r="W770" s="874"/>
      <c r="AD770" s="870"/>
      <c r="AE770" s="874"/>
      <c r="AG770" s="870"/>
      <c r="AH770" s="870"/>
      <c r="AJ770" s="870"/>
      <c r="AK770" s="870"/>
      <c r="AL770" s="870"/>
      <c r="AM770" s="870"/>
      <c r="AO770" s="870"/>
      <c r="AP770" s="870"/>
      <c r="AQ770" s="870"/>
      <c r="AU770" s="870"/>
      <c r="AV770" s="870"/>
      <c r="AW770" s="875"/>
      <c r="AX770" s="870"/>
      <c r="AY770" s="870"/>
    </row>
    <row r="771" spans="19:51" ht="15" customHeight="1">
      <c r="S771" s="874"/>
      <c r="V771" s="870"/>
      <c r="W771" s="874"/>
      <c r="AD771" s="870"/>
      <c r="AE771" s="874"/>
      <c r="AG771" s="870"/>
      <c r="AH771" s="870"/>
      <c r="AJ771" s="870"/>
      <c r="AK771" s="870"/>
      <c r="AL771" s="870"/>
      <c r="AM771" s="870"/>
      <c r="AO771" s="870"/>
      <c r="AP771" s="870"/>
      <c r="AQ771" s="870"/>
      <c r="AU771" s="870"/>
      <c r="AV771" s="870"/>
      <c r="AW771" s="875"/>
      <c r="AX771" s="870"/>
      <c r="AY771" s="870"/>
    </row>
    <row r="772" spans="19:51" ht="15" customHeight="1">
      <c r="S772" s="874"/>
      <c r="V772" s="870"/>
      <c r="W772" s="874"/>
      <c r="AD772" s="870"/>
      <c r="AE772" s="874"/>
      <c r="AG772" s="870"/>
      <c r="AH772" s="870"/>
      <c r="AJ772" s="870"/>
      <c r="AK772" s="870"/>
      <c r="AL772" s="870"/>
      <c r="AM772" s="870"/>
      <c r="AO772" s="870"/>
      <c r="AP772" s="870"/>
      <c r="AQ772" s="870"/>
      <c r="AU772" s="870"/>
      <c r="AV772" s="870"/>
      <c r="AW772" s="875"/>
      <c r="AX772" s="870"/>
      <c r="AY772" s="870"/>
    </row>
    <row r="773" spans="19:51" ht="15" customHeight="1">
      <c r="S773" s="874"/>
      <c r="V773" s="870"/>
      <c r="W773" s="874"/>
      <c r="AD773" s="870"/>
      <c r="AE773" s="874"/>
      <c r="AG773" s="870"/>
      <c r="AH773" s="870"/>
      <c r="AJ773" s="870"/>
      <c r="AK773" s="870"/>
      <c r="AL773" s="870"/>
      <c r="AM773" s="870"/>
      <c r="AO773" s="870"/>
      <c r="AP773" s="870"/>
      <c r="AQ773" s="870"/>
      <c r="AU773" s="870"/>
      <c r="AV773" s="870"/>
      <c r="AW773" s="875"/>
      <c r="AX773" s="870"/>
      <c r="AY773" s="870"/>
    </row>
    <row r="774" spans="19:51" ht="15" customHeight="1">
      <c r="S774" s="874"/>
      <c r="V774" s="870"/>
      <c r="W774" s="874"/>
      <c r="AD774" s="870"/>
      <c r="AE774" s="874"/>
      <c r="AG774" s="870"/>
      <c r="AH774" s="870"/>
      <c r="AJ774" s="870"/>
      <c r="AK774" s="870"/>
      <c r="AL774" s="870"/>
      <c r="AM774" s="870"/>
      <c r="AO774" s="870"/>
      <c r="AP774" s="870"/>
      <c r="AQ774" s="870"/>
      <c r="AU774" s="870"/>
      <c r="AV774" s="870"/>
      <c r="AW774" s="875"/>
      <c r="AX774" s="870"/>
      <c r="AY774" s="870"/>
    </row>
    <row r="775" spans="19:51" ht="15" customHeight="1">
      <c r="S775" s="874"/>
      <c r="V775" s="870"/>
      <c r="W775" s="874"/>
      <c r="AD775" s="870"/>
      <c r="AE775" s="874"/>
      <c r="AG775" s="870"/>
      <c r="AH775" s="870"/>
      <c r="AJ775" s="870"/>
      <c r="AK775" s="870"/>
      <c r="AL775" s="870"/>
      <c r="AM775" s="870"/>
      <c r="AO775" s="870"/>
      <c r="AP775" s="870"/>
      <c r="AQ775" s="870"/>
      <c r="AU775" s="870"/>
      <c r="AV775" s="870"/>
      <c r="AW775" s="875"/>
      <c r="AX775" s="870"/>
      <c r="AY775" s="870"/>
    </row>
    <row r="776" spans="19:51" ht="15" customHeight="1">
      <c r="S776" s="874"/>
      <c r="V776" s="870"/>
      <c r="W776" s="874"/>
      <c r="AD776" s="870"/>
      <c r="AE776" s="874"/>
      <c r="AG776" s="870"/>
      <c r="AH776" s="870"/>
      <c r="AJ776" s="870"/>
      <c r="AK776" s="870"/>
      <c r="AL776" s="870"/>
      <c r="AM776" s="870"/>
      <c r="AO776" s="870"/>
      <c r="AP776" s="870"/>
      <c r="AQ776" s="870"/>
      <c r="AU776" s="870"/>
      <c r="AV776" s="870"/>
      <c r="AW776" s="875"/>
      <c r="AX776" s="870"/>
      <c r="AY776" s="870"/>
    </row>
    <row r="777" spans="19:51" ht="15" customHeight="1">
      <c r="S777" s="874"/>
      <c r="V777" s="870"/>
      <c r="W777" s="874"/>
      <c r="AD777" s="870"/>
      <c r="AE777" s="874"/>
      <c r="AG777" s="870"/>
      <c r="AH777" s="870"/>
      <c r="AJ777" s="870"/>
      <c r="AK777" s="870"/>
      <c r="AL777" s="870"/>
      <c r="AM777" s="870"/>
      <c r="AO777" s="870"/>
      <c r="AP777" s="870"/>
      <c r="AQ777" s="870"/>
      <c r="AU777" s="870"/>
      <c r="AV777" s="870"/>
      <c r="AW777" s="875"/>
      <c r="AX777" s="870"/>
      <c r="AY777" s="870"/>
    </row>
    <row r="778" spans="19:51" ht="15" customHeight="1">
      <c r="S778" s="874"/>
      <c r="V778" s="870"/>
      <c r="W778" s="874"/>
      <c r="AD778" s="870"/>
      <c r="AE778" s="874"/>
      <c r="AG778" s="870"/>
      <c r="AH778" s="870"/>
      <c r="AJ778" s="870"/>
      <c r="AK778" s="870"/>
      <c r="AL778" s="870"/>
      <c r="AM778" s="870"/>
      <c r="AO778" s="870"/>
      <c r="AP778" s="870"/>
      <c r="AQ778" s="870"/>
      <c r="AU778" s="870"/>
      <c r="AV778" s="870"/>
      <c r="AW778" s="875"/>
      <c r="AX778" s="870"/>
      <c r="AY778" s="870"/>
    </row>
    <row r="779" spans="19:51" ht="15" customHeight="1">
      <c r="S779" s="874"/>
      <c r="V779" s="870"/>
      <c r="W779" s="874"/>
      <c r="AD779" s="870"/>
      <c r="AE779" s="874"/>
      <c r="AG779" s="870"/>
      <c r="AH779" s="870"/>
      <c r="AJ779" s="870"/>
      <c r="AK779" s="870"/>
      <c r="AL779" s="870"/>
      <c r="AM779" s="870"/>
      <c r="AO779" s="870"/>
      <c r="AP779" s="870"/>
      <c r="AQ779" s="870"/>
      <c r="AU779" s="870"/>
      <c r="AV779" s="870"/>
      <c r="AW779" s="875"/>
      <c r="AX779" s="870"/>
      <c r="AY779" s="870"/>
    </row>
    <row r="780" spans="19:51" ht="15" customHeight="1">
      <c r="S780" s="874"/>
      <c r="V780" s="870"/>
      <c r="W780" s="874"/>
      <c r="AD780" s="870"/>
      <c r="AE780" s="874"/>
      <c r="AG780" s="870"/>
      <c r="AH780" s="870"/>
      <c r="AJ780" s="870"/>
      <c r="AK780" s="870"/>
      <c r="AL780" s="870"/>
      <c r="AM780" s="870"/>
      <c r="AO780" s="870"/>
      <c r="AP780" s="870"/>
      <c r="AQ780" s="870"/>
      <c r="AU780" s="870"/>
      <c r="AV780" s="870"/>
      <c r="AW780" s="875"/>
      <c r="AX780" s="870"/>
      <c r="AY780" s="870"/>
    </row>
    <row r="781" spans="19:51" ht="15" customHeight="1">
      <c r="S781" s="874"/>
      <c r="V781" s="870"/>
      <c r="W781" s="874"/>
      <c r="AD781" s="870"/>
      <c r="AE781" s="874"/>
      <c r="AG781" s="870"/>
      <c r="AH781" s="870"/>
      <c r="AJ781" s="870"/>
      <c r="AK781" s="870"/>
      <c r="AL781" s="870"/>
      <c r="AM781" s="870"/>
      <c r="AO781" s="870"/>
      <c r="AP781" s="870"/>
      <c r="AQ781" s="870"/>
      <c r="AU781" s="870"/>
      <c r="AV781" s="870"/>
      <c r="AW781" s="875"/>
      <c r="AX781" s="870"/>
      <c r="AY781" s="870"/>
    </row>
    <row r="782" spans="19:51" ht="15" customHeight="1">
      <c r="S782" s="874"/>
      <c r="V782" s="870"/>
      <c r="W782" s="874"/>
      <c r="AD782" s="870"/>
      <c r="AE782" s="874"/>
      <c r="AG782" s="870"/>
      <c r="AH782" s="870"/>
      <c r="AJ782" s="870"/>
      <c r="AK782" s="870"/>
      <c r="AL782" s="870"/>
      <c r="AM782" s="870"/>
      <c r="AO782" s="870"/>
      <c r="AP782" s="870"/>
      <c r="AQ782" s="870"/>
      <c r="AU782" s="870"/>
      <c r="AV782" s="870"/>
      <c r="AW782" s="875"/>
      <c r="AX782" s="870"/>
      <c r="AY782" s="870"/>
    </row>
    <row r="783" spans="19:51" ht="15" customHeight="1">
      <c r="S783" s="874"/>
      <c r="V783" s="870"/>
      <c r="W783" s="874"/>
      <c r="AD783" s="870"/>
      <c r="AE783" s="874"/>
      <c r="AG783" s="870"/>
      <c r="AH783" s="870"/>
      <c r="AJ783" s="870"/>
      <c r="AK783" s="870"/>
      <c r="AL783" s="870"/>
      <c r="AM783" s="870"/>
      <c r="AO783" s="870"/>
      <c r="AP783" s="870"/>
      <c r="AQ783" s="870"/>
      <c r="AU783" s="870"/>
      <c r="AV783" s="870"/>
      <c r="AW783" s="875"/>
      <c r="AX783" s="870"/>
      <c r="AY783" s="870"/>
    </row>
    <row r="784" spans="19:51" ht="15" customHeight="1">
      <c r="S784" s="874"/>
      <c r="V784" s="870"/>
      <c r="W784" s="874"/>
      <c r="AD784" s="870"/>
      <c r="AE784" s="874"/>
      <c r="AG784" s="870"/>
      <c r="AH784" s="870"/>
      <c r="AJ784" s="870"/>
      <c r="AK784" s="870"/>
      <c r="AL784" s="870"/>
      <c r="AM784" s="870"/>
      <c r="AO784" s="870"/>
      <c r="AP784" s="870"/>
      <c r="AQ784" s="870"/>
      <c r="AU784" s="870"/>
      <c r="AV784" s="870"/>
      <c r="AW784" s="875"/>
      <c r="AX784" s="870"/>
      <c r="AY784" s="870"/>
    </row>
    <row r="785" spans="19:51" ht="15" customHeight="1">
      <c r="S785" s="874"/>
      <c r="V785" s="870"/>
      <c r="W785" s="874"/>
      <c r="AD785" s="870"/>
      <c r="AE785" s="874"/>
      <c r="AG785" s="870"/>
      <c r="AH785" s="870"/>
      <c r="AJ785" s="870"/>
      <c r="AK785" s="870"/>
      <c r="AL785" s="870"/>
      <c r="AM785" s="870"/>
      <c r="AO785" s="870"/>
      <c r="AP785" s="870"/>
      <c r="AQ785" s="870"/>
      <c r="AU785" s="870"/>
      <c r="AV785" s="870"/>
      <c r="AW785" s="875"/>
      <c r="AX785" s="870"/>
      <c r="AY785" s="870"/>
    </row>
    <row r="786" spans="19:51" ht="15" customHeight="1">
      <c r="S786" s="874"/>
      <c r="V786" s="870"/>
      <c r="W786" s="874"/>
      <c r="AD786" s="870"/>
      <c r="AE786" s="874"/>
      <c r="AG786" s="870"/>
      <c r="AH786" s="870"/>
      <c r="AJ786" s="870"/>
      <c r="AK786" s="870"/>
      <c r="AL786" s="870"/>
      <c r="AM786" s="870"/>
      <c r="AO786" s="870"/>
      <c r="AP786" s="870"/>
      <c r="AQ786" s="870"/>
      <c r="AU786" s="870"/>
      <c r="AV786" s="870"/>
      <c r="AW786" s="875"/>
      <c r="AX786" s="870"/>
      <c r="AY786" s="870"/>
    </row>
    <row r="787" spans="19:51" ht="15" customHeight="1">
      <c r="S787" s="874"/>
      <c r="V787" s="870"/>
      <c r="W787" s="874"/>
      <c r="AD787" s="870"/>
      <c r="AE787" s="874"/>
      <c r="AG787" s="870"/>
      <c r="AH787" s="870"/>
      <c r="AJ787" s="870"/>
      <c r="AK787" s="870"/>
      <c r="AL787" s="870"/>
      <c r="AM787" s="870"/>
      <c r="AO787" s="870"/>
      <c r="AP787" s="870"/>
      <c r="AQ787" s="870"/>
      <c r="AU787" s="870"/>
      <c r="AV787" s="870"/>
      <c r="AW787" s="875"/>
      <c r="AX787" s="870"/>
      <c r="AY787" s="870"/>
    </row>
    <row r="788" spans="19:51" ht="15" customHeight="1">
      <c r="S788" s="874"/>
      <c r="V788" s="870"/>
      <c r="W788" s="874"/>
      <c r="AD788" s="870"/>
      <c r="AE788" s="874"/>
      <c r="AG788" s="870"/>
      <c r="AH788" s="870"/>
      <c r="AJ788" s="870"/>
      <c r="AK788" s="870"/>
      <c r="AL788" s="870"/>
      <c r="AM788" s="870"/>
      <c r="AO788" s="870"/>
      <c r="AP788" s="870"/>
      <c r="AQ788" s="870"/>
      <c r="AU788" s="870"/>
      <c r="AV788" s="870"/>
      <c r="AW788" s="875"/>
      <c r="AX788" s="870"/>
      <c r="AY788" s="870"/>
    </row>
    <row r="789" spans="19:51" ht="15" customHeight="1">
      <c r="S789" s="874"/>
      <c r="V789" s="870"/>
      <c r="W789" s="874"/>
      <c r="AD789" s="870"/>
      <c r="AE789" s="874"/>
      <c r="AG789" s="870"/>
      <c r="AH789" s="870"/>
      <c r="AJ789" s="870"/>
      <c r="AK789" s="870"/>
      <c r="AL789" s="870"/>
      <c r="AM789" s="870"/>
      <c r="AO789" s="870"/>
      <c r="AP789" s="870"/>
      <c r="AQ789" s="870"/>
      <c r="AU789" s="870"/>
      <c r="AV789" s="870"/>
      <c r="AW789" s="875"/>
      <c r="AX789" s="870"/>
      <c r="AY789" s="870"/>
    </row>
    <row r="790" spans="19:51" ht="15" customHeight="1">
      <c r="S790" s="874"/>
      <c r="V790" s="870"/>
      <c r="W790" s="874"/>
      <c r="AD790" s="870"/>
      <c r="AE790" s="874"/>
      <c r="AG790" s="870"/>
      <c r="AH790" s="870"/>
      <c r="AJ790" s="870"/>
      <c r="AK790" s="870"/>
      <c r="AL790" s="870"/>
      <c r="AM790" s="870"/>
      <c r="AO790" s="870"/>
      <c r="AP790" s="870"/>
      <c r="AQ790" s="870"/>
      <c r="AU790" s="870"/>
      <c r="AV790" s="870"/>
      <c r="AW790" s="875"/>
      <c r="AX790" s="870"/>
      <c r="AY790" s="870"/>
    </row>
    <row r="791" spans="19:51" ht="15" customHeight="1">
      <c r="S791" s="874"/>
      <c r="V791" s="870"/>
      <c r="W791" s="874"/>
      <c r="AD791" s="870"/>
      <c r="AE791" s="874"/>
      <c r="AG791" s="870"/>
      <c r="AH791" s="870"/>
      <c r="AJ791" s="870"/>
      <c r="AK791" s="870"/>
      <c r="AL791" s="870"/>
      <c r="AM791" s="870"/>
      <c r="AO791" s="870"/>
      <c r="AP791" s="870"/>
      <c r="AQ791" s="870"/>
      <c r="AU791" s="870"/>
      <c r="AV791" s="870"/>
      <c r="AW791" s="875"/>
      <c r="AX791" s="870"/>
      <c r="AY791" s="870"/>
    </row>
    <row r="792" spans="19:51" ht="15" customHeight="1">
      <c r="S792" s="874"/>
      <c r="V792" s="870"/>
      <c r="W792" s="874"/>
      <c r="AD792" s="870"/>
      <c r="AE792" s="874"/>
      <c r="AG792" s="870"/>
      <c r="AH792" s="870"/>
      <c r="AJ792" s="870"/>
      <c r="AK792" s="870"/>
      <c r="AL792" s="870"/>
      <c r="AM792" s="870"/>
      <c r="AO792" s="870"/>
      <c r="AP792" s="870"/>
      <c r="AQ792" s="870"/>
      <c r="AU792" s="870"/>
      <c r="AV792" s="870"/>
      <c r="AW792" s="875"/>
      <c r="AX792" s="870"/>
      <c r="AY792" s="870"/>
    </row>
    <row r="793" spans="19:51" ht="15" customHeight="1">
      <c r="S793" s="874"/>
      <c r="V793" s="870"/>
      <c r="W793" s="874"/>
      <c r="AD793" s="870"/>
      <c r="AE793" s="874"/>
      <c r="AG793" s="870"/>
      <c r="AH793" s="870"/>
      <c r="AJ793" s="870"/>
      <c r="AK793" s="870"/>
      <c r="AL793" s="870"/>
      <c r="AM793" s="870"/>
      <c r="AO793" s="870"/>
      <c r="AP793" s="870"/>
      <c r="AQ793" s="870"/>
      <c r="AU793" s="870"/>
      <c r="AV793" s="870"/>
      <c r="AW793" s="875"/>
      <c r="AX793" s="870"/>
      <c r="AY793" s="870"/>
    </row>
    <row r="794" spans="19:51" ht="15" customHeight="1">
      <c r="S794" s="874"/>
      <c r="V794" s="870"/>
      <c r="W794" s="874"/>
      <c r="AD794" s="870"/>
      <c r="AE794" s="874"/>
      <c r="AG794" s="870"/>
      <c r="AH794" s="870"/>
      <c r="AJ794" s="870"/>
      <c r="AK794" s="870"/>
      <c r="AL794" s="870"/>
      <c r="AM794" s="870"/>
      <c r="AO794" s="870"/>
      <c r="AP794" s="870"/>
      <c r="AQ794" s="870"/>
      <c r="AU794" s="870"/>
      <c r="AV794" s="870"/>
      <c r="AW794" s="875"/>
      <c r="AX794" s="870"/>
      <c r="AY794" s="870"/>
    </row>
    <row r="795" spans="19:51" ht="15" customHeight="1">
      <c r="S795" s="874"/>
      <c r="V795" s="870"/>
      <c r="W795" s="874"/>
      <c r="AD795" s="870"/>
      <c r="AE795" s="874"/>
      <c r="AG795" s="870"/>
      <c r="AH795" s="870"/>
      <c r="AJ795" s="870"/>
      <c r="AK795" s="870"/>
      <c r="AL795" s="870"/>
      <c r="AM795" s="870"/>
      <c r="AO795" s="870"/>
      <c r="AP795" s="870"/>
      <c r="AQ795" s="870"/>
      <c r="AU795" s="870"/>
      <c r="AV795" s="870"/>
      <c r="AW795" s="875"/>
      <c r="AX795" s="870"/>
      <c r="AY795" s="870"/>
    </row>
    <row r="796" spans="19:51" ht="15" customHeight="1">
      <c r="S796" s="874"/>
      <c r="V796" s="870"/>
      <c r="W796" s="874"/>
      <c r="AD796" s="870"/>
      <c r="AE796" s="874"/>
      <c r="AG796" s="870"/>
      <c r="AH796" s="870"/>
      <c r="AJ796" s="870"/>
      <c r="AK796" s="870"/>
      <c r="AL796" s="870"/>
      <c r="AM796" s="870"/>
      <c r="AO796" s="870"/>
      <c r="AP796" s="870"/>
      <c r="AQ796" s="870"/>
      <c r="AU796" s="870"/>
      <c r="AV796" s="870"/>
      <c r="AW796" s="875"/>
      <c r="AX796" s="870"/>
      <c r="AY796" s="870"/>
    </row>
    <row r="797" spans="19:51" ht="15" customHeight="1">
      <c r="S797" s="874"/>
      <c r="V797" s="870"/>
      <c r="W797" s="874"/>
      <c r="AD797" s="870"/>
      <c r="AE797" s="874"/>
      <c r="AG797" s="870"/>
      <c r="AH797" s="870"/>
      <c r="AJ797" s="870"/>
      <c r="AK797" s="870"/>
      <c r="AL797" s="870"/>
      <c r="AM797" s="870"/>
      <c r="AO797" s="870"/>
      <c r="AP797" s="870"/>
      <c r="AQ797" s="870"/>
      <c r="AU797" s="870"/>
      <c r="AV797" s="870"/>
      <c r="AW797" s="875"/>
      <c r="AX797" s="870"/>
      <c r="AY797" s="870"/>
    </row>
    <row r="798" spans="19:51" ht="15" customHeight="1">
      <c r="S798" s="874"/>
      <c r="V798" s="870"/>
      <c r="W798" s="874"/>
      <c r="AD798" s="870"/>
      <c r="AE798" s="874"/>
      <c r="AG798" s="870"/>
      <c r="AH798" s="870"/>
      <c r="AJ798" s="870"/>
      <c r="AK798" s="870"/>
      <c r="AL798" s="870"/>
      <c r="AM798" s="870"/>
      <c r="AO798" s="870"/>
      <c r="AP798" s="870"/>
      <c r="AQ798" s="870"/>
      <c r="AU798" s="870"/>
      <c r="AV798" s="870"/>
      <c r="AW798" s="875"/>
      <c r="AX798" s="870"/>
      <c r="AY798" s="870"/>
    </row>
    <row r="799" spans="19:51" ht="15" customHeight="1">
      <c r="S799" s="874"/>
      <c r="V799" s="870"/>
      <c r="W799" s="874"/>
      <c r="AD799" s="870"/>
      <c r="AE799" s="874"/>
      <c r="AG799" s="870"/>
      <c r="AH799" s="870"/>
      <c r="AJ799" s="870"/>
      <c r="AK799" s="870"/>
      <c r="AL799" s="870"/>
      <c r="AM799" s="870"/>
      <c r="AO799" s="870"/>
      <c r="AP799" s="870"/>
      <c r="AQ799" s="870"/>
      <c r="AU799" s="870"/>
      <c r="AV799" s="870"/>
      <c r="AW799" s="875"/>
      <c r="AX799" s="870"/>
      <c r="AY799" s="870"/>
    </row>
    <row r="800" spans="19:51" ht="15" customHeight="1">
      <c r="S800" s="874"/>
      <c r="V800" s="870"/>
      <c r="W800" s="874"/>
      <c r="AD800" s="870"/>
      <c r="AE800" s="874"/>
      <c r="AG800" s="870"/>
      <c r="AH800" s="870"/>
      <c r="AJ800" s="870"/>
      <c r="AK800" s="870"/>
      <c r="AL800" s="870"/>
      <c r="AM800" s="870"/>
      <c r="AO800" s="870"/>
      <c r="AP800" s="870"/>
      <c r="AQ800" s="870"/>
      <c r="AU800" s="870"/>
      <c r="AV800" s="870"/>
      <c r="AW800" s="875"/>
      <c r="AX800" s="870"/>
      <c r="AY800" s="870"/>
    </row>
    <row r="801" spans="19:51" ht="15" customHeight="1">
      <c r="S801" s="874"/>
      <c r="V801" s="870"/>
      <c r="W801" s="874"/>
      <c r="AD801" s="870"/>
      <c r="AE801" s="874"/>
      <c r="AG801" s="870"/>
      <c r="AH801" s="870"/>
      <c r="AJ801" s="870"/>
      <c r="AK801" s="870"/>
      <c r="AL801" s="870"/>
      <c r="AM801" s="870"/>
      <c r="AO801" s="870"/>
      <c r="AP801" s="870"/>
      <c r="AQ801" s="870"/>
      <c r="AU801" s="870"/>
      <c r="AV801" s="870"/>
      <c r="AW801" s="875"/>
      <c r="AX801" s="870"/>
      <c r="AY801" s="870"/>
    </row>
    <row r="802" spans="19:51" ht="15" customHeight="1">
      <c r="S802" s="874"/>
      <c r="V802" s="870"/>
      <c r="W802" s="874"/>
      <c r="AD802" s="870"/>
      <c r="AE802" s="874"/>
      <c r="AG802" s="870"/>
      <c r="AH802" s="870"/>
      <c r="AJ802" s="870"/>
      <c r="AK802" s="870"/>
      <c r="AL802" s="870"/>
      <c r="AM802" s="870"/>
      <c r="AO802" s="870"/>
      <c r="AP802" s="870"/>
      <c r="AQ802" s="870"/>
      <c r="AU802" s="870"/>
      <c r="AV802" s="870"/>
      <c r="AW802" s="875"/>
      <c r="AX802" s="870"/>
      <c r="AY802" s="870"/>
    </row>
    <row r="803" spans="19:51" ht="15" customHeight="1">
      <c r="S803" s="874"/>
      <c r="V803" s="870"/>
      <c r="W803" s="874"/>
      <c r="AD803" s="870"/>
      <c r="AE803" s="874"/>
      <c r="AG803" s="870"/>
      <c r="AH803" s="870"/>
      <c r="AJ803" s="870"/>
      <c r="AK803" s="870"/>
      <c r="AL803" s="870"/>
      <c r="AM803" s="870"/>
      <c r="AO803" s="870"/>
      <c r="AP803" s="870"/>
      <c r="AQ803" s="870"/>
      <c r="AU803" s="870"/>
      <c r="AV803" s="870"/>
      <c r="AW803" s="875"/>
      <c r="AX803" s="870"/>
      <c r="AY803" s="870"/>
    </row>
    <row r="804" spans="19:51" ht="15" customHeight="1">
      <c r="S804" s="874"/>
      <c r="V804" s="870"/>
      <c r="W804" s="874"/>
      <c r="AD804" s="870"/>
      <c r="AE804" s="874"/>
      <c r="AG804" s="870"/>
      <c r="AH804" s="870"/>
      <c r="AJ804" s="870"/>
      <c r="AK804" s="870"/>
      <c r="AL804" s="870"/>
      <c r="AM804" s="870"/>
      <c r="AO804" s="870"/>
      <c r="AP804" s="870"/>
      <c r="AQ804" s="870"/>
      <c r="AU804" s="870"/>
      <c r="AV804" s="870"/>
      <c r="AW804" s="875"/>
      <c r="AX804" s="870"/>
      <c r="AY804" s="870"/>
    </row>
    <row r="805" spans="19:51" ht="15" customHeight="1">
      <c r="S805" s="874"/>
      <c r="V805" s="870"/>
      <c r="W805" s="874"/>
      <c r="AD805" s="870"/>
      <c r="AE805" s="874"/>
      <c r="AG805" s="870"/>
      <c r="AH805" s="870"/>
      <c r="AJ805" s="870"/>
      <c r="AK805" s="870"/>
      <c r="AL805" s="870"/>
      <c r="AM805" s="870"/>
      <c r="AO805" s="870"/>
      <c r="AP805" s="870"/>
      <c r="AQ805" s="870"/>
      <c r="AU805" s="870"/>
      <c r="AV805" s="870"/>
      <c r="AW805" s="875"/>
      <c r="AX805" s="870"/>
      <c r="AY805" s="870"/>
    </row>
    <row r="806" spans="19:51" ht="15" customHeight="1">
      <c r="S806" s="874"/>
      <c r="V806" s="870"/>
      <c r="W806" s="874"/>
      <c r="AD806" s="870"/>
      <c r="AE806" s="874"/>
      <c r="AG806" s="870"/>
      <c r="AH806" s="870"/>
      <c r="AJ806" s="870"/>
      <c r="AK806" s="870"/>
      <c r="AL806" s="870"/>
      <c r="AM806" s="870"/>
      <c r="AO806" s="870"/>
      <c r="AP806" s="870"/>
      <c r="AQ806" s="870"/>
      <c r="AU806" s="870"/>
      <c r="AV806" s="870"/>
      <c r="AW806" s="875"/>
      <c r="AX806" s="870"/>
      <c r="AY806" s="870"/>
    </row>
    <row r="807" spans="19:51" ht="15" customHeight="1">
      <c r="S807" s="874"/>
      <c r="V807" s="870"/>
      <c r="W807" s="874"/>
      <c r="AD807" s="870"/>
      <c r="AE807" s="874"/>
      <c r="AG807" s="870"/>
      <c r="AH807" s="870"/>
      <c r="AJ807" s="870"/>
      <c r="AK807" s="870"/>
      <c r="AL807" s="870"/>
      <c r="AM807" s="870"/>
      <c r="AO807" s="870"/>
      <c r="AP807" s="870"/>
      <c r="AQ807" s="870"/>
      <c r="AU807" s="870"/>
      <c r="AV807" s="870"/>
      <c r="AW807" s="875"/>
      <c r="AX807" s="870"/>
      <c r="AY807" s="870"/>
    </row>
    <row r="808" spans="19:51" ht="15" customHeight="1">
      <c r="S808" s="874"/>
      <c r="V808" s="870"/>
      <c r="W808" s="874"/>
      <c r="AD808" s="870"/>
      <c r="AE808" s="874"/>
      <c r="AG808" s="870"/>
      <c r="AH808" s="870"/>
      <c r="AJ808" s="870"/>
      <c r="AK808" s="870"/>
      <c r="AL808" s="870"/>
      <c r="AM808" s="870"/>
      <c r="AO808" s="870"/>
      <c r="AP808" s="870"/>
      <c r="AQ808" s="870"/>
      <c r="AU808" s="870"/>
      <c r="AV808" s="870"/>
      <c r="AW808" s="875"/>
      <c r="AX808" s="870"/>
      <c r="AY808" s="870"/>
    </row>
    <row r="809" spans="19:51" ht="15" customHeight="1">
      <c r="S809" s="874"/>
      <c r="V809" s="870"/>
      <c r="W809" s="874"/>
      <c r="AD809" s="870"/>
      <c r="AE809" s="874"/>
      <c r="AG809" s="870"/>
      <c r="AH809" s="870"/>
      <c r="AJ809" s="870"/>
      <c r="AK809" s="870"/>
      <c r="AL809" s="870"/>
      <c r="AM809" s="870"/>
      <c r="AO809" s="870"/>
      <c r="AP809" s="870"/>
      <c r="AQ809" s="870"/>
      <c r="AU809" s="870"/>
      <c r="AV809" s="870"/>
      <c r="AW809" s="875"/>
      <c r="AX809" s="870"/>
      <c r="AY809" s="870"/>
    </row>
    <row r="810" spans="19:51" ht="15" customHeight="1">
      <c r="S810" s="874"/>
      <c r="V810" s="870"/>
      <c r="W810" s="874"/>
      <c r="AD810" s="870"/>
      <c r="AE810" s="874"/>
      <c r="AG810" s="870"/>
      <c r="AH810" s="870"/>
      <c r="AJ810" s="870"/>
      <c r="AK810" s="870"/>
      <c r="AL810" s="870"/>
      <c r="AM810" s="870"/>
      <c r="AO810" s="870"/>
      <c r="AP810" s="870"/>
      <c r="AQ810" s="870"/>
      <c r="AU810" s="870"/>
      <c r="AV810" s="870"/>
      <c r="AW810" s="875"/>
      <c r="AX810" s="870"/>
      <c r="AY810" s="870"/>
    </row>
    <row r="811" spans="19:51" ht="15" customHeight="1">
      <c r="S811" s="874"/>
      <c r="V811" s="870"/>
      <c r="W811" s="874"/>
      <c r="AD811" s="870"/>
      <c r="AE811" s="874"/>
      <c r="AG811" s="870"/>
      <c r="AH811" s="870"/>
      <c r="AJ811" s="870"/>
      <c r="AK811" s="870"/>
      <c r="AL811" s="870"/>
      <c r="AM811" s="870"/>
      <c r="AO811" s="870"/>
      <c r="AP811" s="870"/>
      <c r="AQ811" s="870"/>
      <c r="AU811" s="870"/>
      <c r="AV811" s="870"/>
      <c r="AW811" s="875"/>
      <c r="AX811" s="870"/>
      <c r="AY811" s="870"/>
    </row>
    <row r="812" spans="19:51" ht="15" customHeight="1">
      <c r="S812" s="874"/>
      <c r="V812" s="870"/>
      <c r="W812" s="874"/>
      <c r="AD812" s="870"/>
      <c r="AE812" s="874"/>
      <c r="AG812" s="870"/>
      <c r="AH812" s="870"/>
      <c r="AJ812" s="870"/>
      <c r="AK812" s="870"/>
      <c r="AL812" s="870"/>
      <c r="AM812" s="870"/>
      <c r="AO812" s="870"/>
      <c r="AP812" s="870"/>
      <c r="AQ812" s="870"/>
      <c r="AU812" s="870"/>
      <c r="AV812" s="870"/>
      <c r="AW812" s="875"/>
      <c r="AX812" s="870"/>
      <c r="AY812" s="870"/>
    </row>
    <row r="813" spans="19:51" ht="15" customHeight="1">
      <c r="S813" s="874"/>
      <c r="V813" s="870"/>
      <c r="W813" s="874"/>
      <c r="AD813" s="870"/>
      <c r="AE813" s="874"/>
      <c r="AG813" s="870"/>
      <c r="AH813" s="870"/>
      <c r="AJ813" s="870"/>
      <c r="AK813" s="870"/>
      <c r="AL813" s="870"/>
      <c r="AM813" s="870"/>
      <c r="AO813" s="870"/>
      <c r="AP813" s="870"/>
      <c r="AQ813" s="870"/>
      <c r="AU813" s="870"/>
      <c r="AV813" s="870"/>
      <c r="AW813" s="875"/>
      <c r="AX813" s="870"/>
      <c r="AY813" s="870"/>
    </row>
    <row r="814" spans="19:51" ht="15" customHeight="1">
      <c r="S814" s="874"/>
      <c r="V814" s="870"/>
      <c r="W814" s="874"/>
      <c r="AD814" s="870"/>
      <c r="AE814" s="874"/>
      <c r="AG814" s="870"/>
      <c r="AH814" s="870"/>
      <c r="AJ814" s="870"/>
      <c r="AK814" s="870"/>
      <c r="AL814" s="870"/>
      <c r="AM814" s="870"/>
      <c r="AO814" s="870"/>
      <c r="AP814" s="870"/>
      <c r="AQ814" s="870"/>
      <c r="AU814" s="870"/>
      <c r="AV814" s="870"/>
      <c r="AW814" s="875"/>
      <c r="AX814" s="870"/>
      <c r="AY814" s="870"/>
    </row>
    <row r="815" spans="19:51" ht="15" customHeight="1">
      <c r="S815" s="874"/>
      <c r="V815" s="870"/>
      <c r="W815" s="874"/>
      <c r="AD815" s="870"/>
      <c r="AE815" s="874"/>
      <c r="AG815" s="870"/>
      <c r="AH815" s="870"/>
      <c r="AJ815" s="870"/>
      <c r="AK815" s="870"/>
      <c r="AL815" s="870"/>
      <c r="AM815" s="870"/>
      <c r="AO815" s="870"/>
      <c r="AP815" s="870"/>
      <c r="AQ815" s="870"/>
      <c r="AU815" s="870"/>
      <c r="AV815" s="870"/>
      <c r="AW815" s="875"/>
      <c r="AX815" s="870"/>
      <c r="AY815" s="870"/>
    </row>
    <row r="816" spans="19:51" ht="15" customHeight="1">
      <c r="S816" s="874"/>
      <c r="V816" s="870"/>
      <c r="W816" s="874"/>
      <c r="AD816" s="870"/>
      <c r="AE816" s="874"/>
      <c r="AG816" s="870"/>
      <c r="AH816" s="870"/>
      <c r="AJ816" s="870"/>
      <c r="AK816" s="870"/>
      <c r="AL816" s="870"/>
      <c r="AM816" s="870"/>
      <c r="AO816" s="870"/>
      <c r="AP816" s="870"/>
      <c r="AQ816" s="870"/>
      <c r="AU816" s="870"/>
      <c r="AV816" s="870"/>
      <c r="AW816" s="875"/>
      <c r="AX816" s="870"/>
      <c r="AY816" s="870"/>
    </row>
    <row r="817" spans="19:51" ht="15" customHeight="1">
      <c r="S817" s="874"/>
      <c r="V817" s="870"/>
      <c r="W817" s="874"/>
      <c r="AD817" s="870"/>
      <c r="AE817" s="874"/>
      <c r="AG817" s="870"/>
      <c r="AH817" s="870"/>
      <c r="AJ817" s="870"/>
      <c r="AK817" s="870"/>
      <c r="AL817" s="870"/>
      <c r="AM817" s="870"/>
      <c r="AO817" s="870"/>
      <c r="AP817" s="870"/>
      <c r="AQ817" s="870"/>
      <c r="AU817" s="870"/>
      <c r="AV817" s="870"/>
      <c r="AW817" s="875"/>
      <c r="AX817" s="870"/>
      <c r="AY817" s="870"/>
    </row>
    <row r="818" spans="19:51" ht="15" customHeight="1">
      <c r="S818" s="874"/>
      <c r="V818" s="870"/>
      <c r="W818" s="874"/>
      <c r="AD818" s="870"/>
      <c r="AE818" s="874"/>
      <c r="AG818" s="870"/>
      <c r="AH818" s="870"/>
      <c r="AJ818" s="870"/>
      <c r="AK818" s="870"/>
      <c r="AL818" s="870"/>
      <c r="AM818" s="870"/>
      <c r="AO818" s="870"/>
      <c r="AP818" s="870"/>
      <c r="AQ818" s="870"/>
      <c r="AU818" s="870"/>
      <c r="AV818" s="870"/>
      <c r="AW818" s="875"/>
      <c r="AX818" s="870"/>
      <c r="AY818" s="870"/>
    </row>
    <row r="819" spans="19:51" ht="15" customHeight="1">
      <c r="S819" s="874"/>
      <c r="V819" s="870"/>
      <c r="W819" s="874"/>
      <c r="AD819" s="870"/>
      <c r="AE819" s="874"/>
      <c r="AG819" s="870"/>
      <c r="AH819" s="870"/>
      <c r="AJ819" s="870"/>
      <c r="AK819" s="870"/>
      <c r="AL819" s="870"/>
      <c r="AM819" s="870"/>
      <c r="AO819" s="870"/>
      <c r="AP819" s="870"/>
      <c r="AQ819" s="870"/>
      <c r="AU819" s="870"/>
      <c r="AV819" s="870"/>
      <c r="AW819" s="875"/>
      <c r="AX819" s="870"/>
      <c r="AY819" s="870"/>
    </row>
    <row r="820" spans="19:51" ht="15" customHeight="1">
      <c r="S820" s="874"/>
      <c r="V820" s="870"/>
      <c r="W820" s="874"/>
      <c r="AD820" s="870"/>
      <c r="AE820" s="874"/>
      <c r="AG820" s="870"/>
      <c r="AH820" s="870"/>
      <c r="AJ820" s="870"/>
      <c r="AK820" s="870"/>
      <c r="AL820" s="870"/>
      <c r="AM820" s="870"/>
      <c r="AO820" s="870"/>
      <c r="AP820" s="870"/>
      <c r="AQ820" s="870"/>
      <c r="AU820" s="870"/>
      <c r="AV820" s="870"/>
      <c r="AW820" s="875"/>
      <c r="AX820" s="870"/>
      <c r="AY820" s="870"/>
    </row>
    <row r="821" spans="19:51" ht="15" customHeight="1">
      <c r="S821" s="874"/>
      <c r="V821" s="870"/>
      <c r="W821" s="874"/>
      <c r="AD821" s="870"/>
      <c r="AE821" s="874"/>
      <c r="AG821" s="870"/>
      <c r="AH821" s="870"/>
      <c r="AJ821" s="870"/>
      <c r="AK821" s="870"/>
      <c r="AL821" s="870"/>
      <c r="AM821" s="870"/>
      <c r="AO821" s="870"/>
      <c r="AP821" s="870"/>
      <c r="AQ821" s="870"/>
      <c r="AU821" s="870"/>
      <c r="AV821" s="870"/>
      <c r="AW821" s="875"/>
      <c r="AX821" s="870"/>
      <c r="AY821" s="870"/>
    </row>
    <row r="822" spans="19:51" ht="15" customHeight="1">
      <c r="S822" s="874"/>
      <c r="V822" s="870"/>
      <c r="W822" s="874"/>
      <c r="AD822" s="870"/>
      <c r="AE822" s="874"/>
      <c r="AG822" s="870"/>
      <c r="AH822" s="870"/>
      <c r="AJ822" s="870"/>
      <c r="AK822" s="870"/>
      <c r="AL822" s="870"/>
      <c r="AM822" s="870"/>
      <c r="AO822" s="870"/>
      <c r="AP822" s="870"/>
      <c r="AQ822" s="870"/>
      <c r="AU822" s="870"/>
      <c r="AV822" s="870"/>
      <c r="AW822" s="875"/>
      <c r="AX822" s="870"/>
      <c r="AY822" s="870"/>
    </row>
    <row r="823" spans="19:51" ht="15" customHeight="1">
      <c r="S823" s="874"/>
      <c r="V823" s="870"/>
      <c r="W823" s="874"/>
      <c r="AD823" s="870"/>
      <c r="AE823" s="874"/>
      <c r="AG823" s="870"/>
      <c r="AH823" s="870"/>
      <c r="AJ823" s="870"/>
      <c r="AK823" s="870"/>
      <c r="AL823" s="870"/>
      <c r="AM823" s="870"/>
      <c r="AO823" s="870"/>
      <c r="AP823" s="870"/>
      <c r="AQ823" s="870"/>
      <c r="AU823" s="870"/>
      <c r="AV823" s="870"/>
      <c r="AW823" s="875"/>
      <c r="AX823" s="870"/>
      <c r="AY823" s="870"/>
    </row>
    <row r="824" spans="19:51" ht="15" customHeight="1">
      <c r="S824" s="874"/>
      <c r="V824" s="870"/>
      <c r="W824" s="874"/>
      <c r="AD824" s="870"/>
      <c r="AE824" s="874"/>
      <c r="AG824" s="870"/>
      <c r="AH824" s="870"/>
      <c r="AJ824" s="870"/>
      <c r="AK824" s="870"/>
      <c r="AL824" s="870"/>
      <c r="AM824" s="870"/>
      <c r="AO824" s="870"/>
      <c r="AP824" s="870"/>
      <c r="AQ824" s="870"/>
      <c r="AU824" s="870"/>
      <c r="AV824" s="870"/>
      <c r="AW824" s="875"/>
      <c r="AX824" s="870"/>
      <c r="AY824" s="870"/>
    </row>
    <row r="825" spans="19:51" ht="15" customHeight="1">
      <c r="S825" s="874"/>
      <c r="V825" s="870"/>
      <c r="W825" s="874"/>
      <c r="AD825" s="870"/>
      <c r="AE825" s="874"/>
      <c r="AG825" s="870"/>
      <c r="AH825" s="870"/>
      <c r="AJ825" s="870"/>
      <c r="AK825" s="870"/>
      <c r="AL825" s="870"/>
      <c r="AM825" s="870"/>
      <c r="AO825" s="870"/>
      <c r="AP825" s="870"/>
      <c r="AQ825" s="870"/>
      <c r="AU825" s="870"/>
      <c r="AV825" s="870"/>
      <c r="AW825" s="875"/>
      <c r="AX825" s="870"/>
      <c r="AY825" s="870"/>
    </row>
    <row r="826" spans="19:51" ht="15" customHeight="1">
      <c r="S826" s="874"/>
      <c r="V826" s="870"/>
      <c r="W826" s="874"/>
      <c r="AD826" s="870"/>
      <c r="AE826" s="874"/>
      <c r="AG826" s="870"/>
      <c r="AH826" s="870"/>
      <c r="AJ826" s="870"/>
      <c r="AK826" s="870"/>
      <c r="AL826" s="870"/>
      <c r="AM826" s="870"/>
      <c r="AO826" s="870"/>
      <c r="AP826" s="870"/>
      <c r="AQ826" s="870"/>
      <c r="AU826" s="870"/>
      <c r="AV826" s="870"/>
      <c r="AW826" s="875"/>
      <c r="AX826" s="870"/>
      <c r="AY826" s="870"/>
    </row>
    <row r="827" spans="19:51" ht="15" customHeight="1">
      <c r="S827" s="874"/>
      <c r="V827" s="870"/>
      <c r="W827" s="874"/>
      <c r="AD827" s="870"/>
      <c r="AE827" s="874"/>
      <c r="AG827" s="870"/>
      <c r="AH827" s="870"/>
      <c r="AJ827" s="870"/>
      <c r="AK827" s="870"/>
      <c r="AL827" s="870"/>
      <c r="AM827" s="870"/>
      <c r="AO827" s="870"/>
      <c r="AP827" s="870"/>
      <c r="AQ827" s="870"/>
      <c r="AU827" s="870"/>
      <c r="AV827" s="870"/>
      <c r="AW827" s="875"/>
      <c r="AX827" s="870"/>
      <c r="AY827" s="870"/>
    </row>
    <row r="828" spans="19:51" ht="15" customHeight="1">
      <c r="S828" s="874"/>
      <c r="V828" s="870"/>
      <c r="W828" s="874"/>
      <c r="AD828" s="870"/>
      <c r="AE828" s="874"/>
      <c r="AG828" s="870"/>
      <c r="AH828" s="870"/>
      <c r="AJ828" s="870"/>
      <c r="AK828" s="870"/>
      <c r="AL828" s="870"/>
      <c r="AM828" s="870"/>
      <c r="AO828" s="870"/>
      <c r="AP828" s="870"/>
      <c r="AQ828" s="870"/>
      <c r="AU828" s="870"/>
      <c r="AV828" s="870"/>
      <c r="AW828" s="875"/>
      <c r="AX828" s="870"/>
      <c r="AY828" s="870"/>
    </row>
    <row r="829" spans="19:51" ht="15" customHeight="1">
      <c r="S829" s="874"/>
      <c r="V829" s="870"/>
      <c r="W829" s="874"/>
      <c r="AD829" s="870"/>
      <c r="AE829" s="874"/>
      <c r="AG829" s="870"/>
      <c r="AH829" s="870"/>
      <c r="AJ829" s="870"/>
      <c r="AK829" s="870"/>
      <c r="AL829" s="870"/>
      <c r="AM829" s="870"/>
      <c r="AO829" s="870"/>
      <c r="AP829" s="870"/>
      <c r="AQ829" s="870"/>
      <c r="AU829" s="870"/>
      <c r="AV829" s="870"/>
      <c r="AW829" s="875"/>
      <c r="AX829" s="870"/>
      <c r="AY829" s="870"/>
    </row>
    <row r="830" spans="19:51" ht="15" customHeight="1">
      <c r="S830" s="874"/>
      <c r="V830" s="870"/>
      <c r="W830" s="874"/>
      <c r="AD830" s="870"/>
      <c r="AE830" s="874"/>
      <c r="AG830" s="870"/>
      <c r="AH830" s="870"/>
      <c r="AJ830" s="870"/>
      <c r="AK830" s="870"/>
      <c r="AL830" s="870"/>
      <c r="AM830" s="870"/>
      <c r="AO830" s="870"/>
      <c r="AP830" s="870"/>
      <c r="AQ830" s="870"/>
      <c r="AU830" s="870"/>
      <c r="AV830" s="870"/>
      <c r="AW830" s="875"/>
      <c r="AX830" s="870"/>
      <c r="AY830" s="870"/>
    </row>
    <row r="831" spans="19:51" ht="15" customHeight="1">
      <c r="S831" s="874"/>
      <c r="V831" s="870"/>
      <c r="W831" s="874"/>
      <c r="AD831" s="870"/>
      <c r="AE831" s="874"/>
      <c r="AG831" s="870"/>
      <c r="AH831" s="870"/>
      <c r="AJ831" s="870"/>
      <c r="AK831" s="870"/>
      <c r="AL831" s="870"/>
      <c r="AM831" s="870"/>
      <c r="AO831" s="870"/>
      <c r="AP831" s="870"/>
      <c r="AQ831" s="870"/>
      <c r="AU831" s="870"/>
      <c r="AV831" s="870"/>
      <c r="AW831" s="875"/>
      <c r="AX831" s="870"/>
      <c r="AY831" s="870"/>
    </row>
    <row r="832" spans="19:51" ht="15" customHeight="1">
      <c r="S832" s="874"/>
      <c r="V832" s="870"/>
      <c r="W832" s="874"/>
      <c r="AD832" s="870"/>
      <c r="AE832" s="874"/>
      <c r="AG832" s="870"/>
      <c r="AH832" s="870"/>
      <c r="AJ832" s="870"/>
      <c r="AK832" s="870"/>
      <c r="AL832" s="870"/>
      <c r="AM832" s="870"/>
      <c r="AO832" s="870"/>
      <c r="AP832" s="870"/>
      <c r="AQ832" s="870"/>
      <c r="AU832" s="870"/>
      <c r="AV832" s="870"/>
      <c r="AW832" s="875"/>
      <c r="AX832" s="870"/>
      <c r="AY832" s="870"/>
    </row>
    <row r="833" spans="19:51" ht="15" customHeight="1">
      <c r="S833" s="874"/>
      <c r="V833" s="870"/>
      <c r="W833" s="874"/>
      <c r="AD833" s="870"/>
      <c r="AE833" s="874"/>
      <c r="AG833" s="870"/>
      <c r="AH833" s="870"/>
      <c r="AJ833" s="870"/>
      <c r="AK833" s="870"/>
      <c r="AL833" s="870"/>
      <c r="AM833" s="870"/>
      <c r="AO833" s="870"/>
      <c r="AP833" s="870"/>
      <c r="AQ833" s="870"/>
      <c r="AU833" s="870"/>
      <c r="AV833" s="870"/>
      <c r="AW833" s="875"/>
      <c r="AX833" s="870"/>
      <c r="AY833" s="870"/>
    </row>
    <row r="834" spans="19:51" ht="15" customHeight="1">
      <c r="S834" s="874"/>
      <c r="V834" s="870"/>
      <c r="W834" s="874"/>
      <c r="AD834" s="870"/>
      <c r="AE834" s="874"/>
      <c r="AG834" s="870"/>
      <c r="AH834" s="870"/>
      <c r="AJ834" s="870"/>
      <c r="AK834" s="870"/>
      <c r="AL834" s="870"/>
      <c r="AM834" s="870"/>
      <c r="AO834" s="870"/>
      <c r="AP834" s="870"/>
      <c r="AQ834" s="870"/>
      <c r="AU834" s="870"/>
      <c r="AV834" s="870"/>
      <c r="AW834" s="875"/>
      <c r="AX834" s="870"/>
      <c r="AY834" s="870"/>
    </row>
    <row r="835" spans="19:51" ht="15" customHeight="1">
      <c r="S835" s="874"/>
      <c r="V835" s="870"/>
      <c r="W835" s="874"/>
      <c r="AD835" s="870"/>
      <c r="AE835" s="874"/>
      <c r="AG835" s="870"/>
      <c r="AH835" s="870"/>
      <c r="AJ835" s="870"/>
      <c r="AK835" s="870"/>
      <c r="AL835" s="870"/>
      <c r="AM835" s="870"/>
      <c r="AO835" s="870"/>
      <c r="AP835" s="870"/>
      <c r="AQ835" s="870"/>
      <c r="AU835" s="870"/>
      <c r="AV835" s="870"/>
      <c r="AW835" s="875"/>
      <c r="AX835" s="870"/>
      <c r="AY835" s="870"/>
    </row>
    <row r="836" spans="19:51" ht="15" customHeight="1">
      <c r="S836" s="874"/>
      <c r="V836" s="870"/>
      <c r="W836" s="874"/>
      <c r="AD836" s="870"/>
      <c r="AE836" s="874"/>
      <c r="AG836" s="870"/>
      <c r="AH836" s="870"/>
      <c r="AJ836" s="870"/>
      <c r="AK836" s="870"/>
      <c r="AL836" s="870"/>
      <c r="AM836" s="870"/>
      <c r="AO836" s="870"/>
      <c r="AP836" s="870"/>
      <c r="AQ836" s="870"/>
      <c r="AU836" s="870"/>
      <c r="AV836" s="870"/>
      <c r="AW836" s="875"/>
      <c r="AX836" s="870"/>
      <c r="AY836" s="870"/>
    </row>
    <row r="837" spans="19:51" ht="15" customHeight="1">
      <c r="S837" s="874"/>
      <c r="V837" s="870"/>
      <c r="W837" s="874"/>
      <c r="AD837" s="870"/>
      <c r="AE837" s="874"/>
      <c r="AG837" s="870"/>
      <c r="AH837" s="870"/>
      <c r="AJ837" s="870"/>
      <c r="AK837" s="870"/>
      <c r="AL837" s="870"/>
      <c r="AM837" s="870"/>
      <c r="AO837" s="870"/>
      <c r="AP837" s="870"/>
      <c r="AQ837" s="870"/>
      <c r="AU837" s="870"/>
      <c r="AV837" s="870"/>
      <c r="AW837" s="875"/>
      <c r="AX837" s="870"/>
      <c r="AY837" s="870"/>
    </row>
    <row r="838" spans="19:51" ht="15" customHeight="1">
      <c r="S838" s="874"/>
      <c r="V838" s="870"/>
      <c r="W838" s="874"/>
      <c r="AD838" s="870"/>
      <c r="AE838" s="874"/>
      <c r="AG838" s="870"/>
      <c r="AH838" s="870"/>
      <c r="AJ838" s="870"/>
      <c r="AK838" s="870"/>
      <c r="AL838" s="870"/>
      <c r="AM838" s="870"/>
      <c r="AO838" s="870"/>
      <c r="AP838" s="870"/>
      <c r="AQ838" s="870"/>
      <c r="AU838" s="870"/>
      <c r="AV838" s="870"/>
      <c r="AW838" s="875"/>
      <c r="AX838" s="870"/>
      <c r="AY838" s="870"/>
    </row>
    <row r="839" spans="19:51" ht="15" customHeight="1">
      <c r="S839" s="874"/>
      <c r="V839" s="870"/>
      <c r="W839" s="874"/>
      <c r="AD839" s="870"/>
      <c r="AE839" s="874"/>
      <c r="AG839" s="870"/>
      <c r="AH839" s="870"/>
      <c r="AJ839" s="870"/>
      <c r="AK839" s="870"/>
      <c r="AL839" s="870"/>
      <c r="AM839" s="870"/>
      <c r="AO839" s="870"/>
      <c r="AP839" s="870"/>
      <c r="AQ839" s="870"/>
      <c r="AU839" s="870"/>
      <c r="AV839" s="870"/>
      <c r="AW839" s="875"/>
      <c r="AX839" s="870"/>
      <c r="AY839" s="870"/>
    </row>
    <row r="840" spans="19:51" ht="15" customHeight="1">
      <c r="S840" s="874"/>
      <c r="V840" s="870"/>
      <c r="W840" s="874"/>
      <c r="AD840" s="870"/>
      <c r="AE840" s="874"/>
      <c r="AG840" s="870"/>
      <c r="AH840" s="870"/>
      <c r="AJ840" s="870"/>
      <c r="AK840" s="870"/>
      <c r="AL840" s="870"/>
      <c r="AM840" s="870"/>
      <c r="AO840" s="870"/>
      <c r="AP840" s="870"/>
      <c r="AQ840" s="870"/>
      <c r="AU840" s="870"/>
      <c r="AV840" s="870"/>
      <c r="AW840" s="875"/>
      <c r="AX840" s="870"/>
      <c r="AY840" s="870"/>
    </row>
    <row r="841" spans="19:51" ht="15" customHeight="1">
      <c r="S841" s="874"/>
      <c r="V841" s="870"/>
      <c r="W841" s="874"/>
      <c r="AD841" s="870"/>
      <c r="AE841" s="874"/>
      <c r="AG841" s="870"/>
      <c r="AH841" s="870"/>
      <c r="AJ841" s="870"/>
      <c r="AK841" s="870"/>
      <c r="AL841" s="870"/>
      <c r="AM841" s="870"/>
      <c r="AO841" s="870"/>
      <c r="AP841" s="870"/>
      <c r="AQ841" s="870"/>
      <c r="AU841" s="870"/>
      <c r="AV841" s="870"/>
      <c r="AW841" s="875"/>
      <c r="AX841" s="870"/>
      <c r="AY841" s="870"/>
    </row>
    <row r="842" spans="19:51" ht="15" customHeight="1">
      <c r="S842" s="874"/>
      <c r="V842" s="870"/>
      <c r="W842" s="874"/>
      <c r="AD842" s="870"/>
      <c r="AE842" s="874"/>
      <c r="AG842" s="870"/>
      <c r="AH842" s="870"/>
      <c r="AJ842" s="870"/>
      <c r="AK842" s="870"/>
      <c r="AL842" s="870"/>
      <c r="AM842" s="870"/>
      <c r="AO842" s="870"/>
      <c r="AP842" s="870"/>
      <c r="AQ842" s="870"/>
      <c r="AU842" s="870"/>
      <c r="AV842" s="870"/>
      <c r="AW842" s="875"/>
      <c r="AX842" s="870"/>
      <c r="AY842" s="870"/>
    </row>
    <row r="843" spans="19:51" ht="15" customHeight="1">
      <c r="S843" s="874"/>
      <c r="V843" s="870"/>
      <c r="W843" s="874"/>
      <c r="AD843" s="870"/>
      <c r="AE843" s="874"/>
      <c r="AG843" s="870"/>
      <c r="AH843" s="870"/>
      <c r="AJ843" s="870"/>
      <c r="AK843" s="870"/>
      <c r="AL843" s="870"/>
      <c r="AM843" s="870"/>
      <c r="AO843" s="870"/>
      <c r="AP843" s="870"/>
      <c r="AQ843" s="870"/>
      <c r="AU843" s="870"/>
      <c r="AV843" s="870"/>
      <c r="AW843" s="875"/>
      <c r="AX843" s="870"/>
      <c r="AY843" s="870"/>
    </row>
    <row r="844" spans="19:51" ht="15" customHeight="1">
      <c r="S844" s="874"/>
      <c r="V844" s="870"/>
      <c r="W844" s="874"/>
      <c r="AD844" s="870"/>
      <c r="AE844" s="874"/>
      <c r="AG844" s="870"/>
      <c r="AH844" s="870"/>
      <c r="AJ844" s="870"/>
      <c r="AK844" s="870"/>
      <c r="AL844" s="870"/>
      <c r="AM844" s="870"/>
      <c r="AO844" s="870"/>
      <c r="AP844" s="870"/>
      <c r="AQ844" s="870"/>
      <c r="AU844" s="870"/>
      <c r="AV844" s="870"/>
      <c r="AW844" s="875"/>
      <c r="AX844" s="870"/>
      <c r="AY844" s="870"/>
    </row>
    <row r="845" spans="19:51" ht="15" customHeight="1">
      <c r="S845" s="874"/>
      <c r="V845" s="870"/>
      <c r="W845" s="874"/>
      <c r="AD845" s="870"/>
      <c r="AE845" s="874"/>
      <c r="AG845" s="870"/>
      <c r="AH845" s="870"/>
      <c r="AJ845" s="870"/>
      <c r="AK845" s="870"/>
      <c r="AL845" s="870"/>
      <c r="AM845" s="870"/>
      <c r="AO845" s="870"/>
      <c r="AP845" s="870"/>
      <c r="AQ845" s="870"/>
      <c r="AU845" s="870"/>
      <c r="AV845" s="870"/>
      <c r="AW845" s="875"/>
      <c r="AX845" s="870"/>
      <c r="AY845" s="870"/>
    </row>
    <row r="846" spans="19:51" ht="15" customHeight="1">
      <c r="S846" s="874"/>
      <c r="V846" s="870"/>
      <c r="W846" s="874"/>
      <c r="AD846" s="870"/>
      <c r="AE846" s="874"/>
      <c r="AG846" s="870"/>
      <c r="AH846" s="870"/>
      <c r="AJ846" s="870"/>
      <c r="AK846" s="870"/>
      <c r="AL846" s="870"/>
      <c r="AM846" s="870"/>
      <c r="AO846" s="870"/>
      <c r="AP846" s="870"/>
      <c r="AQ846" s="870"/>
      <c r="AU846" s="870"/>
      <c r="AV846" s="870"/>
      <c r="AW846" s="875"/>
      <c r="AX846" s="870"/>
      <c r="AY846" s="870"/>
    </row>
    <row r="847" spans="19:51" ht="15" customHeight="1">
      <c r="S847" s="874"/>
      <c r="V847" s="870"/>
      <c r="W847" s="874"/>
      <c r="AD847" s="870"/>
      <c r="AE847" s="874"/>
      <c r="AG847" s="870"/>
      <c r="AH847" s="870"/>
      <c r="AJ847" s="870"/>
      <c r="AK847" s="870"/>
      <c r="AL847" s="870"/>
      <c r="AM847" s="870"/>
      <c r="AO847" s="870"/>
      <c r="AP847" s="870"/>
      <c r="AQ847" s="870"/>
      <c r="AU847" s="870"/>
      <c r="AV847" s="870"/>
      <c r="AW847" s="875"/>
      <c r="AX847" s="870"/>
      <c r="AY847" s="870"/>
    </row>
    <row r="848" spans="19:51" ht="15" customHeight="1">
      <c r="S848" s="874"/>
      <c r="V848" s="870"/>
      <c r="W848" s="874"/>
      <c r="AD848" s="870"/>
      <c r="AE848" s="874"/>
      <c r="AG848" s="870"/>
      <c r="AH848" s="870"/>
      <c r="AJ848" s="870"/>
      <c r="AK848" s="870"/>
      <c r="AL848" s="870"/>
      <c r="AM848" s="870"/>
      <c r="AO848" s="870"/>
      <c r="AP848" s="870"/>
      <c r="AQ848" s="870"/>
      <c r="AU848" s="870"/>
      <c r="AV848" s="870"/>
      <c r="AW848" s="875"/>
      <c r="AX848" s="870"/>
      <c r="AY848" s="870"/>
    </row>
    <row r="849" spans="19:51" ht="15" customHeight="1">
      <c r="S849" s="874"/>
      <c r="V849" s="870"/>
      <c r="W849" s="874"/>
      <c r="AD849" s="870"/>
      <c r="AE849" s="874"/>
      <c r="AG849" s="870"/>
      <c r="AH849" s="870"/>
      <c r="AJ849" s="870"/>
      <c r="AK849" s="870"/>
      <c r="AL849" s="870"/>
      <c r="AM849" s="870"/>
      <c r="AO849" s="870"/>
      <c r="AP849" s="870"/>
      <c r="AQ849" s="870"/>
      <c r="AU849" s="870"/>
      <c r="AV849" s="870"/>
      <c r="AW849" s="875"/>
      <c r="AX849" s="870"/>
      <c r="AY849" s="870"/>
    </row>
    <row r="850" spans="19:51" ht="15" customHeight="1">
      <c r="S850" s="874"/>
      <c r="V850" s="870"/>
      <c r="W850" s="874"/>
      <c r="AD850" s="870"/>
      <c r="AE850" s="874"/>
      <c r="AG850" s="870"/>
      <c r="AH850" s="870"/>
      <c r="AJ850" s="870"/>
      <c r="AK850" s="870"/>
      <c r="AL850" s="870"/>
      <c r="AM850" s="870"/>
      <c r="AO850" s="870"/>
      <c r="AP850" s="870"/>
      <c r="AQ850" s="870"/>
      <c r="AU850" s="870"/>
      <c r="AV850" s="870"/>
      <c r="AW850" s="875"/>
      <c r="AX850" s="870"/>
      <c r="AY850" s="870"/>
    </row>
    <row r="851" spans="19:51" ht="15" customHeight="1">
      <c r="S851" s="874"/>
      <c r="V851" s="870"/>
      <c r="W851" s="874"/>
      <c r="AD851" s="870"/>
      <c r="AE851" s="874"/>
      <c r="AG851" s="870"/>
      <c r="AH851" s="870"/>
      <c r="AJ851" s="870"/>
      <c r="AK851" s="870"/>
      <c r="AL851" s="870"/>
      <c r="AM851" s="870"/>
      <c r="AO851" s="870"/>
      <c r="AP851" s="870"/>
      <c r="AQ851" s="870"/>
      <c r="AU851" s="870"/>
      <c r="AV851" s="870"/>
      <c r="AW851" s="875"/>
      <c r="AX851" s="870"/>
      <c r="AY851" s="870"/>
    </row>
    <row r="852" spans="19:51" ht="15" customHeight="1">
      <c r="S852" s="874"/>
      <c r="V852" s="870"/>
      <c r="W852" s="874"/>
      <c r="AD852" s="870"/>
      <c r="AE852" s="874"/>
      <c r="AG852" s="870"/>
      <c r="AH852" s="870"/>
      <c r="AJ852" s="870"/>
      <c r="AK852" s="870"/>
      <c r="AL852" s="870"/>
      <c r="AM852" s="870"/>
      <c r="AO852" s="870"/>
      <c r="AP852" s="870"/>
      <c r="AQ852" s="870"/>
      <c r="AU852" s="870"/>
      <c r="AV852" s="870"/>
      <c r="AW852" s="875"/>
      <c r="AX852" s="870"/>
      <c r="AY852" s="870"/>
    </row>
    <row r="853" spans="19:51" ht="15" customHeight="1">
      <c r="S853" s="874"/>
      <c r="V853" s="870"/>
      <c r="W853" s="874"/>
      <c r="AD853" s="870"/>
      <c r="AE853" s="874"/>
      <c r="AG853" s="870"/>
      <c r="AH853" s="870"/>
      <c r="AJ853" s="870"/>
      <c r="AK853" s="870"/>
      <c r="AL853" s="870"/>
      <c r="AM853" s="870"/>
      <c r="AO853" s="870"/>
      <c r="AP853" s="870"/>
      <c r="AQ853" s="870"/>
      <c r="AU853" s="870"/>
      <c r="AV853" s="870"/>
      <c r="AW853" s="875"/>
      <c r="AX853" s="870"/>
      <c r="AY853" s="870"/>
    </row>
    <row r="854" spans="19:51" ht="15" customHeight="1">
      <c r="S854" s="874"/>
      <c r="V854" s="870"/>
      <c r="W854" s="874"/>
      <c r="AD854" s="870"/>
      <c r="AE854" s="874"/>
      <c r="AG854" s="870"/>
      <c r="AH854" s="870"/>
      <c r="AJ854" s="870"/>
      <c r="AK854" s="870"/>
      <c r="AL854" s="870"/>
      <c r="AM854" s="870"/>
      <c r="AO854" s="870"/>
      <c r="AP854" s="870"/>
      <c r="AQ854" s="870"/>
      <c r="AU854" s="870"/>
      <c r="AV854" s="870"/>
      <c r="AW854" s="875"/>
      <c r="AX854" s="870"/>
      <c r="AY854" s="870"/>
    </row>
    <row r="855" spans="19:51" ht="15" customHeight="1">
      <c r="S855" s="874"/>
      <c r="V855" s="870"/>
      <c r="W855" s="874"/>
      <c r="AD855" s="870"/>
      <c r="AE855" s="874"/>
      <c r="AG855" s="870"/>
      <c r="AH855" s="870"/>
      <c r="AJ855" s="870"/>
      <c r="AK855" s="870"/>
      <c r="AL855" s="870"/>
      <c r="AM855" s="870"/>
      <c r="AO855" s="870"/>
      <c r="AP855" s="870"/>
      <c r="AQ855" s="870"/>
      <c r="AU855" s="870"/>
      <c r="AV855" s="870"/>
      <c r="AW855" s="875"/>
      <c r="AX855" s="870"/>
      <c r="AY855" s="870"/>
    </row>
    <row r="856" spans="19:51" ht="15" customHeight="1">
      <c r="S856" s="874"/>
      <c r="V856" s="870"/>
      <c r="W856" s="874"/>
      <c r="AD856" s="870"/>
      <c r="AE856" s="874"/>
      <c r="AG856" s="870"/>
      <c r="AH856" s="870"/>
      <c r="AJ856" s="870"/>
      <c r="AK856" s="870"/>
      <c r="AL856" s="870"/>
      <c r="AM856" s="870"/>
      <c r="AO856" s="870"/>
      <c r="AP856" s="870"/>
      <c r="AQ856" s="870"/>
      <c r="AU856" s="870"/>
      <c r="AV856" s="870"/>
      <c r="AW856" s="875"/>
      <c r="AX856" s="870"/>
      <c r="AY856" s="870"/>
    </row>
    <row r="857" spans="19:51" ht="15" customHeight="1">
      <c r="S857" s="874"/>
      <c r="V857" s="870"/>
      <c r="W857" s="874"/>
      <c r="AD857" s="870"/>
      <c r="AE857" s="874"/>
      <c r="AG857" s="870"/>
      <c r="AH857" s="870"/>
      <c r="AJ857" s="870"/>
      <c r="AK857" s="870"/>
      <c r="AL857" s="870"/>
      <c r="AM857" s="870"/>
      <c r="AO857" s="870"/>
      <c r="AP857" s="870"/>
      <c r="AQ857" s="870"/>
      <c r="AU857" s="870"/>
      <c r="AV857" s="870"/>
      <c r="AW857" s="875"/>
      <c r="AX857" s="870"/>
      <c r="AY857" s="870"/>
    </row>
    <row r="858" spans="19:51" ht="15" customHeight="1">
      <c r="S858" s="874"/>
      <c r="V858" s="870"/>
      <c r="W858" s="874"/>
      <c r="AD858" s="870"/>
      <c r="AE858" s="874"/>
      <c r="AG858" s="870"/>
      <c r="AH858" s="870"/>
      <c r="AJ858" s="870"/>
      <c r="AK858" s="870"/>
      <c r="AL858" s="870"/>
      <c r="AM858" s="870"/>
      <c r="AO858" s="870"/>
      <c r="AP858" s="870"/>
      <c r="AQ858" s="870"/>
      <c r="AU858" s="870"/>
      <c r="AV858" s="870"/>
      <c r="AW858" s="875"/>
      <c r="AX858" s="870"/>
      <c r="AY858" s="870"/>
    </row>
    <row r="859" spans="19:51" ht="15" customHeight="1">
      <c r="S859" s="874"/>
      <c r="V859" s="870"/>
      <c r="W859" s="874"/>
      <c r="AD859" s="870"/>
      <c r="AE859" s="874"/>
      <c r="AG859" s="870"/>
      <c r="AH859" s="870"/>
      <c r="AJ859" s="870"/>
      <c r="AK859" s="870"/>
      <c r="AL859" s="870"/>
      <c r="AM859" s="870"/>
      <c r="AO859" s="870"/>
      <c r="AP859" s="870"/>
      <c r="AQ859" s="870"/>
      <c r="AU859" s="870"/>
      <c r="AV859" s="870"/>
      <c r="AW859" s="875"/>
      <c r="AX859" s="870"/>
      <c r="AY859" s="870"/>
    </row>
    <row r="860" spans="19:51" ht="15" customHeight="1">
      <c r="S860" s="874"/>
      <c r="V860" s="870"/>
      <c r="W860" s="874"/>
      <c r="AD860" s="870"/>
      <c r="AE860" s="874"/>
      <c r="AG860" s="870"/>
      <c r="AH860" s="870"/>
      <c r="AJ860" s="870"/>
      <c r="AK860" s="870"/>
      <c r="AL860" s="870"/>
      <c r="AM860" s="870"/>
      <c r="AO860" s="870"/>
      <c r="AP860" s="870"/>
      <c r="AQ860" s="870"/>
      <c r="AU860" s="870"/>
      <c r="AV860" s="870"/>
      <c r="AW860" s="875"/>
      <c r="AX860" s="870"/>
      <c r="AY860" s="870"/>
    </row>
    <row r="861" spans="19:51" ht="15" customHeight="1">
      <c r="S861" s="874"/>
      <c r="V861" s="870"/>
      <c r="W861" s="874"/>
      <c r="AD861" s="870"/>
      <c r="AE861" s="874"/>
      <c r="AG861" s="870"/>
      <c r="AH861" s="870"/>
      <c r="AJ861" s="870"/>
      <c r="AK861" s="870"/>
      <c r="AL861" s="870"/>
      <c r="AM861" s="870"/>
      <c r="AO861" s="870"/>
      <c r="AP861" s="870"/>
      <c r="AQ861" s="870"/>
      <c r="AU861" s="870"/>
      <c r="AV861" s="870"/>
      <c r="AW861" s="875"/>
      <c r="AX861" s="870"/>
      <c r="AY861" s="870"/>
    </row>
    <row r="862" spans="19:51" ht="15" customHeight="1">
      <c r="S862" s="874"/>
      <c r="V862" s="870"/>
      <c r="W862" s="874"/>
      <c r="AD862" s="870"/>
      <c r="AE862" s="874"/>
      <c r="AG862" s="870"/>
      <c r="AH862" s="870"/>
      <c r="AJ862" s="870"/>
      <c r="AK862" s="870"/>
      <c r="AL862" s="870"/>
      <c r="AM862" s="870"/>
      <c r="AO862" s="870"/>
      <c r="AP862" s="870"/>
      <c r="AQ862" s="870"/>
      <c r="AU862" s="870"/>
      <c r="AV862" s="870"/>
      <c r="AW862" s="875"/>
      <c r="AX862" s="870"/>
      <c r="AY862" s="870"/>
    </row>
    <row r="863" spans="19:51" ht="15" customHeight="1">
      <c r="S863" s="874"/>
      <c r="V863" s="870"/>
      <c r="W863" s="874"/>
      <c r="AD863" s="870"/>
      <c r="AE863" s="874"/>
      <c r="AG863" s="870"/>
      <c r="AH863" s="870"/>
      <c r="AJ863" s="870"/>
      <c r="AK863" s="870"/>
      <c r="AL863" s="870"/>
      <c r="AM863" s="870"/>
      <c r="AO863" s="870"/>
      <c r="AP863" s="870"/>
      <c r="AQ863" s="870"/>
      <c r="AU863" s="870"/>
      <c r="AV863" s="870"/>
      <c r="AW863" s="875"/>
      <c r="AX863" s="870"/>
      <c r="AY863" s="870"/>
    </row>
    <row r="864" spans="19:51" ht="15" customHeight="1">
      <c r="S864" s="874"/>
      <c r="V864" s="870"/>
      <c r="W864" s="874"/>
      <c r="AD864" s="870"/>
      <c r="AE864" s="874"/>
      <c r="AG864" s="870"/>
      <c r="AH864" s="870"/>
      <c r="AJ864" s="870"/>
      <c r="AK864" s="870"/>
      <c r="AL864" s="870"/>
      <c r="AM864" s="870"/>
      <c r="AO864" s="870"/>
      <c r="AP864" s="870"/>
      <c r="AQ864" s="870"/>
      <c r="AU864" s="870"/>
      <c r="AV864" s="870"/>
      <c r="AW864" s="875"/>
      <c r="AX864" s="870"/>
      <c r="AY864" s="870"/>
    </row>
    <row r="865" spans="19:51" ht="15" customHeight="1">
      <c r="S865" s="874"/>
      <c r="V865" s="870"/>
      <c r="W865" s="874"/>
      <c r="AD865" s="870"/>
      <c r="AE865" s="874"/>
      <c r="AG865" s="870"/>
      <c r="AH865" s="870"/>
      <c r="AJ865" s="870"/>
      <c r="AK865" s="870"/>
      <c r="AL865" s="870"/>
      <c r="AM865" s="870"/>
      <c r="AO865" s="870"/>
      <c r="AP865" s="870"/>
      <c r="AQ865" s="870"/>
      <c r="AU865" s="870"/>
      <c r="AV865" s="870"/>
      <c r="AW865" s="875"/>
      <c r="AX865" s="870"/>
      <c r="AY865" s="870"/>
    </row>
    <row r="866" spans="19:51" ht="15" customHeight="1">
      <c r="S866" s="874"/>
      <c r="V866" s="870"/>
      <c r="W866" s="874"/>
      <c r="AD866" s="870"/>
      <c r="AE866" s="874"/>
      <c r="AG866" s="870"/>
      <c r="AH866" s="870"/>
      <c r="AJ866" s="870"/>
      <c r="AK866" s="870"/>
      <c r="AL866" s="870"/>
      <c r="AM866" s="870"/>
      <c r="AO866" s="870"/>
      <c r="AP866" s="870"/>
      <c r="AQ866" s="870"/>
      <c r="AU866" s="870"/>
      <c r="AV866" s="870"/>
      <c r="AW866" s="875"/>
      <c r="AX866" s="870"/>
      <c r="AY866" s="870"/>
    </row>
    <row r="867" spans="19:51" ht="15" customHeight="1">
      <c r="S867" s="874"/>
      <c r="V867" s="870"/>
      <c r="W867" s="874"/>
      <c r="AD867" s="870"/>
      <c r="AE867" s="874"/>
      <c r="AG867" s="870"/>
      <c r="AH867" s="870"/>
      <c r="AJ867" s="870"/>
      <c r="AK867" s="870"/>
      <c r="AL867" s="870"/>
      <c r="AM867" s="870"/>
      <c r="AO867" s="870"/>
      <c r="AP867" s="870"/>
      <c r="AQ867" s="870"/>
      <c r="AU867" s="870"/>
      <c r="AV867" s="870"/>
      <c r="AW867" s="875"/>
      <c r="AX867" s="870"/>
      <c r="AY867" s="870"/>
    </row>
    <row r="868" spans="19:51" ht="15" customHeight="1">
      <c r="S868" s="874"/>
      <c r="V868" s="870"/>
      <c r="W868" s="874"/>
      <c r="AD868" s="870"/>
      <c r="AE868" s="874"/>
      <c r="AG868" s="870"/>
      <c r="AH868" s="870"/>
      <c r="AJ868" s="870"/>
      <c r="AK868" s="870"/>
      <c r="AL868" s="870"/>
      <c r="AM868" s="870"/>
      <c r="AO868" s="870"/>
      <c r="AP868" s="870"/>
      <c r="AQ868" s="870"/>
      <c r="AU868" s="870"/>
      <c r="AV868" s="870"/>
      <c r="AW868" s="875"/>
      <c r="AX868" s="870"/>
      <c r="AY868" s="870"/>
    </row>
    <row r="869" spans="19:51" ht="15" customHeight="1">
      <c r="S869" s="874"/>
      <c r="V869" s="870"/>
      <c r="W869" s="874"/>
      <c r="AD869" s="870"/>
      <c r="AE869" s="874"/>
      <c r="AG869" s="870"/>
      <c r="AH869" s="870"/>
      <c r="AJ869" s="870"/>
      <c r="AK869" s="870"/>
      <c r="AL869" s="870"/>
      <c r="AM869" s="870"/>
      <c r="AO869" s="870"/>
      <c r="AP869" s="870"/>
      <c r="AQ869" s="870"/>
      <c r="AU869" s="870"/>
      <c r="AV869" s="870"/>
      <c r="AW869" s="875"/>
      <c r="AX869" s="870"/>
      <c r="AY869" s="870"/>
    </row>
    <row r="870" spans="19:51" ht="15" customHeight="1">
      <c r="S870" s="874"/>
      <c r="V870" s="870"/>
      <c r="W870" s="874"/>
      <c r="AD870" s="870"/>
      <c r="AE870" s="874"/>
      <c r="AG870" s="870"/>
      <c r="AH870" s="870"/>
      <c r="AJ870" s="870"/>
      <c r="AK870" s="870"/>
      <c r="AL870" s="870"/>
      <c r="AM870" s="870"/>
      <c r="AO870" s="870"/>
      <c r="AP870" s="870"/>
      <c r="AQ870" s="870"/>
      <c r="AU870" s="870"/>
      <c r="AV870" s="870"/>
      <c r="AW870" s="875"/>
      <c r="AX870" s="870"/>
      <c r="AY870" s="870"/>
    </row>
    <row r="871" spans="19:51" ht="15" customHeight="1">
      <c r="S871" s="874"/>
      <c r="V871" s="870"/>
      <c r="W871" s="874"/>
      <c r="AD871" s="870"/>
      <c r="AE871" s="874"/>
      <c r="AG871" s="870"/>
      <c r="AH871" s="870"/>
      <c r="AJ871" s="870"/>
      <c r="AK871" s="870"/>
      <c r="AL871" s="870"/>
      <c r="AM871" s="870"/>
      <c r="AO871" s="870"/>
      <c r="AP871" s="870"/>
      <c r="AQ871" s="870"/>
      <c r="AU871" s="870"/>
      <c r="AV871" s="870"/>
      <c r="AW871" s="875"/>
      <c r="AX871" s="870"/>
      <c r="AY871" s="870"/>
    </row>
    <row r="872" spans="19:51" ht="15" customHeight="1">
      <c r="S872" s="874"/>
      <c r="V872" s="870"/>
      <c r="W872" s="874"/>
      <c r="AD872" s="870"/>
      <c r="AE872" s="874"/>
      <c r="AG872" s="870"/>
      <c r="AH872" s="870"/>
      <c r="AJ872" s="870"/>
      <c r="AK872" s="870"/>
      <c r="AL872" s="870"/>
      <c r="AM872" s="870"/>
      <c r="AO872" s="870"/>
      <c r="AP872" s="870"/>
      <c r="AQ872" s="870"/>
      <c r="AU872" s="870"/>
      <c r="AV872" s="870"/>
      <c r="AW872" s="875"/>
      <c r="AX872" s="870"/>
      <c r="AY872" s="870"/>
    </row>
    <row r="873" spans="19:51" ht="15" customHeight="1">
      <c r="S873" s="874"/>
      <c r="V873" s="870"/>
      <c r="W873" s="874"/>
      <c r="AD873" s="870"/>
      <c r="AE873" s="874"/>
      <c r="AG873" s="870"/>
      <c r="AH873" s="870"/>
      <c r="AJ873" s="870"/>
      <c r="AK873" s="870"/>
      <c r="AL873" s="870"/>
      <c r="AM873" s="870"/>
      <c r="AO873" s="870"/>
      <c r="AP873" s="870"/>
      <c r="AQ873" s="870"/>
      <c r="AU873" s="870"/>
      <c r="AV873" s="870"/>
      <c r="AW873" s="875"/>
      <c r="AX873" s="870"/>
      <c r="AY873" s="870"/>
    </row>
    <row r="874" spans="19:51" ht="15" customHeight="1">
      <c r="S874" s="874"/>
      <c r="V874" s="870"/>
      <c r="W874" s="874"/>
      <c r="AD874" s="870"/>
      <c r="AE874" s="874"/>
      <c r="AG874" s="870"/>
      <c r="AH874" s="870"/>
      <c r="AJ874" s="870"/>
      <c r="AK874" s="870"/>
      <c r="AL874" s="870"/>
      <c r="AM874" s="870"/>
      <c r="AO874" s="870"/>
      <c r="AP874" s="870"/>
      <c r="AQ874" s="870"/>
      <c r="AU874" s="870"/>
      <c r="AV874" s="870"/>
      <c r="AW874" s="875"/>
      <c r="AX874" s="870"/>
      <c r="AY874" s="870"/>
    </row>
    <row r="875" spans="19:51" ht="15" customHeight="1">
      <c r="S875" s="874"/>
      <c r="V875" s="870"/>
      <c r="W875" s="874"/>
      <c r="AD875" s="870"/>
      <c r="AE875" s="874"/>
      <c r="AG875" s="870"/>
      <c r="AH875" s="870"/>
      <c r="AJ875" s="870"/>
      <c r="AK875" s="870"/>
      <c r="AL875" s="870"/>
      <c r="AM875" s="870"/>
      <c r="AO875" s="870"/>
      <c r="AP875" s="870"/>
      <c r="AQ875" s="870"/>
      <c r="AU875" s="870"/>
      <c r="AV875" s="870"/>
      <c r="AW875" s="875"/>
      <c r="AX875" s="870"/>
      <c r="AY875" s="870"/>
    </row>
    <row r="876" spans="19:51" ht="15" customHeight="1">
      <c r="S876" s="874"/>
      <c r="V876" s="870"/>
      <c r="W876" s="874"/>
      <c r="AD876" s="870"/>
      <c r="AE876" s="874"/>
      <c r="AG876" s="870"/>
      <c r="AH876" s="870"/>
      <c r="AJ876" s="870"/>
      <c r="AK876" s="870"/>
      <c r="AL876" s="870"/>
      <c r="AM876" s="870"/>
      <c r="AO876" s="870"/>
      <c r="AP876" s="870"/>
      <c r="AQ876" s="870"/>
      <c r="AU876" s="870"/>
      <c r="AV876" s="870"/>
      <c r="AW876" s="875"/>
      <c r="AX876" s="870"/>
      <c r="AY876" s="870"/>
    </row>
    <row r="877" spans="19:51" ht="15" customHeight="1">
      <c r="S877" s="874"/>
      <c r="V877" s="870"/>
      <c r="W877" s="874"/>
      <c r="AD877" s="870"/>
      <c r="AE877" s="874"/>
      <c r="AG877" s="870"/>
      <c r="AH877" s="870"/>
      <c r="AJ877" s="870"/>
      <c r="AK877" s="870"/>
      <c r="AL877" s="870"/>
      <c r="AM877" s="870"/>
      <c r="AO877" s="870"/>
      <c r="AP877" s="870"/>
      <c r="AQ877" s="870"/>
      <c r="AU877" s="870"/>
      <c r="AV877" s="870"/>
      <c r="AW877" s="875"/>
      <c r="AX877" s="870"/>
      <c r="AY877" s="870"/>
    </row>
    <row r="878" spans="19:51" ht="15" customHeight="1">
      <c r="S878" s="874"/>
      <c r="V878" s="870"/>
      <c r="W878" s="874"/>
      <c r="AD878" s="870"/>
      <c r="AE878" s="874"/>
      <c r="AG878" s="870"/>
      <c r="AH878" s="870"/>
      <c r="AJ878" s="870"/>
      <c r="AK878" s="870"/>
      <c r="AL878" s="870"/>
      <c r="AM878" s="870"/>
      <c r="AO878" s="870"/>
      <c r="AP878" s="870"/>
      <c r="AQ878" s="870"/>
      <c r="AU878" s="870"/>
      <c r="AV878" s="870"/>
      <c r="AW878" s="875"/>
      <c r="AX878" s="870"/>
      <c r="AY878" s="870"/>
    </row>
    <row r="879" spans="19:51" ht="15" customHeight="1">
      <c r="S879" s="874"/>
      <c r="V879" s="870"/>
      <c r="W879" s="874"/>
      <c r="AD879" s="870"/>
      <c r="AE879" s="874"/>
      <c r="AG879" s="870"/>
      <c r="AH879" s="870"/>
      <c r="AJ879" s="870"/>
      <c r="AK879" s="870"/>
      <c r="AL879" s="870"/>
      <c r="AM879" s="870"/>
      <c r="AO879" s="870"/>
      <c r="AP879" s="870"/>
      <c r="AQ879" s="870"/>
      <c r="AU879" s="870"/>
      <c r="AV879" s="870"/>
      <c r="AW879" s="875"/>
      <c r="AX879" s="870"/>
      <c r="AY879" s="870"/>
    </row>
    <row r="880" spans="19:51" ht="15" customHeight="1">
      <c r="S880" s="874"/>
      <c r="V880" s="870"/>
      <c r="W880" s="874"/>
      <c r="AD880" s="870"/>
      <c r="AE880" s="874"/>
      <c r="AG880" s="870"/>
      <c r="AH880" s="870"/>
      <c r="AJ880" s="870"/>
      <c r="AK880" s="870"/>
      <c r="AL880" s="870"/>
      <c r="AM880" s="870"/>
      <c r="AO880" s="870"/>
      <c r="AP880" s="870"/>
      <c r="AQ880" s="870"/>
      <c r="AU880" s="870"/>
      <c r="AV880" s="870"/>
      <c r="AW880" s="875"/>
      <c r="AX880" s="870"/>
      <c r="AY880" s="870"/>
    </row>
    <row r="881" spans="19:51" ht="15" customHeight="1">
      <c r="S881" s="874"/>
      <c r="V881" s="870"/>
      <c r="W881" s="874"/>
      <c r="AD881" s="870"/>
      <c r="AE881" s="874"/>
      <c r="AG881" s="870"/>
      <c r="AH881" s="870"/>
      <c r="AJ881" s="870"/>
      <c r="AK881" s="870"/>
      <c r="AL881" s="870"/>
      <c r="AM881" s="870"/>
      <c r="AO881" s="870"/>
      <c r="AP881" s="870"/>
      <c r="AQ881" s="870"/>
      <c r="AU881" s="870"/>
      <c r="AV881" s="870"/>
      <c r="AW881" s="875"/>
      <c r="AX881" s="870"/>
      <c r="AY881" s="870"/>
    </row>
    <row r="882" spans="19:51" ht="15" customHeight="1">
      <c r="S882" s="874"/>
      <c r="V882" s="870"/>
      <c r="W882" s="874"/>
      <c r="AD882" s="870"/>
      <c r="AE882" s="874"/>
      <c r="AG882" s="870"/>
      <c r="AH882" s="870"/>
      <c r="AJ882" s="870"/>
      <c r="AK882" s="870"/>
      <c r="AL882" s="870"/>
      <c r="AM882" s="870"/>
      <c r="AO882" s="870"/>
      <c r="AP882" s="870"/>
      <c r="AQ882" s="870"/>
      <c r="AU882" s="870"/>
      <c r="AV882" s="870"/>
      <c r="AW882" s="875"/>
      <c r="AX882" s="870"/>
      <c r="AY882" s="870"/>
    </row>
    <row r="883" spans="19:51" ht="15" customHeight="1">
      <c r="S883" s="874"/>
      <c r="V883" s="870"/>
      <c r="W883" s="874"/>
      <c r="AD883" s="870"/>
      <c r="AE883" s="874"/>
      <c r="AG883" s="870"/>
      <c r="AH883" s="870"/>
      <c r="AJ883" s="870"/>
      <c r="AK883" s="870"/>
      <c r="AL883" s="870"/>
      <c r="AM883" s="870"/>
      <c r="AO883" s="870"/>
      <c r="AP883" s="870"/>
      <c r="AQ883" s="870"/>
      <c r="AU883" s="870"/>
      <c r="AV883" s="870"/>
      <c r="AW883" s="875"/>
      <c r="AX883" s="870"/>
      <c r="AY883" s="870"/>
    </row>
    <row r="884" spans="19:51" ht="15" customHeight="1">
      <c r="S884" s="874"/>
      <c r="V884" s="870"/>
      <c r="W884" s="874"/>
      <c r="AD884" s="870"/>
      <c r="AE884" s="874"/>
      <c r="AG884" s="870"/>
      <c r="AH884" s="870"/>
      <c r="AJ884" s="870"/>
      <c r="AK884" s="870"/>
      <c r="AL884" s="870"/>
      <c r="AM884" s="870"/>
      <c r="AO884" s="870"/>
      <c r="AP884" s="870"/>
      <c r="AQ884" s="870"/>
      <c r="AU884" s="870"/>
      <c r="AV884" s="870"/>
      <c r="AW884" s="875"/>
      <c r="AX884" s="870"/>
      <c r="AY884" s="870"/>
    </row>
    <row r="885" spans="19:51" ht="15" customHeight="1">
      <c r="S885" s="874"/>
      <c r="V885" s="870"/>
      <c r="W885" s="874"/>
      <c r="AD885" s="870"/>
      <c r="AE885" s="874"/>
      <c r="AG885" s="870"/>
      <c r="AH885" s="870"/>
      <c r="AJ885" s="870"/>
      <c r="AK885" s="870"/>
      <c r="AL885" s="870"/>
      <c r="AM885" s="870"/>
      <c r="AO885" s="870"/>
      <c r="AP885" s="870"/>
      <c r="AQ885" s="870"/>
      <c r="AU885" s="870"/>
      <c r="AV885" s="870"/>
      <c r="AW885" s="875"/>
      <c r="AX885" s="870"/>
      <c r="AY885" s="870"/>
    </row>
    <row r="886" spans="19:51" ht="15" customHeight="1">
      <c r="S886" s="874"/>
      <c r="V886" s="870"/>
      <c r="W886" s="874"/>
      <c r="AD886" s="870"/>
      <c r="AE886" s="874"/>
      <c r="AG886" s="870"/>
      <c r="AH886" s="870"/>
      <c r="AJ886" s="870"/>
      <c r="AK886" s="870"/>
      <c r="AL886" s="870"/>
      <c r="AM886" s="870"/>
      <c r="AO886" s="870"/>
      <c r="AP886" s="870"/>
      <c r="AQ886" s="870"/>
      <c r="AU886" s="870"/>
      <c r="AV886" s="870"/>
      <c r="AW886" s="875"/>
      <c r="AX886" s="870"/>
      <c r="AY886" s="870"/>
    </row>
    <row r="887" spans="19:51" ht="15" customHeight="1">
      <c r="S887" s="874"/>
      <c r="V887" s="870"/>
      <c r="W887" s="874"/>
      <c r="AD887" s="870"/>
      <c r="AE887" s="874"/>
      <c r="AG887" s="870"/>
      <c r="AH887" s="870"/>
      <c r="AJ887" s="870"/>
      <c r="AK887" s="870"/>
      <c r="AL887" s="870"/>
      <c r="AM887" s="870"/>
      <c r="AO887" s="870"/>
      <c r="AP887" s="870"/>
      <c r="AQ887" s="870"/>
      <c r="AU887" s="870"/>
      <c r="AV887" s="870"/>
      <c r="AW887" s="875"/>
      <c r="AX887" s="870"/>
      <c r="AY887" s="870"/>
    </row>
    <row r="888" spans="19:51" ht="15" customHeight="1">
      <c r="S888" s="874"/>
      <c r="V888" s="870"/>
      <c r="W888" s="874"/>
      <c r="AD888" s="870"/>
      <c r="AE888" s="874"/>
      <c r="AG888" s="870"/>
      <c r="AH888" s="870"/>
      <c r="AJ888" s="870"/>
      <c r="AK888" s="870"/>
      <c r="AL888" s="870"/>
      <c r="AM888" s="870"/>
      <c r="AO888" s="870"/>
      <c r="AP888" s="870"/>
      <c r="AQ888" s="870"/>
      <c r="AU888" s="870"/>
      <c r="AV888" s="870"/>
      <c r="AW888" s="875"/>
      <c r="AX888" s="870"/>
      <c r="AY888" s="870"/>
    </row>
    <row r="889" spans="19:51" ht="15" customHeight="1">
      <c r="S889" s="874"/>
      <c r="V889" s="870"/>
      <c r="W889" s="874"/>
      <c r="AD889" s="870"/>
      <c r="AE889" s="874"/>
      <c r="AG889" s="870"/>
      <c r="AH889" s="870"/>
      <c r="AJ889" s="870"/>
      <c r="AK889" s="870"/>
      <c r="AL889" s="870"/>
      <c r="AM889" s="870"/>
      <c r="AO889" s="870"/>
      <c r="AP889" s="870"/>
      <c r="AQ889" s="870"/>
      <c r="AU889" s="870"/>
      <c r="AV889" s="870"/>
      <c r="AW889" s="875"/>
      <c r="AX889" s="870"/>
      <c r="AY889" s="870"/>
    </row>
    <row r="890" spans="19:51" ht="15" customHeight="1">
      <c r="S890" s="874"/>
      <c r="V890" s="870"/>
      <c r="W890" s="874"/>
      <c r="AD890" s="870"/>
      <c r="AE890" s="874"/>
      <c r="AG890" s="870"/>
      <c r="AH890" s="870"/>
      <c r="AJ890" s="870"/>
      <c r="AK890" s="870"/>
      <c r="AL890" s="870"/>
      <c r="AM890" s="870"/>
      <c r="AO890" s="870"/>
      <c r="AP890" s="870"/>
      <c r="AQ890" s="870"/>
      <c r="AU890" s="870"/>
      <c r="AV890" s="870"/>
      <c r="AW890" s="875"/>
      <c r="AX890" s="870"/>
      <c r="AY890" s="870"/>
    </row>
    <row r="891" spans="19:51" ht="15" customHeight="1">
      <c r="S891" s="874"/>
      <c r="V891" s="870"/>
      <c r="W891" s="874"/>
      <c r="AD891" s="870"/>
      <c r="AE891" s="874"/>
      <c r="AG891" s="870"/>
      <c r="AH891" s="870"/>
      <c r="AJ891" s="870"/>
      <c r="AK891" s="870"/>
      <c r="AL891" s="870"/>
      <c r="AM891" s="870"/>
      <c r="AO891" s="870"/>
      <c r="AP891" s="870"/>
      <c r="AQ891" s="870"/>
      <c r="AU891" s="870"/>
      <c r="AV891" s="870"/>
      <c r="AW891" s="875"/>
      <c r="AX891" s="870"/>
      <c r="AY891" s="870"/>
    </row>
    <row r="892" spans="19:51" ht="15" customHeight="1">
      <c r="S892" s="874"/>
      <c r="V892" s="870"/>
      <c r="W892" s="874"/>
      <c r="AD892" s="870"/>
      <c r="AE892" s="874"/>
      <c r="AG892" s="870"/>
      <c r="AH892" s="870"/>
      <c r="AJ892" s="870"/>
      <c r="AK892" s="870"/>
      <c r="AL892" s="870"/>
      <c r="AM892" s="870"/>
      <c r="AO892" s="870"/>
      <c r="AP892" s="870"/>
      <c r="AQ892" s="870"/>
      <c r="AU892" s="870"/>
      <c r="AV892" s="870"/>
      <c r="AW892" s="875"/>
      <c r="AX892" s="870"/>
      <c r="AY892" s="870"/>
    </row>
    <row r="893" spans="19:51" ht="15" customHeight="1">
      <c r="S893" s="874"/>
      <c r="V893" s="870"/>
      <c r="W893" s="874"/>
      <c r="AD893" s="870"/>
      <c r="AE893" s="874"/>
      <c r="AG893" s="870"/>
      <c r="AH893" s="870"/>
      <c r="AJ893" s="870"/>
      <c r="AK893" s="870"/>
      <c r="AL893" s="870"/>
      <c r="AM893" s="870"/>
      <c r="AO893" s="870"/>
      <c r="AP893" s="870"/>
      <c r="AQ893" s="870"/>
      <c r="AU893" s="870"/>
      <c r="AV893" s="870"/>
      <c r="AW893" s="875"/>
      <c r="AX893" s="870"/>
      <c r="AY893" s="870"/>
    </row>
    <row r="894" spans="19:51" ht="15" customHeight="1">
      <c r="S894" s="874"/>
      <c r="V894" s="870"/>
      <c r="W894" s="874"/>
      <c r="AD894" s="870"/>
      <c r="AE894" s="874"/>
      <c r="AG894" s="870"/>
      <c r="AH894" s="870"/>
      <c r="AJ894" s="870"/>
      <c r="AK894" s="870"/>
      <c r="AL894" s="870"/>
      <c r="AM894" s="870"/>
      <c r="AO894" s="870"/>
      <c r="AP894" s="870"/>
      <c r="AQ894" s="870"/>
      <c r="AU894" s="870"/>
      <c r="AV894" s="870"/>
      <c r="AW894" s="875"/>
      <c r="AX894" s="870"/>
      <c r="AY894" s="870"/>
    </row>
    <row r="895" spans="19:51" ht="15" customHeight="1">
      <c r="S895" s="874"/>
      <c r="V895" s="870"/>
      <c r="W895" s="874"/>
      <c r="AD895" s="870"/>
      <c r="AE895" s="874"/>
      <c r="AG895" s="870"/>
      <c r="AH895" s="870"/>
      <c r="AJ895" s="870"/>
      <c r="AK895" s="870"/>
      <c r="AL895" s="870"/>
      <c r="AM895" s="870"/>
      <c r="AO895" s="870"/>
      <c r="AP895" s="870"/>
      <c r="AQ895" s="870"/>
      <c r="AU895" s="870"/>
      <c r="AV895" s="870"/>
      <c r="AW895" s="875"/>
      <c r="AX895" s="870"/>
      <c r="AY895" s="870"/>
    </row>
    <row r="896" spans="19:51" ht="15" customHeight="1">
      <c r="S896" s="874"/>
      <c r="V896" s="870"/>
      <c r="W896" s="874"/>
      <c r="AD896" s="870"/>
      <c r="AE896" s="874"/>
      <c r="AG896" s="870"/>
      <c r="AH896" s="870"/>
      <c r="AJ896" s="870"/>
      <c r="AK896" s="870"/>
      <c r="AL896" s="870"/>
      <c r="AM896" s="870"/>
      <c r="AO896" s="870"/>
      <c r="AP896" s="870"/>
      <c r="AQ896" s="870"/>
      <c r="AU896" s="870"/>
      <c r="AV896" s="870"/>
      <c r="AW896" s="875"/>
      <c r="AX896" s="870"/>
      <c r="AY896" s="870"/>
    </row>
    <row r="897" spans="19:51" ht="15" customHeight="1">
      <c r="S897" s="874"/>
      <c r="V897" s="870"/>
      <c r="W897" s="874"/>
      <c r="AD897" s="870"/>
      <c r="AE897" s="874"/>
      <c r="AG897" s="870"/>
      <c r="AH897" s="870"/>
      <c r="AJ897" s="870"/>
      <c r="AK897" s="870"/>
      <c r="AL897" s="870"/>
      <c r="AM897" s="870"/>
      <c r="AO897" s="870"/>
      <c r="AP897" s="870"/>
      <c r="AQ897" s="870"/>
      <c r="AU897" s="870"/>
      <c r="AV897" s="870"/>
      <c r="AW897" s="875"/>
      <c r="AX897" s="870"/>
      <c r="AY897" s="870"/>
    </row>
    <row r="898" spans="19:51" ht="15" customHeight="1">
      <c r="S898" s="874"/>
      <c r="V898" s="870"/>
      <c r="W898" s="874"/>
      <c r="AD898" s="870"/>
      <c r="AE898" s="874"/>
      <c r="AG898" s="870"/>
      <c r="AH898" s="870"/>
      <c r="AJ898" s="870"/>
      <c r="AK898" s="870"/>
      <c r="AL898" s="870"/>
      <c r="AM898" s="870"/>
      <c r="AO898" s="870"/>
      <c r="AP898" s="870"/>
      <c r="AQ898" s="870"/>
      <c r="AU898" s="870"/>
      <c r="AV898" s="870"/>
      <c r="AW898" s="875"/>
      <c r="AX898" s="870"/>
      <c r="AY898" s="870"/>
    </row>
    <row r="899" spans="19:51" ht="15" customHeight="1">
      <c r="S899" s="874"/>
      <c r="V899" s="870"/>
      <c r="W899" s="874"/>
      <c r="AD899" s="870"/>
      <c r="AE899" s="874"/>
      <c r="AG899" s="870"/>
      <c r="AH899" s="870"/>
      <c r="AJ899" s="870"/>
      <c r="AK899" s="870"/>
      <c r="AL899" s="870"/>
      <c r="AM899" s="870"/>
      <c r="AO899" s="870"/>
      <c r="AP899" s="870"/>
      <c r="AQ899" s="870"/>
      <c r="AU899" s="870"/>
      <c r="AV899" s="870"/>
      <c r="AW899" s="875"/>
      <c r="AX899" s="870"/>
      <c r="AY899" s="870"/>
    </row>
    <row r="900" spans="19:51" ht="15" customHeight="1">
      <c r="S900" s="874"/>
      <c r="V900" s="870"/>
      <c r="W900" s="874"/>
      <c r="AD900" s="870"/>
      <c r="AE900" s="874"/>
      <c r="AG900" s="870"/>
      <c r="AH900" s="870"/>
      <c r="AJ900" s="870"/>
      <c r="AK900" s="870"/>
      <c r="AL900" s="870"/>
      <c r="AM900" s="870"/>
      <c r="AO900" s="870"/>
      <c r="AP900" s="870"/>
      <c r="AQ900" s="870"/>
      <c r="AU900" s="870"/>
      <c r="AV900" s="870"/>
      <c r="AW900" s="875"/>
      <c r="AX900" s="870"/>
      <c r="AY900" s="870"/>
    </row>
    <row r="901" spans="19:51" ht="15" customHeight="1">
      <c r="S901" s="874"/>
      <c r="V901" s="870"/>
      <c r="W901" s="874"/>
      <c r="AD901" s="870"/>
      <c r="AE901" s="874"/>
      <c r="AG901" s="870"/>
      <c r="AH901" s="870"/>
      <c r="AJ901" s="870"/>
      <c r="AK901" s="870"/>
      <c r="AL901" s="870"/>
      <c r="AM901" s="870"/>
      <c r="AO901" s="870"/>
      <c r="AP901" s="870"/>
      <c r="AQ901" s="870"/>
      <c r="AU901" s="870"/>
      <c r="AV901" s="870"/>
      <c r="AW901" s="875"/>
      <c r="AX901" s="870"/>
      <c r="AY901" s="870"/>
    </row>
    <row r="902" spans="19:51" ht="15" customHeight="1">
      <c r="S902" s="874"/>
      <c r="V902" s="870"/>
      <c r="W902" s="874"/>
      <c r="AD902" s="870"/>
      <c r="AE902" s="874"/>
      <c r="AG902" s="870"/>
      <c r="AH902" s="870"/>
      <c r="AJ902" s="870"/>
      <c r="AK902" s="870"/>
      <c r="AL902" s="870"/>
      <c r="AM902" s="870"/>
      <c r="AO902" s="870"/>
      <c r="AP902" s="870"/>
      <c r="AQ902" s="870"/>
      <c r="AU902" s="870"/>
      <c r="AV902" s="870"/>
      <c r="AW902" s="875"/>
      <c r="AX902" s="870"/>
      <c r="AY902" s="870"/>
    </row>
    <row r="903" spans="19:51" ht="15" customHeight="1">
      <c r="S903" s="874"/>
      <c r="V903" s="870"/>
      <c r="W903" s="874"/>
      <c r="AD903" s="870"/>
      <c r="AE903" s="874"/>
      <c r="AG903" s="870"/>
      <c r="AH903" s="870"/>
      <c r="AJ903" s="870"/>
      <c r="AK903" s="870"/>
      <c r="AL903" s="870"/>
      <c r="AM903" s="870"/>
      <c r="AO903" s="870"/>
      <c r="AP903" s="870"/>
      <c r="AQ903" s="870"/>
      <c r="AU903" s="870"/>
      <c r="AV903" s="870"/>
      <c r="AW903" s="875"/>
      <c r="AX903" s="870"/>
      <c r="AY903" s="870"/>
    </row>
    <row r="904" spans="19:51" ht="15" customHeight="1">
      <c r="S904" s="874"/>
      <c r="V904" s="870"/>
      <c r="W904" s="874"/>
      <c r="AD904" s="870"/>
      <c r="AE904" s="874"/>
      <c r="AG904" s="870"/>
      <c r="AH904" s="870"/>
      <c r="AJ904" s="870"/>
      <c r="AK904" s="870"/>
      <c r="AL904" s="870"/>
      <c r="AM904" s="870"/>
      <c r="AO904" s="870"/>
      <c r="AP904" s="870"/>
      <c r="AQ904" s="870"/>
      <c r="AU904" s="870"/>
      <c r="AV904" s="870"/>
      <c r="AW904" s="875"/>
      <c r="AX904" s="870"/>
      <c r="AY904" s="870"/>
    </row>
    <row r="905" spans="19:51" ht="15" customHeight="1">
      <c r="S905" s="874"/>
      <c r="V905" s="870"/>
      <c r="W905" s="874"/>
      <c r="AD905" s="870"/>
      <c r="AE905" s="874"/>
      <c r="AG905" s="870"/>
      <c r="AH905" s="870"/>
      <c r="AJ905" s="870"/>
      <c r="AK905" s="870"/>
      <c r="AL905" s="870"/>
      <c r="AM905" s="870"/>
      <c r="AO905" s="870"/>
      <c r="AP905" s="870"/>
      <c r="AQ905" s="870"/>
      <c r="AU905" s="870"/>
      <c r="AV905" s="870"/>
      <c r="AW905" s="875"/>
      <c r="AX905" s="870"/>
      <c r="AY905" s="870"/>
    </row>
    <row r="906" spans="19:51" ht="15" customHeight="1">
      <c r="S906" s="874"/>
      <c r="V906" s="870"/>
      <c r="W906" s="874"/>
      <c r="AD906" s="870"/>
      <c r="AE906" s="874"/>
      <c r="AG906" s="870"/>
      <c r="AH906" s="870"/>
      <c r="AJ906" s="870"/>
      <c r="AK906" s="870"/>
      <c r="AL906" s="870"/>
      <c r="AM906" s="870"/>
      <c r="AO906" s="870"/>
      <c r="AP906" s="870"/>
      <c r="AQ906" s="870"/>
      <c r="AU906" s="870"/>
      <c r="AV906" s="870"/>
      <c r="AW906" s="875"/>
      <c r="AX906" s="870"/>
      <c r="AY906" s="870"/>
    </row>
    <row r="907" spans="19:51" ht="15" customHeight="1">
      <c r="S907" s="874"/>
      <c r="V907" s="870"/>
      <c r="W907" s="874"/>
      <c r="AD907" s="870"/>
      <c r="AE907" s="874"/>
      <c r="AG907" s="870"/>
      <c r="AH907" s="870"/>
      <c r="AJ907" s="870"/>
      <c r="AK907" s="870"/>
      <c r="AL907" s="870"/>
      <c r="AM907" s="870"/>
      <c r="AO907" s="870"/>
      <c r="AP907" s="870"/>
      <c r="AQ907" s="870"/>
      <c r="AU907" s="870"/>
      <c r="AV907" s="870"/>
      <c r="AW907" s="875"/>
      <c r="AX907" s="870"/>
      <c r="AY907" s="870"/>
    </row>
    <row r="908" spans="19:51" ht="15" customHeight="1">
      <c r="S908" s="874"/>
      <c r="V908" s="870"/>
      <c r="W908" s="874"/>
      <c r="AD908" s="870"/>
      <c r="AE908" s="874"/>
      <c r="AG908" s="870"/>
      <c r="AH908" s="870"/>
      <c r="AJ908" s="870"/>
      <c r="AK908" s="870"/>
      <c r="AL908" s="870"/>
      <c r="AM908" s="870"/>
      <c r="AO908" s="870"/>
      <c r="AP908" s="870"/>
      <c r="AQ908" s="870"/>
      <c r="AU908" s="870"/>
      <c r="AV908" s="870"/>
      <c r="AW908" s="875"/>
      <c r="AX908" s="870"/>
      <c r="AY908" s="870"/>
    </row>
    <row r="909" spans="19:51" ht="15" customHeight="1">
      <c r="S909" s="874"/>
      <c r="V909" s="870"/>
      <c r="W909" s="874"/>
      <c r="AD909" s="870"/>
      <c r="AE909" s="874"/>
      <c r="AG909" s="870"/>
      <c r="AH909" s="870"/>
      <c r="AJ909" s="870"/>
      <c r="AK909" s="870"/>
      <c r="AL909" s="870"/>
      <c r="AM909" s="870"/>
      <c r="AO909" s="870"/>
      <c r="AP909" s="870"/>
      <c r="AQ909" s="870"/>
      <c r="AU909" s="870"/>
      <c r="AV909" s="870"/>
      <c r="AW909" s="875"/>
      <c r="AX909" s="870"/>
      <c r="AY909" s="870"/>
    </row>
    <row r="910" spans="19:51" ht="15" customHeight="1">
      <c r="S910" s="874"/>
      <c r="V910" s="870"/>
      <c r="W910" s="874"/>
      <c r="AD910" s="870"/>
      <c r="AE910" s="874"/>
      <c r="AG910" s="870"/>
      <c r="AH910" s="870"/>
      <c r="AJ910" s="870"/>
      <c r="AK910" s="870"/>
      <c r="AL910" s="870"/>
      <c r="AM910" s="870"/>
      <c r="AO910" s="870"/>
      <c r="AP910" s="870"/>
      <c r="AQ910" s="870"/>
      <c r="AU910" s="870"/>
      <c r="AV910" s="870"/>
      <c r="AW910" s="875"/>
      <c r="AX910" s="870"/>
      <c r="AY910" s="870"/>
    </row>
    <row r="911" spans="19:51" ht="15" customHeight="1">
      <c r="S911" s="874"/>
      <c r="V911" s="870"/>
      <c r="W911" s="874"/>
      <c r="AD911" s="870"/>
      <c r="AE911" s="874"/>
      <c r="AG911" s="870"/>
      <c r="AH911" s="870"/>
      <c r="AJ911" s="870"/>
      <c r="AK911" s="870"/>
      <c r="AL911" s="870"/>
      <c r="AM911" s="870"/>
      <c r="AO911" s="870"/>
      <c r="AP911" s="870"/>
      <c r="AQ911" s="870"/>
      <c r="AU911" s="870"/>
      <c r="AV911" s="870"/>
      <c r="AW911" s="875"/>
      <c r="AX911" s="870"/>
      <c r="AY911" s="870"/>
    </row>
    <row r="912" spans="19:51" ht="15" customHeight="1">
      <c r="S912" s="874"/>
      <c r="V912" s="870"/>
      <c r="W912" s="874"/>
      <c r="AD912" s="870"/>
      <c r="AE912" s="874"/>
      <c r="AG912" s="870"/>
      <c r="AH912" s="870"/>
      <c r="AJ912" s="870"/>
      <c r="AK912" s="870"/>
      <c r="AL912" s="870"/>
      <c r="AM912" s="870"/>
      <c r="AO912" s="870"/>
      <c r="AP912" s="870"/>
      <c r="AQ912" s="870"/>
      <c r="AU912" s="870"/>
      <c r="AV912" s="870"/>
      <c r="AW912" s="875"/>
      <c r="AX912" s="870"/>
      <c r="AY912" s="870"/>
    </row>
    <row r="913" spans="19:51" ht="15" customHeight="1">
      <c r="S913" s="874"/>
      <c r="V913" s="870"/>
      <c r="W913" s="874"/>
      <c r="AD913" s="870"/>
      <c r="AE913" s="874"/>
      <c r="AG913" s="870"/>
      <c r="AH913" s="870"/>
      <c r="AJ913" s="870"/>
      <c r="AK913" s="870"/>
      <c r="AL913" s="870"/>
      <c r="AM913" s="870"/>
      <c r="AO913" s="870"/>
      <c r="AP913" s="870"/>
      <c r="AQ913" s="870"/>
      <c r="AU913" s="870"/>
      <c r="AV913" s="870"/>
      <c r="AW913" s="875"/>
      <c r="AX913" s="870"/>
      <c r="AY913" s="870"/>
    </row>
    <row r="914" spans="19:51" ht="15" customHeight="1">
      <c r="S914" s="874"/>
      <c r="V914" s="870"/>
      <c r="W914" s="874"/>
      <c r="AD914" s="870"/>
      <c r="AE914" s="874"/>
      <c r="AG914" s="870"/>
      <c r="AH914" s="870"/>
      <c r="AJ914" s="870"/>
      <c r="AK914" s="870"/>
      <c r="AL914" s="870"/>
      <c r="AM914" s="870"/>
      <c r="AO914" s="870"/>
      <c r="AP914" s="870"/>
      <c r="AQ914" s="870"/>
      <c r="AU914" s="870"/>
      <c r="AV914" s="870"/>
      <c r="AW914" s="875"/>
      <c r="AX914" s="870"/>
      <c r="AY914" s="870"/>
    </row>
    <row r="915" spans="19:51" ht="15" customHeight="1">
      <c r="S915" s="874"/>
      <c r="V915" s="870"/>
      <c r="W915" s="874"/>
      <c r="AD915" s="870"/>
      <c r="AE915" s="874"/>
      <c r="AG915" s="870"/>
      <c r="AH915" s="870"/>
      <c r="AJ915" s="870"/>
      <c r="AK915" s="870"/>
      <c r="AL915" s="870"/>
      <c r="AM915" s="870"/>
      <c r="AO915" s="870"/>
      <c r="AP915" s="870"/>
      <c r="AQ915" s="870"/>
      <c r="AU915" s="870"/>
      <c r="AV915" s="870"/>
      <c r="AW915" s="875"/>
      <c r="AX915" s="870"/>
      <c r="AY915" s="870"/>
    </row>
    <row r="916" spans="19:51" ht="15" customHeight="1">
      <c r="S916" s="874"/>
      <c r="V916" s="870"/>
      <c r="W916" s="874"/>
      <c r="AD916" s="870"/>
      <c r="AE916" s="874"/>
      <c r="AG916" s="870"/>
      <c r="AH916" s="870"/>
      <c r="AJ916" s="870"/>
      <c r="AK916" s="870"/>
      <c r="AL916" s="870"/>
      <c r="AM916" s="870"/>
      <c r="AO916" s="870"/>
      <c r="AP916" s="870"/>
      <c r="AQ916" s="870"/>
      <c r="AU916" s="870"/>
      <c r="AV916" s="870"/>
      <c r="AW916" s="875"/>
      <c r="AX916" s="870"/>
      <c r="AY916" s="870"/>
    </row>
    <row r="917" spans="19:51" ht="15" customHeight="1">
      <c r="S917" s="874"/>
      <c r="V917" s="870"/>
      <c r="W917" s="874"/>
      <c r="AD917" s="870"/>
      <c r="AE917" s="874"/>
      <c r="AG917" s="870"/>
      <c r="AH917" s="870"/>
      <c r="AJ917" s="870"/>
      <c r="AK917" s="870"/>
      <c r="AL917" s="870"/>
      <c r="AM917" s="870"/>
      <c r="AO917" s="870"/>
      <c r="AP917" s="870"/>
      <c r="AQ917" s="870"/>
      <c r="AU917" s="870"/>
      <c r="AV917" s="870"/>
      <c r="AW917" s="875"/>
      <c r="AX917" s="870"/>
      <c r="AY917" s="870"/>
    </row>
    <row r="918" spans="19:51" ht="15" customHeight="1">
      <c r="S918" s="874"/>
      <c r="V918" s="870"/>
      <c r="W918" s="874"/>
      <c r="AD918" s="870"/>
      <c r="AE918" s="874"/>
      <c r="AG918" s="870"/>
      <c r="AH918" s="870"/>
      <c r="AJ918" s="870"/>
      <c r="AK918" s="870"/>
      <c r="AL918" s="870"/>
      <c r="AM918" s="870"/>
      <c r="AO918" s="870"/>
      <c r="AP918" s="870"/>
      <c r="AQ918" s="870"/>
      <c r="AU918" s="870"/>
      <c r="AV918" s="870"/>
      <c r="AW918" s="875"/>
      <c r="AX918" s="870"/>
      <c r="AY918" s="870"/>
    </row>
    <row r="919" spans="19:51" ht="15" customHeight="1">
      <c r="S919" s="874"/>
      <c r="V919" s="870"/>
      <c r="W919" s="874"/>
      <c r="AD919" s="870"/>
      <c r="AE919" s="874"/>
      <c r="AG919" s="870"/>
      <c r="AH919" s="870"/>
      <c r="AJ919" s="870"/>
      <c r="AK919" s="870"/>
      <c r="AL919" s="870"/>
      <c r="AM919" s="870"/>
      <c r="AO919" s="870"/>
      <c r="AP919" s="870"/>
      <c r="AQ919" s="870"/>
      <c r="AU919" s="870"/>
      <c r="AV919" s="870"/>
      <c r="AW919" s="875"/>
      <c r="AX919" s="870"/>
      <c r="AY919" s="870"/>
    </row>
    <row r="920" spans="19:51" ht="15" customHeight="1">
      <c r="S920" s="874"/>
      <c r="V920" s="870"/>
      <c r="W920" s="874"/>
      <c r="AD920" s="870"/>
      <c r="AE920" s="874"/>
      <c r="AG920" s="870"/>
      <c r="AH920" s="870"/>
      <c r="AJ920" s="870"/>
      <c r="AK920" s="870"/>
      <c r="AL920" s="870"/>
      <c r="AM920" s="870"/>
      <c r="AO920" s="870"/>
      <c r="AP920" s="870"/>
      <c r="AQ920" s="870"/>
      <c r="AU920" s="870"/>
      <c r="AV920" s="870"/>
      <c r="AW920" s="875"/>
      <c r="AX920" s="870"/>
      <c r="AY920" s="870"/>
    </row>
    <row r="921" spans="19:51" ht="15" customHeight="1">
      <c r="S921" s="874"/>
      <c r="V921" s="870"/>
      <c r="W921" s="874"/>
      <c r="AD921" s="870"/>
      <c r="AE921" s="874"/>
      <c r="AG921" s="870"/>
      <c r="AH921" s="870"/>
      <c r="AJ921" s="870"/>
      <c r="AK921" s="870"/>
      <c r="AL921" s="870"/>
      <c r="AM921" s="870"/>
      <c r="AO921" s="870"/>
      <c r="AP921" s="870"/>
      <c r="AQ921" s="870"/>
      <c r="AU921" s="870"/>
      <c r="AV921" s="870"/>
      <c r="AW921" s="875"/>
      <c r="AX921" s="870"/>
      <c r="AY921" s="870"/>
    </row>
    <row r="922" spans="19:51" ht="15" customHeight="1">
      <c r="S922" s="874"/>
      <c r="V922" s="870"/>
      <c r="W922" s="874"/>
      <c r="AD922" s="870"/>
      <c r="AE922" s="874"/>
      <c r="AG922" s="870"/>
      <c r="AH922" s="870"/>
      <c r="AJ922" s="870"/>
      <c r="AK922" s="870"/>
      <c r="AL922" s="870"/>
      <c r="AM922" s="870"/>
      <c r="AO922" s="870"/>
      <c r="AP922" s="870"/>
      <c r="AQ922" s="870"/>
      <c r="AU922" s="870"/>
      <c r="AV922" s="870"/>
      <c r="AW922" s="875"/>
      <c r="AX922" s="870"/>
      <c r="AY922" s="870"/>
    </row>
    <row r="923" spans="19:51" ht="15" customHeight="1">
      <c r="S923" s="874"/>
      <c r="V923" s="870"/>
      <c r="W923" s="874"/>
      <c r="AD923" s="870"/>
      <c r="AE923" s="874"/>
      <c r="AG923" s="870"/>
      <c r="AH923" s="870"/>
      <c r="AJ923" s="870"/>
      <c r="AK923" s="870"/>
      <c r="AL923" s="870"/>
      <c r="AM923" s="870"/>
      <c r="AO923" s="870"/>
      <c r="AP923" s="870"/>
      <c r="AQ923" s="870"/>
      <c r="AU923" s="870"/>
      <c r="AV923" s="870"/>
      <c r="AW923" s="875"/>
      <c r="AX923" s="870"/>
      <c r="AY923" s="870"/>
    </row>
    <row r="924" spans="19:51" ht="15" customHeight="1">
      <c r="S924" s="874"/>
      <c r="V924" s="870"/>
      <c r="W924" s="874"/>
      <c r="AD924" s="870"/>
      <c r="AE924" s="874"/>
      <c r="AG924" s="870"/>
      <c r="AH924" s="870"/>
      <c r="AJ924" s="870"/>
      <c r="AK924" s="870"/>
      <c r="AL924" s="870"/>
      <c r="AM924" s="870"/>
      <c r="AO924" s="870"/>
      <c r="AP924" s="870"/>
      <c r="AQ924" s="870"/>
      <c r="AU924" s="870"/>
      <c r="AV924" s="870"/>
      <c r="AW924" s="875"/>
      <c r="AX924" s="870"/>
      <c r="AY924" s="870"/>
    </row>
    <row r="925" spans="19:51" ht="15" customHeight="1">
      <c r="S925" s="874"/>
      <c r="V925" s="870"/>
      <c r="W925" s="874"/>
      <c r="AD925" s="870"/>
      <c r="AE925" s="874"/>
      <c r="AG925" s="870"/>
      <c r="AH925" s="870"/>
      <c r="AJ925" s="870"/>
      <c r="AK925" s="870"/>
      <c r="AL925" s="870"/>
      <c r="AM925" s="870"/>
      <c r="AO925" s="870"/>
      <c r="AP925" s="870"/>
      <c r="AQ925" s="870"/>
      <c r="AU925" s="870"/>
      <c r="AV925" s="870"/>
      <c r="AW925" s="875"/>
      <c r="AX925" s="870"/>
      <c r="AY925" s="870"/>
    </row>
    <row r="926" spans="19:51" ht="15" customHeight="1">
      <c r="S926" s="874"/>
      <c r="V926" s="870"/>
      <c r="W926" s="874"/>
      <c r="AD926" s="870"/>
      <c r="AE926" s="874"/>
      <c r="AG926" s="870"/>
      <c r="AH926" s="870"/>
      <c r="AJ926" s="870"/>
      <c r="AK926" s="870"/>
      <c r="AL926" s="870"/>
      <c r="AM926" s="870"/>
      <c r="AO926" s="870"/>
      <c r="AP926" s="870"/>
      <c r="AQ926" s="870"/>
      <c r="AU926" s="870"/>
      <c r="AV926" s="870"/>
      <c r="AW926" s="875"/>
      <c r="AX926" s="870"/>
      <c r="AY926" s="870"/>
    </row>
    <row r="927" spans="19:51" ht="15" customHeight="1">
      <c r="S927" s="874"/>
      <c r="V927" s="870"/>
      <c r="W927" s="874"/>
      <c r="AD927" s="870"/>
      <c r="AE927" s="874"/>
      <c r="AG927" s="870"/>
      <c r="AH927" s="870"/>
      <c r="AJ927" s="870"/>
      <c r="AK927" s="870"/>
      <c r="AL927" s="870"/>
      <c r="AM927" s="870"/>
      <c r="AO927" s="870"/>
      <c r="AP927" s="870"/>
      <c r="AQ927" s="870"/>
      <c r="AU927" s="870"/>
      <c r="AV927" s="870"/>
      <c r="AW927" s="875"/>
      <c r="AX927" s="870"/>
      <c r="AY927" s="870"/>
    </row>
    <row r="928" spans="19:51" ht="15" customHeight="1">
      <c r="S928" s="874"/>
      <c r="V928" s="870"/>
      <c r="W928" s="874"/>
      <c r="AD928" s="870"/>
      <c r="AE928" s="874"/>
      <c r="AG928" s="870"/>
      <c r="AH928" s="870"/>
      <c r="AJ928" s="870"/>
      <c r="AK928" s="870"/>
      <c r="AL928" s="870"/>
      <c r="AM928" s="870"/>
      <c r="AO928" s="870"/>
      <c r="AP928" s="870"/>
      <c r="AQ928" s="870"/>
      <c r="AU928" s="870"/>
      <c r="AV928" s="870"/>
      <c r="AW928" s="875"/>
      <c r="AX928" s="870"/>
      <c r="AY928" s="870"/>
    </row>
    <row r="929" spans="19:51" ht="15" customHeight="1">
      <c r="S929" s="874"/>
      <c r="V929" s="870"/>
      <c r="W929" s="874"/>
      <c r="AD929" s="870"/>
      <c r="AE929" s="874"/>
      <c r="AG929" s="870"/>
      <c r="AH929" s="870"/>
      <c r="AJ929" s="870"/>
      <c r="AK929" s="870"/>
      <c r="AL929" s="870"/>
      <c r="AM929" s="870"/>
      <c r="AO929" s="870"/>
      <c r="AP929" s="870"/>
      <c r="AQ929" s="870"/>
      <c r="AU929" s="870"/>
      <c r="AV929" s="870"/>
      <c r="AW929" s="875"/>
      <c r="AX929" s="870"/>
      <c r="AY929" s="870"/>
    </row>
    <row r="930" spans="19:51" ht="15" customHeight="1">
      <c r="S930" s="874"/>
      <c r="V930" s="870"/>
      <c r="W930" s="874"/>
      <c r="AD930" s="870"/>
      <c r="AE930" s="874"/>
      <c r="AG930" s="870"/>
      <c r="AH930" s="870"/>
      <c r="AJ930" s="870"/>
      <c r="AK930" s="870"/>
      <c r="AL930" s="870"/>
      <c r="AM930" s="870"/>
      <c r="AO930" s="870"/>
      <c r="AP930" s="870"/>
      <c r="AQ930" s="870"/>
      <c r="AU930" s="870"/>
      <c r="AV930" s="870"/>
      <c r="AW930" s="875"/>
      <c r="AX930" s="870"/>
      <c r="AY930" s="870"/>
    </row>
    <row r="931" spans="19:51" ht="15" customHeight="1">
      <c r="S931" s="874"/>
      <c r="V931" s="870"/>
      <c r="W931" s="874"/>
      <c r="AD931" s="870"/>
      <c r="AE931" s="874"/>
      <c r="AG931" s="870"/>
      <c r="AH931" s="870"/>
      <c r="AJ931" s="870"/>
      <c r="AK931" s="870"/>
      <c r="AL931" s="870"/>
      <c r="AM931" s="870"/>
      <c r="AO931" s="870"/>
      <c r="AP931" s="870"/>
      <c r="AQ931" s="870"/>
      <c r="AU931" s="870"/>
      <c r="AV931" s="870"/>
      <c r="AW931" s="875"/>
      <c r="AX931" s="870"/>
      <c r="AY931" s="870"/>
    </row>
    <row r="932" spans="19:51" ht="15" customHeight="1">
      <c r="S932" s="874"/>
      <c r="V932" s="870"/>
      <c r="W932" s="874"/>
      <c r="AD932" s="870"/>
      <c r="AE932" s="874"/>
      <c r="AG932" s="870"/>
      <c r="AH932" s="870"/>
      <c r="AJ932" s="870"/>
      <c r="AK932" s="870"/>
      <c r="AL932" s="870"/>
      <c r="AM932" s="870"/>
      <c r="AO932" s="870"/>
      <c r="AP932" s="870"/>
      <c r="AQ932" s="870"/>
      <c r="AU932" s="870"/>
      <c r="AV932" s="870"/>
      <c r="AW932" s="875"/>
      <c r="AX932" s="870"/>
      <c r="AY932" s="870"/>
    </row>
    <row r="933" spans="19:51" ht="15" customHeight="1">
      <c r="S933" s="874"/>
      <c r="V933" s="870"/>
      <c r="W933" s="874"/>
      <c r="AD933" s="870"/>
      <c r="AE933" s="874"/>
      <c r="AG933" s="870"/>
      <c r="AH933" s="870"/>
      <c r="AJ933" s="870"/>
      <c r="AK933" s="870"/>
      <c r="AL933" s="870"/>
      <c r="AM933" s="870"/>
      <c r="AO933" s="870"/>
      <c r="AP933" s="870"/>
      <c r="AQ933" s="870"/>
      <c r="AU933" s="870"/>
      <c r="AV933" s="870"/>
      <c r="AW933" s="875"/>
      <c r="AX933" s="870"/>
      <c r="AY933" s="870"/>
    </row>
    <row r="934" spans="19:51" ht="15" customHeight="1">
      <c r="S934" s="874"/>
      <c r="V934" s="870"/>
      <c r="W934" s="874"/>
      <c r="AD934" s="870"/>
      <c r="AE934" s="874"/>
      <c r="AG934" s="870"/>
      <c r="AH934" s="870"/>
      <c r="AJ934" s="870"/>
      <c r="AK934" s="870"/>
      <c r="AL934" s="870"/>
      <c r="AM934" s="870"/>
      <c r="AO934" s="870"/>
      <c r="AP934" s="870"/>
      <c r="AQ934" s="870"/>
      <c r="AU934" s="870"/>
      <c r="AV934" s="870"/>
      <c r="AW934" s="875"/>
      <c r="AX934" s="870"/>
      <c r="AY934" s="870"/>
    </row>
    <row r="935" spans="19:51" ht="15" customHeight="1">
      <c r="S935" s="874"/>
      <c r="V935" s="870"/>
      <c r="W935" s="874"/>
      <c r="AD935" s="870"/>
      <c r="AE935" s="874"/>
      <c r="AG935" s="870"/>
      <c r="AH935" s="870"/>
      <c r="AJ935" s="870"/>
      <c r="AK935" s="870"/>
      <c r="AL935" s="870"/>
      <c r="AM935" s="870"/>
      <c r="AO935" s="870"/>
      <c r="AP935" s="870"/>
      <c r="AQ935" s="870"/>
      <c r="AU935" s="870"/>
      <c r="AV935" s="870"/>
      <c r="AW935" s="875"/>
      <c r="AX935" s="870"/>
      <c r="AY935" s="870"/>
    </row>
    <row r="936" spans="19:51" ht="15" customHeight="1">
      <c r="S936" s="874"/>
      <c r="V936" s="870"/>
      <c r="W936" s="874"/>
      <c r="AD936" s="870"/>
      <c r="AE936" s="874"/>
      <c r="AG936" s="870"/>
      <c r="AH936" s="870"/>
      <c r="AJ936" s="870"/>
      <c r="AK936" s="870"/>
      <c r="AL936" s="870"/>
      <c r="AM936" s="870"/>
      <c r="AO936" s="870"/>
      <c r="AP936" s="870"/>
      <c r="AQ936" s="870"/>
      <c r="AU936" s="870"/>
      <c r="AV936" s="870"/>
      <c r="AW936" s="875"/>
      <c r="AX936" s="870"/>
      <c r="AY936" s="870"/>
    </row>
    <row r="937" spans="19:51" ht="15" customHeight="1">
      <c r="S937" s="874"/>
      <c r="V937" s="870"/>
      <c r="W937" s="874"/>
      <c r="AD937" s="870"/>
      <c r="AE937" s="874"/>
      <c r="AG937" s="870"/>
      <c r="AH937" s="870"/>
      <c r="AJ937" s="870"/>
      <c r="AK937" s="870"/>
      <c r="AL937" s="870"/>
      <c r="AM937" s="870"/>
      <c r="AO937" s="870"/>
      <c r="AP937" s="870"/>
      <c r="AQ937" s="870"/>
      <c r="AU937" s="870"/>
      <c r="AV937" s="870"/>
      <c r="AW937" s="875"/>
      <c r="AX937" s="870"/>
      <c r="AY937" s="870"/>
    </row>
    <row r="938" spans="19:51" ht="15" customHeight="1">
      <c r="S938" s="874"/>
      <c r="V938" s="870"/>
      <c r="W938" s="874"/>
      <c r="AD938" s="870"/>
      <c r="AE938" s="874"/>
      <c r="AG938" s="870"/>
      <c r="AH938" s="870"/>
      <c r="AJ938" s="870"/>
      <c r="AK938" s="870"/>
      <c r="AL938" s="870"/>
      <c r="AM938" s="870"/>
      <c r="AO938" s="870"/>
      <c r="AP938" s="870"/>
      <c r="AQ938" s="870"/>
      <c r="AU938" s="870"/>
      <c r="AV938" s="870"/>
      <c r="AW938" s="875"/>
      <c r="AX938" s="870"/>
      <c r="AY938" s="870"/>
    </row>
    <row r="939" spans="19:51" ht="15" customHeight="1">
      <c r="S939" s="874"/>
      <c r="V939" s="870"/>
      <c r="W939" s="874"/>
      <c r="AD939" s="870"/>
      <c r="AE939" s="874"/>
      <c r="AG939" s="870"/>
      <c r="AH939" s="870"/>
      <c r="AJ939" s="870"/>
      <c r="AK939" s="870"/>
      <c r="AL939" s="870"/>
      <c r="AM939" s="870"/>
      <c r="AO939" s="870"/>
      <c r="AP939" s="870"/>
      <c r="AQ939" s="870"/>
      <c r="AU939" s="870"/>
      <c r="AV939" s="870"/>
      <c r="AW939" s="875"/>
      <c r="AX939" s="870"/>
      <c r="AY939" s="870"/>
    </row>
    <row r="940" spans="19:51" ht="15" customHeight="1">
      <c r="S940" s="874"/>
      <c r="V940" s="870"/>
      <c r="W940" s="874"/>
      <c r="AD940" s="870"/>
      <c r="AE940" s="874"/>
      <c r="AG940" s="870"/>
      <c r="AH940" s="870"/>
      <c r="AJ940" s="870"/>
      <c r="AK940" s="870"/>
      <c r="AL940" s="870"/>
      <c r="AM940" s="870"/>
      <c r="AO940" s="870"/>
      <c r="AP940" s="870"/>
      <c r="AQ940" s="870"/>
      <c r="AU940" s="870"/>
      <c r="AV940" s="870"/>
      <c r="AW940" s="875"/>
      <c r="AX940" s="870"/>
      <c r="AY940" s="870"/>
    </row>
    <row r="941" spans="19:51" ht="15" customHeight="1">
      <c r="S941" s="874"/>
      <c r="V941" s="870"/>
      <c r="W941" s="874"/>
      <c r="AD941" s="870"/>
      <c r="AE941" s="874"/>
      <c r="AG941" s="870"/>
      <c r="AH941" s="870"/>
      <c r="AJ941" s="870"/>
      <c r="AK941" s="870"/>
      <c r="AL941" s="870"/>
      <c r="AM941" s="870"/>
      <c r="AO941" s="870"/>
      <c r="AP941" s="870"/>
      <c r="AQ941" s="870"/>
      <c r="AU941" s="870"/>
      <c r="AV941" s="870"/>
      <c r="AW941" s="875"/>
      <c r="AX941" s="870"/>
      <c r="AY941" s="870"/>
    </row>
    <row r="942" spans="19:51" ht="15" customHeight="1">
      <c r="S942" s="874"/>
      <c r="V942" s="870"/>
      <c r="W942" s="874"/>
      <c r="AD942" s="870"/>
      <c r="AE942" s="874"/>
      <c r="AG942" s="870"/>
      <c r="AH942" s="870"/>
      <c r="AJ942" s="870"/>
      <c r="AK942" s="870"/>
      <c r="AL942" s="870"/>
      <c r="AM942" s="870"/>
      <c r="AO942" s="870"/>
      <c r="AP942" s="870"/>
      <c r="AQ942" s="870"/>
      <c r="AU942" s="870"/>
      <c r="AV942" s="870"/>
      <c r="AW942" s="875"/>
      <c r="AX942" s="870"/>
      <c r="AY942" s="870"/>
    </row>
    <row r="943" spans="19:51" ht="15" customHeight="1">
      <c r="S943" s="874"/>
      <c r="V943" s="870"/>
      <c r="W943" s="874"/>
      <c r="AD943" s="870"/>
      <c r="AE943" s="874"/>
      <c r="AG943" s="870"/>
      <c r="AH943" s="870"/>
      <c r="AJ943" s="870"/>
      <c r="AK943" s="870"/>
      <c r="AL943" s="870"/>
      <c r="AM943" s="870"/>
      <c r="AO943" s="870"/>
      <c r="AP943" s="870"/>
      <c r="AQ943" s="870"/>
      <c r="AU943" s="870"/>
      <c r="AV943" s="870"/>
      <c r="AW943" s="875"/>
      <c r="AX943" s="870"/>
      <c r="AY943" s="870"/>
    </row>
    <row r="944" spans="19:51" ht="15" customHeight="1">
      <c r="S944" s="874"/>
      <c r="V944" s="870"/>
      <c r="W944" s="874"/>
      <c r="AD944" s="870"/>
      <c r="AE944" s="874"/>
      <c r="AG944" s="870"/>
      <c r="AH944" s="870"/>
      <c r="AJ944" s="870"/>
      <c r="AK944" s="870"/>
      <c r="AL944" s="870"/>
      <c r="AM944" s="870"/>
      <c r="AO944" s="870"/>
      <c r="AP944" s="870"/>
      <c r="AQ944" s="870"/>
      <c r="AU944" s="870"/>
      <c r="AV944" s="870"/>
      <c r="AW944" s="875"/>
      <c r="AX944" s="870"/>
      <c r="AY944" s="870"/>
    </row>
    <row r="945" spans="19:51" ht="15" customHeight="1">
      <c r="S945" s="874"/>
      <c r="V945" s="870"/>
      <c r="W945" s="874"/>
      <c r="AD945" s="870"/>
      <c r="AE945" s="874"/>
      <c r="AG945" s="870"/>
      <c r="AH945" s="870"/>
      <c r="AJ945" s="870"/>
      <c r="AK945" s="870"/>
      <c r="AL945" s="870"/>
      <c r="AM945" s="870"/>
      <c r="AO945" s="870"/>
      <c r="AP945" s="870"/>
      <c r="AQ945" s="870"/>
      <c r="AU945" s="870"/>
      <c r="AV945" s="870"/>
      <c r="AW945" s="875"/>
      <c r="AX945" s="870"/>
      <c r="AY945" s="870"/>
    </row>
    <row r="946" spans="19:51" ht="15" customHeight="1">
      <c r="S946" s="874"/>
      <c r="V946" s="870"/>
      <c r="W946" s="874"/>
      <c r="AD946" s="870"/>
      <c r="AE946" s="874"/>
      <c r="AG946" s="870"/>
      <c r="AH946" s="870"/>
      <c r="AJ946" s="870"/>
      <c r="AK946" s="870"/>
      <c r="AL946" s="870"/>
      <c r="AM946" s="870"/>
      <c r="AO946" s="870"/>
      <c r="AP946" s="870"/>
      <c r="AQ946" s="870"/>
      <c r="AU946" s="870"/>
      <c r="AV946" s="870"/>
      <c r="AW946" s="875"/>
      <c r="AX946" s="870"/>
      <c r="AY946" s="870"/>
    </row>
    <row r="947" spans="19:51" ht="15" customHeight="1">
      <c r="S947" s="874"/>
      <c r="V947" s="870"/>
      <c r="W947" s="874"/>
      <c r="AD947" s="870"/>
      <c r="AE947" s="874"/>
      <c r="AG947" s="870"/>
      <c r="AH947" s="870"/>
      <c r="AJ947" s="870"/>
      <c r="AK947" s="870"/>
      <c r="AL947" s="870"/>
      <c r="AM947" s="870"/>
      <c r="AO947" s="870"/>
      <c r="AP947" s="870"/>
      <c r="AQ947" s="870"/>
      <c r="AU947" s="870"/>
      <c r="AV947" s="870"/>
      <c r="AW947" s="875"/>
      <c r="AX947" s="870"/>
      <c r="AY947" s="870"/>
    </row>
    <row r="948" spans="19:51" ht="15" customHeight="1">
      <c r="S948" s="874"/>
      <c r="V948" s="870"/>
      <c r="W948" s="874"/>
      <c r="AD948" s="870"/>
      <c r="AE948" s="874"/>
      <c r="AG948" s="870"/>
      <c r="AH948" s="870"/>
      <c r="AJ948" s="870"/>
      <c r="AK948" s="870"/>
      <c r="AL948" s="870"/>
      <c r="AM948" s="870"/>
      <c r="AO948" s="870"/>
      <c r="AP948" s="870"/>
      <c r="AQ948" s="870"/>
      <c r="AU948" s="870"/>
      <c r="AV948" s="870"/>
      <c r="AW948" s="875"/>
      <c r="AX948" s="870"/>
      <c r="AY948" s="870"/>
    </row>
    <row r="949" spans="19:51" ht="15" customHeight="1">
      <c r="S949" s="874"/>
      <c r="V949" s="870"/>
      <c r="W949" s="874"/>
      <c r="AD949" s="870"/>
      <c r="AE949" s="874"/>
      <c r="AG949" s="870"/>
      <c r="AH949" s="870"/>
      <c r="AJ949" s="870"/>
      <c r="AK949" s="870"/>
      <c r="AL949" s="870"/>
      <c r="AM949" s="870"/>
      <c r="AO949" s="870"/>
      <c r="AP949" s="870"/>
      <c r="AQ949" s="870"/>
      <c r="AU949" s="870"/>
      <c r="AV949" s="870"/>
      <c r="AW949" s="875"/>
      <c r="AX949" s="870"/>
      <c r="AY949" s="870"/>
    </row>
    <row r="950" spans="19:51" ht="15" customHeight="1">
      <c r="S950" s="874"/>
      <c r="V950" s="870"/>
      <c r="W950" s="874"/>
      <c r="AD950" s="870"/>
      <c r="AE950" s="874"/>
      <c r="AG950" s="870"/>
      <c r="AH950" s="870"/>
      <c r="AJ950" s="870"/>
      <c r="AK950" s="870"/>
      <c r="AL950" s="870"/>
      <c r="AM950" s="870"/>
      <c r="AO950" s="870"/>
      <c r="AP950" s="870"/>
      <c r="AQ950" s="870"/>
      <c r="AU950" s="870"/>
      <c r="AV950" s="870"/>
      <c r="AW950" s="875"/>
      <c r="AX950" s="870"/>
      <c r="AY950" s="870"/>
    </row>
    <row r="951" spans="19:51" ht="15" customHeight="1">
      <c r="S951" s="874"/>
      <c r="V951" s="870"/>
      <c r="W951" s="874"/>
      <c r="AD951" s="870"/>
      <c r="AE951" s="874"/>
      <c r="AG951" s="870"/>
      <c r="AH951" s="870"/>
      <c r="AJ951" s="870"/>
      <c r="AK951" s="870"/>
      <c r="AL951" s="870"/>
      <c r="AM951" s="870"/>
      <c r="AO951" s="870"/>
      <c r="AP951" s="870"/>
      <c r="AQ951" s="870"/>
      <c r="AU951" s="870"/>
      <c r="AV951" s="870"/>
      <c r="AW951" s="875"/>
      <c r="AX951" s="870"/>
      <c r="AY951" s="870"/>
    </row>
    <row r="952" spans="19:51" ht="15" customHeight="1">
      <c r="S952" s="874"/>
      <c r="V952" s="870"/>
      <c r="W952" s="874"/>
      <c r="AD952" s="870"/>
      <c r="AE952" s="874"/>
      <c r="AG952" s="870"/>
      <c r="AH952" s="870"/>
      <c r="AJ952" s="870"/>
      <c r="AK952" s="870"/>
      <c r="AL952" s="870"/>
      <c r="AM952" s="870"/>
      <c r="AO952" s="870"/>
      <c r="AP952" s="870"/>
      <c r="AQ952" s="870"/>
      <c r="AU952" s="870"/>
      <c r="AV952" s="870"/>
      <c r="AW952" s="875"/>
      <c r="AX952" s="870"/>
      <c r="AY952" s="870"/>
    </row>
    <row r="953" spans="19:51" ht="15" customHeight="1">
      <c r="S953" s="874"/>
      <c r="V953" s="870"/>
      <c r="W953" s="874"/>
      <c r="AD953" s="870"/>
      <c r="AE953" s="874"/>
      <c r="AG953" s="870"/>
      <c r="AH953" s="870"/>
      <c r="AJ953" s="870"/>
      <c r="AK953" s="870"/>
      <c r="AL953" s="870"/>
      <c r="AM953" s="870"/>
      <c r="AO953" s="870"/>
      <c r="AP953" s="870"/>
      <c r="AQ953" s="870"/>
      <c r="AU953" s="870"/>
      <c r="AV953" s="870"/>
      <c r="AW953" s="875"/>
      <c r="AX953" s="870"/>
      <c r="AY953" s="870"/>
    </row>
    <row r="954" spans="19:51" ht="15" customHeight="1">
      <c r="S954" s="874"/>
      <c r="V954" s="870"/>
      <c r="W954" s="874"/>
      <c r="AD954" s="870"/>
      <c r="AE954" s="874"/>
      <c r="AG954" s="870"/>
      <c r="AH954" s="870"/>
      <c r="AJ954" s="870"/>
      <c r="AK954" s="870"/>
      <c r="AL954" s="870"/>
      <c r="AM954" s="870"/>
      <c r="AO954" s="870"/>
      <c r="AP954" s="870"/>
      <c r="AQ954" s="870"/>
      <c r="AU954" s="870"/>
      <c r="AV954" s="870"/>
      <c r="AW954" s="875"/>
      <c r="AX954" s="870"/>
      <c r="AY954" s="870"/>
    </row>
    <row r="955" spans="19:51" ht="15" customHeight="1">
      <c r="S955" s="874"/>
      <c r="V955" s="870"/>
      <c r="W955" s="874"/>
      <c r="AD955" s="870"/>
      <c r="AE955" s="874"/>
      <c r="AG955" s="870"/>
      <c r="AH955" s="870"/>
      <c r="AJ955" s="870"/>
      <c r="AK955" s="870"/>
      <c r="AL955" s="870"/>
      <c r="AM955" s="870"/>
      <c r="AO955" s="870"/>
      <c r="AP955" s="870"/>
      <c r="AQ955" s="870"/>
      <c r="AU955" s="870"/>
      <c r="AV955" s="870"/>
      <c r="AW955" s="875"/>
      <c r="AX955" s="870"/>
      <c r="AY955" s="870"/>
    </row>
    <row r="956" spans="19:51" ht="15" customHeight="1">
      <c r="S956" s="874"/>
      <c r="V956" s="870"/>
      <c r="W956" s="874"/>
      <c r="AD956" s="870"/>
      <c r="AE956" s="874"/>
      <c r="AG956" s="870"/>
      <c r="AH956" s="870"/>
      <c r="AJ956" s="870"/>
      <c r="AK956" s="870"/>
      <c r="AL956" s="870"/>
      <c r="AM956" s="870"/>
      <c r="AO956" s="870"/>
      <c r="AP956" s="870"/>
      <c r="AQ956" s="870"/>
      <c r="AU956" s="870"/>
      <c r="AV956" s="870"/>
      <c r="AW956" s="875"/>
      <c r="AX956" s="870"/>
      <c r="AY956" s="870"/>
    </row>
    <row r="957" spans="19:51" ht="15" customHeight="1">
      <c r="S957" s="874"/>
      <c r="V957" s="870"/>
      <c r="W957" s="874"/>
      <c r="AD957" s="870"/>
      <c r="AE957" s="874"/>
      <c r="AG957" s="870"/>
      <c r="AH957" s="870"/>
      <c r="AJ957" s="870"/>
      <c r="AK957" s="870"/>
      <c r="AL957" s="870"/>
      <c r="AM957" s="870"/>
      <c r="AO957" s="870"/>
      <c r="AP957" s="870"/>
      <c r="AQ957" s="870"/>
      <c r="AU957" s="870"/>
      <c r="AV957" s="870"/>
      <c r="AW957" s="875"/>
      <c r="AX957" s="870"/>
      <c r="AY957" s="870"/>
    </row>
    <row r="958" spans="19:51" ht="15" customHeight="1">
      <c r="S958" s="874"/>
      <c r="V958" s="870"/>
      <c r="W958" s="874"/>
      <c r="AD958" s="870"/>
      <c r="AE958" s="874"/>
      <c r="AG958" s="870"/>
      <c r="AH958" s="870"/>
      <c r="AJ958" s="870"/>
      <c r="AK958" s="870"/>
      <c r="AL958" s="870"/>
      <c r="AM958" s="870"/>
      <c r="AO958" s="870"/>
      <c r="AP958" s="870"/>
      <c r="AQ958" s="870"/>
      <c r="AU958" s="870"/>
      <c r="AV958" s="870"/>
      <c r="AW958" s="875"/>
      <c r="AX958" s="870"/>
      <c r="AY958" s="870"/>
    </row>
    <row r="959" spans="19:51" ht="15" customHeight="1">
      <c r="S959" s="874"/>
      <c r="V959" s="870"/>
      <c r="W959" s="874"/>
      <c r="AD959" s="870"/>
      <c r="AE959" s="874"/>
      <c r="AG959" s="870"/>
      <c r="AH959" s="870"/>
      <c r="AJ959" s="870"/>
      <c r="AK959" s="870"/>
      <c r="AL959" s="870"/>
      <c r="AM959" s="870"/>
      <c r="AO959" s="870"/>
      <c r="AP959" s="870"/>
      <c r="AQ959" s="870"/>
      <c r="AU959" s="870"/>
      <c r="AV959" s="870"/>
      <c r="AW959" s="875"/>
      <c r="AX959" s="870"/>
      <c r="AY959" s="870"/>
    </row>
    <row r="960" spans="19:51" ht="15" customHeight="1">
      <c r="S960" s="874"/>
      <c r="V960" s="870"/>
      <c r="W960" s="874"/>
      <c r="AD960" s="870"/>
      <c r="AE960" s="874"/>
      <c r="AG960" s="870"/>
      <c r="AH960" s="870"/>
      <c r="AJ960" s="870"/>
      <c r="AK960" s="870"/>
      <c r="AL960" s="870"/>
      <c r="AM960" s="870"/>
      <c r="AO960" s="870"/>
      <c r="AP960" s="870"/>
      <c r="AQ960" s="870"/>
      <c r="AU960" s="870"/>
      <c r="AV960" s="870"/>
      <c r="AW960" s="875"/>
      <c r="AX960" s="870"/>
      <c r="AY960" s="870"/>
    </row>
    <row r="961" spans="19:51" ht="15" customHeight="1">
      <c r="S961" s="874"/>
      <c r="V961" s="870"/>
      <c r="W961" s="874"/>
      <c r="AD961" s="870"/>
      <c r="AE961" s="874"/>
      <c r="AG961" s="870"/>
      <c r="AH961" s="870"/>
      <c r="AJ961" s="870"/>
      <c r="AK961" s="870"/>
      <c r="AL961" s="870"/>
      <c r="AM961" s="870"/>
      <c r="AO961" s="870"/>
      <c r="AP961" s="870"/>
      <c r="AQ961" s="870"/>
      <c r="AU961" s="870"/>
      <c r="AV961" s="870"/>
      <c r="AW961" s="875"/>
      <c r="AX961" s="870"/>
      <c r="AY961" s="870"/>
    </row>
    <row r="962" spans="19:51" ht="15" customHeight="1">
      <c r="S962" s="874"/>
      <c r="V962" s="870"/>
      <c r="W962" s="874"/>
      <c r="AD962" s="870"/>
      <c r="AE962" s="874"/>
      <c r="AG962" s="870"/>
      <c r="AH962" s="870"/>
      <c r="AJ962" s="870"/>
      <c r="AK962" s="870"/>
      <c r="AL962" s="870"/>
      <c r="AM962" s="870"/>
      <c r="AO962" s="870"/>
      <c r="AP962" s="870"/>
      <c r="AQ962" s="870"/>
      <c r="AU962" s="870"/>
      <c r="AV962" s="870"/>
      <c r="AW962" s="875"/>
      <c r="AX962" s="870"/>
      <c r="AY962" s="870"/>
    </row>
    <row r="963" spans="19:51" ht="15" customHeight="1">
      <c r="S963" s="874"/>
      <c r="V963" s="870"/>
      <c r="W963" s="874"/>
      <c r="AD963" s="870"/>
      <c r="AE963" s="874"/>
      <c r="AG963" s="870"/>
      <c r="AH963" s="870"/>
      <c r="AJ963" s="870"/>
      <c r="AK963" s="870"/>
      <c r="AL963" s="870"/>
      <c r="AM963" s="870"/>
      <c r="AO963" s="870"/>
      <c r="AP963" s="870"/>
      <c r="AQ963" s="870"/>
      <c r="AU963" s="870"/>
      <c r="AV963" s="870"/>
      <c r="AW963" s="875"/>
      <c r="AX963" s="870"/>
      <c r="AY963" s="870"/>
    </row>
    <row r="964" spans="19:51" ht="15" customHeight="1">
      <c r="S964" s="874"/>
      <c r="V964" s="870"/>
      <c r="W964" s="874"/>
      <c r="AD964" s="870"/>
      <c r="AE964" s="874"/>
      <c r="AG964" s="870"/>
      <c r="AH964" s="870"/>
      <c r="AJ964" s="870"/>
      <c r="AK964" s="870"/>
      <c r="AL964" s="870"/>
      <c r="AM964" s="870"/>
      <c r="AO964" s="870"/>
      <c r="AP964" s="870"/>
      <c r="AQ964" s="870"/>
      <c r="AU964" s="870"/>
      <c r="AV964" s="870"/>
      <c r="AW964" s="875"/>
      <c r="AX964" s="870"/>
      <c r="AY964" s="870"/>
    </row>
    <row r="965" spans="19:51" ht="15" customHeight="1">
      <c r="S965" s="874"/>
      <c r="V965" s="870"/>
      <c r="W965" s="874"/>
      <c r="AD965" s="870"/>
      <c r="AE965" s="874"/>
      <c r="AG965" s="870"/>
      <c r="AH965" s="870"/>
      <c r="AJ965" s="870"/>
      <c r="AK965" s="870"/>
      <c r="AL965" s="870"/>
      <c r="AM965" s="870"/>
      <c r="AO965" s="870"/>
      <c r="AP965" s="870"/>
      <c r="AQ965" s="870"/>
      <c r="AU965" s="870"/>
      <c r="AV965" s="870"/>
      <c r="AW965" s="875"/>
      <c r="AX965" s="870"/>
      <c r="AY965" s="870"/>
    </row>
    <row r="966" spans="19:51" ht="15" customHeight="1">
      <c r="S966" s="874"/>
      <c r="V966" s="870"/>
      <c r="W966" s="874"/>
      <c r="AD966" s="870"/>
      <c r="AE966" s="874"/>
      <c r="AG966" s="870"/>
      <c r="AH966" s="870"/>
      <c r="AJ966" s="870"/>
      <c r="AK966" s="870"/>
      <c r="AL966" s="870"/>
      <c r="AM966" s="870"/>
      <c r="AO966" s="870"/>
      <c r="AP966" s="870"/>
      <c r="AQ966" s="870"/>
      <c r="AU966" s="870"/>
      <c r="AV966" s="870"/>
      <c r="AW966" s="875"/>
      <c r="AX966" s="870"/>
      <c r="AY966" s="870"/>
    </row>
    <row r="967" spans="19:51" ht="15" customHeight="1">
      <c r="S967" s="874"/>
      <c r="V967" s="870"/>
      <c r="W967" s="874"/>
      <c r="AD967" s="870"/>
      <c r="AE967" s="874"/>
      <c r="AG967" s="870"/>
      <c r="AH967" s="870"/>
      <c r="AJ967" s="870"/>
      <c r="AK967" s="870"/>
      <c r="AL967" s="870"/>
      <c r="AM967" s="870"/>
      <c r="AO967" s="870"/>
      <c r="AP967" s="870"/>
      <c r="AQ967" s="870"/>
      <c r="AU967" s="870"/>
      <c r="AV967" s="870"/>
      <c r="AW967" s="875"/>
      <c r="AX967" s="870"/>
      <c r="AY967" s="870"/>
    </row>
    <row r="968" spans="19:51" ht="15" customHeight="1">
      <c r="S968" s="874"/>
      <c r="V968" s="870"/>
      <c r="W968" s="874"/>
      <c r="AD968" s="870"/>
      <c r="AE968" s="874"/>
      <c r="AG968" s="870"/>
      <c r="AH968" s="870"/>
      <c r="AJ968" s="870"/>
      <c r="AK968" s="870"/>
      <c r="AL968" s="870"/>
      <c r="AM968" s="870"/>
      <c r="AO968" s="870"/>
      <c r="AP968" s="870"/>
      <c r="AQ968" s="870"/>
      <c r="AU968" s="870"/>
      <c r="AV968" s="870"/>
      <c r="AW968" s="875"/>
      <c r="AX968" s="870"/>
      <c r="AY968" s="870"/>
    </row>
    <row r="969" spans="19:51" ht="15" customHeight="1">
      <c r="S969" s="874"/>
      <c r="V969" s="870"/>
      <c r="W969" s="874"/>
      <c r="AD969" s="870"/>
      <c r="AE969" s="874"/>
      <c r="AG969" s="870"/>
      <c r="AH969" s="870"/>
      <c r="AJ969" s="870"/>
      <c r="AK969" s="870"/>
      <c r="AL969" s="870"/>
      <c r="AM969" s="870"/>
      <c r="AO969" s="870"/>
      <c r="AP969" s="870"/>
      <c r="AQ969" s="870"/>
      <c r="AU969" s="870"/>
      <c r="AV969" s="870"/>
      <c r="AW969" s="875"/>
      <c r="AX969" s="870"/>
      <c r="AY969" s="870"/>
    </row>
    <row r="970" spans="19:51" ht="15" customHeight="1">
      <c r="S970" s="874"/>
      <c r="V970" s="870"/>
      <c r="W970" s="874"/>
      <c r="AD970" s="870"/>
      <c r="AE970" s="874"/>
      <c r="AG970" s="870"/>
      <c r="AH970" s="870"/>
      <c r="AJ970" s="870"/>
      <c r="AK970" s="870"/>
      <c r="AL970" s="870"/>
      <c r="AM970" s="870"/>
      <c r="AO970" s="870"/>
      <c r="AP970" s="870"/>
      <c r="AQ970" s="870"/>
      <c r="AU970" s="870"/>
      <c r="AV970" s="870"/>
      <c r="AW970" s="875"/>
      <c r="AX970" s="870"/>
      <c r="AY970" s="870"/>
    </row>
    <row r="971" spans="19:51" ht="15" customHeight="1">
      <c r="S971" s="874"/>
      <c r="V971" s="870"/>
      <c r="W971" s="874"/>
      <c r="AD971" s="870"/>
      <c r="AE971" s="874"/>
      <c r="AG971" s="870"/>
      <c r="AH971" s="870"/>
      <c r="AJ971" s="870"/>
      <c r="AK971" s="870"/>
      <c r="AL971" s="870"/>
      <c r="AM971" s="870"/>
      <c r="AO971" s="870"/>
      <c r="AP971" s="870"/>
      <c r="AQ971" s="870"/>
      <c r="AU971" s="870"/>
      <c r="AV971" s="870"/>
      <c r="AW971" s="875"/>
      <c r="AX971" s="870"/>
      <c r="AY971" s="870"/>
    </row>
    <row r="972" spans="19:51" ht="15" customHeight="1">
      <c r="S972" s="874"/>
      <c r="V972" s="870"/>
      <c r="W972" s="874"/>
      <c r="AD972" s="870"/>
      <c r="AE972" s="874"/>
      <c r="AG972" s="870"/>
      <c r="AH972" s="870"/>
      <c r="AJ972" s="870"/>
      <c r="AK972" s="870"/>
      <c r="AL972" s="870"/>
      <c r="AM972" s="870"/>
      <c r="AO972" s="870"/>
      <c r="AP972" s="870"/>
      <c r="AQ972" s="870"/>
      <c r="AU972" s="870"/>
      <c r="AV972" s="870"/>
      <c r="AW972" s="875"/>
      <c r="AX972" s="870"/>
      <c r="AY972" s="870"/>
    </row>
    <row r="973" spans="19:51" ht="15" customHeight="1">
      <c r="S973" s="874"/>
      <c r="V973" s="870"/>
      <c r="W973" s="874"/>
      <c r="AD973" s="870"/>
      <c r="AE973" s="874"/>
      <c r="AG973" s="870"/>
      <c r="AH973" s="870"/>
      <c r="AJ973" s="870"/>
      <c r="AK973" s="870"/>
      <c r="AL973" s="870"/>
      <c r="AM973" s="870"/>
      <c r="AO973" s="870"/>
      <c r="AP973" s="870"/>
      <c r="AQ973" s="870"/>
      <c r="AU973" s="870"/>
      <c r="AV973" s="870"/>
      <c r="AW973" s="875"/>
      <c r="AX973" s="870"/>
      <c r="AY973" s="870"/>
    </row>
    <row r="974" spans="19:51" ht="15" customHeight="1">
      <c r="S974" s="874"/>
      <c r="V974" s="870"/>
      <c r="W974" s="874"/>
      <c r="AD974" s="870"/>
      <c r="AE974" s="874"/>
      <c r="AG974" s="870"/>
      <c r="AH974" s="870"/>
      <c r="AJ974" s="870"/>
      <c r="AK974" s="870"/>
      <c r="AL974" s="870"/>
      <c r="AM974" s="870"/>
      <c r="AO974" s="870"/>
      <c r="AP974" s="870"/>
      <c r="AQ974" s="870"/>
      <c r="AU974" s="870"/>
      <c r="AV974" s="870"/>
      <c r="AW974" s="875"/>
      <c r="AX974" s="870"/>
      <c r="AY974" s="870"/>
    </row>
    <row r="975" spans="19:51" ht="15" customHeight="1">
      <c r="S975" s="874"/>
      <c r="V975" s="870"/>
      <c r="W975" s="874"/>
      <c r="AD975" s="870"/>
      <c r="AE975" s="874"/>
      <c r="AG975" s="870"/>
      <c r="AH975" s="870"/>
      <c r="AJ975" s="870"/>
      <c r="AK975" s="870"/>
      <c r="AL975" s="870"/>
      <c r="AM975" s="870"/>
      <c r="AO975" s="870"/>
      <c r="AP975" s="870"/>
      <c r="AQ975" s="870"/>
      <c r="AU975" s="870"/>
      <c r="AV975" s="870"/>
      <c r="AW975" s="875"/>
      <c r="AX975" s="870"/>
      <c r="AY975" s="870"/>
    </row>
    <row r="976" spans="19:51" ht="15" customHeight="1">
      <c r="S976" s="874"/>
      <c r="V976" s="870"/>
      <c r="W976" s="874"/>
      <c r="AD976" s="870"/>
      <c r="AE976" s="874"/>
      <c r="AG976" s="870"/>
      <c r="AH976" s="870"/>
      <c r="AJ976" s="870"/>
      <c r="AK976" s="870"/>
      <c r="AL976" s="870"/>
      <c r="AM976" s="870"/>
      <c r="AO976" s="870"/>
      <c r="AP976" s="870"/>
      <c r="AQ976" s="870"/>
      <c r="AU976" s="870"/>
      <c r="AV976" s="870"/>
      <c r="AW976" s="875"/>
      <c r="AX976" s="870"/>
      <c r="AY976" s="870"/>
    </row>
    <row r="977" spans="19:51" ht="15" customHeight="1">
      <c r="S977" s="874"/>
      <c r="V977" s="870"/>
      <c r="W977" s="874"/>
      <c r="AD977" s="870"/>
      <c r="AE977" s="874"/>
      <c r="AG977" s="870"/>
      <c r="AH977" s="870"/>
      <c r="AJ977" s="870"/>
      <c r="AK977" s="870"/>
      <c r="AL977" s="870"/>
      <c r="AM977" s="870"/>
      <c r="AO977" s="870"/>
      <c r="AP977" s="870"/>
      <c r="AQ977" s="870"/>
      <c r="AU977" s="870"/>
      <c r="AV977" s="870"/>
      <c r="AW977" s="875"/>
      <c r="AX977" s="870"/>
      <c r="AY977" s="870"/>
    </row>
    <row r="978" spans="19:51" ht="15" customHeight="1">
      <c r="S978" s="874"/>
      <c r="V978" s="870"/>
      <c r="W978" s="874"/>
      <c r="AD978" s="870"/>
      <c r="AE978" s="874"/>
      <c r="AG978" s="870"/>
      <c r="AH978" s="870"/>
      <c r="AJ978" s="870"/>
      <c r="AK978" s="870"/>
      <c r="AL978" s="870"/>
      <c r="AM978" s="870"/>
      <c r="AO978" s="870"/>
      <c r="AP978" s="870"/>
      <c r="AQ978" s="870"/>
      <c r="AU978" s="870"/>
      <c r="AV978" s="870"/>
      <c r="AW978" s="875"/>
      <c r="AX978" s="870"/>
      <c r="AY978" s="870"/>
    </row>
    <row r="979" spans="19:51" ht="15" customHeight="1">
      <c r="S979" s="874"/>
      <c r="V979" s="870"/>
      <c r="W979" s="874"/>
      <c r="AD979" s="870"/>
      <c r="AE979" s="874"/>
      <c r="AG979" s="870"/>
      <c r="AH979" s="870"/>
      <c r="AJ979" s="870"/>
      <c r="AK979" s="870"/>
      <c r="AL979" s="870"/>
      <c r="AM979" s="870"/>
      <c r="AO979" s="870"/>
      <c r="AP979" s="870"/>
      <c r="AQ979" s="870"/>
      <c r="AU979" s="870"/>
      <c r="AV979" s="870"/>
      <c r="AW979" s="875"/>
      <c r="AX979" s="870"/>
      <c r="AY979" s="870"/>
    </row>
    <row r="980" spans="19:51" ht="15" customHeight="1">
      <c r="S980" s="874"/>
      <c r="V980" s="870"/>
      <c r="W980" s="874"/>
      <c r="AD980" s="870"/>
      <c r="AE980" s="874"/>
      <c r="AG980" s="870"/>
      <c r="AH980" s="870"/>
      <c r="AJ980" s="870"/>
      <c r="AK980" s="870"/>
      <c r="AL980" s="870"/>
      <c r="AM980" s="870"/>
      <c r="AO980" s="870"/>
      <c r="AP980" s="870"/>
      <c r="AQ980" s="870"/>
      <c r="AU980" s="870"/>
      <c r="AV980" s="870"/>
      <c r="AW980" s="875"/>
      <c r="AX980" s="870"/>
      <c r="AY980" s="870"/>
    </row>
    <row r="981" spans="19:51" ht="15" customHeight="1">
      <c r="S981" s="874"/>
      <c r="V981" s="870"/>
      <c r="W981" s="874"/>
      <c r="AD981" s="870"/>
      <c r="AE981" s="874"/>
      <c r="AG981" s="870"/>
      <c r="AH981" s="870"/>
      <c r="AJ981" s="870"/>
      <c r="AK981" s="870"/>
      <c r="AL981" s="870"/>
      <c r="AM981" s="870"/>
      <c r="AO981" s="870"/>
      <c r="AP981" s="870"/>
      <c r="AQ981" s="870"/>
      <c r="AU981" s="870"/>
      <c r="AV981" s="870"/>
      <c r="AW981" s="875"/>
      <c r="AX981" s="870"/>
      <c r="AY981" s="870"/>
    </row>
    <row r="982" spans="19:51" ht="15" customHeight="1">
      <c r="S982" s="874"/>
      <c r="V982" s="870"/>
      <c r="W982" s="874"/>
      <c r="AD982" s="870"/>
      <c r="AE982" s="874"/>
      <c r="AG982" s="870"/>
      <c r="AH982" s="870"/>
      <c r="AJ982" s="870"/>
      <c r="AK982" s="870"/>
      <c r="AL982" s="870"/>
      <c r="AM982" s="870"/>
      <c r="AO982" s="870"/>
      <c r="AP982" s="870"/>
      <c r="AQ982" s="870"/>
      <c r="AU982" s="870"/>
      <c r="AV982" s="870"/>
      <c r="AW982" s="875"/>
      <c r="AX982" s="870"/>
      <c r="AY982" s="870"/>
    </row>
    <row r="983" spans="19:51" ht="15" customHeight="1">
      <c r="S983" s="874"/>
      <c r="V983" s="870"/>
      <c r="W983" s="874"/>
      <c r="AD983" s="870"/>
      <c r="AE983" s="874"/>
      <c r="AG983" s="870"/>
      <c r="AH983" s="870"/>
      <c r="AJ983" s="870"/>
      <c r="AK983" s="870"/>
      <c r="AL983" s="870"/>
      <c r="AM983" s="870"/>
      <c r="AO983" s="870"/>
      <c r="AP983" s="870"/>
      <c r="AQ983" s="870"/>
      <c r="AU983" s="870"/>
      <c r="AV983" s="870"/>
      <c r="AW983" s="875"/>
      <c r="AX983" s="870"/>
      <c r="AY983" s="870"/>
    </row>
    <row r="984" spans="19:51" ht="15" customHeight="1">
      <c r="S984" s="874"/>
      <c r="V984" s="870"/>
      <c r="W984" s="874"/>
      <c r="AD984" s="870"/>
      <c r="AE984" s="874"/>
      <c r="AG984" s="870"/>
      <c r="AH984" s="870"/>
      <c r="AJ984" s="870"/>
      <c r="AK984" s="870"/>
      <c r="AL984" s="870"/>
      <c r="AM984" s="870"/>
      <c r="AO984" s="870"/>
      <c r="AP984" s="870"/>
      <c r="AQ984" s="870"/>
      <c r="AU984" s="870"/>
      <c r="AV984" s="870"/>
      <c r="AW984" s="875"/>
      <c r="AX984" s="870"/>
      <c r="AY984" s="870"/>
    </row>
    <row r="985" spans="19:51" ht="15" customHeight="1">
      <c r="S985" s="874"/>
      <c r="V985" s="870"/>
      <c r="W985" s="874"/>
      <c r="AD985" s="870"/>
      <c r="AE985" s="874"/>
      <c r="AG985" s="870"/>
      <c r="AH985" s="870"/>
      <c r="AJ985" s="870"/>
      <c r="AK985" s="870"/>
      <c r="AL985" s="870"/>
      <c r="AM985" s="870"/>
      <c r="AO985" s="870"/>
      <c r="AP985" s="870"/>
      <c r="AQ985" s="870"/>
      <c r="AU985" s="870"/>
      <c r="AV985" s="870"/>
      <c r="AW985" s="875"/>
      <c r="AX985" s="870"/>
      <c r="AY985" s="870"/>
    </row>
    <row r="986" spans="19:51" ht="15" customHeight="1">
      <c r="S986" s="874"/>
      <c r="V986" s="870"/>
      <c r="W986" s="874"/>
      <c r="AD986" s="870"/>
      <c r="AE986" s="874"/>
      <c r="AG986" s="870"/>
      <c r="AH986" s="870"/>
      <c r="AJ986" s="870"/>
      <c r="AK986" s="870"/>
      <c r="AL986" s="870"/>
      <c r="AM986" s="870"/>
      <c r="AO986" s="870"/>
      <c r="AP986" s="870"/>
      <c r="AQ986" s="870"/>
      <c r="AU986" s="870"/>
      <c r="AV986" s="870"/>
      <c r="AW986" s="875"/>
      <c r="AX986" s="870"/>
      <c r="AY986" s="870"/>
    </row>
    <row r="987" spans="19:51" ht="15" customHeight="1">
      <c r="S987" s="874"/>
      <c r="V987" s="870"/>
      <c r="W987" s="874"/>
      <c r="AD987" s="870"/>
      <c r="AE987" s="874"/>
      <c r="AG987" s="870"/>
      <c r="AH987" s="870"/>
      <c r="AJ987" s="870"/>
      <c r="AK987" s="870"/>
      <c r="AL987" s="870"/>
      <c r="AM987" s="870"/>
      <c r="AO987" s="870"/>
      <c r="AP987" s="870"/>
      <c r="AQ987" s="870"/>
      <c r="AU987" s="870"/>
      <c r="AV987" s="870"/>
      <c r="AW987" s="875"/>
      <c r="AX987" s="870"/>
      <c r="AY987" s="870"/>
    </row>
    <row r="988" spans="19:51" ht="15" customHeight="1">
      <c r="S988" s="874"/>
      <c r="V988" s="870"/>
      <c r="W988" s="874"/>
      <c r="AD988" s="870"/>
      <c r="AE988" s="874"/>
      <c r="AG988" s="870"/>
      <c r="AH988" s="870"/>
      <c r="AJ988" s="870"/>
      <c r="AK988" s="870"/>
      <c r="AL988" s="870"/>
      <c r="AM988" s="870"/>
      <c r="AO988" s="870"/>
      <c r="AP988" s="870"/>
      <c r="AQ988" s="870"/>
      <c r="AU988" s="870"/>
      <c r="AV988" s="870"/>
      <c r="AW988" s="875"/>
      <c r="AX988" s="870"/>
      <c r="AY988" s="870"/>
    </row>
    <row r="989" spans="19:51" ht="15" customHeight="1">
      <c r="S989" s="874"/>
      <c r="V989" s="870"/>
      <c r="W989" s="874"/>
      <c r="AD989" s="870"/>
      <c r="AE989" s="874"/>
      <c r="AG989" s="870"/>
      <c r="AH989" s="870"/>
      <c r="AJ989" s="870"/>
      <c r="AK989" s="870"/>
      <c r="AL989" s="870"/>
      <c r="AM989" s="870"/>
      <c r="AO989" s="870"/>
      <c r="AP989" s="870"/>
      <c r="AQ989" s="870"/>
      <c r="AU989" s="870"/>
      <c r="AV989" s="870"/>
      <c r="AW989" s="875"/>
      <c r="AX989" s="870"/>
      <c r="AY989" s="870"/>
    </row>
    <row r="990" spans="19:51" ht="15" customHeight="1">
      <c r="S990" s="874"/>
      <c r="V990" s="870"/>
      <c r="W990" s="874"/>
      <c r="AD990" s="870"/>
      <c r="AE990" s="874"/>
      <c r="AG990" s="870"/>
      <c r="AH990" s="870"/>
      <c r="AJ990" s="870"/>
      <c r="AK990" s="870"/>
      <c r="AL990" s="870"/>
      <c r="AM990" s="870"/>
      <c r="AO990" s="870"/>
      <c r="AP990" s="870"/>
      <c r="AQ990" s="870"/>
      <c r="AU990" s="870"/>
      <c r="AV990" s="870"/>
      <c r="AW990" s="875"/>
      <c r="AX990" s="870"/>
      <c r="AY990" s="870"/>
    </row>
    <row r="991" spans="19:51" ht="15" customHeight="1">
      <c r="S991" s="874"/>
      <c r="V991" s="870"/>
      <c r="W991" s="874"/>
      <c r="AD991" s="870"/>
      <c r="AE991" s="874"/>
      <c r="AG991" s="870"/>
      <c r="AH991" s="870"/>
      <c r="AJ991" s="870"/>
      <c r="AK991" s="870"/>
      <c r="AL991" s="870"/>
      <c r="AM991" s="870"/>
      <c r="AO991" s="870"/>
      <c r="AP991" s="870"/>
      <c r="AQ991" s="870"/>
      <c r="AU991" s="870"/>
      <c r="AV991" s="870"/>
      <c r="AW991" s="875"/>
      <c r="AX991" s="870"/>
      <c r="AY991" s="870"/>
    </row>
    <row r="992" spans="19:51" ht="15" customHeight="1">
      <c r="S992" s="874"/>
      <c r="V992" s="870"/>
      <c r="W992" s="874"/>
      <c r="AD992" s="870"/>
      <c r="AE992" s="874"/>
      <c r="AG992" s="870"/>
      <c r="AH992" s="870"/>
      <c r="AJ992" s="870"/>
      <c r="AK992" s="870"/>
      <c r="AL992" s="870"/>
      <c r="AM992" s="870"/>
      <c r="AO992" s="870"/>
      <c r="AP992" s="870"/>
      <c r="AQ992" s="870"/>
      <c r="AU992" s="870"/>
      <c r="AV992" s="870"/>
      <c r="AW992" s="875"/>
      <c r="AX992" s="870"/>
      <c r="AY992" s="870"/>
    </row>
    <row r="993" spans="19:51" ht="15" customHeight="1">
      <c r="S993" s="874"/>
      <c r="V993" s="870"/>
      <c r="W993" s="874"/>
      <c r="AD993" s="870"/>
      <c r="AE993" s="874"/>
      <c r="AG993" s="870"/>
      <c r="AH993" s="870"/>
      <c r="AJ993" s="870"/>
      <c r="AK993" s="870"/>
      <c r="AL993" s="870"/>
      <c r="AM993" s="870"/>
      <c r="AO993" s="870"/>
      <c r="AP993" s="870"/>
      <c r="AQ993" s="870"/>
      <c r="AU993" s="870"/>
      <c r="AV993" s="870"/>
      <c r="AW993" s="875"/>
      <c r="AX993" s="870"/>
      <c r="AY993" s="870"/>
    </row>
    <row r="994" spans="19:51" ht="15" customHeight="1">
      <c r="S994" s="874"/>
      <c r="V994" s="870"/>
      <c r="W994" s="874"/>
      <c r="AD994" s="870"/>
      <c r="AE994" s="874"/>
      <c r="AG994" s="870"/>
      <c r="AH994" s="870"/>
      <c r="AJ994" s="870"/>
      <c r="AK994" s="870"/>
      <c r="AL994" s="870"/>
      <c r="AM994" s="870"/>
      <c r="AO994" s="870"/>
      <c r="AP994" s="870"/>
      <c r="AQ994" s="870"/>
      <c r="AU994" s="870"/>
      <c r="AV994" s="870"/>
      <c r="AW994" s="875"/>
      <c r="AX994" s="870"/>
      <c r="AY994" s="870"/>
    </row>
    <row r="995" spans="19:51" ht="15" customHeight="1">
      <c r="S995" s="874"/>
      <c r="V995" s="870"/>
      <c r="W995" s="874"/>
      <c r="AD995" s="870"/>
      <c r="AE995" s="874"/>
      <c r="AG995" s="870"/>
      <c r="AH995" s="870"/>
      <c r="AJ995" s="870"/>
      <c r="AK995" s="870"/>
      <c r="AL995" s="870"/>
      <c r="AM995" s="870"/>
      <c r="AO995" s="870"/>
      <c r="AP995" s="870"/>
      <c r="AQ995" s="870"/>
      <c r="AU995" s="870"/>
      <c r="AV995" s="870"/>
      <c r="AW995" s="875"/>
      <c r="AX995" s="870"/>
      <c r="AY995" s="870"/>
    </row>
    <row r="996" spans="19:51" ht="15" customHeight="1">
      <c r="S996" s="874"/>
      <c r="V996" s="870"/>
      <c r="W996" s="874"/>
      <c r="AD996" s="870"/>
      <c r="AE996" s="874"/>
      <c r="AG996" s="870"/>
      <c r="AH996" s="870"/>
      <c r="AJ996" s="870"/>
      <c r="AK996" s="870"/>
      <c r="AL996" s="870"/>
      <c r="AM996" s="870"/>
      <c r="AO996" s="870"/>
      <c r="AP996" s="870"/>
      <c r="AQ996" s="870"/>
      <c r="AU996" s="870"/>
      <c r="AV996" s="870"/>
      <c r="AW996" s="875"/>
      <c r="AX996" s="870"/>
      <c r="AY996" s="870"/>
    </row>
    <row r="997" spans="19:51" ht="15" customHeight="1">
      <c r="S997" s="874"/>
      <c r="V997" s="870"/>
      <c r="W997" s="874"/>
      <c r="AD997" s="870"/>
      <c r="AE997" s="874"/>
      <c r="AG997" s="870"/>
      <c r="AH997" s="870"/>
      <c r="AJ997" s="870"/>
      <c r="AK997" s="870"/>
      <c r="AL997" s="870"/>
      <c r="AM997" s="870"/>
      <c r="AO997" s="870"/>
      <c r="AP997" s="870"/>
      <c r="AQ997" s="870"/>
      <c r="AU997" s="870"/>
      <c r="AV997" s="870"/>
      <c r="AW997" s="875"/>
      <c r="AX997" s="870"/>
      <c r="AY997" s="870"/>
    </row>
    <row r="998" spans="19:51" ht="15" customHeight="1">
      <c r="S998" s="874"/>
      <c r="V998" s="870"/>
      <c r="W998" s="874"/>
      <c r="AD998" s="870"/>
      <c r="AE998" s="874"/>
      <c r="AG998" s="870"/>
      <c r="AH998" s="870"/>
      <c r="AJ998" s="870"/>
      <c r="AK998" s="870"/>
      <c r="AL998" s="870"/>
      <c r="AM998" s="870"/>
      <c r="AO998" s="870"/>
      <c r="AP998" s="870"/>
      <c r="AQ998" s="870"/>
      <c r="AU998" s="870"/>
      <c r="AV998" s="870"/>
      <c r="AW998" s="875"/>
      <c r="AX998" s="870"/>
      <c r="AY998" s="870"/>
    </row>
    <row r="999" spans="19:51" ht="15" customHeight="1">
      <c r="S999" s="874"/>
      <c r="V999" s="870"/>
      <c r="W999" s="874"/>
      <c r="AD999" s="870"/>
      <c r="AE999" s="874"/>
      <c r="AG999" s="870"/>
      <c r="AH999" s="870"/>
      <c r="AJ999" s="870"/>
      <c r="AK999" s="870"/>
      <c r="AL999" s="870"/>
      <c r="AM999" s="870"/>
      <c r="AO999" s="870"/>
      <c r="AP999" s="870"/>
      <c r="AQ999" s="870"/>
      <c r="AU999" s="870"/>
      <c r="AV999" s="870"/>
      <c r="AW999" s="875"/>
      <c r="AX999" s="870"/>
      <c r="AY999" s="870"/>
    </row>
    <row r="1000" spans="19:51" ht="15" customHeight="1">
      <c r="S1000" s="874"/>
      <c r="V1000" s="870"/>
      <c r="W1000" s="874"/>
      <c r="AD1000" s="870"/>
      <c r="AE1000" s="874"/>
      <c r="AG1000" s="870"/>
      <c r="AH1000" s="870"/>
      <c r="AJ1000" s="870"/>
      <c r="AK1000" s="870"/>
      <c r="AL1000" s="870"/>
      <c r="AM1000" s="870"/>
      <c r="AO1000" s="870"/>
      <c r="AP1000" s="870"/>
      <c r="AQ1000" s="870"/>
      <c r="AU1000" s="870"/>
      <c r="AV1000" s="870"/>
      <c r="AW1000" s="875"/>
      <c r="AX1000" s="870"/>
      <c r="AY1000" s="870"/>
    </row>
    <row r="1001" spans="19:51" ht="15" customHeight="1">
      <c r="S1001" s="874"/>
      <c r="V1001" s="870"/>
      <c r="W1001" s="874"/>
      <c r="AD1001" s="870"/>
      <c r="AE1001" s="874"/>
      <c r="AG1001" s="870"/>
      <c r="AH1001" s="870"/>
      <c r="AJ1001" s="870"/>
      <c r="AK1001" s="870"/>
      <c r="AL1001" s="870"/>
      <c r="AM1001" s="870"/>
      <c r="AO1001" s="870"/>
      <c r="AP1001" s="870"/>
      <c r="AQ1001" s="870"/>
      <c r="AU1001" s="870"/>
      <c r="AV1001" s="870"/>
      <c r="AW1001" s="875"/>
      <c r="AX1001" s="870"/>
      <c r="AY1001" s="870"/>
    </row>
    <row r="1002" spans="19:51" ht="15" customHeight="1">
      <c r="S1002" s="874"/>
      <c r="V1002" s="870"/>
      <c r="W1002" s="874"/>
      <c r="AD1002" s="870"/>
      <c r="AE1002" s="874"/>
      <c r="AG1002" s="870"/>
      <c r="AH1002" s="870"/>
      <c r="AJ1002" s="870"/>
      <c r="AK1002" s="870"/>
      <c r="AL1002" s="870"/>
      <c r="AM1002" s="870"/>
      <c r="AO1002" s="870"/>
      <c r="AP1002" s="870"/>
      <c r="AQ1002" s="870"/>
      <c r="AU1002" s="870"/>
      <c r="AV1002" s="870"/>
      <c r="AW1002" s="875"/>
      <c r="AX1002" s="870"/>
      <c r="AY1002" s="870"/>
    </row>
    <row r="1003" spans="19:51" ht="15" customHeight="1">
      <c r="S1003" s="874"/>
      <c r="V1003" s="870"/>
      <c r="W1003" s="874"/>
      <c r="AD1003" s="870"/>
      <c r="AE1003" s="874"/>
      <c r="AG1003" s="870"/>
      <c r="AH1003" s="870"/>
      <c r="AJ1003" s="870"/>
      <c r="AK1003" s="870"/>
      <c r="AL1003" s="870"/>
      <c r="AM1003" s="870"/>
      <c r="AO1003" s="870"/>
      <c r="AP1003" s="870"/>
      <c r="AQ1003" s="870"/>
      <c r="AU1003" s="870"/>
      <c r="AV1003" s="870"/>
      <c r="AW1003" s="875"/>
      <c r="AX1003" s="870"/>
      <c r="AY1003" s="870"/>
    </row>
    <row r="1004" spans="19:51" ht="15" customHeight="1">
      <c r="S1004" s="874"/>
      <c r="V1004" s="870"/>
      <c r="W1004" s="874"/>
      <c r="AD1004" s="870"/>
      <c r="AE1004" s="874"/>
      <c r="AG1004" s="870"/>
      <c r="AH1004" s="870"/>
      <c r="AJ1004" s="870"/>
      <c r="AK1004" s="870"/>
      <c r="AL1004" s="870"/>
      <c r="AM1004" s="870"/>
      <c r="AO1004" s="870"/>
      <c r="AP1004" s="870"/>
      <c r="AQ1004" s="870"/>
      <c r="AU1004" s="870"/>
      <c r="AV1004" s="870"/>
      <c r="AW1004" s="875"/>
      <c r="AX1004" s="870"/>
      <c r="AY1004" s="870"/>
    </row>
    <row r="1005" spans="19:51" ht="15" customHeight="1">
      <c r="S1005" s="874"/>
      <c r="V1005" s="870"/>
      <c r="W1005" s="874"/>
      <c r="AD1005" s="870"/>
      <c r="AE1005" s="874"/>
      <c r="AG1005" s="870"/>
      <c r="AH1005" s="870"/>
      <c r="AJ1005" s="870"/>
      <c r="AK1005" s="870"/>
      <c r="AL1005" s="870"/>
      <c r="AM1005" s="870"/>
      <c r="AO1005" s="870"/>
      <c r="AP1005" s="870"/>
      <c r="AQ1005" s="870"/>
      <c r="AU1005" s="870"/>
      <c r="AV1005" s="870"/>
      <c r="AW1005" s="875"/>
      <c r="AX1005" s="870"/>
      <c r="AY1005" s="870"/>
    </row>
    <row r="1006" spans="19:51" ht="15" customHeight="1">
      <c r="S1006" s="874"/>
      <c r="V1006" s="870"/>
      <c r="W1006" s="874"/>
      <c r="AD1006" s="870"/>
      <c r="AE1006" s="874"/>
      <c r="AG1006" s="870"/>
      <c r="AH1006" s="870"/>
      <c r="AJ1006" s="870"/>
      <c r="AK1006" s="870"/>
      <c r="AL1006" s="870"/>
      <c r="AM1006" s="870"/>
      <c r="AO1006" s="870"/>
      <c r="AP1006" s="870"/>
      <c r="AQ1006" s="870"/>
      <c r="AU1006" s="870"/>
      <c r="AV1006" s="870"/>
      <c r="AW1006" s="875"/>
      <c r="AX1006" s="870"/>
      <c r="AY1006" s="870"/>
    </row>
    <row r="1007" spans="19:51" ht="15" customHeight="1">
      <c r="S1007" s="874"/>
      <c r="V1007" s="870"/>
      <c r="W1007" s="874"/>
      <c r="AD1007" s="870"/>
      <c r="AE1007" s="874"/>
      <c r="AG1007" s="870"/>
      <c r="AH1007" s="870"/>
      <c r="AJ1007" s="870"/>
      <c r="AK1007" s="870"/>
      <c r="AL1007" s="870"/>
      <c r="AM1007" s="870"/>
      <c r="AO1007" s="870"/>
      <c r="AP1007" s="870"/>
      <c r="AQ1007" s="870"/>
      <c r="AU1007" s="870"/>
      <c r="AV1007" s="870"/>
      <c r="AW1007" s="875"/>
      <c r="AX1007" s="870"/>
      <c r="AY1007" s="870"/>
    </row>
    <row r="1008" spans="19:51" ht="15" customHeight="1">
      <c r="S1008" s="874"/>
      <c r="V1008" s="870"/>
      <c r="W1008" s="874"/>
      <c r="AD1008" s="870"/>
      <c r="AE1008" s="874"/>
      <c r="AG1008" s="870"/>
      <c r="AH1008" s="870"/>
      <c r="AJ1008" s="870"/>
      <c r="AK1008" s="870"/>
      <c r="AL1008" s="870"/>
      <c r="AM1008" s="870"/>
      <c r="AO1008" s="870"/>
      <c r="AP1008" s="870"/>
      <c r="AQ1008" s="870"/>
      <c r="AU1008" s="870"/>
      <c r="AV1008" s="870"/>
      <c r="AW1008" s="875"/>
      <c r="AX1008" s="870"/>
      <c r="AY1008" s="870"/>
    </row>
    <row r="1009" spans="19:51" ht="15" customHeight="1">
      <c r="S1009" s="874"/>
      <c r="V1009" s="870"/>
      <c r="W1009" s="874"/>
      <c r="AD1009" s="870"/>
      <c r="AE1009" s="874"/>
      <c r="AG1009" s="870"/>
      <c r="AH1009" s="870"/>
      <c r="AJ1009" s="870"/>
      <c r="AK1009" s="870"/>
      <c r="AL1009" s="870"/>
      <c r="AM1009" s="870"/>
      <c r="AO1009" s="870"/>
      <c r="AP1009" s="870"/>
      <c r="AQ1009" s="870"/>
      <c r="AU1009" s="870"/>
      <c r="AV1009" s="870"/>
      <c r="AW1009" s="875"/>
      <c r="AX1009" s="870"/>
      <c r="AY1009" s="870"/>
    </row>
    <row r="1010" spans="19:51" ht="15" customHeight="1">
      <c r="S1010" s="874"/>
      <c r="V1010" s="870"/>
      <c r="W1010" s="874"/>
      <c r="AD1010" s="870"/>
      <c r="AE1010" s="874"/>
      <c r="AG1010" s="870"/>
      <c r="AH1010" s="870"/>
      <c r="AJ1010" s="870"/>
      <c r="AK1010" s="870"/>
      <c r="AL1010" s="870"/>
      <c r="AM1010" s="870"/>
      <c r="AO1010" s="870"/>
      <c r="AP1010" s="870"/>
      <c r="AQ1010" s="870"/>
      <c r="AU1010" s="870"/>
      <c r="AV1010" s="870"/>
      <c r="AW1010" s="875"/>
      <c r="AX1010" s="870"/>
      <c r="AY1010" s="870"/>
    </row>
    <row r="1011" spans="19:51" ht="15" customHeight="1">
      <c r="S1011" s="874"/>
      <c r="V1011" s="870"/>
      <c r="W1011" s="874"/>
      <c r="AD1011" s="870"/>
      <c r="AE1011" s="874"/>
      <c r="AG1011" s="870"/>
      <c r="AH1011" s="870"/>
      <c r="AJ1011" s="870"/>
      <c r="AK1011" s="870"/>
      <c r="AL1011" s="870"/>
      <c r="AM1011" s="870"/>
      <c r="AO1011" s="870"/>
      <c r="AP1011" s="870"/>
      <c r="AQ1011" s="870"/>
      <c r="AU1011" s="870"/>
      <c r="AV1011" s="870"/>
      <c r="AW1011" s="875"/>
      <c r="AX1011" s="870"/>
      <c r="AY1011" s="870"/>
    </row>
    <row r="1012" spans="19:51" ht="15" customHeight="1">
      <c r="S1012" s="874"/>
      <c r="V1012" s="870"/>
      <c r="W1012" s="874"/>
      <c r="AD1012" s="870"/>
      <c r="AE1012" s="874"/>
      <c r="AG1012" s="870"/>
      <c r="AH1012" s="870"/>
      <c r="AJ1012" s="870"/>
      <c r="AK1012" s="870"/>
      <c r="AL1012" s="870"/>
      <c r="AM1012" s="870"/>
      <c r="AO1012" s="870"/>
      <c r="AP1012" s="870"/>
      <c r="AQ1012" s="870"/>
      <c r="AU1012" s="870"/>
      <c r="AV1012" s="870"/>
      <c r="AW1012" s="875"/>
      <c r="AX1012" s="870"/>
      <c r="AY1012" s="870"/>
    </row>
    <row r="1013" spans="19:51" ht="15" customHeight="1">
      <c r="S1013" s="874"/>
      <c r="V1013" s="870"/>
      <c r="W1013" s="874"/>
      <c r="AD1013" s="870"/>
      <c r="AE1013" s="874"/>
      <c r="AG1013" s="870"/>
      <c r="AH1013" s="870"/>
      <c r="AJ1013" s="870"/>
      <c r="AK1013" s="870"/>
      <c r="AL1013" s="870"/>
      <c r="AM1013" s="870"/>
      <c r="AO1013" s="870"/>
      <c r="AP1013" s="870"/>
      <c r="AQ1013" s="870"/>
      <c r="AU1013" s="870"/>
      <c r="AV1013" s="870"/>
      <c r="AW1013" s="875"/>
      <c r="AX1013" s="870"/>
      <c r="AY1013" s="870"/>
    </row>
    <row r="1014" spans="19:51" ht="15" customHeight="1">
      <c r="S1014" s="874"/>
      <c r="V1014" s="870"/>
      <c r="W1014" s="874"/>
      <c r="AD1014" s="870"/>
      <c r="AE1014" s="874"/>
      <c r="AG1014" s="870"/>
      <c r="AH1014" s="870"/>
      <c r="AJ1014" s="870"/>
      <c r="AK1014" s="870"/>
      <c r="AL1014" s="870"/>
      <c r="AM1014" s="870"/>
      <c r="AO1014" s="870"/>
      <c r="AP1014" s="870"/>
      <c r="AQ1014" s="870"/>
      <c r="AU1014" s="870"/>
      <c r="AV1014" s="870"/>
      <c r="AW1014" s="875"/>
      <c r="AX1014" s="870"/>
      <c r="AY1014" s="870"/>
    </row>
    <row r="1015" spans="19:51" ht="15" customHeight="1">
      <c r="S1015" s="874"/>
      <c r="V1015" s="870"/>
      <c r="W1015" s="874"/>
      <c r="AD1015" s="870"/>
      <c r="AE1015" s="874"/>
      <c r="AG1015" s="870"/>
      <c r="AH1015" s="870"/>
      <c r="AJ1015" s="870"/>
      <c r="AK1015" s="870"/>
      <c r="AL1015" s="870"/>
      <c r="AM1015" s="870"/>
      <c r="AO1015" s="870"/>
      <c r="AP1015" s="870"/>
      <c r="AQ1015" s="870"/>
      <c r="AU1015" s="870"/>
      <c r="AV1015" s="870"/>
      <c r="AW1015" s="875"/>
      <c r="AX1015" s="870"/>
      <c r="AY1015" s="870"/>
    </row>
    <row r="1016" spans="19:51" ht="15" customHeight="1">
      <c r="S1016" s="874"/>
      <c r="V1016" s="870"/>
      <c r="W1016" s="874"/>
      <c r="AD1016" s="870"/>
      <c r="AE1016" s="874"/>
      <c r="AG1016" s="870"/>
      <c r="AH1016" s="870"/>
      <c r="AJ1016" s="870"/>
      <c r="AK1016" s="870"/>
      <c r="AL1016" s="870"/>
      <c r="AM1016" s="870"/>
      <c r="AO1016" s="870"/>
      <c r="AP1016" s="870"/>
      <c r="AQ1016" s="870"/>
      <c r="AU1016" s="870"/>
      <c r="AV1016" s="870"/>
      <c r="AW1016" s="875"/>
      <c r="AX1016" s="870"/>
      <c r="AY1016" s="870"/>
    </row>
    <row r="1017" spans="19:51" ht="15" customHeight="1">
      <c r="S1017" s="874"/>
      <c r="V1017" s="870"/>
      <c r="W1017" s="874"/>
      <c r="AD1017" s="870"/>
      <c r="AE1017" s="874"/>
      <c r="AG1017" s="870"/>
      <c r="AH1017" s="870"/>
      <c r="AJ1017" s="870"/>
      <c r="AK1017" s="870"/>
      <c r="AL1017" s="870"/>
      <c r="AM1017" s="870"/>
      <c r="AO1017" s="870"/>
      <c r="AP1017" s="870"/>
      <c r="AQ1017" s="870"/>
      <c r="AU1017" s="870"/>
      <c r="AV1017" s="870"/>
      <c r="AW1017" s="875"/>
      <c r="AX1017" s="870"/>
      <c r="AY1017" s="870"/>
    </row>
    <row r="1018" spans="19:51" ht="15" customHeight="1">
      <c r="S1018" s="874"/>
      <c r="V1018" s="870"/>
      <c r="W1018" s="874"/>
      <c r="AD1018" s="870"/>
      <c r="AE1018" s="874"/>
      <c r="AG1018" s="870"/>
      <c r="AH1018" s="870"/>
      <c r="AJ1018" s="870"/>
      <c r="AK1018" s="870"/>
      <c r="AL1018" s="870"/>
      <c r="AM1018" s="870"/>
      <c r="AO1018" s="870"/>
      <c r="AP1018" s="870"/>
      <c r="AQ1018" s="870"/>
      <c r="AU1018" s="870"/>
      <c r="AV1018" s="870"/>
      <c r="AW1018" s="875"/>
      <c r="AX1018" s="870"/>
      <c r="AY1018" s="870"/>
    </row>
    <row r="1019" spans="19:51" ht="15" customHeight="1">
      <c r="S1019" s="874"/>
      <c r="V1019" s="870"/>
      <c r="W1019" s="874"/>
      <c r="AD1019" s="870"/>
      <c r="AE1019" s="874"/>
      <c r="AG1019" s="870"/>
      <c r="AH1019" s="870"/>
      <c r="AJ1019" s="870"/>
      <c r="AK1019" s="870"/>
      <c r="AL1019" s="870"/>
      <c r="AM1019" s="870"/>
      <c r="AO1019" s="870"/>
      <c r="AP1019" s="870"/>
      <c r="AQ1019" s="870"/>
      <c r="AU1019" s="870"/>
      <c r="AV1019" s="870"/>
      <c r="AW1019" s="875"/>
      <c r="AX1019" s="870"/>
      <c r="AY1019" s="870"/>
    </row>
    <row r="1020" spans="19:51" ht="15" customHeight="1">
      <c r="S1020" s="874"/>
      <c r="V1020" s="870"/>
      <c r="W1020" s="874"/>
      <c r="AD1020" s="870"/>
      <c r="AE1020" s="874"/>
      <c r="AG1020" s="870"/>
      <c r="AH1020" s="870"/>
      <c r="AJ1020" s="870"/>
      <c r="AK1020" s="870"/>
      <c r="AL1020" s="870"/>
      <c r="AM1020" s="870"/>
      <c r="AO1020" s="870"/>
      <c r="AP1020" s="870"/>
      <c r="AQ1020" s="870"/>
      <c r="AU1020" s="870"/>
      <c r="AV1020" s="870"/>
      <c r="AW1020" s="875"/>
      <c r="AX1020" s="870"/>
      <c r="AY1020" s="870"/>
    </row>
    <row r="1021" spans="19:51" ht="15" customHeight="1">
      <c r="S1021" s="874"/>
      <c r="V1021" s="870"/>
      <c r="W1021" s="874"/>
      <c r="AD1021" s="870"/>
      <c r="AE1021" s="874"/>
      <c r="AG1021" s="870"/>
      <c r="AH1021" s="870"/>
      <c r="AJ1021" s="870"/>
      <c r="AK1021" s="870"/>
      <c r="AL1021" s="870"/>
      <c r="AM1021" s="870"/>
      <c r="AO1021" s="870"/>
      <c r="AP1021" s="870"/>
      <c r="AQ1021" s="870"/>
      <c r="AU1021" s="870"/>
      <c r="AV1021" s="870"/>
      <c r="AW1021" s="875"/>
      <c r="AX1021" s="870"/>
      <c r="AY1021" s="870"/>
    </row>
    <row r="1022" spans="19:51" ht="15" customHeight="1">
      <c r="S1022" s="874"/>
      <c r="V1022" s="870"/>
      <c r="W1022" s="874"/>
      <c r="AD1022" s="870"/>
      <c r="AE1022" s="874"/>
      <c r="AG1022" s="870"/>
      <c r="AH1022" s="870"/>
      <c r="AJ1022" s="870"/>
      <c r="AK1022" s="870"/>
      <c r="AL1022" s="870"/>
      <c r="AM1022" s="870"/>
      <c r="AO1022" s="870"/>
      <c r="AP1022" s="870"/>
      <c r="AQ1022" s="870"/>
      <c r="AU1022" s="870"/>
      <c r="AV1022" s="870"/>
      <c r="AW1022" s="875"/>
      <c r="AX1022" s="870"/>
      <c r="AY1022" s="870"/>
    </row>
    <row r="1023" spans="19:51" ht="15" customHeight="1">
      <c r="S1023" s="874"/>
      <c r="V1023" s="870"/>
      <c r="W1023" s="874"/>
      <c r="AD1023" s="870"/>
      <c r="AE1023" s="874"/>
      <c r="AG1023" s="870"/>
      <c r="AH1023" s="870"/>
      <c r="AJ1023" s="870"/>
      <c r="AK1023" s="870"/>
      <c r="AL1023" s="870"/>
      <c r="AM1023" s="870"/>
      <c r="AO1023" s="870"/>
      <c r="AP1023" s="870"/>
      <c r="AQ1023" s="870"/>
      <c r="AU1023" s="870"/>
      <c r="AV1023" s="870"/>
      <c r="AW1023" s="875"/>
      <c r="AX1023" s="870"/>
      <c r="AY1023" s="870"/>
    </row>
    <row r="1024" spans="19:51" ht="15" customHeight="1">
      <c r="S1024" s="874"/>
      <c r="V1024" s="870"/>
      <c r="W1024" s="874"/>
      <c r="AD1024" s="870"/>
      <c r="AE1024" s="874"/>
      <c r="AG1024" s="870"/>
      <c r="AH1024" s="870"/>
      <c r="AJ1024" s="870"/>
      <c r="AK1024" s="870"/>
      <c r="AL1024" s="870"/>
      <c r="AM1024" s="870"/>
      <c r="AO1024" s="870"/>
      <c r="AP1024" s="870"/>
      <c r="AQ1024" s="870"/>
      <c r="AU1024" s="870"/>
      <c r="AV1024" s="870"/>
      <c r="AW1024" s="875"/>
      <c r="AX1024" s="870"/>
      <c r="AY1024" s="870"/>
    </row>
    <row r="1025" spans="19:51" ht="15" customHeight="1">
      <c r="S1025" s="874"/>
      <c r="V1025" s="870"/>
      <c r="W1025" s="874"/>
      <c r="AD1025" s="870"/>
      <c r="AE1025" s="874"/>
      <c r="AG1025" s="870"/>
      <c r="AH1025" s="870"/>
      <c r="AJ1025" s="870"/>
      <c r="AK1025" s="870"/>
      <c r="AL1025" s="870"/>
      <c r="AM1025" s="870"/>
      <c r="AO1025" s="870"/>
      <c r="AP1025" s="870"/>
      <c r="AQ1025" s="870"/>
      <c r="AU1025" s="870"/>
      <c r="AV1025" s="870"/>
      <c r="AW1025" s="875"/>
      <c r="AX1025" s="870"/>
      <c r="AY1025" s="870"/>
    </row>
    <row r="1026" spans="19:51" ht="15" customHeight="1">
      <c r="S1026" s="874"/>
      <c r="V1026" s="870"/>
      <c r="W1026" s="874"/>
      <c r="AD1026" s="870"/>
      <c r="AE1026" s="874"/>
      <c r="AG1026" s="870"/>
      <c r="AH1026" s="870"/>
      <c r="AJ1026" s="870"/>
      <c r="AK1026" s="870"/>
      <c r="AL1026" s="870"/>
      <c r="AM1026" s="870"/>
      <c r="AO1026" s="870"/>
      <c r="AP1026" s="870"/>
      <c r="AQ1026" s="870"/>
      <c r="AU1026" s="870"/>
      <c r="AV1026" s="870"/>
      <c r="AW1026" s="875"/>
      <c r="AX1026" s="870"/>
      <c r="AY1026" s="870"/>
    </row>
    <row r="1027" spans="19:51" ht="15" customHeight="1">
      <c r="S1027" s="874"/>
      <c r="V1027" s="870"/>
      <c r="W1027" s="874"/>
      <c r="AD1027" s="870"/>
      <c r="AE1027" s="874"/>
      <c r="AG1027" s="870"/>
      <c r="AH1027" s="870"/>
      <c r="AJ1027" s="870"/>
      <c r="AK1027" s="870"/>
      <c r="AL1027" s="870"/>
      <c r="AM1027" s="870"/>
      <c r="AO1027" s="870"/>
      <c r="AP1027" s="870"/>
      <c r="AQ1027" s="870"/>
      <c r="AU1027" s="870"/>
      <c r="AV1027" s="870"/>
      <c r="AW1027" s="875"/>
      <c r="AX1027" s="870"/>
      <c r="AY1027" s="870"/>
    </row>
    <row r="1028" spans="19:51" ht="15" customHeight="1">
      <c r="S1028" s="874"/>
      <c r="V1028" s="870"/>
      <c r="W1028" s="874"/>
      <c r="AD1028" s="870"/>
      <c r="AE1028" s="874"/>
      <c r="AG1028" s="870"/>
      <c r="AH1028" s="870"/>
      <c r="AJ1028" s="870"/>
      <c r="AK1028" s="870"/>
      <c r="AL1028" s="870"/>
      <c r="AM1028" s="870"/>
      <c r="AO1028" s="870"/>
      <c r="AP1028" s="870"/>
      <c r="AQ1028" s="870"/>
      <c r="AU1028" s="870"/>
      <c r="AV1028" s="870"/>
      <c r="AW1028" s="875"/>
      <c r="AX1028" s="870"/>
      <c r="AY1028" s="870"/>
    </row>
    <row r="1029" spans="19:51" ht="15" customHeight="1">
      <c r="S1029" s="874"/>
      <c r="V1029" s="870"/>
      <c r="W1029" s="874"/>
      <c r="AD1029" s="870"/>
      <c r="AE1029" s="874"/>
      <c r="AG1029" s="870"/>
      <c r="AH1029" s="870"/>
      <c r="AJ1029" s="870"/>
      <c r="AK1029" s="870"/>
      <c r="AL1029" s="870"/>
      <c r="AM1029" s="870"/>
      <c r="AO1029" s="870"/>
      <c r="AP1029" s="870"/>
      <c r="AQ1029" s="870"/>
      <c r="AU1029" s="870"/>
      <c r="AV1029" s="870"/>
      <c r="AW1029" s="875"/>
      <c r="AX1029" s="870"/>
      <c r="AY1029" s="870"/>
    </row>
    <row r="1030" spans="19:51" ht="15" customHeight="1">
      <c r="S1030" s="874"/>
      <c r="V1030" s="870"/>
      <c r="W1030" s="874"/>
      <c r="AD1030" s="870"/>
      <c r="AE1030" s="874"/>
      <c r="AG1030" s="870"/>
      <c r="AH1030" s="870"/>
      <c r="AJ1030" s="870"/>
      <c r="AK1030" s="870"/>
      <c r="AL1030" s="870"/>
      <c r="AM1030" s="870"/>
      <c r="AO1030" s="870"/>
      <c r="AP1030" s="870"/>
      <c r="AQ1030" s="870"/>
      <c r="AU1030" s="870"/>
      <c r="AV1030" s="870"/>
      <c r="AW1030" s="875"/>
      <c r="AX1030" s="870"/>
      <c r="AY1030" s="870"/>
    </row>
    <row r="1031" spans="19:51" ht="15" customHeight="1">
      <c r="S1031" s="874"/>
      <c r="V1031" s="870"/>
      <c r="W1031" s="874"/>
      <c r="AD1031" s="870"/>
      <c r="AE1031" s="874"/>
      <c r="AG1031" s="870"/>
      <c r="AH1031" s="870"/>
      <c r="AJ1031" s="870"/>
      <c r="AK1031" s="870"/>
      <c r="AL1031" s="870"/>
      <c r="AM1031" s="870"/>
      <c r="AO1031" s="870"/>
      <c r="AP1031" s="870"/>
      <c r="AQ1031" s="870"/>
      <c r="AU1031" s="870"/>
      <c r="AV1031" s="870"/>
      <c r="AW1031" s="875"/>
      <c r="AX1031" s="870"/>
      <c r="AY1031" s="870"/>
    </row>
    <row r="1032" spans="19:51" ht="15" customHeight="1">
      <c r="S1032" s="874"/>
      <c r="V1032" s="870"/>
      <c r="W1032" s="874"/>
      <c r="AD1032" s="870"/>
      <c r="AE1032" s="874"/>
      <c r="AG1032" s="870"/>
      <c r="AH1032" s="870"/>
      <c r="AJ1032" s="870"/>
      <c r="AK1032" s="870"/>
      <c r="AL1032" s="870"/>
      <c r="AM1032" s="870"/>
      <c r="AO1032" s="870"/>
      <c r="AP1032" s="870"/>
      <c r="AQ1032" s="870"/>
      <c r="AU1032" s="870"/>
      <c r="AV1032" s="870"/>
      <c r="AW1032" s="875"/>
      <c r="AX1032" s="870"/>
      <c r="AY1032" s="870"/>
    </row>
    <row r="1033" spans="19:51" ht="15" customHeight="1">
      <c r="S1033" s="874"/>
      <c r="V1033" s="870"/>
      <c r="W1033" s="874"/>
      <c r="AD1033" s="870"/>
      <c r="AE1033" s="874"/>
      <c r="AG1033" s="870"/>
      <c r="AH1033" s="870"/>
      <c r="AJ1033" s="870"/>
      <c r="AK1033" s="870"/>
      <c r="AL1033" s="870"/>
      <c r="AM1033" s="870"/>
      <c r="AO1033" s="870"/>
      <c r="AP1033" s="870"/>
      <c r="AQ1033" s="870"/>
      <c r="AU1033" s="870"/>
      <c r="AV1033" s="870"/>
      <c r="AW1033" s="875"/>
      <c r="AX1033" s="870"/>
      <c r="AY1033" s="870"/>
    </row>
    <row r="1034" spans="19:51" ht="15" customHeight="1">
      <c r="S1034" s="874"/>
      <c r="V1034" s="870"/>
      <c r="W1034" s="874"/>
      <c r="AD1034" s="870"/>
      <c r="AE1034" s="874"/>
      <c r="AG1034" s="870"/>
      <c r="AH1034" s="870"/>
      <c r="AJ1034" s="870"/>
      <c r="AK1034" s="870"/>
      <c r="AL1034" s="870"/>
      <c r="AM1034" s="870"/>
      <c r="AO1034" s="870"/>
      <c r="AP1034" s="870"/>
      <c r="AQ1034" s="870"/>
      <c r="AU1034" s="870"/>
      <c r="AV1034" s="870"/>
      <c r="AW1034" s="875"/>
      <c r="AX1034" s="870"/>
      <c r="AY1034" s="870"/>
    </row>
    <row r="1035" spans="19:51" ht="15" customHeight="1">
      <c r="S1035" s="874"/>
      <c r="V1035" s="870"/>
      <c r="W1035" s="874"/>
      <c r="AD1035" s="870"/>
      <c r="AE1035" s="874"/>
      <c r="AG1035" s="870"/>
      <c r="AH1035" s="870"/>
      <c r="AJ1035" s="870"/>
      <c r="AK1035" s="870"/>
      <c r="AL1035" s="870"/>
      <c r="AM1035" s="870"/>
      <c r="AO1035" s="870"/>
      <c r="AP1035" s="870"/>
      <c r="AQ1035" s="870"/>
      <c r="AU1035" s="870"/>
      <c r="AV1035" s="870"/>
      <c r="AW1035" s="875"/>
      <c r="AX1035" s="870"/>
      <c r="AY1035" s="870"/>
    </row>
    <row r="1036" spans="19:51" ht="15" customHeight="1">
      <c r="S1036" s="874"/>
      <c r="V1036" s="870"/>
      <c r="W1036" s="874"/>
      <c r="AD1036" s="870"/>
      <c r="AE1036" s="874"/>
      <c r="AG1036" s="870"/>
      <c r="AH1036" s="870"/>
      <c r="AJ1036" s="870"/>
      <c r="AK1036" s="870"/>
      <c r="AL1036" s="870"/>
      <c r="AM1036" s="870"/>
      <c r="AO1036" s="870"/>
      <c r="AP1036" s="870"/>
      <c r="AQ1036" s="870"/>
      <c r="AU1036" s="870"/>
      <c r="AV1036" s="870"/>
      <c r="AW1036" s="875"/>
      <c r="AX1036" s="870"/>
      <c r="AY1036" s="870"/>
    </row>
    <row r="1037" spans="19:51" ht="15" customHeight="1">
      <c r="S1037" s="874"/>
      <c r="V1037" s="870"/>
      <c r="W1037" s="874"/>
      <c r="AD1037" s="870"/>
      <c r="AE1037" s="874"/>
      <c r="AG1037" s="870"/>
      <c r="AH1037" s="870"/>
      <c r="AJ1037" s="870"/>
      <c r="AK1037" s="870"/>
      <c r="AL1037" s="870"/>
      <c r="AM1037" s="870"/>
      <c r="AO1037" s="870"/>
      <c r="AP1037" s="870"/>
      <c r="AQ1037" s="870"/>
      <c r="AU1037" s="870"/>
      <c r="AV1037" s="870"/>
      <c r="AW1037" s="875"/>
      <c r="AX1037" s="870"/>
      <c r="AY1037" s="870"/>
    </row>
    <row r="1038" spans="19:51" ht="15" customHeight="1">
      <c r="S1038" s="874"/>
      <c r="V1038" s="870"/>
      <c r="W1038" s="874"/>
      <c r="AD1038" s="870"/>
      <c r="AE1038" s="874"/>
      <c r="AG1038" s="870"/>
      <c r="AH1038" s="870"/>
      <c r="AJ1038" s="870"/>
      <c r="AK1038" s="870"/>
      <c r="AL1038" s="870"/>
      <c r="AM1038" s="870"/>
      <c r="AO1038" s="870"/>
      <c r="AP1038" s="870"/>
      <c r="AQ1038" s="870"/>
      <c r="AU1038" s="870"/>
      <c r="AV1038" s="870"/>
      <c r="AW1038" s="875"/>
      <c r="AX1038" s="870"/>
      <c r="AY1038" s="870"/>
    </row>
    <row r="1039" spans="19:51" ht="15" customHeight="1">
      <c r="S1039" s="874"/>
      <c r="V1039" s="870"/>
      <c r="W1039" s="874"/>
      <c r="AD1039" s="870"/>
      <c r="AE1039" s="874"/>
      <c r="AG1039" s="870"/>
      <c r="AH1039" s="870"/>
      <c r="AJ1039" s="870"/>
      <c r="AK1039" s="870"/>
      <c r="AL1039" s="870"/>
      <c r="AM1039" s="870"/>
      <c r="AO1039" s="870"/>
      <c r="AP1039" s="870"/>
      <c r="AQ1039" s="870"/>
      <c r="AU1039" s="870"/>
      <c r="AV1039" s="870"/>
      <c r="AW1039" s="875"/>
      <c r="AX1039" s="870"/>
      <c r="AY1039" s="870"/>
    </row>
    <row r="1040" spans="19:51" ht="15" customHeight="1">
      <c r="S1040" s="874"/>
      <c r="V1040" s="870"/>
      <c r="W1040" s="874"/>
      <c r="AD1040" s="870"/>
      <c r="AE1040" s="874"/>
      <c r="AG1040" s="870"/>
      <c r="AH1040" s="870"/>
      <c r="AJ1040" s="870"/>
      <c r="AK1040" s="870"/>
      <c r="AL1040" s="870"/>
      <c r="AM1040" s="870"/>
      <c r="AO1040" s="870"/>
      <c r="AP1040" s="870"/>
      <c r="AQ1040" s="870"/>
      <c r="AU1040" s="870"/>
      <c r="AV1040" s="870"/>
      <c r="AW1040" s="875"/>
      <c r="AX1040" s="870"/>
      <c r="AY1040" s="870"/>
    </row>
    <row r="1041" spans="19:51" ht="15" customHeight="1">
      <c r="S1041" s="874"/>
      <c r="V1041" s="870"/>
      <c r="W1041" s="874"/>
      <c r="AD1041" s="870"/>
      <c r="AE1041" s="874"/>
      <c r="AG1041" s="870"/>
      <c r="AH1041" s="870"/>
      <c r="AJ1041" s="870"/>
      <c r="AK1041" s="870"/>
      <c r="AL1041" s="870"/>
      <c r="AM1041" s="870"/>
      <c r="AO1041" s="870"/>
      <c r="AP1041" s="870"/>
      <c r="AQ1041" s="870"/>
      <c r="AU1041" s="870"/>
      <c r="AV1041" s="870"/>
      <c r="AW1041" s="875"/>
      <c r="AX1041" s="870"/>
      <c r="AY1041" s="870"/>
    </row>
    <row r="1042" spans="19:51" ht="15" customHeight="1">
      <c r="S1042" s="874"/>
      <c r="V1042" s="870"/>
      <c r="W1042" s="874"/>
      <c r="AD1042" s="870"/>
      <c r="AE1042" s="874"/>
      <c r="AG1042" s="870"/>
      <c r="AH1042" s="870"/>
      <c r="AJ1042" s="870"/>
      <c r="AK1042" s="870"/>
      <c r="AL1042" s="870"/>
      <c r="AM1042" s="870"/>
      <c r="AO1042" s="870"/>
      <c r="AP1042" s="870"/>
      <c r="AQ1042" s="870"/>
      <c r="AU1042" s="870"/>
      <c r="AV1042" s="870"/>
      <c r="AW1042" s="875"/>
      <c r="AX1042" s="870"/>
      <c r="AY1042" s="870"/>
    </row>
    <row r="1043" spans="19:51" ht="15" customHeight="1">
      <c r="S1043" s="874"/>
      <c r="V1043" s="870"/>
      <c r="W1043" s="874"/>
      <c r="AD1043" s="870"/>
      <c r="AE1043" s="874"/>
      <c r="AG1043" s="870"/>
      <c r="AH1043" s="870"/>
      <c r="AJ1043" s="870"/>
      <c r="AK1043" s="870"/>
      <c r="AL1043" s="870"/>
      <c r="AM1043" s="870"/>
      <c r="AO1043" s="870"/>
      <c r="AP1043" s="870"/>
      <c r="AQ1043" s="870"/>
      <c r="AU1043" s="870"/>
      <c r="AV1043" s="870"/>
      <c r="AW1043" s="875"/>
      <c r="AX1043" s="870"/>
      <c r="AY1043" s="870"/>
    </row>
    <row r="1044" spans="19:51" ht="15" customHeight="1">
      <c r="S1044" s="874"/>
      <c r="V1044" s="870"/>
      <c r="W1044" s="874"/>
      <c r="AD1044" s="870"/>
      <c r="AE1044" s="874"/>
      <c r="AG1044" s="870"/>
      <c r="AH1044" s="870"/>
      <c r="AJ1044" s="870"/>
      <c r="AK1044" s="870"/>
      <c r="AL1044" s="870"/>
      <c r="AM1044" s="870"/>
      <c r="AO1044" s="870"/>
      <c r="AP1044" s="870"/>
      <c r="AQ1044" s="870"/>
      <c r="AU1044" s="870"/>
      <c r="AV1044" s="870"/>
      <c r="AW1044" s="875"/>
      <c r="AX1044" s="870"/>
      <c r="AY1044" s="870"/>
    </row>
    <row r="1045" spans="19:51" ht="15" customHeight="1">
      <c r="S1045" s="874"/>
      <c r="V1045" s="870"/>
      <c r="W1045" s="874"/>
      <c r="AD1045" s="870"/>
      <c r="AE1045" s="874"/>
      <c r="AG1045" s="870"/>
      <c r="AH1045" s="870"/>
      <c r="AJ1045" s="870"/>
      <c r="AK1045" s="870"/>
      <c r="AL1045" s="870"/>
      <c r="AM1045" s="870"/>
      <c r="AO1045" s="870"/>
      <c r="AP1045" s="870"/>
      <c r="AQ1045" s="870"/>
      <c r="AU1045" s="870"/>
      <c r="AV1045" s="870"/>
      <c r="AW1045" s="875"/>
      <c r="AX1045" s="870"/>
      <c r="AY1045" s="870"/>
    </row>
    <row r="1046" spans="19:51" ht="15" customHeight="1">
      <c r="S1046" s="874"/>
      <c r="V1046" s="870"/>
      <c r="W1046" s="874"/>
      <c r="AD1046" s="870"/>
      <c r="AE1046" s="874"/>
      <c r="AG1046" s="870"/>
      <c r="AH1046" s="870"/>
      <c r="AJ1046" s="870"/>
      <c r="AK1046" s="870"/>
      <c r="AL1046" s="870"/>
      <c r="AM1046" s="870"/>
      <c r="AO1046" s="870"/>
      <c r="AP1046" s="870"/>
      <c r="AQ1046" s="870"/>
      <c r="AU1046" s="870"/>
      <c r="AV1046" s="870"/>
      <c r="AW1046" s="875"/>
      <c r="AX1046" s="870"/>
      <c r="AY1046" s="870"/>
    </row>
    <row r="1047" spans="19:51" ht="15" customHeight="1">
      <c r="S1047" s="874"/>
      <c r="V1047" s="870"/>
      <c r="W1047" s="874"/>
      <c r="AD1047" s="870"/>
      <c r="AE1047" s="874"/>
      <c r="AG1047" s="870"/>
      <c r="AH1047" s="870"/>
      <c r="AJ1047" s="870"/>
      <c r="AK1047" s="870"/>
      <c r="AL1047" s="870"/>
      <c r="AM1047" s="870"/>
      <c r="AO1047" s="870"/>
      <c r="AP1047" s="870"/>
      <c r="AQ1047" s="870"/>
      <c r="AU1047" s="870"/>
      <c r="AV1047" s="870"/>
      <c r="AW1047" s="875"/>
      <c r="AX1047" s="870"/>
      <c r="AY1047" s="870"/>
    </row>
    <row r="1048" spans="19:51" ht="15" customHeight="1">
      <c r="S1048" s="874"/>
      <c r="V1048" s="870"/>
      <c r="W1048" s="874"/>
      <c r="AD1048" s="870"/>
      <c r="AE1048" s="874"/>
      <c r="AG1048" s="870"/>
      <c r="AH1048" s="870"/>
      <c r="AJ1048" s="870"/>
      <c r="AK1048" s="870"/>
      <c r="AL1048" s="870"/>
      <c r="AM1048" s="870"/>
      <c r="AO1048" s="870"/>
      <c r="AP1048" s="870"/>
      <c r="AQ1048" s="870"/>
      <c r="AU1048" s="870"/>
      <c r="AV1048" s="870"/>
      <c r="AW1048" s="875"/>
      <c r="AX1048" s="870"/>
      <c r="AY1048" s="870"/>
    </row>
    <row r="1049" spans="19:51" ht="15" customHeight="1">
      <c r="S1049" s="874"/>
      <c r="V1049" s="870"/>
      <c r="W1049" s="874"/>
      <c r="AD1049" s="870"/>
      <c r="AE1049" s="874"/>
      <c r="AG1049" s="870"/>
      <c r="AH1049" s="870"/>
      <c r="AJ1049" s="870"/>
      <c r="AK1049" s="870"/>
      <c r="AL1049" s="870"/>
      <c r="AM1049" s="870"/>
      <c r="AO1049" s="870"/>
      <c r="AP1049" s="870"/>
      <c r="AQ1049" s="870"/>
      <c r="AU1049" s="870"/>
      <c r="AV1049" s="870"/>
      <c r="AW1049" s="875"/>
      <c r="AX1049" s="870"/>
      <c r="AY1049" s="870"/>
    </row>
    <row r="1050" spans="19:51" ht="15" customHeight="1">
      <c r="S1050" s="874"/>
      <c r="V1050" s="870"/>
      <c r="W1050" s="874"/>
      <c r="AD1050" s="870"/>
      <c r="AE1050" s="874"/>
      <c r="AG1050" s="870"/>
      <c r="AH1050" s="870"/>
      <c r="AJ1050" s="870"/>
      <c r="AK1050" s="870"/>
      <c r="AL1050" s="870"/>
      <c r="AM1050" s="870"/>
      <c r="AO1050" s="870"/>
      <c r="AP1050" s="870"/>
      <c r="AQ1050" s="870"/>
      <c r="AU1050" s="870"/>
      <c r="AV1050" s="870"/>
      <c r="AW1050" s="875"/>
      <c r="AX1050" s="870"/>
      <c r="AY1050" s="870"/>
    </row>
    <row r="1051" spans="19:51" ht="15" customHeight="1">
      <c r="S1051" s="874"/>
      <c r="V1051" s="870"/>
      <c r="W1051" s="874"/>
      <c r="AD1051" s="870"/>
      <c r="AE1051" s="874"/>
      <c r="AG1051" s="870"/>
      <c r="AH1051" s="870"/>
      <c r="AJ1051" s="870"/>
      <c r="AK1051" s="870"/>
      <c r="AL1051" s="870"/>
      <c r="AM1051" s="870"/>
      <c r="AO1051" s="870"/>
      <c r="AP1051" s="870"/>
      <c r="AQ1051" s="870"/>
      <c r="AU1051" s="870"/>
      <c r="AV1051" s="870"/>
      <c r="AW1051" s="875"/>
      <c r="AX1051" s="870"/>
      <c r="AY1051" s="870"/>
    </row>
    <row r="1052" spans="19:51" ht="15" customHeight="1">
      <c r="S1052" s="874"/>
      <c r="V1052" s="870"/>
      <c r="W1052" s="874"/>
      <c r="AD1052" s="870"/>
      <c r="AE1052" s="874"/>
      <c r="AG1052" s="870"/>
      <c r="AH1052" s="870"/>
      <c r="AJ1052" s="870"/>
      <c r="AK1052" s="870"/>
      <c r="AL1052" s="870"/>
      <c r="AM1052" s="870"/>
      <c r="AO1052" s="870"/>
      <c r="AP1052" s="870"/>
      <c r="AQ1052" s="870"/>
      <c r="AU1052" s="870"/>
      <c r="AV1052" s="870"/>
      <c r="AW1052" s="875"/>
      <c r="AX1052" s="870"/>
      <c r="AY1052" s="870"/>
    </row>
    <row r="1053" spans="19:51" ht="15" customHeight="1">
      <c r="S1053" s="874"/>
      <c r="V1053" s="870"/>
      <c r="W1053" s="874"/>
      <c r="AD1053" s="870"/>
      <c r="AE1053" s="874"/>
      <c r="AG1053" s="870"/>
      <c r="AH1053" s="870"/>
      <c r="AJ1053" s="870"/>
      <c r="AK1053" s="870"/>
      <c r="AL1053" s="870"/>
      <c r="AM1053" s="870"/>
      <c r="AO1053" s="870"/>
      <c r="AP1053" s="870"/>
      <c r="AQ1053" s="870"/>
      <c r="AU1053" s="870"/>
      <c r="AV1053" s="870"/>
      <c r="AW1053" s="875"/>
      <c r="AX1053" s="870"/>
      <c r="AY1053" s="870"/>
    </row>
    <row r="1054" spans="19:51" ht="15" customHeight="1">
      <c r="S1054" s="874"/>
      <c r="V1054" s="870"/>
      <c r="W1054" s="874"/>
      <c r="AD1054" s="870"/>
      <c r="AE1054" s="874"/>
      <c r="AG1054" s="870"/>
      <c r="AH1054" s="870"/>
      <c r="AJ1054" s="870"/>
      <c r="AK1054" s="870"/>
      <c r="AL1054" s="870"/>
      <c r="AM1054" s="870"/>
      <c r="AO1054" s="870"/>
      <c r="AP1054" s="870"/>
      <c r="AQ1054" s="870"/>
      <c r="AU1054" s="870"/>
      <c r="AV1054" s="870"/>
      <c r="AW1054" s="875"/>
      <c r="AX1054" s="870"/>
      <c r="AY1054" s="870"/>
    </row>
    <row r="1055" spans="19:51" ht="15" customHeight="1">
      <c r="S1055" s="874"/>
      <c r="V1055" s="870"/>
      <c r="W1055" s="874"/>
      <c r="AD1055" s="870"/>
      <c r="AE1055" s="874"/>
      <c r="AG1055" s="870"/>
      <c r="AH1055" s="870"/>
      <c r="AJ1055" s="870"/>
      <c r="AK1055" s="870"/>
      <c r="AL1055" s="870"/>
      <c r="AM1055" s="870"/>
      <c r="AO1055" s="870"/>
      <c r="AP1055" s="870"/>
      <c r="AQ1055" s="870"/>
      <c r="AU1055" s="870"/>
      <c r="AV1055" s="870"/>
      <c r="AW1055" s="875"/>
      <c r="AX1055" s="870"/>
      <c r="AY1055" s="870"/>
    </row>
    <row r="1056" spans="19:51" ht="15" customHeight="1">
      <c r="S1056" s="874"/>
      <c r="V1056" s="870"/>
      <c r="W1056" s="874"/>
      <c r="AD1056" s="870"/>
      <c r="AE1056" s="874"/>
      <c r="AG1056" s="870"/>
      <c r="AH1056" s="870"/>
      <c r="AJ1056" s="870"/>
      <c r="AK1056" s="870"/>
      <c r="AL1056" s="870"/>
      <c r="AM1056" s="870"/>
      <c r="AO1056" s="870"/>
      <c r="AP1056" s="870"/>
      <c r="AQ1056" s="870"/>
      <c r="AU1056" s="870"/>
      <c r="AV1056" s="870"/>
      <c r="AW1056" s="875"/>
      <c r="AX1056" s="870"/>
      <c r="AY1056" s="870"/>
    </row>
    <row r="1057" spans="19:51" ht="15" customHeight="1">
      <c r="S1057" s="874"/>
      <c r="V1057" s="870"/>
      <c r="W1057" s="874"/>
      <c r="AD1057" s="870"/>
      <c r="AE1057" s="874"/>
      <c r="AG1057" s="870"/>
      <c r="AH1057" s="870"/>
      <c r="AJ1057" s="870"/>
      <c r="AK1057" s="870"/>
      <c r="AL1057" s="870"/>
      <c r="AM1057" s="870"/>
      <c r="AO1057" s="870"/>
      <c r="AP1057" s="870"/>
      <c r="AQ1057" s="870"/>
      <c r="AU1057" s="870"/>
      <c r="AV1057" s="870"/>
      <c r="AW1057" s="875"/>
      <c r="AX1057" s="870"/>
      <c r="AY1057" s="870"/>
    </row>
    <row r="1058" spans="19:51" ht="15" customHeight="1">
      <c r="S1058" s="874"/>
      <c r="V1058" s="870"/>
      <c r="W1058" s="874"/>
      <c r="AD1058" s="870"/>
      <c r="AE1058" s="874"/>
      <c r="AG1058" s="870"/>
      <c r="AH1058" s="870"/>
      <c r="AJ1058" s="870"/>
      <c r="AK1058" s="870"/>
      <c r="AL1058" s="870"/>
      <c r="AM1058" s="870"/>
      <c r="AO1058" s="870"/>
      <c r="AP1058" s="870"/>
      <c r="AQ1058" s="870"/>
      <c r="AU1058" s="870"/>
      <c r="AV1058" s="870"/>
      <c r="AW1058" s="875"/>
      <c r="AX1058" s="870"/>
      <c r="AY1058" s="870"/>
    </row>
    <row r="1059" spans="19:51" ht="15" customHeight="1">
      <c r="S1059" s="874"/>
      <c r="V1059" s="870"/>
      <c r="W1059" s="874"/>
      <c r="AD1059" s="870"/>
      <c r="AE1059" s="874"/>
      <c r="AG1059" s="870"/>
      <c r="AH1059" s="870"/>
      <c r="AJ1059" s="870"/>
      <c r="AK1059" s="870"/>
      <c r="AL1059" s="870"/>
      <c r="AM1059" s="870"/>
      <c r="AO1059" s="870"/>
      <c r="AP1059" s="870"/>
      <c r="AQ1059" s="870"/>
      <c r="AU1059" s="870"/>
      <c r="AV1059" s="870"/>
      <c r="AW1059" s="875"/>
      <c r="AX1059" s="870"/>
      <c r="AY1059" s="870"/>
    </row>
    <row r="1060" spans="19:51" ht="15" customHeight="1">
      <c r="S1060" s="874"/>
      <c r="V1060" s="870"/>
      <c r="W1060" s="874"/>
      <c r="AD1060" s="870"/>
      <c r="AE1060" s="874"/>
      <c r="AG1060" s="870"/>
      <c r="AH1060" s="870"/>
      <c r="AJ1060" s="870"/>
      <c r="AK1060" s="870"/>
      <c r="AL1060" s="870"/>
      <c r="AM1060" s="870"/>
      <c r="AO1060" s="870"/>
      <c r="AP1060" s="870"/>
      <c r="AQ1060" s="870"/>
      <c r="AU1060" s="870"/>
      <c r="AV1060" s="870"/>
      <c r="AW1060" s="875"/>
      <c r="AX1060" s="870"/>
      <c r="AY1060" s="870"/>
    </row>
    <row r="1061" spans="19:51" ht="15" customHeight="1">
      <c r="S1061" s="874"/>
      <c r="V1061" s="870"/>
      <c r="W1061" s="874"/>
      <c r="AD1061" s="870"/>
      <c r="AE1061" s="874"/>
      <c r="AG1061" s="870"/>
      <c r="AH1061" s="870"/>
      <c r="AJ1061" s="870"/>
      <c r="AK1061" s="870"/>
      <c r="AL1061" s="870"/>
      <c r="AM1061" s="870"/>
      <c r="AO1061" s="870"/>
      <c r="AP1061" s="870"/>
      <c r="AQ1061" s="870"/>
      <c r="AU1061" s="870"/>
      <c r="AV1061" s="870"/>
      <c r="AW1061" s="875"/>
      <c r="AX1061" s="870"/>
      <c r="AY1061" s="870"/>
    </row>
    <row r="1062" spans="19:51" ht="15" customHeight="1">
      <c r="S1062" s="874"/>
      <c r="V1062" s="870"/>
      <c r="W1062" s="874"/>
      <c r="AD1062" s="870"/>
      <c r="AE1062" s="874"/>
      <c r="AG1062" s="870"/>
      <c r="AH1062" s="870"/>
      <c r="AJ1062" s="870"/>
      <c r="AK1062" s="870"/>
      <c r="AL1062" s="870"/>
      <c r="AM1062" s="870"/>
      <c r="AO1062" s="870"/>
      <c r="AP1062" s="870"/>
      <c r="AQ1062" s="870"/>
      <c r="AU1062" s="870"/>
      <c r="AV1062" s="870"/>
      <c r="AW1062" s="875"/>
      <c r="AX1062" s="870"/>
      <c r="AY1062" s="870"/>
    </row>
    <row r="1063" spans="19:51" ht="15" customHeight="1">
      <c r="S1063" s="874"/>
      <c r="V1063" s="870"/>
      <c r="W1063" s="874"/>
      <c r="AD1063" s="870"/>
      <c r="AE1063" s="874"/>
      <c r="AG1063" s="870"/>
      <c r="AH1063" s="870"/>
      <c r="AJ1063" s="870"/>
      <c r="AK1063" s="870"/>
      <c r="AL1063" s="870"/>
      <c r="AM1063" s="870"/>
      <c r="AO1063" s="870"/>
      <c r="AP1063" s="870"/>
      <c r="AQ1063" s="870"/>
      <c r="AU1063" s="870"/>
      <c r="AV1063" s="870"/>
      <c r="AW1063" s="875"/>
      <c r="AX1063" s="870"/>
      <c r="AY1063" s="870"/>
    </row>
    <row r="1064" spans="19:51" ht="15" customHeight="1">
      <c r="S1064" s="874"/>
      <c r="V1064" s="870"/>
      <c r="W1064" s="874"/>
      <c r="AD1064" s="870"/>
      <c r="AE1064" s="874"/>
      <c r="AG1064" s="870"/>
      <c r="AH1064" s="870"/>
      <c r="AJ1064" s="870"/>
      <c r="AK1064" s="870"/>
      <c r="AL1064" s="870"/>
      <c r="AM1064" s="870"/>
      <c r="AO1064" s="870"/>
      <c r="AP1064" s="870"/>
      <c r="AQ1064" s="870"/>
      <c r="AU1064" s="870"/>
      <c r="AV1064" s="870"/>
      <c r="AW1064" s="875"/>
      <c r="AX1064" s="870"/>
      <c r="AY1064" s="870"/>
    </row>
    <row r="1065" spans="19:51" ht="15" customHeight="1">
      <c r="S1065" s="874"/>
      <c r="V1065" s="870"/>
      <c r="W1065" s="874"/>
      <c r="AD1065" s="870"/>
      <c r="AE1065" s="874"/>
      <c r="AG1065" s="870"/>
      <c r="AH1065" s="870"/>
      <c r="AJ1065" s="870"/>
      <c r="AK1065" s="870"/>
      <c r="AL1065" s="870"/>
      <c r="AM1065" s="870"/>
      <c r="AO1065" s="870"/>
      <c r="AP1065" s="870"/>
      <c r="AQ1065" s="870"/>
      <c r="AU1065" s="870"/>
      <c r="AV1065" s="870"/>
      <c r="AW1065" s="875"/>
      <c r="AX1065" s="870"/>
      <c r="AY1065" s="870"/>
    </row>
    <row r="1066" spans="19:51" ht="15" customHeight="1">
      <c r="S1066" s="874"/>
      <c r="V1066" s="870"/>
      <c r="W1066" s="874"/>
      <c r="AD1066" s="870"/>
      <c r="AE1066" s="874"/>
      <c r="AG1066" s="870"/>
      <c r="AH1066" s="870"/>
      <c r="AJ1066" s="870"/>
      <c r="AK1066" s="870"/>
      <c r="AL1066" s="870"/>
      <c r="AM1066" s="870"/>
      <c r="AO1066" s="870"/>
      <c r="AP1066" s="870"/>
      <c r="AQ1066" s="870"/>
      <c r="AU1066" s="870"/>
      <c r="AV1066" s="870"/>
      <c r="AW1066" s="875"/>
      <c r="AX1066" s="870"/>
      <c r="AY1066" s="870"/>
    </row>
    <row r="1067" spans="19:51" ht="15" customHeight="1">
      <c r="S1067" s="874"/>
      <c r="V1067" s="870"/>
      <c r="W1067" s="874"/>
      <c r="AD1067" s="870"/>
      <c r="AE1067" s="874"/>
      <c r="AG1067" s="870"/>
      <c r="AH1067" s="870"/>
      <c r="AJ1067" s="870"/>
      <c r="AK1067" s="870"/>
      <c r="AL1067" s="870"/>
      <c r="AM1067" s="870"/>
      <c r="AO1067" s="870"/>
      <c r="AP1067" s="870"/>
      <c r="AQ1067" s="870"/>
      <c r="AU1067" s="870"/>
      <c r="AV1067" s="870"/>
      <c r="AW1067" s="875"/>
      <c r="AX1067" s="870"/>
      <c r="AY1067" s="870"/>
    </row>
    <row r="1068" spans="19:51" ht="15" customHeight="1">
      <c r="S1068" s="874"/>
      <c r="V1068" s="870"/>
      <c r="W1068" s="874"/>
      <c r="AD1068" s="870"/>
      <c r="AE1068" s="874"/>
      <c r="AG1068" s="870"/>
      <c r="AH1068" s="870"/>
      <c r="AJ1068" s="870"/>
      <c r="AK1068" s="870"/>
      <c r="AL1068" s="870"/>
      <c r="AM1068" s="870"/>
      <c r="AO1068" s="870"/>
      <c r="AP1068" s="870"/>
      <c r="AQ1068" s="870"/>
      <c r="AU1068" s="870"/>
      <c r="AV1068" s="870"/>
      <c r="AW1068" s="875"/>
      <c r="AX1068" s="870"/>
      <c r="AY1068" s="870"/>
    </row>
    <row r="1069" spans="19:51" ht="15" customHeight="1">
      <c r="S1069" s="874"/>
      <c r="V1069" s="870"/>
      <c r="W1069" s="874"/>
      <c r="AD1069" s="870"/>
      <c r="AE1069" s="874"/>
      <c r="AG1069" s="870"/>
      <c r="AH1069" s="870"/>
      <c r="AJ1069" s="870"/>
      <c r="AK1069" s="870"/>
      <c r="AL1069" s="870"/>
      <c r="AM1069" s="870"/>
      <c r="AO1069" s="870"/>
      <c r="AP1069" s="870"/>
      <c r="AQ1069" s="870"/>
      <c r="AU1069" s="870"/>
      <c r="AV1069" s="870"/>
      <c r="AW1069" s="875"/>
      <c r="AX1069" s="870"/>
      <c r="AY1069" s="870"/>
    </row>
    <row r="1070" spans="19:51" ht="15" customHeight="1">
      <c r="S1070" s="874"/>
      <c r="V1070" s="870"/>
      <c r="W1070" s="874"/>
      <c r="AD1070" s="870"/>
      <c r="AE1070" s="874"/>
      <c r="AG1070" s="870"/>
      <c r="AH1070" s="870"/>
      <c r="AJ1070" s="870"/>
      <c r="AK1070" s="870"/>
      <c r="AL1070" s="870"/>
      <c r="AM1070" s="870"/>
      <c r="AO1070" s="870"/>
      <c r="AP1070" s="870"/>
      <c r="AQ1070" s="870"/>
      <c r="AU1070" s="870"/>
      <c r="AV1070" s="870"/>
      <c r="AW1070" s="875"/>
      <c r="AX1070" s="870"/>
      <c r="AY1070" s="870"/>
    </row>
    <row r="1071" spans="19:51" ht="15" customHeight="1">
      <c r="S1071" s="874"/>
      <c r="V1071" s="870"/>
      <c r="W1071" s="874"/>
      <c r="AD1071" s="870"/>
      <c r="AE1071" s="874"/>
      <c r="AG1071" s="870"/>
      <c r="AH1071" s="870"/>
      <c r="AJ1071" s="870"/>
      <c r="AK1071" s="870"/>
      <c r="AL1071" s="870"/>
      <c r="AM1071" s="870"/>
      <c r="AO1071" s="870"/>
      <c r="AP1071" s="870"/>
      <c r="AQ1071" s="870"/>
      <c r="AU1071" s="870"/>
      <c r="AV1071" s="870"/>
      <c r="AW1071" s="875"/>
      <c r="AX1071" s="870"/>
      <c r="AY1071" s="870"/>
    </row>
    <row r="1072" spans="19:51" ht="15" customHeight="1">
      <c r="S1072" s="874"/>
      <c r="V1072" s="870"/>
      <c r="W1072" s="874"/>
      <c r="AD1072" s="870"/>
      <c r="AE1072" s="874"/>
      <c r="AG1072" s="870"/>
      <c r="AH1072" s="870"/>
      <c r="AJ1072" s="870"/>
      <c r="AK1072" s="870"/>
      <c r="AL1072" s="870"/>
      <c r="AM1072" s="870"/>
      <c r="AO1072" s="870"/>
      <c r="AP1072" s="870"/>
      <c r="AQ1072" s="870"/>
      <c r="AU1072" s="870"/>
      <c r="AV1072" s="870"/>
      <c r="AW1072" s="875"/>
      <c r="AX1072" s="870"/>
      <c r="AY1072" s="870"/>
    </row>
    <row r="1073" spans="19:51" ht="15" customHeight="1">
      <c r="S1073" s="874"/>
      <c r="V1073" s="870"/>
      <c r="W1073" s="874"/>
      <c r="AD1073" s="870"/>
      <c r="AE1073" s="874"/>
      <c r="AG1073" s="870"/>
      <c r="AH1073" s="870"/>
      <c r="AJ1073" s="870"/>
      <c r="AK1073" s="870"/>
      <c r="AL1073" s="870"/>
      <c r="AM1073" s="870"/>
      <c r="AO1073" s="870"/>
      <c r="AP1073" s="870"/>
      <c r="AQ1073" s="870"/>
      <c r="AU1073" s="870"/>
      <c r="AV1073" s="870"/>
      <c r="AW1073" s="875"/>
      <c r="AX1073" s="870"/>
      <c r="AY1073" s="870"/>
    </row>
    <row r="1074" spans="19:51" ht="15" customHeight="1">
      <c r="S1074" s="874"/>
      <c r="V1074" s="870"/>
      <c r="W1074" s="874"/>
      <c r="AD1074" s="870"/>
      <c r="AE1074" s="874"/>
      <c r="AG1074" s="870"/>
      <c r="AH1074" s="870"/>
      <c r="AJ1074" s="870"/>
      <c r="AK1074" s="870"/>
      <c r="AL1074" s="870"/>
      <c r="AM1074" s="870"/>
      <c r="AO1074" s="870"/>
      <c r="AP1074" s="870"/>
      <c r="AQ1074" s="870"/>
      <c r="AU1074" s="870"/>
      <c r="AV1074" s="870"/>
      <c r="AW1074" s="875"/>
      <c r="AX1074" s="870"/>
      <c r="AY1074" s="870"/>
    </row>
    <row r="1075" spans="19:51" ht="15" customHeight="1">
      <c r="S1075" s="874"/>
      <c r="V1075" s="870"/>
      <c r="W1075" s="874"/>
      <c r="AD1075" s="870"/>
      <c r="AE1075" s="874"/>
      <c r="AG1075" s="870"/>
      <c r="AH1075" s="870"/>
      <c r="AJ1075" s="870"/>
      <c r="AK1075" s="870"/>
      <c r="AL1075" s="870"/>
      <c r="AM1075" s="870"/>
      <c r="AO1075" s="870"/>
      <c r="AP1075" s="870"/>
      <c r="AQ1075" s="870"/>
      <c r="AU1075" s="870"/>
      <c r="AV1075" s="870"/>
      <c r="AW1075" s="875"/>
      <c r="AX1075" s="870"/>
      <c r="AY1075" s="870"/>
    </row>
    <row r="1076" spans="19:51" ht="15" customHeight="1">
      <c r="S1076" s="874"/>
      <c r="V1076" s="870"/>
      <c r="W1076" s="874"/>
      <c r="AD1076" s="870"/>
      <c r="AE1076" s="874"/>
      <c r="AG1076" s="870"/>
      <c r="AH1076" s="870"/>
      <c r="AJ1076" s="870"/>
      <c r="AK1076" s="870"/>
      <c r="AL1076" s="870"/>
      <c r="AM1076" s="870"/>
      <c r="AO1076" s="870"/>
      <c r="AP1076" s="870"/>
      <c r="AQ1076" s="870"/>
      <c r="AU1076" s="870"/>
      <c r="AV1076" s="870"/>
      <c r="AW1076" s="875"/>
      <c r="AX1076" s="870"/>
      <c r="AY1076" s="870"/>
    </row>
    <row r="1077" spans="19:51" ht="15" customHeight="1">
      <c r="S1077" s="874"/>
      <c r="V1077" s="870"/>
      <c r="W1077" s="874"/>
      <c r="AD1077" s="870"/>
      <c r="AE1077" s="874"/>
      <c r="AG1077" s="870"/>
      <c r="AH1077" s="870"/>
      <c r="AJ1077" s="870"/>
      <c r="AK1077" s="870"/>
      <c r="AL1077" s="870"/>
      <c r="AM1077" s="870"/>
      <c r="AO1077" s="870"/>
      <c r="AP1077" s="870"/>
      <c r="AQ1077" s="870"/>
      <c r="AU1077" s="870"/>
      <c r="AV1077" s="870"/>
      <c r="AW1077" s="875"/>
      <c r="AX1077" s="870"/>
      <c r="AY1077" s="870"/>
    </row>
    <row r="1078" spans="19:51" ht="15" customHeight="1">
      <c r="S1078" s="874"/>
      <c r="V1078" s="870"/>
      <c r="W1078" s="874"/>
      <c r="AD1078" s="870"/>
      <c r="AE1078" s="874"/>
      <c r="AG1078" s="870"/>
      <c r="AH1078" s="870"/>
      <c r="AJ1078" s="870"/>
      <c r="AK1078" s="870"/>
      <c r="AL1078" s="870"/>
      <c r="AM1078" s="870"/>
      <c r="AO1078" s="870"/>
      <c r="AP1078" s="870"/>
      <c r="AQ1078" s="870"/>
      <c r="AU1078" s="870"/>
      <c r="AV1078" s="870"/>
      <c r="AW1078" s="875"/>
      <c r="AX1078" s="870"/>
      <c r="AY1078" s="870"/>
    </row>
    <row r="1079" spans="19:51" ht="15" customHeight="1">
      <c r="S1079" s="874"/>
      <c r="V1079" s="870"/>
      <c r="W1079" s="874"/>
      <c r="AD1079" s="870"/>
      <c r="AE1079" s="874"/>
      <c r="AG1079" s="870"/>
      <c r="AH1079" s="870"/>
      <c r="AJ1079" s="870"/>
      <c r="AK1079" s="870"/>
      <c r="AL1079" s="870"/>
      <c r="AM1079" s="870"/>
      <c r="AO1079" s="870"/>
      <c r="AP1079" s="870"/>
      <c r="AQ1079" s="870"/>
      <c r="AU1079" s="870"/>
      <c r="AV1079" s="870"/>
      <c r="AW1079" s="875"/>
      <c r="AX1079" s="870"/>
      <c r="AY1079" s="870"/>
    </row>
    <row r="1080" spans="19:51" ht="15" customHeight="1">
      <c r="S1080" s="874"/>
      <c r="V1080" s="870"/>
      <c r="W1080" s="874"/>
      <c r="AD1080" s="870"/>
      <c r="AE1080" s="874"/>
      <c r="AG1080" s="870"/>
      <c r="AH1080" s="870"/>
      <c r="AJ1080" s="870"/>
      <c r="AK1080" s="870"/>
      <c r="AL1080" s="870"/>
      <c r="AM1080" s="870"/>
      <c r="AO1080" s="870"/>
      <c r="AP1080" s="870"/>
      <c r="AQ1080" s="870"/>
      <c r="AU1080" s="870"/>
      <c r="AV1080" s="870"/>
      <c r="AW1080" s="875"/>
      <c r="AX1080" s="870"/>
      <c r="AY1080" s="870"/>
    </row>
    <row r="1081" spans="19:51" ht="15" customHeight="1">
      <c r="S1081" s="874"/>
      <c r="V1081" s="870"/>
      <c r="W1081" s="874"/>
      <c r="AD1081" s="870"/>
      <c r="AE1081" s="874"/>
      <c r="AG1081" s="870"/>
      <c r="AH1081" s="870"/>
      <c r="AJ1081" s="870"/>
      <c r="AK1081" s="870"/>
      <c r="AL1081" s="870"/>
      <c r="AM1081" s="870"/>
      <c r="AO1081" s="870"/>
      <c r="AP1081" s="870"/>
      <c r="AQ1081" s="870"/>
      <c r="AU1081" s="870"/>
      <c r="AV1081" s="870"/>
      <c r="AW1081" s="875"/>
      <c r="AX1081" s="870"/>
      <c r="AY1081" s="870"/>
    </row>
    <row r="1082" spans="19:51" ht="15" customHeight="1">
      <c r="S1082" s="874"/>
      <c r="V1082" s="870"/>
      <c r="W1082" s="874"/>
      <c r="AD1082" s="870"/>
      <c r="AE1082" s="874"/>
      <c r="AG1082" s="870"/>
      <c r="AH1082" s="870"/>
      <c r="AJ1082" s="870"/>
      <c r="AK1082" s="870"/>
      <c r="AL1082" s="870"/>
      <c r="AM1082" s="870"/>
      <c r="AO1082" s="870"/>
      <c r="AP1082" s="870"/>
      <c r="AQ1082" s="870"/>
      <c r="AU1082" s="870"/>
      <c r="AV1082" s="870"/>
      <c r="AW1082" s="875"/>
      <c r="AX1082" s="870"/>
      <c r="AY1082" s="870"/>
    </row>
    <row r="1083" spans="19:51" ht="15" customHeight="1">
      <c r="S1083" s="874"/>
      <c r="V1083" s="870"/>
      <c r="W1083" s="874"/>
      <c r="AD1083" s="870"/>
      <c r="AE1083" s="874"/>
      <c r="AG1083" s="870"/>
      <c r="AH1083" s="870"/>
      <c r="AJ1083" s="870"/>
      <c r="AK1083" s="870"/>
      <c r="AL1083" s="870"/>
      <c r="AM1083" s="870"/>
      <c r="AO1083" s="870"/>
      <c r="AP1083" s="870"/>
      <c r="AQ1083" s="870"/>
      <c r="AU1083" s="870"/>
      <c r="AV1083" s="870"/>
      <c r="AW1083" s="875"/>
      <c r="AX1083" s="870"/>
      <c r="AY1083" s="870"/>
    </row>
    <row r="1084" spans="19:51" ht="15" customHeight="1">
      <c r="S1084" s="874"/>
      <c r="V1084" s="870"/>
      <c r="W1084" s="874"/>
      <c r="AD1084" s="870"/>
      <c r="AE1084" s="874"/>
      <c r="AG1084" s="870"/>
      <c r="AH1084" s="870"/>
      <c r="AJ1084" s="870"/>
      <c r="AK1084" s="870"/>
      <c r="AL1084" s="870"/>
      <c r="AM1084" s="870"/>
      <c r="AO1084" s="870"/>
      <c r="AP1084" s="870"/>
      <c r="AQ1084" s="870"/>
      <c r="AU1084" s="870"/>
      <c r="AV1084" s="870"/>
      <c r="AW1084" s="875"/>
      <c r="AX1084" s="870"/>
      <c r="AY1084" s="870"/>
    </row>
    <row r="1085" spans="19:51" ht="15" customHeight="1">
      <c r="S1085" s="874"/>
      <c r="V1085" s="870"/>
      <c r="W1085" s="874"/>
      <c r="AD1085" s="870"/>
      <c r="AE1085" s="874"/>
      <c r="AG1085" s="870"/>
      <c r="AH1085" s="870"/>
      <c r="AJ1085" s="870"/>
      <c r="AK1085" s="870"/>
      <c r="AL1085" s="870"/>
      <c r="AM1085" s="870"/>
      <c r="AO1085" s="870"/>
      <c r="AP1085" s="870"/>
      <c r="AQ1085" s="870"/>
      <c r="AU1085" s="870"/>
      <c r="AV1085" s="870"/>
      <c r="AW1085" s="875"/>
      <c r="AX1085" s="870"/>
      <c r="AY1085" s="870"/>
    </row>
    <row r="1086" spans="19:51" ht="15" customHeight="1">
      <c r="S1086" s="874"/>
      <c r="V1086" s="870"/>
      <c r="W1086" s="874"/>
      <c r="AD1086" s="870"/>
      <c r="AE1086" s="874"/>
      <c r="AG1086" s="870"/>
      <c r="AH1086" s="870"/>
      <c r="AJ1086" s="870"/>
      <c r="AK1086" s="870"/>
      <c r="AL1086" s="870"/>
      <c r="AM1086" s="870"/>
      <c r="AO1086" s="870"/>
      <c r="AP1086" s="870"/>
      <c r="AQ1086" s="870"/>
      <c r="AU1086" s="870"/>
      <c r="AV1086" s="870"/>
      <c r="AW1086" s="875"/>
      <c r="AX1086" s="870"/>
      <c r="AY1086" s="870"/>
    </row>
    <row r="1087" spans="19:51" ht="15" customHeight="1">
      <c r="S1087" s="874"/>
      <c r="V1087" s="870"/>
      <c r="W1087" s="874"/>
      <c r="AD1087" s="870"/>
      <c r="AE1087" s="874"/>
      <c r="AG1087" s="870"/>
      <c r="AH1087" s="870"/>
      <c r="AJ1087" s="870"/>
      <c r="AK1087" s="870"/>
      <c r="AL1087" s="870"/>
      <c r="AM1087" s="870"/>
      <c r="AO1087" s="870"/>
      <c r="AP1087" s="870"/>
      <c r="AQ1087" s="870"/>
      <c r="AU1087" s="870"/>
      <c r="AV1087" s="870"/>
      <c r="AW1087" s="875"/>
      <c r="AX1087" s="870"/>
      <c r="AY1087" s="870"/>
    </row>
    <row r="1088" spans="19:51" ht="15" customHeight="1">
      <c r="S1088" s="874"/>
      <c r="V1088" s="870"/>
      <c r="W1088" s="874"/>
      <c r="AD1088" s="870"/>
      <c r="AE1088" s="874"/>
      <c r="AG1088" s="870"/>
      <c r="AH1088" s="870"/>
      <c r="AJ1088" s="870"/>
      <c r="AK1088" s="870"/>
      <c r="AL1088" s="870"/>
      <c r="AM1088" s="870"/>
      <c r="AO1088" s="870"/>
      <c r="AP1088" s="870"/>
      <c r="AQ1088" s="870"/>
      <c r="AU1088" s="870"/>
      <c r="AV1088" s="870"/>
      <c r="AW1088" s="875"/>
      <c r="AX1088" s="870"/>
      <c r="AY1088" s="870"/>
    </row>
    <row r="1089" spans="19:51" ht="15" customHeight="1">
      <c r="S1089" s="874"/>
      <c r="V1089" s="870"/>
      <c r="W1089" s="874"/>
      <c r="AD1089" s="870"/>
      <c r="AE1089" s="874"/>
      <c r="AG1089" s="870"/>
      <c r="AH1089" s="870"/>
      <c r="AJ1089" s="870"/>
      <c r="AK1089" s="870"/>
      <c r="AL1089" s="870"/>
      <c r="AM1089" s="870"/>
      <c r="AO1089" s="870"/>
      <c r="AP1089" s="870"/>
      <c r="AQ1089" s="870"/>
      <c r="AU1089" s="870"/>
      <c r="AV1089" s="870"/>
      <c r="AW1089" s="875"/>
      <c r="AX1089" s="870"/>
      <c r="AY1089" s="870"/>
    </row>
    <row r="1090" spans="19:51" ht="15" customHeight="1">
      <c r="S1090" s="874"/>
      <c r="V1090" s="870"/>
      <c r="W1090" s="874"/>
      <c r="AD1090" s="870"/>
      <c r="AE1090" s="874"/>
      <c r="AG1090" s="870"/>
      <c r="AH1090" s="870"/>
      <c r="AJ1090" s="870"/>
      <c r="AK1090" s="870"/>
      <c r="AL1090" s="870"/>
      <c r="AM1090" s="870"/>
      <c r="AO1090" s="870"/>
      <c r="AP1090" s="870"/>
      <c r="AQ1090" s="870"/>
      <c r="AU1090" s="870"/>
      <c r="AV1090" s="870"/>
      <c r="AW1090" s="875"/>
      <c r="AX1090" s="870"/>
      <c r="AY1090" s="870"/>
    </row>
    <row r="1091" spans="19:51" ht="15" customHeight="1">
      <c r="S1091" s="874"/>
      <c r="V1091" s="870"/>
      <c r="W1091" s="874"/>
      <c r="AD1091" s="870"/>
      <c r="AE1091" s="874"/>
      <c r="AG1091" s="870"/>
      <c r="AH1091" s="870"/>
      <c r="AJ1091" s="870"/>
      <c r="AK1091" s="870"/>
      <c r="AL1091" s="870"/>
      <c r="AM1091" s="870"/>
      <c r="AO1091" s="870"/>
      <c r="AP1091" s="870"/>
      <c r="AQ1091" s="870"/>
      <c r="AU1091" s="870"/>
      <c r="AV1091" s="870"/>
      <c r="AW1091" s="875"/>
      <c r="AX1091" s="870"/>
      <c r="AY1091" s="870"/>
    </row>
    <row r="1092" spans="19:51" ht="15" customHeight="1">
      <c r="S1092" s="874"/>
      <c r="V1092" s="870"/>
      <c r="W1092" s="874"/>
      <c r="AD1092" s="870"/>
      <c r="AE1092" s="874"/>
      <c r="AG1092" s="870"/>
      <c r="AH1092" s="870"/>
      <c r="AJ1092" s="870"/>
      <c r="AK1092" s="870"/>
      <c r="AL1092" s="870"/>
      <c r="AM1092" s="870"/>
      <c r="AO1092" s="870"/>
      <c r="AP1092" s="870"/>
      <c r="AQ1092" s="870"/>
      <c r="AU1092" s="870"/>
      <c r="AV1092" s="870"/>
      <c r="AW1092" s="875"/>
      <c r="AX1092" s="870"/>
      <c r="AY1092" s="870"/>
    </row>
    <row r="1093" spans="19:51" ht="15" customHeight="1">
      <c r="S1093" s="874"/>
      <c r="V1093" s="870"/>
      <c r="W1093" s="874"/>
      <c r="AD1093" s="870"/>
      <c r="AE1093" s="874"/>
      <c r="AG1093" s="870"/>
      <c r="AH1093" s="870"/>
      <c r="AJ1093" s="870"/>
      <c r="AK1093" s="870"/>
      <c r="AL1093" s="870"/>
      <c r="AM1093" s="870"/>
      <c r="AO1093" s="870"/>
      <c r="AP1093" s="870"/>
      <c r="AQ1093" s="870"/>
      <c r="AU1093" s="870"/>
      <c r="AV1093" s="870"/>
      <c r="AW1093" s="875"/>
      <c r="AX1093" s="870"/>
      <c r="AY1093" s="870"/>
    </row>
    <row r="1094" spans="19:51" ht="15" customHeight="1">
      <c r="S1094" s="874"/>
      <c r="V1094" s="870"/>
      <c r="W1094" s="874"/>
      <c r="AD1094" s="870"/>
      <c r="AE1094" s="874"/>
      <c r="AG1094" s="870"/>
      <c r="AH1094" s="870"/>
      <c r="AJ1094" s="870"/>
      <c r="AK1094" s="870"/>
      <c r="AL1094" s="870"/>
      <c r="AM1094" s="870"/>
      <c r="AO1094" s="870"/>
      <c r="AP1094" s="870"/>
      <c r="AQ1094" s="870"/>
      <c r="AU1094" s="870"/>
      <c r="AV1094" s="870"/>
      <c r="AW1094" s="875"/>
      <c r="AX1094" s="870"/>
      <c r="AY1094" s="870"/>
    </row>
    <row r="1095" spans="19:51" ht="15" customHeight="1">
      <c r="S1095" s="874"/>
      <c r="V1095" s="870"/>
      <c r="W1095" s="874"/>
      <c r="AD1095" s="870"/>
      <c r="AE1095" s="874"/>
      <c r="AG1095" s="870"/>
      <c r="AH1095" s="870"/>
      <c r="AJ1095" s="870"/>
      <c r="AK1095" s="870"/>
      <c r="AL1095" s="870"/>
      <c r="AM1095" s="870"/>
      <c r="AO1095" s="870"/>
      <c r="AP1095" s="870"/>
      <c r="AQ1095" s="870"/>
      <c r="AU1095" s="870"/>
      <c r="AV1095" s="870"/>
      <c r="AW1095" s="875"/>
      <c r="AX1095" s="870"/>
      <c r="AY1095" s="870"/>
    </row>
    <row r="1096" spans="19:51" ht="15" customHeight="1">
      <c r="S1096" s="874"/>
      <c r="V1096" s="870"/>
      <c r="W1096" s="874"/>
      <c r="AD1096" s="870"/>
      <c r="AE1096" s="874"/>
      <c r="AG1096" s="870"/>
      <c r="AH1096" s="870"/>
      <c r="AJ1096" s="870"/>
      <c r="AK1096" s="870"/>
      <c r="AL1096" s="870"/>
      <c r="AM1096" s="870"/>
      <c r="AO1096" s="870"/>
      <c r="AP1096" s="870"/>
      <c r="AQ1096" s="870"/>
      <c r="AU1096" s="870"/>
      <c r="AV1096" s="870"/>
      <c r="AW1096" s="875"/>
      <c r="AX1096" s="870"/>
      <c r="AY1096" s="870"/>
    </row>
    <row r="1097" spans="19:51" ht="15" customHeight="1">
      <c r="S1097" s="874"/>
      <c r="V1097" s="870"/>
      <c r="W1097" s="874"/>
      <c r="AD1097" s="870"/>
      <c r="AE1097" s="874"/>
      <c r="AG1097" s="870"/>
      <c r="AH1097" s="870"/>
      <c r="AJ1097" s="870"/>
      <c r="AK1097" s="870"/>
      <c r="AL1097" s="870"/>
      <c r="AM1097" s="870"/>
      <c r="AO1097" s="870"/>
      <c r="AP1097" s="870"/>
      <c r="AQ1097" s="870"/>
      <c r="AU1097" s="870"/>
      <c r="AV1097" s="870"/>
      <c r="AW1097" s="875"/>
      <c r="AX1097" s="870"/>
      <c r="AY1097" s="870"/>
    </row>
    <row r="1098" spans="19:51" ht="15" customHeight="1">
      <c r="S1098" s="874"/>
      <c r="V1098" s="870"/>
      <c r="W1098" s="874"/>
      <c r="AD1098" s="870"/>
      <c r="AE1098" s="874"/>
      <c r="AG1098" s="870"/>
      <c r="AH1098" s="870"/>
      <c r="AJ1098" s="870"/>
      <c r="AK1098" s="870"/>
      <c r="AL1098" s="870"/>
      <c r="AM1098" s="870"/>
      <c r="AO1098" s="870"/>
      <c r="AP1098" s="870"/>
      <c r="AQ1098" s="870"/>
      <c r="AU1098" s="870"/>
      <c r="AV1098" s="870"/>
      <c r="AW1098" s="875"/>
      <c r="AX1098" s="870"/>
      <c r="AY1098" s="870"/>
    </row>
    <row r="1099" spans="19:51" ht="15" customHeight="1">
      <c r="S1099" s="874"/>
      <c r="V1099" s="870"/>
      <c r="W1099" s="874"/>
      <c r="AD1099" s="870"/>
      <c r="AE1099" s="874"/>
      <c r="AG1099" s="870"/>
      <c r="AH1099" s="870"/>
      <c r="AJ1099" s="870"/>
      <c r="AK1099" s="870"/>
      <c r="AL1099" s="870"/>
      <c r="AM1099" s="870"/>
      <c r="AO1099" s="870"/>
      <c r="AP1099" s="870"/>
      <c r="AQ1099" s="870"/>
      <c r="AU1099" s="870"/>
      <c r="AV1099" s="870"/>
      <c r="AW1099" s="875"/>
      <c r="AX1099" s="870"/>
      <c r="AY1099" s="870"/>
    </row>
    <row r="1100" spans="19:51" ht="15" customHeight="1">
      <c r="S1100" s="874"/>
      <c r="V1100" s="870"/>
      <c r="W1100" s="874"/>
      <c r="AD1100" s="870"/>
      <c r="AE1100" s="874"/>
      <c r="AG1100" s="870"/>
      <c r="AH1100" s="870"/>
      <c r="AJ1100" s="870"/>
      <c r="AK1100" s="870"/>
      <c r="AL1100" s="870"/>
      <c r="AM1100" s="870"/>
      <c r="AO1100" s="870"/>
      <c r="AP1100" s="870"/>
      <c r="AQ1100" s="870"/>
      <c r="AU1100" s="870"/>
      <c r="AV1100" s="870"/>
      <c r="AW1100" s="875"/>
      <c r="AX1100" s="870"/>
      <c r="AY1100" s="870"/>
    </row>
    <row r="1101" spans="19:51" ht="15" customHeight="1">
      <c r="S1101" s="874"/>
      <c r="V1101" s="870"/>
      <c r="W1101" s="874"/>
      <c r="AD1101" s="870"/>
      <c r="AE1101" s="874"/>
      <c r="AG1101" s="870"/>
      <c r="AH1101" s="870"/>
      <c r="AJ1101" s="870"/>
      <c r="AK1101" s="870"/>
      <c r="AL1101" s="870"/>
      <c r="AM1101" s="870"/>
      <c r="AO1101" s="870"/>
      <c r="AP1101" s="870"/>
      <c r="AQ1101" s="870"/>
      <c r="AU1101" s="870"/>
      <c r="AV1101" s="870"/>
      <c r="AW1101" s="875"/>
      <c r="AX1101" s="870"/>
      <c r="AY1101" s="870"/>
    </row>
    <row r="1102" spans="19:51" ht="15" customHeight="1">
      <c r="S1102" s="874"/>
      <c r="V1102" s="870"/>
      <c r="W1102" s="874"/>
      <c r="AD1102" s="870"/>
      <c r="AE1102" s="874"/>
      <c r="AG1102" s="870"/>
      <c r="AH1102" s="870"/>
      <c r="AJ1102" s="870"/>
      <c r="AK1102" s="870"/>
      <c r="AL1102" s="870"/>
      <c r="AM1102" s="870"/>
      <c r="AO1102" s="870"/>
      <c r="AP1102" s="870"/>
      <c r="AQ1102" s="870"/>
      <c r="AU1102" s="870"/>
      <c r="AV1102" s="870"/>
      <c r="AW1102" s="875"/>
      <c r="AX1102" s="870"/>
      <c r="AY1102" s="870"/>
    </row>
    <row r="1103" spans="19:51" ht="15" customHeight="1">
      <c r="S1103" s="874"/>
      <c r="V1103" s="870"/>
      <c r="W1103" s="874"/>
      <c r="AD1103" s="870"/>
      <c r="AE1103" s="874"/>
      <c r="AG1103" s="870"/>
      <c r="AH1103" s="870"/>
      <c r="AJ1103" s="870"/>
      <c r="AK1103" s="870"/>
      <c r="AL1103" s="870"/>
      <c r="AM1103" s="870"/>
      <c r="AO1103" s="870"/>
      <c r="AP1103" s="870"/>
      <c r="AQ1103" s="870"/>
      <c r="AU1103" s="870"/>
      <c r="AV1103" s="870"/>
      <c r="AW1103" s="875"/>
      <c r="AX1103" s="870"/>
      <c r="AY1103" s="870"/>
    </row>
    <row r="1104" spans="19:51" ht="15" customHeight="1">
      <c r="S1104" s="874"/>
      <c r="V1104" s="870"/>
      <c r="W1104" s="874"/>
      <c r="AD1104" s="870"/>
      <c r="AE1104" s="874"/>
      <c r="AG1104" s="870"/>
      <c r="AH1104" s="870"/>
      <c r="AJ1104" s="870"/>
      <c r="AK1104" s="870"/>
      <c r="AL1104" s="870"/>
      <c r="AM1104" s="870"/>
      <c r="AO1104" s="870"/>
      <c r="AP1104" s="870"/>
      <c r="AQ1104" s="870"/>
      <c r="AU1104" s="870"/>
      <c r="AV1104" s="870"/>
      <c r="AW1104" s="875"/>
      <c r="AX1104" s="870"/>
      <c r="AY1104" s="870"/>
    </row>
    <row r="1105" spans="19:51" ht="15" customHeight="1">
      <c r="S1105" s="874"/>
      <c r="V1105" s="870"/>
      <c r="W1105" s="874"/>
      <c r="AD1105" s="870"/>
      <c r="AE1105" s="874"/>
      <c r="AG1105" s="870"/>
      <c r="AH1105" s="870"/>
      <c r="AJ1105" s="870"/>
      <c r="AK1105" s="870"/>
      <c r="AL1105" s="870"/>
      <c r="AM1105" s="870"/>
      <c r="AO1105" s="870"/>
      <c r="AP1105" s="870"/>
      <c r="AQ1105" s="870"/>
      <c r="AU1105" s="870"/>
      <c r="AV1105" s="870"/>
      <c r="AW1105" s="875"/>
      <c r="AX1105" s="870"/>
      <c r="AY1105" s="870"/>
    </row>
    <row r="1106" spans="19:51" ht="15" customHeight="1">
      <c r="S1106" s="874"/>
      <c r="V1106" s="870"/>
      <c r="W1106" s="874"/>
      <c r="AD1106" s="870"/>
      <c r="AE1106" s="874"/>
      <c r="AG1106" s="870"/>
      <c r="AH1106" s="870"/>
      <c r="AJ1106" s="870"/>
      <c r="AK1106" s="870"/>
      <c r="AL1106" s="870"/>
      <c r="AM1106" s="870"/>
      <c r="AO1106" s="870"/>
      <c r="AP1106" s="870"/>
      <c r="AQ1106" s="870"/>
      <c r="AU1106" s="870"/>
      <c r="AV1106" s="870"/>
      <c r="AW1106" s="875"/>
      <c r="AX1106" s="870"/>
      <c r="AY1106" s="870"/>
    </row>
    <row r="1107" spans="19:51" ht="15" customHeight="1">
      <c r="S1107" s="874"/>
      <c r="V1107" s="870"/>
      <c r="W1107" s="874"/>
      <c r="AD1107" s="870"/>
      <c r="AE1107" s="874"/>
      <c r="AG1107" s="870"/>
      <c r="AH1107" s="870"/>
      <c r="AJ1107" s="870"/>
      <c r="AK1107" s="870"/>
      <c r="AL1107" s="870"/>
      <c r="AM1107" s="870"/>
      <c r="AO1107" s="870"/>
      <c r="AP1107" s="870"/>
      <c r="AQ1107" s="870"/>
      <c r="AU1107" s="870"/>
      <c r="AV1107" s="870"/>
      <c r="AW1107" s="875"/>
      <c r="AX1107" s="870"/>
      <c r="AY1107" s="870"/>
    </row>
    <row r="1108" spans="19:51" ht="15" customHeight="1">
      <c r="S1108" s="874"/>
      <c r="V1108" s="870"/>
      <c r="W1108" s="874"/>
      <c r="AD1108" s="870"/>
      <c r="AE1108" s="874"/>
      <c r="AG1108" s="870"/>
      <c r="AH1108" s="870"/>
      <c r="AJ1108" s="870"/>
      <c r="AK1108" s="870"/>
      <c r="AL1108" s="870"/>
      <c r="AM1108" s="870"/>
      <c r="AO1108" s="870"/>
      <c r="AP1108" s="870"/>
      <c r="AQ1108" s="870"/>
      <c r="AU1108" s="870"/>
      <c r="AV1108" s="870"/>
      <c r="AW1108" s="875"/>
      <c r="AX1108" s="870"/>
      <c r="AY1108" s="870"/>
    </row>
    <row r="1109" spans="19:51" ht="15" customHeight="1">
      <c r="S1109" s="874"/>
      <c r="V1109" s="870"/>
      <c r="W1109" s="874"/>
      <c r="AD1109" s="870"/>
      <c r="AE1109" s="874"/>
      <c r="AG1109" s="870"/>
      <c r="AH1109" s="870"/>
      <c r="AJ1109" s="870"/>
      <c r="AK1109" s="870"/>
      <c r="AL1109" s="870"/>
      <c r="AM1109" s="870"/>
      <c r="AO1109" s="870"/>
      <c r="AP1109" s="870"/>
      <c r="AQ1109" s="870"/>
      <c r="AU1109" s="870"/>
      <c r="AV1109" s="870"/>
      <c r="AW1109" s="875"/>
      <c r="AX1109" s="870"/>
      <c r="AY1109" s="870"/>
    </row>
    <row r="1110" spans="19:51" ht="15" customHeight="1">
      <c r="S1110" s="874"/>
      <c r="V1110" s="870"/>
      <c r="W1110" s="874"/>
      <c r="AD1110" s="870"/>
      <c r="AE1110" s="874"/>
      <c r="AG1110" s="870"/>
      <c r="AH1110" s="870"/>
      <c r="AJ1110" s="870"/>
      <c r="AK1110" s="870"/>
      <c r="AL1110" s="870"/>
      <c r="AM1110" s="870"/>
      <c r="AO1110" s="870"/>
      <c r="AP1110" s="870"/>
      <c r="AQ1110" s="870"/>
      <c r="AU1110" s="870"/>
      <c r="AV1110" s="870"/>
      <c r="AW1110" s="875"/>
      <c r="AX1110" s="870"/>
      <c r="AY1110" s="870"/>
    </row>
    <row r="1111" spans="19:51" ht="15" customHeight="1">
      <c r="S1111" s="874"/>
      <c r="V1111" s="870"/>
      <c r="W1111" s="874"/>
      <c r="AD1111" s="870"/>
      <c r="AE1111" s="874"/>
      <c r="AG1111" s="870"/>
      <c r="AH1111" s="870"/>
      <c r="AJ1111" s="870"/>
      <c r="AK1111" s="870"/>
      <c r="AL1111" s="870"/>
      <c r="AM1111" s="870"/>
      <c r="AO1111" s="870"/>
      <c r="AP1111" s="870"/>
      <c r="AQ1111" s="870"/>
      <c r="AU1111" s="870"/>
      <c r="AV1111" s="870"/>
      <c r="AW1111" s="875"/>
      <c r="AX1111" s="870"/>
      <c r="AY1111" s="870"/>
    </row>
    <row r="1112" spans="19:51" ht="15" customHeight="1">
      <c r="S1112" s="874"/>
      <c r="V1112" s="870"/>
      <c r="W1112" s="874"/>
      <c r="AD1112" s="870"/>
      <c r="AE1112" s="874"/>
      <c r="AG1112" s="870"/>
      <c r="AH1112" s="870"/>
      <c r="AJ1112" s="870"/>
      <c r="AK1112" s="870"/>
      <c r="AL1112" s="870"/>
      <c r="AM1112" s="870"/>
      <c r="AO1112" s="870"/>
      <c r="AP1112" s="870"/>
      <c r="AQ1112" s="870"/>
      <c r="AU1112" s="870"/>
      <c r="AV1112" s="870"/>
      <c r="AW1112" s="875"/>
      <c r="AX1112" s="870"/>
      <c r="AY1112" s="870"/>
    </row>
    <row r="1113" spans="19:51" ht="15" customHeight="1">
      <c r="S1113" s="874"/>
      <c r="V1113" s="870"/>
      <c r="W1113" s="874"/>
      <c r="AD1113" s="870"/>
      <c r="AE1113" s="874"/>
      <c r="AG1113" s="870"/>
      <c r="AH1113" s="870"/>
      <c r="AJ1113" s="870"/>
      <c r="AK1113" s="870"/>
      <c r="AL1113" s="870"/>
      <c r="AM1113" s="870"/>
      <c r="AO1113" s="870"/>
      <c r="AP1113" s="870"/>
      <c r="AQ1113" s="870"/>
      <c r="AU1113" s="870"/>
      <c r="AV1113" s="870"/>
      <c r="AW1113" s="875"/>
      <c r="AX1113" s="870"/>
      <c r="AY1113" s="870"/>
    </row>
    <row r="1114" spans="19:51" ht="15" customHeight="1">
      <c r="S1114" s="874"/>
      <c r="V1114" s="870"/>
      <c r="W1114" s="874"/>
      <c r="AD1114" s="870"/>
      <c r="AE1114" s="874"/>
      <c r="AG1114" s="870"/>
      <c r="AH1114" s="870"/>
      <c r="AJ1114" s="870"/>
      <c r="AK1114" s="870"/>
      <c r="AL1114" s="870"/>
      <c r="AM1114" s="870"/>
      <c r="AO1114" s="870"/>
      <c r="AP1114" s="870"/>
      <c r="AQ1114" s="870"/>
      <c r="AU1114" s="870"/>
      <c r="AV1114" s="870"/>
      <c r="AW1114" s="875"/>
      <c r="AX1114" s="870"/>
      <c r="AY1114" s="870"/>
    </row>
    <row r="1115" spans="19:51" ht="15" customHeight="1">
      <c r="S1115" s="874"/>
      <c r="V1115" s="870"/>
      <c r="W1115" s="874"/>
      <c r="AD1115" s="870"/>
      <c r="AE1115" s="874"/>
      <c r="AG1115" s="870"/>
      <c r="AH1115" s="870"/>
      <c r="AJ1115" s="870"/>
      <c r="AK1115" s="870"/>
      <c r="AL1115" s="870"/>
      <c r="AM1115" s="870"/>
      <c r="AO1115" s="870"/>
      <c r="AP1115" s="870"/>
      <c r="AQ1115" s="870"/>
      <c r="AU1115" s="870"/>
      <c r="AV1115" s="870"/>
      <c r="AW1115" s="875"/>
      <c r="AX1115" s="870"/>
      <c r="AY1115" s="870"/>
    </row>
    <row r="1116" spans="19:51" ht="15" customHeight="1">
      <c r="S1116" s="874"/>
      <c r="V1116" s="870"/>
      <c r="W1116" s="874"/>
      <c r="AD1116" s="870"/>
      <c r="AE1116" s="874"/>
      <c r="AG1116" s="870"/>
      <c r="AH1116" s="870"/>
      <c r="AJ1116" s="870"/>
      <c r="AK1116" s="870"/>
      <c r="AL1116" s="870"/>
      <c r="AM1116" s="870"/>
      <c r="AO1116" s="870"/>
      <c r="AP1116" s="870"/>
      <c r="AQ1116" s="870"/>
      <c r="AU1116" s="870"/>
      <c r="AV1116" s="870"/>
      <c r="AW1116" s="875"/>
      <c r="AX1116" s="870"/>
      <c r="AY1116" s="870"/>
    </row>
    <row r="1117" spans="19:51" ht="15" customHeight="1">
      <c r="S1117" s="874"/>
      <c r="V1117" s="870"/>
      <c r="W1117" s="874"/>
      <c r="AD1117" s="870"/>
      <c r="AE1117" s="874"/>
      <c r="AG1117" s="870"/>
      <c r="AH1117" s="870"/>
      <c r="AJ1117" s="870"/>
      <c r="AK1117" s="870"/>
      <c r="AL1117" s="870"/>
      <c r="AM1117" s="870"/>
      <c r="AO1117" s="870"/>
      <c r="AP1117" s="870"/>
      <c r="AQ1117" s="870"/>
      <c r="AU1117" s="870"/>
      <c r="AV1117" s="870"/>
      <c r="AW1117" s="875"/>
      <c r="AX1117" s="870"/>
      <c r="AY1117" s="870"/>
    </row>
    <row r="1118" spans="19:51" ht="15" customHeight="1">
      <c r="S1118" s="874"/>
      <c r="V1118" s="870"/>
      <c r="W1118" s="874"/>
      <c r="AD1118" s="870"/>
      <c r="AE1118" s="874"/>
      <c r="AG1118" s="870"/>
      <c r="AH1118" s="870"/>
      <c r="AJ1118" s="870"/>
      <c r="AK1118" s="870"/>
      <c r="AL1118" s="870"/>
      <c r="AM1118" s="870"/>
      <c r="AO1118" s="870"/>
      <c r="AP1118" s="870"/>
      <c r="AQ1118" s="870"/>
      <c r="AU1118" s="870"/>
      <c r="AV1118" s="870"/>
      <c r="AW1118" s="875"/>
      <c r="AX1118" s="870"/>
      <c r="AY1118" s="870"/>
    </row>
    <row r="1119" spans="19:51" ht="15" customHeight="1">
      <c r="S1119" s="874"/>
      <c r="V1119" s="870"/>
      <c r="W1119" s="874"/>
      <c r="AD1119" s="870"/>
      <c r="AE1119" s="874"/>
      <c r="AG1119" s="870"/>
      <c r="AH1119" s="870"/>
      <c r="AJ1119" s="870"/>
      <c r="AK1119" s="870"/>
      <c r="AL1119" s="870"/>
      <c r="AM1119" s="870"/>
      <c r="AO1119" s="870"/>
      <c r="AP1119" s="870"/>
      <c r="AQ1119" s="870"/>
      <c r="AU1119" s="870"/>
      <c r="AV1119" s="870"/>
      <c r="AW1119" s="875"/>
      <c r="AX1119" s="870"/>
      <c r="AY1119" s="870"/>
    </row>
    <row r="1120" spans="19:51" ht="15" customHeight="1">
      <c r="S1120" s="874"/>
      <c r="V1120" s="870"/>
      <c r="W1120" s="874"/>
      <c r="AD1120" s="870"/>
      <c r="AE1120" s="874"/>
      <c r="AG1120" s="870"/>
      <c r="AH1120" s="870"/>
      <c r="AJ1120" s="870"/>
      <c r="AK1120" s="870"/>
      <c r="AL1120" s="870"/>
      <c r="AM1120" s="870"/>
      <c r="AO1120" s="870"/>
      <c r="AP1120" s="870"/>
      <c r="AQ1120" s="870"/>
      <c r="AU1120" s="870"/>
      <c r="AV1120" s="870"/>
      <c r="AW1120" s="875"/>
      <c r="AX1120" s="870"/>
      <c r="AY1120" s="870"/>
    </row>
    <row r="1121" spans="19:51" ht="15" customHeight="1">
      <c r="S1121" s="874"/>
      <c r="V1121" s="870"/>
      <c r="W1121" s="874"/>
      <c r="AD1121" s="870"/>
      <c r="AE1121" s="874"/>
      <c r="AG1121" s="870"/>
      <c r="AH1121" s="870"/>
      <c r="AJ1121" s="870"/>
      <c r="AK1121" s="870"/>
      <c r="AL1121" s="870"/>
      <c r="AM1121" s="870"/>
      <c r="AO1121" s="870"/>
      <c r="AP1121" s="870"/>
      <c r="AQ1121" s="870"/>
      <c r="AU1121" s="870"/>
      <c r="AV1121" s="870"/>
      <c r="AW1121" s="875"/>
      <c r="AX1121" s="870"/>
      <c r="AY1121" s="870"/>
    </row>
    <row r="1122" spans="19:51" ht="15" customHeight="1">
      <c r="S1122" s="874"/>
      <c r="V1122" s="870"/>
      <c r="W1122" s="874"/>
      <c r="AD1122" s="870"/>
      <c r="AE1122" s="874"/>
      <c r="AG1122" s="870"/>
      <c r="AH1122" s="870"/>
      <c r="AJ1122" s="870"/>
      <c r="AK1122" s="870"/>
      <c r="AL1122" s="870"/>
      <c r="AM1122" s="870"/>
      <c r="AO1122" s="870"/>
      <c r="AP1122" s="870"/>
      <c r="AQ1122" s="870"/>
      <c r="AU1122" s="870"/>
      <c r="AV1122" s="870"/>
      <c r="AW1122" s="875"/>
      <c r="AX1122" s="870"/>
      <c r="AY1122" s="870"/>
    </row>
    <row r="1123" spans="19:51" ht="15" customHeight="1">
      <c r="S1123" s="874"/>
      <c r="V1123" s="870"/>
      <c r="W1123" s="874"/>
      <c r="AD1123" s="870"/>
      <c r="AE1123" s="874"/>
      <c r="AG1123" s="870"/>
      <c r="AH1123" s="870"/>
      <c r="AJ1123" s="870"/>
      <c r="AK1123" s="870"/>
      <c r="AL1123" s="870"/>
      <c r="AM1123" s="870"/>
      <c r="AO1123" s="870"/>
      <c r="AP1123" s="870"/>
      <c r="AQ1123" s="870"/>
      <c r="AU1123" s="870"/>
      <c r="AV1123" s="870"/>
      <c r="AW1123" s="875"/>
      <c r="AX1123" s="870"/>
      <c r="AY1123" s="870"/>
    </row>
    <row r="1124" spans="19:51" ht="15" customHeight="1">
      <c r="S1124" s="874"/>
      <c r="V1124" s="870"/>
      <c r="W1124" s="874"/>
      <c r="AD1124" s="870"/>
      <c r="AE1124" s="874"/>
      <c r="AG1124" s="870"/>
      <c r="AH1124" s="870"/>
      <c r="AJ1124" s="870"/>
      <c r="AK1124" s="870"/>
      <c r="AL1124" s="870"/>
      <c r="AM1124" s="870"/>
      <c r="AO1124" s="870"/>
      <c r="AP1124" s="870"/>
      <c r="AQ1124" s="870"/>
      <c r="AU1124" s="870"/>
      <c r="AV1124" s="870"/>
      <c r="AW1124" s="875"/>
      <c r="AX1124" s="870"/>
      <c r="AY1124" s="870"/>
    </row>
    <row r="1125" spans="19:51" ht="15" customHeight="1">
      <c r="S1125" s="874"/>
      <c r="V1125" s="870"/>
      <c r="W1125" s="874"/>
      <c r="AD1125" s="870"/>
      <c r="AE1125" s="874"/>
      <c r="AG1125" s="870"/>
      <c r="AH1125" s="870"/>
      <c r="AJ1125" s="870"/>
      <c r="AK1125" s="870"/>
      <c r="AL1125" s="870"/>
      <c r="AM1125" s="870"/>
      <c r="AO1125" s="870"/>
      <c r="AP1125" s="870"/>
      <c r="AQ1125" s="870"/>
      <c r="AU1125" s="870"/>
      <c r="AV1125" s="870"/>
      <c r="AW1125" s="875"/>
      <c r="AX1125" s="870"/>
      <c r="AY1125" s="870"/>
    </row>
    <row r="1126" spans="19:51" ht="15" customHeight="1">
      <c r="S1126" s="874"/>
      <c r="V1126" s="870"/>
      <c r="W1126" s="874"/>
      <c r="AD1126" s="870"/>
      <c r="AE1126" s="874"/>
      <c r="AG1126" s="870"/>
      <c r="AH1126" s="870"/>
      <c r="AJ1126" s="870"/>
      <c r="AK1126" s="870"/>
      <c r="AL1126" s="870"/>
      <c r="AM1126" s="870"/>
      <c r="AO1126" s="870"/>
      <c r="AP1126" s="870"/>
      <c r="AQ1126" s="870"/>
      <c r="AU1126" s="870"/>
      <c r="AV1126" s="870"/>
      <c r="AW1126" s="875"/>
      <c r="AX1126" s="870"/>
      <c r="AY1126" s="870"/>
    </row>
    <row r="1127" spans="19:51" ht="15" customHeight="1">
      <c r="S1127" s="874"/>
      <c r="V1127" s="870"/>
      <c r="W1127" s="874"/>
      <c r="AD1127" s="870"/>
      <c r="AE1127" s="874"/>
      <c r="AG1127" s="870"/>
      <c r="AH1127" s="870"/>
      <c r="AJ1127" s="870"/>
      <c r="AK1127" s="870"/>
      <c r="AL1127" s="870"/>
      <c r="AM1127" s="870"/>
      <c r="AO1127" s="870"/>
      <c r="AP1127" s="870"/>
      <c r="AQ1127" s="870"/>
      <c r="AU1127" s="870"/>
      <c r="AV1127" s="870"/>
      <c r="AW1127" s="875"/>
      <c r="AX1127" s="870"/>
      <c r="AY1127" s="870"/>
    </row>
    <row r="1128" spans="19:51" ht="15" customHeight="1">
      <c r="S1128" s="874"/>
      <c r="V1128" s="870"/>
      <c r="W1128" s="874"/>
      <c r="AD1128" s="870"/>
      <c r="AE1128" s="874"/>
      <c r="AG1128" s="870"/>
      <c r="AH1128" s="870"/>
      <c r="AJ1128" s="870"/>
      <c r="AK1128" s="870"/>
      <c r="AL1128" s="870"/>
      <c r="AM1128" s="870"/>
      <c r="AO1128" s="870"/>
      <c r="AP1128" s="870"/>
      <c r="AQ1128" s="870"/>
      <c r="AU1128" s="870"/>
      <c r="AV1128" s="870"/>
      <c r="AW1128" s="875"/>
      <c r="AX1128" s="870"/>
      <c r="AY1128" s="870"/>
    </row>
    <row r="1129" spans="19:51" ht="15" customHeight="1">
      <c r="S1129" s="874"/>
      <c r="V1129" s="870"/>
      <c r="W1129" s="874"/>
      <c r="AD1129" s="870"/>
      <c r="AE1129" s="874"/>
      <c r="AG1129" s="870"/>
      <c r="AH1129" s="870"/>
      <c r="AJ1129" s="870"/>
      <c r="AK1129" s="870"/>
      <c r="AL1129" s="870"/>
      <c r="AM1129" s="870"/>
      <c r="AO1129" s="870"/>
      <c r="AP1129" s="870"/>
      <c r="AQ1129" s="870"/>
      <c r="AU1129" s="870"/>
      <c r="AV1129" s="870"/>
      <c r="AW1129" s="875"/>
      <c r="AX1129" s="870"/>
      <c r="AY1129" s="870"/>
    </row>
    <row r="1130" spans="19:51" ht="15" customHeight="1">
      <c r="S1130" s="874"/>
      <c r="V1130" s="870"/>
      <c r="W1130" s="874"/>
      <c r="AD1130" s="870"/>
      <c r="AE1130" s="874"/>
      <c r="AG1130" s="870"/>
      <c r="AH1130" s="870"/>
      <c r="AJ1130" s="870"/>
      <c r="AK1130" s="870"/>
      <c r="AL1130" s="870"/>
      <c r="AM1130" s="870"/>
      <c r="AO1130" s="870"/>
      <c r="AP1130" s="870"/>
      <c r="AQ1130" s="870"/>
      <c r="AU1130" s="870"/>
      <c r="AV1130" s="870"/>
      <c r="AW1130" s="875"/>
      <c r="AX1130" s="870"/>
      <c r="AY1130" s="870"/>
    </row>
    <row r="1131" spans="19:51" ht="15" customHeight="1">
      <c r="S1131" s="874"/>
      <c r="V1131" s="870"/>
      <c r="W1131" s="874"/>
      <c r="AD1131" s="870"/>
      <c r="AE1131" s="874"/>
      <c r="AG1131" s="870"/>
      <c r="AH1131" s="870"/>
      <c r="AJ1131" s="870"/>
      <c r="AK1131" s="870"/>
      <c r="AL1131" s="870"/>
      <c r="AM1131" s="870"/>
      <c r="AO1131" s="870"/>
      <c r="AP1131" s="870"/>
      <c r="AQ1131" s="870"/>
      <c r="AU1131" s="870"/>
      <c r="AV1131" s="870"/>
      <c r="AW1131" s="875"/>
      <c r="AX1131" s="870"/>
      <c r="AY1131" s="870"/>
    </row>
    <row r="1132" spans="19:51" ht="15" customHeight="1">
      <c r="S1132" s="874"/>
      <c r="V1132" s="870"/>
      <c r="W1132" s="874"/>
      <c r="AD1132" s="870"/>
      <c r="AE1132" s="874"/>
      <c r="AG1132" s="870"/>
      <c r="AH1132" s="870"/>
      <c r="AJ1132" s="870"/>
      <c r="AK1132" s="870"/>
      <c r="AL1132" s="870"/>
      <c r="AM1132" s="870"/>
      <c r="AO1132" s="870"/>
      <c r="AP1132" s="870"/>
      <c r="AQ1132" s="870"/>
      <c r="AU1132" s="870"/>
      <c r="AV1132" s="870"/>
      <c r="AW1132" s="875"/>
      <c r="AX1132" s="870"/>
      <c r="AY1132" s="870"/>
    </row>
    <row r="1133" spans="19:51" ht="15" customHeight="1">
      <c r="S1133" s="874"/>
      <c r="V1133" s="870"/>
      <c r="W1133" s="874"/>
      <c r="AD1133" s="870"/>
      <c r="AE1133" s="874"/>
      <c r="AG1133" s="870"/>
      <c r="AH1133" s="870"/>
      <c r="AJ1133" s="870"/>
      <c r="AK1133" s="870"/>
      <c r="AL1133" s="870"/>
      <c r="AM1133" s="870"/>
      <c r="AO1133" s="870"/>
      <c r="AP1133" s="870"/>
      <c r="AQ1133" s="870"/>
      <c r="AU1133" s="870"/>
      <c r="AV1133" s="870"/>
      <c r="AW1133" s="875"/>
      <c r="AX1133" s="870"/>
      <c r="AY1133" s="870"/>
    </row>
    <row r="1134" spans="19:51" ht="15" customHeight="1">
      <c r="S1134" s="874"/>
      <c r="V1134" s="870"/>
      <c r="W1134" s="874"/>
      <c r="AD1134" s="870"/>
      <c r="AE1134" s="874"/>
      <c r="AG1134" s="870"/>
      <c r="AH1134" s="870"/>
      <c r="AJ1134" s="870"/>
      <c r="AK1134" s="870"/>
      <c r="AL1134" s="870"/>
      <c r="AM1134" s="870"/>
      <c r="AO1134" s="870"/>
      <c r="AP1134" s="870"/>
      <c r="AQ1134" s="870"/>
      <c r="AU1134" s="870"/>
      <c r="AV1134" s="870"/>
      <c r="AW1134" s="875"/>
      <c r="AX1134" s="870"/>
      <c r="AY1134" s="870"/>
    </row>
    <row r="1135" spans="19:51" ht="15" customHeight="1">
      <c r="S1135" s="874"/>
      <c r="V1135" s="870"/>
      <c r="W1135" s="874"/>
      <c r="AD1135" s="870"/>
      <c r="AE1135" s="874"/>
      <c r="AG1135" s="870"/>
      <c r="AH1135" s="870"/>
      <c r="AJ1135" s="870"/>
      <c r="AK1135" s="870"/>
      <c r="AL1135" s="870"/>
      <c r="AM1135" s="870"/>
      <c r="AO1135" s="870"/>
      <c r="AP1135" s="870"/>
      <c r="AQ1135" s="870"/>
      <c r="AU1135" s="870"/>
      <c r="AV1135" s="870"/>
      <c r="AW1135" s="875"/>
      <c r="AX1135" s="870"/>
      <c r="AY1135" s="870"/>
    </row>
    <row r="1136" spans="19:51" ht="15" customHeight="1">
      <c r="S1136" s="874"/>
      <c r="V1136" s="870"/>
      <c r="W1136" s="874"/>
      <c r="AD1136" s="870"/>
      <c r="AE1136" s="874"/>
      <c r="AG1136" s="870"/>
      <c r="AH1136" s="870"/>
      <c r="AJ1136" s="870"/>
      <c r="AK1136" s="870"/>
      <c r="AL1136" s="870"/>
      <c r="AM1136" s="870"/>
      <c r="AO1136" s="870"/>
      <c r="AP1136" s="870"/>
      <c r="AQ1136" s="870"/>
      <c r="AU1136" s="870"/>
      <c r="AV1136" s="870"/>
      <c r="AW1136" s="875"/>
      <c r="AX1136" s="870"/>
      <c r="AY1136" s="870"/>
    </row>
    <row r="1137" spans="19:51" ht="15" customHeight="1">
      <c r="S1137" s="874"/>
      <c r="V1137" s="870"/>
      <c r="W1137" s="874"/>
      <c r="AD1137" s="870"/>
      <c r="AE1137" s="874"/>
      <c r="AG1137" s="870"/>
      <c r="AH1137" s="870"/>
      <c r="AJ1137" s="870"/>
      <c r="AK1137" s="870"/>
      <c r="AL1137" s="870"/>
      <c r="AM1137" s="870"/>
      <c r="AO1137" s="870"/>
      <c r="AP1137" s="870"/>
      <c r="AQ1137" s="870"/>
      <c r="AU1137" s="870"/>
      <c r="AV1137" s="870"/>
      <c r="AW1137" s="875"/>
      <c r="AX1137" s="870"/>
      <c r="AY1137" s="870"/>
    </row>
    <row r="1138" spans="19:51" ht="15" customHeight="1">
      <c r="S1138" s="874"/>
      <c r="V1138" s="870"/>
      <c r="W1138" s="874"/>
      <c r="AD1138" s="870"/>
      <c r="AE1138" s="874"/>
      <c r="AG1138" s="870"/>
      <c r="AH1138" s="870"/>
      <c r="AJ1138" s="870"/>
      <c r="AK1138" s="870"/>
      <c r="AL1138" s="870"/>
      <c r="AM1138" s="870"/>
      <c r="AO1138" s="870"/>
      <c r="AP1138" s="870"/>
      <c r="AQ1138" s="870"/>
      <c r="AU1138" s="870"/>
      <c r="AV1138" s="870"/>
      <c r="AW1138" s="875"/>
      <c r="AX1138" s="870"/>
      <c r="AY1138" s="870"/>
    </row>
    <row r="1139" spans="19:51" ht="15" customHeight="1">
      <c r="S1139" s="874"/>
      <c r="V1139" s="870"/>
      <c r="W1139" s="874"/>
      <c r="AD1139" s="870"/>
      <c r="AE1139" s="874"/>
      <c r="AG1139" s="870"/>
      <c r="AH1139" s="870"/>
      <c r="AJ1139" s="870"/>
      <c r="AK1139" s="870"/>
      <c r="AL1139" s="870"/>
      <c r="AM1139" s="870"/>
      <c r="AO1139" s="870"/>
      <c r="AP1139" s="870"/>
      <c r="AQ1139" s="870"/>
      <c r="AU1139" s="870"/>
      <c r="AV1139" s="870"/>
      <c r="AW1139" s="875"/>
      <c r="AX1139" s="870"/>
      <c r="AY1139" s="870"/>
    </row>
    <row r="1140" spans="19:51" ht="15" customHeight="1">
      <c r="S1140" s="874"/>
      <c r="V1140" s="870"/>
      <c r="W1140" s="874"/>
      <c r="AD1140" s="870"/>
      <c r="AE1140" s="874"/>
      <c r="AG1140" s="870"/>
      <c r="AH1140" s="870"/>
      <c r="AJ1140" s="870"/>
      <c r="AK1140" s="870"/>
      <c r="AL1140" s="870"/>
      <c r="AM1140" s="870"/>
      <c r="AO1140" s="870"/>
      <c r="AP1140" s="870"/>
      <c r="AQ1140" s="870"/>
      <c r="AU1140" s="870"/>
      <c r="AV1140" s="870"/>
      <c r="AW1140" s="875"/>
      <c r="AX1140" s="870"/>
      <c r="AY1140" s="870"/>
    </row>
    <row r="1141" spans="19:51" ht="15" customHeight="1">
      <c r="S1141" s="874"/>
      <c r="V1141" s="870"/>
      <c r="W1141" s="874"/>
      <c r="AD1141" s="870"/>
      <c r="AE1141" s="874"/>
      <c r="AG1141" s="870"/>
      <c r="AH1141" s="870"/>
      <c r="AJ1141" s="870"/>
      <c r="AK1141" s="870"/>
      <c r="AL1141" s="870"/>
      <c r="AM1141" s="870"/>
      <c r="AO1141" s="870"/>
      <c r="AP1141" s="870"/>
      <c r="AQ1141" s="870"/>
      <c r="AU1141" s="870"/>
      <c r="AV1141" s="870"/>
      <c r="AW1141" s="875"/>
      <c r="AX1141" s="870"/>
      <c r="AY1141" s="870"/>
    </row>
    <row r="1142" spans="19:51" ht="15" customHeight="1">
      <c r="S1142" s="874"/>
      <c r="V1142" s="870"/>
      <c r="W1142" s="874"/>
      <c r="AD1142" s="870"/>
      <c r="AE1142" s="874"/>
      <c r="AG1142" s="870"/>
      <c r="AH1142" s="870"/>
      <c r="AJ1142" s="870"/>
      <c r="AK1142" s="870"/>
      <c r="AL1142" s="870"/>
      <c r="AM1142" s="870"/>
      <c r="AO1142" s="870"/>
      <c r="AP1142" s="870"/>
      <c r="AQ1142" s="870"/>
      <c r="AU1142" s="870"/>
      <c r="AV1142" s="870"/>
      <c r="AW1142" s="875"/>
      <c r="AX1142" s="870"/>
      <c r="AY1142" s="870"/>
    </row>
    <row r="1143" spans="19:51" ht="15" customHeight="1">
      <c r="S1143" s="874"/>
      <c r="V1143" s="870"/>
      <c r="W1143" s="874"/>
      <c r="AD1143" s="870"/>
      <c r="AE1143" s="874"/>
      <c r="AG1143" s="870"/>
      <c r="AH1143" s="870"/>
      <c r="AJ1143" s="870"/>
      <c r="AK1143" s="870"/>
      <c r="AL1143" s="870"/>
      <c r="AM1143" s="870"/>
      <c r="AO1143" s="870"/>
      <c r="AP1143" s="870"/>
      <c r="AQ1143" s="870"/>
      <c r="AU1143" s="870"/>
      <c r="AV1143" s="870"/>
      <c r="AW1143" s="875"/>
      <c r="AX1143" s="870"/>
      <c r="AY1143" s="870"/>
    </row>
    <row r="1144" spans="19:51" ht="15" customHeight="1">
      <c r="S1144" s="874"/>
      <c r="V1144" s="870"/>
      <c r="W1144" s="874"/>
      <c r="AD1144" s="870"/>
      <c r="AE1144" s="874"/>
      <c r="AG1144" s="870"/>
      <c r="AH1144" s="870"/>
      <c r="AJ1144" s="870"/>
      <c r="AK1144" s="870"/>
      <c r="AL1144" s="870"/>
      <c r="AM1144" s="870"/>
      <c r="AO1144" s="870"/>
      <c r="AP1144" s="870"/>
      <c r="AQ1144" s="870"/>
      <c r="AU1144" s="870"/>
      <c r="AV1144" s="870"/>
      <c r="AW1144" s="875"/>
      <c r="AX1144" s="870"/>
      <c r="AY1144" s="870"/>
    </row>
    <row r="1145" spans="19:51" ht="15" customHeight="1">
      <c r="S1145" s="874"/>
      <c r="V1145" s="870"/>
      <c r="W1145" s="874"/>
      <c r="AD1145" s="870"/>
      <c r="AE1145" s="874"/>
      <c r="AG1145" s="870"/>
      <c r="AH1145" s="870"/>
      <c r="AJ1145" s="870"/>
      <c r="AK1145" s="870"/>
      <c r="AL1145" s="870"/>
      <c r="AM1145" s="870"/>
      <c r="AO1145" s="870"/>
      <c r="AP1145" s="870"/>
      <c r="AQ1145" s="870"/>
      <c r="AU1145" s="870"/>
      <c r="AV1145" s="870"/>
      <c r="AW1145" s="875"/>
      <c r="AX1145" s="870"/>
      <c r="AY1145" s="870"/>
    </row>
    <row r="1146" spans="19:51" ht="15" customHeight="1">
      <c r="S1146" s="874"/>
      <c r="V1146" s="870"/>
      <c r="W1146" s="874"/>
      <c r="AD1146" s="870"/>
      <c r="AE1146" s="874"/>
      <c r="AG1146" s="870"/>
      <c r="AH1146" s="870"/>
      <c r="AJ1146" s="870"/>
      <c r="AK1146" s="870"/>
      <c r="AL1146" s="870"/>
      <c r="AM1146" s="870"/>
      <c r="AO1146" s="870"/>
      <c r="AP1146" s="870"/>
      <c r="AQ1146" s="870"/>
      <c r="AU1146" s="870"/>
      <c r="AV1146" s="870"/>
      <c r="AW1146" s="875"/>
      <c r="AX1146" s="870"/>
      <c r="AY1146" s="870"/>
    </row>
    <row r="1147" spans="19:51" ht="15" customHeight="1">
      <c r="S1147" s="874"/>
      <c r="V1147" s="870"/>
      <c r="W1147" s="874"/>
      <c r="AD1147" s="870"/>
      <c r="AE1147" s="874"/>
      <c r="AG1147" s="870"/>
      <c r="AH1147" s="870"/>
      <c r="AJ1147" s="870"/>
      <c r="AK1147" s="870"/>
      <c r="AL1147" s="870"/>
      <c r="AM1147" s="870"/>
      <c r="AO1147" s="870"/>
      <c r="AP1147" s="870"/>
      <c r="AQ1147" s="870"/>
      <c r="AU1147" s="870"/>
      <c r="AV1147" s="870"/>
      <c r="AW1147" s="875"/>
      <c r="AX1147" s="870"/>
      <c r="AY1147" s="870"/>
    </row>
    <row r="1148" spans="19:51" ht="15" customHeight="1">
      <c r="S1148" s="874"/>
      <c r="V1148" s="870"/>
      <c r="W1148" s="874"/>
      <c r="AD1148" s="870"/>
      <c r="AE1148" s="874"/>
      <c r="AG1148" s="870"/>
      <c r="AH1148" s="870"/>
      <c r="AJ1148" s="870"/>
      <c r="AK1148" s="870"/>
      <c r="AL1148" s="870"/>
      <c r="AM1148" s="870"/>
      <c r="AO1148" s="870"/>
      <c r="AP1148" s="870"/>
      <c r="AQ1148" s="870"/>
      <c r="AU1148" s="870"/>
      <c r="AV1148" s="870"/>
      <c r="AW1148" s="875"/>
      <c r="AX1148" s="870"/>
      <c r="AY1148" s="870"/>
    </row>
    <row r="1149" spans="19:51" ht="15" customHeight="1">
      <c r="S1149" s="874"/>
      <c r="V1149" s="870"/>
      <c r="W1149" s="874"/>
      <c r="AD1149" s="870"/>
      <c r="AE1149" s="874"/>
      <c r="AG1149" s="870"/>
      <c r="AH1149" s="870"/>
      <c r="AJ1149" s="870"/>
      <c r="AK1149" s="870"/>
      <c r="AL1149" s="870"/>
      <c r="AM1149" s="870"/>
      <c r="AO1149" s="870"/>
      <c r="AP1149" s="870"/>
      <c r="AQ1149" s="870"/>
      <c r="AU1149" s="870"/>
      <c r="AV1149" s="870"/>
      <c r="AW1149" s="875"/>
      <c r="AX1149" s="870"/>
      <c r="AY1149" s="870"/>
    </row>
    <row r="1150" spans="19:51" ht="15" customHeight="1">
      <c r="S1150" s="874"/>
      <c r="V1150" s="870"/>
      <c r="W1150" s="874"/>
      <c r="AD1150" s="870"/>
      <c r="AE1150" s="874"/>
      <c r="AG1150" s="870"/>
      <c r="AH1150" s="870"/>
      <c r="AJ1150" s="870"/>
      <c r="AK1150" s="870"/>
      <c r="AL1150" s="870"/>
      <c r="AM1150" s="870"/>
      <c r="AO1150" s="870"/>
      <c r="AP1150" s="870"/>
      <c r="AQ1150" s="870"/>
      <c r="AU1150" s="870"/>
      <c r="AV1150" s="870"/>
      <c r="AW1150" s="875"/>
      <c r="AX1150" s="870"/>
      <c r="AY1150" s="870"/>
    </row>
    <row r="1151" spans="19:51" ht="15" customHeight="1">
      <c r="S1151" s="874"/>
      <c r="V1151" s="870"/>
      <c r="W1151" s="874"/>
      <c r="AD1151" s="870"/>
      <c r="AE1151" s="874"/>
      <c r="AG1151" s="870"/>
      <c r="AH1151" s="870"/>
      <c r="AJ1151" s="870"/>
      <c r="AK1151" s="870"/>
      <c r="AL1151" s="870"/>
      <c r="AM1151" s="870"/>
      <c r="AO1151" s="870"/>
      <c r="AP1151" s="870"/>
      <c r="AQ1151" s="870"/>
      <c r="AU1151" s="870"/>
      <c r="AV1151" s="870"/>
      <c r="AW1151" s="875"/>
      <c r="AX1151" s="870"/>
      <c r="AY1151" s="870"/>
    </row>
    <row r="1152" spans="19:51" ht="15" customHeight="1">
      <c r="S1152" s="874"/>
      <c r="V1152" s="870"/>
      <c r="W1152" s="874"/>
      <c r="AD1152" s="870"/>
      <c r="AE1152" s="874"/>
      <c r="AG1152" s="870"/>
      <c r="AH1152" s="870"/>
      <c r="AJ1152" s="870"/>
      <c r="AK1152" s="870"/>
      <c r="AL1152" s="870"/>
      <c r="AM1152" s="870"/>
      <c r="AO1152" s="870"/>
      <c r="AP1152" s="870"/>
      <c r="AQ1152" s="870"/>
      <c r="AU1152" s="870"/>
      <c r="AV1152" s="870"/>
      <c r="AW1152" s="875"/>
      <c r="AX1152" s="870"/>
      <c r="AY1152" s="870"/>
    </row>
    <row r="1153" spans="19:51" ht="15" customHeight="1">
      <c r="S1153" s="874"/>
      <c r="V1153" s="870"/>
      <c r="W1153" s="874"/>
      <c r="AD1153" s="870"/>
      <c r="AE1153" s="874"/>
      <c r="AG1153" s="870"/>
      <c r="AH1153" s="870"/>
      <c r="AJ1153" s="870"/>
      <c r="AK1153" s="870"/>
      <c r="AL1153" s="870"/>
      <c r="AM1153" s="870"/>
      <c r="AO1153" s="870"/>
      <c r="AP1153" s="870"/>
      <c r="AQ1153" s="870"/>
      <c r="AU1153" s="870"/>
      <c r="AV1153" s="870"/>
      <c r="AW1153" s="875"/>
      <c r="AX1153" s="870"/>
      <c r="AY1153" s="870"/>
    </row>
    <row r="1154" spans="19:51" ht="15" customHeight="1">
      <c r="S1154" s="874"/>
      <c r="V1154" s="870"/>
      <c r="W1154" s="874"/>
      <c r="AD1154" s="870"/>
      <c r="AE1154" s="874"/>
      <c r="AG1154" s="870"/>
      <c r="AH1154" s="870"/>
      <c r="AJ1154" s="870"/>
      <c r="AK1154" s="870"/>
      <c r="AL1154" s="870"/>
      <c r="AM1154" s="870"/>
      <c r="AO1154" s="870"/>
      <c r="AP1154" s="870"/>
      <c r="AQ1154" s="870"/>
      <c r="AU1154" s="870"/>
      <c r="AV1154" s="870"/>
      <c r="AW1154" s="875"/>
      <c r="AX1154" s="870"/>
      <c r="AY1154" s="870"/>
    </row>
    <row r="1155" spans="19:51" ht="15" customHeight="1">
      <c r="S1155" s="874"/>
      <c r="V1155" s="870"/>
      <c r="W1155" s="874"/>
      <c r="AD1155" s="870"/>
      <c r="AE1155" s="874"/>
      <c r="AG1155" s="870"/>
      <c r="AH1155" s="870"/>
      <c r="AJ1155" s="870"/>
      <c r="AK1155" s="870"/>
      <c r="AL1155" s="870"/>
      <c r="AM1155" s="870"/>
      <c r="AO1155" s="870"/>
      <c r="AP1155" s="870"/>
      <c r="AQ1155" s="870"/>
      <c r="AU1155" s="870"/>
      <c r="AV1155" s="870"/>
      <c r="AW1155" s="875"/>
      <c r="AX1155" s="870"/>
      <c r="AY1155" s="870"/>
    </row>
    <row r="1156" spans="19:51" ht="15" customHeight="1">
      <c r="S1156" s="874"/>
      <c r="V1156" s="870"/>
      <c r="W1156" s="874"/>
      <c r="AD1156" s="870"/>
      <c r="AE1156" s="874"/>
      <c r="AG1156" s="870"/>
      <c r="AH1156" s="870"/>
      <c r="AJ1156" s="870"/>
      <c r="AK1156" s="870"/>
      <c r="AL1156" s="870"/>
      <c r="AM1156" s="870"/>
      <c r="AO1156" s="870"/>
      <c r="AP1156" s="870"/>
      <c r="AQ1156" s="870"/>
      <c r="AU1156" s="870"/>
      <c r="AV1156" s="870"/>
      <c r="AW1156" s="875"/>
      <c r="AX1156" s="870"/>
      <c r="AY1156" s="870"/>
    </row>
    <row r="1157" spans="19:51" ht="15" customHeight="1">
      <c r="S1157" s="874"/>
      <c r="V1157" s="870"/>
      <c r="W1157" s="874"/>
      <c r="AD1157" s="870"/>
      <c r="AE1157" s="874"/>
      <c r="AG1157" s="870"/>
      <c r="AH1157" s="870"/>
      <c r="AJ1157" s="870"/>
      <c r="AK1157" s="870"/>
      <c r="AL1157" s="870"/>
      <c r="AM1157" s="870"/>
      <c r="AO1157" s="870"/>
      <c r="AP1157" s="870"/>
      <c r="AQ1157" s="870"/>
      <c r="AU1157" s="870"/>
      <c r="AV1157" s="870"/>
      <c r="AW1157" s="875"/>
      <c r="AX1157" s="870"/>
      <c r="AY1157" s="870"/>
    </row>
    <row r="1158" spans="19:51" ht="15" customHeight="1">
      <c r="S1158" s="874"/>
      <c r="V1158" s="870"/>
      <c r="W1158" s="874"/>
      <c r="AD1158" s="870"/>
      <c r="AE1158" s="874"/>
      <c r="AG1158" s="870"/>
      <c r="AH1158" s="870"/>
      <c r="AJ1158" s="870"/>
      <c r="AK1158" s="870"/>
      <c r="AL1158" s="870"/>
      <c r="AM1158" s="870"/>
      <c r="AO1158" s="870"/>
      <c r="AP1158" s="870"/>
      <c r="AQ1158" s="870"/>
      <c r="AU1158" s="870"/>
      <c r="AV1158" s="870"/>
      <c r="AW1158" s="875"/>
      <c r="AX1158" s="870"/>
      <c r="AY1158" s="870"/>
    </row>
    <row r="1159" spans="19:51" ht="15" customHeight="1">
      <c r="S1159" s="874"/>
      <c r="V1159" s="870"/>
      <c r="W1159" s="874"/>
      <c r="AD1159" s="870"/>
      <c r="AE1159" s="874"/>
      <c r="AG1159" s="870"/>
      <c r="AH1159" s="870"/>
      <c r="AJ1159" s="870"/>
      <c r="AK1159" s="870"/>
      <c r="AL1159" s="870"/>
      <c r="AM1159" s="870"/>
      <c r="AO1159" s="870"/>
      <c r="AP1159" s="870"/>
      <c r="AQ1159" s="870"/>
      <c r="AU1159" s="870"/>
      <c r="AV1159" s="870"/>
      <c r="AW1159" s="875"/>
      <c r="AX1159" s="870"/>
      <c r="AY1159" s="870"/>
    </row>
    <row r="1160" spans="19:51" ht="15" customHeight="1">
      <c r="S1160" s="874"/>
      <c r="V1160" s="870"/>
      <c r="W1160" s="874"/>
      <c r="AD1160" s="870"/>
      <c r="AE1160" s="874"/>
      <c r="AG1160" s="870"/>
      <c r="AH1160" s="870"/>
      <c r="AJ1160" s="870"/>
      <c r="AK1160" s="870"/>
      <c r="AL1160" s="870"/>
      <c r="AM1160" s="870"/>
      <c r="AO1160" s="870"/>
      <c r="AP1160" s="870"/>
      <c r="AQ1160" s="870"/>
      <c r="AU1160" s="870"/>
      <c r="AV1160" s="870"/>
      <c r="AW1160" s="875"/>
      <c r="AX1160" s="870"/>
      <c r="AY1160" s="870"/>
    </row>
    <row r="1161" spans="19:51" ht="15" customHeight="1">
      <c r="S1161" s="874"/>
      <c r="V1161" s="870"/>
      <c r="W1161" s="874"/>
      <c r="AD1161" s="870"/>
      <c r="AE1161" s="874"/>
      <c r="AG1161" s="870"/>
      <c r="AH1161" s="870"/>
      <c r="AJ1161" s="870"/>
      <c r="AK1161" s="870"/>
      <c r="AL1161" s="870"/>
      <c r="AM1161" s="870"/>
      <c r="AO1161" s="870"/>
      <c r="AP1161" s="870"/>
      <c r="AQ1161" s="870"/>
      <c r="AU1161" s="870"/>
      <c r="AV1161" s="870"/>
      <c r="AW1161" s="875"/>
      <c r="AX1161" s="870"/>
      <c r="AY1161" s="870"/>
    </row>
    <row r="1162" spans="19:51" ht="15" customHeight="1">
      <c r="S1162" s="874"/>
      <c r="V1162" s="870"/>
      <c r="W1162" s="874"/>
      <c r="AD1162" s="870"/>
      <c r="AE1162" s="874"/>
      <c r="AG1162" s="870"/>
      <c r="AH1162" s="870"/>
      <c r="AJ1162" s="870"/>
      <c r="AK1162" s="870"/>
      <c r="AL1162" s="870"/>
      <c r="AM1162" s="870"/>
      <c r="AO1162" s="870"/>
      <c r="AP1162" s="870"/>
      <c r="AQ1162" s="870"/>
      <c r="AU1162" s="870"/>
      <c r="AV1162" s="870"/>
      <c r="AW1162" s="875"/>
      <c r="AX1162" s="870"/>
      <c r="AY1162" s="870"/>
    </row>
    <row r="1163" spans="19:51" ht="15" customHeight="1">
      <c r="S1163" s="874"/>
      <c r="V1163" s="870"/>
      <c r="W1163" s="874"/>
      <c r="AD1163" s="870"/>
      <c r="AE1163" s="874"/>
      <c r="AG1163" s="870"/>
      <c r="AH1163" s="870"/>
      <c r="AJ1163" s="870"/>
      <c r="AK1163" s="870"/>
      <c r="AL1163" s="870"/>
      <c r="AM1163" s="870"/>
      <c r="AO1163" s="870"/>
      <c r="AP1163" s="870"/>
      <c r="AQ1163" s="870"/>
      <c r="AU1163" s="870"/>
      <c r="AV1163" s="870"/>
      <c r="AW1163" s="875"/>
      <c r="AX1163" s="870"/>
      <c r="AY1163" s="870"/>
    </row>
    <row r="1164" spans="19:51" ht="15" customHeight="1">
      <c r="S1164" s="874"/>
      <c r="V1164" s="870"/>
      <c r="W1164" s="874"/>
      <c r="AD1164" s="870"/>
      <c r="AE1164" s="874"/>
      <c r="AG1164" s="870"/>
      <c r="AH1164" s="870"/>
      <c r="AJ1164" s="870"/>
      <c r="AK1164" s="870"/>
      <c r="AL1164" s="870"/>
      <c r="AM1164" s="870"/>
      <c r="AO1164" s="870"/>
      <c r="AP1164" s="870"/>
      <c r="AQ1164" s="870"/>
      <c r="AU1164" s="870"/>
      <c r="AV1164" s="870"/>
      <c r="AW1164" s="875"/>
      <c r="AX1164" s="870"/>
      <c r="AY1164" s="870"/>
    </row>
    <row r="1165" spans="19:51" ht="15" customHeight="1">
      <c r="S1165" s="874"/>
      <c r="V1165" s="870"/>
      <c r="W1165" s="874"/>
      <c r="AD1165" s="870"/>
      <c r="AE1165" s="874"/>
      <c r="AG1165" s="870"/>
      <c r="AH1165" s="870"/>
      <c r="AJ1165" s="870"/>
      <c r="AK1165" s="870"/>
      <c r="AL1165" s="870"/>
      <c r="AM1165" s="870"/>
      <c r="AO1165" s="870"/>
      <c r="AP1165" s="870"/>
      <c r="AQ1165" s="870"/>
      <c r="AU1165" s="870"/>
      <c r="AV1165" s="870"/>
      <c r="AW1165" s="875"/>
      <c r="AX1165" s="870"/>
      <c r="AY1165" s="870"/>
    </row>
    <row r="1166" spans="19:51" ht="15" customHeight="1">
      <c r="S1166" s="874"/>
      <c r="V1166" s="870"/>
      <c r="W1166" s="874"/>
      <c r="AD1166" s="870"/>
      <c r="AE1166" s="874"/>
      <c r="AG1166" s="870"/>
      <c r="AH1166" s="870"/>
      <c r="AJ1166" s="870"/>
      <c r="AK1166" s="870"/>
      <c r="AL1166" s="870"/>
      <c r="AM1166" s="870"/>
      <c r="AO1166" s="870"/>
      <c r="AP1166" s="870"/>
      <c r="AQ1166" s="870"/>
      <c r="AU1166" s="870"/>
      <c r="AV1166" s="870"/>
      <c r="AW1166" s="875"/>
      <c r="AX1166" s="870"/>
      <c r="AY1166" s="870"/>
    </row>
    <row r="1167" spans="19:51" ht="15" customHeight="1">
      <c r="S1167" s="874"/>
      <c r="V1167" s="870"/>
      <c r="W1167" s="874"/>
      <c r="AD1167" s="870"/>
      <c r="AE1167" s="874"/>
      <c r="AG1167" s="870"/>
      <c r="AH1167" s="870"/>
      <c r="AJ1167" s="870"/>
      <c r="AK1167" s="870"/>
      <c r="AL1167" s="870"/>
      <c r="AM1167" s="870"/>
      <c r="AO1167" s="870"/>
      <c r="AP1167" s="870"/>
      <c r="AQ1167" s="870"/>
      <c r="AU1167" s="870"/>
      <c r="AV1167" s="870"/>
      <c r="AW1167" s="875"/>
      <c r="AX1167" s="870"/>
      <c r="AY1167" s="870"/>
    </row>
    <row r="1168" spans="19:51" ht="15" customHeight="1">
      <c r="S1168" s="874"/>
      <c r="V1168" s="870"/>
      <c r="W1168" s="874"/>
      <c r="AD1168" s="870"/>
      <c r="AE1168" s="874"/>
      <c r="AG1168" s="870"/>
      <c r="AH1168" s="870"/>
      <c r="AJ1168" s="870"/>
      <c r="AK1168" s="870"/>
      <c r="AL1168" s="870"/>
      <c r="AM1168" s="870"/>
      <c r="AO1168" s="870"/>
      <c r="AP1168" s="870"/>
      <c r="AQ1168" s="870"/>
      <c r="AU1168" s="870"/>
      <c r="AV1168" s="870"/>
      <c r="AW1168" s="875"/>
      <c r="AX1168" s="870"/>
      <c r="AY1168" s="870"/>
    </row>
    <row r="1169" spans="19:51" ht="15" customHeight="1">
      <c r="S1169" s="874"/>
      <c r="V1169" s="870"/>
      <c r="W1169" s="874"/>
      <c r="AD1169" s="870"/>
      <c r="AE1169" s="874"/>
      <c r="AG1169" s="870"/>
      <c r="AH1169" s="870"/>
      <c r="AJ1169" s="870"/>
      <c r="AK1169" s="870"/>
      <c r="AL1169" s="870"/>
      <c r="AM1169" s="870"/>
      <c r="AO1169" s="870"/>
      <c r="AP1169" s="870"/>
      <c r="AQ1169" s="870"/>
      <c r="AU1169" s="870"/>
      <c r="AV1169" s="870"/>
      <c r="AW1169" s="875"/>
      <c r="AX1169" s="870"/>
      <c r="AY1169" s="870"/>
    </row>
    <row r="1170" spans="19:51" ht="15" customHeight="1">
      <c r="S1170" s="874"/>
      <c r="V1170" s="870"/>
      <c r="W1170" s="874"/>
      <c r="AD1170" s="870"/>
      <c r="AE1170" s="874"/>
      <c r="AG1170" s="870"/>
      <c r="AH1170" s="870"/>
      <c r="AJ1170" s="870"/>
      <c r="AK1170" s="870"/>
      <c r="AL1170" s="870"/>
      <c r="AM1170" s="870"/>
      <c r="AO1170" s="870"/>
      <c r="AP1170" s="870"/>
      <c r="AQ1170" s="870"/>
      <c r="AU1170" s="870"/>
      <c r="AV1170" s="870"/>
      <c r="AW1170" s="875"/>
      <c r="AX1170" s="870"/>
      <c r="AY1170" s="870"/>
    </row>
    <row r="1171" spans="19:51" ht="15" customHeight="1">
      <c r="S1171" s="874"/>
      <c r="V1171" s="870"/>
      <c r="W1171" s="874"/>
      <c r="AD1171" s="870"/>
      <c r="AE1171" s="874"/>
      <c r="AG1171" s="870"/>
      <c r="AH1171" s="870"/>
      <c r="AJ1171" s="870"/>
      <c r="AK1171" s="870"/>
      <c r="AL1171" s="870"/>
      <c r="AM1171" s="870"/>
      <c r="AO1171" s="870"/>
      <c r="AP1171" s="870"/>
      <c r="AQ1171" s="870"/>
      <c r="AU1171" s="870"/>
      <c r="AV1171" s="870"/>
      <c r="AW1171" s="875"/>
      <c r="AX1171" s="870"/>
      <c r="AY1171" s="870"/>
    </row>
    <row r="1172" spans="19:51" ht="15" customHeight="1">
      <c r="S1172" s="874"/>
      <c r="V1172" s="870"/>
      <c r="W1172" s="874"/>
      <c r="AD1172" s="870"/>
      <c r="AE1172" s="874"/>
      <c r="AG1172" s="870"/>
      <c r="AH1172" s="870"/>
      <c r="AJ1172" s="870"/>
      <c r="AK1172" s="870"/>
      <c r="AL1172" s="870"/>
      <c r="AM1172" s="870"/>
      <c r="AO1172" s="870"/>
      <c r="AP1172" s="870"/>
      <c r="AQ1172" s="870"/>
      <c r="AU1172" s="870"/>
      <c r="AV1172" s="870"/>
      <c r="AW1172" s="875"/>
      <c r="AX1172" s="870"/>
      <c r="AY1172" s="870"/>
    </row>
    <row r="1173" spans="19:51" ht="15" customHeight="1">
      <c r="S1173" s="874"/>
      <c r="V1173" s="870"/>
      <c r="W1173" s="874"/>
      <c r="AD1173" s="870"/>
      <c r="AE1173" s="874"/>
      <c r="AG1173" s="870"/>
      <c r="AH1173" s="870"/>
      <c r="AJ1173" s="870"/>
      <c r="AK1173" s="870"/>
      <c r="AL1173" s="870"/>
      <c r="AM1173" s="870"/>
      <c r="AO1173" s="870"/>
      <c r="AP1173" s="870"/>
      <c r="AQ1173" s="870"/>
      <c r="AU1173" s="870"/>
      <c r="AV1173" s="870"/>
      <c r="AW1173" s="875"/>
      <c r="AX1173" s="870"/>
      <c r="AY1173" s="870"/>
    </row>
    <row r="1174" spans="19:51" ht="15" customHeight="1">
      <c r="S1174" s="874"/>
      <c r="V1174" s="870"/>
      <c r="W1174" s="874"/>
      <c r="AD1174" s="870"/>
      <c r="AE1174" s="874"/>
      <c r="AG1174" s="870"/>
      <c r="AH1174" s="870"/>
      <c r="AJ1174" s="870"/>
      <c r="AK1174" s="870"/>
      <c r="AL1174" s="870"/>
      <c r="AM1174" s="870"/>
      <c r="AO1174" s="870"/>
      <c r="AP1174" s="870"/>
      <c r="AQ1174" s="870"/>
      <c r="AU1174" s="870"/>
      <c r="AV1174" s="870"/>
      <c r="AW1174" s="875"/>
      <c r="AX1174" s="870"/>
      <c r="AY1174" s="870"/>
    </row>
    <row r="1175" spans="19:51" ht="15" customHeight="1">
      <c r="S1175" s="874"/>
      <c r="V1175" s="870"/>
      <c r="W1175" s="874"/>
      <c r="AD1175" s="870"/>
      <c r="AE1175" s="874"/>
      <c r="AG1175" s="870"/>
      <c r="AH1175" s="870"/>
      <c r="AJ1175" s="870"/>
      <c r="AK1175" s="870"/>
      <c r="AL1175" s="870"/>
      <c r="AM1175" s="870"/>
      <c r="AO1175" s="870"/>
      <c r="AP1175" s="870"/>
      <c r="AQ1175" s="870"/>
      <c r="AU1175" s="870"/>
      <c r="AV1175" s="870"/>
      <c r="AW1175" s="875"/>
      <c r="AX1175" s="870"/>
      <c r="AY1175" s="870"/>
    </row>
    <row r="1176" spans="19:51" ht="15" customHeight="1">
      <c r="S1176" s="874"/>
      <c r="V1176" s="870"/>
      <c r="W1176" s="874"/>
      <c r="AD1176" s="870"/>
      <c r="AE1176" s="874"/>
      <c r="AG1176" s="870"/>
      <c r="AH1176" s="870"/>
      <c r="AJ1176" s="870"/>
      <c r="AK1176" s="870"/>
      <c r="AL1176" s="870"/>
      <c r="AM1176" s="870"/>
      <c r="AO1176" s="870"/>
      <c r="AP1176" s="870"/>
      <c r="AQ1176" s="870"/>
      <c r="AU1176" s="870"/>
      <c r="AV1176" s="870"/>
      <c r="AW1176" s="875"/>
      <c r="AX1176" s="870"/>
      <c r="AY1176" s="870"/>
    </row>
    <row r="1177" spans="19:51" ht="15" customHeight="1">
      <c r="S1177" s="874"/>
      <c r="V1177" s="870"/>
      <c r="W1177" s="874"/>
      <c r="AD1177" s="870"/>
      <c r="AE1177" s="874"/>
      <c r="AG1177" s="870"/>
      <c r="AH1177" s="870"/>
      <c r="AJ1177" s="870"/>
      <c r="AK1177" s="870"/>
      <c r="AL1177" s="870"/>
      <c r="AM1177" s="870"/>
      <c r="AO1177" s="870"/>
      <c r="AP1177" s="870"/>
      <c r="AQ1177" s="870"/>
      <c r="AU1177" s="870"/>
      <c r="AV1177" s="870"/>
      <c r="AW1177" s="875"/>
      <c r="AX1177" s="870"/>
      <c r="AY1177" s="870"/>
    </row>
    <row r="1178" spans="19:51" ht="15" customHeight="1">
      <c r="S1178" s="874"/>
      <c r="V1178" s="870"/>
      <c r="W1178" s="874"/>
      <c r="AD1178" s="870"/>
      <c r="AE1178" s="874"/>
      <c r="AG1178" s="870"/>
      <c r="AH1178" s="870"/>
      <c r="AJ1178" s="870"/>
      <c r="AK1178" s="870"/>
      <c r="AL1178" s="870"/>
      <c r="AM1178" s="870"/>
      <c r="AO1178" s="870"/>
      <c r="AP1178" s="870"/>
      <c r="AQ1178" s="870"/>
      <c r="AU1178" s="870"/>
      <c r="AV1178" s="870"/>
      <c r="AW1178" s="875"/>
      <c r="AX1178" s="870"/>
      <c r="AY1178" s="870"/>
    </row>
    <row r="1179" spans="19:51" ht="15" customHeight="1">
      <c r="S1179" s="874"/>
      <c r="V1179" s="870"/>
      <c r="W1179" s="874"/>
      <c r="AD1179" s="870"/>
      <c r="AE1179" s="874"/>
      <c r="AG1179" s="870"/>
      <c r="AH1179" s="870"/>
      <c r="AJ1179" s="870"/>
      <c r="AK1179" s="870"/>
      <c r="AL1179" s="870"/>
      <c r="AM1179" s="870"/>
      <c r="AO1179" s="870"/>
      <c r="AP1179" s="870"/>
      <c r="AQ1179" s="870"/>
      <c r="AU1179" s="870"/>
      <c r="AV1179" s="870"/>
      <c r="AW1179" s="875"/>
      <c r="AX1179" s="870"/>
      <c r="AY1179" s="870"/>
    </row>
    <row r="1180" spans="19:51" ht="15" customHeight="1">
      <c r="S1180" s="874"/>
      <c r="V1180" s="870"/>
      <c r="W1180" s="874"/>
      <c r="AD1180" s="870"/>
      <c r="AE1180" s="874"/>
      <c r="AG1180" s="870"/>
      <c r="AH1180" s="870"/>
      <c r="AJ1180" s="870"/>
      <c r="AK1180" s="870"/>
      <c r="AL1180" s="870"/>
      <c r="AM1180" s="870"/>
      <c r="AO1180" s="870"/>
      <c r="AP1180" s="870"/>
      <c r="AQ1180" s="870"/>
      <c r="AU1180" s="870"/>
      <c r="AV1180" s="870"/>
      <c r="AW1180" s="875"/>
      <c r="AX1180" s="870"/>
      <c r="AY1180" s="870"/>
    </row>
    <row r="1181" spans="19:51" ht="15" customHeight="1">
      <c r="S1181" s="874"/>
      <c r="V1181" s="870"/>
      <c r="W1181" s="874"/>
      <c r="AD1181" s="870"/>
      <c r="AE1181" s="874"/>
      <c r="AG1181" s="870"/>
      <c r="AH1181" s="870"/>
      <c r="AJ1181" s="870"/>
      <c r="AK1181" s="870"/>
      <c r="AL1181" s="870"/>
      <c r="AM1181" s="870"/>
      <c r="AO1181" s="870"/>
      <c r="AP1181" s="870"/>
      <c r="AQ1181" s="870"/>
      <c r="AU1181" s="870"/>
      <c r="AV1181" s="870"/>
      <c r="AW1181" s="875"/>
      <c r="AX1181" s="870"/>
      <c r="AY1181" s="870"/>
    </row>
    <row r="1182" spans="19:51" ht="15" customHeight="1">
      <c r="S1182" s="874"/>
      <c r="V1182" s="870"/>
      <c r="W1182" s="874"/>
      <c r="AD1182" s="870"/>
      <c r="AE1182" s="874"/>
      <c r="AG1182" s="870"/>
      <c r="AH1182" s="870"/>
      <c r="AJ1182" s="870"/>
      <c r="AK1182" s="870"/>
      <c r="AL1182" s="870"/>
      <c r="AM1182" s="870"/>
      <c r="AO1182" s="870"/>
      <c r="AP1182" s="870"/>
      <c r="AQ1182" s="870"/>
      <c r="AU1182" s="870"/>
      <c r="AV1182" s="870"/>
      <c r="AW1182" s="875"/>
      <c r="AX1182" s="870"/>
      <c r="AY1182" s="870"/>
    </row>
    <row r="1183" spans="19:51" ht="15" customHeight="1">
      <c r="S1183" s="874"/>
      <c r="V1183" s="870"/>
      <c r="W1183" s="874"/>
      <c r="AD1183" s="870"/>
      <c r="AE1183" s="874"/>
      <c r="AG1183" s="870"/>
      <c r="AH1183" s="870"/>
      <c r="AJ1183" s="870"/>
      <c r="AK1183" s="870"/>
      <c r="AL1183" s="870"/>
      <c r="AM1183" s="870"/>
      <c r="AO1183" s="870"/>
      <c r="AP1183" s="870"/>
      <c r="AQ1183" s="870"/>
      <c r="AU1183" s="870"/>
      <c r="AV1183" s="870"/>
      <c r="AW1183" s="875"/>
      <c r="AX1183" s="870"/>
      <c r="AY1183" s="870"/>
    </row>
    <row r="1184" spans="19:51" ht="15" customHeight="1">
      <c r="S1184" s="874"/>
      <c r="V1184" s="870"/>
      <c r="W1184" s="874"/>
      <c r="AD1184" s="870"/>
      <c r="AE1184" s="874"/>
      <c r="AG1184" s="870"/>
      <c r="AH1184" s="870"/>
      <c r="AJ1184" s="870"/>
      <c r="AK1184" s="870"/>
      <c r="AL1184" s="870"/>
      <c r="AM1184" s="870"/>
      <c r="AO1184" s="870"/>
      <c r="AP1184" s="870"/>
      <c r="AQ1184" s="870"/>
      <c r="AU1184" s="870"/>
      <c r="AV1184" s="870"/>
      <c r="AW1184" s="875"/>
      <c r="AX1184" s="870"/>
      <c r="AY1184" s="870"/>
    </row>
    <row r="1185" spans="19:51" ht="15" customHeight="1">
      <c r="S1185" s="874"/>
      <c r="V1185" s="870"/>
      <c r="W1185" s="874"/>
      <c r="AD1185" s="870"/>
      <c r="AE1185" s="874"/>
      <c r="AG1185" s="870"/>
      <c r="AH1185" s="870"/>
      <c r="AJ1185" s="870"/>
      <c r="AK1185" s="870"/>
      <c r="AL1185" s="870"/>
      <c r="AM1185" s="870"/>
      <c r="AO1185" s="870"/>
      <c r="AP1185" s="870"/>
      <c r="AQ1185" s="870"/>
      <c r="AU1185" s="870"/>
      <c r="AV1185" s="870"/>
      <c r="AW1185" s="875"/>
      <c r="AX1185" s="870"/>
      <c r="AY1185" s="870"/>
    </row>
    <row r="1186" spans="19:51" ht="15" customHeight="1">
      <c r="S1186" s="874"/>
      <c r="V1186" s="870"/>
      <c r="W1186" s="874"/>
      <c r="AD1186" s="870"/>
      <c r="AE1186" s="874"/>
      <c r="AG1186" s="870"/>
      <c r="AH1186" s="870"/>
      <c r="AJ1186" s="870"/>
      <c r="AK1186" s="870"/>
      <c r="AL1186" s="870"/>
      <c r="AM1186" s="870"/>
      <c r="AO1186" s="870"/>
      <c r="AP1186" s="870"/>
      <c r="AQ1186" s="870"/>
      <c r="AU1186" s="870"/>
      <c r="AV1186" s="870"/>
      <c r="AW1186" s="875"/>
      <c r="AX1186" s="870"/>
      <c r="AY1186" s="870"/>
    </row>
    <row r="1187" spans="19:51" ht="15" customHeight="1">
      <c r="S1187" s="874"/>
      <c r="V1187" s="870"/>
      <c r="W1187" s="874"/>
      <c r="AD1187" s="870"/>
      <c r="AE1187" s="874"/>
      <c r="AG1187" s="870"/>
      <c r="AH1187" s="870"/>
      <c r="AJ1187" s="870"/>
      <c r="AK1187" s="870"/>
      <c r="AL1187" s="870"/>
      <c r="AM1187" s="870"/>
      <c r="AO1187" s="870"/>
      <c r="AP1187" s="870"/>
      <c r="AQ1187" s="870"/>
      <c r="AU1187" s="870"/>
      <c r="AV1187" s="870"/>
      <c r="AW1187" s="875"/>
      <c r="AX1187" s="870"/>
      <c r="AY1187" s="870"/>
    </row>
    <row r="1188" spans="19:51" ht="15" customHeight="1">
      <c r="S1188" s="874"/>
      <c r="V1188" s="870"/>
      <c r="W1188" s="874"/>
      <c r="AD1188" s="870"/>
      <c r="AE1188" s="874"/>
      <c r="AG1188" s="870"/>
      <c r="AH1188" s="870"/>
      <c r="AJ1188" s="870"/>
      <c r="AK1188" s="870"/>
      <c r="AL1188" s="870"/>
      <c r="AM1188" s="870"/>
      <c r="AO1188" s="870"/>
      <c r="AP1188" s="870"/>
      <c r="AQ1188" s="870"/>
      <c r="AU1188" s="870"/>
      <c r="AV1188" s="870"/>
      <c r="AW1188" s="875"/>
      <c r="AX1188" s="870"/>
      <c r="AY1188" s="870"/>
    </row>
    <row r="1189" spans="19:51" ht="15" customHeight="1">
      <c r="S1189" s="874"/>
      <c r="V1189" s="870"/>
      <c r="W1189" s="874"/>
      <c r="AD1189" s="870"/>
      <c r="AE1189" s="874"/>
      <c r="AG1189" s="870"/>
      <c r="AH1189" s="870"/>
      <c r="AJ1189" s="870"/>
      <c r="AK1189" s="870"/>
      <c r="AL1189" s="870"/>
      <c r="AM1189" s="870"/>
      <c r="AO1189" s="870"/>
      <c r="AP1189" s="870"/>
      <c r="AQ1189" s="870"/>
      <c r="AU1189" s="870"/>
      <c r="AV1189" s="870"/>
      <c r="AW1189" s="875"/>
      <c r="AX1189" s="870"/>
      <c r="AY1189" s="870"/>
    </row>
    <row r="1190" spans="19:51" ht="15" customHeight="1">
      <c r="S1190" s="874"/>
      <c r="V1190" s="870"/>
      <c r="W1190" s="874"/>
      <c r="AD1190" s="870"/>
      <c r="AE1190" s="874"/>
      <c r="AG1190" s="870"/>
      <c r="AH1190" s="870"/>
      <c r="AJ1190" s="870"/>
      <c r="AK1190" s="870"/>
      <c r="AL1190" s="870"/>
      <c r="AM1190" s="870"/>
      <c r="AO1190" s="870"/>
      <c r="AP1190" s="870"/>
      <c r="AQ1190" s="870"/>
      <c r="AU1190" s="870"/>
      <c r="AV1190" s="870"/>
      <c r="AW1190" s="875"/>
      <c r="AX1190" s="870"/>
      <c r="AY1190" s="870"/>
    </row>
    <row r="1191" spans="19:51" ht="15" customHeight="1">
      <c r="S1191" s="874"/>
      <c r="V1191" s="870"/>
      <c r="W1191" s="874"/>
      <c r="AD1191" s="870"/>
      <c r="AE1191" s="874"/>
      <c r="AG1191" s="870"/>
      <c r="AH1191" s="870"/>
      <c r="AJ1191" s="870"/>
      <c r="AK1191" s="870"/>
      <c r="AL1191" s="870"/>
      <c r="AM1191" s="870"/>
      <c r="AO1191" s="870"/>
      <c r="AP1191" s="870"/>
      <c r="AQ1191" s="870"/>
      <c r="AU1191" s="870"/>
      <c r="AV1191" s="870"/>
      <c r="AW1191" s="875"/>
      <c r="AX1191" s="870"/>
      <c r="AY1191" s="870"/>
    </row>
    <row r="1192" spans="19:51" ht="15" customHeight="1">
      <c r="S1192" s="874"/>
      <c r="V1192" s="870"/>
      <c r="W1192" s="874"/>
      <c r="AD1192" s="870"/>
      <c r="AE1192" s="874"/>
      <c r="AG1192" s="870"/>
      <c r="AH1192" s="870"/>
      <c r="AJ1192" s="870"/>
      <c r="AK1192" s="870"/>
      <c r="AL1192" s="870"/>
      <c r="AM1192" s="870"/>
      <c r="AO1192" s="870"/>
      <c r="AP1192" s="870"/>
      <c r="AQ1192" s="870"/>
      <c r="AU1192" s="870"/>
      <c r="AV1192" s="870"/>
      <c r="AW1192" s="875"/>
      <c r="AX1192" s="870"/>
      <c r="AY1192" s="870"/>
    </row>
    <row r="1193" spans="19:51" ht="15" customHeight="1">
      <c r="S1193" s="874"/>
      <c r="V1193" s="870"/>
      <c r="W1193" s="874"/>
      <c r="AD1193" s="870"/>
      <c r="AE1193" s="874"/>
      <c r="AG1193" s="870"/>
      <c r="AH1193" s="870"/>
      <c r="AJ1193" s="870"/>
      <c r="AK1193" s="870"/>
      <c r="AL1193" s="870"/>
      <c r="AM1193" s="870"/>
      <c r="AO1193" s="870"/>
      <c r="AP1193" s="870"/>
      <c r="AQ1193" s="870"/>
      <c r="AU1193" s="870"/>
      <c r="AV1193" s="870"/>
      <c r="AW1193" s="875"/>
      <c r="AX1193" s="870"/>
      <c r="AY1193" s="870"/>
    </row>
    <row r="1194" spans="19:51" ht="15" customHeight="1">
      <c r="S1194" s="874"/>
      <c r="V1194" s="870"/>
      <c r="W1194" s="874"/>
      <c r="AD1194" s="870"/>
      <c r="AE1194" s="874"/>
      <c r="AG1194" s="870"/>
      <c r="AH1194" s="870"/>
      <c r="AJ1194" s="870"/>
      <c r="AK1194" s="870"/>
      <c r="AL1194" s="870"/>
      <c r="AM1194" s="870"/>
      <c r="AO1194" s="870"/>
      <c r="AP1194" s="870"/>
      <c r="AQ1194" s="870"/>
      <c r="AU1194" s="870"/>
      <c r="AV1194" s="870"/>
      <c r="AW1194" s="875"/>
      <c r="AX1194" s="870"/>
      <c r="AY1194" s="870"/>
    </row>
    <row r="1195" spans="19:51" ht="15" customHeight="1">
      <c r="S1195" s="874"/>
      <c r="V1195" s="870"/>
      <c r="W1195" s="874"/>
      <c r="AD1195" s="870"/>
      <c r="AE1195" s="874"/>
      <c r="AG1195" s="870"/>
      <c r="AH1195" s="870"/>
      <c r="AJ1195" s="870"/>
      <c r="AK1195" s="870"/>
      <c r="AL1195" s="870"/>
      <c r="AM1195" s="870"/>
      <c r="AO1195" s="870"/>
      <c r="AP1195" s="870"/>
      <c r="AQ1195" s="870"/>
      <c r="AU1195" s="870"/>
      <c r="AV1195" s="870"/>
      <c r="AW1195" s="875"/>
      <c r="AX1195" s="870"/>
      <c r="AY1195" s="870"/>
    </row>
    <row r="1196" spans="19:51" ht="15" customHeight="1">
      <c r="S1196" s="874"/>
      <c r="V1196" s="870"/>
      <c r="W1196" s="874"/>
      <c r="AD1196" s="870"/>
      <c r="AE1196" s="874"/>
      <c r="AG1196" s="870"/>
      <c r="AH1196" s="870"/>
      <c r="AJ1196" s="870"/>
      <c r="AK1196" s="870"/>
      <c r="AL1196" s="870"/>
      <c r="AM1196" s="870"/>
      <c r="AO1196" s="870"/>
      <c r="AP1196" s="870"/>
      <c r="AQ1196" s="870"/>
      <c r="AU1196" s="870"/>
      <c r="AV1196" s="870"/>
      <c r="AW1196" s="875"/>
      <c r="AX1196" s="870"/>
      <c r="AY1196" s="870"/>
    </row>
    <row r="1197" spans="19:51" ht="15" customHeight="1">
      <c r="S1197" s="874"/>
      <c r="V1197" s="870"/>
      <c r="W1197" s="874"/>
      <c r="AD1197" s="870"/>
      <c r="AE1197" s="874"/>
      <c r="AG1197" s="870"/>
      <c r="AH1197" s="870"/>
      <c r="AJ1197" s="870"/>
      <c r="AK1197" s="870"/>
      <c r="AL1197" s="870"/>
      <c r="AM1197" s="870"/>
      <c r="AO1197" s="870"/>
      <c r="AP1197" s="870"/>
      <c r="AQ1197" s="870"/>
      <c r="AU1197" s="870"/>
      <c r="AV1197" s="870"/>
      <c r="AW1197" s="875"/>
      <c r="AX1197" s="870"/>
      <c r="AY1197" s="870"/>
    </row>
    <row r="1198" spans="19:51" ht="15" customHeight="1">
      <c r="S1198" s="874"/>
      <c r="V1198" s="870"/>
      <c r="W1198" s="874"/>
      <c r="AD1198" s="870"/>
      <c r="AE1198" s="874"/>
      <c r="AG1198" s="870"/>
      <c r="AH1198" s="870"/>
      <c r="AJ1198" s="870"/>
      <c r="AK1198" s="870"/>
      <c r="AL1198" s="870"/>
      <c r="AM1198" s="870"/>
      <c r="AO1198" s="870"/>
      <c r="AP1198" s="870"/>
      <c r="AQ1198" s="870"/>
      <c r="AU1198" s="870"/>
      <c r="AV1198" s="870"/>
      <c r="AW1198" s="875"/>
      <c r="AX1198" s="870"/>
      <c r="AY1198" s="870"/>
    </row>
    <row r="1199" spans="19:51" ht="15" customHeight="1">
      <c r="S1199" s="874"/>
      <c r="V1199" s="870"/>
      <c r="W1199" s="874"/>
      <c r="AD1199" s="870"/>
      <c r="AE1199" s="874"/>
      <c r="AG1199" s="870"/>
      <c r="AH1199" s="870"/>
      <c r="AJ1199" s="870"/>
      <c r="AK1199" s="870"/>
      <c r="AL1199" s="870"/>
      <c r="AM1199" s="870"/>
      <c r="AO1199" s="870"/>
      <c r="AP1199" s="870"/>
      <c r="AQ1199" s="870"/>
      <c r="AU1199" s="870"/>
      <c r="AV1199" s="870"/>
      <c r="AW1199" s="875"/>
      <c r="AX1199" s="870"/>
      <c r="AY1199" s="870"/>
    </row>
    <row r="1200" spans="19:51" ht="15" customHeight="1">
      <c r="S1200" s="874"/>
      <c r="V1200" s="870"/>
      <c r="W1200" s="874"/>
      <c r="AD1200" s="870"/>
      <c r="AE1200" s="874"/>
      <c r="AG1200" s="870"/>
      <c r="AH1200" s="870"/>
      <c r="AJ1200" s="870"/>
      <c r="AK1200" s="870"/>
      <c r="AL1200" s="870"/>
      <c r="AM1200" s="870"/>
      <c r="AO1200" s="870"/>
      <c r="AP1200" s="870"/>
      <c r="AQ1200" s="870"/>
      <c r="AU1200" s="870"/>
      <c r="AV1200" s="870"/>
      <c r="AW1200" s="875"/>
      <c r="AX1200" s="870"/>
      <c r="AY1200" s="870"/>
    </row>
    <row r="1201" spans="19:51" ht="15" customHeight="1">
      <c r="S1201" s="874"/>
      <c r="V1201" s="870"/>
      <c r="W1201" s="874"/>
      <c r="AD1201" s="870"/>
      <c r="AE1201" s="874"/>
      <c r="AG1201" s="870"/>
      <c r="AH1201" s="870"/>
      <c r="AJ1201" s="870"/>
      <c r="AK1201" s="870"/>
      <c r="AL1201" s="870"/>
      <c r="AM1201" s="870"/>
      <c r="AO1201" s="870"/>
      <c r="AP1201" s="870"/>
      <c r="AQ1201" s="870"/>
      <c r="AU1201" s="870"/>
      <c r="AV1201" s="870"/>
      <c r="AW1201" s="875"/>
      <c r="AX1201" s="870"/>
      <c r="AY1201" s="870"/>
    </row>
    <row r="1202" spans="19:51" ht="15" customHeight="1">
      <c r="S1202" s="874"/>
      <c r="V1202" s="870"/>
      <c r="W1202" s="874"/>
      <c r="AD1202" s="870"/>
      <c r="AE1202" s="874"/>
      <c r="AG1202" s="870"/>
      <c r="AH1202" s="870"/>
      <c r="AJ1202" s="870"/>
      <c r="AK1202" s="870"/>
      <c r="AL1202" s="870"/>
      <c r="AM1202" s="870"/>
      <c r="AO1202" s="870"/>
      <c r="AP1202" s="870"/>
      <c r="AQ1202" s="870"/>
      <c r="AU1202" s="870"/>
      <c r="AV1202" s="870"/>
      <c r="AW1202" s="875"/>
      <c r="AX1202" s="870"/>
      <c r="AY1202" s="870"/>
    </row>
    <row r="1203" spans="19:51" ht="15" customHeight="1">
      <c r="S1203" s="874"/>
      <c r="V1203" s="870"/>
      <c r="W1203" s="874"/>
      <c r="AD1203" s="870"/>
      <c r="AE1203" s="874"/>
      <c r="AG1203" s="870"/>
      <c r="AH1203" s="870"/>
      <c r="AJ1203" s="870"/>
      <c r="AK1203" s="870"/>
      <c r="AL1203" s="870"/>
      <c r="AM1203" s="870"/>
      <c r="AO1203" s="870"/>
      <c r="AP1203" s="870"/>
      <c r="AQ1203" s="870"/>
      <c r="AU1203" s="870"/>
      <c r="AV1203" s="870"/>
      <c r="AW1203" s="875"/>
      <c r="AX1203" s="870"/>
      <c r="AY1203" s="870"/>
    </row>
    <row r="1204" spans="19:51" ht="15" customHeight="1">
      <c r="S1204" s="874"/>
      <c r="V1204" s="870"/>
      <c r="W1204" s="874"/>
      <c r="AD1204" s="870"/>
      <c r="AE1204" s="874"/>
      <c r="AG1204" s="870"/>
      <c r="AH1204" s="870"/>
      <c r="AJ1204" s="870"/>
      <c r="AK1204" s="870"/>
      <c r="AL1204" s="870"/>
      <c r="AM1204" s="870"/>
      <c r="AO1204" s="870"/>
      <c r="AP1204" s="870"/>
      <c r="AQ1204" s="870"/>
      <c r="AU1204" s="870"/>
      <c r="AV1204" s="870"/>
      <c r="AW1204" s="875"/>
      <c r="AX1204" s="870"/>
      <c r="AY1204" s="870"/>
    </row>
    <row r="1205" spans="19:51" ht="15" customHeight="1">
      <c r="S1205" s="874"/>
      <c r="V1205" s="870"/>
      <c r="W1205" s="874"/>
      <c r="AD1205" s="870"/>
      <c r="AE1205" s="874"/>
      <c r="AG1205" s="870"/>
      <c r="AH1205" s="870"/>
      <c r="AJ1205" s="870"/>
      <c r="AK1205" s="870"/>
      <c r="AL1205" s="870"/>
      <c r="AM1205" s="870"/>
      <c r="AO1205" s="870"/>
      <c r="AP1205" s="870"/>
      <c r="AQ1205" s="870"/>
      <c r="AU1205" s="870"/>
      <c r="AV1205" s="870"/>
      <c r="AW1205" s="875"/>
      <c r="AX1205" s="870"/>
      <c r="AY1205" s="870"/>
    </row>
    <row r="1206" spans="19:51" ht="15" customHeight="1">
      <c r="S1206" s="874"/>
      <c r="V1206" s="870"/>
      <c r="W1206" s="874"/>
      <c r="AD1206" s="870"/>
      <c r="AE1206" s="874"/>
      <c r="AG1206" s="870"/>
      <c r="AH1206" s="870"/>
      <c r="AJ1206" s="870"/>
      <c r="AK1206" s="870"/>
      <c r="AL1206" s="870"/>
      <c r="AM1206" s="870"/>
      <c r="AO1206" s="870"/>
      <c r="AP1206" s="870"/>
      <c r="AQ1206" s="870"/>
      <c r="AU1206" s="870"/>
      <c r="AV1206" s="870"/>
      <c r="AW1206" s="875"/>
      <c r="AX1206" s="870"/>
      <c r="AY1206" s="870"/>
    </row>
    <row r="1207" spans="19:51" ht="15" customHeight="1">
      <c r="S1207" s="874"/>
      <c r="V1207" s="870"/>
      <c r="W1207" s="874"/>
      <c r="AD1207" s="870"/>
      <c r="AE1207" s="874"/>
      <c r="AG1207" s="870"/>
      <c r="AH1207" s="870"/>
      <c r="AJ1207" s="870"/>
      <c r="AK1207" s="870"/>
      <c r="AL1207" s="870"/>
      <c r="AM1207" s="870"/>
      <c r="AO1207" s="870"/>
      <c r="AP1207" s="870"/>
      <c r="AQ1207" s="870"/>
      <c r="AU1207" s="870"/>
      <c r="AV1207" s="870"/>
      <c r="AW1207" s="875"/>
      <c r="AX1207" s="870"/>
      <c r="AY1207" s="870"/>
    </row>
    <row r="1208" spans="19:51" ht="15" customHeight="1">
      <c r="S1208" s="874"/>
      <c r="V1208" s="870"/>
      <c r="W1208" s="874"/>
      <c r="AD1208" s="870"/>
      <c r="AE1208" s="874"/>
      <c r="AG1208" s="870"/>
      <c r="AH1208" s="870"/>
      <c r="AJ1208" s="870"/>
      <c r="AK1208" s="870"/>
      <c r="AL1208" s="870"/>
      <c r="AM1208" s="870"/>
      <c r="AO1208" s="870"/>
      <c r="AP1208" s="870"/>
      <c r="AQ1208" s="870"/>
      <c r="AU1208" s="870"/>
      <c r="AV1208" s="870"/>
      <c r="AW1208" s="875"/>
      <c r="AX1208" s="870"/>
      <c r="AY1208" s="870"/>
    </row>
    <row r="1209" spans="19:51" ht="15" customHeight="1">
      <c r="S1209" s="874"/>
      <c r="V1209" s="870"/>
      <c r="W1209" s="874"/>
      <c r="AD1209" s="870"/>
      <c r="AE1209" s="874"/>
      <c r="AG1209" s="870"/>
      <c r="AH1209" s="870"/>
      <c r="AJ1209" s="870"/>
      <c r="AK1209" s="870"/>
      <c r="AL1209" s="870"/>
      <c r="AM1209" s="870"/>
      <c r="AO1209" s="870"/>
      <c r="AP1209" s="870"/>
      <c r="AQ1209" s="870"/>
      <c r="AU1209" s="870"/>
      <c r="AV1209" s="870"/>
      <c r="AW1209" s="875"/>
      <c r="AX1209" s="870"/>
      <c r="AY1209" s="870"/>
    </row>
    <row r="1210" spans="19:51" ht="15" customHeight="1">
      <c r="S1210" s="874"/>
      <c r="V1210" s="870"/>
      <c r="W1210" s="874"/>
      <c r="AD1210" s="870"/>
      <c r="AE1210" s="874"/>
      <c r="AG1210" s="870"/>
      <c r="AH1210" s="870"/>
      <c r="AJ1210" s="870"/>
      <c r="AK1210" s="870"/>
      <c r="AL1210" s="870"/>
      <c r="AM1210" s="870"/>
      <c r="AO1210" s="870"/>
      <c r="AP1210" s="870"/>
      <c r="AQ1210" s="870"/>
      <c r="AU1210" s="870"/>
      <c r="AV1210" s="870"/>
      <c r="AW1210" s="875"/>
      <c r="AX1210" s="870"/>
      <c r="AY1210" s="870"/>
    </row>
    <row r="1211" spans="19:51" ht="15" customHeight="1">
      <c r="S1211" s="874"/>
      <c r="V1211" s="870"/>
      <c r="W1211" s="874"/>
      <c r="AD1211" s="870"/>
      <c r="AE1211" s="874"/>
      <c r="AG1211" s="870"/>
      <c r="AH1211" s="870"/>
      <c r="AJ1211" s="870"/>
      <c r="AK1211" s="870"/>
      <c r="AL1211" s="870"/>
      <c r="AM1211" s="870"/>
      <c r="AO1211" s="870"/>
      <c r="AP1211" s="870"/>
      <c r="AQ1211" s="870"/>
      <c r="AU1211" s="870"/>
      <c r="AV1211" s="870"/>
      <c r="AW1211" s="875"/>
      <c r="AX1211" s="870"/>
      <c r="AY1211" s="870"/>
    </row>
    <row r="1212" spans="19:51" ht="15" customHeight="1">
      <c r="S1212" s="874"/>
      <c r="V1212" s="870"/>
      <c r="W1212" s="874"/>
      <c r="AD1212" s="870"/>
      <c r="AE1212" s="874"/>
      <c r="AG1212" s="870"/>
      <c r="AH1212" s="870"/>
      <c r="AJ1212" s="870"/>
      <c r="AK1212" s="870"/>
      <c r="AL1212" s="870"/>
      <c r="AM1212" s="870"/>
      <c r="AO1212" s="870"/>
      <c r="AP1212" s="870"/>
      <c r="AQ1212" s="870"/>
      <c r="AU1212" s="870"/>
      <c r="AV1212" s="870"/>
      <c r="AW1212" s="875"/>
      <c r="AX1212" s="870"/>
      <c r="AY1212" s="870"/>
    </row>
    <row r="1213" spans="19:51" ht="15" customHeight="1">
      <c r="S1213" s="874"/>
      <c r="V1213" s="870"/>
      <c r="W1213" s="874"/>
      <c r="AD1213" s="870"/>
      <c r="AE1213" s="874"/>
      <c r="AG1213" s="870"/>
      <c r="AH1213" s="870"/>
      <c r="AJ1213" s="870"/>
      <c r="AK1213" s="870"/>
      <c r="AL1213" s="870"/>
      <c r="AM1213" s="870"/>
      <c r="AO1213" s="870"/>
      <c r="AP1213" s="870"/>
      <c r="AQ1213" s="870"/>
      <c r="AU1213" s="870"/>
      <c r="AV1213" s="870"/>
      <c r="AW1213" s="875"/>
      <c r="AX1213" s="870"/>
      <c r="AY1213" s="870"/>
    </row>
    <row r="1214" spans="19:51" ht="15" customHeight="1">
      <c r="S1214" s="874"/>
      <c r="V1214" s="870"/>
      <c r="W1214" s="874"/>
      <c r="AD1214" s="870"/>
      <c r="AE1214" s="874"/>
      <c r="AG1214" s="870"/>
      <c r="AH1214" s="870"/>
      <c r="AJ1214" s="870"/>
      <c r="AK1214" s="870"/>
      <c r="AL1214" s="870"/>
      <c r="AM1214" s="870"/>
      <c r="AO1214" s="870"/>
      <c r="AP1214" s="870"/>
      <c r="AQ1214" s="870"/>
      <c r="AU1214" s="870"/>
      <c r="AV1214" s="870"/>
      <c r="AW1214" s="875"/>
      <c r="AX1214" s="870"/>
      <c r="AY1214" s="870"/>
    </row>
    <row r="1215" spans="19:51" ht="15" customHeight="1">
      <c r="S1215" s="874"/>
      <c r="V1215" s="870"/>
      <c r="W1215" s="874"/>
      <c r="AD1215" s="870"/>
      <c r="AE1215" s="874"/>
      <c r="AG1215" s="870"/>
      <c r="AH1215" s="870"/>
      <c r="AJ1215" s="870"/>
      <c r="AK1215" s="870"/>
      <c r="AL1215" s="870"/>
      <c r="AM1215" s="870"/>
      <c r="AO1215" s="870"/>
      <c r="AP1215" s="870"/>
      <c r="AQ1215" s="870"/>
      <c r="AU1215" s="870"/>
      <c r="AV1215" s="870"/>
      <c r="AW1215" s="875"/>
      <c r="AX1215" s="870"/>
      <c r="AY1215" s="870"/>
    </row>
    <row r="1216" spans="19:51" ht="15" customHeight="1">
      <c r="S1216" s="874"/>
      <c r="V1216" s="870"/>
      <c r="W1216" s="874"/>
      <c r="AD1216" s="870"/>
      <c r="AE1216" s="874"/>
      <c r="AG1216" s="870"/>
      <c r="AH1216" s="870"/>
      <c r="AJ1216" s="870"/>
      <c r="AK1216" s="870"/>
      <c r="AL1216" s="870"/>
      <c r="AM1216" s="870"/>
      <c r="AO1216" s="870"/>
      <c r="AP1216" s="870"/>
      <c r="AQ1216" s="870"/>
      <c r="AU1216" s="870"/>
      <c r="AV1216" s="870"/>
      <c r="AW1216" s="875"/>
      <c r="AX1216" s="870"/>
      <c r="AY1216" s="870"/>
    </row>
    <row r="1217" spans="19:51" ht="15" customHeight="1">
      <c r="S1217" s="874"/>
      <c r="V1217" s="870"/>
      <c r="W1217" s="874"/>
      <c r="AD1217" s="870"/>
      <c r="AE1217" s="874"/>
      <c r="AG1217" s="870"/>
      <c r="AH1217" s="870"/>
      <c r="AJ1217" s="870"/>
      <c r="AK1217" s="870"/>
      <c r="AL1217" s="870"/>
      <c r="AM1217" s="870"/>
      <c r="AO1217" s="870"/>
      <c r="AP1217" s="870"/>
      <c r="AQ1217" s="870"/>
      <c r="AU1217" s="870"/>
      <c r="AV1217" s="870"/>
      <c r="AW1217" s="875"/>
      <c r="AX1217" s="870"/>
      <c r="AY1217" s="870"/>
    </row>
    <row r="1218" spans="19:51" ht="15" customHeight="1">
      <c r="S1218" s="874"/>
      <c r="V1218" s="870"/>
      <c r="W1218" s="874"/>
      <c r="AD1218" s="870"/>
      <c r="AE1218" s="874"/>
      <c r="AG1218" s="870"/>
      <c r="AH1218" s="870"/>
      <c r="AJ1218" s="870"/>
      <c r="AK1218" s="870"/>
      <c r="AL1218" s="870"/>
      <c r="AM1218" s="870"/>
      <c r="AO1218" s="870"/>
      <c r="AP1218" s="870"/>
      <c r="AQ1218" s="870"/>
      <c r="AU1218" s="870"/>
      <c r="AV1218" s="870"/>
      <c r="AW1218" s="875"/>
      <c r="AX1218" s="870"/>
      <c r="AY1218" s="870"/>
    </row>
    <row r="1219" spans="19:51" ht="15" customHeight="1">
      <c r="S1219" s="874"/>
      <c r="V1219" s="870"/>
      <c r="W1219" s="874"/>
      <c r="AD1219" s="870"/>
      <c r="AE1219" s="874"/>
      <c r="AG1219" s="870"/>
      <c r="AH1219" s="870"/>
      <c r="AJ1219" s="870"/>
      <c r="AK1219" s="870"/>
      <c r="AL1219" s="870"/>
      <c r="AM1219" s="870"/>
      <c r="AO1219" s="870"/>
      <c r="AP1219" s="870"/>
      <c r="AQ1219" s="870"/>
      <c r="AU1219" s="870"/>
      <c r="AV1219" s="870"/>
      <c r="AW1219" s="875"/>
      <c r="AX1219" s="870"/>
      <c r="AY1219" s="870"/>
    </row>
    <row r="1220" spans="19:51" ht="15" customHeight="1">
      <c r="S1220" s="874"/>
      <c r="V1220" s="870"/>
      <c r="W1220" s="874"/>
      <c r="AD1220" s="870"/>
      <c r="AE1220" s="874"/>
      <c r="AG1220" s="870"/>
      <c r="AH1220" s="870"/>
      <c r="AJ1220" s="870"/>
      <c r="AK1220" s="870"/>
      <c r="AL1220" s="870"/>
      <c r="AM1220" s="870"/>
      <c r="AO1220" s="870"/>
      <c r="AP1220" s="870"/>
      <c r="AQ1220" s="870"/>
      <c r="AU1220" s="870"/>
      <c r="AV1220" s="870"/>
      <c r="AW1220" s="875"/>
      <c r="AX1220" s="870"/>
      <c r="AY1220" s="870"/>
    </row>
    <row r="1221" spans="19:51" ht="15" customHeight="1">
      <c r="S1221" s="874"/>
      <c r="V1221" s="870"/>
      <c r="W1221" s="874"/>
      <c r="AD1221" s="870"/>
      <c r="AE1221" s="874"/>
      <c r="AG1221" s="870"/>
      <c r="AH1221" s="870"/>
      <c r="AJ1221" s="870"/>
      <c r="AK1221" s="870"/>
      <c r="AL1221" s="870"/>
      <c r="AM1221" s="870"/>
      <c r="AO1221" s="870"/>
      <c r="AP1221" s="870"/>
      <c r="AQ1221" s="870"/>
      <c r="AU1221" s="870"/>
      <c r="AV1221" s="870"/>
      <c r="AW1221" s="875"/>
      <c r="AX1221" s="870"/>
      <c r="AY1221" s="870"/>
    </row>
    <row r="1222" spans="19:51" ht="15" customHeight="1">
      <c r="S1222" s="874"/>
      <c r="V1222" s="870"/>
      <c r="W1222" s="874"/>
      <c r="AD1222" s="870"/>
      <c r="AE1222" s="874"/>
      <c r="AG1222" s="870"/>
      <c r="AH1222" s="870"/>
      <c r="AJ1222" s="870"/>
      <c r="AK1222" s="870"/>
      <c r="AL1222" s="870"/>
      <c r="AM1222" s="870"/>
      <c r="AO1222" s="870"/>
      <c r="AP1222" s="870"/>
      <c r="AQ1222" s="870"/>
      <c r="AU1222" s="870"/>
      <c r="AV1222" s="870"/>
      <c r="AW1222" s="875"/>
      <c r="AX1222" s="870"/>
      <c r="AY1222" s="870"/>
    </row>
    <row r="1223" spans="19:51" ht="15" customHeight="1">
      <c r="S1223" s="874"/>
      <c r="V1223" s="870"/>
      <c r="W1223" s="874"/>
      <c r="AD1223" s="870"/>
      <c r="AE1223" s="874"/>
      <c r="AG1223" s="870"/>
      <c r="AH1223" s="870"/>
      <c r="AJ1223" s="870"/>
      <c r="AK1223" s="870"/>
      <c r="AL1223" s="870"/>
      <c r="AM1223" s="870"/>
      <c r="AO1223" s="870"/>
      <c r="AP1223" s="870"/>
      <c r="AQ1223" s="870"/>
      <c r="AU1223" s="870"/>
      <c r="AV1223" s="870"/>
      <c r="AW1223" s="875"/>
      <c r="AX1223" s="870"/>
      <c r="AY1223" s="870"/>
    </row>
    <row r="1224" spans="19:51" ht="15" customHeight="1">
      <c r="S1224" s="874"/>
      <c r="V1224" s="870"/>
      <c r="W1224" s="874"/>
      <c r="AD1224" s="870"/>
      <c r="AE1224" s="874"/>
      <c r="AG1224" s="870"/>
      <c r="AH1224" s="870"/>
      <c r="AJ1224" s="870"/>
      <c r="AK1224" s="870"/>
      <c r="AL1224" s="870"/>
      <c r="AM1224" s="870"/>
      <c r="AO1224" s="870"/>
      <c r="AP1224" s="870"/>
      <c r="AQ1224" s="870"/>
      <c r="AU1224" s="870"/>
      <c r="AV1224" s="870"/>
      <c r="AW1224" s="875"/>
      <c r="AX1224" s="870"/>
      <c r="AY1224" s="870"/>
    </row>
    <row r="1225" spans="19:51" ht="15" customHeight="1">
      <c r="S1225" s="874"/>
      <c r="V1225" s="870"/>
      <c r="W1225" s="874"/>
      <c r="AD1225" s="870"/>
      <c r="AE1225" s="874"/>
      <c r="AG1225" s="870"/>
      <c r="AH1225" s="870"/>
      <c r="AJ1225" s="870"/>
      <c r="AK1225" s="870"/>
      <c r="AL1225" s="870"/>
      <c r="AM1225" s="870"/>
      <c r="AO1225" s="870"/>
      <c r="AP1225" s="870"/>
      <c r="AQ1225" s="870"/>
      <c r="AU1225" s="870"/>
      <c r="AV1225" s="870"/>
      <c r="AW1225" s="875"/>
      <c r="AX1225" s="870"/>
      <c r="AY1225" s="870"/>
    </row>
    <row r="1226" spans="19:51" ht="15" customHeight="1">
      <c r="S1226" s="874"/>
      <c r="V1226" s="870"/>
      <c r="W1226" s="874"/>
      <c r="AD1226" s="870"/>
      <c r="AE1226" s="874"/>
      <c r="AG1226" s="870"/>
      <c r="AH1226" s="870"/>
      <c r="AJ1226" s="870"/>
      <c r="AK1226" s="870"/>
      <c r="AL1226" s="870"/>
      <c r="AM1226" s="870"/>
      <c r="AO1226" s="870"/>
      <c r="AP1226" s="870"/>
      <c r="AQ1226" s="870"/>
      <c r="AU1226" s="870"/>
      <c r="AV1226" s="870"/>
      <c r="AW1226" s="875"/>
      <c r="AX1226" s="870"/>
      <c r="AY1226" s="870"/>
    </row>
    <row r="1227" spans="19:51" ht="15" customHeight="1">
      <c r="S1227" s="874"/>
      <c r="V1227" s="870"/>
      <c r="W1227" s="874"/>
      <c r="AD1227" s="870"/>
      <c r="AE1227" s="874"/>
      <c r="AG1227" s="870"/>
      <c r="AH1227" s="870"/>
      <c r="AJ1227" s="870"/>
      <c r="AK1227" s="870"/>
      <c r="AL1227" s="870"/>
      <c r="AM1227" s="870"/>
      <c r="AO1227" s="870"/>
      <c r="AP1227" s="870"/>
      <c r="AQ1227" s="870"/>
      <c r="AU1227" s="870"/>
      <c r="AV1227" s="870"/>
      <c r="AW1227" s="875"/>
      <c r="AX1227" s="870"/>
      <c r="AY1227" s="870"/>
    </row>
    <row r="1228" spans="19:51" ht="15" customHeight="1">
      <c r="S1228" s="874"/>
      <c r="V1228" s="870"/>
      <c r="W1228" s="874"/>
      <c r="AD1228" s="870"/>
      <c r="AE1228" s="874"/>
      <c r="AG1228" s="870"/>
      <c r="AH1228" s="870"/>
      <c r="AJ1228" s="870"/>
      <c r="AK1228" s="870"/>
      <c r="AL1228" s="870"/>
      <c r="AM1228" s="870"/>
      <c r="AO1228" s="870"/>
      <c r="AP1228" s="870"/>
      <c r="AQ1228" s="870"/>
      <c r="AU1228" s="870"/>
      <c r="AV1228" s="870"/>
      <c r="AW1228" s="875"/>
      <c r="AX1228" s="870"/>
      <c r="AY1228" s="870"/>
    </row>
    <row r="1229" spans="19:51" ht="15" customHeight="1">
      <c r="S1229" s="874"/>
      <c r="V1229" s="870"/>
      <c r="W1229" s="874"/>
      <c r="AD1229" s="870"/>
      <c r="AE1229" s="874"/>
      <c r="AG1229" s="870"/>
      <c r="AH1229" s="870"/>
      <c r="AJ1229" s="870"/>
      <c r="AK1229" s="870"/>
      <c r="AL1229" s="870"/>
      <c r="AM1229" s="870"/>
      <c r="AO1229" s="870"/>
      <c r="AP1229" s="870"/>
      <c r="AQ1229" s="870"/>
      <c r="AU1229" s="870"/>
      <c r="AV1229" s="870"/>
      <c r="AW1229" s="875"/>
      <c r="AX1229" s="870"/>
      <c r="AY1229" s="870"/>
    </row>
    <row r="1230" spans="19:51" ht="15" customHeight="1">
      <c r="S1230" s="874"/>
      <c r="V1230" s="870"/>
      <c r="W1230" s="874"/>
      <c r="AD1230" s="870"/>
      <c r="AE1230" s="874"/>
      <c r="AG1230" s="870"/>
      <c r="AH1230" s="870"/>
      <c r="AJ1230" s="870"/>
      <c r="AK1230" s="870"/>
      <c r="AL1230" s="870"/>
      <c r="AM1230" s="870"/>
      <c r="AO1230" s="870"/>
      <c r="AP1230" s="870"/>
      <c r="AQ1230" s="870"/>
      <c r="AU1230" s="870"/>
      <c r="AV1230" s="870"/>
      <c r="AW1230" s="875"/>
      <c r="AX1230" s="870"/>
      <c r="AY1230" s="870"/>
    </row>
    <row r="1231" spans="19:51" ht="15" customHeight="1">
      <c r="S1231" s="874"/>
      <c r="V1231" s="870"/>
      <c r="W1231" s="874"/>
      <c r="AD1231" s="870"/>
      <c r="AE1231" s="874"/>
      <c r="AG1231" s="870"/>
      <c r="AH1231" s="870"/>
      <c r="AJ1231" s="870"/>
      <c r="AK1231" s="870"/>
      <c r="AL1231" s="870"/>
      <c r="AM1231" s="870"/>
      <c r="AO1231" s="870"/>
      <c r="AP1231" s="870"/>
      <c r="AQ1231" s="870"/>
      <c r="AU1231" s="870"/>
      <c r="AV1231" s="870"/>
      <c r="AW1231" s="875"/>
      <c r="AX1231" s="870"/>
      <c r="AY1231" s="870"/>
    </row>
    <row r="1232" spans="19:51" ht="15" customHeight="1">
      <c r="S1232" s="874"/>
      <c r="V1232" s="870"/>
      <c r="W1232" s="874"/>
      <c r="AD1232" s="870"/>
      <c r="AE1232" s="874"/>
      <c r="AG1232" s="870"/>
      <c r="AH1232" s="870"/>
      <c r="AJ1232" s="870"/>
      <c r="AK1232" s="870"/>
      <c r="AL1232" s="870"/>
      <c r="AM1232" s="870"/>
      <c r="AO1232" s="870"/>
      <c r="AP1232" s="870"/>
      <c r="AQ1232" s="870"/>
      <c r="AU1232" s="870"/>
      <c r="AV1232" s="870"/>
      <c r="AW1232" s="875"/>
      <c r="AX1232" s="870"/>
      <c r="AY1232" s="870"/>
    </row>
    <row r="1233" spans="19:51" ht="15" customHeight="1">
      <c r="S1233" s="874"/>
      <c r="V1233" s="870"/>
      <c r="W1233" s="874"/>
      <c r="AD1233" s="870"/>
      <c r="AE1233" s="874"/>
      <c r="AG1233" s="870"/>
      <c r="AH1233" s="870"/>
      <c r="AJ1233" s="870"/>
      <c r="AK1233" s="870"/>
      <c r="AL1233" s="870"/>
      <c r="AM1233" s="870"/>
      <c r="AO1233" s="870"/>
      <c r="AP1233" s="870"/>
      <c r="AQ1233" s="870"/>
      <c r="AU1233" s="870"/>
      <c r="AV1233" s="870"/>
      <c r="AW1233" s="875"/>
      <c r="AX1233" s="870"/>
      <c r="AY1233" s="870"/>
    </row>
    <row r="1234" spans="19:51" ht="15" customHeight="1">
      <c r="S1234" s="874"/>
      <c r="V1234" s="870"/>
      <c r="W1234" s="874"/>
      <c r="AD1234" s="870"/>
      <c r="AE1234" s="874"/>
      <c r="AG1234" s="870"/>
      <c r="AH1234" s="870"/>
      <c r="AJ1234" s="870"/>
      <c r="AK1234" s="870"/>
      <c r="AL1234" s="870"/>
      <c r="AM1234" s="870"/>
      <c r="AO1234" s="870"/>
      <c r="AP1234" s="870"/>
      <c r="AQ1234" s="870"/>
      <c r="AU1234" s="870"/>
      <c r="AV1234" s="870"/>
      <c r="AW1234" s="875"/>
      <c r="AX1234" s="870"/>
      <c r="AY1234" s="870"/>
    </row>
    <row r="1235" spans="19:51" ht="15" customHeight="1">
      <c r="S1235" s="874"/>
      <c r="V1235" s="870"/>
      <c r="W1235" s="874"/>
      <c r="AD1235" s="870"/>
      <c r="AE1235" s="874"/>
      <c r="AG1235" s="870"/>
      <c r="AH1235" s="870"/>
      <c r="AJ1235" s="870"/>
      <c r="AK1235" s="870"/>
      <c r="AL1235" s="870"/>
      <c r="AM1235" s="870"/>
      <c r="AO1235" s="870"/>
      <c r="AP1235" s="870"/>
      <c r="AQ1235" s="870"/>
      <c r="AU1235" s="870"/>
      <c r="AV1235" s="870"/>
      <c r="AW1235" s="875"/>
      <c r="AX1235" s="870"/>
      <c r="AY1235" s="870"/>
    </row>
    <row r="1236" spans="19:51" ht="15" customHeight="1">
      <c r="S1236" s="874"/>
      <c r="V1236" s="870"/>
      <c r="W1236" s="874"/>
      <c r="AD1236" s="870"/>
      <c r="AE1236" s="874"/>
      <c r="AG1236" s="870"/>
      <c r="AH1236" s="870"/>
      <c r="AJ1236" s="870"/>
      <c r="AK1236" s="870"/>
      <c r="AL1236" s="870"/>
      <c r="AM1236" s="870"/>
      <c r="AO1236" s="870"/>
      <c r="AP1236" s="870"/>
      <c r="AQ1236" s="870"/>
      <c r="AU1236" s="870"/>
      <c r="AV1236" s="870"/>
      <c r="AW1236" s="875"/>
      <c r="AX1236" s="870"/>
      <c r="AY1236" s="870"/>
    </row>
    <row r="1237" spans="19:51" ht="15" customHeight="1">
      <c r="S1237" s="874"/>
      <c r="V1237" s="870"/>
      <c r="W1237" s="874"/>
      <c r="AD1237" s="870"/>
      <c r="AE1237" s="874"/>
      <c r="AG1237" s="870"/>
      <c r="AH1237" s="870"/>
      <c r="AJ1237" s="870"/>
      <c r="AK1237" s="870"/>
      <c r="AL1237" s="870"/>
      <c r="AM1237" s="870"/>
      <c r="AO1237" s="870"/>
      <c r="AP1237" s="870"/>
      <c r="AQ1237" s="870"/>
      <c r="AU1237" s="870"/>
      <c r="AV1237" s="870"/>
      <c r="AW1237" s="875"/>
      <c r="AX1237" s="870"/>
      <c r="AY1237" s="870"/>
    </row>
    <row r="1238" spans="19:51" ht="15" customHeight="1">
      <c r="S1238" s="874"/>
      <c r="V1238" s="870"/>
      <c r="W1238" s="874"/>
      <c r="AD1238" s="870"/>
      <c r="AE1238" s="874"/>
      <c r="AG1238" s="870"/>
      <c r="AH1238" s="870"/>
      <c r="AJ1238" s="870"/>
      <c r="AK1238" s="870"/>
      <c r="AL1238" s="870"/>
      <c r="AM1238" s="870"/>
      <c r="AO1238" s="870"/>
      <c r="AP1238" s="870"/>
      <c r="AQ1238" s="870"/>
      <c r="AU1238" s="870"/>
      <c r="AV1238" s="870"/>
      <c r="AW1238" s="875"/>
      <c r="AX1238" s="870"/>
      <c r="AY1238" s="870"/>
    </row>
    <row r="1239" spans="19:51" ht="15" customHeight="1">
      <c r="S1239" s="874"/>
      <c r="V1239" s="870"/>
      <c r="W1239" s="874"/>
      <c r="AD1239" s="870"/>
      <c r="AE1239" s="874"/>
      <c r="AG1239" s="870"/>
      <c r="AH1239" s="870"/>
      <c r="AJ1239" s="870"/>
      <c r="AK1239" s="870"/>
      <c r="AL1239" s="870"/>
      <c r="AM1239" s="870"/>
      <c r="AO1239" s="870"/>
      <c r="AP1239" s="870"/>
      <c r="AQ1239" s="870"/>
      <c r="AU1239" s="870"/>
      <c r="AV1239" s="870"/>
      <c r="AW1239" s="875"/>
      <c r="AX1239" s="870"/>
      <c r="AY1239" s="870"/>
    </row>
    <row r="1240" spans="19:51" ht="15" customHeight="1">
      <c r="S1240" s="874"/>
      <c r="V1240" s="870"/>
      <c r="W1240" s="874"/>
      <c r="AD1240" s="870"/>
      <c r="AE1240" s="874"/>
      <c r="AG1240" s="870"/>
      <c r="AH1240" s="870"/>
      <c r="AJ1240" s="870"/>
      <c r="AK1240" s="870"/>
      <c r="AL1240" s="870"/>
      <c r="AM1240" s="870"/>
      <c r="AO1240" s="870"/>
      <c r="AP1240" s="870"/>
      <c r="AQ1240" s="870"/>
      <c r="AU1240" s="870"/>
      <c r="AV1240" s="870"/>
      <c r="AW1240" s="875"/>
      <c r="AX1240" s="870"/>
      <c r="AY1240" s="870"/>
    </row>
    <row r="1241" spans="19:51" ht="15" customHeight="1">
      <c r="S1241" s="874"/>
      <c r="V1241" s="870"/>
      <c r="W1241" s="874"/>
      <c r="AD1241" s="870"/>
      <c r="AE1241" s="874"/>
      <c r="AG1241" s="870"/>
      <c r="AH1241" s="870"/>
      <c r="AJ1241" s="870"/>
      <c r="AK1241" s="870"/>
      <c r="AL1241" s="870"/>
      <c r="AM1241" s="870"/>
      <c r="AO1241" s="870"/>
      <c r="AP1241" s="870"/>
      <c r="AQ1241" s="870"/>
      <c r="AU1241" s="870"/>
      <c r="AV1241" s="870"/>
      <c r="AW1241" s="875"/>
      <c r="AX1241" s="870"/>
      <c r="AY1241" s="870"/>
    </row>
    <row r="1242" spans="19:51" ht="15" customHeight="1">
      <c r="S1242" s="874"/>
      <c r="V1242" s="870"/>
      <c r="W1242" s="874"/>
      <c r="AD1242" s="870"/>
      <c r="AE1242" s="874"/>
      <c r="AG1242" s="870"/>
      <c r="AH1242" s="870"/>
      <c r="AJ1242" s="870"/>
      <c r="AK1242" s="870"/>
      <c r="AL1242" s="870"/>
      <c r="AM1242" s="870"/>
      <c r="AO1242" s="870"/>
      <c r="AP1242" s="870"/>
      <c r="AQ1242" s="870"/>
      <c r="AU1242" s="870"/>
      <c r="AV1242" s="870"/>
      <c r="AW1242" s="875"/>
      <c r="AX1242" s="870"/>
      <c r="AY1242" s="870"/>
    </row>
    <row r="1243" spans="19:51" ht="15" customHeight="1">
      <c r="S1243" s="874"/>
      <c r="V1243" s="870"/>
      <c r="W1243" s="874"/>
      <c r="AD1243" s="870"/>
      <c r="AE1243" s="874"/>
      <c r="AG1243" s="870"/>
      <c r="AH1243" s="870"/>
      <c r="AJ1243" s="870"/>
      <c r="AK1243" s="870"/>
      <c r="AL1243" s="870"/>
      <c r="AM1243" s="870"/>
      <c r="AO1243" s="870"/>
      <c r="AP1243" s="870"/>
      <c r="AQ1243" s="870"/>
      <c r="AU1243" s="870"/>
      <c r="AV1243" s="870"/>
      <c r="AW1243" s="875"/>
      <c r="AX1243" s="870"/>
      <c r="AY1243" s="870"/>
    </row>
    <row r="1244" spans="19:51" ht="15" customHeight="1">
      <c r="S1244" s="874"/>
      <c r="V1244" s="870"/>
      <c r="W1244" s="874"/>
      <c r="AD1244" s="870"/>
      <c r="AE1244" s="874"/>
      <c r="AG1244" s="870"/>
      <c r="AH1244" s="870"/>
      <c r="AJ1244" s="870"/>
      <c r="AK1244" s="870"/>
      <c r="AL1244" s="870"/>
      <c r="AM1244" s="870"/>
      <c r="AO1244" s="870"/>
      <c r="AP1244" s="870"/>
      <c r="AQ1244" s="870"/>
      <c r="AU1244" s="870"/>
      <c r="AV1244" s="870"/>
      <c r="AW1244" s="875"/>
      <c r="AX1244" s="870"/>
      <c r="AY1244" s="870"/>
    </row>
    <row r="1245" spans="19:51" ht="15" customHeight="1">
      <c r="S1245" s="874"/>
      <c r="V1245" s="870"/>
      <c r="W1245" s="874"/>
      <c r="AD1245" s="870"/>
      <c r="AE1245" s="874"/>
      <c r="AG1245" s="870"/>
      <c r="AH1245" s="870"/>
      <c r="AJ1245" s="870"/>
      <c r="AK1245" s="870"/>
      <c r="AL1245" s="870"/>
      <c r="AM1245" s="870"/>
      <c r="AO1245" s="870"/>
      <c r="AP1245" s="870"/>
      <c r="AQ1245" s="870"/>
      <c r="AU1245" s="870"/>
      <c r="AV1245" s="870"/>
      <c r="AW1245" s="875"/>
      <c r="AX1245" s="870"/>
      <c r="AY1245" s="870"/>
    </row>
    <row r="1246" spans="19:51" ht="15" customHeight="1">
      <c r="S1246" s="874"/>
      <c r="V1246" s="870"/>
      <c r="W1246" s="874"/>
      <c r="AD1246" s="870"/>
      <c r="AE1246" s="874"/>
      <c r="AG1246" s="870"/>
      <c r="AH1246" s="870"/>
      <c r="AJ1246" s="870"/>
      <c r="AK1246" s="870"/>
      <c r="AL1246" s="870"/>
      <c r="AM1246" s="870"/>
      <c r="AO1246" s="870"/>
      <c r="AP1246" s="870"/>
      <c r="AQ1246" s="870"/>
      <c r="AU1246" s="870"/>
      <c r="AV1246" s="870"/>
      <c r="AW1246" s="875"/>
      <c r="AX1246" s="870"/>
      <c r="AY1246" s="870"/>
    </row>
    <row r="1247" spans="19:51" ht="15" customHeight="1">
      <c r="S1247" s="874"/>
      <c r="V1247" s="870"/>
      <c r="W1247" s="874"/>
      <c r="AD1247" s="870"/>
      <c r="AE1247" s="874"/>
      <c r="AG1247" s="870"/>
      <c r="AH1247" s="870"/>
      <c r="AJ1247" s="870"/>
      <c r="AK1247" s="870"/>
      <c r="AL1247" s="870"/>
      <c r="AM1247" s="870"/>
      <c r="AO1247" s="870"/>
      <c r="AP1247" s="870"/>
      <c r="AQ1247" s="870"/>
      <c r="AU1247" s="870"/>
      <c r="AV1247" s="870"/>
      <c r="AW1247" s="875"/>
      <c r="AX1247" s="870"/>
      <c r="AY1247" s="870"/>
    </row>
    <row r="1248" spans="19:51" ht="15" customHeight="1">
      <c r="S1248" s="874"/>
      <c r="V1248" s="870"/>
      <c r="W1248" s="874"/>
      <c r="AD1248" s="870"/>
      <c r="AE1248" s="874"/>
      <c r="AG1248" s="870"/>
      <c r="AH1248" s="870"/>
      <c r="AJ1248" s="870"/>
      <c r="AK1248" s="870"/>
      <c r="AL1248" s="870"/>
      <c r="AM1248" s="870"/>
      <c r="AO1248" s="870"/>
      <c r="AP1248" s="870"/>
      <c r="AQ1248" s="870"/>
      <c r="AU1248" s="870"/>
      <c r="AV1248" s="870"/>
      <c r="AW1248" s="875"/>
      <c r="AX1248" s="870"/>
      <c r="AY1248" s="870"/>
    </row>
    <row r="1249" spans="19:51" ht="15" customHeight="1">
      <c r="S1249" s="874"/>
      <c r="V1249" s="870"/>
      <c r="W1249" s="874"/>
      <c r="AD1249" s="870"/>
      <c r="AE1249" s="874"/>
      <c r="AG1249" s="870"/>
      <c r="AH1249" s="870"/>
      <c r="AJ1249" s="870"/>
      <c r="AK1249" s="870"/>
      <c r="AL1249" s="870"/>
      <c r="AM1249" s="870"/>
      <c r="AO1249" s="870"/>
      <c r="AP1249" s="870"/>
      <c r="AQ1249" s="870"/>
      <c r="AU1249" s="870"/>
      <c r="AV1249" s="870"/>
      <c r="AW1249" s="875"/>
      <c r="AX1249" s="870"/>
      <c r="AY1249" s="870"/>
    </row>
    <row r="1250" spans="19:51" ht="15" customHeight="1">
      <c r="S1250" s="874"/>
      <c r="V1250" s="870"/>
      <c r="W1250" s="874"/>
      <c r="AD1250" s="870"/>
      <c r="AE1250" s="874"/>
      <c r="AG1250" s="870"/>
      <c r="AH1250" s="870"/>
      <c r="AJ1250" s="870"/>
      <c r="AK1250" s="870"/>
      <c r="AL1250" s="870"/>
      <c r="AM1250" s="870"/>
      <c r="AO1250" s="870"/>
      <c r="AP1250" s="870"/>
      <c r="AQ1250" s="870"/>
      <c r="AU1250" s="870"/>
      <c r="AV1250" s="870"/>
      <c r="AW1250" s="875"/>
      <c r="AX1250" s="870"/>
      <c r="AY1250" s="870"/>
    </row>
    <row r="1251" spans="19:51" ht="15" customHeight="1">
      <c r="S1251" s="874"/>
      <c r="V1251" s="870"/>
      <c r="W1251" s="874"/>
      <c r="AD1251" s="870"/>
      <c r="AE1251" s="874"/>
      <c r="AG1251" s="870"/>
      <c r="AH1251" s="870"/>
      <c r="AJ1251" s="870"/>
      <c r="AK1251" s="870"/>
      <c r="AL1251" s="870"/>
      <c r="AM1251" s="870"/>
      <c r="AO1251" s="870"/>
      <c r="AP1251" s="870"/>
      <c r="AQ1251" s="870"/>
      <c r="AU1251" s="870"/>
      <c r="AV1251" s="870"/>
      <c r="AW1251" s="875"/>
      <c r="AX1251" s="870"/>
      <c r="AY1251" s="870"/>
    </row>
    <row r="1252" spans="19:51" ht="15" customHeight="1">
      <c r="S1252" s="874"/>
      <c r="V1252" s="870"/>
      <c r="W1252" s="874"/>
      <c r="AD1252" s="870"/>
      <c r="AE1252" s="874"/>
      <c r="AG1252" s="870"/>
      <c r="AH1252" s="870"/>
      <c r="AJ1252" s="870"/>
      <c r="AK1252" s="870"/>
      <c r="AL1252" s="870"/>
      <c r="AM1252" s="870"/>
      <c r="AO1252" s="870"/>
      <c r="AP1252" s="870"/>
      <c r="AQ1252" s="870"/>
      <c r="AU1252" s="870"/>
      <c r="AV1252" s="870"/>
      <c r="AW1252" s="875"/>
      <c r="AX1252" s="870"/>
      <c r="AY1252" s="870"/>
    </row>
    <row r="1253" spans="19:51" ht="15" customHeight="1">
      <c r="S1253" s="874"/>
      <c r="V1253" s="870"/>
      <c r="W1253" s="874"/>
      <c r="AD1253" s="870"/>
      <c r="AE1253" s="874"/>
      <c r="AG1253" s="870"/>
      <c r="AH1253" s="870"/>
      <c r="AJ1253" s="870"/>
      <c r="AK1253" s="870"/>
      <c r="AL1253" s="870"/>
      <c r="AM1253" s="870"/>
      <c r="AO1253" s="870"/>
      <c r="AP1253" s="870"/>
      <c r="AQ1253" s="870"/>
      <c r="AU1253" s="870"/>
      <c r="AV1253" s="870"/>
      <c r="AW1253" s="875"/>
      <c r="AX1253" s="870"/>
      <c r="AY1253" s="870"/>
    </row>
    <row r="1254" spans="19:51" ht="15" customHeight="1">
      <c r="S1254" s="874"/>
      <c r="V1254" s="870"/>
      <c r="W1254" s="874"/>
      <c r="AD1254" s="870"/>
      <c r="AE1254" s="874"/>
      <c r="AG1254" s="870"/>
      <c r="AH1254" s="870"/>
      <c r="AJ1254" s="870"/>
      <c r="AK1254" s="870"/>
      <c r="AL1254" s="870"/>
      <c r="AM1254" s="870"/>
      <c r="AO1254" s="870"/>
      <c r="AP1254" s="870"/>
      <c r="AQ1254" s="870"/>
      <c r="AU1254" s="870"/>
      <c r="AV1254" s="870"/>
      <c r="AW1254" s="875"/>
      <c r="AX1254" s="870"/>
      <c r="AY1254" s="870"/>
    </row>
    <row r="1255" spans="19:51" ht="15" customHeight="1">
      <c r="S1255" s="874"/>
      <c r="V1255" s="870"/>
      <c r="W1255" s="874"/>
      <c r="AD1255" s="870"/>
      <c r="AE1255" s="874"/>
      <c r="AG1255" s="870"/>
      <c r="AH1255" s="870"/>
      <c r="AJ1255" s="870"/>
      <c r="AK1255" s="870"/>
      <c r="AL1255" s="870"/>
      <c r="AM1255" s="870"/>
      <c r="AO1255" s="870"/>
      <c r="AP1255" s="870"/>
      <c r="AQ1255" s="870"/>
      <c r="AU1255" s="870"/>
      <c r="AV1255" s="870"/>
      <c r="AW1255" s="875"/>
      <c r="AX1255" s="870"/>
      <c r="AY1255" s="870"/>
    </row>
    <row r="1256" spans="19:51" ht="15" customHeight="1">
      <c r="S1256" s="874"/>
      <c r="V1256" s="870"/>
      <c r="W1256" s="874"/>
      <c r="AD1256" s="870"/>
      <c r="AE1256" s="874"/>
      <c r="AG1256" s="870"/>
      <c r="AH1256" s="870"/>
      <c r="AJ1256" s="870"/>
      <c r="AK1256" s="870"/>
      <c r="AL1256" s="870"/>
      <c r="AM1256" s="870"/>
      <c r="AO1256" s="870"/>
      <c r="AP1256" s="870"/>
      <c r="AQ1256" s="870"/>
      <c r="AU1256" s="870"/>
      <c r="AV1256" s="870"/>
      <c r="AW1256" s="875"/>
      <c r="AX1256" s="870"/>
      <c r="AY1256" s="870"/>
    </row>
    <row r="1257" spans="19:51" ht="15" customHeight="1">
      <c r="S1257" s="874"/>
      <c r="V1257" s="870"/>
      <c r="W1257" s="874"/>
      <c r="AD1257" s="870"/>
      <c r="AE1257" s="874"/>
      <c r="AG1257" s="870"/>
      <c r="AH1257" s="870"/>
      <c r="AJ1257" s="870"/>
      <c r="AK1257" s="870"/>
      <c r="AL1257" s="870"/>
      <c r="AM1257" s="870"/>
      <c r="AO1257" s="870"/>
      <c r="AP1257" s="870"/>
      <c r="AQ1257" s="870"/>
      <c r="AU1257" s="870"/>
      <c r="AV1257" s="870"/>
      <c r="AW1257" s="875"/>
      <c r="AX1257" s="870"/>
      <c r="AY1257" s="870"/>
    </row>
    <row r="1258" spans="19:51" ht="15" customHeight="1">
      <c r="S1258" s="874"/>
      <c r="V1258" s="870"/>
      <c r="W1258" s="874"/>
      <c r="AD1258" s="870"/>
      <c r="AE1258" s="874"/>
      <c r="AG1258" s="870"/>
      <c r="AH1258" s="870"/>
      <c r="AJ1258" s="870"/>
      <c r="AK1258" s="870"/>
      <c r="AL1258" s="870"/>
      <c r="AM1258" s="870"/>
      <c r="AO1258" s="870"/>
      <c r="AP1258" s="870"/>
      <c r="AQ1258" s="870"/>
      <c r="AU1258" s="870"/>
      <c r="AV1258" s="870"/>
      <c r="AW1258" s="875"/>
      <c r="AX1258" s="870"/>
      <c r="AY1258" s="870"/>
    </row>
    <row r="1259" spans="19:51" ht="15" customHeight="1">
      <c r="S1259" s="874"/>
      <c r="V1259" s="870"/>
      <c r="W1259" s="874"/>
      <c r="AD1259" s="870"/>
      <c r="AE1259" s="874"/>
      <c r="AG1259" s="870"/>
      <c r="AH1259" s="870"/>
      <c r="AJ1259" s="870"/>
      <c r="AK1259" s="870"/>
      <c r="AL1259" s="870"/>
      <c r="AM1259" s="870"/>
      <c r="AO1259" s="870"/>
      <c r="AP1259" s="870"/>
      <c r="AQ1259" s="870"/>
      <c r="AU1259" s="870"/>
      <c r="AV1259" s="870"/>
      <c r="AW1259" s="875"/>
      <c r="AX1259" s="870"/>
      <c r="AY1259" s="870"/>
    </row>
    <row r="1260" spans="19:51" ht="15" customHeight="1">
      <c r="S1260" s="874"/>
      <c r="V1260" s="870"/>
      <c r="W1260" s="874"/>
      <c r="AD1260" s="870"/>
      <c r="AE1260" s="874"/>
      <c r="AG1260" s="870"/>
      <c r="AH1260" s="870"/>
      <c r="AJ1260" s="870"/>
      <c r="AK1260" s="870"/>
      <c r="AL1260" s="870"/>
      <c r="AM1260" s="870"/>
      <c r="AO1260" s="870"/>
      <c r="AP1260" s="870"/>
      <c r="AQ1260" s="870"/>
      <c r="AU1260" s="870"/>
      <c r="AV1260" s="870"/>
      <c r="AW1260" s="875"/>
      <c r="AX1260" s="870"/>
      <c r="AY1260" s="870"/>
    </row>
    <row r="1261" spans="19:51" ht="15" customHeight="1">
      <c r="S1261" s="874"/>
      <c r="V1261" s="870"/>
      <c r="W1261" s="874"/>
      <c r="AD1261" s="870"/>
      <c r="AE1261" s="874"/>
      <c r="AG1261" s="870"/>
      <c r="AH1261" s="870"/>
      <c r="AJ1261" s="870"/>
      <c r="AK1261" s="870"/>
      <c r="AL1261" s="870"/>
      <c r="AM1261" s="870"/>
      <c r="AO1261" s="870"/>
      <c r="AP1261" s="870"/>
      <c r="AQ1261" s="870"/>
      <c r="AU1261" s="870"/>
      <c r="AV1261" s="870"/>
      <c r="AW1261" s="875"/>
      <c r="AX1261" s="870"/>
      <c r="AY1261" s="870"/>
    </row>
    <row r="1262" spans="19:51" ht="15" customHeight="1">
      <c r="S1262" s="874"/>
      <c r="V1262" s="870"/>
      <c r="W1262" s="874"/>
      <c r="AD1262" s="870"/>
      <c r="AE1262" s="874"/>
      <c r="AG1262" s="870"/>
      <c r="AH1262" s="870"/>
      <c r="AJ1262" s="870"/>
      <c r="AK1262" s="870"/>
      <c r="AL1262" s="870"/>
      <c r="AM1262" s="870"/>
      <c r="AO1262" s="870"/>
      <c r="AP1262" s="870"/>
      <c r="AQ1262" s="870"/>
      <c r="AU1262" s="870"/>
      <c r="AV1262" s="870"/>
      <c r="AW1262" s="875"/>
      <c r="AX1262" s="870"/>
      <c r="AY1262" s="870"/>
    </row>
    <row r="1263" spans="19:51" ht="15" customHeight="1">
      <c r="S1263" s="874"/>
      <c r="V1263" s="870"/>
      <c r="W1263" s="874"/>
      <c r="AD1263" s="870"/>
      <c r="AE1263" s="874"/>
      <c r="AG1263" s="870"/>
      <c r="AH1263" s="870"/>
      <c r="AJ1263" s="870"/>
      <c r="AK1263" s="870"/>
      <c r="AL1263" s="870"/>
      <c r="AM1263" s="870"/>
      <c r="AO1263" s="870"/>
      <c r="AP1263" s="870"/>
      <c r="AQ1263" s="870"/>
      <c r="AU1263" s="870"/>
      <c r="AV1263" s="870"/>
      <c r="AW1263" s="875"/>
      <c r="AX1263" s="870"/>
      <c r="AY1263" s="870"/>
    </row>
    <row r="1264" spans="19:51" ht="15" customHeight="1">
      <c r="S1264" s="874"/>
      <c r="V1264" s="870"/>
      <c r="W1264" s="874"/>
      <c r="AD1264" s="870"/>
      <c r="AE1264" s="874"/>
      <c r="AG1264" s="870"/>
      <c r="AH1264" s="870"/>
      <c r="AJ1264" s="870"/>
      <c r="AK1264" s="870"/>
      <c r="AL1264" s="870"/>
      <c r="AM1264" s="870"/>
      <c r="AO1264" s="870"/>
      <c r="AP1264" s="870"/>
      <c r="AQ1264" s="870"/>
      <c r="AU1264" s="870"/>
      <c r="AV1264" s="870"/>
      <c r="AW1264" s="875"/>
      <c r="AX1264" s="870"/>
      <c r="AY1264" s="870"/>
    </row>
    <row r="1265" spans="19:51" ht="15" customHeight="1">
      <c r="S1265" s="874"/>
      <c r="V1265" s="870"/>
      <c r="W1265" s="874"/>
      <c r="AD1265" s="870"/>
      <c r="AE1265" s="874"/>
      <c r="AG1265" s="870"/>
      <c r="AH1265" s="870"/>
      <c r="AJ1265" s="870"/>
      <c r="AK1265" s="870"/>
      <c r="AL1265" s="870"/>
      <c r="AM1265" s="870"/>
      <c r="AO1265" s="870"/>
      <c r="AP1265" s="870"/>
      <c r="AQ1265" s="870"/>
      <c r="AU1265" s="870"/>
      <c r="AV1265" s="870"/>
      <c r="AW1265" s="875"/>
      <c r="AX1265" s="870"/>
      <c r="AY1265" s="870"/>
    </row>
    <row r="1266" spans="19:51" ht="15" customHeight="1">
      <c r="S1266" s="874"/>
      <c r="V1266" s="870"/>
      <c r="W1266" s="874"/>
      <c r="AD1266" s="870"/>
      <c r="AE1266" s="874"/>
      <c r="AG1266" s="870"/>
      <c r="AH1266" s="870"/>
      <c r="AJ1266" s="870"/>
      <c r="AK1266" s="870"/>
      <c r="AL1266" s="870"/>
      <c r="AM1266" s="870"/>
      <c r="AO1266" s="870"/>
      <c r="AP1266" s="870"/>
      <c r="AQ1266" s="870"/>
      <c r="AU1266" s="870"/>
      <c r="AV1266" s="870"/>
      <c r="AW1266" s="875"/>
      <c r="AX1266" s="870"/>
      <c r="AY1266" s="870"/>
    </row>
    <row r="1267" spans="19:51" ht="15" customHeight="1">
      <c r="S1267" s="874"/>
      <c r="V1267" s="870"/>
      <c r="W1267" s="874"/>
      <c r="AD1267" s="870"/>
      <c r="AE1267" s="874"/>
      <c r="AG1267" s="870"/>
      <c r="AH1267" s="870"/>
      <c r="AJ1267" s="870"/>
      <c r="AK1267" s="870"/>
      <c r="AL1267" s="870"/>
      <c r="AM1267" s="870"/>
      <c r="AO1267" s="870"/>
      <c r="AP1267" s="870"/>
      <c r="AQ1267" s="870"/>
      <c r="AU1267" s="870"/>
      <c r="AV1267" s="870"/>
      <c r="AW1267" s="875"/>
      <c r="AX1267" s="870"/>
      <c r="AY1267" s="870"/>
    </row>
    <row r="1268" spans="19:51" ht="15" customHeight="1">
      <c r="S1268" s="874"/>
      <c r="V1268" s="870"/>
      <c r="W1268" s="874"/>
      <c r="AD1268" s="870"/>
      <c r="AE1268" s="874"/>
      <c r="AG1268" s="870"/>
      <c r="AH1268" s="870"/>
      <c r="AJ1268" s="870"/>
      <c r="AK1268" s="870"/>
      <c r="AL1268" s="870"/>
      <c r="AM1268" s="870"/>
      <c r="AO1268" s="870"/>
      <c r="AP1268" s="870"/>
      <c r="AQ1268" s="870"/>
      <c r="AU1268" s="870"/>
      <c r="AV1268" s="870"/>
      <c r="AW1268" s="875"/>
      <c r="AX1268" s="870"/>
      <c r="AY1268" s="870"/>
    </row>
    <row r="1269" spans="19:51" ht="15" customHeight="1">
      <c r="S1269" s="874"/>
      <c r="V1269" s="870"/>
      <c r="W1269" s="874"/>
      <c r="AD1269" s="870"/>
      <c r="AE1269" s="874"/>
      <c r="AG1269" s="870"/>
      <c r="AH1269" s="870"/>
      <c r="AJ1269" s="870"/>
      <c r="AK1269" s="870"/>
      <c r="AL1269" s="870"/>
      <c r="AM1269" s="870"/>
      <c r="AO1269" s="870"/>
      <c r="AP1269" s="870"/>
      <c r="AQ1269" s="870"/>
      <c r="AU1269" s="870"/>
      <c r="AV1269" s="870"/>
      <c r="AW1269" s="875"/>
      <c r="AX1269" s="870"/>
      <c r="AY1269" s="870"/>
    </row>
    <row r="1270" spans="19:51" ht="15" customHeight="1">
      <c r="S1270" s="874"/>
      <c r="V1270" s="870"/>
      <c r="W1270" s="874"/>
      <c r="AD1270" s="870"/>
      <c r="AE1270" s="874"/>
      <c r="AG1270" s="870"/>
      <c r="AH1270" s="870"/>
      <c r="AJ1270" s="870"/>
      <c r="AK1270" s="870"/>
      <c r="AL1270" s="870"/>
      <c r="AM1270" s="870"/>
      <c r="AO1270" s="870"/>
      <c r="AP1270" s="870"/>
      <c r="AQ1270" s="870"/>
      <c r="AU1270" s="870"/>
      <c r="AV1270" s="870"/>
      <c r="AW1270" s="875"/>
      <c r="AX1270" s="870"/>
      <c r="AY1270" s="870"/>
    </row>
    <row r="1271" spans="19:51" ht="15" customHeight="1">
      <c r="S1271" s="874"/>
      <c r="V1271" s="870"/>
      <c r="W1271" s="874"/>
      <c r="AD1271" s="870"/>
      <c r="AE1271" s="874"/>
      <c r="AG1271" s="870"/>
      <c r="AH1271" s="870"/>
      <c r="AJ1271" s="870"/>
      <c r="AK1271" s="870"/>
      <c r="AL1271" s="870"/>
      <c r="AM1271" s="870"/>
      <c r="AO1271" s="870"/>
      <c r="AP1271" s="870"/>
      <c r="AQ1271" s="870"/>
      <c r="AU1271" s="870"/>
      <c r="AV1271" s="870"/>
      <c r="AW1271" s="875"/>
      <c r="AX1271" s="870"/>
      <c r="AY1271" s="870"/>
    </row>
    <row r="1272" spans="19:51" ht="15" customHeight="1">
      <c r="S1272" s="874"/>
      <c r="V1272" s="870"/>
      <c r="W1272" s="874"/>
      <c r="AD1272" s="870"/>
      <c r="AE1272" s="874"/>
      <c r="AG1272" s="870"/>
      <c r="AH1272" s="870"/>
      <c r="AJ1272" s="870"/>
      <c r="AK1272" s="870"/>
      <c r="AL1272" s="870"/>
      <c r="AM1272" s="870"/>
      <c r="AO1272" s="870"/>
      <c r="AP1272" s="870"/>
      <c r="AQ1272" s="870"/>
      <c r="AU1272" s="870"/>
      <c r="AV1272" s="870"/>
      <c r="AW1272" s="875"/>
      <c r="AX1272" s="870"/>
      <c r="AY1272" s="870"/>
    </row>
    <row r="1273" spans="19:51" ht="15" customHeight="1">
      <c r="S1273" s="874"/>
      <c r="V1273" s="870"/>
      <c r="W1273" s="874"/>
      <c r="AD1273" s="870"/>
      <c r="AE1273" s="874"/>
      <c r="AG1273" s="870"/>
      <c r="AH1273" s="870"/>
      <c r="AJ1273" s="870"/>
      <c r="AK1273" s="870"/>
      <c r="AL1273" s="870"/>
      <c r="AM1273" s="870"/>
      <c r="AO1273" s="870"/>
      <c r="AP1273" s="870"/>
      <c r="AQ1273" s="870"/>
      <c r="AU1273" s="870"/>
      <c r="AV1273" s="870"/>
      <c r="AW1273" s="875"/>
      <c r="AX1273" s="870"/>
      <c r="AY1273" s="870"/>
    </row>
    <row r="1274" spans="19:51" ht="15" customHeight="1">
      <c r="S1274" s="874"/>
      <c r="V1274" s="870"/>
      <c r="W1274" s="874"/>
      <c r="AD1274" s="870"/>
      <c r="AE1274" s="874"/>
      <c r="AG1274" s="870"/>
      <c r="AH1274" s="870"/>
      <c r="AJ1274" s="870"/>
      <c r="AK1274" s="870"/>
      <c r="AL1274" s="870"/>
      <c r="AM1274" s="870"/>
      <c r="AO1274" s="870"/>
      <c r="AP1274" s="870"/>
      <c r="AQ1274" s="870"/>
      <c r="AU1274" s="870"/>
      <c r="AV1274" s="870"/>
      <c r="AW1274" s="875"/>
      <c r="AX1274" s="870"/>
      <c r="AY1274" s="870"/>
    </row>
    <row r="1275" spans="19:51" ht="15" customHeight="1">
      <c r="S1275" s="874"/>
      <c r="V1275" s="870"/>
      <c r="W1275" s="874"/>
      <c r="AD1275" s="870"/>
      <c r="AE1275" s="874"/>
      <c r="AG1275" s="870"/>
      <c r="AH1275" s="870"/>
      <c r="AJ1275" s="870"/>
      <c r="AK1275" s="870"/>
      <c r="AL1275" s="870"/>
      <c r="AM1275" s="870"/>
      <c r="AO1275" s="870"/>
      <c r="AP1275" s="870"/>
      <c r="AQ1275" s="870"/>
      <c r="AU1275" s="870"/>
      <c r="AV1275" s="870"/>
      <c r="AW1275" s="875"/>
      <c r="AX1275" s="870"/>
      <c r="AY1275" s="870"/>
    </row>
    <row r="1276" spans="19:51" ht="15" customHeight="1">
      <c r="S1276" s="874"/>
      <c r="V1276" s="870"/>
      <c r="W1276" s="874"/>
      <c r="AD1276" s="870"/>
      <c r="AE1276" s="874"/>
      <c r="AG1276" s="870"/>
      <c r="AH1276" s="870"/>
      <c r="AJ1276" s="870"/>
      <c r="AK1276" s="870"/>
      <c r="AL1276" s="870"/>
      <c r="AM1276" s="870"/>
      <c r="AO1276" s="870"/>
      <c r="AP1276" s="870"/>
      <c r="AQ1276" s="870"/>
      <c r="AU1276" s="870"/>
      <c r="AV1276" s="870"/>
      <c r="AW1276" s="875"/>
      <c r="AX1276" s="870"/>
      <c r="AY1276" s="870"/>
    </row>
    <row r="1277" spans="19:51" ht="15" customHeight="1">
      <c r="S1277" s="874"/>
      <c r="V1277" s="870"/>
      <c r="W1277" s="874"/>
      <c r="AD1277" s="870"/>
      <c r="AE1277" s="874"/>
      <c r="AG1277" s="870"/>
      <c r="AH1277" s="870"/>
      <c r="AJ1277" s="870"/>
      <c r="AK1277" s="870"/>
      <c r="AL1277" s="870"/>
      <c r="AM1277" s="870"/>
      <c r="AO1277" s="870"/>
      <c r="AP1277" s="870"/>
      <c r="AQ1277" s="870"/>
      <c r="AU1277" s="870"/>
      <c r="AV1277" s="870"/>
      <c r="AW1277" s="875"/>
      <c r="AX1277" s="870"/>
      <c r="AY1277" s="870"/>
    </row>
    <row r="1278" spans="19:51" ht="15" customHeight="1">
      <c r="S1278" s="874"/>
      <c r="V1278" s="870"/>
      <c r="W1278" s="874"/>
      <c r="AD1278" s="870"/>
      <c r="AE1278" s="874"/>
      <c r="AG1278" s="870"/>
      <c r="AH1278" s="870"/>
      <c r="AJ1278" s="870"/>
      <c r="AK1278" s="870"/>
      <c r="AL1278" s="870"/>
      <c r="AM1278" s="870"/>
      <c r="AO1278" s="870"/>
      <c r="AP1278" s="870"/>
      <c r="AQ1278" s="870"/>
      <c r="AU1278" s="870"/>
      <c r="AV1278" s="870"/>
      <c r="AW1278" s="875"/>
      <c r="AX1278" s="870"/>
      <c r="AY1278" s="870"/>
    </row>
    <row r="1279" spans="19:51" ht="15" customHeight="1">
      <c r="S1279" s="874"/>
      <c r="V1279" s="870"/>
      <c r="W1279" s="874"/>
      <c r="AD1279" s="870"/>
      <c r="AE1279" s="874"/>
      <c r="AG1279" s="870"/>
      <c r="AH1279" s="870"/>
      <c r="AJ1279" s="870"/>
      <c r="AK1279" s="870"/>
      <c r="AL1279" s="870"/>
      <c r="AM1279" s="870"/>
      <c r="AO1279" s="870"/>
      <c r="AP1279" s="870"/>
      <c r="AQ1279" s="870"/>
      <c r="AU1279" s="870"/>
      <c r="AV1279" s="870"/>
      <c r="AW1279" s="875"/>
      <c r="AX1279" s="870"/>
      <c r="AY1279" s="870"/>
    </row>
    <row r="1280" spans="19:51" ht="15" customHeight="1">
      <c r="S1280" s="874"/>
      <c r="V1280" s="870"/>
      <c r="W1280" s="874"/>
      <c r="AD1280" s="870"/>
      <c r="AE1280" s="874"/>
      <c r="AG1280" s="870"/>
      <c r="AH1280" s="870"/>
      <c r="AJ1280" s="870"/>
      <c r="AK1280" s="870"/>
      <c r="AL1280" s="870"/>
      <c r="AM1280" s="870"/>
      <c r="AO1280" s="870"/>
      <c r="AP1280" s="870"/>
      <c r="AQ1280" s="870"/>
      <c r="AU1280" s="870"/>
      <c r="AV1280" s="870"/>
      <c r="AW1280" s="875"/>
      <c r="AX1280" s="870"/>
      <c r="AY1280" s="870"/>
    </row>
    <row r="1281" spans="19:51" ht="15" customHeight="1">
      <c r="S1281" s="874"/>
      <c r="V1281" s="870"/>
      <c r="W1281" s="874"/>
      <c r="AD1281" s="870"/>
      <c r="AE1281" s="874"/>
      <c r="AG1281" s="870"/>
      <c r="AH1281" s="870"/>
      <c r="AJ1281" s="870"/>
      <c r="AK1281" s="870"/>
      <c r="AL1281" s="870"/>
      <c r="AM1281" s="870"/>
      <c r="AO1281" s="870"/>
      <c r="AP1281" s="870"/>
      <c r="AQ1281" s="870"/>
      <c r="AU1281" s="870"/>
      <c r="AV1281" s="870"/>
      <c r="AW1281" s="875"/>
      <c r="AX1281" s="870"/>
      <c r="AY1281" s="870"/>
    </row>
    <row r="1282" spans="19:51" ht="15" customHeight="1">
      <c r="S1282" s="874"/>
      <c r="V1282" s="870"/>
      <c r="W1282" s="874"/>
      <c r="AD1282" s="870"/>
      <c r="AE1282" s="874"/>
      <c r="AG1282" s="870"/>
      <c r="AH1282" s="870"/>
      <c r="AJ1282" s="870"/>
      <c r="AK1282" s="870"/>
      <c r="AL1282" s="870"/>
      <c r="AM1282" s="870"/>
      <c r="AO1282" s="870"/>
      <c r="AP1282" s="870"/>
      <c r="AQ1282" s="870"/>
      <c r="AU1282" s="870"/>
      <c r="AV1282" s="870"/>
      <c r="AW1282" s="875"/>
      <c r="AX1282" s="870"/>
      <c r="AY1282" s="870"/>
    </row>
    <row r="1283" spans="19:51" ht="15" customHeight="1">
      <c r="S1283" s="874"/>
      <c r="V1283" s="870"/>
      <c r="W1283" s="874"/>
      <c r="AD1283" s="870"/>
      <c r="AE1283" s="874"/>
      <c r="AG1283" s="870"/>
      <c r="AH1283" s="870"/>
      <c r="AJ1283" s="870"/>
      <c r="AK1283" s="870"/>
      <c r="AL1283" s="870"/>
      <c r="AM1283" s="870"/>
      <c r="AO1283" s="870"/>
      <c r="AP1283" s="870"/>
      <c r="AQ1283" s="870"/>
      <c r="AU1283" s="870"/>
      <c r="AV1283" s="870"/>
      <c r="AW1283" s="875"/>
      <c r="AX1283" s="870"/>
      <c r="AY1283" s="870"/>
    </row>
    <row r="1284" spans="19:51" ht="15" customHeight="1">
      <c r="S1284" s="874"/>
      <c r="V1284" s="870"/>
      <c r="W1284" s="874"/>
      <c r="AD1284" s="870"/>
      <c r="AE1284" s="874"/>
      <c r="AG1284" s="870"/>
      <c r="AH1284" s="870"/>
      <c r="AJ1284" s="870"/>
      <c r="AK1284" s="870"/>
      <c r="AL1284" s="870"/>
      <c r="AM1284" s="870"/>
      <c r="AO1284" s="870"/>
      <c r="AP1284" s="870"/>
      <c r="AQ1284" s="870"/>
      <c r="AU1284" s="870"/>
      <c r="AV1284" s="870"/>
      <c r="AW1284" s="875"/>
      <c r="AX1284" s="870"/>
      <c r="AY1284" s="870"/>
    </row>
    <row r="1285" spans="19:51" ht="15" customHeight="1">
      <c r="S1285" s="874"/>
      <c r="V1285" s="870"/>
      <c r="W1285" s="874"/>
      <c r="AD1285" s="870"/>
      <c r="AE1285" s="874"/>
      <c r="AG1285" s="870"/>
      <c r="AH1285" s="870"/>
      <c r="AJ1285" s="870"/>
      <c r="AK1285" s="870"/>
      <c r="AL1285" s="870"/>
      <c r="AM1285" s="870"/>
      <c r="AO1285" s="870"/>
      <c r="AP1285" s="870"/>
      <c r="AQ1285" s="870"/>
      <c r="AU1285" s="870"/>
      <c r="AV1285" s="870"/>
      <c r="AW1285" s="875"/>
      <c r="AX1285" s="870"/>
      <c r="AY1285" s="870"/>
    </row>
    <row r="1286" spans="19:51" ht="15" customHeight="1">
      <c r="S1286" s="874"/>
      <c r="V1286" s="870"/>
      <c r="W1286" s="874"/>
      <c r="AD1286" s="870"/>
      <c r="AE1286" s="874"/>
      <c r="AG1286" s="870"/>
      <c r="AH1286" s="870"/>
      <c r="AJ1286" s="870"/>
      <c r="AK1286" s="870"/>
      <c r="AL1286" s="870"/>
      <c r="AM1286" s="870"/>
      <c r="AO1286" s="870"/>
      <c r="AP1286" s="870"/>
      <c r="AQ1286" s="870"/>
      <c r="AU1286" s="870"/>
      <c r="AV1286" s="870"/>
      <c r="AW1286" s="875"/>
      <c r="AX1286" s="870"/>
      <c r="AY1286" s="870"/>
    </row>
    <row r="1287" spans="19:51" ht="15" customHeight="1">
      <c r="S1287" s="874"/>
      <c r="V1287" s="870"/>
      <c r="W1287" s="874"/>
      <c r="AD1287" s="870"/>
      <c r="AE1287" s="874"/>
      <c r="AG1287" s="870"/>
      <c r="AH1287" s="870"/>
      <c r="AJ1287" s="870"/>
      <c r="AK1287" s="870"/>
      <c r="AL1287" s="870"/>
      <c r="AM1287" s="870"/>
      <c r="AO1287" s="870"/>
      <c r="AP1287" s="870"/>
      <c r="AQ1287" s="870"/>
      <c r="AU1287" s="870"/>
      <c r="AV1287" s="870"/>
      <c r="AW1287" s="875"/>
      <c r="AX1287" s="870"/>
      <c r="AY1287" s="870"/>
    </row>
    <row r="1288" spans="19:51" ht="15" customHeight="1">
      <c r="S1288" s="874"/>
      <c r="V1288" s="870"/>
      <c r="W1288" s="874"/>
      <c r="AD1288" s="870"/>
      <c r="AE1288" s="874"/>
      <c r="AG1288" s="870"/>
      <c r="AH1288" s="870"/>
      <c r="AJ1288" s="870"/>
      <c r="AK1288" s="870"/>
      <c r="AL1288" s="870"/>
      <c r="AM1288" s="870"/>
      <c r="AO1288" s="870"/>
      <c r="AP1288" s="870"/>
      <c r="AQ1288" s="870"/>
      <c r="AU1288" s="870"/>
      <c r="AV1288" s="870"/>
      <c r="AW1288" s="875"/>
      <c r="AX1288" s="870"/>
      <c r="AY1288" s="870"/>
    </row>
    <row r="1289" spans="19:51" ht="15" customHeight="1">
      <c r="S1289" s="874"/>
      <c r="V1289" s="870"/>
      <c r="W1289" s="874"/>
      <c r="AD1289" s="870"/>
      <c r="AE1289" s="874"/>
      <c r="AG1289" s="870"/>
      <c r="AH1289" s="870"/>
      <c r="AJ1289" s="870"/>
      <c r="AK1289" s="870"/>
      <c r="AL1289" s="870"/>
      <c r="AM1289" s="870"/>
      <c r="AO1289" s="870"/>
      <c r="AP1289" s="870"/>
      <c r="AQ1289" s="870"/>
      <c r="AU1289" s="870"/>
      <c r="AV1289" s="870"/>
      <c r="AW1289" s="875"/>
      <c r="AX1289" s="870"/>
      <c r="AY1289" s="870"/>
    </row>
    <row r="1290" spans="19:51" ht="15" customHeight="1">
      <c r="S1290" s="874"/>
      <c r="V1290" s="870"/>
      <c r="W1290" s="874"/>
      <c r="AD1290" s="870"/>
      <c r="AE1290" s="874"/>
      <c r="AG1290" s="870"/>
      <c r="AH1290" s="870"/>
      <c r="AJ1290" s="870"/>
      <c r="AK1290" s="870"/>
      <c r="AL1290" s="870"/>
      <c r="AM1290" s="870"/>
      <c r="AO1290" s="870"/>
      <c r="AP1290" s="870"/>
      <c r="AQ1290" s="870"/>
      <c r="AU1290" s="870"/>
      <c r="AV1290" s="870"/>
      <c r="AW1290" s="875"/>
      <c r="AX1290" s="870"/>
      <c r="AY1290" s="870"/>
    </row>
    <row r="1291" spans="19:51" ht="15" customHeight="1">
      <c r="S1291" s="874"/>
      <c r="V1291" s="870"/>
      <c r="W1291" s="874"/>
      <c r="AD1291" s="870"/>
      <c r="AE1291" s="874"/>
      <c r="AG1291" s="870"/>
      <c r="AH1291" s="870"/>
      <c r="AJ1291" s="870"/>
      <c r="AK1291" s="870"/>
      <c r="AL1291" s="870"/>
      <c r="AM1291" s="870"/>
      <c r="AO1291" s="870"/>
      <c r="AP1291" s="870"/>
      <c r="AQ1291" s="870"/>
      <c r="AU1291" s="870"/>
      <c r="AV1291" s="870"/>
      <c r="AW1291" s="875"/>
      <c r="AX1291" s="870"/>
      <c r="AY1291" s="870"/>
    </row>
    <row r="1292" spans="19:51" ht="15" customHeight="1">
      <c r="S1292" s="874"/>
      <c r="V1292" s="870"/>
      <c r="W1292" s="874"/>
      <c r="AD1292" s="870"/>
      <c r="AE1292" s="874"/>
      <c r="AG1292" s="870"/>
      <c r="AH1292" s="870"/>
      <c r="AJ1292" s="870"/>
      <c r="AK1292" s="870"/>
      <c r="AL1292" s="870"/>
      <c r="AM1292" s="870"/>
      <c r="AO1292" s="870"/>
      <c r="AP1292" s="870"/>
      <c r="AQ1292" s="870"/>
      <c r="AU1292" s="870"/>
      <c r="AV1292" s="870"/>
      <c r="AW1292" s="875"/>
      <c r="AX1292" s="870"/>
      <c r="AY1292" s="870"/>
    </row>
    <row r="1293" spans="19:51" ht="15" customHeight="1">
      <c r="S1293" s="874"/>
      <c r="V1293" s="870"/>
      <c r="W1293" s="874"/>
      <c r="AD1293" s="870"/>
      <c r="AE1293" s="874"/>
      <c r="AG1293" s="870"/>
      <c r="AH1293" s="870"/>
      <c r="AJ1293" s="870"/>
      <c r="AK1293" s="870"/>
      <c r="AL1293" s="870"/>
      <c r="AM1293" s="870"/>
      <c r="AO1293" s="870"/>
      <c r="AP1293" s="870"/>
      <c r="AQ1293" s="870"/>
      <c r="AU1293" s="870"/>
      <c r="AV1293" s="870"/>
      <c r="AW1293" s="875"/>
      <c r="AX1293" s="870"/>
      <c r="AY1293" s="870"/>
    </row>
    <row r="1294" spans="19:51" ht="15" customHeight="1">
      <c r="S1294" s="874"/>
      <c r="V1294" s="870"/>
      <c r="W1294" s="874"/>
      <c r="AD1294" s="870"/>
      <c r="AE1294" s="874"/>
      <c r="AG1294" s="870"/>
      <c r="AH1294" s="870"/>
      <c r="AJ1294" s="870"/>
      <c r="AK1294" s="870"/>
      <c r="AL1294" s="870"/>
      <c r="AM1294" s="870"/>
      <c r="AO1294" s="870"/>
      <c r="AP1294" s="870"/>
      <c r="AQ1294" s="870"/>
      <c r="AU1294" s="870"/>
      <c r="AV1294" s="870"/>
      <c r="AW1294" s="875"/>
      <c r="AX1294" s="870"/>
      <c r="AY1294" s="870"/>
    </row>
    <row r="1295" spans="19:51" ht="15" customHeight="1">
      <c r="S1295" s="874"/>
      <c r="V1295" s="870"/>
      <c r="W1295" s="874"/>
      <c r="AD1295" s="870"/>
      <c r="AE1295" s="874"/>
      <c r="AG1295" s="870"/>
      <c r="AH1295" s="870"/>
      <c r="AJ1295" s="870"/>
      <c r="AK1295" s="870"/>
      <c r="AL1295" s="870"/>
      <c r="AM1295" s="870"/>
      <c r="AO1295" s="870"/>
      <c r="AP1295" s="870"/>
      <c r="AQ1295" s="870"/>
      <c r="AU1295" s="870"/>
      <c r="AV1295" s="870"/>
      <c r="AW1295" s="875"/>
      <c r="AX1295" s="870"/>
      <c r="AY1295" s="870"/>
    </row>
    <row r="1296" spans="19:51" ht="15" customHeight="1">
      <c r="S1296" s="874"/>
      <c r="V1296" s="870"/>
      <c r="W1296" s="874"/>
      <c r="AD1296" s="870"/>
      <c r="AE1296" s="874"/>
      <c r="AG1296" s="870"/>
      <c r="AH1296" s="870"/>
      <c r="AJ1296" s="870"/>
      <c r="AK1296" s="870"/>
      <c r="AL1296" s="870"/>
      <c r="AM1296" s="870"/>
      <c r="AO1296" s="870"/>
      <c r="AP1296" s="870"/>
      <c r="AQ1296" s="870"/>
      <c r="AU1296" s="870"/>
      <c r="AV1296" s="870"/>
      <c r="AW1296" s="875"/>
      <c r="AX1296" s="870"/>
      <c r="AY1296" s="870"/>
    </row>
    <row r="1297" spans="19:51" ht="15" customHeight="1">
      <c r="S1297" s="874"/>
      <c r="V1297" s="870"/>
      <c r="W1297" s="874"/>
      <c r="AD1297" s="870"/>
      <c r="AE1297" s="874"/>
      <c r="AG1297" s="870"/>
      <c r="AH1297" s="870"/>
      <c r="AJ1297" s="870"/>
      <c r="AK1297" s="870"/>
      <c r="AL1297" s="870"/>
      <c r="AM1297" s="870"/>
      <c r="AO1297" s="870"/>
      <c r="AP1297" s="870"/>
      <c r="AQ1297" s="870"/>
      <c r="AU1297" s="870"/>
      <c r="AV1297" s="870"/>
      <c r="AW1297" s="875"/>
      <c r="AX1297" s="870"/>
      <c r="AY1297" s="870"/>
    </row>
    <row r="1298" spans="19:51" ht="15" customHeight="1">
      <c r="S1298" s="874"/>
      <c r="V1298" s="870"/>
      <c r="W1298" s="874"/>
      <c r="AD1298" s="870"/>
      <c r="AE1298" s="874"/>
      <c r="AG1298" s="870"/>
      <c r="AH1298" s="870"/>
      <c r="AJ1298" s="870"/>
      <c r="AK1298" s="870"/>
      <c r="AL1298" s="870"/>
      <c r="AM1298" s="870"/>
      <c r="AO1298" s="870"/>
      <c r="AP1298" s="870"/>
      <c r="AQ1298" s="870"/>
      <c r="AU1298" s="870"/>
      <c r="AV1298" s="870"/>
      <c r="AW1298" s="875"/>
      <c r="AX1298" s="870"/>
      <c r="AY1298" s="870"/>
    </row>
    <row r="1299" spans="19:51" ht="15" customHeight="1">
      <c r="S1299" s="874"/>
      <c r="V1299" s="870"/>
      <c r="W1299" s="874"/>
      <c r="AD1299" s="870"/>
      <c r="AE1299" s="874"/>
      <c r="AG1299" s="870"/>
      <c r="AH1299" s="870"/>
      <c r="AJ1299" s="870"/>
      <c r="AK1299" s="870"/>
      <c r="AL1299" s="870"/>
      <c r="AM1299" s="870"/>
      <c r="AO1299" s="870"/>
      <c r="AP1299" s="870"/>
      <c r="AQ1299" s="870"/>
      <c r="AU1299" s="870"/>
      <c r="AV1299" s="870"/>
      <c r="AW1299" s="875"/>
      <c r="AX1299" s="870"/>
      <c r="AY1299" s="870"/>
    </row>
    <row r="1300" spans="19:51" ht="15" customHeight="1">
      <c r="S1300" s="874"/>
      <c r="V1300" s="870"/>
      <c r="W1300" s="874"/>
      <c r="AD1300" s="870"/>
      <c r="AE1300" s="874"/>
      <c r="AG1300" s="870"/>
      <c r="AH1300" s="870"/>
      <c r="AJ1300" s="870"/>
      <c r="AK1300" s="870"/>
      <c r="AL1300" s="870"/>
      <c r="AM1300" s="870"/>
      <c r="AO1300" s="870"/>
      <c r="AP1300" s="870"/>
      <c r="AQ1300" s="870"/>
      <c r="AU1300" s="870"/>
      <c r="AV1300" s="870"/>
      <c r="AW1300" s="875"/>
      <c r="AX1300" s="870"/>
      <c r="AY1300" s="870"/>
    </row>
    <row r="1301" spans="19:51" ht="15" customHeight="1">
      <c r="S1301" s="874"/>
      <c r="V1301" s="870"/>
      <c r="W1301" s="874"/>
      <c r="AD1301" s="870"/>
      <c r="AE1301" s="874"/>
      <c r="AG1301" s="870"/>
      <c r="AH1301" s="870"/>
      <c r="AJ1301" s="870"/>
      <c r="AK1301" s="870"/>
      <c r="AL1301" s="870"/>
      <c r="AM1301" s="870"/>
      <c r="AO1301" s="870"/>
      <c r="AP1301" s="870"/>
      <c r="AQ1301" s="870"/>
      <c r="AU1301" s="870"/>
      <c r="AV1301" s="870"/>
      <c r="AW1301" s="875"/>
      <c r="AX1301" s="870"/>
      <c r="AY1301" s="870"/>
    </row>
    <row r="1302" spans="19:51" ht="15" customHeight="1">
      <c r="S1302" s="874"/>
      <c r="V1302" s="870"/>
      <c r="W1302" s="874"/>
      <c r="AD1302" s="870"/>
      <c r="AE1302" s="874"/>
      <c r="AG1302" s="870"/>
      <c r="AH1302" s="870"/>
      <c r="AJ1302" s="870"/>
      <c r="AK1302" s="870"/>
      <c r="AL1302" s="870"/>
      <c r="AM1302" s="870"/>
      <c r="AO1302" s="870"/>
      <c r="AP1302" s="870"/>
      <c r="AQ1302" s="870"/>
      <c r="AU1302" s="870"/>
      <c r="AV1302" s="870"/>
      <c r="AW1302" s="875"/>
      <c r="AX1302" s="870"/>
      <c r="AY1302" s="870"/>
    </row>
    <row r="1303" spans="19:51" ht="15" customHeight="1">
      <c r="S1303" s="874"/>
      <c r="V1303" s="870"/>
      <c r="W1303" s="874"/>
      <c r="AD1303" s="870"/>
      <c r="AE1303" s="874"/>
      <c r="AG1303" s="870"/>
      <c r="AH1303" s="870"/>
      <c r="AJ1303" s="870"/>
      <c r="AK1303" s="870"/>
      <c r="AL1303" s="870"/>
      <c r="AM1303" s="870"/>
      <c r="AO1303" s="870"/>
      <c r="AP1303" s="870"/>
      <c r="AQ1303" s="870"/>
      <c r="AU1303" s="870"/>
      <c r="AV1303" s="870"/>
      <c r="AW1303" s="875"/>
      <c r="AX1303" s="870"/>
      <c r="AY1303" s="870"/>
    </row>
    <row r="1304" spans="19:51" ht="15" customHeight="1">
      <c r="S1304" s="874"/>
      <c r="V1304" s="870"/>
      <c r="W1304" s="874"/>
      <c r="AD1304" s="870"/>
      <c r="AE1304" s="874"/>
      <c r="AG1304" s="870"/>
      <c r="AH1304" s="870"/>
      <c r="AJ1304" s="870"/>
      <c r="AK1304" s="870"/>
      <c r="AL1304" s="870"/>
      <c r="AM1304" s="870"/>
      <c r="AO1304" s="870"/>
      <c r="AP1304" s="870"/>
      <c r="AQ1304" s="870"/>
      <c r="AU1304" s="870"/>
      <c r="AV1304" s="870"/>
      <c r="AW1304" s="875"/>
      <c r="AX1304" s="870"/>
      <c r="AY1304" s="870"/>
    </row>
    <row r="1305" spans="19:51" ht="15" customHeight="1">
      <c r="S1305" s="874"/>
      <c r="V1305" s="870"/>
      <c r="W1305" s="874"/>
      <c r="AD1305" s="870"/>
      <c r="AE1305" s="874"/>
      <c r="AG1305" s="870"/>
      <c r="AH1305" s="870"/>
      <c r="AJ1305" s="870"/>
      <c r="AK1305" s="870"/>
      <c r="AL1305" s="870"/>
      <c r="AM1305" s="870"/>
      <c r="AO1305" s="870"/>
      <c r="AP1305" s="870"/>
      <c r="AQ1305" s="870"/>
      <c r="AU1305" s="870"/>
      <c r="AV1305" s="870"/>
      <c r="AW1305" s="875"/>
      <c r="AX1305" s="870"/>
      <c r="AY1305" s="870"/>
    </row>
    <row r="1306" spans="19:51" ht="15" customHeight="1">
      <c r="S1306" s="874"/>
      <c r="V1306" s="870"/>
      <c r="W1306" s="874"/>
      <c r="AD1306" s="870"/>
      <c r="AE1306" s="874"/>
      <c r="AG1306" s="870"/>
      <c r="AH1306" s="870"/>
      <c r="AJ1306" s="870"/>
      <c r="AK1306" s="870"/>
      <c r="AL1306" s="870"/>
      <c r="AM1306" s="870"/>
      <c r="AO1306" s="870"/>
      <c r="AP1306" s="870"/>
      <c r="AQ1306" s="870"/>
      <c r="AU1306" s="870"/>
      <c r="AV1306" s="870"/>
      <c r="AW1306" s="875"/>
      <c r="AX1306" s="870"/>
      <c r="AY1306" s="870"/>
    </row>
    <row r="1307" spans="19:51" ht="15" customHeight="1">
      <c r="S1307" s="874"/>
      <c r="V1307" s="870"/>
      <c r="W1307" s="874"/>
      <c r="AD1307" s="870"/>
      <c r="AE1307" s="874"/>
      <c r="AG1307" s="870"/>
      <c r="AH1307" s="870"/>
      <c r="AJ1307" s="870"/>
      <c r="AK1307" s="870"/>
      <c r="AL1307" s="870"/>
      <c r="AM1307" s="870"/>
      <c r="AO1307" s="870"/>
      <c r="AP1307" s="870"/>
      <c r="AQ1307" s="870"/>
      <c r="AU1307" s="870"/>
      <c r="AV1307" s="870"/>
      <c r="AW1307" s="875"/>
      <c r="AX1307" s="870"/>
      <c r="AY1307" s="870"/>
    </row>
    <row r="1308" spans="19:51" ht="15" customHeight="1">
      <c r="S1308" s="874"/>
      <c r="V1308" s="870"/>
      <c r="W1308" s="874"/>
      <c r="AD1308" s="870"/>
      <c r="AE1308" s="874"/>
      <c r="AG1308" s="870"/>
      <c r="AH1308" s="870"/>
      <c r="AJ1308" s="870"/>
      <c r="AK1308" s="870"/>
      <c r="AL1308" s="870"/>
      <c r="AM1308" s="870"/>
      <c r="AO1308" s="870"/>
      <c r="AP1308" s="870"/>
      <c r="AQ1308" s="870"/>
      <c r="AU1308" s="870"/>
      <c r="AV1308" s="870"/>
      <c r="AW1308" s="875"/>
      <c r="AX1308" s="870"/>
      <c r="AY1308" s="870"/>
    </row>
    <row r="1309" spans="19:51" ht="15" customHeight="1">
      <c r="S1309" s="874"/>
      <c r="V1309" s="870"/>
      <c r="W1309" s="874"/>
      <c r="AD1309" s="870"/>
      <c r="AE1309" s="874"/>
      <c r="AG1309" s="870"/>
      <c r="AH1309" s="870"/>
      <c r="AJ1309" s="870"/>
      <c r="AK1309" s="870"/>
      <c r="AL1309" s="870"/>
      <c r="AM1309" s="870"/>
      <c r="AO1309" s="870"/>
      <c r="AP1309" s="870"/>
      <c r="AQ1309" s="870"/>
      <c r="AU1309" s="870"/>
      <c r="AV1309" s="870"/>
      <c r="AW1309" s="875"/>
      <c r="AX1309" s="870"/>
      <c r="AY1309" s="870"/>
    </row>
    <row r="1310" spans="19:51" ht="15" customHeight="1">
      <c r="S1310" s="874"/>
      <c r="V1310" s="870"/>
      <c r="W1310" s="874"/>
      <c r="AD1310" s="870"/>
      <c r="AE1310" s="874"/>
      <c r="AG1310" s="870"/>
      <c r="AH1310" s="870"/>
      <c r="AJ1310" s="870"/>
      <c r="AK1310" s="870"/>
      <c r="AL1310" s="870"/>
      <c r="AM1310" s="870"/>
      <c r="AO1310" s="870"/>
      <c r="AP1310" s="870"/>
      <c r="AQ1310" s="870"/>
      <c r="AU1310" s="870"/>
      <c r="AV1310" s="870"/>
      <c r="AW1310" s="875"/>
      <c r="AX1310" s="870"/>
      <c r="AY1310" s="870"/>
    </row>
    <row r="1311" spans="19:51" ht="15" customHeight="1">
      <c r="S1311" s="874"/>
      <c r="V1311" s="870"/>
      <c r="W1311" s="874"/>
      <c r="AD1311" s="870"/>
      <c r="AE1311" s="874"/>
      <c r="AG1311" s="870"/>
      <c r="AH1311" s="870"/>
      <c r="AJ1311" s="870"/>
      <c r="AK1311" s="870"/>
      <c r="AL1311" s="870"/>
      <c r="AM1311" s="870"/>
      <c r="AO1311" s="870"/>
      <c r="AP1311" s="870"/>
      <c r="AQ1311" s="870"/>
      <c r="AU1311" s="870"/>
      <c r="AV1311" s="870"/>
      <c r="AW1311" s="875"/>
      <c r="AX1311" s="870"/>
      <c r="AY1311" s="870"/>
    </row>
    <row r="1312" spans="19:51" ht="15" customHeight="1">
      <c r="S1312" s="874"/>
      <c r="V1312" s="870"/>
      <c r="W1312" s="874"/>
      <c r="AD1312" s="870"/>
      <c r="AE1312" s="874"/>
      <c r="AG1312" s="870"/>
      <c r="AH1312" s="870"/>
      <c r="AJ1312" s="870"/>
      <c r="AK1312" s="870"/>
      <c r="AL1312" s="870"/>
      <c r="AM1312" s="870"/>
      <c r="AO1312" s="870"/>
      <c r="AP1312" s="870"/>
      <c r="AQ1312" s="870"/>
      <c r="AU1312" s="870"/>
      <c r="AV1312" s="870"/>
      <c r="AW1312" s="875"/>
      <c r="AX1312" s="870"/>
      <c r="AY1312" s="870"/>
    </row>
    <row r="1313" spans="19:51" ht="15" customHeight="1">
      <c r="S1313" s="874"/>
      <c r="V1313" s="870"/>
      <c r="W1313" s="874"/>
      <c r="AD1313" s="870"/>
      <c r="AE1313" s="874"/>
      <c r="AG1313" s="870"/>
      <c r="AH1313" s="870"/>
      <c r="AJ1313" s="870"/>
      <c r="AK1313" s="870"/>
      <c r="AL1313" s="870"/>
      <c r="AM1313" s="870"/>
      <c r="AO1313" s="870"/>
      <c r="AP1313" s="870"/>
      <c r="AQ1313" s="870"/>
      <c r="AU1313" s="870"/>
      <c r="AV1313" s="870"/>
      <c r="AW1313" s="875"/>
      <c r="AX1313" s="870"/>
      <c r="AY1313" s="870"/>
    </row>
    <row r="1314" spans="19:51" ht="15" customHeight="1">
      <c r="S1314" s="874"/>
      <c r="V1314" s="870"/>
      <c r="W1314" s="874"/>
      <c r="AD1314" s="870"/>
      <c r="AE1314" s="874"/>
      <c r="AG1314" s="870"/>
      <c r="AH1314" s="870"/>
      <c r="AJ1314" s="870"/>
      <c r="AK1314" s="870"/>
      <c r="AL1314" s="870"/>
      <c r="AM1314" s="870"/>
      <c r="AO1314" s="870"/>
      <c r="AP1314" s="870"/>
      <c r="AQ1314" s="870"/>
      <c r="AU1314" s="870"/>
      <c r="AV1314" s="870"/>
      <c r="AW1314" s="875"/>
      <c r="AX1314" s="870"/>
      <c r="AY1314" s="870"/>
    </row>
    <row r="1315" spans="19:51" ht="15" customHeight="1">
      <c r="S1315" s="874"/>
      <c r="V1315" s="870"/>
      <c r="W1315" s="874"/>
      <c r="AD1315" s="870"/>
      <c r="AE1315" s="874"/>
      <c r="AG1315" s="870"/>
      <c r="AH1315" s="870"/>
      <c r="AJ1315" s="870"/>
      <c r="AK1315" s="870"/>
      <c r="AL1315" s="870"/>
      <c r="AM1315" s="870"/>
      <c r="AO1315" s="870"/>
      <c r="AP1315" s="870"/>
      <c r="AQ1315" s="870"/>
      <c r="AU1315" s="870"/>
      <c r="AV1315" s="870"/>
      <c r="AW1315" s="875"/>
      <c r="AX1315" s="870"/>
      <c r="AY1315" s="870"/>
    </row>
    <row r="1316" spans="19:51" ht="15" customHeight="1">
      <c r="S1316" s="874"/>
      <c r="V1316" s="870"/>
      <c r="W1316" s="874"/>
      <c r="AD1316" s="870"/>
      <c r="AE1316" s="874"/>
      <c r="AG1316" s="870"/>
      <c r="AH1316" s="870"/>
      <c r="AJ1316" s="870"/>
      <c r="AK1316" s="870"/>
      <c r="AL1316" s="870"/>
      <c r="AM1316" s="870"/>
      <c r="AO1316" s="870"/>
      <c r="AP1316" s="870"/>
      <c r="AQ1316" s="870"/>
      <c r="AU1316" s="870"/>
      <c r="AV1316" s="870"/>
      <c r="AW1316" s="875"/>
      <c r="AX1316" s="870"/>
      <c r="AY1316" s="870"/>
    </row>
    <row r="1317" spans="19:51" ht="15" customHeight="1">
      <c r="S1317" s="874"/>
      <c r="V1317" s="870"/>
      <c r="W1317" s="874"/>
      <c r="AD1317" s="870"/>
      <c r="AE1317" s="874"/>
      <c r="AG1317" s="870"/>
      <c r="AH1317" s="870"/>
      <c r="AJ1317" s="870"/>
      <c r="AK1317" s="870"/>
      <c r="AL1317" s="870"/>
      <c r="AM1317" s="870"/>
      <c r="AO1317" s="870"/>
      <c r="AP1317" s="870"/>
      <c r="AQ1317" s="870"/>
      <c r="AU1317" s="870"/>
      <c r="AV1317" s="870"/>
      <c r="AW1317" s="875"/>
      <c r="AX1317" s="870"/>
      <c r="AY1317" s="870"/>
    </row>
    <row r="1318" spans="19:51" ht="15" customHeight="1">
      <c r="S1318" s="874"/>
      <c r="V1318" s="870"/>
      <c r="W1318" s="874"/>
      <c r="AD1318" s="870"/>
      <c r="AE1318" s="874"/>
      <c r="AG1318" s="870"/>
      <c r="AH1318" s="870"/>
      <c r="AJ1318" s="870"/>
      <c r="AK1318" s="870"/>
      <c r="AL1318" s="870"/>
      <c r="AM1318" s="870"/>
      <c r="AO1318" s="870"/>
      <c r="AP1318" s="870"/>
      <c r="AQ1318" s="870"/>
      <c r="AU1318" s="870"/>
      <c r="AV1318" s="870"/>
      <c r="AW1318" s="875"/>
      <c r="AX1318" s="870"/>
      <c r="AY1318" s="870"/>
    </row>
    <row r="1319" spans="19:51" ht="15" customHeight="1">
      <c r="S1319" s="874"/>
      <c r="V1319" s="870"/>
      <c r="W1319" s="874"/>
      <c r="AD1319" s="870"/>
      <c r="AE1319" s="874"/>
      <c r="AG1319" s="870"/>
      <c r="AH1319" s="870"/>
      <c r="AJ1319" s="870"/>
      <c r="AK1319" s="870"/>
      <c r="AL1319" s="870"/>
      <c r="AM1319" s="870"/>
      <c r="AO1319" s="870"/>
      <c r="AP1319" s="870"/>
      <c r="AQ1319" s="870"/>
      <c r="AU1319" s="870"/>
      <c r="AV1319" s="870"/>
      <c r="AW1319" s="875"/>
      <c r="AX1319" s="870"/>
      <c r="AY1319" s="870"/>
    </row>
    <row r="1320" spans="19:51" ht="15" customHeight="1">
      <c r="S1320" s="874"/>
      <c r="V1320" s="870"/>
      <c r="W1320" s="874"/>
      <c r="AD1320" s="870"/>
      <c r="AE1320" s="874"/>
      <c r="AG1320" s="870"/>
      <c r="AH1320" s="870"/>
      <c r="AJ1320" s="870"/>
      <c r="AK1320" s="870"/>
      <c r="AL1320" s="870"/>
      <c r="AM1320" s="870"/>
      <c r="AO1320" s="870"/>
      <c r="AP1320" s="870"/>
      <c r="AQ1320" s="870"/>
      <c r="AU1320" s="870"/>
      <c r="AV1320" s="870"/>
      <c r="AW1320" s="875"/>
      <c r="AX1320" s="870"/>
      <c r="AY1320" s="870"/>
    </row>
    <row r="1321" spans="19:51" ht="15" customHeight="1">
      <c r="S1321" s="874"/>
      <c r="V1321" s="870"/>
      <c r="W1321" s="874"/>
      <c r="AD1321" s="870"/>
      <c r="AE1321" s="874"/>
      <c r="AG1321" s="870"/>
      <c r="AH1321" s="870"/>
      <c r="AJ1321" s="870"/>
      <c r="AK1321" s="870"/>
      <c r="AL1321" s="870"/>
      <c r="AM1321" s="870"/>
      <c r="AO1321" s="870"/>
      <c r="AP1321" s="870"/>
      <c r="AQ1321" s="870"/>
      <c r="AU1321" s="870"/>
      <c r="AV1321" s="870"/>
      <c r="AW1321" s="875"/>
      <c r="AX1321" s="870"/>
      <c r="AY1321" s="870"/>
    </row>
    <row r="1322" spans="19:51" ht="15" customHeight="1">
      <c r="S1322" s="874"/>
      <c r="V1322" s="870"/>
      <c r="W1322" s="874"/>
      <c r="AD1322" s="870"/>
      <c r="AE1322" s="874"/>
      <c r="AG1322" s="870"/>
      <c r="AH1322" s="870"/>
      <c r="AJ1322" s="870"/>
      <c r="AK1322" s="870"/>
      <c r="AL1322" s="870"/>
      <c r="AM1322" s="870"/>
      <c r="AO1322" s="870"/>
      <c r="AP1322" s="870"/>
      <c r="AQ1322" s="870"/>
      <c r="AU1322" s="870"/>
      <c r="AV1322" s="870"/>
      <c r="AW1322" s="875"/>
      <c r="AX1322" s="870"/>
      <c r="AY1322" s="870"/>
    </row>
    <row r="1323" spans="19:51" ht="15" customHeight="1">
      <c r="S1323" s="874"/>
      <c r="V1323" s="870"/>
      <c r="W1323" s="874"/>
      <c r="AD1323" s="870"/>
      <c r="AE1323" s="874"/>
      <c r="AG1323" s="870"/>
      <c r="AH1323" s="870"/>
      <c r="AJ1323" s="870"/>
      <c r="AK1323" s="870"/>
      <c r="AL1323" s="870"/>
      <c r="AM1323" s="870"/>
      <c r="AO1323" s="870"/>
      <c r="AP1323" s="870"/>
      <c r="AQ1323" s="870"/>
      <c r="AU1323" s="870"/>
      <c r="AV1323" s="870"/>
      <c r="AW1323" s="875"/>
      <c r="AX1323" s="870"/>
      <c r="AY1323" s="870"/>
    </row>
    <row r="1324" spans="19:51" ht="15" customHeight="1">
      <c r="S1324" s="874"/>
      <c r="V1324" s="870"/>
      <c r="W1324" s="874"/>
      <c r="AD1324" s="870"/>
      <c r="AE1324" s="874"/>
      <c r="AG1324" s="870"/>
      <c r="AH1324" s="870"/>
      <c r="AJ1324" s="870"/>
      <c r="AK1324" s="870"/>
      <c r="AL1324" s="870"/>
      <c r="AM1324" s="870"/>
      <c r="AO1324" s="870"/>
      <c r="AP1324" s="870"/>
      <c r="AQ1324" s="870"/>
      <c r="AU1324" s="870"/>
      <c r="AV1324" s="870"/>
      <c r="AW1324" s="875"/>
      <c r="AX1324" s="870"/>
      <c r="AY1324" s="870"/>
    </row>
    <row r="1325" spans="19:51" ht="15" customHeight="1">
      <c r="S1325" s="874"/>
      <c r="V1325" s="870"/>
      <c r="W1325" s="874"/>
      <c r="AD1325" s="870"/>
      <c r="AE1325" s="874"/>
      <c r="AG1325" s="870"/>
      <c r="AH1325" s="870"/>
      <c r="AJ1325" s="870"/>
      <c r="AK1325" s="870"/>
      <c r="AL1325" s="870"/>
      <c r="AM1325" s="870"/>
      <c r="AO1325" s="870"/>
      <c r="AP1325" s="870"/>
      <c r="AQ1325" s="870"/>
      <c r="AU1325" s="870"/>
      <c r="AV1325" s="870"/>
      <c r="AW1325" s="875"/>
      <c r="AX1325" s="870"/>
      <c r="AY1325" s="870"/>
    </row>
    <row r="1326" spans="19:51" ht="15" customHeight="1">
      <c r="S1326" s="874"/>
      <c r="V1326" s="870"/>
      <c r="W1326" s="874"/>
      <c r="AD1326" s="870"/>
      <c r="AE1326" s="874"/>
      <c r="AG1326" s="870"/>
      <c r="AH1326" s="870"/>
      <c r="AJ1326" s="870"/>
      <c r="AK1326" s="870"/>
      <c r="AL1326" s="870"/>
      <c r="AM1326" s="870"/>
      <c r="AO1326" s="870"/>
      <c r="AP1326" s="870"/>
      <c r="AQ1326" s="870"/>
      <c r="AU1326" s="870"/>
      <c r="AV1326" s="870"/>
      <c r="AW1326" s="875"/>
      <c r="AX1326" s="870"/>
      <c r="AY1326" s="870"/>
    </row>
    <row r="1327" spans="19:51" ht="15" customHeight="1">
      <c r="S1327" s="874"/>
      <c r="V1327" s="870"/>
      <c r="W1327" s="874"/>
      <c r="AD1327" s="870"/>
      <c r="AE1327" s="874"/>
      <c r="AG1327" s="870"/>
      <c r="AH1327" s="870"/>
      <c r="AJ1327" s="870"/>
      <c r="AK1327" s="870"/>
      <c r="AL1327" s="870"/>
      <c r="AM1327" s="870"/>
      <c r="AO1327" s="870"/>
      <c r="AP1327" s="870"/>
      <c r="AQ1327" s="870"/>
      <c r="AU1327" s="870"/>
      <c r="AV1327" s="870"/>
      <c r="AW1327" s="875"/>
      <c r="AX1327" s="870"/>
      <c r="AY1327" s="870"/>
    </row>
    <row r="1328" spans="19:51" ht="15" customHeight="1">
      <c r="S1328" s="874"/>
      <c r="V1328" s="870"/>
      <c r="W1328" s="874"/>
      <c r="AD1328" s="870"/>
      <c r="AE1328" s="874"/>
      <c r="AG1328" s="870"/>
      <c r="AH1328" s="870"/>
      <c r="AJ1328" s="870"/>
      <c r="AK1328" s="870"/>
      <c r="AL1328" s="870"/>
      <c r="AM1328" s="870"/>
      <c r="AO1328" s="870"/>
      <c r="AP1328" s="870"/>
      <c r="AQ1328" s="870"/>
      <c r="AU1328" s="870"/>
      <c r="AV1328" s="870"/>
      <c r="AW1328" s="875"/>
      <c r="AX1328" s="870"/>
      <c r="AY1328" s="870"/>
    </row>
    <row r="1329" spans="19:51" ht="15" customHeight="1">
      <c r="S1329" s="874"/>
      <c r="V1329" s="870"/>
      <c r="W1329" s="874"/>
      <c r="AD1329" s="870"/>
      <c r="AE1329" s="874"/>
      <c r="AG1329" s="870"/>
      <c r="AH1329" s="870"/>
      <c r="AJ1329" s="870"/>
      <c r="AK1329" s="870"/>
      <c r="AL1329" s="870"/>
      <c r="AM1329" s="870"/>
      <c r="AO1329" s="870"/>
      <c r="AP1329" s="870"/>
      <c r="AQ1329" s="870"/>
      <c r="AU1329" s="870"/>
      <c r="AV1329" s="870"/>
      <c r="AW1329" s="875"/>
      <c r="AX1329" s="870"/>
      <c r="AY1329" s="870"/>
    </row>
    <row r="1330" spans="19:51" ht="15" customHeight="1">
      <c r="S1330" s="874"/>
      <c r="V1330" s="870"/>
      <c r="W1330" s="874"/>
      <c r="AD1330" s="870"/>
      <c r="AE1330" s="874"/>
      <c r="AG1330" s="870"/>
      <c r="AH1330" s="870"/>
      <c r="AJ1330" s="870"/>
      <c r="AK1330" s="870"/>
      <c r="AL1330" s="870"/>
      <c r="AM1330" s="870"/>
      <c r="AO1330" s="870"/>
      <c r="AP1330" s="870"/>
      <c r="AQ1330" s="870"/>
      <c r="AU1330" s="870"/>
      <c r="AV1330" s="870"/>
      <c r="AW1330" s="875"/>
      <c r="AX1330" s="870"/>
      <c r="AY1330" s="870"/>
    </row>
    <row r="1331" spans="19:51" ht="15" customHeight="1">
      <c r="S1331" s="874"/>
      <c r="V1331" s="870"/>
      <c r="W1331" s="874"/>
      <c r="AD1331" s="870"/>
      <c r="AE1331" s="874"/>
      <c r="AG1331" s="870"/>
      <c r="AH1331" s="870"/>
      <c r="AJ1331" s="870"/>
      <c r="AK1331" s="870"/>
      <c r="AL1331" s="870"/>
      <c r="AM1331" s="870"/>
      <c r="AO1331" s="870"/>
      <c r="AP1331" s="870"/>
      <c r="AQ1331" s="870"/>
      <c r="AU1331" s="870"/>
      <c r="AV1331" s="870"/>
      <c r="AW1331" s="875"/>
      <c r="AX1331" s="870"/>
      <c r="AY1331" s="870"/>
    </row>
    <row r="1332" spans="19:51" ht="15" customHeight="1">
      <c r="S1332" s="874"/>
      <c r="V1332" s="870"/>
      <c r="W1332" s="874"/>
      <c r="AD1332" s="870"/>
      <c r="AE1332" s="874"/>
      <c r="AG1332" s="870"/>
      <c r="AH1332" s="870"/>
      <c r="AJ1332" s="870"/>
      <c r="AK1332" s="870"/>
      <c r="AL1332" s="870"/>
      <c r="AM1332" s="870"/>
      <c r="AO1332" s="870"/>
      <c r="AP1332" s="870"/>
      <c r="AQ1332" s="870"/>
      <c r="AU1332" s="870"/>
      <c r="AV1332" s="870"/>
      <c r="AW1332" s="875"/>
      <c r="AX1332" s="870"/>
      <c r="AY1332" s="870"/>
    </row>
    <row r="1333" spans="19:51" ht="15" customHeight="1">
      <c r="S1333" s="874"/>
      <c r="V1333" s="870"/>
      <c r="W1333" s="874"/>
      <c r="AD1333" s="870"/>
      <c r="AE1333" s="874"/>
      <c r="AG1333" s="870"/>
      <c r="AH1333" s="870"/>
      <c r="AJ1333" s="870"/>
      <c r="AK1333" s="870"/>
      <c r="AL1333" s="870"/>
      <c r="AM1333" s="870"/>
      <c r="AO1333" s="870"/>
      <c r="AP1333" s="870"/>
      <c r="AQ1333" s="870"/>
      <c r="AU1333" s="870"/>
      <c r="AV1333" s="870"/>
      <c r="AW1333" s="875"/>
      <c r="AX1333" s="870"/>
      <c r="AY1333" s="870"/>
    </row>
    <row r="1334" spans="19:51" ht="15" customHeight="1">
      <c r="S1334" s="874"/>
      <c r="V1334" s="870"/>
      <c r="W1334" s="874"/>
      <c r="AD1334" s="870"/>
      <c r="AE1334" s="874"/>
      <c r="AG1334" s="870"/>
      <c r="AH1334" s="870"/>
      <c r="AJ1334" s="870"/>
      <c r="AK1334" s="870"/>
      <c r="AL1334" s="870"/>
      <c r="AM1334" s="870"/>
      <c r="AO1334" s="870"/>
      <c r="AP1334" s="870"/>
      <c r="AQ1334" s="870"/>
      <c r="AU1334" s="870"/>
      <c r="AV1334" s="870"/>
      <c r="AW1334" s="875"/>
      <c r="AX1334" s="870"/>
      <c r="AY1334" s="870"/>
    </row>
    <row r="1335" spans="19:51" ht="15" customHeight="1">
      <c r="S1335" s="874"/>
      <c r="V1335" s="870"/>
      <c r="W1335" s="874"/>
      <c r="AD1335" s="870"/>
      <c r="AE1335" s="874"/>
      <c r="AG1335" s="870"/>
      <c r="AH1335" s="870"/>
      <c r="AJ1335" s="870"/>
      <c r="AK1335" s="870"/>
      <c r="AL1335" s="870"/>
      <c r="AM1335" s="870"/>
      <c r="AO1335" s="870"/>
      <c r="AP1335" s="870"/>
      <c r="AQ1335" s="870"/>
      <c r="AU1335" s="870"/>
      <c r="AV1335" s="870"/>
      <c r="AW1335" s="875"/>
      <c r="AX1335" s="870"/>
      <c r="AY1335" s="870"/>
    </row>
    <row r="1336" spans="19:51" ht="15" customHeight="1">
      <c r="S1336" s="874"/>
      <c r="V1336" s="870"/>
      <c r="W1336" s="874"/>
      <c r="AD1336" s="870"/>
      <c r="AE1336" s="874"/>
      <c r="AG1336" s="870"/>
      <c r="AH1336" s="870"/>
      <c r="AJ1336" s="870"/>
      <c r="AK1336" s="870"/>
      <c r="AL1336" s="870"/>
      <c r="AM1336" s="870"/>
      <c r="AO1336" s="870"/>
      <c r="AP1336" s="870"/>
      <c r="AQ1336" s="870"/>
      <c r="AU1336" s="870"/>
      <c r="AV1336" s="870"/>
      <c r="AW1336" s="875"/>
      <c r="AX1336" s="870"/>
      <c r="AY1336" s="870"/>
    </row>
    <row r="1337" spans="19:51" ht="15" customHeight="1">
      <c r="S1337" s="874"/>
      <c r="V1337" s="870"/>
      <c r="W1337" s="874"/>
      <c r="AD1337" s="870"/>
      <c r="AE1337" s="874"/>
      <c r="AG1337" s="870"/>
      <c r="AH1337" s="870"/>
      <c r="AJ1337" s="870"/>
      <c r="AK1337" s="870"/>
      <c r="AL1337" s="870"/>
      <c r="AM1337" s="870"/>
      <c r="AO1337" s="870"/>
      <c r="AP1337" s="870"/>
      <c r="AQ1337" s="870"/>
      <c r="AU1337" s="870"/>
      <c r="AV1337" s="870"/>
      <c r="AW1337" s="875"/>
      <c r="AX1337" s="870"/>
      <c r="AY1337" s="870"/>
    </row>
    <row r="1338" spans="19:51" ht="15" customHeight="1">
      <c r="S1338" s="874"/>
      <c r="V1338" s="870"/>
      <c r="W1338" s="874"/>
      <c r="AD1338" s="870"/>
      <c r="AE1338" s="874"/>
      <c r="AG1338" s="870"/>
      <c r="AH1338" s="870"/>
      <c r="AJ1338" s="870"/>
      <c r="AK1338" s="870"/>
      <c r="AL1338" s="870"/>
      <c r="AM1338" s="870"/>
      <c r="AO1338" s="870"/>
      <c r="AP1338" s="870"/>
      <c r="AQ1338" s="870"/>
      <c r="AU1338" s="870"/>
      <c r="AV1338" s="870"/>
      <c r="AW1338" s="875"/>
      <c r="AX1338" s="870"/>
      <c r="AY1338" s="870"/>
    </row>
    <row r="1339" spans="19:51" ht="15" customHeight="1">
      <c r="S1339" s="874"/>
      <c r="V1339" s="870"/>
      <c r="W1339" s="874"/>
      <c r="AD1339" s="870"/>
      <c r="AE1339" s="874"/>
      <c r="AG1339" s="870"/>
      <c r="AH1339" s="870"/>
      <c r="AJ1339" s="870"/>
      <c r="AK1339" s="870"/>
      <c r="AL1339" s="870"/>
      <c r="AM1339" s="870"/>
      <c r="AO1339" s="870"/>
      <c r="AP1339" s="870"/>
      <c r="AQ1339" s="870"/>
      <c r="AU1339" s="870"/>
      <c r="AV1339" s="870"/>
      <c r="AW1339" s="875"/>
      <c r="AX1339" s="870"/>
      <c r="AY1339" s="870"/>
    </row>
    <row r="1340" spans="19:51" ht="15" customHeight="1">
      <c r="S1340" s="874"/>
      <c r="V1340" s="870"/>
      <c r="W1340" s="874"/>
      <c r="AD1340" s="870"/>
      <c r="AE1340" s="874"/>
      <c r="AG1340" s="870"/>
      <c r="AH1340" s="870"/>
      <c r="AJ1340" s="870"/>
      <c r="AK1340" s="870"/>
      <c r="AL1340" s="870"/>
      <c r="AM1340" s="870"/>
      <c r="AO1340" s="870"/>
      <c r="AP1340" s="870"/>
      <c r="AQ1340" s="870"/>
      <c r="AU1340" s="870"/>
      <c r="AV1340" s="870"/>
      <c r="AW1340" s="875"/>
      <c r="AX1340" s="870"/>
      <c r="AY1340" s="870"/>
    </row>
    <row r="1341" spans="19:51" ht="15" customHeight="1">
      <c r="S1341" s="874"/>
      <c r="V1341" s="870"/>
      <c r="W1341" s="874"/>
      <c r="AD1341" s="870"/>
      <c r="AE1341" s="874"/>
      <c r="AG1341" s="870"/>
      <c r="AH1341" s="870"/>
      <c r="AJ1341" s="870"/>
      <c r="AK1341" s="870"/>
      <c r="AL1341" s="870"/>
      <c r="AM1341" s="870"/>
      <c r="AO1341" s="870"/>
      <c r="AP1341" s="870"/>
      <c r="AQ1341" s="870"/>
      <c r="AU1341" s="870"/>
      <c r="AV1341" s="870"/>
      <c r="AW1341" s="875"/>
      <c r="AX1341" s="870"/>
      <c r="AY1341" s="870"/>
    </row>
    <row r="1342" spans="19:51" ht="15" customHeight="1">
      <c r="S1342" s="874"/>
      <c r="V1342" s="870"/>
      <c r="W1342" s="874"/>
      <c r="AD1342" s="870"/>
      <c r="AE1342" s="874"/>
      <c r="AG1342" s="870"/>
      <c r="AH1342" s="870"/>
      <c r="AJ1342" s="870"/>
      <c r="AK1342" s="870"/>
      <c r="AL1342" s="870"/>
      <c r="AM1342" s="870"/>
      <c r="AO1342" s="870"/>
      <c r="AP1342" s="870"/>
      <c r="AQ1342" s="870"/>
      <c r="AU1342" s="870"/>
      <c r="AV1342" s="870"/>
      <c r="AW1342" s="875"/>
      <c r="AX1342" s="870"/>
      <c r="AY1342" s="870"/>
    </row>
    <row r="1343" spans="19:51" ht="15" customHeight="1">
      <c r="S1343" s="874"/>
      <c r="V1343" s="870"/>
      <c r="W1343" s="874"/>
      <c r="AD1343" s="870"/>
      <c r="AE1343" s="874"/>
      <c r="AG1343" s="870"/>
      <c r="AH1343" s="870"/>
      <c r="AJ1343" s="870"/>
      <c r="AK1343" s="870"/>
      <c r="AL1343" s="870"/>
      <c r="AM1343" s="870"/>
      <c r="AO1343" s="870"/>
      <c r="AP1343" s="870"/>
      <c r="AQ1343" s="870"/>
      <c r="AU1343" s="870"/>
      <c r="AV1343" s="870"/>
      <c r="AW1343" s="875"/>
      <c r="AX1343" s="870"/>
      <c r="AY1343" s="870"/>
    </row>
    <row r="1344" spans="19:51" ht="15" customHeight="1">
      <c r="S1344" s="874"/>
      <c r="V1344" s="870"/>
      <c r="W1344" s="874"/>
      <c r="AD1344" s="870"/>
      <c r="AE1344" s="874"/>
      <c r="AG1344" s="870"/>
      <c r="AH1344" s="870"/>
      <c r="AJ1344" s="870"/>
      <c r="AK1344" s="870"/>
      <c r="AL1344" s="870"/>
      <c r="AM1344" s="870"/>
      <c r="AO1344" s="870"/>
      <c r="AP1344" s="870"/>
      <c r="AQ1344" s="870"/>
      <c r="AU1344" s="870"/>
      <c r="AV1344" s="870"/>
      <c r="AW1344" s="875"/>
      <c r="AX1344" s="870"/>
      <c r="AY1344" s="870"/>
    </row>
    <row r="1345" spans="19:51" ht="15" customHeight="1">
      <c r="S1345" s="874"/>
      <c r="V1345" s="870"/>
      <c r="W1345" s="874"/>
      <c r="AD1345" s="870"/>
      <c r="AE1345" s="874"/>
      <c r="AG1345" s="870"/>
      <c r="AH1345" s="870"/>
      <c r="AJ1345" s="870"/>
      <c r="AK1345" s="870"/>
      <c r="AL1345" s="870"/>
      <c r="AM1345" s="870"/>
      <c r="AO1345" s="870"/>
      <c r="AP1345" s="870"/>
      <c r="AQ1345" s="870"/>
      <c r="AU1345" s="870"/>
      <c r="AV1345" s="870"/>
      <c r="AW1345" s="875"/>
      <c r="AX1345" s="870"/>
      <c r="AY1345" s="870"/>
    </row>
    <row r="1346" spans="19:51" ht="15" customHeight="1">
      <c r="S1346" s="874"/>
      <c r="V1346" s="870"/>
      <c r="W1346" s="874"/>
      <c r="AD1346" s="870"/>
      <c r="AE1346" s="874"/>
      <c r="AG1346" s="870"/>
      <c r="AH1346" s="870"/>
      <c r="AJ1346" s="870"/>
      <c r="AK1346" s="870"/>
      <c r="AL1346" s="870"/>
      <c r="AM1346" s="870"/>
      <c r="AO1346" s="870"/>
      <c r="AP1346" s="870"/>
      <c r="AQ1346" s="870"/>
      <c r="AU1346" s="870"/>
      <c r="AV1346" s="870"/>
      <c r="AW1346" s="875"/>
      <c r="AX1346" s="870"/>
      <c r="AY1346" s="870"/>
    </row>
    <row r="1347" spans="19:51" ht="15" customHeight="1">
      <c r="S1347" s="874"/>
      <c r="V1347" s="870"/>
      <c r="W1347" s="874"/>
      <c r="AD1347" s="870"/>
      <c r="AE1347" s="874"/>
      <c r="AG1347" s="870"/>
      <c r="AH1347" s="870"/>
      <c r="AJ1347" s="870"/>
      <c r="AK1347" s="870"/>
      <c r="AL1347" s="870"/>
      <c r="AM1347" s="870"/>
      <c r="AO1347" s="870"/>
      <c r="AP1347" s="870"/>
      <c r="AQ1347" s="870"/>
      <c r="AU1347" s="870"/>
      <c r="AV1347" s="870"/>
      <c r="AW1347" s="875"/>
      <c r="AX1347" s="870"/>
      <c r="AY1347" s="870"/>
    </row>
    <row r="1348" spans="19:51" ht="15" customHeight="1">
      <c r="S1348" s="874"/>
      <c r="V1348" s="870"/>
      <c r="W1348" s="874"/>
      <c r="AD1348" s="870"/>
      <c r="AE1348" s="874"/>
      <c r="AG1348" s="870"/>
      <c r="AH1348" s="870"/>
      <c r="AJ1348" s="870"/>
      <c r="AK1348" s="870"/>
      <c r="AL1348" s="870"/>
      <c r="AM1348" s="870"/>
      <c r="AO1348" s="870"/>
      <c r="AP1348" s="870"/>
      <c r="AQ1348" s="870"/>
      <c r="AU1348" s="870"/>
      <c r="AV1348" s="870"/>
      <c r="AW1348" s="875"/>
      <c r="AX1348" s="870"/>
      <c r="AY1348" s="870"/>
    </row>
    <row r="1349" spans="19:51" ht="15" customHeight="1">
      <c r="S1349" s="874"/>
      <c r="V1349" s="870"/>
      <c r="W1349" s="874"/>
      <c r="AD1349" s="870"/>
      <c r="AE1349" s="874"/>
      <c r="AG1349" s="870"/>
      <c r="AH1349" s="870"/>
      <c r="AJ1349" s="870"/>
      <c r="AK1349" s="870"/>
      <c r="AL1349" s="870"/>
      <c r="AM1349" s="870"/>
      <c r="AO1349" s="870"/>
      <c r="AP1349" s="870"/>
      <c r="AQ1349" s="870"/>
      <c r="AU1349" s="870"/>
      <c r="AV1349" s="870"/>
      <c r="AW1349" s="875"/>
      <c r="AX1349" s="870"/>
      <c r="AY1349" s="870"/>
    </row>
    <row r="1350" spans="19:51" ht="15" customHeight="1">
      <c r="S1350" s="874"/>
      <c r="V1350" s="870"/>
      <c r="W1350" s="874"/>
      <c r="AD1350" s="870"/>
      <c r="AE1350" s="874"/>
      <c r="AG1350" s="870"/>
      <c r="AH1350" s="870"/>
      <c r="AJ1350" s="870"/>
      <c r="AK1350" s="870"/>
      <c r="AL1350" s="870"/>
      <c r="AM1350" s="870"/>
      <c r="AO1350" s="870"/>
      <c r="AP1350" s="870"/>
      <c r="AQ1350" s="870"/>
      <c r="AU1350" s="870"/>
      <c r="AV1350" s="870"/>
      <c r="AW1350" s="875"/>
      <c r="AX1350" s="870"/>
      <c r="AY1350" s="870"/>
    </row>
    <row r="1351" spans="19:51" ht="15" customHeight="1">
      <c r="S1351" s="874"/>
      <c r="V1351" s="870"/>
      <c r="W1351" s="874"/>
      <c r="AD1351" s="870"/>
      <c r="AE1351" s="874"/>
      <c r="AG1351" s="870"/>
      <c r="AH1351" s="870"/>
      <c r="AJ1351" s="870"/>
      <c r="AK1351" s="870"/>
      <c r="AL1351" s="870"/>
      <c r="AM1351" s="870"/>
      <c r="AO1351" s="870"/>
      <c r="AP1351" s="870"/>
      <c r="AQ1351" s="870"/>
      <c r="AU1351" s="870"/>
      <c r="AV1351" s="870"/>
      <c r="AW1351" s="875"/>
      <c r="AX1351" s="870"/>
      <c r="AY1351" s="870"/>
    </row>
    <row r="1352" spans="19:51" ht="15" customHeight="1">
      <c r="S1352" s="874"/>
      <c r="V1352" s="870"/>
      <c r="W1352" s="874"/>
      <c r="AD1352" s="870"/>
      <c r="AE1352" s="874"/>
      <c r="AG1352" s="870"/>
      <c r="AH1352" s="870"/>
      <c r="AJ1352" s="870"/>
      <c r="AK1352" s="870"/>
      <c r="AL1352" s="870"/>
      <c r="AM1352" s="870"/>
      <c r="AO1352" s="870"/>
      <c r="AP1352" s="870"/>
      <c r="AQ1352" s="870"/>
      <c r="AU1352" s="870"/>
      <c r="AV1352" s="870"/>
      <c r="AW1352" s="875"/>
      <c r="AX1352" s="870"/>
      <c r="AY1352" s="870"/>
    </row>
    <row r="1353" spans="19:51" ht="15" customHeight="1">
      <c r="S1353" s="874"/>
      <c r="V1353" s="870"/>
      <c r="W1353" s="874"/>
      <c r="AD1353" s="870"/>
      <c r="AE1353" s="874"/>
      <c r="AG1353" s="870"/>
      <c r="AH1353" s="870"/>
      <c r="AJ1353" s="870"/>
      <c r="AK1353" s="870"/>
      <c r="AL1353" s="870"/>
      <c r="AM1353" s="870"/>
      <c r="AO1353" s="870"/>
      <c r="AP1353" s="870"/>
      <c r="AQ1353" s="870"/>
      <c r="AU1353" s="870"/>
      <c r="AV1353" s="870"/>
      <c r="AW1353" s="875"/>
      <c r="AX1353" s="870"/>
      <c r="AY1353" s="870"/>
    </row>
    <row r="1354" spans="19:51" ht="15" customHeight="1">
      <c r="S1354" s="874"/>
      <c r="V1354" s="870"/>
      <c r="W1354" s="874"/>
      <c r="AD1354" s="870"/>
      <c r="AE1354" s="874"/>
      <c r="AG1354" s="870"/>
      <c r="AH1354" s="870"/>
      <c r="AJ1354" s="870"/>
      <c r="AK1354" s="870"/>
      <c r="AL1354" s="870"/>
      <c r="AM1354" s="870"/>
      <c r="AO1354" s="870"/>
      <c r="AP1354" s="870"/>
      <c r="AQ1354" s="870"/>
      <c r="AU1354" s="870"/>
      <c r="AV1354" s="870"/>
      <c r="AW1354" s="875"/>
      <c r="AX1354" s="870"/>
      <c r="AY1354" s="870"/>
    </row>
    <row r="1355" spans="19:51" ht="15" customHeight="1">
      <c r="S1355" s="874"/>
      <c r="V1355" s="870"/>
      <c r="W1355" s="874"/>
      <c r="AD1355" s="870"/>
      <c r="AE1355" s="874"/>
      <c r="AG1355" s="870"/>
      <c r="AH1355" s="870"/>
      <c r="AJ1355" s="870"/>
      <c r="AK1355" s="870"/>
      <c r="AL1355" s="870"/>
      <c r="AM1355" s="870"/>
      <c r="AO1355" s="870"/>
      <c r="AP1355" s="870"/>
      <c r="AQ1355" s="870"/>
      <c r="AU1355" s="870"/>
      <c r="AV1355" s="870"/>
      <c r="AW1355" s="875"/>
      <c r="AX1355" s="870"/>
      <c r="AY1355" s="870"/>
    </row>
    <row r="1356" spans="19:51" ht="15" customHeight="1">
      <c r="S1356" s="874"/>
      <c r="V1356" s="870"/>
      <c r="W1356" s="874"/>
      <c r="AD1356" s="870"/>
      <c r="AE1356" s="874"/>
      <c r="AG1356" s="870"/>
      <c r="AH1356" s="870"/>
      <c r="AJ1356" s="870"/>
      <c r="AK1356" s="870"/>
      <c r="AL1356" s="870"/>
      <c r="AM1356" s="870"/>
      <c r="AO1356" s="870"/>
      <c r="AP1356" s="870"/>
      <c r="AQ1356" s="870"/>
      <c r="AU1356" s="870"/>
      <c r="AV1356" s="870"/>
      <c r="AW1356" s="875"/>
      <c r="AX1356" s="870"/>
      <c r="AY1356" s="870"/>
    </row>
    <row r="1357" spans="19:51" ht="15" customHeight="1">
      <c r="S1357" s="874"/>
      <c r="V1357" s="870"/>
      <c r="W1357" s="874"/>
      <c r="AD1357" s="870"/>
      <c r="AE1357" s="874"/>
      <c r="AG1357" s="870"/>
      <c r="AH1357" s="870"/>
      <c r="AJ1357" s="870"/>
      <c r="AK1357" s="870"/>
      <c r="AL1357" s="870"/>
      <c r="AM1357" s="870"/>
      <c r="AO1357" s="870"/>
      <c r="AP1357" s="870"/>
      <c r="AQ1357" s="870"/>
      <c r="AU1357" s="870"/>
      <c r="AV1357" s="870"/>
      <c r="AW1357" s="875"/>
      <c r="AX1357" s="870"/>
      <c r="AY1357" s="870"/>
    </row>
    <row r="1358" spans="19:51" ht="15" customHeight="1">
      <c r="S1358" s="874"/>
      <c r="V1358" s="870"/>
      <c r="W1358" s="874"/>
      <c r="AD1358" s="870"/>
      <c r="AE1358" s="874"/>
      <c r="AG1358" s="870"/>
      <c r="AH1358" s="870"/>
      <c r="AJ1358" s="870"/>
      <c r="AK1358" s="870"/>
      <c r="AL1358" s="870"/>
      <c r="AM1358" s="870"/>
      <c r="AO1358" s="870"/>
      <c r="AP1358" s="870"/>
      <c r="AQ1358" s="870"/>
      <c r="AU1358" s="870"/>
      <c r="AV1358" s="870"/>
      <c r="AW1358" s="875"/>
      <c r="AX1358" s="870"/>
      <c r="AY1358" s="870"/>
    </row>
    <row r="1359" spans="19:51" ht="15" customHeight="1">
      <c r="S1359" s="874"/>
      <c r="V1359" s="870"/>
      <c r="W1359" s="874"/>
      <c r="AD1359" s="870"/>
      <c r="AE1359" s="874"/>
      <c r="AG1359" s="870"/>
      <c r="AH1359" s="870"/>
      <c r="AJ1359" s="870"/>
      <c r="AK1359" s="870"/>
      <c r="AL1359" s="870"/>
      <c r="AM1359" s="870"/>
      <c r="AO1359" s="870"/>
      <c r="AP1359" s="870"/>
      <c r="AQ1359" s="870"/>
      <c r="AU1359" s="870"/>
      <c r="AV1359" s="870"/>
      <c r="AW1359" s="875"/>
      <c r="AX1359" s="870"/>
      <c r="AY1359" s="870"/>
    </row>
    <row r="1360" spans="19:51" ht="15" customHeight="1">
      <c r="S1360" s="874"/>
      <c r="V1360" s="870"/>
      <c r="W1360" s="874"/>
      <c r="AD1360" s="870"/>
      <c r="AE1360" s="874"/>
      <c r="AG1360" s="870"/>
      <c r="AH1360" s="870"/>
      <c r="AJ1360" s="870"/>
      <c r="AK1360" s="870"/>
      <c r="AL1360" s="870"/>
      <c r="AM1360" s="870"/>
      <c r="AO1360" s="870"/>
      <c r="AP1360" s="870"/>
      <c r="AQ1360" s="870"/>
      <c r="AU1360" s="870"/>
      <c r="AV1360" s="870"/>
      <c r="AW1360" s="875"/>
      <c r="AX1360" s="870"/>
      <c r="AY1360" s="870"/>
    </row>
    <row r="1361" spans="19:51" ht="15" customHeight="1">
      <c r="S1361" s="874"/>
      <c r="V1361" s="870"/>
      <c r="W1361" s="874"/>
      <c r="AD1361" s="870"/>
      <c r="AE1361" s="874"/>
      <c r="AG1361" s="870"/>
      <c r="AH1361" s="870"/>
      <c r="AJ1361" s="870"/>
      <c r="AK1361" s="870"/>
      <c r="AL1361" s="870"/>
      <c r="AM1361" s="870"/>
      <c r="AO1361" s="870"/>
      <c r="AP1361" s="870"/>
      <c r="AQ1361" s="870"/>
      <c r="AU1361" s="870"/>
      <c r="AV1361" s="870"/>
      <c r="AW1361" s="875"/>
      <c r="AX1361" s="870"/>
      <c r="AY1361" s="870"/>
    </row>
    <row r="1362" spans="19:51" ht="15" customHeight="1">
      <c r="S1362" s="874"/>
      <c r="V1362" s="870"/>
      <c r="W1362" s="874"/>
      <c r="AD1362" s="870"/>
      <c r="AE1362" s="874"/>
      <c r="AG1362" s="870"/>
      <c r="AH1362" s="870"/>
      <c r="AJ1362" s="870"/>
      <c r="AK1362" s="870"/>
      <c r="AL1362" s="870"/>
      <c r="AM1362" s="870"/>
      <c r="AO1362" s="870"/>
      <c r="AP1362" s="870"/>
      <c r="AQ1362" s="870"/>
      <c r="AU1362" s="870"/>
      <c r="AV1362" s="870"/>
      <c r="AW1362" s="875"/>
      <c r="AX1362" s="870"/>
      <c r="AY1362" s="870"/>
    </row>
    <row r="1363" spans="19:51" ht="15" customHeight="1">
      <c r="S1363" s="874"/>
      <c r="V1363" s="870"/>
      <c r="W1363" s="874"/>
      <c r="AD1363" s="870"/>
      <c r="AE1363" s="874"/>
      <c r="AG1363" s="870"/>
      <c r="AH1363" s="870"/>
      <c r="AJ1363" s="870"/>
      <c r="AK1363" s="870"/>
      <c r="AL1363" s="870"/>
      <c r="AM1363" s="870"/>
      <c r="AO1363" s="870"/>
      <c r="AP1363" s="870"/>
      <c r="AQ1363" s="870"/>
      <c r="AU1363" s="870"/>
      <c r="AV1363" s="870"/>
      <c r="AW1363" s="875"/>
      <c r="AX1363" s="870"/>
      <c r="AY1363" s="870"/>
    </row>
    <row r="1364" spans="19:51" ht="15" customHeight="1">
      <c r="S1364" s="874"/>
      <c r="V1364" s="870"/>
      <c r="W1364" s="874"/>
      <c r="AD1364" s="870"/>
      <c r="AE1364" s="874"/>
      <c r="AG1364" s="870"/>
      <c r="AH1364" s="870"/>
      <c r="AJ1364" s="870"/>
      <c r="AK1364" s="870"/>
      <c r="AL1364" s="870"/>
      <c r="AM1364" s="870"/>
      <c r="AO1364" s="870"/>
      <c r="AP1364" s="870"/>
      <c r="AQ1364" s="870"/>
      <c r="AU1364" s="870"/>
      <c r="AV1364" s="870"/>
      <c r="AW1364" s="875"/>
      <c r="AX1364" s="870"/>
      <c r="AY1364" s="870"/>
    </row>
    <row r="1365" spans="19:51" ht="15" customHeight="1">
      <c r="S1365" s="874"/>
      <c r="V1365" s="870"/>
      <c r="W1365" s="874"/>
      <c r="AD1365" s="870"/>
      <c r="AE1365" s="874"/>
      <c r="AG1365" s="870"/>
      <c r="AH1365" s="870"/>
      <c r="AJ1365" s="870"/>
      <c r="AK1365" s="870"/>
      <c r="AL1365" s="870"/>
      <c r="AM1365" s="870"/>
      <c r="AO1365" s="870"/>
      <c r="AP1365" s="870"/>
      <c r="AQ1365" s="870"/>
      <c r="AU1365" s="870"/>
      <c r="AV1365" s="870"/>
      <c r="AW1365" s="875"/>
      <c r="AX1365" s="870"/>
      <c r="AY1365" s="870"/>
    </row>
    <row r="1366" spans="19:51" ht="15" customHeight="1">
      <c r="S1366" s="874"/>
      <c r="V1366" s="870"/>
      <c r="W1366" s="874"/>
      <c r="AD1366" s="870"/>
      <c r="AE1366" s="874"/>
      <c r="AG1366" s="870"/>
      <c r="AH1366" s="870"/>
      <c r="AJ1366" s="870"/>
      <c r="AK1366" s="870"/>
      <c r="AL1366" s="870"/>
      <c r="AM1366" s="870"/>
      <c r="AO1366" s="870"/>
      <c r="AP1366" s="870"/>
      <c r="AQ1366" s="870"/>
      <c r="AU1366" s="870"/>
      <c r="AV1366" s="870"/>
      <c r="AW1366" s="875"/>
      <c r="AX1366" s="870"/>
      <c r="AY1366" s="870"/>
    </row>
    <row r="1367" spans="19:51" ht="15" customHeight="1">
      <c r="S1367" s="874"/>
      <c r="V1367" s="870"/>
      <c r="W1367" s="874"/>
      <c r="AD1367" s="870"/>
      <c r="AE1367" s="874"/>
      <c r="AG1367" s="870"/>
      <c r="AH1367" s="870"/>
      <c r="AJ1367" s="870"/>
      <c r="AK1367" s="870"/>
      <c r="AL1367" s="870"/>
      <c r="AM1367" s="870"/>
      <c r="AO1367" s="870"/>
      <c r="AP1367" s="870"/>
      <c r="AQ1367" s="870"/>
      <c r="AU1367" s="870"/>
      <c r="AV1367" s="870"/>
      <c r="AW1367" s="875"/>
      <c r="AX1367" s="870"/>
      <c r="AY1367" s="870"/>
    </row>
    <row r="1368" spans="19:51" ht="15" customHeight="1">
      <c r="S1368" s="874"/>
      <c r="V1368" s="870"/>
      <c r="W1368" s="874"/>
      <c r="AD1368" s="870"/>
      <c r="AE1368" s="874"/>
      <c r="AG1368" s="870"/>
      <c r="AH1368" s="870"/>
      <c r="AJ1368" s="870"/>
      <c r="AK1368" s="870"/>
      <c r="AL1368" s="870"/>
      <c r="AM1368" s="870"/>
      <c r="AO1368" s="870"/>
      <c r="AP1368" s="870"/>
      <c r="AQ1368" s="870"/>
      <c r="AU1368" s="870"/>
      <c r="AV1368" s="870"/>
      <c r="AW1368" s="875"/>
      <c r="AX1368" s="870"/>
      <c r="AY1368" s="870"/>
    </row>
    <row r="1369" spans="19:51" ht="15" customHeight="1">
      <c r="S1369" s="874"/>
      <c r="V1369" s="870"/>
      <c r="W1369" s="874"/>
      <c r="AD1369" s="870"/>
      <c r="AE1369" s="874"/>
      <c r="AG1369" s="870"/>
      <c r="AH1369" s="870"/>
      <c r="AJ1369" s="870"/>
      <c r="AK1369" s="870"/>
      <c r="AL1369" s="870"/>
      <c r="AM1369" s="870"/>
      <c r="AO1369" s="870"/>
      <c r="AP1369" s="870"/>
      <c r="AQ1369" s="870"/>
      <c r="AU1369" s="870"/>
      <c r="AV1369" s="870"/>
      <c r="AW1369" s="875"/>
      <c r="AX1369" s="870"/>
      <c r="AY1369" s="870"/>
    </row>
    <row r="1370" spans="19:51" ht="15" customHeight="1">
      <c r="S1370" s="874"/>
      <c r="V1370" s="870"/>
      <c r="W1370" s="874"/>
      <c r="AD1370" s="870"/>
      <c r="AE1370" s="874"/>
      <c r="AG1370" s="870"/>
      <c r="AH1370" s="870"/>
      <c r="AJ1370" s="870"/>
      <c r="AK1370" s="870"/>
      <c r="AL1370" s="870"/>
      <c r="AM1370" s="870"/>
      <c r="AO1370" s="870"/>
      <c r="AP1370" s="870"/>
      <c r="AQ1370" s="870"/>
      <c r="AU1370" s="870"/>
      <c r="AV1370" s="870"/>
      <c r="AW1370" s="875"/>
      <c r="AX1370" s="870"/>
      <c r="AY1370" s="870"/>
    </row>
    <row r="1371" spans="19:51" ht="15" customHeight="1">
      <c r="S1371" s="874"/>
      <c r="V1371" s="870"/>
      <c r="W1371" s="874"/>
      <c r="AD1371" s="870"/>
      <c r="AE1371" s="874"/>
      <c r="AG1371" s="870"/>
      <c r="AH1371" s="870"/>
      <c r="AJ1371" s="870"/>
      <c r="AK1371" s="870"/>
      <c r="AL1371" s="870"/>
      <c r="AM1371" s="870"/>
      <c r="AO1371" s="870"/>
      <c r="AP1371" s="870"/>
      <c r="AQ1371" s="870"/>
      <c r="AU1371" s="870"/>
      <c r="AV1371" s="870"/>
      <c r="AW1371" s="875"/>
      <c r="AX1371" s="870"/>
      <c r="AY1371" s="870"/>
    </row>
    <row r="1372" spans="19:51" ht="15" customHeight="1">
      <c r="S1372" s="874"/>
      <c r="V1372" s="870"/>
      <c r="W1372" s="874"/>
      <c r="AD1372" s="870"/>
      <c r="AE1372" s="874"/>
      <c r="AG1372" s="870"/>
      <c r="AH1372" s="870"/>
      <c r="AJ1372" s="870"/>
      <c r="AK1372" s="870"/>
      <c r="AL1372" s="870"/>
      <c r="AM1372" s="870"/>
      <c r="AO1372" s="870"/>
      <c r="AP1372" s="870"/>
      <c r="AQ1372" s="870"/>
      <c r="AU1372" s="870"/>
      <c r="AV1372" s="870"/>
      <c r="AW1372" s="875"/>
      <c r="AX1372" s="870"/>
      <c r="AY1372" s="870"/>
    </row>
    <row r="1373" spans="19:51" ht="15" customHeight="1">
      <c r="S1373" s="874"/>
      <c r="V1373" s="870"/>
      <c r="W1373" s="874"/>
      <c r="AD1373" s="870"/>
      <c r="AE1373" s="874"/>
      <c r="AG1373" s="870"/>
      <c r="AH1373" s="870"/>
      <c r="AJ1373" s="870"/>
      <c r="AK1373" s="870"/>
      <c r="AL1373" s="870"/>
      <c r="AM1373" s="870"/>
      <c r="AO1373" s="870"/>
      <c r="AP1373" s="870"/>
      <c r="AQ1373" s="870"/>
      <c r="AU1373" s="870"/>
      <c r="AV1373" s="870"/>
      <c r="AW1373" s="875"/>
      <c r="AX1373" s="870"/>
      <c r="AY1373" s="870"/>
    </row>
    <row r="1374" spans="19:51" ht="15" customHeight="1">
      <c r="S1374" s="874"/>
      <c r="V1374" s="870"/>
      <c r="W1374" s="874"/>
      <c r="AD1374" s="870"/>
      <c r="AE1374" s="874"/>
      <c r="AG1374" s="870"/>
      <c r="AH1374" s="870"/>
      <c r="AJ1374" s="870"/>
      <c r="AK1374" s="870"/>
      <c r="AL1374" s="870"/>
      <c r="AM1374" s="870"/>
      <c r="AO1374" s="870"/>
      <c r="AP1374" s="870"/>
      <c r="AQ1374" s="870"/>
      <c r="AU1374" s="870"/>
      <c r="AV1374" s="870"/>
      <c r="AW1374" s="875"/>
      <c r="AX1374" s="870"/>
      <c r="AY1374" s="870"/>
    </row>
    <row r="1375" spans="19:51" ht="15" customHeight="1">
      <c r="S1375" s="874"/>
      <c r="V1375" s="870"/>
      <c r="W1375" s="874"/>
      <c r="AD1375" s="870"/>
      <c r="AE1375" s="874"/>
      <c r="AG1375" s="870"/>
      <c r="AH1375" s="870"/>
      <c r="AJ1375" s="870"/>
      <c r="AK1375" s="870"/>
      <c r="AL1375" s="870"/>
      <c r="AM1375" s="870"/>
      <c r="AO1375" s="870"/>
      <c r="AP1375" s="870"/>
      <c r="AQ1375" s="870"/>
      <c r="AU1375" s="870"/>
      <c r="AV1375" s="870"/>
      <c r="AW1375" s="875"/>
      <c r="AX1375" s="870"/>
      <c r="AY1375" s="870"/>
    </row>
    <row r="1376" spans="19:51" ht="15" customHeight="1">
      <c r="S1376" s="874"/>
      <c r="V1376" s="870"/>
      <c r="W1376" s="874"/>
      <c r="AD1376" s="870"/>
      <c r="AE1376" s="874"/>
      <c r="AG1376" s="870"/>
      <c r="AH1376" s="870"/>
      <c r="AJ1376" s="870"/>
      <c r="AK1376" s="870"/>
      <c r="AL1376" s="870"/>
      <c r="AM1376" s="870"/>
      <c r="AO1376" s="870"/>
      <c r="AP1376" s="870"/>
      <c r="AQ1376" s="870"/>
      <c r="AU1376" s="870"/>
      <c r="AV1376" s="870"/>
      <c r="AW1376" s="875"/>
      <c r="AX1376" s="870"/>
      <c r="AY1376" s="870"/>
    </row>
    <row r="1377" spans="19:51" ht="15" customHeight="1">
      <c r="S1377" s="874"/>
      <c r="V1377" s="870"/>
      <c r="W1377" s="874"/>
      <c r="AD1377" s="870"/>
      <c r="AE1377" s="874"/>
      <c r="AG1377" s="870"/>
      <c r="AH1377" s="870"/>
      <c r="AJ1377" s="870"/>
      <c r="AK1377" s="870"/>
      <c r="AL1377" s="870"/>
      <c r="AM1377" s="870"/>
      <c r="AO1377" s="870"/>
      <c r="AP1377" s="870"/>
      <c r="AQ1377" s="870"/>
      <c r="AU1377" s="870"/>
      <c r="AV1377" s="870"/>
      <c r="AW1377" s="875"/>
      <c r="AX1377" s="870"/>
      <c r="AY1377" s="870"/>
    </row>
    <row r="1378" spans="19:51" ht="15" customHeight="1">
      <c r="S1378" s="874"/>
      <c r="V1378" s="870"/>
      <c r="W1378" s="874"/>
      <c r="AD1378" s="870"/>
      <c r="AE1378" s="874"/>
      <c r="AG1378" s="870"/>
      <c r="AH1378" s="870"/>
      <c r="AJ1378" s="870"/>
      <c r="AK1378" s="870"/>
      <c r="AL1378" s="870"/>
      <c r="AM1378" s="870"/>
      <c r="AO1378" s="870"/>
      <c r="AP1378" s="870"/>
      <c r="AQ1378" s="870"/>
      <c r="AU1378" s="870"/>
      <c r="AV1378" s="870"/>
      <c r="AW1378" s="875"/>
      <c r="AX1378" s="870"/>
      <c r="AY1378" s="870"/>
    </row>
    <row r="1379" spans="19:51" ht="15" customHeight="1">
      <c r="S1379" s="874"/>
      <c r="V1379" s="870"/>
      <c r="W1379" s="874"/>
      <c r="AD1379" s="870"/>
      <c r="AE1379" s="874"/>
      <c r="AG1379" s="870"/>
      <c r="AH1379" s="870"/>
      <c r="AJ1379" s="870"/>
      <c r="AK1379" s="870"/>
      <c r="AL1379" s="870"/>
      <c r="AM1379" s="870"/>
      <c r="AO1379" s="870"/>
      <c r="AP1379" s="870"/>
      <c r="AQ1379" s="870"/>
      <c r="AU1379" s="870"/>
      <c r="AV1379" s="870"/>
      <c r="AW1379" s="875"/>
      <c r="AX1379" s="870"/>
      <c r="AY1379" s="870"/>
    </row>
    <row r="1380" spans="19:51" ht="15" customHeight="1">
      <c r="S1380" s="874"/>
      <c r="V1380" s="870"/>
      <c r="W1380" s="874"/>
      <c r="AD1380" s="870"/>
      <c r="AE1380" s="874"/>
      <c r="AG1380" s="870"/>
      <c r="AH1380" s="870"/>
      <c r="AJ1380" s="870"/>
      <c r="AK1380" s="870"/>
      <c r="AL1380" s="870"/>
      <c r="AM1380" s="870"/>
      <c r="AO1380" s="870"/>
      <c r="AP1380" s="870"/>
      <c r="AQ1380" s="870"/>
      <c r="AU1380" s="870"/>
      <c r="AV1380" s="870"/>
      <c r="AW1380" s="875"/>
      <c r="AX1380" s="870"/>
      <c r="AY1380" s="870"/>
    </row>
    <row r="1381" spans="19:51" ht="15" customHeight="1">
      <c r="S1381" s="874"/>
      <c r="V1381" s="870"/>
      <c r="W1381" s="874"/>
      <c r="AD1381" s="870"/>
      <c r="AE1381" s="874"/>
      <c r="AG1381" s="870"/>
      <c r="AH1381" s="870"/>
      <c r="AJ1381" s="870"/>
      <c r="AK1381" s="870"/>
      <c r="AL1381" s="870"/>
      <c r="AM1381" s="870"/>
      <c r="AO1381" s="870"/>
      <c r="AP1381" s="870"/>
      <c r="AQ1381" s="870"/>
      <c r="AU1381" s="870"/>
      <c r="AV1381" s="870"/>
      <c r="AW1381" s="875"/>
      <c r="AX1381" s="870"/>
      <c r="AY1381" s="870"/>
    </row>
    <row r="1382" spans="19:51" ht="15" customHeight="1">
      <c r="S1382" s="874"/>
      <c r="V1382" s="870"/>
      <c r="W1382" s="874"/>
      <c r="AD1382" s="870"/>
      <c r="AE1382" s="874"/>
      <c r="AG1382" s="870"/>
      <c r="AH1382" s="870"/>
      <c r="AJ1382" s="870"/>
      <c r="AK1382" s="870"/>
      <c r="AL1382" s="870"/>
      <c r="AM1382" s="870"/>
      <c r="AO1382" s="870"/>
      <c r="AP1382" s="870"/>
      <c r="AQ1382" s="870"/>
      <c r="AU1382" s="870"/>
      <c r="AV1382" s="870"/>
      <c r="AW1382" s="875"/>
      <c r="AX1382" s="870"/>
      <c r="AY1382" s="870"/>
    </row>
    <row r="1383" spans="19:51" ht="15" customHeight="1">
      <c r="S1383" s="874"/>
      <c r="V1383" s="870"/>
      <c r="W1383" s="874"/>
      <c r="AD1383" s="870"/>
      <c r="AE1383" s="874"/>
      <c r="AG1383" s="870"/>
      <c r="AH1383" s="870"/>
      <c r="AJ1383" s="870"/>
      <c r="AK1383" s="870"/>
      <c r="AL1383" s="870"/>
      <c r="AM1383" s="870"/>
      <c r="AO1383" s="870"/>
      <c r="AP1383" s="870"/>
      <c r="AQ1383" s="870"/>
      <c r="AU1383" s="870"/>
      <c r="AV1383" s="870"/>
      <c r="AW1383" s="875"/>
      <c r="AX1383" s="870"/>
      <c r="AY1383" s="870"/>
    </row>
    <row r="1384" spans="19:51" ht="15" customHeight="1">
      <c r="S1384" s="874"/>
      <c r="V1384" s="870"/>
      <c r="W1384" s="874"/>
      <c r="AD1384" s="870"/>
      <c r="AE1384" s="874"/>
      <c r="AG1384" s="870"/>
      <c r="AH1384" s="870"/>
      <c r="AJ1384" s="870"/>
      <c r="AK1384" s="870"/>
      <c r="AL1384" s="870"/>
      <c r="AM1384" s="870"/>
      <c r="AO1384" s="870"/>
      <c r="AP1384" s="870"/>
      <c r="AQ1384" s="870"/>
      <c r="AU1384" s="870"/>
      <c r="AV1384" s="870"/>
      <c r="AW1384" s="875"/>
      <c r="AX1384" s="870"/>
      <c r="AY1384" s="870"/>
    </row>
    <row r="1385" spans="19:51" ht="15" customHeight="1">
      <c r="S1385" s="874"/>
      <c r="V1385" s="870"/>
      <c r="W1385" s="874"/>
      <c r="AD1385" s="870"/>
      <c r="AE1385" s="874"/>
      <c r="AG1385" s="870"/>
      <c r="AH1385" s="870"/>
      <c r="AJ1385" s="870"/>
      <c r="AK1385" s="870"/>
      <c r="AL1385" s="870"/>
      <c r="AM1385" s="870"/>
      <c r="AO1385" s="870"/>
      <c r="AP1385" s="870"/>
      <c r="AQ1385" s="870"/>
      <c r="AU1385" s="870"/>
      <c r="AV1385" s="870"/>
      <c r="AW1385" s="875"/>
      <c r="AX1385" s="870"/>
      <c r="AY1385" s="870"/>
    </row>
    <row r="1386" spans="19:51" ht="15" customHeight="1">
      <c r="S1386" s="874"/>
      <c r="V1386" s="870"/>
      <c r="W1386" s="874"/>
      <c r="AD1386" s="870"/>
      <c r="AE1386" s="874"/>
      <c r="AG1386" s="870"/>
      <c r="AH1386" s="870"/>
      <c r="AJ1386" s="870"/>
      <c r="AK1386" s="870"/>
      <c r="AL1386" s="870"/>
      <c r="AM1386" s="870"/>
      <c r="AO1386" s="870"/>
      <c r="AP1386" s="870"/>
      <c r="AQ1386" s="870"/>
      <c r="AU1386" s="870"/>
      <c r="AV1386" s="870"/>
      <c r="AW1386" s="875"/>
      <c r="AX1386" s="870"/>
      <c r="AY1386" s="870"/>
    </row>
    <row r="1387" spans="19:51" ht="15" customHeight="1">
      <c r="S1387" s="874"/>
      <c r="V1387" s="870"/>
      <c r="W1387" s="874"/>
      <c r="AD1387" s="870"/>
      <c r="AE1387" s="874"/>
      <c r="AG1387" s="870"/>
      <c r="AH1387" s="870"/>
      <c r="AJ1387" s="870"/>
      <c r="AK1387" s="870"/>
      <c r="AL1387" s="870"/>
      <c r="AM1387" s="870"/>
      <c r="AO1387" s="870"/>
      <c r="AP1387" s="870"/>
      <c r="AQ1387" s="870"/>
      <c r="AU1387" s="870"/>
      <c r="AV1387" s="870"/>
      <c r="AW1387" s="875"/>
      <c r="AX1387" s="870"/>
      <c r="AY1387" s="870"/>
    </row>
    <row r="1388" spans="19:51" ht="15" customHeight="1">
      <c r="S1388" s="874"/>
      <c r="V1388" s="870"/>
      <c r="W1388" s="874"/>
      <c r="AD1388" s="870"/>
      <c r="AE1388" s="874"/>
      <c r="AG1388" s="870"/>
      <c r="AH1388" s="870"/>
      <c r="AJ1388" s="870"/>
      <c r="AK1388" s="870"/>
      <c r="AL1388" s="870"/>
      <c r="AM1388" s="870"/>
      <c r="AO1388" s="870"/>
      <c r="AP1388" s="870"/>
      <c r="AQ1388" s="870"/>
      <c r="AU1388" s="870"/>
      <c r="AV1388" s="870"/>
      <c r="AW1388" s="875"/>
      <c r="AX1388" s="870"/>
      <c r="AY1388" s="870"/>
    </row>
    <row r="1389" spans="19:51" ht="15" customHeight="1">
      <c r="S1389" s="874"/>
      <c r="V1389" s="870"/>
      <c r="W1389" s="874"/>
      <c r="AD1389" s="870"/>
      <c r="AE1389" s="874"/>
      <c r="AG1389" s="870"/>
      <c r="AH1389" s="870"/>
      <c r="AJ1389" s="870"/>
      <c r="AK1389" s="870"/>
      <c r="AL1389" s="870"/>
      <c r="AM1389" s="870"/>
      <c r="AO1389" s="870"/>
      <c r="AP1389" s="870"/>
      <c r="AQ1389" s="870"/>
      <c r="AU1389" s="870"/>
      <c r="AV1389" s="870"/>
      <c r="AW1389" s="875"/>
      <c r="AX1389" s="870"/>
      <c r="AY1389" s="870"/>
    </row>
    <row r="1390" spans="19:51" ht="15" customHeight="1">
      <c r="S1390" s="874"/>
      <c r="V1390" s="870"/>
      <c r="W1390" s="874"/>
      <c r="AD1390" s="870"/>
      <c r="AE1390" s="874"/>
      <c r="AG1390" s="870"/>
      <c r="AH1390" s="870"/>
      <c r="AJ1390" s="870"/>
      <c r="AK1390" s="870"/>
      <c r="AL1390" s="870"/>
      <c r="AM1390" s="870"/>
      <c r="AO1390" s="870"/>
      <c r="AP1390" s="870"/>
      <c r="AQ1390" s="870"/>
      <c r="AU1390" s="870"/>
      <c r="AV1390" s="870"/>
      <c r="AW1390" s="875"/>
      <c r="AX1390" s="870"/>
      <c r="AY1390" s="870"/>
    </row>
    <row r="1391" spans="19:51" ht="15" customHeight="1">
      <c r="S1391" s="874"/>
      <c r="V1391" s="870"/>
      <c r="W1391" s="874"/>
      <c r="AD1391" s="870"/>
      <c r="AE1391" s="874"/>
      <c r="AG1391" s="870"/>
      <c r="AH1391" s="870"/>
      <c r="AJ1391" s="870"/>
      <c r="AK1391" s="870"/>
      <c r="AL1391" s="870"/>
      <c r="AM1391" s="870"/>
      <c r="AO1391" s="870"/>
      <c r="AP1391" s="870"/>
      <c r="AQ1391" s="870"/>
      <c r="AU1391" s="870"/>
      <c r="AV1391" s="870"/>
      <c r="AW1391" s="875"/>
      <c r="AX1391" s="870"/>
      <c r="AY1391" s="870"/>
    </row>
    <row r="1392" spans="19:51" ht="15" customHeight="1">
      <c r="S1392" s="874"/>
      <c r="V1392" s="870"/>
      <c r="W1392" s="874"/>
      <c r="AD1392" s="870"/>
      <c r="AE1392" s="874"/>
      <c r="AG1392" s="870"/>
      <c r="AH1392" s="870"/>
      <c r="AJ1392" s="870"/>
      <c r="AK1392" s="870"/>
      <c r="AL1392" s="870"/>
      <c r="AM1392" s="870"/>
      <c r="AO1392" s="870"/>
      <c r="AP1392" s="870"/>
      <c r="AQ1392" s="870"/>
      <c r="AU1392" s="870"/>
      <c r="AV1392" s="870"/>
      <c r="AW1392" s="875"/>
      <c r="AX1392" s="870"/>
      <c r="AY1392" s="870"/>
    </row>
    <row r="1393" spans="19:51" ht="15" customHeight="1">
      <c r="S1393" s="874"/>
      <c r="V1393" s="870"/>
      <c r="W1393" s="874"/>
      <c r="AD1393" s="870"/>
      <c r="AE1393" s="874"/>
      <c r="AG1393" s="870"/>
      <c r="AH1393" s="870"/>
      <c r="AJ1393" s="870"/>
      <c r="AK1393" s="870"/>
      <c r="AL1393" s="870"/>
      <c r="AM1393" s="870"/>
      <c r="AO1393" s="870"/>
      <c r="AP1393" s="870"/>
      <c r="AQ1393" s="870"/>
      <c r="AU1393" s="870"/>
      <c r="AV1393" s="870"/>
      <c r="AW1393" s="875"/>
      <c r="AX1393" s="870"/>
      <c r="AY1393" s="870"/>
    </row>
    <row r="1394" spans="19:51" ht="15" customHeight="1">
      <c r="S1394" s="874"/>
      <c r="V1394" s="870"/>
      <c r="W1394" s="874"/>
      <c r="AD1394" s="870"/>
      <c r="AE1394" s="874"/>
      <c r="AG1394" s="870"/>
      <c r="AH1394" s="870"/>
      <c r="AJ1394" s="870"/>
      <c r="AK1394" s="870"/>
      <c r="AL1394" s="870"/>
      <c r="AM1394" s="870"/>
      <c r="AO1394" s="870"/>
      <c r="AP1394" s="870"/>
      <c r="AQ1394" s="870"/>
      <c r="AU1394" s="870"/>
      <c r="AV1394" s="870"/>
      <c r="AW1394" s="875"/>
      <c r="AX1394" s="870"/>
      <c r="AY1394" s="870"/>
    </row>
    <row r="1395" spans="19:51" ht="15" customHeight="1">
      <c r="S1395" s="874"/>
      <c r="V1395" s="870"/>
      <c r="W1395" s="874"/>
      <c r="AD1395" s="870"/>
      <c r="AE1395" s="874"/>
      <c r="AG1395" s="870"/>
      <c r="AH1395" s="870"/>
      <c r="AJ1395" s="870"/>
      <c r="AK1395" s="870"/>
      <c r="AL1395" s="870"/>
      <c r="AM1395" s="870"/>
      <c r="AO1395" s="870"/>
      <c r="AP1395" s="870"/>
      <c r="AQ1395" s="870"/>
      <c r="AU1395" s="870"/>
      <c r="AV1395" s="870"/>
      <c r="AW1395" s="875"/>
      <c r="AX1395" s="870"/>
      <c r="AY1395" s="870"/>
    </row>
    <row r="1396" spans="19:51" ht="15" customHeight="1">
      <c r="S1396" s="874"/>
      <c r="V1396" s="870"/>
      <c r="W1396" s="874"/>
      <c r="AD1396" s="870"/>
      <c r="AE1396" s="874"/>
      <c r="AG1396" s="870"/>
      <c r="AH1396" s="870"/>
      <c r="AJ1396" s="870"/>
      <c r="AK1396" s="870"/>
      <c r="AL1396" s="870"/>
      <c r="AM1396" s="870"/>
      <c r="AO1396" s="870"/>
      <c r="AP1396" s="870"/>
      <c r="AQ1396" s="870"/>
      <c r="AU1396" s="870"/>
      <c r="AV1396" s="870"/>
      <c r="AW1396" s="875"/>
      <c r="AX1396" s="870"/>
      <c r="AY1396" s="870"/>
    </row>
    <row r="1397" spans="19:51" ht="15" customHeight="1">
      <c r="S1397" s="874"/>
      <c r="V1397" s="870"/>
      <c r="W1397" s="874"/>
      <c r="AD1397" s="870"/>
      <c r="AE1397" s="874"/>
      <c r="AG1397" s="870"/>
      <c r="AH1397" s="870"/>
      <c r="AJ1397" s="870"/>
      <c r="AK1397" s="870"/>
      <c r="AL1397" s="870"/>
      <c r="AM1397" s="870"/>
      <c r="AO1397" s="870"/>
      <c r="AP1397" s="870"/>
      <c r="AQ1397" s="870"/>
      <c r="AU1397" s="870"/>
      <c r="AV1397" s="870"/>
      <c r="AW1397" s="875"/>
      <c r="AX1397" s="870"/>
      <c r="AY1397" s="870"/>
    </row>
    <row r="1398" spans="19:51" ht="15" customHeight="1">
      <c r="S1398" s="874"/>
      <c r="V1398" s="870"/>
      <c r="W1398" s="874"/>
      <c r="AD1398" s="870"/>
      <c r="AE1398" s="874"/>
      <c r="AG1398" s="870"/>
      <c r="AH1398" s="870"/>
      <c r="AJ1398" s="870"/>
      <c r="AK1398" s="870"/>
      <c r="AL1398" s="870"/>
      <c r="AM1398" s="870"/>
      <c r="AO1398" s="870"/>
      <c r="AP1398" s="870"/>
      <c r="AQ1398" s="870"/>
      <c r="AU1398" s="870"/>
      <c r="AV1398" s="870"/>
      <c r="AW1398" s="875"/>
      <c r="AX1398" s="870"/>
      <c r="AY1398" s="870"/>
    </row>
    <row r="1399" spans="19:51" ht="15" customHeight="1">
      <c r="S1399" s="874"/>
      <c r="V1399" s="870"/>
      <c r="W1399" s="874"/>
      <c r="AD1399" s="870"/>
      <c r="AE1399" s="874"/>
      <c r="AG1399" s="870"/>
      <c r="AH1399" s="870"/>
      <c r="AJ1399" s="870"/>
      <c r="AK1399" s="870"/>
      <c r="AL1399" s="870"/>
      <c r="AM1399" s="870"/>
      <c r="AO1399" s="870"/>
      <c r="AP1399" s="870"/>
      <c r="AQ1399" s="870"/>
      <c r="AU1399" s="870"/>
      <c r="AV1399" s="870"/>
      <c r="AW1399" s="875"/>
      <c r="AX1399" s="870"/>
      <c r="AY1399" s="870"/>
    </row>
    <row r="1400" spans="19:51" ht="15" customHeight="1">
      <c r="S1400" s="874"/>
      <c r="V1400" s="870"/>
      <c r="W1400" s="874"/>
      <c r="AD1400" s="870"/>
      <c r="AE1400" s="874"/>
      <c r="AG1400" s="870"/>
      <c r="AH1400" s="870"/>
      <c r="AJ1400" s="870"/>
      <c r="AK1400" s="870"/>
      <c r="AL1400" s="870"/>
      <c r="AM1400" s="870"/>
      <c r="AO1400" s="870"/>
      <c r="AP1400" s="870"/>
      <c r="AQ1400" s="870"/>
      <c r="AU1400" s="870"/>
      <c r="AV1400" s="870"/>
      <c r="AW1400" s="875"/>
      <c r="AX1400" s="870"/>
      <c r="AY1400" s="870"/>
    </row>
    <row r="1401" spans="19:51" ht="15" customHeight="1">
      <c r="S1401" s="874"/>
      <c r="V1401" s="870"/>
      <c r="W1401" s="874"/>
      <c r="AD1401" s="870"/>
      <c r="AE1401" s="874"/>
      <c r="AG1401" s="870"/>
      <c r="AH1401" s="870"/>
      <c r="AJ1401" s="870"/>
      <c r="AK1401" s="870"/>
      <c r="AL1401" s="870"/>
      <c r="AM1401" s="870"/>
      <c r="AO1401" s="870"/>
      <c r="AP1401" s="870"/>
      <c r="AQ1401" s="870"/>
      <c r="AU1401" s="870"/>
      <c r="AV1401" s="870"/>
      <c r="AW1401" s="875"/>
      <c r="AX1401" s="870"/>
      <c r="AY1401" s="870"/>
    </row>
    <row r="1402" spans="19:51" ht="15" customHeight="1">
      <c r="S1402" s="874"/>
      <c r="V1402" s="870"/>
      <c r="W1402" s="874"/>
      <c r="AD1402" s="870"/>
      <c r="AE1402" s="874"/>
      <c r="AG1402" s="870"/>
      <c r="AH1402" s="870"/>
      <c r="AJ1402" s="870"/>
      <c r="AK1402" s="870"/>
      <c r="AL1402" s="870"/>
      <c r="AM1402" s="870"/>
      <c r="AO1402" s="870"/>
      <c r="AP1402" s="870"/>
      <c r="AQ1402" s="870"/>
      <c r="AU1402" s="870"/>
      <c r="AV1402" s="870"/>
      <c r="AW1402" s="875"/>
      <c r="AX1402" s="870"/>
      <c r="AY1402" s="870"/>
    </row>
    <row r="1403" spans="19:51" ht="15" customHeight="1">
      <c r="S1403" s="874"/>
      <c r="V1403" s="870"/>
      <c r="W1403" s="874"/>
      <c r="AD1403" s="870"/>
      <c r="AE1403" s="874"/>
      <c r="AG1403" s="870"/>
      <c r="AH1403" s="870"/>
      <c r="AJ1403" s="870"/>
      <c r="AK1403" s="870"/>
      <c r="AL1403" s="870"/>
      <c r="AM1403" s="870"/>
      <c r="AO1403" s="870"/>
      <c r="AP1403" s="870"/>
      <c r="AQ1403" s="870"/>
      <c r="AU1403" s="870"/>
      <c r="AV1403" s="870"/>
      <c r="AW1403" s="875"/>
      <c r="AX1403" s="870"/>
      <c r="AY1403" s="870"/>
    </row>
    <row r="1404" spans="19:51" ht="15" customHeight="1">
      <c r="S1404" s="874"/>
      <c r="V1404" s="870"/>
      <c r="W1404" s="874"/>
      <c r="AD1404" s="870"/>
      <c r="AE1404" s="874"/>
      <c r="AG1404" s="870"/>
      <c r="AH1404" s="870"/>
      <c r="AJ1404" s="870"/>
      <c r="AK1404" s="870"/>
      <c r="AL1404" s="870"/>
      <c r="AM1404" s="870"/>
      <c r="AO1404" s="870"/>
      <c r="AP1404" s="870"/>
      <c r="AQ1404" s="870"/>
      <c r="AU1404" s="870"/>
      <c r="AV1404" s="870"/>
      <c r="AW1404" s="875"/>
      <c r="AX1404" s="870"/>
      <c r="AY1404" s="870"/>
    </row>
    <row r="1405" spans="19:51" ht="15" customHeight="1">
      <c r="S1405" s="874"/>
      <c r="V1405" s="870"/>
      <c r="W1405" s="874"/>
      <c r="AD1405" s="870"/>
      <c r="AE1405" s="874"/>
      <c r="AG1405" s="870"/>
      <c r="AH1405" s="870"/>
      <c r="AJ1405" s="870"/>
      <c r="AK1405" s="870"/>
      <c r="AL1405" s="870"/>
      <c r="AM1405" s="870"/>
      <c r="AO1405" s="870"/>
      <c r="AP1405" s="870"/>
      <c r="AQ1405" s="870"/>
      <c r="AU1405" s="870"/>
      <c r="AV1405" s="870"/>
      <c r="AW1405" s="875"/>
      <c r="AX1405" s="870"/>
      <c r="AY1405" s="870"/>
    </row>
    <row r="1406" spans="19:51" ht="15" customHeight="1">
      <c r="S1406" s="874"/>
      <c r="V1406" s="870"/>
      <c r="W1406" s="874"/>
      <c r="AD1406" s="870"/>
      <c r="AE1406" s="874"/>
      <c r="AG1406" s="870"/>
      <c r="AH1406" s="870"/>
      <c r="AJ1406" s="870"/>
      <c r="AK1406" s="870"/>
      <c r="AL1406" s="870"/>
      <c r="AM1406" s="870"/>
      <c r="AO1406" s="870"/>
      <c r="AP1406" s="870"/>
      <c r="AQ1406" s="870"/>
      <c r="AU1406" s="870"/>
      <c r="AV1406" s="870"/>
      <c r="AW1406" s="875"/>
      <c r="AX1406" s="870"/>
      <c r="AY1406" s="870"/>
    </row>
    <row r="1407" spans="19:51" ht="15" customHeight="1">
      <c r="S1407" s="874"/>
      <c r="V1407" s="870"/>
      <c r="W1407" s="874"/>
      <c r="AD1407" s="870"/>
      <c r="AE1407" s="874"/>
      <c r="AG1407" s="870"/>
      <c r="AH1407" s="870"/>
      <c r="AJ1407" s="870"/>
      <c r="AK1407" s="870"/>
      <c r="AL1407" s="870"/>
      <c r="AM1407" s="870"/>
      <c r="AO1407" s="870"/>
      <c r="AP1407" s="870"/>
      <c r="AQ1407" s="870"/>
      <c r="AU1407" s="870"/>
      <c r="AV1407" s="870"/>
      <c r="AW1407" s="875"/>
      <c r="AX1407" s="870"/>
      <c r="AY1407" s="870"/>
    </row>
    <row r="1408" spans="19:51" ht="15" customHeight="1">
      <c r="S1408" s="874"/>
      <c r="V1408" s="870"/>
      <c r="W1408" s="874"/>
      <c r="AD1408" s="870"/>
      <c r="AE1408" s="874"/>
      <c r="AG1408" s="870"/>
      <c r="AH1408" s="870"/>
      <c r="AJ1408" s="870"/>
      <c r="AK1408" s="870"/>
      <c r="AL1408" s="870"/>
      <c r="AM1408" s="870"/>
      <c r="AO1408" s="870"/>
      <c r="AP1408" s="870"/>
      <c r="AQ1408" s="870"/>
      <c r="AU1408" s="870"/>
      <c r="AV1408" s="870"/>
      <c r="AW1408" s="875"/>
      <c r="AX1408" s="870"/>
      <c r="AY1408" s="870"/>
    </row>
    <row r="1409" spans="19:51" ht="15" customHeight="1">
      <c r="S1409" s="874"/>
      <c r="V1409" s="870"/>
      <c r="W1409" s="874"/>
      <c r="AD1409" s="870"/>
      <c r="AE1409" s="874"/>
      <c r="AG1409" s="870"/>
      <c r="AH1409" s="870"/>
      <c r="AJ1409" s="870"/>
      <c r="AK1409" s="870"/>
      <c r="AL1409" s="870"/>
      <c r="AM1409" s="870"/>
      <c r="AO1409" s="870"/>
      <c r="AP1409" s="870"/>
      <c r="AQ1409" s="870"/>
      <c r="AU1409" s="870"/>
      <c r="AV1409" s="870"/>
      <c r="AW1409" s="875"/>
      <c r="AX1409" s="870"/>
      <c r="AY1409" s="870"/>
    </row>
    <row r="1410" spans="19:51" ht="15" customHeight="1">
      <c r="S1410" s="874"/>
      <c r="V1410" s="870"/>
      <c r="W1410" s="874"/>
      <c r="AD1410" s="870"/>
      <c r="AE1410" s="874"/>
      <c r="AG1410" s="870"/>
      <c r="AH1410" s="870"/>
      <c r="AJ1410" s="870"/>
      <c r="AK1410" s="870"/>
      <c r="AL1410" s="870"/>
      <c r="AM1410" s="870"/>
      <c r="AO1410" s="870"/>
      <c r="AP1410" s="870"/>
      <c r="AQ1410" s="870"/>
      <c r="AU1410" s="870"/>
      <c r="AV1410" s="870"/>
      <c r="AW1410" s="875"/>
      <c r="AX1410" s="870"/>
      <c r="AY1410" s="870"/>
    </row>
    <row r="1411" spans="19:51" ht="15" customHeight="1">
      <c r="S1411" s="874"/>
      <c r="V1411" s="870"/>
      <c r="W1411" s="874"/>
      <c r="AD1411" s="870"/>
      <c r="AE1411" s="874"/>
      <c r="AG1411" s="870"/>
      <c r="AH1411" s="870"/>
      <c r="AJ1411" s="870"/>
      <c r="AK1411" s="870"/>
      <c r="AL1411" s="870"/>
      <c r="AM1411" s="870"/>
      <c r="AO1411" s="870"/>
      <c r="AP1411" s="870"/>
      <c r="AQ1411" s="870"/>
      <c r="AU1411" s="870"/>
      <c r="AV1411" s="870"/>
      <c r="AW1411" s="875"/>
      <c r="AX1411" s="870"/>
      <c r="AY1411" s="870"/>
    </row>
    <row r="1412" spans="19:51" ht="15" customHeight="1">
      <c r="S1412" s="874"/>
      <c r="V1412" s="870"/>
      <c r="W1412" s="874"/>
      <c r="AD1412" s="870"/>
      <c r="AE1412" s="874"/>
      <c r="AG1412" s="870"/>
      <c r="AH1412" s="870"/>
      <c r="AJ1412" s="870"/>
      <c r="AK1412" s="870"/>
      <c r="AL1412" s="870"/>
      <c r="AM1412" s="870"/>
      <c r="AO1412" s="870"/>
      <c r="AP1412" s="870"/>
      <c r="AQ1412" s="870"/>
      <c r="AU1412" s="870"/>
      <c r="AV1412" s="870"/>
      <c r="AW1412" s="875"/>
      <c r="AX1412" s="870"/>
      <c r="AY1412" s="870"/>
    </row>
    <row r="1413" spans="19:51" ht="15" customHeight="1">
      <c r="S1413" s="874"/>
      <c r="V1413" s="870"/>
      <c r="W1413" s="874"/>
      <c r="AD1413" s="870"/>
      <c r="AE1413" s="874"/>
      <c r="AG1413" s="870"/>
      <c r="AH1413" s="870"/>
      <c r="AJ1413" s="870"/>
      <c r="AK1413" s="870"/>
      <c r="AL1413" s="870"/>
      <c r="AM1413" s="870"/>
      <c r="AO1413" s="870"/>
      <c r="AP1413" s="870"/>
      <c r="AQ1413" s="870"/>
      <c r="AU1413" s="870"/>
      <c r="AV1413" s="870"/>
      <c r="AW1413" s="875"/>
      <c r="AX1413" s="870"/>
      <c r="AY1413" s="870"/>
    </row>
    <row r="1414" spans="19:51" ht="15" customHeight="1">
      <c r="S1414" s="874"/>
      <c r="V1414" s="870"/>
      <c r="W1414" s="874"/>
      <c r="AD1414" s="870"/>
      <c r="AE1414" s="874"/>
      <c r="AG1414" s="870"/>
      <c r="AH1414" s="870"/>
      <c r="AJ1414" s="870"/>
      <c r="AK1414" s="870"/>
      <c r="AL1414" s="870"/>
      <c r="AM1414" s="870"/>
      <c r="AO1414" s="870"/>
      <c r="AP1414" s="870"/>
      <c r="AQ1414" s="870"/>
      <c r="AU1414" s="870"/>
      <c r="AV1414" s="870"/>
      <c r="AW1414" s="875"/>
      <c r="AX1414" s="870"/>
      <c r="AY1414" s="870"/>
    </row>
    <row r="1415" spans="19:51" ht="15" customHeight="1">
      <c r="S1415" s="874"/>
      <c r="V1415" s="870"/>
      <c r="W1415" s="874"/>
      <c r="AD1415" s="870"/>
      <c r="AE1415" s="874"/>
      <c r="AG1415" s="870"/>
      <c r="AH1415" s="870"/>
      <c r="AJ1415" s="870"/>
      <c r="AK1415" s="870"/>
      <c r="AL1415" s="870"/>
      <c r="AM1415" s="870"/>
      <c r="AO1415" s="870"/>
      <c r="AP1415" s="870"/>
      <c r="AQ1415" s="870"/>
      <c r="AU1415" s="870"/>
      <c r="AV1415" s="870"/>
      <c r="AW1415" s="875"/>
      <c r="AX1415" s="870"/>
      <c r="AY1415" s="870"/>
    </row>
    <row r="1416" spans="19:51" ht="15" customHeight="1">
      <c r="S1416" s="874"/>
      <c r="V1416" s="870"/>
      <c r="W1416" s="874"/>
      <c r="AD1416" s="870"/>
      <c r="AE1416" s="874"/>
      <c r="AG1416" s="870"/>
      <c r="AH1416" s="870"/>
      <c r="AJ1416" s="870"/>
      <c r="AK1416" s="870"/>
      <c r="AL1416" s="870"/>
      <c r="AM1416" s="870"/>
      <c r="AO1416" s="870"/>
      <c r="AP1416" s="870"/>
      <c r="AQ1416" s="870"/>
      <c r="AU1416" s="870"/>
      <c r="AV1416" s="870"/>
      <c r="AW1416" s="875"/>
      <c r="AX1416" s="870"/>
      <c r="AY1416" s="870"/>
    </row>
    <row r="1417" spans="19:51" ht="15" customHeight="1">
      <c r="S1417" s="874"/>
      <c r="V1417" s="870"/>
      <c r="W1417" s="874"/>
      <c r="AD1417" s="870"/>
      <c r="AE1417" s="874"/>
      <c r="AG1417" s="870"/>
      <c r="AH1417" s="870"/>
      <c r="AJ1417" s="870"/>
      <c r="AK1417" s="870"/>
      <c r="AL1417" s="870"/>
      <c r="AM1417" s="870"/>
      <c r="AO1417" s="870"/>
      <c r="AP1417" s="870"/>
      <c r="AQ1417" s="870"/>
      <c r="AU1417" s="870"/>
      <c r="AV1417" s="870"/>
      <c r="AW1417" s="875"/>
      <c r="AX1417" s="870"/>
      <c r="AY1417" s="870"/>
    </row>
    <row r="1418" spans="19:51" ht="15" customHeight="1">
      <c r="S1418" s="874"/>
      <c r="V1418" s="870"/>
      <c r="W1418" s="874"/>
      <c r="AD1418" s="870"/>
      <c r="AE1418" s="874"/>
      <c r="AG1418" s="870"/>
      <c r="AH1418" s="870"/>
      <c r="AJ1418" s="870"/>
      <c r="AK1418" s="870"/>
      <c r="AL1418" s="870"/>
      <c r="AM1418" s="870"/>
      <c r="AO1418" s="870"/>
      <c r="AP1418" s="870"/>
      <c r="AQ1418" s="870"/>
      <c r="AU1418" s="870"/>
      <c r="AV1418" s="870"/>
      <c r="AW1418" s="875"/>
      <c r="AX1418" s="870"/>
      <c r="AY1418" s="870"/>
    </row>
    <row r="1419" spans="19:51" ht="15" customHeight="1">
      <c r="S1419" s="874"/>
      <c r="V1419" s="870"/>
      <c r="W1419" s="874"/>
      <c r="AD1419" s="870"/>
      <c r="AE1419" s="874"/>
      <c r="AG1419" s="870"/>
      <c r="AH1419" s="870"/>
      <c r="AJ1419" s="870"/>
      <c r="AK1419" s="870"/>
      <c r="AL1419" s="870"/>
      <c r="AM1419" s="870"/>
      <c r="AO1419" s="870"/>
      <c r="AP1419" s="870"/>
      <c r="AQ1419" s="870"/>
      <c r="AU1419" s="870"/>
      <c r="AV1419" s="870"/>
      <c r="AW1419" s="875"/>
      <c r="AX1419" s="870"/>
      <c r="AY1419" s="870"/>
    </row>
    <row r="1420" spans="19:51" ht="15" customHeight="1">
      <c r="S1420" s="874"/>
      <c r="V1420" s="870"/>
      <c r="W1420" s="874"/>
      <c r="AD1420" s="870"/>
      <c r="AE1420" s="874"/>
      <c r="AG1420" s="870"/>
      <c r="AH1420" s="870"/>
      <c r="AJ1420" s="870"/>
      <c r="AK1420" s="870"/>
      <c r="AL1420" s="870"/>
      <c r="AM1420" s="870"/>
      <c r="AO1420" s="870"/>
      <c r="AP1420" s="870"/>
      <c r="AQ1420" s="870"/>
      <c r="AU1420" s="870"/>
      <c r="AV1420" s="870"/>
      <c r="AW1420" s="875"/>
      <c r="AX1420" s="870"/>
      <c r="AY1420" s="870"/>
    </row>
    <row r="1421" spans="19:51" ht="15" customHeight="1">
      <c r="S1421" s="874"/>
      <c r="V1421" s="870"/>
      <c r="W1421" s="874"/>
      <c r="AD1421" s="870"/>
      <c r="AE1421" s="874"/>
      <c r="AG1421" s="870"/>
      <c r="AH1421" s="870"/>
      <c r="AJ1421" s="870"/>
      <c r="AK1421" s="870"/>
      <c r="AL1421" s="870"/>
      <c r="AM1421" s="870"/>
      <c r="AO1421" s="870"/>
      <c r="AP1421" s="870"/>
      <c r="AQ1421" s="870"/>
      <c r="AU1421" s="870"/>
      <c r="AV1421" s="870"/>
      <c r="AW1421" s="875"/>
      <c r="AX1421" s="870"/>
      <c r="AY1421" s="870"/>
    </row>
    <row r="1422" spans="19:51" ht="15" customHeight="1">
      <c r="S1422" s="874"/>
      <c r="V1422" s="870"/>
      <c r="W1422" s="874"/>
      <c r="AD1422" s="870"/>
      <c r="AE1422" s="874"/>
      <c r="AG1422" s="870"/>
      <c r="AH1422" s="870"/>
      <c r="AJ1422" s="870"/>
      <c r="AK1422" s="870"/>
      <c r="AL1422" s="870"/>
      <c r="AM1422" s="870"/>
      <c r="AO1422" s="870"/>
      <c r="AP1422" s="870"/>
      <c r="AQ1422" s="870"/>
      <c r="AU1422" s="870"/>
      <c r="AV1422" s="870"/>
      <c r="AW1422" s="875"/>
      <c r="AX1422" s="870"/>
      <c r="AY1422" s="870"/>
    </row>
    <row r="1423" spans="19:51" ht="15" customHeight="1">
      <c r="S1423" s="874"/>
      <c r="V1423" s="870"/>
      <c r="W1423" s="874"/>
      <c r="AD1423" s="870"/>
      <c r="AE1423" s="874"/>
      <c r="AG1423" s="870"/>
      <c r="AH1423" s="870"/>
      <c r="AJ1423" s="870"/>
      <c r="AK1423" s="870"/>
      <c r="AL1423" s="870"/>
      <c r="AM1423" s="870"/>
      <c r="AO1423" s="870"/>
      <c r="AP1423" s="870"/>
      <c r="AQ1423" s="870"/>
      <c r="AU1423" s="870"/>
      <c r="AV1423" s="870"/>
      <c r="AW1423" s="875"/>
      <c r="AX1423" s="870"/>
      <c r="AY1423" s="870"/>
    </row>
    <row r="1424" spans="19:51" ht="15" customHeight="1">
      <c r="S1424" s="874"/>
      <c r="V1424" s="870"/>
      <c r="W1424" s="874"/>
      <c r="AD1424" s="870"/>
      <c r="AE1424" s="874"/>
      <c r="AG1424" s="870"/>
      <c r="AH1424" s="870"/>
      <c r="AJ1424" s="870"/>
      <c r="AK1424" s="870"/>
      <c r="AL1424" s="870"/>
      <c r="AM1424" s="870"/>
      <c r="AO1424" s="870"/>
      <c r="AP1424" s="870"/>
      <c r="AQ1424" s="870"/>
      <c r="AU1424" s="870"/>
      <c r="AV1424" s="870"/>
      <c r="AW1424" s="875"/>
      <c r="AX1424" s="870"/>
      <c r="AY1424" s="870"/>
    </row>
    <row r="1425" spans="19:51" ht="15" customHeight="1">
      <c r="S1425" s="874"/>
      <c r="V1425" s="870"/>
      <c r="W1425" s="874"/>
      <c r="AD1425" s="870"/>
      <c r="AE1425" s="874"/>
      <c r="AG1425" s="870"/>
      <c r="AH1425" s="870"/>
      <c r="AJ1425" s="870"/>
      <c r="AK1425" s="870"/>
      <c r="AL1425" s="870"/>
      <c r="AM1425" s="870"/>
      <c r="AO1425" s="870"/>
      <c r="AP1425" s="870"/>
      <c r="AQ1425" s="870"/>
      <c r="AU1425" s="870"/>
      <c r="AV1425" s="870"/>
      <c r="AW1425" s="875"/>
      <c r="AX1425" s="870"/>
      <c r="AY1425" s="870"/>
    </row>
    <row r="1426" spans="19:51" ht="15" customHeight="1">
      <c r="S1426" s="874"/>
      <c r="V1426" s="870"/>
      <c r="W1426" s="874"/>
      <c r="AD1426" s="870"/>
      <c r="AE1426" s="874"/>
      <c r="AG1426" s="870"/>
      <c r="AH1426" s="870"/>
      <c r="AJ1426" s="870"/>
      <c r="AK1426" s="870"/>
      <c r="AL1426" s="870"/>
      <c r="AM1426" s="870"/>
      <c r="AO1426" s="870"/>
      <c r="AP1426" s="870"/>
      <c r="AQ1426" s="870"/>
      <c r="AU1426" s="870"/>
      <c r="AV1426" s="870"/>
      <c r="AW1426" s="875"/>
      <c r="AX1426" s="870"/>
      <c r="AY1426" s="870"/>
    </row>
    <row r="1427" spans="19:51" ht="15" customHeight="1">
      <c r="S1427" s="874"/>
      <c r="V1427" s="870"/>
      <c r="W1427" s="874"/>
      <c r="AD1427" s="870"/>
      <c r="AE1427" s="874"/>
      <c r="AG1427" s="870"/>
      <c r="AH1427" s="870"/>
      <c r="AJ1427" s="870"/>
      <c r="AK1427" s="870"/>
      <c r="AL1427" s="870"/>
      <c r="AM1427" s="870"/>
      <c r="AO1427" s="870"/>
      <c r="AP1427" s="870"/>
      <c r="AQ1427" s="870"/>
      <c r="AU1427" s="870"/>
      <c r="AV1427" s="870"/>
      <c r="AW1427" s="875"/>
      <c r="AX1427" s="870"/>
      <c r="AY1427" s="870"/>
    </row>
    <row r="1428" spans="19:51" ht="15" customHeight="1">
      <c r="S1428" s="874"/>
      <c r="V1428" s="870"/>
      <c r="W1428" s="874"/>
      <c r="AD1428" s="870"/>
      <c r="AE1428" s="874"/>
      <c r="AG1428" s="870"/>
      <c r="AH1428" s="870"/>
      <c r="AJ1428" s="870"/>
      <c r="AK1428" s="870"/>
      <c r="AL1428" s="870"/>
      <c r="AM1428" s="870"/>
      <c r="AO1428" s="870"/>
      <c r="AP1428" s="870"/>
      <c r="AQ1428" s="870"/>
      <c r="AU1428" s="870"/>
      <c r="AV1428" s="870"/>
      <c r="AW1428" s="875"/>
      <c r="AX1428" s="870"/>
      <c r="AY1428" s="870"/>
    </row>
    <row r="1429" spans="19:51" ht="15" customHeight="1">
      <c r="S1429" s="874"/>
      <c r="V1429" s="870"/>
      <c r="W1429" s="874"/>
      <c r="AD1429" s="870"/>
      <c r="AE1429" s="874"/>
      <c r="AG1429" s="870"/>
      <c r="AH1429" s="870"/>
      <c r="AJ1429" s="870"/>
      <c r="AK1429" s="870"/>
      <c r="AL1429" s="870"/>
      <c r="AM1429" s="870"/>
      <c r="AO1429" s="870"/>
      <c r="AP1429" s="870"/>
      <c r="AQ1429" s="870"/>
      <c r="AU1429" s="870"/>
      <c r="AV1429" s="870"/>
      <c r="AW1429" s="875"/>
      <c r="AX1429" s="870"/>
      <c r="AY1429" s="870"/>
    </row>
    <row r="1430" spans="19:51" ht="15" customHeight="1">
      <c r="S1430" s="874"/>
      <c r="V1430" s="870"/>
      <c r="W1430" s="874"/>
      <c r="AD1430" s="870"/>
      <c r="AE1430" s="874"/>
      <c r="AG1430" s="870"/>
      <c r="AH1430" s="870"/>
      <c r="AJ1430" s="870"/>
      <c r="AK1430" s="870"/>
      <c r="AL1430" s="870"/>
      <c r="AM1430" s="870"/>
      <c r="AO1430" s="870"/>
      <c r="AP1430" s="870"/>
      <c r="AQ1430" s="870"/>
      <c r="AU1430" s="870"/>
      <c r="AV1430" s="870"/>
      <c r="AW1430" s="875"/>
      <c r="AX1430" s="870"/>
      <c r="AY1430" s="870"/>
    </row>
    <row r="1431" spans="19:51" ht="15" customHeight="1">
      <c r="S1431" s="874"/>
      <c r="V1431" s="870"/>
      <c r="W1431" s="874"/>
      <c r="AD1431" s="870"/>
      <c r="AE1431" s="874"/>
      <c r="AG1431" s="870"/>
      <c r="AH1431" s="870"/>
      <c r="AJ1431" s="870"/>
      <c r="AK1431" s="870"/>
      <c r="AL1431" s="870"/>
      <c r="AM1431" s="870"/>
      <c r="AO1431" s="870"/>
      <c r="AP1431" s="870"/>
      <c r="AQ1431" s="870"/>
      <c r="AU1431" s="870"/>
      <c r="AV1431" s="870"/>
      <c r="AW1431" s="875"/>
      <c r="AX1431" s="870"/>
      <c r="AY1431" s="870"/>
    </row>
    <row r="1432" spans="19:51" ht="15" customHeight="1">
      <c r="S1432" s="874"/>
      <c r="V1432" s="870"/>
      <c r="W1432" s="874"/>
      <c r="AD1432" s="870"/>
      <c r="AE1432" s="874"/>
      <c r="AG1432" s="870"/>
      <c r="AH1432" s="870"/>
      <c r="AJ1432" s="870"/>
      <c r="AK1432" s="870"/>
      <c r="AL1432" s="870"/>
      <c r="AM1432" s="870"/>
      <c r="AO1432" s="870"/>
      <c r="AP1432" s="870"/>
      <c r="AQ1432" s="870"/>
      <c r="AU1432" s="870"/>
      <c r="AV1432" s="870"/>
      <c r="AW1432" s="875"/>
      <c r="AX1432" s="870"/>
      <c r="AY1432" s="870"/>
    </row>
    <row r="1433" spans="19:51" ht="15" customHeight="1">
      <c r="S1433" s="874"/>
      <c r="V1433" s="870"/>
      <c r="W1433" s="874"/>
      <c r="AD1433" s="870"/>
      <c r="AE1433" s="874"/>
      <c r="AG1433" s="870"/>
      <c r="AH1433" s="870"/>
      <c r="AJ1433" s="870"/>
      <c r="AK1433" s="870"/>
      <c r="AL1433" s="870"/>
      <c r="AM1433" s="870"/>
      <c r="AO1433" s="870"/>
      <c r="AP1433" s="870"/>
      <c r="AQ1433" s="870"/>
      <c r="AU1433" s="870"/>
      <c r="AV1433" s="870"/>
      <c r="AW1433" s="875"/>
      <c r="AX1433" s="870"/>
      <c r="AY1433" s="870"/>
    </row>
    <row r="1434" spans="19:51" ht="15" customHeight="1">
      <c r="S1434" s="874"/>
      <c r="V1434" s="870"/>
      <c r="W1434" s="874"/>
      <c r="AD1434" s="870"/>
      <c r="AE1434" s="874"/>
      <c r="AG1434" s="870"/>
      <c r="AH1434" s="870"/>
      <c r="AJ1434" s="870"/>
      <c r="AK1434" s="870"/>
      <c r="AL1434" s="870"/>
      <c r="AM1434" s="870"/>
      <c r="AO1434" s="870"/>
      <c r="AP1434" s="870"/>
      <c r="AQ1434" s="870"/>
      <c r="AU1434" s="870"/>
      <c r="AV1434" s="870"/>
      <c r="AW1434" s="875"/>
      <c r="AX1434" s="870"/>
      <c r="AY1434" s="870"/>
    </row>
    <row r="1435" spans="19:51" ht="15" customHeight="1">
      <c r="S1435" s="874"/>
      <c r="V1435" s="870"/>
      <c r="W1435" s="874"/>
      <c r="AD1435" s="870"/>
      <c r="AE1435" s="874"/>
      <c r="AG1435" s="870"/>
      <c r="AH1435" s="870"/>
      <c r="AJ1435" s="870"/>
      <c r="AK1435" s="870"/>
      <c r="AL1435" s="870"/>
      <c r="AM1435" s="870"/>
      <c r="AO1435" s="870"/>
      <c r="AP1435" s="870"/>
      <c r="AQ1435" s="870"/>
      <c r="AU1435" s="870"/>
      <c r="AV1435" s="870"/>
      <c r="AW1435" s="875"/>
      <c r="AX1435" s="870"/>
      <c r="AY1435" s="870"/>
    </row>
    <row r="1436" spans="19:51" ht="15" customHeight="1">
      <c r="S1436" s="874"/>
      <c r="V1436" s="870"/>
      <c r="W1436" s="874"/>
      <c r="AD1436" s="870"/>
      <c r="AE1436" s="874"/>
      <c r="AG1436" s="870"/>
      <c r="AH1436" s="870"/>
      <c r="AJ1436" s="870"/>
      <c r="AK1436" s="870"/>
      <c r="AL1436" s="870"/>
      <c r="AM1436" s="870"/>
      <c r="AO1436" s="870"/>
      <c r="AP1436" s="870"/>
      <c r="AQ1436" s="870"/>
      <c r="AU1436" s="870"/>
      <c r="AV1436" s="870"/>
      <c r="AW1436" s="875"/>
      <c r="AX1436" s="870"/>
      <c r="AY1436" s="870"/>
    </row>
    <row r="1437" spans="19:51" ht="15" customHeight="1">
      <c r="S1437" s="874"/>
      <c r="V1437" s="870"/>
      <c r="W1437" s="874"/>
      <c r="AD1437" s="870"/>
      <c r="AE1437" s="874"/>
      <c r="AG1437" s="870"/>
      <c r="AH1437" s="870"/>
      <c r="AJ1437" s="870"/>
      <c r="AK1437" s="870"/>
      <c r="AL1437" s="870"/>
      <c r="AM1437" s="870"/>
      <c r="AO1437" s="870"/>
      <c r="AP1437" s="870"/>
      <c r="AQ1437" s="870"/>
      <c r="AU1437" s="870"/>
      <c r="AV1437" s="870"/>
      <c r="AW1437" s="875"/>
      <c r="AX1437" s="870"/>
      <c r="AY1437" s="870"/>
    </row>
    <row r="1438" spans="19:51" ht="15" customHeight="1">
      <c r="S1438" s="874"/>
      <c r="V1438" s="870"/>
      <c r="W1438" s="874"/>
      <c r="AD1438" s="870"/>
      <c r="AE1438" s="874"/>
      <c r="AG1438" s="870"/>
      <c r="AH1438" s="870"/>
      <c r="AJ1438" s="870"/>
      <c r="AK1438" s="870"/>
      <c r="AL1438" s="870"/>
      <c r="AM1438" s="870"/>
      <c r="AO1438" s="870"/>
      <c r="AP1438" s="870"/>
      <c r="AQ1438" s="870"/>
      <c r="AU1438" s="870"/>
      <c r="AV1438" s="870"/>
      <c r="AW1438" s="875"/>
      <c r="AX1438" s="870"/>
      <c r="AY1438" s="870"/>
    </row>
    <row r="1439" spans="19:51" ht="15" customHeight="1">
      <c r="S1439" s="874"/>
      <c r="V1439" s="870"/>
      <c r="W1439" s="874"/>
      <c r="AD1439" s="870"/>
      <c r="AE1439" s="874"/>
      <c r="AG1439" s="870"/>
      <c r="AH1439" s="870"/>
      <c r="AJ1439" s="870"/>
      <c r="AK1439" s="870"/>
      <c r="AL1439" s="870"/>
      <c r="AM1439" s="870"/>
      <c r="AO1439" s="870"/>
      <c r="AP1439" s="870"/>
      <c r="AQ1439" s="870"/>
      <c r="AU1439" s="870"/>
      <c r="AV1439" s="870"/>
      <c r="AW1439" s="875"/>
      <c r="AX1439" s="870"/>
      <c r="AY1439" s="870"/>
    </row>
    <row r="1440" spans="19:51" ht="15" customHeight="1">
      <c r="S1440" s="874"/>
      <c r="V1440" s="870"/>
      <c r="W1440" s="874"/>
      <c r="AD1440" s="870"/>
      <c r="AE1440" s="874"/>
      <c r="AG1440" s="870"/>
      <c r="AH1440" s="870"/>
      <c r="AJ1440" s="870"/>
      <c r="AK1440" s="870"/>
      <c r="AL1440" s="870"/>
      <c r="AM1440" s="870"/>
      <c r="AO1440" s="870"/>
      <c r="AP1440" s="870"/>
      <c r="AQ1440" s="870"/>
      <c r="AU1440" s="870"/>
      <c r="AV1440" s="870"/>
      <c r="AW1440" s="875"/>
      <c r="AX1440" s="870"/>
      <c r="AY1440" s="870"/>
    </row>
    <row r="1441" spans="19:51" ht="15" customHeight="1">
      <c r="S1441" s="874"/>
      <c r="V1441" s="870"/>
      <c r="W1441" s="874"/>
      <c r="AD1441" s="870"/>
      <c r="AE1441" s="874"/>
      <c r="AG1441" s="870"/>
      <c r="AH1441" s="870"/>
      <c r="AJ1441" s="870"/>
      <c r="AK1441" s="870"/>
      <c r="AL1441" s="870"/>
      <c r="AM1441" s="870"/>
      <c r="AO1441" s="870"/>
      <c r="AP1441" s="870"/>
      <c r="AQ1441" s="870"/>
      <c r="AU1441" s="870"/>
      <c r="AV1441" s="870"/>
      <c r="AW1441" s="875"/>
      <c r="AX1441" s="870"/>
      <c r="AY1441" s="870"/>
    </row>
    <row r="1442" spans="19:51" ht="15" customHeight="1">
      <c r="S1442" s="874"/>
      <c r="V1442" s="870"/>
      <c r="W1442" s="874"/>
      <c r="AD1442" s="870"/>
      <c r="AE1442" s="874"/>
      <c r="AG1442" s="870"/>
      <c r="AH1442" s="870"/>
      <c r="AJ1442" s="870"/>
      <c r="AK1442" s="870"/>
      <c r="AL1442" s="870"/>
      <c r="AM1442" s="870"/>
      <c r="AO1442" s="870"/>
      <c r="AP1442" s="870"/>
      <c r="AQ1442" s="870"/>
      <c r="AU1442" s="870"/>
      <c r="AV1442" s="870"/>
      <c r="AW1442" s="875"/>
      <c r="AX1442" s="870"/>
      <c r="AY1442" s="870"/>
    </row>
    <row r="1443" spans="19:51" ht="15" customHeight="1">
      <c r="S1443" s="874"/>
      <c r="V1443" s="870"/>
      <c r="W1443" s="874"/>
      <c r="AD1443" s="870"/>
      <c r="AE1443" s="874"/>
      <c r="AG1443" s="870"/>
      <c r="AH1443" s="870"/>
      <c r="AJ1443" s="870"/>
      <c r="AK1443" s="870"/>
      <c r="AL1443" s="870"/>
      <c r="AM1443" s="870"/>
      <c r="AO1443" s="870"/>
      <c r="AP1443" s="870"/>
      <c r="AQ1443" s="870"/>
      <c r="AU1443" s="870"/>
      <c r="AV1443" s="870"/>
      <c r="AW1443" s="875"/>
      <c r="AX1443" s="870"/>
      <c r="AY1443" s="870"/>
    </row>
    <row r="1444" spans="19:51" ht="15" customHeight="1">
      <c r="S1444" s="874"/>
      <c r="V1444" s="870"/>
      <c r="W1444" s="874"/>
      <c r="AD1444" s="870"/>
      <c r="AE1444" s="874"/>
      <c r="AG1444" s="870"/>
      <c r="AH1444" s="870"/>
      <c r="AJ1444" s="870"/>
      <c r="AK1444" s="870"/>
      <c r="AL1444" s="870"/>
      <c r="AM1444" s="870"/>
      <c r="AO1444" s="870"/>
      <c r="AP1444" s="870"/>
      <c r="AQ1444" s="870"/>
      <c r="AU1444" s="870"/>
      <c r="AV1444" s="870"/>
      <c r="AW1444" s="875"/>
      <c r="AX1444" s="870"/>
      <c r="AY1444" s="870"/>
    </row>
    <row r="1445" spans="19:51" ht="15" customHeight="1">
      <c r="S1445" s="874"/>
      <c r="V1445" s="870"/>
      <c r="W1445" s="874"/>
      <c r="AD1445" s="870"/>
      <c r="AE1445" s="874"/>
      <c r="AG1445" s="870"/>
      <c r="AH1445" s="870"/>
      <c r="AJ1445" s="870"/>
      <c r="AK1445" s="870"/>
      <c r="AL1445" s="870"/>
      <c r="AM1445" s="870"/>
      <c r="AO1445" s="870"/>
      <c r="AP1445" s="870"/>
      <c r="AQ1445" s="870"/>
      <c r="AU1445" s="870"/>
      <c r="AV1445" s="870"/>
      <c r="AW1445" s="875"/>
      <c r="AX1445" s="870"/>
      <c r="AY1445" s="870"/>
    </row>
    <row r="1446" spans="19:51" ht="15" customHeight="1">
      <c r="S1446" s="874"/>
      <c r="V1446" s="870"/>
      <c r="W1446" s="874"/>
      <c r="AD1446" s="870"/>
      <c r="AE1446" s="874"/>
      <c r="AG1446" s="870"/>
      <c r="AH1446" s="870"/>
      <c r="AJ1446" s="870"/>
      <c r="AK1446" s="870"/>
      <c r="AL1446" s="870"/>
      <c r="AM1446" s="870"/>
      <c r="AO1446" s="870"/>
      <c r="AP1446" s="870"/>
      <c r="AQ1446" s="870"/>
      <c r="AU1446" s="870"/>
      <c r="AV1446" s="870"/>
      <c r="AW1446" s="875"/>
      <c r="AX1446" s="870"/>
      <c r="AY1446" s="870"/>
    </row>
    <row r="1447" spans="19:51" ht="15" customHeight="1">
      <c r="S1447" s="874"/>
      <c r="V1447" s="870"/>
      <c r="W1447" s="874"/>
      <c r="AD1447" s="870"/>
      <c r="AE1447" s="874"/>
      <c r="AG1447" s="870"/>
      <c r="AH1447" s="870"/>
      <c r="AJ1447" s="870"/>
      <c r="AK1447" s="870"/>
      <c r="AL1447" s="870"/>
      <c r="AM1447" s="870"/>
      <c r="AO1447" s="870"/>
      <c r="AP1447" s="870"/>
      <c r="AQ1447" s="870"/>
      <c r="AU1447" s="870"/>
      <c r="AV1447" s="870"/>
      <c r="AW1447" s="875"/>
      <c r="AX1447" s="870"/>
      <c r="AY1447" s="870"/>
    </row>
    <row r="1448" spans="19:51" ht="15" customHeight="1">
      <c r="S1448" s="874"/>
      <c r="V1448" s="870"/>
      <c r="W1448" s="874"/>
      <c r="AD1448" s="870"/>
      <c r="AE1448" s="874"/>
      <c r="AG1448" s="870"/>
      <c r="AH1448" s="870"/>
      <c r="AJ1448" s="870"/>
      <c r="AK1448" s="870"/>
      <c r="AL1448" s="870"/>
      <c r="AM1448" s="870"/>
      <c r="AO1448" s="870"/>
      <c r="AP1448" s="870"/>
      <c r="AQ1448" s="870"/>
      <c r="AU1448" s="870"/>
      <c r="AV1448" s="870"/>
      <c r="AW1448" s="875"/>
      <c r="AX1448" s="870"/>
      <c r="AY1448" s="870"/>
    </row>
    <row r="1449" spans="19:51" ht="15" customHeight="1">
      <c r="S1449" s="874"/>
      <c r="V1449" s="870"/>
      <c r="W1449" s="874"/>
      <c r="AD1449" s="870"/>
      <c r="AE1449" s="874"/>
      <c r="AG1449" s="870"/>
      <c r="AH1449" s="870"/>
      <c r="AJ1449" s="870"/>
      <c r="AK1449" s="870"/>
      <c r="AL1449" s="870"/>
      <c r="AM1449" s="870"/>
      <c r="AO1449" s="870"/>
      <c r="AP1449" s="870"/>
      <c r="AQ1449" s="870"/>
      <c r="AU1449" s="870"/>
      <c r="AV1449" s="870"/>
      <c r="AW1449" s="875"/>
      <c r="AX1449" s="870"/>
      <c r="AY1449" s="870"/>
    </row>
    <row r="1450" spans="19:51" ht="15" customHeight="1">
      <c r="S1450" s="874"/>
      <c r="V1450" s="870"/>
      <c r="W1450" s="874"/>
      <c r="AD1450" s="870"/>
      <c r="AE1450" s="874"/>
      <c r="AG1450" s="870"/>
      <c r="AH1450" s="870"/>
      <c r="AJ1450" s="870"/>
      <c r="AK1450" s="870"/>
      <c r="AL1450" s="870"/>
      <c r="AM1450" s="870"/>
      <c r="AO1450" s="870"/>
      <c r="AP1450" s="870"/>
      <c r="AQ1450" s="870"/>
      <c r="AU1450" s="870"/>
      <c r="AV1450" s="870"/>
      <c r="AW1450" s="875"/>
      <c r="AX1450" s="870"/>
      <c r="AY1450" s="870"/>
    </row>
    <row r="1451" spans="19:51" ht="15" customHeight="1">
      <c r="S1451" s="874"/>
      <c r="V1451" s="870"/>
      <c r="W1451" s="874"/>
      <c r="AD1451" s="870"/>
      <c r="AE1451" s="874"/>
      <c r="AG1451" s="870"/>
      <c r="AH1451" s="870"/>
      <c r="AJ1451" s="870"/>
      <c r="AK1451" s="870"/>
      <c r="AL1451" s="870"/>
      <c r="AM1451" s="870"/>
      <c r="AO1451" s="870"/>
      <c r="AP1451" s="870"/>
      <c r="AQ1451" s="870"/>
      <c r="AU1451" s="870"/>
      <c r="AV1451" s="870"/>
      <c r="AW1451" s="875"/>
      <c r="AX1451" s="870"/>
      <c r="AY1451" s="870"/>
    </row>
    <row r="1452" spans="19:51" ht="15" customHeight="1">
      <c r="S1452" s="874"/>
      <c r="V1452" s="870"/>
      <c r="W1452" s="874"/>
      <c r="AD1452" s="870"/>
      <c r="AE1452" s="874"/>
      <c r="AG1452" s="870"/>
      <c r="AH1452" s="870"/>
      <c r="AJ1452" s="870"/>
      <c r="AK1452" s="870"/>
      <c r="AL1452" s="870"/>
      <c r="AM1452" s="870"/>
      <c r="AO1452" s="870"/>
      <c r="AP1452" s="870"/>
      <c r="AQ1452" s="870"/>
      <c r="AU1452" s="870"/>
      <c r="AV1452" s="870"/>
      <c r="AW1452" s="875"/>
      <c r="AX1452" s="870"/>
      <c r="AY1452" s="870"/>
    </row>
    <row r="1453" spans="19:51" ht="15" customHeight="1">
      <c r="S1453" s="874"/>
      <c r="V1453" s="870"/>
      <c r="W1453" s="874"/>
      <c r="AD1453" s="870"/>
      <c r="AE1453" s="874"/>
      <c r="AG1453" s="870"/>
      <c r="AH1453" s="870"/>
      <c r="AJ1453" s="870"/>
      <c r="AK1453" s="870"/>
      <c r="AL1453" s="870"/>
      <c r="AM1453" s="870"/>
      <c r="AO1453" s="870"/>
      <c r="AP1453" s="870"/>
      <c r="AQ1453" s="870"/>
      <c r="AU1453" s="870"/>
      <c r="AV1453" s="870"/>
      <c r="AW1453" s="875"/>
      <c r="AX1453" s="870"/>
      <c r="AY1453" s="870"/>
    </row>
    <row r="1454" spans="19:51" ht="15" customHeight="1">
      <c r="S1454" s="874"/>
      <c r="V1454" s="870"/>
      <c r="W1454" s="874"/>
      <c r="AD1454" s="870"/>
      <c r="AE1454" s="874"/>
      <c r="AG1454" s="870"/>
      <c r="AH1454" s="870"/>
      <c r="AJ1454" s="870"/>
      <c r="AK1454" s="870"/>
      <c r="AL1454" s="870"/>
      <c r="AM1454" s="870"/>
      <c r="AO1454" s="870"/>
      <c r="AP1454" s="870"/>
      <c r="AQ1454" s="870"/>
      <c r="AU1454" s="870"/>
      <c r="AV1454" s="870"/>
      <c r="AW1454" s="875"/>
      <c r="AX1454" s="870"/>
      <c r="AY1454" s="870"/>
    </row>
    <row r="1455" spans="19:51" ht="15" customHeight="1">
      <c r="S1455" s="874"/>
      <c r="V1455" s="870"/>
      <c r="W1455" s="874"/>
      <c r="AD1455" s="870"/>
      <c r="AE1455" s="874"/>
      <c r="AG1455" s="870"/>
      <c r="AH1455" s="870"/>
      <c r="AJ1455" s="870"/>
      <c r="AK1455" s="870"/>
      <c r="AL1455" s="870"/>
      <c r="AM1455" s="870"/>
      <c r="AO1455" s="870"/>
      <c r="AP1455" s="870"/>
      <c r="AQ1455" s="870"/>
      <c r="AU1455" s="870"/>
      <c r="AV1455" s="870"/>
      <c r="AW1455" s="875"/>
      <c r="AX1455" s="870"/>
      <c r="AY1455" s="870"/>
    </row>
    <row r="1456" spans="19:51" ht="15" customHeight="1">
      <c r="S1456" s="874"/>
      <c r="V1456" s="870"/>
      <c r="W1456" s="874"/>
      <c r="AD1456" s="870"/>
      <c r="AE1456" s="874"/>
      <c r="AG1456" s="870"/>
      <c r="AH1456" s="870"/>
      <c r="AJ1456" s="870"/>
      <c r="AK1456" s="870"/>
      <c r="AL1456" s="870"/>
      <c r="AM1456" s="870"/>
      <c r="AO1456" s="870"/>
      <c r="AP1456" s="870"/>
      <c r="AQ1456" s="870"/>
      <c r="AU1456" s="870"/>
      <c r="AV1456" s="870"/>
      <c r="AW1456" s="875"/>
      <c r="AX1456" s="870"/>
      <c r="AY1456" s="870"/>
    </row>
    <row r="1457" spans="19:51" ht="15" customHeight="1">
      <c r="S1457" s="874"/>
      <c r="V1457" s="870"/>
      <c r="W1457" s="874"/>
      <c r="AD1457" s="870"/>
      <c r="AE1457" s="874"/>
      <c r="AG1457" s="870"/>
      <c r="AH1457" s="870"/>
      <c r="AJ1457" s="870"/>
      <c r="AK1457" s="870"/>
      <c r="AL1457" s="870"/>
      <c r="AM1457" s="870"/>
      <c r="AO1457" s="870"/>
      <c r="AP1457" s="870"/>
      <c r="AQ1457" s="870"/>
      <c r="AU1457" s="870"/>
      <c r="AV1457" s="870"/>
      <c r="AW1457" s="875"/>
      <c r="AX1457" s="870"/>
      <c r="AY1457" s="870"/>
    </row>
    <row r="1458" spans="19:51" ht="15" customHeight="1">
      <c r="S1458" s="874"/>
      <c r="V1458" s="870"/>
      <c r="W1458" s="874"/>
      <c r="AD1458" s="870"/>
      <c r="AE1458" s="874"/>
      <c r="AG1458" s="870"/>
      <c r="AH1458" s="870"/>
      <c r="AJ1458" s="870"/>
      <c r="AK1458" s="870"/>
      <c r="AL1458" s="870"/>
      <c r="AM1458" s="870"/>
      <c r="AO1458" s="870"/>
      <c r="AP1458" s="870"/>
      <c r="AQ1458" s="870"/>
      <c r="AU1458" s="870"/>
      <c r="AV1458" s="870"/>
      <c r="AW1458" s="875"/>
      <c r="AX1458" s="870"/>
      <c r="AY1458" s="870"/>
    </row>
    <row r="1459" spans="19:51" ht="15" customHeight="1">
      <c r="S1459" s="874"/>
      <c r="V1459" s="870"/>
      <c r="W1459" s="874"/>
      <c r="AD1459" s="870"/>
      <c r="AE1459" s="874"/>
      <c r="AG1459" s="870"/>
      <c r="AH1459" s="870"/>
      <c r="AJ1459" s="870"/>
      <c r="AK1459" s="870"/>
      <c r="AL1459" s="870"/>
      <c r="AM1459" s="870"/>
      <c r="AO1459" s="870"/>
      <c r="AP1459" s="870"/>
      <c r="AQ1459" s="870"/>
      <c r="AU1459" s="870"/>
      <c r="AV1459" s="870"/>
      <c r="AW1459" s="875"/>
      <c r="AX1459" s="870"/>
      <c r="AY1459" s="870"/>
    </row>
    <row r="1460" spans="19:51" ht="15" customHeight="1">
      <c r="S1460" s="874"/>
      <c r="V1460" s="870"/>
      <c r="W1460" s="874"/>
      <c r="AD1460" s="870"/>
      <c r="AE1460" s="874"/>
      <c r="AG1460" s="870"/>
      <c r="AH1460" s="870"/>
      <c r="AJ1460" s="870"/>
      <c r="AK1460" s="870"/>
      <c r="AL1460" s="870"/>
      <c r="AM1460" s="870"/>
      <c r="AO1460" s="870"/>
      <c r="AP1460" s="870"/>
      <c r="AQ1460" s="870"/>
      <c r="AU1460" s="870"/>
      <c r="AV1460" s="870"/>
      <c r="AW1460" s="875"/>
      <c r="AX1460" s="870"/>
      <c r="AY1460" s="870"/>
    </row>
    <row r="1461" spans="19:51" ht="15" customHeight="1">
      <c r="S1461" s="874"/>
      <c r="V1461" s="870"/>
      <c r="W1461" s="874"/>
      <c r="AD1461" s="870"/>
      <c r="AE1461" s="874"/>
      <c r="AG1461" s="870"/>
      <c r="AH1461" s="870"/>
      <c r="AJ1461" s="870"/>
      <c r="AK1461" s="870"/>
      <c r="AL1461" s="870"/>
      <c r="AM1461" s="870"/>
      <c r="AO1461" s="870"/>
      <c r="AP1461" s="870"/>
      <c r="AQ1461" s="870"/>
      <c r="AU1461" s="870"/>
      <c r="AV1461" s="870"/>
      <c r="AW1461" s="875"/>
      <c r="AX1461" s="870"/>
      <c r="AY1461" s="870"/>
    </row>
    <row r="1462" spans="19:51" ht="15" customHeight="1">
      <c r="S1462" s="874"/>
      <c r="V1462" s="870"/>
      <c r="W1462" s="874"/>
      <c r="AD1462" s="870"/>
      <c r="AE1462" s="874"/>
      <c r="AG1462" s="870"/>
      <c r="AH1462" s="870"/>
      <c r="AJ1462" s="870"/>
      <c r="AK1462" s="870"/>
      <c r="AL1462" s="870"/>
      <c r="AM1462" s="870"/>
      <c r="AO1462" s="870"/>
      <c r="AP1462" s="870"/>
      <c r="AQ1462" s="870"/>
      <c r="AU1462" s="870"/>
      <c r="AV1462" s="870"/>
      <c r="AW1462" s="875"/>
      <c r="AX1462" s="870"/>
      <c r="AY1462" s="870"/>
    </row>
    <row r="1463" spans="19:51" ht="15" customHeight="1">
      <c r="S1463" s="874"/>
      <c r="V1463" s="870"/>
      <c r="W1463" s="874"/>
      <c r="AD1463" s="870"/>
      <c r="AE1463" s="874"/>
      <c r="AG1463" s="870"/>
      <c r="AH1463" s="870"/>
      <c r="AJ1463" s="870"/>
      <c r="AK1463" s="870"/>
      <c r="AL1463" s="870"/>
      <c r="AM1463" s="870"/>
      <c r="AO1463" s="870"/>
      <c r="AP1463" s="870"/>
      <c r="AQ1463" s="870"/>
      <c r="AU1463" s="870"/>
      <c r="AV1463" s="870"/>
      <c r="AW1463" s="875"/>
      <c r="AX1463" s="870"/>
      <c r="AY1463" s="870"/>
    </row>
    <row r="1464" spans="19:51" ht="15" customHeight="1">
      <c r="S1464" s="874"/>
      <c r="V1464" s="870"/>
      <c r="W1464" s="874"/>
      <c r="AD1464" s="870"/>
      <c r="AE1464" s="874"/>
      <c r="AG1464" s="870"/>
      <c r="AH1464" s="870"/>
      <c r="AJ1464" s="870"/>
      <c r="AK1464" s="870"/>
      <c r="AL1464" s="870"/>
      <c r="AM1464" s="870"/>
      <c r="AO1464" s="870"/>
      <c r="AP1464" s="870"/>
      <c r="AQ1464" s="870"/>
      <c r="AU1464" s="870"/>
      <c r="AV1464" s="870"/>
      <c r="AW1464" s="875"/>
      <c r="AX1464" s="870"/>
      <c r="AY1464" s="870"/>
    </row>
    <row r="1465" spans="19:51" ht="15" customHeight="1">
      <c r="S1465" s="874"/>
      <c r="V1465" s="870"/>
      <c r="W1465" s="874"/>
      <c r="AD1465" s="870"/>
      <c r="AE1465" s="874"/>
      <c r="AG1465" s="870"/>
      <c r="AH1465" s="870"/>
      <c r="AJ1465" s="870"/>
      <c r="AK1465" s="870"/>
      <c r="AL1465" s="870"/>
      <c r="AM1465" s="870"/>
      <c r="AO1465" s="870"/>
      <c r="AP1465" s="870"/>
      <c r="AQ1465" s="870"/>
      <c r="AU1465" s="870"/>
      <c r="AV1465" s="870"/>
      <c r="AW1465" s="875"/>
      <c r="AX1465" s="870"/>
      <c r="AY1465" s="870"/>
    </row>
    <row r="1466" spans="19:51" ht="15" customHeight="1">
      <c r="S1466" s="874"/>
      <c r="V1466" s="870"/>
      <c r="W1466" s="874"/>
      <c r="AD1466" s="870"/>
      <c r="AE1466" s="874"/>
      <c r="AG1466" s="870"/>
      <c r="AH1466" s="870"/>
      <c r="AJ1466" s="870"/>
      <c r="AK1466" s="870"/>
      <c r="AL1466" s="870"/>
      <c r="AM1466" s="870"/>
      <c r="AO1466" s="870"/>
      <c r="AP1466" s="870"/>
      <c r="AQ1466" s="870"/>
      <c r="AU1466" s="870"/>
      <c r="AV1466" s="870"/>
      <c r="AW1466" s="875"/>
      <c r="AX1466" s="870"/>
      <c r="AY1466" s="870"/>
    </row>
    <row r="1467" spans="19:51" ht="15" customHeight="1">
      <c r="S1467" s="874"/>
      <c r="V1467" s="870"/>
      <c r="W1467" s="874"/>
      <c r="AD1467" s="870"/>
      <c r="AE1467" s="874"/>
      <c r="AG1467" s="870"/>
      <c r="AH1467" s="870"/>
      <c r="AJ1467" s="870"/>
      <c r="AK1467" s="870"/>
      <c r="AL1467" s="870"/>
      <c r="AM1467" s="870"/>
      <c r="AO1467" s="870"/>
      <c r="AP1467" s="870"/>
      <c r="AQ1467" s="870"/>
      <c r="AU1467" s="870"/>
      <c r="AV1467" s="870"/>
      <c r="AW1467" s="875"/>
      <c r="AX1467" s="870"/>
      <c r="AY1467" s="870"/>
    </row>
    <row r="1468" spans="19:51" ht="15" customHeight="1">
      <c r="S1468" s="874"/>
      <c r="V1468" s="870"/>
      <c r="W1468" s="874"/>
      <c r="AD1468" s="870"/>
      <c r="AE1468" s="874"/>
      <c r="AG1468" s="870"/>
      <c r="AH1468" s="870"/>
      <c r="AJ1468" s="870"/>
      <c r="AK1468" s="870"/>
      <c r="AL1468" s="870"/>
      <c r="AM1468" s="870"/>
      <c r="AO1468" s="870"/>
      <c r="AP1468" s="870"/>
      <c r="AQ1468" s="870"/>
      <c r="AU1468" s="870"/>
      <c r="AV1468" s="870"/>
      <c r="AW1468" s="875"/>
      <c r="AX1468" s="870"/>
      <c r="AY1468" s="870"/>
    </row>
    <row r="1469" spans="19:51" ht="15" customHeight="1">
      <c r="S1469" s="874"/>
      <c r="V1469" s="870"/>
      <c r="W1469" s="874"/>
      <c r="AD1469" s="870"/>
      <c r="AE1469" s="874"/>
      <c r="AG1469" s="870"/>
      <c r="AH1469" s="870"/>
      <c r="AJ1469" s="870"/>
      <c r="AK1469" s="870"/>
      <c r="AL1469" s="870"/>
      <c r="AM1469" s="870"/>
      <c r="AO1469" s="870"/>
      <c r="AP1469" s="870"/>
      <c r="AQ1469" s="870"/>
      <c r="AU1469" s="870"/>
      <c r="AV1469" s="870"/>
      <c r="AW1469" s="875"/>
      <c r="AX1469" s="870"/>
      <c r="AY1469" s="870"/>
    </row>
    <row r="1470" spans="19:51" ht="15" customHeight="1">
      <c r="S1470" s="874"/>
      <c r="V1470" s="870"/>
      <c r="W1470" s="874"/>
      <c r="AD1470" s="870"/>
      <c r="AE1470" s="874"/>
      <c r="AG1470" s="870"/>
      <c r="AH1470" s="870"/>
      <c r="AJ1470" s="870"/>
      <c r="AK1470" s="870"/>
      <c r="AL1470" s="870"/>
      <c r="AM1470" s="870"/>
      <c r="AO1470" s="870"/>
      <c r="AP1470" s="870"/>
      <c r="AQ1470" s="870"/>
      <c r="AU1470" s="870"/>
      <c r="AV1470" s="870"/>
      <c r="AW1470" s="875"/>
      <c r="AX1470" s="870"/>
      <c r="AY1470" s="870"/>
    </row>
    <row r="1471" spans="19:51" ht="15" customHeight="1">
      <c r="S1471" s="874"/>
      <c r="V1471" s="870"/>
      <c r="W1471" s="874"/>
      <c r="AD1471" s="870"/>
      <c r="AE1471" s="874"/>
      <c r="AG1471" s="870"/>
      <c r="AH1471" s="870"/>
      <c r="AJ1471" s="870"/>
      <c r="AK1471" s="870"/>
      <c r="AL1471" s="870"/>
      <c r="AM1471" s="870"/>
      <c r="AO1471" s="870"/>
      <c r="AP1471" s="870"/>
      <c r="AQ1471" s="870"/>
      <c r="AU1471" s="870"/>
      <c r="AV1471" s="870"/>
      <c r="AW1471" s="875"/>
      <c r="AX1471" s="870"/>
      <c r="AY1471" s="870"/>
    </row>
    <row r="1472" spans="19:51" ht="15" customHeight="1">
      <c r="S1472" s="874"/>
      <c r="V1472" s="870"/>
      <c r="W1472" s="874"/>
      <c r="AD1472" s="870"/>
      <c r="AE1472" s="874"/>
      <c r="AG1472" s="870"/>
      <c r="AH1472" s="870"/>
      <c r="AJ1472" s="870"/>
      <c r="AK1472" s="870"/>
      <c r="AL1472" s="870"/>
      <c r="AM1472" s="870"/>
      <c r="AO1472" s="870"/>
      <c r="AP1472" s="870"/>
      <c r="AQ1472" s="870"/>
      <c r="AU1472" s="870"/>
      <c r="AV1472" s="870"/>
      <c r="AW1472" s="875"/>
      <c r="AX1472" s="870"/>
      <c r="AY1472" s="870"/>
    </row>
    <row r="1473" spans="19:51" ht="15" customHeight="1">
      <c r="S1473" s="874"/>
      <c r="V1473" s="870"/>
      <c r="W1473" s="874"/>
      <c r="AD1473" s="870"/>
      <c r="AE1473" s="874"/>
      <c r="AG1473" s="870"/>
      <c r="AH1473" s="870"/>
      <c r="AJ1473" s="870"/>
      <c r="AK1473" s="870"/>
      <c r="AL1473" s="870"/>
      <c r="AM1473" s="870"/>
      <c r="AO1473" s="870"/>
      <c r="AP1473" s="870"/>
      <c r="AQ1473" s="870"/>
      <c r="AU1473" s="870"/>
      <c r="AV1473" s="870"/>
      <c r="AW1473" s="875"/>
      <c r="AX1473" s="870"/>
      <c r="AY1473" s="870"/>
    </row>
    <row r="1474" spans="19:51" ht="15" customHeight="1">
      <c r="S1474" s="874"/>
      <c r="V1474" s="870"/>
      <c r="W1474" s="874"/>
      <c r="AD1474" s="870"/>
      <c r="AE1474" s="874"/>
      <c r="AG1474" s="870"/>
      <c r="AH1474" s="870"/>
      <c r="AJ1474" s="870"/>
      <c r="AK1474" s="870"/>
      <c r="AL1474" s="870"/>
      <c r="AM1474" s="870"/>
      <c r="AO1474" s="870"/>
      <c r="AP1474" s="870"/>
      <c r="AQ1474" s="870"/>
      <c r="AU1474" s="870"/>
      <c r="AV1474" s="870"/>
      <c r="AW1474" s="875"/>
      <c r="AX1474" s="870"/>
      <c r="AY1474" s="870"/>
    </row>
    <row r="1475" spans="19:51" ht="15" customHeight="1">
      <c r="S1475" s="874"/>
      <c r="V1475" s="870"/>
      <c r="W1475" s="874"/>
      <c r="AD1475" s="870"/>
      <c r="AE1475" s="874"/>
      <c r="AG1475" s="870"/>
      <c r="AH1475" s="870"/>
      <c r="AJ1475" s="870"/>
      <c r="AK1475" s="870"/>
      <c r="AL1475" s="870"/>
      <c r="AM1475" s="870"/>
      <c r="AO1475" s="870"/>
      <c r="AP1475" s="870"/>
      <c r="AQ1475" s="870"/>
      <c r="AU1475" s="870"/>
      <c r="AV1475" s="870"/>
      <c r="AW1475" s="875"/>
      <c r="AX1475" s="870"/>
      <c r="AY1475" s="870"/>
    </row>
    <row r="1476" spans="19:51" ht="15" customHeight="1">
      <c r="S1476" s="874"/>
      <c r="V1476" s="870"/>
      <c r="W1476" s="874"/>
      <c r="AD1476" s="870"/>
      <c r="AE1476" s="874"/>
      <c r="AG1476" s="870"/>
      <c r="AH1476" s="870"/>
      <c r="AJ1476" s="870"/>
      <c r="AK1476" s="870"/>
      <c r="AL1476" s="870"/>
      <c r="AM1476" s="870"/>
      <c r="AO1476" s="870"/>
      <c r="AP1476" s="870"/>
      <c r="AQ1476" s="870"/>
      <c r="AU1476" s="870"/>
      <c r="AV1476" s="870"/>
      <c r="AW1476" s="875"/>
      <c r="AX1476" s="870"/>
      <c r="AY1476" s="870"/>
    </row>
    <row r="1477" spans="19:51" ht="15" customHeight="1">
      <c r="S1477" s="874"/>
      <c r="V1477" s="870"/>
      <c r="W1477" s="874"/>
      <c r="AD1477" s="870"/>
      <c r="AE1477" s="874"/>
      <c r="AG1477" s="870"/>
      <c r="AH1477" s="870"/>
      <c r="AJ1477" s="870"/>
      <c r="AK1477" s="870"/>
      <c r="AL1477" s="870"/>
      <c r="AM1477" s="870"/>
      <c r="AO1477" s="870"/>
      <c r="AP1477" s="870"/>
      <c r="AQ1477" s="870"/>
      <c r="AU1477" s="870"/>
      <c r="AV1477" s="870"/>
      <c r="AW1477" s="875"/>
      <c r="AX1477" s="870"/>
      <c r="AY1477" s="870"/>
    </row>
    <row r="1478" spans="19:51" ht="15" customHeight="1">
      <c r="S1478" s="874"/>
      <c r="V1478" s="870"/>
      <c r="W1478" s="874"/>
      <c r="AD1478" s="870"/>
      <c r="AE1478" s="874"/>
      <c r="AG1478" s="870"/>
      <c r="AH1478" s="870"/>
      <c r="AJ1478" s="870"/>
      <c r="AK1478" s="870"/>
      <c r="AL1478" s="870"/>
      <c r="AM1478" s="870"/>
      <c r="AO1478" s="870"/>
      <c r="AP1478" s="870"/>
      <c r="AQ1478" s="870"/>
      <c r="AU1478" s="870"/>
      <c r="AV1478" s="870"/>
      <c r="AW1478" s="875"/>
      <c r="AX1478" s="870"/>
      <c r="AY1478" s="870"/>
    </row>
    <row r="1479" spans="19:51" ht="15" customHeight="1">
      <c r="S1479" s="874"/>
      <c r="V1479" s="870"/>
      <c r="W1479" s="874"/>
      <c r="AD1479" s="870"/>
      <c r="AE1479" s="874"/>
      <c r="AG1479" s="870"/>
      <c r="AH1479" s="870"/>
      <c r="AJ1479" s="870"/>
      <c r="AK1479" s="870"/>
      <c r="AL1479" s="870"/>
      <c r="AM1479" s="870"/>
      <c r="AO1479" s="870"/>
      <c r="AP1479" s="870"/>
      <c r="AQ1479" s="870"/>
      <c r="AU1479" s="870"/>
      <c r="AV1479" s="870"/>
      <c r="AW1479" s="875"/>
      <c r="AX1479" s="870"/>
      <c r="AY1479" s="870"/>
    </row>
    <row r="1480" spans="19:51" ht="15" customHeight="1">
      <c r="S1480" s="874"/>
      <c r="V1480" s="870"/>
      <c r="W1480" s="874"/>
      <c r="AD1480" s="870"/>
      <c r="AE1480" s="874"/>
      <c r="AG1480" s="870"/>
      <c r="AH1480" s="870"/>
      <c r="AJ1480" s="870"/>
      <c r="AK1480" s="870"/>
      <c r="AL1480" s="870"/>
      <c r="AM1480" s="870"/>
      <c r="AO1480" s="870"/>
      <c r="AP1480" s="870"/>
      <c r="AQ1480" s="870"/>
      <c r="AU1480" s="870"/>
      <c r="AV1480" s="870"/>
      <c r="AW1480" s="875"/>
      <c r="AX1480" s="870"/>
      <c r="AY1480" s="870"/>
    </row>
    <row r="1481" spans="19:51" ht="15" customHeight="1">
      <c r="S1481" s="874"/>
      <c r="V1481" s="870"/>
      <c r="W1481" s="874"/>
      <c r="AD1481" s="870"/>
      <c r="AE1481" s="874"/>
      <c r="AG1481" s="870"/>
      <c r="AH1481" s="870"/>
      <c r="AJ1481" s="870"/>
      <c r="AK1481" s="870"/>
      <c r="AL1481" s="870"/>
      <c r="AM1481" s="870"/>
      <c r="AO1481" s="870"/>
      <c r="AP1481" s="870"/>
      <c r="AQ1481" s="870"/>
      <c r="AU1481" s="870"/>
      <c r="AV1481" s="870"/>
      <c r="AW1481" s="875"/>
      <c r="AX1481" s="870"/>
      <c r="AY1481" s="870"/>
    </row>
    <row r="1482" spans="19:51" ht="15" customHeight="1">
      <c r="S1482" s="874"/>
      <c r="V1482" s="870"/>
      <c r="W1482" s="874"/>
      <c r="AD1482" s="870"/>
      <c r="AE1482" s="874"/>
      <c r="AG1482" s="870"/>
      <c r="AH1482" s="870"/>
      <c r="AJ1482" s="870"/>
      <c r="AK1482" s="870"/>
      <c r="AL1482" s="870"/>
      <c r="AM1482" s="870"/>
      <c r="AO1482" s="870"/>
      <c r="AP1482" s="870"/>
      <c r="AQ1482" s="870"/>
      <c r="AU1482" s="870"/>
      <c r="AV1482" s="870"/>
      <c r="AW1482" s="875"/>
      <c r="AX1482" s="870"/>
      <c r="AY1482" s="870"/>
    </row>
    <row r="1483" spans="19:51" ht="15" customHeight="1">
      <c r="S1483" s="874"/>
      <c r="V1483" s="870"/>
      <c r="W1483" s="874"/>
      <c r="AD1483" s="870"/>
      <c r="AE1483" s="874"/>
      <c r="AG1483" s="870"/>
      <c r="AH1483" s="870"/>
      <c r="AJ1483" s="870"/>
      <c r="AK1483" s="870"/>
      <c r="AL1483" s="870"/>
      <c r="AM1483" s="870"/>
      <c r="AO1483" s="870"/>
      <c r="AP1483" s="870"/>
      <c r="AQ1483" s="870"/>
      <c r="AU1483" s="870"/>
      <c r="AV1483" s="870"/>
      <c r="AW1483" s="875"/>
      <c r="AX1483" s="870"/>
      <c r="AY1483" s="870"/>
    </row>
    <row r="1484" spans="19:51" ht="15" customHeight="1">
      <c r="S1484" s="874"/>
      <c r="V1484" s="870"/>
      <c r="W1484" s="874"/>
      <c r="AD1484" s="870"/>
      <c r="AE1484" s="874"/>
      <c r="AG1484" s="870"/>
      <c r="AH1484" s="870"/>
      <c r="AJ1484" s="870"/>
      <c r="AK1484" s="870"/>
      <c r="AL1484" s="870"/>
      <c r="AM1484" s="870"/>
      <c r="AO1484" s="870"/>
      <c r="AP1484" s="870"/>
      <c r="AQ1484" s="870"/>
      <c r="AU1484" s="870"/>
      <c r="AV1484" s="870"/>
      <c r="AW1484" s="875"/>
      <c r="AX1484" s="870"/>
      <c r="AY1484" s="870"/>
    </row>
    <row r="1485" spans="19:51" ht="15" customHeight="1">
      <c r="S1485" s="874"/>
      <c r="V1485" s="870"/>
      <c r="W1485" s="874"/>
      <c r="AD1485" s="870"/>
      <c r="AE1485" s="874"/>
      <c r="AG1485" s="870"/>
      <c r="AH1485" s="870"/>
      <c r="AJ1485" s="870"/>
      <c r="AK1485" s="870"/>
      <c r="AL1485" s="870"/>
      <c r="AM1485" s="870"/>
      <c r="AO1485" s="870"/>
      <c r="AP1485" s="870"/>
      <c r="AQ1485" s="870"/>
      <c r="AU1485" s="870"/>
      <c r="AV1485" s="870"/>
      <c r="AW1485" s="875"/>
      <c r="AX1485" s="870"/>
      <c r="AY1485" s="870"/>
    </row>
    <row r="1486" spans="19:51" ht="15" customHeight="1">
      <c r="S1486" s="874"/>
      <c r="V1486" s="870"/>
      <c r="W1486" s="874"/>
      <c r="AD1486" s="870"/>
      <c r="AE1486" s="874"/>
      <c r="AG1486" s="870"/>
      <c r="AH1486" s="870"/>
      <c r="AJ1486" s="870"/>
      <c r="AK1486" s="870"/>
      <c r="AL1486" s="870"/>
      <c r="AM1486" s="870"/>
      <c r="AO1486" s="870"/>
      <c r="AP1486" s="870"/>
      <c r="AQ1486" s="870"/>
      <c r="AU1486" s="870"/>
      <c r="AV1486" s="870"/>
      <c r="AW1486" s="875"/>
      <c r="AX1486" s="870"/>
      <c r="AY1486" s="870"/>
    </row>
    <row r="1487" spans="19:51" ht="15" customHeight="1">
      <c r="S1487" s="874"/>
      <c r="V1487" s="870"/>
      <c r="W1487" s="874"/>
      <c r="AD1487" s="870"/>
      <c r="AE1487" s="874"/>
      <c r="AG1487" s="870"/>
      <c r="AH1487" s="870"/>
      <c r="AJ1487" s="870"/>
      <c r="AK1487" s="870"/>
      <c r="AL1487" s="870"/>
      <c r="AM1487" s="870"/>
      <c r="AO1487" s="870"/>
      <c r="AP1487" s="870"/>
      <c r="AQ1487" s="870"/>
      <c r="AU1487" s="870"/>
      <c r="AV1487" s="870"/>
      <c r="AW1487" s="875"/>
      <c r="AX1487" s="870"/>
      <c r="AY1487" s="870"/>
    </row>
    <row r="1488" spans="19:51" ht="15" customHeight="1">
      <c r="S1488" s="874"/>
      <c r="V1488" s="870"/>
      <c r="W1488" s="874"/>
      <c r="AD1488" s="870"/>
      <c r="AE1488" s="874"/>
      <c r="AG1488" s="870"/>
      <c r="AH1488" s="870"/>
      <c r="AJ1488" s="870"/>
      <c r="AK1488" s="870"/>
      <c r="AL1488" s="870"/>
      <c r="AM1488" s="870"/>
      <c r="AO1488" s="870"/>
      <c r="AP1488" s="870"/>
      <c r="AQ1488" s="870"/>
      <c r="AU1488" s="870"/>
      <c r="AV1488" s="870"/>
      <c r="AW1488" s="875"/>
      <c r="AX1488" s="870"/>
      <c r="AY1488" s="870"/>
    </row>
    <row r="1489" spans="19:51" ht="15" customHeight="1">
      <c r="S1489" s="874"/>
      <c r="V1489" s="870"/>
      <c r="W1489" s="874"/>
      <c r="AD1489" s="870"/>
      <c r="AE1489" s="874"/>
      <c r="AG1489" s="870"/>
      <c r="AH1489" s="870"/>
      <c r="AJ1489" s="870"/>
      <c r="AK1489" s="870"/>
      <c r="AL1489" s="870"/>
      <c r="AM1489" s="870"/>
      <c r="AO1489" s="870"/>
      <c r="AP1489" s="870"/>
      <c r="AQ1489" s="870"/>
      <c r="AU1489" s="870"/>
      <c r="AV1489" s="870"/>
      <c r="AW1489" s="875"/>
      <c r="AX1489" s="870"/>
      <c r="AY1489" s="870"/>
    </row>
    <row r="1490" spans="19:51" ht="15" customHeight="1">
      <c r="S1490" s="874"/>
      <c r="V1490" s="870"/>
      <c r="W1490" s="874"/>
      <c r="AD1490" s="870"/>
      <c r="AE1490" s="874"/>
      <c r="AG1490" s="870"/>
      <c r="AH1490" s="870"/>
      <c r="AJ1490" s="870"/>
      <c r="AK1490" s="870"/>
      <c r="AL1490" s="870"/>
      <c r="AM1490" s="870"/>
      <c r="AO1490" s="870"/>
      <c r="AP1490" s="870"/>
      <c r="AQ1490" s="870"/>
      <c r="AU1490" s="870"/>
      <c r="AV1490" s="870"/>
      <c r="AW1490" s="875"/>
      <c r="AX1490" s="870"/>
      <c r="AY1490" s="870"/>
    </row>
    <row r="1491" spans="19:51" ht="15" customHeight="1">
      <c r="S1491" s="874"/>
      <c r="V1491" s="870"/>
      <c r="W1491" s="874"/>
      <c r="AD1491" s="870"/>
      <c r="AE1491" s="874"/>
      <c r="AG1491" s="870"/>
      <c r="AH1491" s="870"/>
      <c r="AJ1491" s="870"/>
      <c r="AK1491" s="870"/>
      <c r="AL1491" s="870"/>
      <c r="AM1491" s="870"/>
      <c r="AO1491" s="870"/>
      <c r="AP1491" s="870"/>
      <c r="AQ1491" s="870"/>
      <c r="AU1491" s="870"/>
      <c r="AV1491" s="870"/>
      <c r="AW1491" s="875"/>
      <c r="AX1491" s="870"/>
      <c r="AY1491" s="870"/>
    </row>
    <row r="1492" spans="19:51" ht="15" customHeight="1">
      <c r="S1492" s="874"/>
      <c r="V1492" s="870"/>
      <c r="W1492" s="874"/>
      <c r="AD1492" s="870"/>
      <c r="AE1492" s="874"/>
      <c r="AG1492" s="870"/>
      <c r="AH1492" s="870"/>
      <c r="AJ1492" s="870"/>
      <c r="AK1492" s="870"/>
      <c r="AL1492" s="870"/>
      <c r="AM1492" s="870"/>
      <c r="AO1492" s="870"/>
      <c r="AP1492" s="870"/>
      <c r="AQ1492" s="870"/>
      <c r="AU1492" s="870"/>
      <c r="AV1492" s="870"/>
      <c r="AW1492" s="875"/>
      <c r="AX1492" s="870"/>
      <c r="AY1492" s="870"/>
    </row>
    <row r="1493" spans="19:51" ht="15" customHeight="1">
      <c r="S1493" s="874"/>
      <c r="V1493" s="870"/>
      <c r="W1493" s="874"/>
      <c r="AD1493" s="870"/>
      <c r="AE1493" s="874"/>
      <c r="AG1493" s="870"/>
      <c r="AH1493" s="870"/>
      <c r="AJ1493" s="870"/>
      <c r="AK1493" s="870"/>
      <c r="AL1493" s="870"/>
      <c r="AM1493" s="870"/>
      <c r="AO1493" s="870"/>
      <c r="AP1493" s="870"/>
      <c r="AQ1493" s="870"/>
      <c r="AU1493" s="870"/>
      <c r="AV1493" s="870"/>
      <c r="AW1493" s="875"/>
      <c r="AX1493" s="870"/>
      <c r="AY1493" s="870"/>
    </row>
    <row r="1494" spans="19:51" ht="15" customHeight="1">
      <c r="S1494" s="874"/>
      <c r="V1494" s="870"/>
      <c r="W1494" s="874"/>
      <c r="AD1494" s="870"/>
      <c r="AE1494" s="874"/>
      <c r="AG1494" s="870"/>
      <c r="AH1494" s="870"/>
      <c r="AJ1494" s="870"/>
      <c r="AK1494" s="870"/>
      <c r="AL1494" s="870"/>
      <c r="AM1494" s="870"/>
      <c r="AO1494" s="870"/>
      <c r="AP1494" s="870"/>
      <c r="AQ1494" s="870"/>
      <c r="AU1494" s="870"/>
      <c r="AV1494" s="870"/>
      <c r="AW1494" s="875"/>
      <c r="AX1494" s="870"/>
      <c r="AY1494" s="870"/>
    </row>
    <row r="1495" spans="19:51" ht="15" customHeight="1">
      <c r="S1495" s="874"/>
      <c r="V1495" s="870"/>
      <c r="W1495" s="874"/>
      <c r="AD1495" s="870"/>
      <c r="AE1495" s="874"/>
      <c r="AG1495" s="870"/>
      <c r="AH1495" s="870"/>
      <c r="AJ1495" s="870"/>
      <c r="AK1495" s="870"/>
      <c r="AL1495" s="870"/>
      <c r="AM1495" s="870"/>
      <c r="AO1495" s="870"/>
      <c r="AP1495" s="870"/>
      <c r="AQ1495" s="870"/>
      <c r="AU1495" s="870"/>
      <c r="AV1495" s="870"/>
      <c r="AW1495" s="875"/>
      <c r="AX1495" s="870"/>
      <c r="AY1495" s="870"/>
    </row>
    <row r="1496" spans="19:51" ht="15" customHeight="1">
      <c r="S1496" s="874"/>
      <c r="V1496" s="870"/>
      <c r="W1496" s="874"/>
      <c r="AD1496" s="870"/>
      <c r="AE1496" s="874"/>
      <c r="AG1496" s="870"/>
      <c r="AH1496" s="870"/>
      <c r="AJ1496" s="870"/>
      <c r="AK1496" s="870"/>
      <c r="AL1496" s="870"/>
      <c r="AM1496" s="870"/>
      <c r="AO1496" s="870"/>
      <c r="AP1496" s="870"/>
      <c r="AQ1496" s="870"/>
      <c r="AU1496" s="870"/>
      <c r="AV1496" s="870"/>
      <c r="AW1496" s="875"/>
      <c r="AX1496" s="870"/>
      <c r="AY1496" s="870"/>
    </row>
    <row r="1497" spans="19:51" ht="15" customHeight="1">
      <c r="S1497" s="874"/>
      <c r="V1497" s="870"/>
      <c r="W1497" s="874"/>
      <c r="AD1497" s="870"/>
      <c r="AE1497" s="874"/>
      <c r="AG1497" s="870"/>
      <c r="AH1497" s="870"/>
      <c r="AJ1497" s="870"/>
      <c r="AK1497" s="870"/>
      <c r="AL1497" s="870"/>
      <c r="AM1497" s="870"/>
      <c r="AO1497" s="870"/>
      <c r="AP1497" s="870"/>
      <c r="AQ1497" s="870"/>
      <c r="AU1497" s="870"/>
      <c r="AV1497" s="870"/>
      <c r="AW1497" s="875"/>
      <c r="AX1497" s="870"/>
      <c r="AY1497" s="870"/>
    </row>
    <row r="1498" spans="19:51" ht="15" customHeight="1">
      <c r="S1498" s="874"/>
      <c r="V1498" s="870"/>
      <c r="W1498" s="874"/>
      <c r="AD1498" s="870"/>
      <c r="AE1498" s="874"/>
      <c r="AG1498" s="870"/>
      <c r="AH1498" s="870"/>
      <c r="AJ1498" s="870"/>
      <c r="AK1498" s="870"/>
      <c r="AL1498" s="870"/>
      <c r="AM1498" s="870"/>
      <c r="AO1498" s="870"/>
      <c r="AP1498" s="870"/>
      <c r="AQ1498" s="870"/>
      <c r="AU1498" s="870"/>
      <c r="AV1498" s="870"/>
      <c r="AW1498" s="875"/>
      <c r="AX1498" s="870"/>
      <c r="AY1498" s="870"/>
    </row>
    <row r="1499" spans="19:51" ht="15" customHeight="1">
      <c r="S1499" s="874"/>
      <c r="V1499" s="870"/>
      <c r="W1499" s="874"/>
      <c r="AD1499" s="870"/>
      <c r="AE1499" s="874"/>
      <c r="AG1499" s="870"/>
      <c r="AH1499" s="870"/>
      <c r="AJ1499" s="870"/>
      <c r="AK1499" s="870"/>
      <c r="AL1499" s="870"/>
      <c r="AM1499" s="870"/>
      <c r="AO1499" s="870"/>
      <c r="AP1499" s="870"/>
      <c r="AQ1499" s="870"/>
      <c r="AU1499" s="870"/>
      <c r="AV1499" s="870"/>
      <c r="AW1499" s="875"/>
      <c r="AX1499" s="870"/>
      <c r="AY1499" s="870"/>
    </row>
    <row r="1500" spans="19:51" ht="15" customHeight="1">
      <c r="S1500" s="874"/>
      <c r="V1500" s="870"/>
      <c r="W1500" s="874"/>
      <c r="AD1500" s="870"/>
      <c r="AE1500" s="874"/>
      <c r="AG1500" s="870"/>
      <c r="AH1500" s="870"/>
      <c r="AJ1500" s="870"/>
      <c r="AK1500" s="870"/>
      <c r="AL1500" s="870"/>
      <c r="AM1500" s="870"/>
      <c r="AO1500" s="870"/>
      <c r="AP1500" s="870"/>
      <c r="AQ1500" s="870"/>
      <c r="AU1500" s="870"/>
      <c r="AV1500" s="870"/>
      <c r="AW1500" s="875"/>
      <c r="AX1500" s="870"/>
      <c r="AY1500" s="870"/>
    </row>
    <row r="1501" spans="19:51" ht="15" customHeight="1">
      <c r="S1501" s="874"/>
      <c r="V1501" s="870"/>
      <c r="W1501" s="874"/>
      <c r="AD1501" s="870"/>
      <c r="AE1501" s="874"/>
      <c r="AG1501" s="870"/>
      <c r="AH1501" s="870"/>
      <c r="AJ1501" s="870"/>
      <c r="AK1501" s="870"/>
      <c r="AL1501" s="870"/>
      <c r="AM1501" s="870"/>
      <c r="AO1501" s="870"/>
      <c r="AP1501" s="870"/>
      <c r="AQ1501" s="870"/>
      <c r="AU1501" s="870"/>
      <c r="AV1501" s="870"/>
      <c r="AW1501" s="875"/>
      <c r="AX1501" s="870"/>
      <c r="AY1501" s="870"/>
    </row>
    <row r="1502" spans="19:51" ht="15" customHeight="1">
      <c r="S1502" s="874"/>
      <c r="V1502" s="870"/>
      <c r="W1502" s="874"/>
      <c r="AD1502" s="870"/>
      <c r="AE1502" s="874"/>
      <c r="AG1502" s="870"/>
      <c r="AH1502" s="870"/>
      <c r="AJ1502" s="870"/>
      <c r="AK1502" s="870"/>
      <c r="AL1502" s="870"/>
      <c r="AM1502" s="870"/>
      <c r="AO1502" s="870"/>
      <c r="AP1502" s="870"/>
      <c r="AQ1502" s="870"/>
      <c r="AU1502" s="870"/>
      <c r="AV1502" s="870"/>
      <c r="AW1502" s="875"/>
      <c r="AX1502" s="870"/>
      <c r="AY1502" s="870"/>
    </row>
    <row r="1503" spans="19:51" ht="15" customHeight="1">
      <c r="S1503" s="874"/>
      <c r="V1503" s="870"/>
      <c r="W1503" s="874"/>
      <c r="AD1503" s="870"/>
      <c r="AE1503" s="874"/>
      <c r="AG1503" s="870"/>
      <c r="AH1503" s="870"/>
      <c r="AJ1503" s="870"/>
      <c r="AK1503" s="870"/>
      <c r="AL1503" s="870"/>
      <c r="AM1503" s="870"/>
      <c r="AO1503" s="870"/>
      <c r="AP1503" s="870"/>
      <c r="AQ1503" s="870"/>
      <c r="AU1503" s="870"/>
      <c r="AV1503" s="870"/>
      <c r="AW1503" s="875"/>
      <c r="AX1503" s="870"/>
      <c r="AY1503" s="870"/>
    </row>
    <row r="1504" spans="19:51" ht="15" customHeight="1">
      <c r="S1504" s="874"/>
      <c r="V1504" s="870"/>
      <c r="W1504" s="874"/>
      <c r="AD1504" s="870"/>
      <c r="AE1504" s="874"/>
      <c r="AG1504" s="870"/>
      <c r="AH1504" s="870"/>
      <c r="AJ1504" s="870"/>
      <c r="AK1504" s="870"/>
      <c r="AL1504" s="870"/>
      <c r="AM1504" s="870"/>
      <c r="AO1504" s="870"/>
      <c r="AP1504" s="870"/>
      <c r="AQ1504" s="870"/>
      <c r="AU1504" s="870"/>
      <c r="AV1504" s="870"/>
      <c r="AW1504" s="875"/>
      <c r="AX1504" s="870"/>
      <c r="AY1504" s="870"/>
    </row>
    <row r="1505" spans="19:51" ht="15" customHeight="1">
      <c r="S1505" s="874"/>
      <c r="V1505" s="870"/>
      <c r="W1505" s="874"/>
      <c r="AD1505" s="870"/>
      <c r="AE1505" s="874"/>
      <c r="AG1505" s="870"/>
      <c r="AH1505" s="870"/>
      <c r="AJ1505" s="870"/>
      <c r="AK1505" s="870"/>
      <c r="AL1505" s="870"/>
      <c r="AM1505" s="870"/>
      <c r="AO1505" s="870"/>
      <c r="AP1505" s="870"/>
      <c r="AQ1505" s="870"/>
      <c r="AU1505" s="870"/>
      <c r="AV1505" s="870"/>
      <c r="AW1505" s="875"/>
      <c r="AX1505" s="870"/>
      <c r="AY1505" s="870"/>
    </row>
    <row r="1506" spans="19:51" ht="15" customHeight="1">
      <c r="S1506" s="874"/>
      <c r="V1506" s="870"/>
      <c r="W1506" s="874"/>
      <c r="AD1506" s="870"/>
      <c r="AE1506" s="874"/>
      <c r="AG1506" s="870"/>
      <c r="AH1506" s="870"/>
      <c r="AJ1506" s="870"/>
      <c r="AK1506" s="870"/>
      <c r="AL1506" s="870"/>
      <c r="AM1506" s="870"/>
      <c r="AO1506" s="870"/>
      <c r="AP1506" s="870"/>
      <c r="AQ1506" s="870"/>
      <c r="AU1506" s="870"/>
      <c r="AV1506" s="870"/>
      <c r="AW1506" s="875"/>
      <c r="AX1506" s="870"/>
      <c r="AY1506" s="870"/>
    </row>
    <row r="1507" spans="19:51" ht="15" customHeight="1">
      <c r="S1507" s="874"/>
      <c r="V1507" s="870"/>
      <c r="W1507" s="874"/>
      <c r="AD1507" s="870"/>
      <c r="AE1507" s="874"/>
      <c r="AG1507" s="870"/>
      <c r="AH1507" s="870"/>
      <c r="AJ1507" s="870"/>
      <c r="AK1507" s="870"/>
      <c r="AL1507" s="870"/>
      <c r="AM1507" s="870"/>
      <c r="AO1507" s="870"/>
      <c r="AP1507" s="870"/>
      <c r="AQ1507" s="870"/>
      <c r="AU1507" s="870"/>
      <c r="AV1507" s="870"/>
      <c r="AW1507" s="875"/>
      <c r="AX1507" s="870"/>
      <c r="AY1507" s="870"/>
    </row>
    <row r="1508" spans="19:51" ht="15" customHeight="1">
      <c r="S1508" s="874"/>
      <c r="V1508" s="870"/>
      <c r="W1508" s="874"/>
      <c r="AD1508" s="870"/>
      <c r="AE1508" s="874"/>
      <c r="AG1508" s="870"/>
      <c r="AH1508" s="870"/>
      <c r="AJ1508" s="870"/>
      <c r="AK1508" s="870"/>
      <c r="AL1508" s="870"/>
      <c r="AM1508" s="870"/>
      <c r="AO1508" s="870"/>
      <c r="AP1508" s="870"/>
      <c r="AQ1508" s="870"/>
      <c r="AU1508" s="870"/>
      <c r="AV1508" s="870"/>
      <c r="AW1508" s="875"/>
      <c r="AX1508" s="870"/>
      <c r="AY1508" s="870"/>
    </row>
    <row r="1509" spans="19:51" ht="15" customHeight="1">
      <c r="S1509" s="874"/>
      <c r="V1509" s="870"/>
      <c r="W1509" s="874"/>
      <c r="AD1509" s="870"/>
      <c r="AE1509" s="874"/>
      <c r="AG1509" s="870"/>
      <c r="AH1509" s="870"/>
      <c r="AJ1509" s="870"/>
      <c r="AK1509" s="870"/>
      <c r="AL1509" s="870"/>
      <c r="AM1509" s="870"/>
      <c r="AO1509" s="870"/>
      <c r="AP1509" s="870"/>
      <c r="AQ1509" s="870"/>
      <c r="AU1509" s="870"/>
      <c r="AV1509" s="870"/>
      <c r="AW1509" s="875"/>
      <c r="AX1509" s="870"/>
      <c r="AY1509" s="870"/>
    </row>
    <row r="1510" spans="19:51" ht="15" customHeight="1">
      <c r="S1510" s="874"/>
      <c r="V1510" s="870"/>
      <c r="W1510" s="874"/>
      <c r="AD1510" s="870"/>
      <c r="AE1510" s="874"/>
      <c r="AG1510" s="870"/>
      <c r="AH1510" s="870"/>
      <c r="AJ1510" s="870"/>
      <c r="AK1510" s="870"/>
      <c r="AL1510" s="870"/>
      <c r="AM1510" s="870"/>
      <c r="AO1510" s="870"/>
      <c r="AP1510" s="870"/>
      <c r="AQ1510" s="870"/>
      <c r="AU1510" s="870"/>
      <c r="AV1510" s="870"/>
      <c r="AW1510" s="875"/>
      <c r="AX1510" s="870"/>
      <c r="AY1510" s="870"/>
    </row>
    <row r="1511" spans="19:51" ht="15" customHeight="1">
      <c r="S1511" s="874"/>
      <c r="V1511" s="870"/>
      <c r="W1511" s="874"/>
      <c r="AD1511" s="870"/>
      <c r="AE1511" s="874"/>
      <c r="AG1511" s="870"/>
      <c r="AH1511" s="870"/>
      <c r="AJ1511" s="870"/>
      <c r="AK1511" s="870"/>
      <c r="AL1511" s="870"/>
      <c r="AM1511" s="870"/>
      <c r="AO1511" s="870"/>
      <c r="AP1511" s="870"/>
      <c r="AQ1511" s="870"/>
      <c r="AU1511" s="870"/>
      <c r="AV1511" s="870"/>
      <c r="AW1511" s="875"/>
      <c r="AX1511" s="870"/>
      <c r="AY1511" s="870"/>
    </row>
    <row r="1512" spans="19:51" ht="15" customHeight="1">
      <c r="S1512" s="874"/>
      <c r="V1512" s="870"/>
      <c r="W1512" s="874"/>
      <c r="AD1512" s="870"/>
      <c r="AE1512" s="874"/>
      <c r="AG1512" s="870"/>
      <c r="AH1512" s="870"/>
      <c r="AJ1512" s="870"/>
      <c r="AK1512" s="870"/>
      <c r="AL1512" s="870"/>
      <c r="AM1512" s="870"/>
      <c r="AO1512" s="870"/>
      <c r="AP1512" s="870"/>
      <c r="AQ1512" s="870"/>
      <c r="AU1512" s="870"/>
      <c r="AV1512" s="870"/>
      <c r="AW1512" s="875"/>
      <c r="AX1512" s="870"/>
      <c r="AY1512" s="870"/>
    </row>
    <row r="1513" spans="19:51" ht="15" customHeight="1">
      <c r="S1513" s="874"/>
      <c r="V1513" s="870"/>
      <c r="W1513" s="874"/>
      <c r="AD1513" s="870"/>
      <c r="AE1513" s="874"/>
      <c r="AG1513" s="870"/>
      <c r="AH1513" s="870"/>
      <c r="AJ1513" s="870"/>
      <c r="AK1513" s="870"/>
      <c r="AL1513" s="870"/>
      <c r="AM1513" s="870"/>
      <c r="AO1513" s="870"/>
      <c r="AP1513" s="870"/>
      <c r="AQ1513" s="870"/>
      <c r="AU1513" s="870"/>
      <c r="AV1513" s="870"/>
      <c r="AW1513" s="875"/>
      <c r="AX1513" s="870"/>
      <c r="AY1513" s="870"/>
    </row>
    <row r="1514" spans="19:51" ht="15" customHeight="1">
      <c r="S1514" s="874"/>
      <c r="V1514" s="870"/>
      <c r="W1514" s="874"/>
      <c r="AD1514" s="870"/>
      <c r="AE1514" s="874"/>
      <c r="AG1514" s="870"/>
      <c r="AH1514" s="870"/>
      <c r="AJ1514" s="870"/>
      <c r="AK1514" s="870"/>
      <c r="AL1514" s="870"/>
      <c r="AM1514" s="870"/>
      <c r="AO1514" s="870"/>
      <c r="AP1514" s="870"/>
      <c r="AQ1514" s="870"/>
      <c r="AU1514" s="870"/>
      <c r="AV1514" s="870"/>
      <c r="AW1514" s="875"/>
      <c r="AX1514" s="870"/>
      <c r="AY1514" s="870"/>
    </row>
    <row r="1515" spans="19:51" ht="15" customHeight="1">
      <c r="S1515" s="874"/>
      <c r="V1515" s="870"/>
      <c r="W1515" s="874"/>
      <c r="AD1515" s="870"/>
      <c r="AE1515" s="874"/>
      <c r="AG1515" s="870"/>
      <c r="AH1515" s="870"/>
      <c r="AJ1515" s="870"/>
      <c r="AK1515" s="870"/>
      <c r="AL1515" s="870"/>
      <c r="AM1515" s="870"/>
      <c r="AO1515" s="870"/>
      <c r="AP1515" s="870"/>
      <c r="AQ1515" s="870"/>
      <c r="AU1515" s="870"/>
      <c r="AV1515" s="870"/>
      <c r="AW1515" s="875"/>
      <c r="AX1515" s="870"/>
      <c r="AY1515" s="870"/>
    </row>
    <row r="1516" spans="19:51" ht="15" customHeight="1">
      <c r="S1516" s="874"/>
      <c r="V1516" s="870"/>
      <c r="W1516" s="874"/>
      <c r="AD1516" s="870"/>
      <c r="AE1516" s="874"/>
      <c r="AG1516" s="870"/>
      <c r="AH1516" s="870"/>
      <c r="AJ1516" s="870"/>
      <c r="AK1516" s="870"/>
      <c r="AL1516" s="870"/>
      <c r="AM1516" s="870"/>
      <c r="AO1516" s="870"/>
      <c r="AP1516" s="870"/>
      <c r="AQ1516" s="870"/>
      <c r="AU1516" s="870"/>
      <c r="AV1516" s="870"/>
      <c r="AW1516" s="875"/>
      <c r="AX1516" s="870"/>
      <c r="AY1516" s="870"/>
    </row>
    <row r="1517" spans="19:51" ht="15" customHeight="1">
      <c r="S1517" s="874"/>
      <c r="V1517" s="870"/>
      <c r="W1517" s="874"/>
      <c r="AD1517" s="870"/>
      <c r="AE1517" s="874"/>
      <c r="AG1517" s="870"/>
      <c r="AH1517" s="870"/>
      <c r="AJ1517" s="870"/>
      <c r="AK1517" s="870"/>
      <c r="AL1517" s="870"/>
      <c r="AM1517" s="870"/>
      <c r="AO1517" s="870"/>
      <c r="AP1517" s="870"/>
      <c r="AQ1517" s="870"/>
      <c r="AU1517" s="870"/>
      <c r="AV1517" s="870"/>
      <c r="AW1517" s="875"/>
      <c r="AX1517" s="870"/>
      <c r="AY1517" s="870"/>
    </row>
    <row r="1518" spans="19:51" ht="15" customHeight="1">
      <c r="S1518" s="874"/>
      <c r="V1518" s="870"/>
      <c r="W1518" s="874"/>
      <c r="AD1518" s="870"/>
      <c r="AE1518" s="874"/>
      <c r="AG1518" s="870"/>
      <c r="AH1518" s="870"/>
      <c r="AJ1518" s="870"/>
      <c r="AK1518" s="870"/>
      <c r="AL1518" s="870"/>
      <c r="AM1518" s="870"/>
      <c r="AO1518" s="870"/>
      <c r="AP1518" s="870"/>
      <c r="AQ1518" s="870"/>
      <c r="AU1518" s="870"/>
      <c r="AV1518" s="870"/>
      <c r="AW1518" s="875"/>
      <c r="AX1518" s="870"/>
      <c r="AY1518" s="870"/>
    </row>
    <row r="1519" spans="19:51" ht="15" customHeight="1">
      <c r="S1519" s="874"/>
      <c r="V1519" s="870"/>
      <c r="W1519" s="874"/>
      <c r="AD1519" s="870"/>
      <c r="AE1519" s="874"/>
      <c r="AG1519" s="870"/>
      <c r="AH1519" s="870"/>
      <c r="AJ1519" s="870"/>
      <c r="AK1519" s="870"/>
      <c r="AL1519" s="870"/>
      <c r="AM1519" s="870"/>
      <c r="AO1519" s="870"/>
      <c r="AP1519" s="870"/>
      <c r="AQ1519" s="870"/>
      <c r="AU1519" s="870"/>
      <c r="AV1519" s="870"/>
      <c r="AW1519" s="875"/>
      <c r="AX1519" s="870"/>
      <c r="AY1519" s="870"/>
    </row>
    <row r="1520" spans="19:51" ht="15" customHeight="1">
      <c r="S1520" s="874"/>
      <c r="V1520" s="870"/>
      <c r="W1520" s="874"/>
      <c r="AD1520" s="870"/>
      <c r="AE1520" s="874"/>
      <c r="AG1520" s="870"/>
      <c r="AH1520" s="870"/>
      <c r="AJ1520" s="870"/>
      <c r="AK1520" s="870"/>
      <c r="AL1520" s="870"/>
      <c r="AM1520" s="870"/>
      <c r="AO1520" s="870"/>
      <c r="AP1520" s="870"/>
      <c r="AQ1520" s="870"/>
      <c r="AU1520" s="870"/>
      <c r="AV1520" s="870"/>
      <c r="AW1520" s="875"/>
      <c r="AX1520" s="870"/>
      <c r="AY1520" s="870"/>
    </row>
    <row r="1521" spans="19:51" ht="15" customHeight="1">
      <c r="S1521" s="874"/>
      <c r="V1521" s="870"/>
      <c r="W1521" s="874"/>
      <c r="AD1521" s="870"/>
      <c r="AE1521" s="874"/>
      <c r="AG1521" s="870"/>
      <c r="AH1521" s="870"/>
      <c r="AJ1521" s="870"/>
      <c r="AK1521" s="870"/>
      <c r="AL1521" s="870"/>
      <c r="AM1521" s="870"/>
      <c r="AO1521" s="870"/>
      <c r="AP1521" s="870"/>
      <c r="AQ1521" s="870"/>
      <c r="AU1521" s="870"/>
      <c r="AV1521" s="870"/>
      <c r="AW1521" s="875"/>
      <c r="AX1521" s="870"/>
      <c r="AY1521" s="870"/>
    </row>
    <row r="1522" spans="19:51" ht="15" customHeight="1">
      <c r="S1522" s="874"/>
      <c r="V1522" s="870"/>
      <c r="W1522" s="874"/>
      <c r="AD1522" s="870"/>
      <c r="AE1522" s="874"/>
      <c r="AG1522" s="870"/>
      <c r="AH1522" s="870"/>
      <c r="AJ1522" s="870"/>
      <c r="AK1522" s="870"/>
      <c r="AL1522" s="870"/>
      <c r="AM1522" s="870"/>
      <c r="AO1522" s="870"/>
      <c r="AP1522" s="870"/>
      <c r="AQ1522" s="870"/>
      <c r="AU1522" s="870"/>
      <c r="AV1522" s="870"/>
      <c r="AW1522" s="875"/>
      <c r="AX1522" s="870"/>
      <c r="AY1522" s="870"/>
    </row>
    <row r="1523" spans="19:51" ht="15" customHeight="1">
      <c r="S1523" s="874"/>
      <c r="V1523" s="870"/>
      <c r="W1523" s="874"/>
      <c r="AD1523" s="870"/>
      <c r="AE1523" s="874"/>
      <c r="AG1523" s="870"/>
      <c r="AH1523" s="870"/>
      <c r="AJ1523" s="870"/>
      <c r="AK1523" s="870"/>
      <c r="AL1523" s="870"/>
      <c r="AM1523" s="870"/>
      <c r="AO1523" s="870"/>
      <c r="AP1523" s="870"/>
      <c r="AQ1523" s="870"/>
      <c r="AU1523" s="870"/>
      <c r="AV1523" s="870"/>
      <c r="AW1523" s="875"/>
      <c r="AX1523" s="870"/>
      <c r="AY1523" s="870"/>
    </row>
    <row r="1524" spans="19:51" ht="15" customHeight="1">
      <c r="S1524" s="874"/>
      <c r="V1524" s="870"/>
      <c r="W1524" s="874"/>
      <c r="AD1524" s="870"/>
      <c r="AE1524" s="874"/>
      <c r="AG1524" s="870"/>
      <c r="AH1524" s="870"/>
      <c r="AJ1524" s="870"/>
      <c r="AK1524" s="870"/>
      <c r="AL1524" s="870"/>
      <c r="AM1524" s="870"/>
      <c r="AO1524" s="870"/>
      <c r="AP1524" s="870"/>
      <c r="AQ1524" s="870"/>
      <c r="AU1524" s="870"/>
      <c r="AV1524" s="870"/>
      <c r="AW1524" s="875"/>
      <c r="AX1524" s="870"/>
      <c r="AY1524" s="870"/>
    </row>
    <row r="1525" spans="19:51" ht="15" customHeight="1">
      <c r="S1525" s="874"/>
      <c r="V1525" s="870"/>
      <c r="W1525" s="874"/>
      <c r="AD1525" s="870"/>
      <c r="AE1525" s="874"/>
      <c r="AG1525" s="870"/>
      <c r="AH1525" s="870"/>
      <c r="AJ1525" s="870"/>
      <c r="AK1525" s="870"/>
      <c r="AL1525" s="870"/>
      <c r="AM1525" s="870"/>
      <c r="AO1525" s="870"/>
      <c r="AP1525" s="870"/>
      <c r="AQ1525" s="870"/>
      <c r="AU1525" s="870"/>
      <c r="AV1525" s="870"/>
      <c r="AW1525" s="875"/>
      <c r="AX1525" s="870"/>
      <c r="AY1525" s="870"/>
    </row>
    <row r="1526" spans="19:51" ht="15" customHeight="1">
      <c r="S1526" s="874"/>
      <c r="V1526" s="870"/>
      <c r="W1526" s="874"/>
      <c r="AD1526" s="870"/>
      <c r="AE1526" s="874"/>
      <c r="AG1526" s="870"/>
      <c r="AH1526" s="870"/>
      <c r="AJ1526" s="870"/>
      <c r="AK1526" s="870"/>
      <c r="AL1526" s="870"/>
      <c r="AM1526" s="870"/>
      <c r="AO1526" s="870"/>
      <c r="AP1526" s="870"/>
      <c r="AQ1526" s="870"/>
      <c r="AU1526" s="870"/>
      <c r="AV1526" s="870"/>
      <c r="AW1526" s="875"/>
      <c r="AX1526" s="870"/>
      <c r="AY1526" s="870"/>
    </row>
    <row r="1527" spans="19:51" ht="15" customHeight="1">
      <c r="S1527" s="874"/>
      <c r="V1527" s="870"/>
      <c r="W1527" s="874"/>
      <c r="AD1527" s="870"/>
      <c r="AE1527" s="874"/>
      <c r="AG1527" s="870"/>
      <c r="AH1527" s="870"/>
      <c r="AJ1527" s="870"/>
      <c r="AK1527" s="870"/>
      <c r="AL1527" s="870"/>
      <c r="AM1527" s="870"/>
      <c r="AO1527" s="870"/>
      <c r="AP1527" s="870"/>
      <c r="AQ1527" s="870"/>
      <c r="AU1527" s="870"/>
      <c r="AV1527" s="870"/>
      <c r="AW1527" s="875"/>
      <c r="AX1527" s="870"/>
      <c r="AY1527" s="870"/>
    </row>
    <row r="1528" spans="19:51" ht="15" customHeight="1">
      <c r="S1528" s="874"/>
      <c r="V1528" s="870"/>
      <c r="W1528" s="874"/>
      <c r="AD1528" s="870"/>
      <c r="AE1528" s="874"/>
      <c r="AG1528" s="870"/>
      <c r="AH1528" s="870"/>
      <c r="AJ1528" s="870"/>
      <c r="AK1528" s="870"/>
      <c r="AL1528" s="870"/>
      <c r="AM1528" s="870"/>
      <c r="AO1528" s="870"/>
      <c r="AP1528" s="870"/>
      <c r="AQ1528" s="870"/>
      <c r="AU1528" s="870"/>
      <c r="AV1528" s="870"/>
      <c r="AW1528" s="875"/>
      <c r="AX1528" s="870"/>
      <c r="AY1528" s="870"/>
    </row>
    <row r="1529" spans="19:51" ht="15" customHeight="1">
      <c r="S1529" s="874"/>
      <c r="V1529" s="870"/>
      <c r="W1529" s="874"/>
      <c r="AD1529" s="870"/>
      <c r="AE1529" s="874"/>
      <c r="AG1529" s="870"/>
      <c r="AH1529" s="870"/>
      <c r="AJ1529" s="870"/>
      <c r="AK1529" s="870"/>
      <c r="AL1529" s="870"/>
      <c r="AM1529" s="870"/>
      <c r="AO1529" s="870"/>
      <c r="AP1529" s="870"/>
      <c r="AQ1529" s="870"/>
      <c r="AU1529" s="870"/>
      <c r="AV1529" s="870"/>
      <c r="AW1529" s="875"/>
      <c r="AX1529" s="870"/>
      <c r="AY1529" s="870"/>
    </row>
    <row r="1530" spans="19:51" ht="15" customHeight="1">
      <c r="S1530" s="874"/>
      <c r="V1530" s="870"/>
      <c r="W1530" s="874"/>
      <c r="AD1530" s="870"/>
      <c r="AE1530" s="874"/>
      <c r="AG1530" s="870"/>
      <c r="AH1530" s="870"/>
      <c r="AJ1530" s="870"/>
      <c r="AK1530" s="870"/>
      <c r="AL1530" s="870"/>
      <c r="AM1530" s="870"/>
      <c r="AO1530" s="870"/>
      <c r="AP1530" s="870"/>
      <c r="AQ1530" s="870"/>
      <c r="AU1530" s="870"/>
      <c r="AV1530" s="870"/>
      <c r="AW1530" s="875"/>
      <c r="AX1530" s="870"/>
      <c r="AY1530" s="870"/>
    </row>
    <row r="1531" spans="19:51" ht="15" customHeight="1">
      <c r="S1531" s="874"/>
      <c r="V1531" s="870"/>
      <c r="W1531" s="874"/>
      <c r="AD1531" s="870"/>
      <c r="AE1531" s="874"/>
      <c r="AG1531" s="870"/>
      <c r="AH1531" s="870"/>
      <c r="AJ1531" s="870"/>
      <c r="AK1531" s="870"/>
      <c r="AL1531" s="870"/>
      <c r="AM1531" s="870"/>
      <c r="AO1531" s="870"/>
      <c r="AP1531" s="870"/>
      <c r="AQ1531" s="870"/>
      <c r="AU1531" s="870"/>
      <c r="AV1531" s="870"/>
      <c r="AW1531" s="875"/>
      <c r="AX1531" s="870"/>
      <c r="AY1531" s="870"/>
    </row>
    <row r="1532" spans="19:51" ht="15" customHeight="1">
      <c r="S1532" s="874"/>
      <c r="V1532" s="870"/>
      <c r="W1532" s="874"/>
      <c r="AD1532" s="870"/>
      <c r="AE1532" s="874"/>
      <c r="AG1532" s="870"/>
      <c r="AH1532" s="870"/>
      <c r="AJ1532" s="870"/>
      <c r="AK1532" s="870"/>
      <c r="AL1532" s="870"/>
      <c r="AM1532" s="870"/>
      <c r="AO1532" s="870"/>
      <c r="AP1532" s="870"/>
      <c r="AQ1532" s="870"/>
      <c r="AU1532" s="870"/>
      <c r="AV1532" s="870"/>
      <c r="AW1532" s="875"/>
      <c r="AX1532" s="870"/>
      <c r="AY1532" s="870"/>
    </row>
    <row r="1533" spans="19:51" ht="15" customHeight="1">
      <c r="S1533" s="874"/>
      <c r="V1533" s="870"/>
      <c r="W1533" s="874"/>
      <c r="AD1533" s="870"/>
      <c r="AE1533" s="874"/>
      <c r="AG1533" s="870"/>
      <c r="AH1533" s="870"/>
      <c r="AJ1533" s="870"/>
      <c r="AK1533" s="870"/>
      <c r="AL1533" s="870"/>
      <c r="AM1533" s="870"/>
      <c r="AO1533" s="870"/>
      <c r="AP1533" s="870"/>
      <c r="AQ1533" s="870"/>
      <c r="AU1533" s="870"/>
      <c r="AV1533" s="870"/>
      <c r="AW1533" s="875"/>
      <c r="AX1533" s="870"/>
      <c r="AY1533" s="870"/>
    </row>
    <row r="1534" spans="19:51" ht="15" customHeight="1">
      <c r="S1534" s="874"/>
      <c r="V1534" s="870"/>
      <c r="W1534" s="874"/>
      <c r="AD1534" s="870"/>
      <c r="AE1534" s="874"/>
      <c r="AG1534" s="870"/>
      <c r="AH1534" s="870"/>
      <c r="AJ1534" s="870"/>
      <c r="AK1534" s="870"/>
      <c r="AL1534" s="870"/>
      <c r="AM1534" s="870"/>
      <c r="AO1534" s="870"/>
      <c r="AP1534" s="870"/>
      <c r="AQ1534" s="870"/>
      <c r="AU1534" s="870"/>
      <c r="AV1534" s="870"/>
      <c r="AW1534" s="875"/>
      <c r="AX1534" s="870"/>
      <c r="AY1534" s="870"/>
    </row>
    <row r="1535" spans="19:51" ht="15" customHeight="1">
      <c r="S1535" s="874"/>
      <c r="V1535" s="870"/>
      <c r="W1535" s="874"/>
      <c r="AD1535" s="870"/>
      <c r="AE1535" s="874"/>
      <c r="AG1535" s="870"/>
      <c r="AH1535" s="870"/>
      <c r="AJ1535" s="870"/>
      <c r="AK1535" s="870"/>
      <c r="AL1535" s="870"/>
      <c r="AM1535" s="870"/>
      <c r="AO1535" s="870"/>
      <c r="AP1535" s="870"/>
      <c r="AQ1535" s="870"/>
      <c r="AU1535" s="870"/>
      <c r="AV1535" s="870"/>
      <c r="AW1535" s="875"/>
      <c r="AX1535" s="870"/>
      <c r="AY1535" s="870"/>
    </row>
    <row r="1536" spans="19:51" ht="15" customHeight="1">
      <c r="S1536" s="874"/>
      <c r="V1536" s="870"/>
      <c r="W1536" s="874"/>
      <c r="AD1536" s="870"/>
      <c r="AE1536" s="874"/>
      <c r="AG1536" s="870"/>
      <c r="AH1536" s="870"/>
      <c r="AJ1536" s="870"/>
      <c r="AK1536" s="870"/>
      <c r="AL1536" s="870"/>
      <c r="AM1536" s="870"/>
      <c r="AO1536" s="870"/>
      <c r="AP1536" s="870"/>
      <c r="AQ1536" s="870"/>
      <c r="AU1536" s="870"/>
      <c r="AV1536" s="870"/>
      <c r="AW1536" s="875"/>
      <c r="AX1536" s="870"/>
      <c r="AY1536" s="870"/>
    </row>
    <row r="1537" spans="19:51" ht="15" customHeight="1">
      <c r="S1537" s="874"/>
      <c r="V1537" s="870"/>
      <c r="W1537" s="874"/>
      <c r="AD1537" s="870"/>
      <c r="AE1537" s="874"/>
      <c r="AG1537" s="870"/>
      <c r="AH1537" s="870"/>
      <c r="AJ1537" s="870"/>
      <c r="AK1537" s="870"/>
      <c r="AL1537" s="870"/>
      <c r="AM1537" s="870"/>
      <c r="AO1537" s="870"/>
      <c r="AP1537" s="870"/>
      <c r="AQ1537" s="870"/>
      <c r="AU1537" s="870"/>
      <c r="AV1537" s="870"/>
      <c r="AW1537" s="875"/>
      <c r="AX1537" s="870"/>
      <c r="AY1537" s="870"/>
    </row>
    <row r="1538" spans="19:51" ht="15" customHeight="1">
      <c r="S1538" s="874"/>
      <c r="V1538" s="870"/>
      <c r="W1538" s="874"/>
      <c r="AD1538" s="870"/>
      <c r="AE1538" s="874"/>
      <c r="AG1538" s="870"/>
      <c r="AH1538" s="870"/>
      <c r="AJ1538" s="870"/>
      <c r="AK1538" s="870"/>
      <c r="AL1538" s="870"/>
      <c r="AM1538" s="870"/>
      <c r="AO1538" s="870"/>
      <c r="AP1538" s="870"/>
      <c r="AQ1538" s="870"/>
      <c r="AU1538" s="870"/>
      <c r="AV1538" s="870"/>
      <c r="AW1538" s="875"/>
      <c r="AX1538" s="870"/>
      <c r="AY1538" s="870"/>
    </row>
    <row r="1539" spans="19:51" ht="15" customHeight="1">
      <c r="S1539" s="874"/>
      <c r="V1539" s="870"/>
      <c r="W1539" s="874"/>
      <c r="AD1539" s="870"/>
      <c r="AE1539" s="874"/>
      <c r="AG1539" s="870"/>
      <c r="AH1539" s="870"/>
      <c r="AJ1539" s="870"/>
      <c r="AK1539" s="870"/>
      <c r="AL1539" s="870"/>
      <c r="AM1539" s="870"/>
      <c r="AO1539" s="870"/>
      <c r="AP1539" s="870"/>
      <c r="AQ1539" s="870"/>
      <c r="AU1539" s="870"/>
      <c r="AV1539" s="870"/>
      <c r="AW1539" s="875"/>
      <c r="AX1539" s="870"/>
      <c r="AY1539" s="870"/>
    </row>
    <row r="1540" spans="19:51" ht="15" customHeight="1">
      <c r="S1540" s="874"/>
      <c r="V1540" s="870"/>
      <c r="W1540" s="874"/>
      <c r="AD1540" s="870"/>
      <c r="AE1540" s="874"/>
      <c r="AG1540" s="870"/>
      <c r="AH1540" s="870"/>
      <c r="AJ1540" s="870"/>
      <c r="AK1540" s="870"/>
      <c r="AL1540" s="870"/>
      <c r="AM1540" s="870"/>
      <c r="AO1540" s="870"/>
      <c r="AP1540" s="870"/>
      <c r="AQ1540" s="870"/>
      <c r="AU1540" s="870"/>
      <c r="AV1540" s="870"/>
      <c r="AW1540" s="875"/>
      <c r="AX1540" s="870"/>
      <c r="AY1540" s="870"/>
    </row>
    <row r="1541" spans="19:51" ht="15" customHeight="1">
      <c r="S1541" s="874"/>
      <c r="V1541" s="870"/>
      <c r="W1541" s="874"/>
      <c r="AD1541" s="870"/>
      <c r="AE1541" s="874"/>
      <c r="AG1541" s="870"/>
      <c r="AH1541" s="870"/>
      <c r="AJ1541" s="870"/>
      <c r="AK1541" s="870"/>
      <c r="AL1541" s="870"/>
      <c r="AM1541" s="870"/>
      <c r="AO1541" s="870"/>
      <c r="AP1541" s="870"/>
      <c r="AQ1541" s="870"/>
      <c r="AU1541" s="870"/>
      <c r="AV1541" s="870"/>
      <c r="AW1541" s="875"/>
      <c r="AX1541" s="870"/>
      <c r="AY1541" s="870"/>
    </row>
    <row r="1542" spans="19:51" ht="15" customHeight="1">
      <c r="S1542" s="874"/>
      <c r="V1542" s="870"/>
      <c r="W1542" s="874"/>
      <c r="AD1542" s="870"/>
      <c r="AE1542" s="874"/>
      <c r="AG1542" s="870"/>
      <c r="AH1542" s="870"/>
      <c r="AJ1542" s="870"/>
      <c r="AK1542" s="870"/>
      <c r="AL1542" s="870"/>
      <c r="AM1542" s="870"/>
      <c r="AO1542" s="870"/>
      <c r="AP1542" s="870"/>
      <c r="AQ1542" s="870"/>
      <c r="AU1542" s="870"/>
      <c r="AV1542" s="870"/>
      <c r="AW1542" s="875"/>
      <c r="AX1542" s="870"/>
      <c r="AY1542" s="870"/>
    </row>
    <row r="1543" spans="19:51" ht="15" customHeight="1">
      <c r="S1543" s="874"/>
      <c r="V1543" s="870"/>
      <c r="W1543" s="874"/>
      <c r="AD1543" s="870"/>
      <c r="AE1543" s="874"/>
      <c r="AG1543" s="870"/>
      <c r="AH1543" s="870"/>
      <c r="AJ1543" s="870"/>
      <c r="AK1543" s="870"/>
      <c r="AL1543" s="870"/>
      <c r="AM1543" s="870"/>
      <c r="AO1543" s="870"/>
      <c r="AP1543" s="870"/>
      <c r="AQ1543" s="870"/>
      <c r="AU1543" s="870"/>
      <c r="AV1543" s="870"/>
      <c r="AW1543" s="875"/>
      <c r="AX1543" s="870"/>
      <c r="AY1543" s="870"/>
    </row>
    <row r="1544" spans="19:51" ht="15" customHeight="1">
      <c r="S1544" s="874"/>
      <c r="V1544" s="870"/>
      <c r="W1544" s="874"/>
      <c r="AD1544" s="870"/>
      <c r="AE1544" s="874"/>
      <c r="AG1544" s="870"/>
      <c r="AH1544" s="870"/>
      <c r="AJ1544" s="870"/>
      <c r="AK1544" s="870"/>
      <c r="AL1544" s="870"/>
      <c r="AM1544" s="870"/>
      <c r="AO1544" s="870"/>
      <c r="AP1544" s="870"/>
      <c r="AQ1544" s="870"/>
      <c r="AU1544" s="870"/>
      <c r="AV1544" s="870"/>
      <c r="AW1544" s="875"/>
      <c r="AX1544" s="870"/>
      <c r="AY1544" s="870"/>
    </row>
    <row r="1545" spans="19:51" ht="15" customHeight="1">
      <c r="S1545" s="874"/>
      <c r="V1545" s="870"/>
      <c r="W1545" s="874"/>
      <c r="AD1545" s="870"/>
      <c r="AE1545" s="874"/>
      <c r="AG1545" s="870"/>
      <c r="AH1545" s="870"/>
      <c r="AJ1545" s="870"/>
      <c r="AK1545" s="870"/>
      <c r="AL1545" s="870"/>
      <c r="AM1545" s="870"/>
      <c r="AO1545" s="870"/>
      <c r="AP1545" s="870"/>
      <c r="AQ1545" s="870"/>
      <c r="AU1545" s="870"/>
      <c r="AV1545" s="870"/>
      <c r="AW1545" s="875"/>
      <c r="AX1545" s="870"/>
      <c r="AY1545" s="870"/>
    </row>
    <row r="1546" spans="19:51" ht="15" customHeight="1">
      <c r="S1546" s="874"/>
      <c r="V1546" s="870"/>
      <c r="W1546" s="874"/>
      <c r="AD1546" s="870"/>
      <c r="AE1546" s="874"/>
      <c r="AG1546" s="870"/>
      <c r="AH1546" s="870"/>
      <c r="AJ1546" s="870"/>
      <c r="AK1546" s="870"/>
      <c r="AL1546" s="870"/>
      <c r="AM1546" s="870"/>
      <c r="AO1546" s="870"/>
      <c r="AP1546" s="870"/>
      <c r="AQ1546" s="870"/>
      <c r="AU1546" s="870"/>
      <c r="AV1546" s="870"/>
      <c r="AW1546" s="875"/>
      <c r="AX1546" s="870"/>
      <c r="AY1546" s="870"/>
    </row>
    <row r="1547" spans="19:51" ht="15" customHeight="1">
      <c r="S1547" s="874"/>
      <c r="V1547" s="870"/>
      <c r="W1547" s="874"/>
      <c r="AD1547" s="870"/>
      <c r="AE1547" s="874"/>
      <c r="AG1547" s="870"/>
      <c r="AH1547" s="870"/>
      <c r="AJ1547" s="870"/>
      <c r="AK1547" s="870"/>
      <c r="AL1547" s="870"/>
      <c r="AM1547" s="870"/>
      <c r="AO1547" s="870"/>
      <c r="AP1547" s="870"/>
      <c r="AQ1547" s="870"/>
      <c r="AU1547" s="870"/>
      <c r="AV1547" s="870"/>
      <c r="AW1547" s="875"/>
      <c r="AX1547" s="870"/>
      <c r="AY1547" s="870"/>
    </row>
    <row r="1548" spans="19:51" ht="15" customHeight="1">
      <c r="S1548" s="874"/>
      <c r="V1548" s="870"/>
      <c r="W1548" s="874"/>
      <c r="AD1548" s="870"/>
      <c r="AE1548" s="874"/>
      <c r="AG1548" s="870"/>
      <c r="AH1548" s="870"/>
      <c r="AJ1548" s="870"/>
      <c r="AK1548" s="870"/>
      <c r="AL1548" s="870"/>
      <c r="AM1548" s="870"/>
      <c r="AO1548" s="870"/>
      <c r="AP1548" s="870"/>
      <c r="AQ1548" s="870"/>
      <c r="AU1548" s="870"/>
      <c r="AV1548" s="870"/>
      <c r="AW1548" s="875"/>
      <c r="AX1548" s="870"/>
      <c r="AY1548" s="870"/>
    </row>
    <row r="1549" spans="19:51" ht="15" customHeight="1">
      <c r="S1549" s="874"/>
      <c r="V1549" s="870"/>
      <c r="W1549" s="874"/>
      <c r="AD1549" s="870"/>
      <c r="AE1549" s="874"/>
      <c r="AG1549" s="870"/>
      <c r="AH1549" s="870"/>
      <c r="AJ1549" s="870"/>
      <c r="AK1549" s="870"/>
      <c r="AL1549" s="870"/>
      <c r="AM1549" s="870"/>
      <c r="AO1549" s="870"/>
      <c r="AP1549" s="870"/>
      <c r="AQ1549" s="870"/>
      <c r="AU1549" s="870"/>
      <c r="AV1549" s="870"/>
      <c r="AW1549" s="875"/>
      <c r="AX1549" s="870"/>
      <c r="AY1549" s="870"/>
    </row>
    <row r="1550" spans="19:51" ht="15" customHeight="1">
      <c r="S1550" s="874"/>
      <c r="V1550" s="870"/>
      <c r="W1550" s="874"/>
      <c r="AD1550" s="870"/>
      <c r="AE1550" s="874"/>
      <c r="AG1550" s="870"/>
      <c r="AH1550" s="870"/>
      <c r="AJ1550" s="870"/>
      <c r="AK1550" s="870"/>
      <c r="AL1550" s="870"/>
      <c r="AM1550" s="870"/>
      <c r="AO1550" s="870"/>
      <c r="AP1550" s="870"/>
      <c r="AQ1550" s="870"/>
      <c r="AU1550" s="870"/>
      <c r="AV1550" s="870"/>
      <c r="AW1550" s="875"/>
      <c r="AX1550" s="870"/>
      <c r="AY1550" s="870"/>
    </row>
    <row r="1551" spans="19:51" ht="15" customHeight="1">
      <c r="S1551" s="874"/>
      <c r="V1551" s="870"/>
      <c r="W1551" s="874"/>
      <c r="AD1551" s="870"/>
      <c r="AE1551" s="874"/>
      <c r="AG1551" s="870"/>
      <c r="AH1551" s="870"/>
      <c r="AJ1551" s="870"/>
      <c r="AK1551" s="870"/>
      <c r="AL1551" s="870"/>
      <c r="AM1551" s="870"/>
      <c r="AO1551" s="870"/>
      <c r="AP1551" s="870"/>
      <c r="AQ1551" s="870"/>
      <c r="AU1551" s="870"/>
      <c r="AV1551" s="870"/>
      <c r="AW1551" s="875"/>
      <c r="AX1551" s="870"/>
      <c r="AY1551" s="870"/>
    </row>
    <row r="1552" spans="19:51" ht="15" customHeight="1">
      <c r="S1552" s="874"/>
      <c r="V1552" s="870"/>
      <c r="W1552" s="874"/>
      <c r="AD1552" s="870"/>
      <c r="AE1552" s="874"/>
      <c r="AG1552" s="870"/>
      <c r="AH1552" s="870"/>
      <c r="AJ1552" s="870"/>
      <c r="AK1552" s="870"/>
      <c r="AL1552" s="870"/>
      <c r="AM1552" s="870"/>
      <c r="AO1552" s="870"/>
      <c r="AP1552" s="870"/>
      <c r="AQ1552" s="870"/>
      <c r="AU1552" s="870"/>
      <c r="AV1552" s="870"/>
      <c r="AW1552" s="875"/>
      <c r="AX1552" s="870"/>
      <c r="AY1552" s="870"/>
    </row>
    <row r="1553" spans="19:51" ht="15" customHeight="1">
      <c r="S1553" s="874"/>
      <c r="V1553" s="870"/>
      <c r="W1553" s="874"/>
      <c r="AD1553" s="870"/>
      <c r="AE1553" s="874"/>
      <c r="AG1553" s="870"/>
      <c r="AH1553" s="870"/>
      <c r="AJ1553" s="870"/>
      <c r="AK1553" s="870"/>
      <c r="AL1553" s="870"/>
      <c r="AM1553" s="870"/>
      <c r="AO1553" s="870"/>
      <c r="AP1553" s="870"/>
      <c r="AQ1553" s="870"/>
      <c r="AU1553" s="870"/>
      <c r="AV1553" s="870"/>
      <c r="AW1553" s="875"/>
      <c r="AX1553" s="870"/>
      <c r="AY1553" s="870"/>
    </row>
    <row r="1554" spans="19:51" ht="15" customHeight="1">
      <c r="S1554" s="874"/>
      <c r="V1554" s="870"/>
      <c r="W1554" s="874"/>
      <c r="AD1554" s="870"/>
      <c r="AE1554" s="874"/>
      <c r="AG1554" s="870"/>
      <c r="AH1554" s="870"/>
      <c r="AJ1554" s="870"/>
      <c r="AK1554" s="870"/>
      <c r="AL1554" s="870"/>
      <c r="AM1554" s="870"/>
      <c r="AO1554" s="870"/>
      <c r="AP1554" s="870"/>
      <c r="AQ1554" s="870"/>
      <c r="AU1554" s="870"/>
      <c r="AV1554" s="870"/>
      <c r="AW1554" s="875"/>
      <c r="AX1554" s="870"/>
      <c r="AY1554" s="870"/>
    </row>
    <row r="1555" spans="19:51" ht="15" customHeight="1">
      <c r="S1555" s="874"/>
      <c r="V1555" s="870"/>
      <c r="W1555" s="874"/>
      <c r="AD1555" s="870"/>
      <c r="AE1555" s="874"/>
      <c r="AG1555" s="870"/>
      <c r="AH1555" s="870"/>
      <c r="AJ1555" s="870"/>
      <c r="AK1555" s="870"/>
      <c r="AL1555" s="870"/>
      <c r="AM1555" s="870"/>
      <c r="AO1555" s="870"/>
      <c r="AP1555" s="870"/>
      <c r="AQ1555" s="870"/>
      <c r="AU1555" s="870"/>
      <c r="AV1555" s="870"/>
      <c r="AW1555" s="875"/>
      <c r="AX1555" s="870"/>
      <c r="AY1555" s="870"/>
    </row>
    <row r="1556" spans="19:51" ht="15" customHeight="1">
      <c r="S1556" s="874"/>
      <c r="V1556" s="870"/>
      <c r="W1556" s="874"/>
      <c r="AD1556" s="870"/>
      <c r="AE1556" s="874"/>
      <c r="AG1556" s="870"/>
      <c r="AH1556" s="870"/>
      <c r="AJ1556" s="870"/>
      <c r="AK1556" s="870"/>
      <c r="AL1556" s="870"/>
      <c r="AM1556" s="870"/>
      <c r="AO1556" s="870"/>
      <c r="AP1556" s="870"/>
      <c r="AQ1556" s="870"/>
      <c r="AU1556" s="870"/>
      <c r="AV1556" s="870"/>
      <c r="AW1556" s="875"/>
      <c r="AX1556" s="870"/>
      <c r="AY1556" s="870"/>
    </row>
    <row r="1557" spans="19:51" ht="15" customHeight="1">
      <c r="S1557" s="874"/>
      <c r="V1557" s="870"/>
      <c r="W1557" s="874"/>
      <c r="AD1557" s="870"/>
      <c r="AE1557" s="874"/>
      <c r="AG1557" s="870"/>
      <c r="AH1557" s="870"/>
      <c r="AJ1557" s="870"/>
      <c r="AK1557" s="870"/>
      <c r="AL1557" s="870"/>
      <c r="AM1557" s="870"/>
      <c r="AO1557" s="870"/>
      <c r="AP1557" s="870"/>
      <c r="AQ1557" s="870"/>
      <c r="AU1557" s="870"/>
      <c r="AV1557" s="870"/>
      <c r="AW1557" s="875"/>
      <c r="AX1557" s="870"/>
      <c r="AY1557" s="870"/>
    </row>
    <row r="1558" spans="19:51" ht="15" customHeight="1">
      <c r="S1558" s="874"/>
      <c r="V1558" s="870"/>
      <c r="W1558" s="874"/>
      <c r="AD1558" s="870"/>
      <c r="AE1558" s="874"/>
      <c r="AG1558" s="870"/>
      <c r="AH1558" s="870"/>
      <c r="AJ1558" s="870"/>
      <c r="AK1558" s="870"/>
      <c r="AL1558" s="870"/>
      <c r="AM1558" s="870"/>
      <c r="AO1558" s="870"/>
      <c r="AP1558" s="870"/>
      <c r="AQ1558" s="870"/>
      <c r="AU1558" s="870"/>
      <c r="AV1558" s="870"/>
      <c r="AW1558" s="875"/>
      <c r="AX1558" s="870"/>
      <c r="AY1558" s="870"/>
    </row>
    <row r="1559" spans="19:51" ht="15" customHeight="1">
      <c r="S1559" s="874"/>
      <c r="V1559" s="870"/>
      <c r="W1559" s="874"/>
      <c r="AD1559" s="870"/>
      <c r="AE1559" s="874"/>
      <c r="AG1559" s="870"/>
      <c r="AH1559" s="870"/>
      <c r="AJ1559" s="870"/>
      <c r="AK1559" s="870"/>
      <c r="AL1559" s="870"/>
      <c r="AM1559" s="870"/>
      <c r="AO1559" s="870"/>
      <c r="AP1559" s="870"/>
      <c r="AQ1559" s="870"/>
      <c r="AU1559" s="870"/>
      <c r="AV1559" s="870"/>
      <c r="AW1559" s="875"/>
      <c r="AX1559" s="870"/>
      <c r="AY1559" s="870"/>
    </row>
    <row r="1560" spans="19:51" ht="15" customHeight="1">
      <c r="S1560" s="874"/>
      <c r="V1560" s="870"/>
      <c r="W1560" s="874"/>
      <c r="AD1560" s="870"/>
      <c r="AE1560" s="874"/>
      <c r="AG1560" s="870"/>
      <c r="AH1560" s="870"/>
      <c r="AJ1560" s="870"/>
      <c r="AK1560" s="870"/>
      <c r="AL1560" s="870"/>
      <c r="AM1560" s="870"/>
      <c r="AO1560" s="870"/>
      <c r="AP1560" s="870"/>
      <c r="AQ1560" s="870"/>
      <c r="AU1560" s="870"/>
      <c r="AV1560" s="870"/>
      <c r="AW1560" s="875"/>
      <c r="AX1560" s="870"/>
      <c r="AY1560" s="870"/>
    </row>
    <row r="1561" spans="19:51" ht="15" customHeight="1">
      <c r="S1561" s="874"/>
      <c r="V1561" s="870"/>
      <c r="W1561" s="874"/>
      <c r="AD1561" s="870"/>
      <c r="AE1561" s="874"/>
      <c r="AG1561" s="870"/>
      <c r="AH1561" s="870"/>
      <c r="AJ1561" s="870"/>
      <c r="AK1561" s="870"/>
      <c r="AL1561" s="870"/>
      <c r="AM1561" s="870"/>
      <c r="AO1561" s="870"/>
      <c r="AP1561" s="870"/>
      <c r="AQ1561" s="870"/>
      <c r="AU1561" s="870"/>
      <c r="AV1561" s="870"/>
      <c r="AW1561" s="875"/>
      <c r="AX1561" s="870"/>
      <c r="AY1561" s="870"/>
    </row>
    <row r="1562" spans="19:51" ht="15" customHeight="1">
      <c r="S1562" s="874"/>
      <c r="V1562" s="870"/>
      <c r="W1562" s="874"/>
      <c r="AD1562" s="870"/>
      <c r="AE1562" s="874"/>
      <c r="AG1562" s="870"/>
      <c r="AH1562" s="870"/>
      <c r="AJ1562" s="870"/>
      <c r="AK1562" s="870"/>
      <c r="AL1562" s="870"/>
      <c r="AM1562" s="870"/>
      <c r="AO1562" s="870"/>
      <c r="AP1562" s="870"/>
      <c r="AQ1562" s="870"/>
      <c r="AU1562" s="870"/>
      <c r="AV1562" s="870"/>
      <c r="AW1562" s="875"/>
      <c r="AX1562" s="870"/>
      <c r="AY1562" s="870"/>
    </row>
    <row r="1563" spans="19:51" ht="15" customHeight="1">
      <c r="S1563" s="874"/>
      <c r="V1563" s="870"/>
      <c r="W1563" s="874"/>
      <c r="AD1563" s="870"/>
      <c r="AE1563" s="874"/>
      <c r="AG1563" s="870"/>
      <c r="AH1563" s="870"/>
      <c r="AJ1563" s="870"/>
      <c r="AK1563" s="870"/>
      <c r="AL1563" s="870"/>
      <c r="AM1563" s="870"/>
      <c r="AO1563" s="870"/>
      <c r="AP1563" s="870"/>
      <c r="AQ1563" s="870"/>
      <c r="AU1563" s="870"/>
      <c r="AV1563" s="870"/>
      <c r="AW1563" s="875"/>
      <c r="AX1563" s="870"/>
      <c r="AY1563" s="870"/>
    </row>
    <row r="1564" spans="19:51" ht="15" customHeight="1">
      <c r="S1564" s="874"/>
      <c r="V1564" s="870"/>
      <c r="W1564" s="874"/>
      <c r="AD1564" s="870"/>
      <c r="AE1564" s="874"/>
      <c r="AG1564" s="870"/>
      <c r="AH1564" s="870"/>
      <c r="AJ1564" s="870"/>
      <c r="AK1564" s="870"/>
      <c r="AL1564" s="870"/>
      <c r="AM1564" s="870"/>
      <c r="AO1564" s="870"/>
      <c r="AP1564" s="870"/>
      <c r="AQ1564" s="870"/>
      <c r="AU1564" s="870"/>
      <c r="AV1564" s="870"/>
      <c r="AW1564" s="875"/>
      <c r="AX1564" s="870"/>
      <c r="AY1564" s="870"/>
    </row>
    <row r="1565" spans="19:51" ht="15" customHeight="1">
      <c r="S1565" s="874"/>
      <c r="V1565" s="870"/>
      <c r="W1565" s="874"/>
      <c r="AD1565" s="870"/>
      <c r="AE1565" s="874"/>
      <c r="AG1565" s="870"/>
      <c r="AH1565" s="870"/>
      <c r="AJ1565" s="870"/>
      <c r="AK1565" s="870"/>
      <c r="AL1565" s="870"/>
      <c r="AM1565" s="870"/>
      <c r="AO1565" s="870"/>
      <c r="AP1565" s="870"/>
      <c r="AQ1565" s="870"/>
      <c r="AU1565" s="870"/>
      <c r="AV1565" s="870"/>
      <c r="AW1565" s="875"/>
      <c r="AX1565" s="870"/>
      <c r="AY1565" s="870"/>
    </row>
    <row r="1566" spans="19:51" ht="15" customHeight="1">
      <c r="S1566" s="874"/>
      <c r="V1566" s="870"/>
      <c r="W1566" s="874"/>
      <c r="AD1566" s="870"/>
      <c r="AE1566" s="874"/>
      <c r="AG1566" s="870"/>
      <c r="AH1566" s="870"/>
      <c r="AJ1566" s="870"/>
      <c r="AK1566" s="870"/>
      <c r="AL1566" s="870"/>
      <c r="AM1566" s="870"/>
      <c r="AO1566" s="870"/>
      <c r="AP1566" s="870"/>
      <c r="AQ1566" s="870"/>
      <c r="AU1566" s="870"/>
      <c r="AV1566" s="870"/>
      <c r="AW1566" s="875"/>
      <c r="AX1566" s="870"/>
      <c r="AY1566" s="870"/>
    </row>
    <row r="1567" spans="19:51" ht="15" customHeight="1">
      <c r="S1567" s="874"/>
      <c r="V1567" s="870"/>
      <c r="W1567" s="874"/>
      <c r="AD1567" s="870"/>
      <c r="AE1567" s="874"/>
      <c r="AG1567" s="870"/>
      <c r="AH1567" s="870"/>
      <c r="AJ1567" s="870"/>
      <c r="AK1567" s="870"/>
      <c r="AL1567" s="870"/>
      <c r="AM1567" s="870"/>
      <c r="AO1567" s="870"/>
      <c r="AP1567" s="870"/>
      <c r="AQ1567" s="870"/>
      <c r="AU1567" s="870"/>
      <c r="AV1567" s="870"/>
      <c r="AW1567" s="875"/>
      <c r="AX1567" s="870"/>
      <c r="AY1567" s="870"/>
    </row>
    <row r="1568" spans="19:51" ht="15" customHeight="1">
      <c r="S1568" s="874"/>
      <c r="V1568" s="870"/>
      <c r="W1568" s="874"/>
      <c r="AD1568" s="870"/>
      <c r="AE1568" s="874"/>
      <c r="AG1568" s="870"/>
      <c r="AH1568" s="870"/>
      <c r="AJ1568" s="870"/>
      <c r="AK1568" s="870"/>
      <c r="AL1568" s="870"/>
      <c r="AM1568" s="870"/>
      <c r="AO1568" s="870"/>
      <c r="AP1568" s="870"/>
      <c r="AQ1568" s="870"/>
      <c r="AU1568" s="870"/>
      <c r="AV1568" s="870"/>
      <c r="AW1568" s="875"/>
      <c r="AX1568" s="870"/>
      <c r="AY1568" s="870"/>
    </row>
    <row r="1569" spans="19:51" ht="15" customHeight="1">
      <c r="S1569" s="874"/>
      <c r="V1569" s="870"/>
      <c r="W1569" s="874"/>
      <c r="AD1569" s="870"/>
      <c r="AE1569" s="874"/>
      <c r="AG1569" s="870"/>
      <c r="AH1569" s="870"/>
      <c r="AJ1569" s="870"/>
      <c r="AK1569" s="870"/>
      <c r="AL1569" s="870"/>
      <c r="AM1569" s="870"/>
      <c r="AO1569" s="870"/>
      <c r="AP1569" s="870"/>
      <c r="AQ1569" s="870"/>
      <c r="AU1569" s="870"/>
      <c r="AV1569" s="870"/>
      <c r="AW1569" s="875"/>
      <c r="AX1569" s="870"/>
      <c r="AY1569" s="870"/>
    </row>
    <row r="1570" spans="19:51" ht="15" customHeight="1">
      <c r="S1570" s="874"/>
      <c r="V1570" s="870"/>
      <c r="W1570" s="874"/>
      <c r="AD1570" s="870"/>
      <c r="AE1570" s="874"/>
      <c r="AG1570" s="870"/>
      <c r="AH1570" s="870"/>
      <c r="AJ1570" s="870"/>
      <c r="AK1570" s="870"/>
      <c r="AL1570" s="870"/>
      <c r="AM1570" s="870"/>
      <c r="AO1570" s="870"/>
      <c r="AP1570" s="870"/>
      <c r="AQ1570" s="870"/>
      <c r="AU1570" s="870"/>
      <c r="AV1570" s="870"/>
      <c r="AW1570" s="875"/>
      <c r="AX1570" s="870"/>
      <c r="AY1570" s="870"/>
    </row>
    <row r="1571" spans="19:51" ht="15" customHeight="1">
      <c r="S1571" s="874"/>
      <c r="V1571" s="870"/>
      <c r="W1571" s="874"/>
      <c r="AD1571" s="870"/>
      <c r="AE1571" s="874"/>
      <c r="AG1571" s="870"/>
      <c r="AH1571" s="870"/>
      <c r="AJ1571" s="870"/>
      <c r="AK1571" s="870"/>
      <c r="AL1571" s="870"/>
      <c r="AM1571" s="870"/>
      <c r="AO1571" s="870"/>
      <c r="AP1571" s="870"/>
      <c r="AQ1571" s="870"/>
      <c r="AU1571" s="870"/>
      <c r="AV1571" s="870"/>
      <c r="AW1571" s="875"/>
      <c r="AX1571" s="870"/>
      <c r="AY1571" s="870"/>
    </row>
    <row r="1572" spans="19:51" ht="15" customHeight="1">
      <c r="S1572" s="874"/>
      <c r="V1572" s="870"/>
      <c r="W1572" s="874"/>
      <c r="AD1572" s="870"/>
      <c r="AE1572" s="874"/>
      <c r="AG1572" s="870"/>
      <c r="AH1572" s="870"/>
      <c r="AJ1572" s="870"/>
      <c r="AK1572" s="870"/>
      <c r="AL1572" s="870"/>
      <c r="AM1572" s="870"/>
      <c r="AO1572" s="870"/>
      <c r="AP1572" s="870"/>
      <c r="AQ1572" s="870"/>
      <c r="AU1572" s="870"/>
      <c r="AV1572" s="870"/>
      <c r="AW1572" s="875"/>
      <c r="AX1572" s="870"/>
      <c r="AY1572" s="870"/>
    </row>
    <row r="1573" spans="19:51" ht="15" customHeight="1">
      <c r="S1573" s="874"/>
      <c r="V1573" s="870"/>
      <c r="W1573" s="874"/>
      <c r="AD1573" s="870"/>
      <c r="AE1573" s="874"/>
      <c r="AG1573" s="870"/>
      <c r="AH1573" s="870"/>
      <c r="AJ1573" s="870"/>
      <c r="AK1573" s="870"/>
      <c r="AL1573" s="870"/>
      <c r="AM1573" s="870"/>
      <c r="AO1573" s="870"/>
      <c r="AP1573" s="870"/>
      <c r="AQ1573" s="870"/>
      <c r="AU1573" s="870"/>
      <c r="AV1573" s="870"/>
      <c r="AW1573" s="875"/>
      <c r="AX1573" s="870"/>
      <c r="AY1573" s="870"/>
    </row>
    <row r="1574" spans="19:51" ht="15" customHeight="1">
      <c r="S1574" s="874"/>
      <c r="V1574" s="870"/>
      <c r="W1574" s="874"/>
      <c r="AD1574" s="870"/>
      <c r="AE1574" s="874"/>
      <c r="AG1574" s="870"/>
      <c r="AH1574" s="870"/>
      <c r="AJ1574" s="870"/>
      <c r="AK1574" s="870"/>
      <c r="AL1574" s="870"/>
      <c r="AM1574" s="870"/>
      <c r="AO1574" s="870"/>
      <c r="AP1574" s="870"/>
      <c r="AQ1574" s="870"/>
      <c r="AU1574" s="870"/>
      <c r="AV1574" s="870"/>
      <c r="AW1574" s="875"/>
      <c r="AX1574" s="870"/>
      <c r="AY1574" s="870"/>
    </row>
    <row r="1575" spans="19:51" ht="15" customHeight="1">
      <c r="S1575" s="874"/>
      <c r="V1575" s="870"/>
      <c r="W1575" s="874"/>
      <c r="AD1575" s="870"/>
      <c r="AE1575" s="874"/>
      <c r="AG1575" s="870"/>
      <c r="AH1575" s="870"/>
      <c r="AJ1575" s="870"/>
      <c r="AK1575" s="870"/>
      <c r="AL1575" s="870"/>
      <c r="AM1575" s="870"/>
      <c r="AO1575" s="870"/>
      <c r="AP1575" s="870"/>
      <c r="AQ1575" s="870"/>
      <c r="AU1575" s="870"/>
      <c r="AV1575" s="870"/>
      <c r="AW1575" s="875"/>
      <c r="AX1575" s="870"/>
      <c r="AY1575" s="870"/>
    </row>
    <row r="1576" spans="19:51" ht="15" customHeight="1">
      <c r="S1576" s="874"/>
      <c r="V1576" s="870"/>
      <c r="W1576" s="874"/>
      <c r="AD1576" s="870"/>
      <c r="AE1576" s="874"/>
      <c r="AG1576" s="870"/>
      <c r="AH1576" s="870"/>
      <c r="AJ1576" s="870"/>
      <c r="AK1576" s="870"/>
      <c r="AL1576" s="870"/>
      <c r="AM1576" s="870"/>
      <c r="AO1576" s="870"/>
      <c r="AP1576" s="870"/>
      <c r="AQ1576" s="870"/>
      <c r="AU1576" s="870"/>
      <c r="AV1576" s="870"/>
      <c r="AW1576" s="875"/>
      <c r="AX1576" s="870"/>
      <c r="AY1576" s="870"/>
    </row>
    <row r="1577" spans="19:51" ht="15" customHeight="1">
      <c r="S1577" s="874"/>
      <c r="V1577" s="870"/>
      <c r="W1577" s="874"/>
      <c r="AD1577" s="870"/>
      <c r="AE1577" s="874"/>
      <c r="AG1577" s="870"/>
      <c r="AH1577" s="870"/>
      <c r="AJ1577" s="870"/>
      <c r="AK1577" s="870"/>
      <c r="AL1577" s="870"/>
      <c r="AM1577" s="870"/>
      <c r="AO1577" s="870"/>
      <c r="AP1577" s="870"/>
      <c r="AQ1577" s="870"/>
      <c r="AU1577" s="870"/>
      <c r="AV1577" s="870"/>
      <c r="AW1577" s="875"/>
      <c r="AX1577" s="870"/>
      <c r="AY1577" s="870"/>
    </row>
    <row r="1578" spans="19:51" ht="15" customHeight="1">
      <c r="S1578" s="874"/>
      <c r="V1578" s="870"/>
      <c r="W1578" s="874"/>
      <c r="AD1578" s="870"/>
      <c r="AE1578" s="874"/>
      <c r="AG1578" s="870"/>
      <c r="AH1578" s="870"/>
      <c r="AJ1578" s="870"/>
      <c r="AK1578" s="870"/>
      <c r="AL1578" s="870"/>
      <c r="AM1578" s="870"/>
      <c r="AO1578" s="870"/>
      <c r="AP1578" s="870"/>
      <c r="AQ1578" s="870"/>
      <c r="AU1578" s="870"/>
      <c r="AV1578" s="870"/>
      <c r="AW1578" s="875"/>
      <c r="AX1578" s="870"/>
      <c r="AY1578" s="870"/>
    </row>
    <row r="1579" spans="19:51" ht="15" customHeight="1">
      <c r="S1579" s="874"/>
      <c r="V1579" s="870"/>
      <c r="W1579" s="874"/>
      <c r="AD1579" s="870"/>
      <c r="AE1579" s="874"/>
      <c r="AG1579" s="870"/>
      <c r="AH1579" s="870"/>
      <c r="AJ1579" s="870"/>
      <c r="AK1579" s="870"/>
      <c r="AL1579" s="870"/>
      <c r="AM1579" s="870"/>
      <c r="AO1579" s="870"/>
      <c r="AP1579" s="870"/>
      <c r="AQ1579" s="870"/>
      <c r="AU1579" s="870"/>
      <c r="AV1579" s="870"/>
      <c r="AW1579" s="875"/>
      <c r="AX1579" s="870"/>
      <c r="AY1579" s="870"/>
    </row>
    <row r="1580" spans="19:51" ht="15" customHeight="1">
      <c r="S1580" s="874"/>
      <c r="V1580" s="870"/>
      <c r="W1580" s="874"/>
      <c r="AD1580" s="870"/>
      <c r="AE1580" s="874"/>
      <c r="AG1580" s="870"/>
      <c r="AH1580" s="870"/>
      <c r="AJ1580" s="870"/>
      <c r="AK1580" s="870"/>
      <c r="AL1580" s="870"/>
      <c r="AM1580" s="870"/>
      <c r="AO1580" s="870"/>
      <c r="AP1580" s="870"/>
      <c r="AQ1580" s="870"/>
      <c r="AU1580" s="870"/>
      <c r="AV1580" s="870"/>
      <c r="AW1580" s="875"/>
      <c r="AX1580" s="870"/>
      <c r="AY1580" s="870"/>
    </row>
    <row r="1581" spans="19:51" ht="15" customHeight="1">
      <c r="S1581" s="874"/>
      <c r="V1581" s="870"/>
      <c r="W1581" s="874"/>
      <c r="AD1581" s="870"/>
      <c r="AE1581" s="874"/>
      <c r="AG1581" s="870"/>
      <c r="AH1581" s="870"/>
      <c r="AJ1581" s="870"/>
      <c r="AK1581" s="870"/>
      <c r="AL1581" s="870"/>
      <c r="AM1581" s="870"/>
      <c r="AO1581" s="870"/>
      <c r="AP1581" s="870"/>
      <c r="AQ1581" s="870"/>
      <c r="AU1581" s="870"/>
      <c r="AV1581" s="870"/>
      <c r="AW1581" s="875"/>
      <c r="AX1581" s="870"/>
      <c r="AY1581" s="870"/>
    </row>
    <row r="1582" spans="19:51" ht="15" customHeight="1">
      <c r="S1582" s="874"/>
      <c r="V1582" s="870"/>
      <c r="W1582" s="874"/>
      <c r="AD1582" s="870"/>
      <c r="AE1582" s="874"/>
      <c r="AG1582" s="870"/>
      <c r="AH1582" s="870"/>
      <c r="AJ1582" s="870"/>
      <c r="AK1582" s="870"/>
      <c r="AL1582" s="870"/>
      <c r="AM1582" s="870"/>
      <c r="AO1582" s="870"/>
      <c r="AP1582" s="870"/>
      <c r="AQ1582" s="870"/>
      <c r="AU1582" s="870"/>
      <c r="AV1582" s="870"/>
      <c r="AW1582" s="875"/>
      <c r="AX1582" s="870"/>
      <c r="AY1582" s="870"/>
    </row>
    <row r="1583" spans="19:51" ht="15" customHeight="1">
      <c r="S1583" s="874"/>
      <c r="V1583" s="870"/>
      <c r="W1583" s="874"/>
      <c r="AD1583" s="870"/>
      <c r="AE1583" s="874"/>
      <c r="AG1583" s="870"/>
      <c r="AH1583" s="870"/>
      <c r="AJ1583" s="870"/>
      <c r="AK1583" s="870"/>
      <c r="AL1583" s="870"/>
      <c r="AM1583" s="870"/>
      <c r="AO1583" s="870"/>
      <c r="AP1583" s="870"/>
      <c r="AQ1583" s="870"/>
      <c r="AU1583" s="870"/>
      <c r="AV1583" s="870"/>
      <c r="AW1583" s="875"/>
      <c r="AX1583" s="870"/>
      <c r="AY1583" s="870"/>
    </row>
    <row r="1584" spans="19:51" ht="15" customHeight="1">
      <c r="S1584" s="874"/>
      <c r="V1584" s="870"/>
      <c r="W1584" s="874"/>
      <c r="AD1584" s="870"/>
      <c r="AE1584" s="874"/>
      <c r="AG1584" s="870"/>
      <c r="AH1584" s="870"/>
      <c r="AJ1584" s="870"/>
      <c r="AK1584" s="870"/>
      <c r="AL1584" s="870"/>
      <c r="AM1584" s="870"/>
      <c r="AO1584" s="870"/>
      <c r="AP1584" s="870"/>
      <c r="AQ1584" s="870"/>
      <c r="AU1584" s="870"/>
      <c r="AV1584" s="870"/>
      <c r="AW1584" s="875"/>
      <c r="AX1584" s="870"/>
      <c r="AY1584" s="870"/>
    </row>
    <row r="1585" spans="19:51" ht="15" customHeight="1">
      <c r="S1585" s="874"/>
      <c r="V1585" s="870"/>
      <c r="W1585" s="874"/>
      <c r="AD1585" s="870"/>
      <c r="AE1585" s="874"/>
      <c r="AG1585" s="870"/>
      <c r="AH1585" s="870"/>
      <c r="AJ1585" s="870"/>
      <c r="AK1585" s="870"/>
      <c r="AL1585" s="870"/>
      <c r="AM1585" s="870"/>
      <c r="AO1585" s="870"/>
      <c r="AP1585" s="870"/>
      <c r="AQ1585" s="870"/>
      <c r="AU1585" s="870"/>
      <c r="AV1585" s="870"/>
      <c r="AW1585" s="875"/>
      <c r="AX1585" s="870"/>
      <c r="AY1585" s="870"/>
    </row>
    <row r="1586" spans="19:51" ht="15" customHeight="1">
      <c r="S1586" s="874"/>
      <c r="V1586" s="870"/>
      <c r="W1586" s="874"/>
      <c r="AD1586" s="870"/>
      <c r="AE1586" s="874"/>
      <c r="AG1586" s="870"/>
      <c r="AH1586" s="870"/>
      <c r="AJ1586" s="870"/>
      <c r="AK1586" s="870"/>
      <c r="AL1586" s="870"/>
      <c r="AM1586" s="870"/>
      <c r="AO1586" s="870"/>
      <c r="AP1586" s="870"/>
      <c r="AQ1586" s="870"/>
      <c r="AU1586" s="870"/>
      <c r="AV1586" s="870"/>
      <c r="AW1586" s="875"/>
      <c r="AX1586" s="870"/>
      <c r="AY1586" s="870"/>
    </row>
    <row r="1587" spans="19:51" ht="15" customHeight="1">
      <c r="S1587" s="874"/>
      <c r="V1587" s="870"/>
      <c r="W1587" s="874"/>
      <c r="AD1587" s="870"/>
      <c r="AE1587" s="874"/>
      <c r="AG1587" s="870"/>
      <c r="AH1587" s="870"/>
      <c r="AJ1587" s="870"/>
      <c r="AK1587" s="870"/>
      <c r="AL1587" s="870"/>
      <c r="AM1587" s="870"/>
      <c r="AO1587" s="870"/>
      <c r="AP1587" s="870"/>
      <c r="AQ1587" s="870"/>
      <c r="AU1587" s="870"/>
      <c r="AV1587" s="870"/>
      <c r="AW1587" s="875"/>
      <c r="AX1587" s="870"/>
      <c r="AY1587" s="870"/>
    </row>
    <row r="1588" spans="19:51" ht="15" customHeight="1">
      <c r="S1588" s="874"/>
      <c r="V1588" s="870"/>
      <c r="W1588" s="874"/>
      <c r="AD1588" s="870"/>
      <c r="AE1588" s="874"/>
      <c r="AG1588" s="870"/>
      <c r="AH1588" s="870"/>
      <c r="AJ1588" s="870"/>
      <c r="AK1588" s="870"/>
      <c r="AL1588" s="870"/>
      <c r="AM1588" s="870"/>
      <c r="AO1588" s="870"/>
      <c r="AP1588" s="870"/>
      <c r="AQ1588" s="870"/>
      <c r="AU1588" s="870"/>
      <c r="AV1588" s="870"/>
      <c r="AW1588" s="875"/>
      <c r="AX1588" s="870"/>
      <c r="AY1588" s="870"/>
    </row>
    <row r="1589" spans="19:51" ht="15" customHeight="1">
      <c r="S1589" s="874"/>
      <c r="V1589" s="870"/>
      <c r="W1589" s="874"/>
      <c r="AD1589" s="870"/>
      <c r="AE1589" s="874"/>
      <c r="AG1589" s="870"/>
      <c r="AH1589" s="870"/>
      <c r="AJ1589" s="870"/>
      <c r="AK1589" s="870"/>
      <c r="AL1589" s="870"/>
      <c r="AM1589" s="870"/>
      <c r="AO1589" s="870"/>
      <c r="AP1589" s="870"/>
      <c r="AQ1589" s="870"/>
      <c r="AU1589" s="870"/>
      <c r="AV1589" s="870"/>
      <c r="AW1589" s="875"/>
      <c r="AX1589" s="870"/>
      <c r="AY1589" s="870"/>
    </row>
    <row r="1590" spans="19:51" ht="15" customHeight="1">
      <c r="S1590" s="874"/>
      <c r="V1590" s="870"/>
      <c r="W1590" s="874"/>
      <c r="AD1590" s="870"/>
      <c r="AE1590" s="874"/>
      <c r="AG1590" s="870"/>
      <c r="AH1590" s="870"/>
      <c r="AJ1590" s="870"/>
      <c r="AK1590" s="870"/>
      <c r="AL1590" s="870"/>
      <c r="AM1590" s="870"/>
      <c r="AO1590" s="870"/>
      <c r="AP1590" s="870"/>
      <c r="AQ1590" s="870"/>
      <c r="AU1590" s="870"/>
      <c r="AV1590" s="870"/>
      <c r="AW1590" s="875"/>
      <c r="AX1590" s="870"/>
      <c r="AY1590" s="870"/>
    </row>
    <row r="1591" spans="19:51" ht="15" customHeight="1">
      <c r="S1591" s="874"/>
      <c r="V1591" s="870"/>
      <c r="W1591" s="874"/>
      <c r="AD1591" s="870"/>
      <c r="AE1591" s="874"/>
      <c r="AG1591" s="870"/>
      <c r="AH1591" s="870"/>
      <c r="AJ1591" s="870"/>
      <c r="AK1591" s="870"/>
      <c r="AL1591" s="870"/>
      <c r="AM1591" s="870"/>
      <c r="AO1591" s="870"/>
      <c r="AP1591" s="870"/>
      <c r="AQ1591" s="870"/>
      <c r="AU1591" s="870"/>
      <c r="AV1591" s="870"/>
      <c r="AW1591" s="875"/>
      <c r="AX1591" s="870"/>
      <c r="AY1591" s="870"/>
    </row>
    <row r="1592" spans="19:51" ht="15" customHeight="1">
      <c r="S1592" s="874"/>
      <c r="V1592" s="870"/>
      <c r="W1592" s="874"/>
      <c r="AD1592" s="870"/>
      <c r="AE1592" s="874"/>
      <c r="AG1592" s="870"/>
      <c r="AH1592" s="870"/>
      <c r="AJ1592" s="870"/>
      <c r="AK1592" s="870"/>
      <c r="AL1592" s="870"/>
      <c r="AM1592" s="870"/>
      <c r="AO1592" s="870"/>
      <c r="AP1592" s="870"/>
      <c r="AQ1592" s="870"/>
      <c r="AU1592" s="870"/>
      <c r="AV1592" s="870"/>
      <c r="AW1592" s="875"/>
      <c r="AX1592" s="870"/>
      <c r="AY1592" s="870"/>
    </row>
    <row r="1593" spans="19:51" ht="15" customHeight="1">
      <c r="S1593" s="874"/>
      <c r="V1593" s="870"/>
      <c r="W1593" s="874"/>
      <c r="AD1593" s="870"/>
      <c r="AE1593" s="874"/>
      <c r="AG1593" s="870"/>
      <c r="AH1593" s="870"/>
      <c r="AJ1593" s="870"/>
      <c r="AK1593" s="870"/>
      <c r="AL1593" s="870"/>
      <c r="AM1593" s="870"/>
      <c r="AO1593" s="870"/>
      <c r="AP1593" s="870"/>
      <c r="AQ1593" s="870"/>
      <c r="AU1593" s="870"/>
      <c r="AV1593" s="870"/>
      <c r="AW1593" s="875"/>
      <c r="AX1593" s="870"/>
      <c r="AY1593" s="870"/>
    </row>
    <row r="1594" spans="19:51" ht="15" customHeight="1">
      <c r="S1594" s="874"/>
      <c r="V1594" s="870"/>
      <c r="W1594" s="874"/>
      <c r="AD1594" s="870"/>
      <c r="AE1594" s="874"/>
      <c r="AG1594" s="870"/>
      <c r="AH1594" s="870"/>
      <c r="AJ1594" s="870"/>
      <c r="AK1594" s="870"/>
      <c r="AL1594" s="870"/>
      <c r="AM1594" s="870"/>
      <c r="AO1594" s="870"/>
      <c r="AP1594" s="870"/>
      <c r="AQ1594" s="870"/>
      <c r="AU1594" s="870"/>
      <c r="AV1594" s="870"/>
      <c r="AW1594" s="875"/>
      <c r="AX1594" s="870"/>
      <c r="AY1594" s="870"/>
    </row>
    <row r="1595" spans="19:51" ht="15" customHeight="1">
      <c r="S1595" s="874"/>
      <c r="V1595" s="870"/>
      <c r="W1595" s="874"/>
      <c r="AD1595" s="870"/>
      <c r="AE1595" s="874"/>
      <c r="AG1595" s="870"/>
      <c r="AH1595" s="870"/>
      <c r="AJ1595" s="870"/>
      <c r="AK1595" s="870"/>
      <c r="AL1595" s="870"/>
      <c r="AM1595" s="870"/>
      <c r="AO1595" s="870"/>
      <c r="AP1595" s="870"/>
      <c r="AQ1595" s="870"/>
      <c r="AU1595" s="870"/>
      <c r="AV1595" s="870"/>
      <c r="AW1595" s="875"/>
      <c r="AX1595" s="870"/>
      <c r="AY1595" s="870"/>
    </row>
    <row r="1596" spans="19:51" ht="15" customHeight="1">
      <c r="S1596" s="874"/>
      <c r="V1596" s="870"/>
      <c r="W1596" s="874"/>
      <c r="AD1596" s="870"/>
      <c r="AE1596" s="874"/>
      <c r="AG1596" s="870"/>
      <c r="AH1596" s="870"/>
      <c r="AJ1596" s="870"/>
      <c r="AK1596" s="870"/>
      <c r="AL1596" s="870"/>
      <c r="AM1596" s="870"/>
      <c r="AO1596" s="870"/>
      <c r="AP1596" s="870"/>
      <c r="AQ1596" s="870"/>
      <c r="AU1596" s="870"/>
      <c r="AV1596" s="870"/>
      <c r="AW1596" s="875"/>
      <c r="AX1596" s="870"/>
      <c r="AY1596" s="870"/>
    </row>
    <row r="1597" spans="19:51" ht="15" customHeight="1">
      <c r="S1597" s="874"/>
      <c r="V1597" s="870"/>
      <c r="W1597" s="874"/>
      <c r="AD1597" s="870"/>
      <c r="AE1597" s="874"/>
      <c r="AG1597" s="870"/>
      <c r="AH1597" s="870"/>
      <c r="AJ1597" s="870"/>
      <c r="AK1597" s="870"/>
      <c r="AL1597" s="870"/>
      <c r="AM1597" s="870"/>
      <c r="AO1597" s="870"/>
      <c r="AP1597" s="870"/>
      <c r="AQ1597" s="870"/>
      <c r="AU1597" s="870"/>
      <c r="AV1597" s="870"/>
      <c r="AW1597" s="875"/>
      <c r="AX1597" s="870"/>
      <c r="AY1597" s="870"/>
    </row>
    <row r="1598" spans="19:51" ht="15" customHeight="1">
      <c r="S1598" s="874"/>
      <c r="V1598" s="870"/>
      <c r="W1598" s="874"/>
      <c r="AD1598" s="870"/>
      <c r="AE1598" s="874"/>
      <c r="AG1598" s="870"/>
      <c r="AH1598" s="870"/>
      <c r="AJ1598" s="870"/>
      <c r="AK1598" s="870"/>
      <c r="AL1598" s="870"/>
      <c r="AM1598" s="870"/>
      <c r="AO1598" s="870"/>
      <c r="AP1598" s="870"/>
      <c r="AQ1598" s="870"/>
      <c r="AU1598" s="870"/>
      <c r="AV1598" s="870"/>
      <c r="AW1598" s="875"/>
      <c r="AX1598" s="870"/>
      <c r="AY1598" s="870"/>
    </row>
    <row r="1599" spans="19:51" ht="15" customHeight="1">
      <c r="S1599" s="874"/>
      <c r="V1599" s="870"/>
      <c r="W1599" s="874"/>
      <c r="AD1599" s="870"/>
      <c r="AE1599" s="874"/>
      <c r="AG1599" s="870"/>
      <c r="AH1599" s="870"/>
      <c r="AJ1599" s="870"/>
      <c r="AK1599" s="870"/>
      <c r="AL1599" s="870"/>
      <c r="AM1599" s="870"/>
      <c r="AO1599" s="870"/>
      <c r="AP1599" s="870"/>
      <c r="AQ1599" s="870"/>
      <c r="AU1599" s="870"/>
      <c r="AV1599" s="870"/>
      <c r="AW1599" s="875"/>
      <c r="AX1599" s="870"/>
      <c r="AY1599" s="870"/>
    </row>
    <row r="1600" spans="19:51" ht="15" customHeight="1">
      <c r="S1600" s="874"/>
      <c r="V1600" s="870"/>
      <c r="W1600" s="874"/>
      <c r="AD1600" s="870"/>
      <c r="AE1600" s="874"/>
      <c r="AG1600" s="870"/>
      <c r="AH1600" s="870"/>
      <c r="AJ1600" s="870"/>
      <c r="AK1600" s="870"/>
      <c r="AL1600" s="870"/>
      <c r="AM1600" s="870"/>
      <c r="AO1600" s="870"/>
      <c r="AP1600" s="870"/>
      <c r="AQ1600" s="870"/>
      <c r="AU1600" s="870"/>
      <c r="AV1600" s="870"/>
      <c r="AW1600" s="875"/>
      <c r="AX1600" s="870"/>
      <c r="AY1600" s="870"/>
    </row>
    <row r="1601" spans="19:51" ht="15" customHeight="1">
      <c r="S1601" s="874"/>
      <c r="V1601" s="870"/>
      <c r="W1601" s="874"/>
      <c r="AD1601" s="870"/>
      <c r="AE1601" s="874"/>
      <c r="AG1601" s="870"/>
      <c r="AH1601" s="870"/>
      <c r="AJ1601" s="870"/>
      <c r="AK1601" s="870"/>
      <c r="AL1601" s="870"/>
      <c r="AM1601" s="870"/>
      <c r="AO1601" s="870"/>
      <c r="AP1601" s="870"/>
      <c r="AQ1601" s="870"/>
      <c r="AU1601" s="870"/>
      <c r="AV1601" s="870"/>
      <c r="AW1601" s="875"/>
      <c r="AX1601" s="870"/>
      <c r="AY1601" s="870"/>
    </row>
    <row r="1602" spans="19:51" ht="15" customHeight="1">
      <c r="S1602" s="874"/>
      <c r="V1602" s="870"/>
      <c r="W1602" s="874"/>
      <c r="AD1602" s="870"/>
      <c r="AE1602" s="874"/>
      <c r="AG1602" s="870"/>
      <c r="AH1602" s="870"/>
      <c r="AJ1602" s="870"/>
      <c r="AK1602" s="870"/>
      <c r="AL1602" s="870"/>
      <c r="AM1602" s="870"/>
      <c r="AO1602" s="870"/>
      <c r="AP1602" s="870"/>
      <c r="AQ1602" s="870"/>
      <c r="AU1602" s="870"/>
      <c r="AV1602" s="870"/>
      <c r="AW1602" s="875"/>
      <c r="AX1602" s="870"/>
      <c r="AY1602" s="870"/>
    </row>
    <row r="1603" spans="19:51" ht="15" customHeight="1">
      <c r="S1603" s="874"/>
      <c r="V1603" s="870"/>
      <c r="W1603" s="874"/>
      <c r="AD1603" s="870"/>
      <c r="AE1603" s="874"/>
      <c r="AG1603" s="870"/>
      <c r="AH1603" s="870"/>
      <c r="AJ1603" s="870"/>
      <c r="AK1603" s="870"/>
      <c r="AL1603" s="870"/>
      <c r="AM1603" s="870"/>
      <c r="AO1603" s="870"/>
      <c r="AP1603" s="870"/>
      <c r="AQ1603" s="870"/>
      <c r="AU1603" s="870"/>
      <c r="AV1603" s="870"/>
      <c r="AW1603" s="875"/>
      <c r="AX1603" s="870"/>
      <c r="AY1603" s="870"/>
    </row>
    <row r="1604" spans="19:51" ht="15" customHeight="1">
      <c r="S1604" s="874"/>
      <c r="V1604" s="870"/>
      <c r="W1604" s="874"/>
      <c r="AD1604" s="870"/>
      <c r="AE1604" s="874"/>
      <c r="AG1604" s="870"/>
      <c r="AH1604" s="870"/>
      <c r="AJ1604" s="870"/>
      <c r="AK1604" s="870"/>
      <c r="AL1604" s="870"/>
      <c r="AM1604" s="870"/>
      <c r="AO1604" s="870"/>
      <c r="AP1604" s="870"/>
      <c r="AQ1604" s="870"/>
      <c r="AU1604" s="870"/>
      <c r="AV1604" s="870"/>
      <c r="AW1604" s="875"/>
      <c r="AX1604" s="870"/>
      <c r="AY1604" s="870"/>
    </row>
    <row r="1605" spans="19:51" ht="15" customHeight="1">
      <c r="S1605" s="874"/>
      <c r="V1605" s="870"/>
      <c r="W1605" s="874"/>
      <c r="AD1605" s="870"/>
      <c r="AE1605" s="874"/>
      <c r="AG1605" s="870"/>
      <c r="AH1605" s="870"/>
      <c r="AJ1605" s="870"/>
      <c r="AK1605" s="870"/>
      <c r="AL1605" s="870"/>
      <c r="AM1605" s="870"/>
      <c r="AO1605" s="870"/>
      <c r="AP1605" s="870"/>
      <c r="AQ1605" s="870"/>
      <c r="AU1605" s="870"/>
      <c r="AV1605" s="870"/>
      <c r="AW1605" s="875"/>
      <c r="AX1605" s="870"/>
      <c r="AY1605" s="870"/>
    </row>
    <row r="1606" spans="19:51" ht="15" customHeight="1">
      <c r="S1606" s="874"/>
      <c r="V1606" s="870"/>
      <c r="W1606" s="874"/>
      <c r="AD1606" s="870"/>
      <c r="AE1606" s="874"/>
      <c r="AG1606" s="870"/>
      <c r="AH1606" s="870"/>
      <c r="AJ1606" s="870"/>
      <c r="AK1606" s="870"/>
      <c r="AL1606" s="870"/>
      <c r="AM1606" s="870"/>
      <c r="AO1606" s="870"/>
      <c r="AP1606" s="870"/>
      <c r="AQ1606" s="870"/>
      <c r="AU1606" s="870"/>
      <c r="AV1606" s="870"/>
      <c r="AW1606" s="875"/>
      <c r="AX1606" s="870"/>
      <c r="AY1606" s="870"/>
    </row>
    <row r="1607" spans="19:51" ht="15" customHeight="1">
      <c r="S1607" s="874"/>
      <c r="V1607" s="870"/>
      <c r="W1607" s="874"/>
      <c r="AD1607" s="870"/>
      <c r="AE1607" s="874"/>
      <c r="AG1607" s="870"/>
      <c r="AH1607" s="870"/>
      <c r="AJ1607" s="870"/>
      <c r="AK1607" s="870"/>
      <c r="AL1607" s="870"/>
      <c r="AM1607" s="870"/>
      <c r="AO1607" s="870"/>
      <c r="AP1607" s="870"/>
      <c r="AQ1607" s="870"/>
      <c r="AU1607" s="870"/>
      <c r="AV1607" s="870"/>
      <c r="AW1607" s="875"/>
      <c r="AX1607" s="870"/>
      <c r="AY1607" s="870"/>
    </row>
    <row r="1608" spans="19:51" ht="15" customHeight="1">
      <c r="S1608" s="874"/>
      <c r="V1608" s="870"/>
      <c r="W1608" s="874"/>
      <c r="AD1608" s="870"/>
      <c r="AE1608" s="874"/>
      <c r="AG1608" s="870"/>
      <c r="AH1608" s="870"/>
      <c r="AJ1608" s="870"/>
      <c r="AK1608" s="870"/>
      <c r="AL1608" s="870"/>
      <c r="AM1608" s="870"/>
      <c r="AO1608" s="870"/>
      <c r="AP1608" s="870"/>
      <c r="AQ1608" s="870"/>
      <c r="AU1608" s="870"/>
      <c r="AV1608" s="870"/>
      <c r="AW1608" s="875"/>
      <c r="AX1608" s="870"/>
      <c r="AY1608" s="870"/>
    </row>
    <row r="1609" spans="19:51" ht="15" customHeight="1">
      <c r="S1609" s="874"/>
      <c r="V1609" s="870"/>
      <c r="W1609" s="874"/>
      <c r="AD1609" s="870"/>
      <c r="AE1609" s="874"/>
      <c r="AG1609" s="870"/>
      <c r="AH1609" s="870"/>
      <c r="AJ1609" s="870"/>
      <c r="AK1609" s="870"/>
      <c r="AL1609" s="870"/>
      <c r="AM1609" s="870"/>
      <c r="AO1609" s="870"/>
      <c r="AP1609" s="870"/>
      <c r="AQ1609" s="870"/>
      <c r="AU1609" s="870"/>
      <c r="AV1609" s="870"/>
      <c r="AW1609" s="875"/>
      <c r="AX1609" s="870"/>
      <c r="AY1609" s="870"/>
    </row>
    <row r="1610" spans="19:51" ht="15" customHeight="1">
      <c r="S1610" s="874"/>
      <c r="V1610" s="870"/>
      <c r="W1610" s="874"/>
      <c r="AD1610" s="870"/>
      <c r="AE1610" s="874"/>
      <c r="AG1610" s="870"/>
      <c r="AH1610" s="870"/>
      <c r="AJ1610" s="870"/>
      <c r="AK1610" s="870"/>
      <c r="AL1610" s="870"/>
      <c r="AM1610" s="870"/>
      <c r="AO1610" s="870"/>
      <c r="AP1610" s="870"/>
      <c r="AQ1610" s="870"/>
      <c r="AU1610" s="870"/>
      <c r="AV1610" s="870"/>
      <c r="AW1610" s="875"/>
      <c r="AX1610" s="870"/>
      <c r="AY1610" s="870"/>
    </row>
    <row r="1611" spans="19:51" ht="15" customHeight="1">
      <c r="S1611" s="874"/>
      <c r="V1611" s="870"/>
      <c r="W1611" s="874"/>
      <c r="AD1611" s="870"/>
      <c r="AE1611" s="874"/>
      <c r="AG1611" s="870"/>
      <c r="AH1611" s="870"/>
      <c r="AJ1611" s="870"/>
      <c r="AK1611" s="870"/>
      <c r="AL1611" s="870"/>
      <c r="AM1611" s="870"/>
      <c r="AO1611" s="870"/>
      <c r="AP1611" s="870"/>
      <c r="AQ1611" s="870"/>
      <c r="AU1611" s="870"/>
      <c r="AV1611" s="870"/>
      <c r="AW1611" s="875"/>
      <c r="AX1611" s="870"/>
      <c r="AY1611" s="870"/>
    </row>
    <row r="1612" spans="19:51" ht="15" customHeight="1">
      <c r="S1612" s="874"/>
      <c r="V1612" s="870"/>
      <c r="W1612" s="874"/>
      <c r="AD1612" s="870"/>
      <c r="AE1612" s="874"/>
      <c r="AG1612" s="870"/>
      <c r="AH1612" s="870"/>
      <c r="AJ1612" s="870"/>
      <c r="AK1612" s="870"/>
      <c r="AL1612" s="870"/>
      <c r="AM1612" s="870"/>
      <c r="AO1612" s="870"/>
      <c r="AP1612" s="870"/>
      <c r="AQ1612" s="870"/>
      <c r="AU1612" s="870"/>
      <c r="AV1612" s="870"/>
      <c r="AW1612" s="875"/>
      <c r="AX1612" s="870"/>
      <c r="AY1612" s="870"/>
    </row>
    <row r="1613" spans="19:51" ht="15" customHeight="1">
      <c r="S1613" s="874"/>
      <c r="V1613" s="870"/>
      <c r="W1613" s="874"/>
      <c r="AD1613" s="870"/>
      <c r="AE1613" s="874"/>
      <c r="AG1613" s="870"/>
      <c r="AH1613" s="870"/>
      <c r="AJ1613" s="870"/>
      <c r="AK1613" s="870"/>
      <c r="AL1613" s="870"/>
      <c r="AM1613" s="870"/>
      <c r="AO1613" s="870"/>
      <c r="AP1613" s="870"/>
      <c r="AQ1613" s="870"/>
      <c r="AU1613" s="870"/>
      <c r="AV1613" s="870"/>
      <c r="AW1613" s="875"/>
      <c r="AX1613" s="870"/>
      <c r="AY1613" s="870"/>
    </row>
    <row r="1614" spans="19:51" ht="15" customHeight="1">
      <c r="S1614" s="874"/>
      <c r="V1614" s="870"/>
      <c r="W1614" s="874"/>
      <c r="AD1614" s="870"/>
      <c r="AE1614" s="874"/>
      <c r="AG1614" s="870"/>
      <c r="AH1614" s="870"/>
      <c r="AJ1614" s="870"/>
      <c r="AK1614" s="870"/>
      <c r="AL1614" s="870"/>
      <c r="AM1614" s="870"/>
      <c r="AO1614" s="870"/>
      <c r="AP1614" s="870"/>
      <c r="AQ1614" s="870"/>
      <c r="AU1614" s="870"/>
      <c r="AV1614" s="870"/>
      <c r="AW1614" s="875"/>
      <c r="AX1614" s="870"/>
      <c r="AY1614" s="870"/>
    </row>
    <row r="1615" spans="19:51" ht="15" customHeight="1">
      <c r="S1615" s="874"/>
      <c r="V1615" s="870"/>
      <c r="W1615" s="874"/>
      <c r="AD1615" s="870"/>
      <c r="AE1615" s="874"/>
      <c r="AG1615" s="870"/>
      <c r="AH1615" s="870"/>
      <c r="AJ1615" s="870"/>
      <c r="AK1615" s="870"/>
      <c r="AL1615" s="870"/>
      <c r="AM1615" s="870"/>
      <c r="AO1615" s="870"/>
      <c r="AP1615" s="870"/>
      <c r="AQ1615" s="870"/>
      <c r="AU1615" s="870"/>
      <c r="AV1615" s="870"/>
      <c r="AW1615" s="875"/>
      <c r="AX1615" s="870"/>
      <c r="AY1615" s="870"/>
    </row>
    <row r="1616" spans="19:51" ht="15" customHeight="1">
      <c r="S1616" s="874"/>
      <c r="V1616" s="870"/>
      <c r="W1616" s="874"/>
      <c r="AD1616" s="870"/>
      <c r="AE1616" s="874"/>
      <c r="AG1616" s="870"/>
      <c r="AH1616" s="870"/>
      <c r="AJ1616" s="870"/>
      <c r="AK1616" s="870"/>
      <c r="AL1616" s="870"/>
      <c r="AM1616" s="870"/>
      <c r="AO1616" s="870"/>
      <c r="AP1616" s="870"/>
      <c r="AQ1616" s="870"/>
      <c r="AU1616" s="870"/>
      <c r="AV1616" s="870"/>
      <c r="AW1616" s="875"/>
      <c r="AX1616" s="870"/>
      <c r="AY1616" s="870"/>
    </row>
    <row r="1617" spans="19:51" ht="15" customHeight="1">
      <c r="S1617" s="874"/>
      <c r="V1617" s="870"/>
      <c r="W1617" s="874"/>
      <c r="AD1617" s="870"/>
      <c r="AE1617" s="874"/>
      <c r="AG1617" s="870"/>
      <c r="AH1617" s="870"/>
      <c r="AJ1617" s="870"/>
      <c r="AK1617" s="870"/>
      <c r="AL1617" s="870"/>
      <c r="AM1617" s="870"/>
      <c r="AO1617" s="870"/>
      <c r="AP1617" s="870"/>
      <c r="AQ1617" s="870"/>
      <c r="AU1617" s="870"/>
      <c r="AV1617" s="870"/>
      <c r="AW1617" s="875"/>
      <c r="AX1617" s="870"/>
      <c r="AY1617" s="870"/>
    </row>
    <row r="1618" spans="19:51" ht="15" customHeight="1">
      <c r="S1618" s="874"/>
      <c r="V1618" s="870"/>
      <c r="W1618" s="874"/>
      <c r="AD1618" s="870"/>
      <c r="AE1618" s="874"/>
      <c r="AG1618" s="870"/>
      <c r="AH1618" s="870"/>
      <c r="AJ1618" s="870"/>
      <c r="AK1618" s="870"/>
      <c r="AL1618" s="870"/>
      <c r="AM1618" s="870"/>
      <c r="AO1618" s="870"/>
      <c r="AP1618" s="870"/>
      <c r="AQ1618" s="870"/>
      <c r="AU1618" s="870"/>
      <c r="AV1618" s="870"/>
      <c r="AW1618" s="875"/>
      <c r="AX1618" s="870"/>
      <c r="AY1618" s="870"/>
    </row>
    <row r="1619" spans="19:51" ht="15" customHeight="1">
      <c r="S1619" s="874"/>
      <c r="V1619" s="870"/>
      <c r="W1619" s="874"/>
      <c r="AD1619" s="870"/>
      <c r="AE1619" s="874"/>
      <c r="AG1619" s="870"/>
      <c r="AH1619" s="870"/>
      <c r="AJ1619" s="870"/>
      <c r="AK1619" s="870"/>
      <c r="AL1619" s="870"/>
      <c r="AM1619" s="870"/>
      <c r="AO1619" s="870"/>
      <c r="AP1619" s="870"/>
      <c r="AQ1619" s="870"/>
      <c r="AU1619" s="870"/>
      <c r="AV1619" s="870"/>
      <c r="AW1619" s="875"/>
      <c r="AX1619" s="870"/>
      <c r="AY1619" s="870"/>
    </row>
    <row r="1620" spans="19:51" ht="15" customHeight="1">
      <c r="S1620" s="874"/>
      <c r="V1620" s="870"/>
      <c r="W1620" s="874"/>
      <c r="AD1620" s="870"/>
      <c r="AE1620" s="874"/>
      <c r="AG1620" s="870"/>
      <c r="AH1620" s="870"/>
      <c r="AJ1620" s="870"/>
      <c r="AK1620" s="870"/>
      <c r="AL1620" s="870"/>
      <c r="AM1620" s="870"/>
      <c r="AO1620" s="870"/>
      <c r="AP1620" s="870"/>
      <c r="AQ1620" s="870"/>
      <c r="AU1620" s="870"/>
      <c r="AV1620" s="870"/>
      <c r="AW1620" s="875"/>
      <c r="AX1620" s="870"/>
      <c r="AY1620" s="870"/>
    </row>
    <row r="1621" spans="19:51" ht="15" customHeight="1">
      <c r="S1621" s="874"/>
      <c r="V1621" s="870"/>
      <c r="W1621" s="874"/>
      <c r="AD1621" s="870"/>
      <c r="AE1621" s="874"/>
      <c r="AG1621" s="870"/>
      <c r="AH1621" s="870"/>
      <c r="AJ1621" s="870"/>
      <c r="AK1621" s="870"/>
      <c r="AL1621" s="870"/>
      <c r="AM1621" s="870"/>
      <c r="AO1621" s="870"/>
      <c r="AP1621" s="870"/>
      <c r="AQ1621" s="870"/>
      <c r="AU1621" s="870"/>
      <c r="AV1621" s="870"/>
      <c r="AW1621" s="875"/>
      <c r="AX1621" s="870"/>
      <c r="AY1621" s="870"/>
    </row>
    <row r="1622" spans="19:51" ht="15" customHeight="1">
      <c r="S1622" s="874"/>
      <c r="V1622" s="870"/>
      <c r="W1622" s="874"/>
      <c r="AD1622" s="870"/>
      <c r="AE1622" s="874"/>
      <c r="AG1622" s="870"/>
      <c r="AH1622" s="870"/>
      <c r="AJ1622" s="870"/>
      <c r="AK1622" s="870"/>
      <c r="AL1622" s="870"/>
      <c r="AM1622" s="870"/>
      <c r="AO1622" s="870"/>
      <c r="AP1622" s="870"/>
      <c r="AQ1622" s="870"/>
      <c r="AU1622" s="870"/>
      <c r="AV1622" s="870"/>
      <c r="AW1622" s="875"/>
      <c r="AX1622" s="870"/>
      <c r="AY1622" s="870"/>
    </row>
    <row r="1623" spans="19:51" ht="15" customHeight="1">
      <c r="S1623" s="874"/>
      <c r="V1623" s="870"/>
      <c r="W1623" s="874"/>
      <c r="AD1623" s="870"/>
      <c r="AE1623" s="874"/>
      <c r="AG1623" s="870"/>
      <c r="AH1623" s="870"/>
      <c r="AJ1623" s="870"/>
      <c r="AK1623" s="870"/>
      <c r="AL1623" s="870"/>
      <c r="AM1623" s="870"/>
      <c r="AO1623" s="870"/>
      <c r="AP1623" s="870"/>
      <c r="AQ1623" s="870"/>
      <c r="AU1623" s="870"/>
      <c r="AV1623" s="870"/>
      <c r="AW1623" s="875"/>
      <c r="AX1623" s="870"/>
      <c r="AY1623" s="870"/>
    </row>
    <row r="1624" spans="19:51" ht="15" customHeight="1">
      <c r="S1624" s="874"/>
      <c r="V1624" s="870"/>
      <c r="W1624" s="874"/>
      <c r="AD1624" s="870"/>
      <c r="AE1624" s="874"/>
      <c r="AG1624" s="870"/>
      <c r="AH1624" s="870"/>
      <c r="AJ1624" s="870"/>
      <c r="AK1624" s="870"/>
      <c r="AL1624" s="870"/>
      <c r="AM1624" s="870"/>
      <c r="AO1624" s="870"/>
      <c r="AP1624" s="870"/>
      <c r="AQ1624" s="870"/>
      <c r="AU1624" s="870"/>
      <c r="AV1624" s="870"/>
      <c r="AW1624" s="875"/>
      <c r="AX1624" s="870"/>
      <c r="AY1624" s="870"/>
    </row>
    <row r="1625" spans="19:51" ht="15" customHeight="1">
      <c r="S1625" s="874"/>
      <c r="V1625" s="870"/>
      <c r="W1625" s="874"/>
      <c r="AD1625" s="870"/>
      <c r="AE1625" s="874"/>
      <c r="AG1625" s="870"/>
      <c r="AH1625" s="870"/>
      <c r="AJ1625" s="870"/>
      <c r="AK1625" s="870"/>
      <c r="AL1625" s="870"/>
      <c r="AM1625" s="870"/>
      <c r="AO1625" s="870"/>
      <c r="AP1625" s="870"/>
      <c r="AQ1625" s="870"/>
      <c r="AU1625" s="870"/>
      <c r="AV1625" s="870"/>
      <c r="AW1625" s="875"/>
      <c r="AX1625" s="870"/>
      <c r="AY1625" s="870"/>
    </row>
    <row r="1626" spans="19:51" ht="15" customHeight="1">
      <c r="S1626" s="874"/>
      <c r="V1626" s="870"/>
      <c r="W1626" s="874"/>
      <c r="AD1626" s="870"/>
      <c r="AE1626" s="874"/>
      <c r="AG1626" s="870"/>
      <c r="AH1626" s="870"/>
      <c r="AJ1626" s="870"/>
      <c r="AK1626" s="870"/>
      <c r="AL1626" s="870"/>
      <c r="AM1626" s="870"/>
      <c r="AO1626" s="870"/>
      <c r="AP1626" s="870"/>
      <c r="AQ1626" s="870"/>
      <c r="AU1626" s="870"/>
      <c r="AV1626" s="870"/>
      <c r="AW1626" s="875"/>
      <c r="AX1626" s="870"/>
      <c r="AY1626" s="870"/>
    </row>
    <row r="1627" spans="19:51" ht="15" customHeight="1">
      <c r="S1627" s="874"/>
      <c r="V1627" s="870"/>
      <c r="W1627" s="874"/>
      <c r="AD1627" s="870"/>
      <c r="AE1627" s="874"/>
      <c r="AG1627" s="870"/>
      <c r="AH1627" s="870"/>
      <c r="AJ1627" s="870"/>
      <c r="AK1627" s="870"/>
      <c r="AL1627" s="870"/>
      <c r="AM1627" s="870"/>
      <c r="AO1627" s="870"/>
      <c r="AP1627" s="870"/>
      <c r="AQ1627" s="870"/>
      <c r="AU1627" s="870"/>
      <c r="AV1627" s="870"/>
      <c r="AW1627" s="875"/>
      <c r="AX1627" s="870"/>
      <c r="AY1627" s="870"/>
    </row>
    <row r="1628" spans="19:51" ht="15" customHeight="1">
      <c r="S1628" s="874"/>
      <c r="V1628" s="870"/>
      <c r="W1628" s="874"/>
      <c r="AD1628" s="870"/>
      <c r="AE1628" s="874"/>
      <c r="AG1628" s="870"/>
      <c r="AH1628" s="870"/>
      <c r="AJ1628" s="870"/>
      <c r="AK1628" s="870"/>
      <c r="AL1628" s="870"/>
      <c r="AM1628" s="870"/>
      <c r="AO1628" s="870"/>
      <c r="AP1628" s="870"/>
      <c r="AQ1628" s="870"/>
      <c r="AU1628" s="870"/>
      <c r="AV1628" s="870"/>
      <c r="AW1628" s="875"/>
      <c r="AX1628" s="870"/>
      <c r="AY1628" s="870"/>
    </row>
    <row r="1629" spans="19:51" ht="15" customHeight="1">
      <c r="S1629" s="874"/>
      <c r="V1629" s="870"/>
      <c r="W1629" s="874"/>
      <c r="AD1629" s="870"/>
      <c r="AE1629" s="874"/>
      <c r="AG1629" s="870"/>
      <c r="AH1629" s="870"/>
      <c r="AJ1629" s="870"/>
      <c r="AK1629" s="870"/>
      <c r="AL1629" s="870"/>
      <c r="AM1629" s="870"/>
      <c r="AO1629" s="870"/>
      <c r="AP1629" s="870"/>
      <c r="AQ1629" s="870"/>
      <c r="AU1629" s="870"/>
      <c r="AV1629" s="870"/>
      <c r="AW1629" s="875"/>
      <c r="AX1629" s="870"/>
      <c r="AY1629" s="870"/>
    </row>
    <row r="1630" spans="19:51" ht="15" customHeight="1">
      <c r="S1630" s="874"/>
      <c r="V1630" s="870"/>
      <c r="W1630" s="874"/>
      <c r="AD1630" s="870"/>
      <c r="AE1630" s="874"/>
      <c r="AG1630" s="870"/>
      <c r="AH1630" s="870"/>
      <c r="AJ1630" s="870"/>
      <c r="AK1630" s="870"/>
      <c r="AL1630" s="870"/>
      <c r="AM1630" s="870"/>
      <c r="AO1630" s="870"/>
      <c r="AP1630" s="870"/>
      <c r="AQ1630" s="870"/>
      <c r="AU1630" s="870"/>
      <c r="AV1630" s="870"/>
      <c r="AW1630" s="875"/>
      <c r="AX1630" s="870"/>
      <c r="AY1630" s="870"/>
    </row>
    <row r="1631" spans="19:51" ht="15" customHeight="1">
      <c r="S1631" s="874"/>
      <c r="V1631" s="870"/>
      <c r="W1631" s="874"/>
      <c r="AD1631" s="870"/>
      <c r="AE1631" s="874"/>
      <c r="AG1631" s="870"/>
      <c r="AH1631" s="870"/>
      <c r="AJ1631" s="870"/>
      <c r="AK1631" s="870"/>
      <c r="AL1631" s="870"/>
      <c r="AM1631" s="870"/>
      <c r="AO1631" s="870"/>
      <c r="AP1631" s="870"/>
      <c r="AQ1631" s="870"/>
      <c r="AU1631" s="870"/>
      <c r="AV1631" s="870"/>
      <c r="AW1631" s="875"/>
      <c r="AX1631" s="870"/>
      <c r="AY1631" s="870"/>
    </row>
    <row r="1632" spans="19:51" ht="15" customHeight="1">
      <c r="S1632" s="874"/>
      <c r="V1632" s="870"/>
      <c r="W1632" s="874"/>
      <c r="AD1632" s="870"/>
      <c r="AE1632" s="874"/>
      <c r="AG1632" s="870"/>
      <c r="AH1632" s="870"/>
      <c r="AJ1632" s="870"/>
      <c r="AK1632" s="870"/>
      <c r="AL1632" s="870"/>
      <c r="AM1632" s="870"/>
      <c r="AO1632" s="870"/>
      <c r="AP1632" s="870"/>
      <c r="AQ1632" s="870"/>
      <c r="AU1632" s="870"/>
      <c r="AV1632" s="870"/>
      <c r="AW1632" s="875"/>
      <c r="AX1632" s="870"/>
      <c r="AY1632" s="870"/>
    </row>
    <row r="1633" spans="19:51" ht="15" customHeight="1">
      <c r="S1633" s="874"/>
      <c r="V1633" s="870"/>
      <c r="W1633" s="874"/>
      <c r="AD1633" s="870"/>
      <c r="AE1633" s="874"/>
      <c r="AG1633" s="870"/>
      <c r="AH1633" s="870"/>
      <c r="AJ1633" s="870"/>
      <c r="AK1633" s="870"/>
      <c r="AL1633" s="870"/>
      <c r="AM1633" s="870"/>
      <c r="AO1633" s="870"/>
      <c r="AP1633" s="870"/>
      <c r="AQ1633" s="870"/>
      <c r="AU1633" s="870"/>
      <c r="AV1633" s="870"/>
      <c r="AW1633" s="875"/>
      <c r="AX1633" s="870"/>
      <c r="AY1633" s="870"/>
    </row>
    <row r="1634" spans="19:51" ht="15" customHeight="1">
      <c r="S1634" s="874"/>
      <c r="V1634" s="870"/>
      <c r="W1634" s="874"/>
      <c r="AD1634" s="870"/>
      <c r="AE1634" s="874"/>
      <c r="AG1634" s="870"/>
      <c r="AH1634" s="870"/>
      <c r="AJ1634" s="870"/>
      <c r="AK1634" s="870"/>
      <c r="AL1634" s="870"/>
      <c r="AM1634" s="870"/>
      <c r="AO1634" s="870"/>
      <c r="AP1634" s="870"/>
      <c r="AQ1634" s="870"/>
      <c r="AU1634" s="870"/>
      <c r="AV1634" s="870"/>
      <c r="AW1634" s="875"/>
      <c r="AX1634" s="870"/>
      <c r="AY1634" s="870"/>
    </row>
    <row r="1635" spans="19:51" ht="15" customHeight="1">
      <c r="S1635" s="874"/>
      <c r="V1635" s="870"/>
      <c r="W1635" s="874"/>
      <c r="AD1635" s="870"/>
      <c r="AE1635" s="874"/>
      <c r="AG1635" s="870"/>
      <c r="AH1635" s="870"/>
      <c r="AJ1635" s="870"/>
      <c r="AK1635" s="870"/>
      <c r="AL1635" s="870"/>
      <c r="AM1635" s="870"/>
      <c r="AO1635" s="870"/>
      <c r="AP1635" s="870"/>
      <c r="AQ1635" s="870"/>
      <c r="AU1635" s="870"/>
      <c r="AV1635" s="870"/>
      <c r="AW1635" s="875"/>
      <c r="AX1635" s="870"/>
      <c r="AY1635" s="870"/>
    </row>
    <row r="1636" spans="19:51" ht="15" customHeight="1">
      <c r="S1636" s="874"/>
      <c r="V1636" s="870"/>
      <c r="W1636" s="874"/>
      <c r="AD1636" s="870"/>
      <c r="AE1636" s="874"/>
      <c r="AG1636" s="870"/>
      <c r="AH1636" s="870"/>
      <c r="AJ1636" s="870"/>
      <c r="AK1636" s="870"/>
      <c r="AL1636" s="870"/>
      <c r="AM1636" s="870"/>
      <c r="AO1636" s="870"/>
      <c r="AP1636" s="870"/>
      <c r="AQ1636" s="870"/>
      <c r="AU1636" s="870"/>
      <c r="AV1636" s="870"/>
      <c r="AW1636" s="875"/>
      <c r="AX1636" s="870"/>
      <c r="AY1636" s="870"/>
    </row>
    <row r="1637" spans="19:51" ht="15" customHeight="1">
      <c r="S1637" s="874"/>
      <c r="V1637" s="870"/>
      <c r="W1637" s="874"/>
      <c r="AD1637" s="870"/>
      <c r="AE1637" s="874"/>
      <c r="AG1637" s="870"/>
      <c r="AH1637" s="870"/>
      <c r="AJ1637" s="870"/>
      <c r="AK1637" s="870"/>
      <c r="AL1637" s="870"/>
      <c r="AM1637" s="870"/>
      <c r="AO1637" s="870"/>
      <c r="AP1637" s="870"/>
      <c r="AQ1637" s="870"/>
      <c r="AU1637" s="870"/>
      <c r="AV1637" s="870"/>
      <c r="AW1637" s="875"/>
      <c r="AX1637" s="870"/>
      <c r="AY1637" s="870"/>
    </row>
    <row r="1638" spans="19:51" ht="15" customHeight="1">
      <c r="S1638" s="874"/>
      <c r="V1638" s="870"/>
      <c r="W1638" s="874"/>
      <c r="AD1638" s="870"/>
      <c r="AE1638" s="874"/>
      <c r="AG1638" s="870"/>
      <c r="AH1638" s="870"/>
      <c r="AJ1638" s="870"/>
      <c r="AK1638" s="870"/>
      <c r="AL1638" s="870"/>
      <c r="AM1638" s="870"/>
      <c r="AO1638" s="870"/>
      <c r="AP1638" s="870"/>
      <c r="AQ1638" s="870"/>
      <c r="AU1638" s="870"/>
      <c r="AV1638" s="870"/>
      <c r="AW1638" s="875"/>
      <c r="AX1638" s="870"/>
      <c r="AY1638" s="870"/>
    </row>
    <row r="1639" spans="19:51" ht="15" customHeight="1">
      <c r="S1639" s="874"/>
      <c r="V1639" s="870"/>
      <c r="W1639" s="874"/>
      <c r="AD1639" s="870"/>
      <c r="AE1639" s="874"/>
      <c r="AG1639" s="870"/>
      <c r="AH1639" s="870"/>
      <c r="AJ1639" s="870"/>
      <c r="AK1639" s="870"/>
      <c r="AL1639" s="870"/>
      <c r="AM1639" s="870"/>
      <c r="AO1639" s="870"/>
      <c r="AP1639" s="870"/>
      <c r="AQ1639" s="870"/>
      <c r="AU1639" s="870"/>
      <c r="AV1639" s="870"/>
      <c r="AW1639" s="875"/>
      <c r="AX1639" s="870"/>
      <c r="AY1639" s="870"/>
    </row>
    <row r="1640" spans="19:51" ht="15" customHeight="1">
      <c r="S1640" s="874"/>
      <c r="V1640" s="870"/>
      <c r="W1640" s="874"/>
      <c r="AD1640" s="870"/>
      <c r="AE1640" s="874"/>
      <c r="AG1640" s="870"/>
      <c r="AH1640" s="870"/>
      <c r="AJ1640" s="870"/>
      <c r="AK1640" s="870"/>
      <c r="AL1640" s="870"/>
      <c r="AM1640" s="870"/>
      <c r="AO1640" s="870"/>
      <c r="AP1640" s="870"/>
      <c r="AQ1640" s="870"/>
      <c r="AU1640" s="870"/>
      <c r="AV1640" s="870"/>
      <c r="AW1640" s="875"/>
      <c r="AX1640" s="870"/>
      <c r="AY1640" s="870"/>
    </row>
    <row r="1641" spans="19:51" ht="15" customHeight="1">
      <c r="S1641" s="874"/>
      <c r="V1641" s="870"/>
      <c r="W1641" s="874"/>
      <c r="AD1641" s="870"/>
      <c r="AE1641" s="874"/>
      <c r="AG1641" s="870"/>
      <c r="AH1641" s="870"/>
      <c r="AJ1641" s="870"/>
      <c r="AK1641" s="870"/>
      <c r="AL1641" s="870"/>
      <c r="AM1641" s="870"/>
      <c r="AO1641" s="870"/>
      <c r="AP1641" s="870"/>
      <c r="AQ1641" s="870"/>
      <c r="AU1641" s="870"/>
      <c r="AV1641" s="870"/>
      <c r="AW1641" s="875"/>
      <c r="AX1641" s="870"/>
      <c r="AY1641" s="870"/>
    </row>
    <row r="1642" spans="19:51" ht="15" customHeight="1">
      <c r="S1642" s="874"/>
      <c r="V1642" s="870"/>
      <c r="W1642" s="874"/>
      <c r="AD1642" s="870"/>
      <c r="AE1642" s="874"/>
      <c r="AG1642" s="870"/>
      <c r="AH1642" s="870"/>
      <c r="AJ1642" s="870"/>
      <c r="AK1642" s="870"/>
      <c r="AL1642" s="870"/>
      <c r="AM1642" s="870"/>
      <c r="AO1642" s="870"/>
      <c r="AP1642" s="870"/>
      <c r="AQ1642" s="870"/>
      <c r="AU1642" s="870"/>
      <c r="AV1642" s="870"/>
      <c r="AW1642" s="875"/>
      <c r="AX1642" s="870"/>
      <c r="AY1642" s="870"/>
    </row>
    <row r="1643" spans="19:51" ht="15" customHeight="1">
      <c r="S1643" s="874"/>
      <c r="V1643" s="870"/>
      <c r="W1643" s="874"/>
      <c r="AD1643" s="870"/>
      <c r="AE1643" s="874"/>
      <c r="AG1643" s="870"/>
      <c r="AH1643" s="870"/>
      <c r="AJ1643" s="870"/>
      <c r="AK1643" s="870"/>
      <c r="AL1643" s="870"/>
      <c r="AM1643" s="870"/>
      <c r="AO1643" s="870"/>
      <c r="AP1643" s="870"/>
      <c r="AQ1643" s="870"/>
      <c r="AU1643" s="870"/>
      <c r="AV1643" s="870"/>
      <c r="AW1643" s="875"/>
      <c r="AX1643" s="870"/>
      <c r="AY1643" s="870"/>
    </row>
    <row r="1644" spans="19:51" ht="15" customHeight="1">
      <c r="S1644" s="874"/>
      <c r="V1644" s="870"/>
      <c r="W1644" s="874"/>
      <c r="AD1644" s="870"/>
      <c r="AE1644" s="874"/>
      <c r="AG1644" s="870"/>
      <c r="AH1644" s="870"/>
      <c r="AJ1644" s="870"/>
      <c r="AK1644" s="870"/>
      <c r="AL1644" s="870"/>
      <c r="AM1644" s="870"/>
      <c r="AO1644" s="870"/>
      <c r="AP1644" s="870"/>
      <c r="AQ1644" s="870"/>
      <c r="AU1644" s="870"/>
      <c r="AV1644" s="870"/>
      <c r="AW1644" s="875"/>
      <c r="AX1644" s="870"/>
      <c r="AY1644" s="870"/>
    </row>
    <row r="1645" spans="19:51" ht="15" customHeight="1">
      <c r="S1645" s="874"/>
      <c r="V1645" s="870"/>
      <c r="W1645" s="874"/>
      <c r="AD1645" s="870"/>
      <c r="AE1645" s="874"/>
      <c r="AG1645" s="870"/>
      <c r="AH1645" s="870"/>
      <c r="AJ1645" s="870"/>
      <c r="AK1645" s="870"/>
      <c r="AL1645" s="870"/>
      <c r="AM1645" s="870"/>
      <c r="AO1645" s="870"/>
      <c r="AP1645" s="870"/>
      <c r="AQ1645" s="870"/>
      <c r="AU1645" s="870"/>
      <c r="AV1645" s="870"/>
      <c r="AW1645" s="875"/>
      <c r="AX1645" s="870"/>
      <c r="AY1645" s="870"/>
    </row>
    <row r="1646" spans="19:51" ht="15" customHeight="1">
      <c r="S1646" s="874"/>
      <c r="V1646" s="870"/>
      <c r="W1646" s="874"/>
      <c r="AD1646" s="870"/>
      <c r="AE1646" s="874"/>
      <c r="AG1646" s="870"/>
      <c r="AH1646" s="870"/>
      <c r="AJ1646" s="870"/>
      <c r="AK1646" s="870"/>
      <c r="AL1646" s="870"/>
      <c r="AM1646" s="870"/>
      <c r="AO1646" s="870"/>
      <c r="AP1646" s="870"/>
      <c r="AQ1646" s="870"/>
      <c r="AU1646" s="870"/>
      <c r="AV1646" s="870"/>
      <c r="AW1646" s="875"/>
      <c r="AX1646" s="870"/>
      <c r="AY1646" s="870"/>
    </row>
    <row r="1647" spans="19:51" ht="15" customHeight="1">
      <c r="S1647" s="874"/>
      <c r="V1647" s="870"/>
      <c r="W1647" s="874"/>
      <c r="AD1647" s="870"/>
      <c r="AE1647" s="874"/>
      <c r="AG1647" s="870"/>
      <c r="AH1647" s="870"/>
      <c r="AJ1647" s="870"/>
      <c r="AK1647" s="870"/>
      <c r="AL1647" s="870"/>
      <c r="AM1647" s="870"/>
      <c r="AO1647" s="870"/>
      <c r="AP1647" s="870"/>
      <c r="AQ1647" s="870"/>
      <c r="AU1647" s="870"/>
      <c r="AV1647" s="870"/>
      <c r="AW1647" s="875"/>
      <c r="AX1647" s="870"/>
      <c r="AY1647" s="870"/>
    </row>
    <row r="1648" spans="19:51" ht="15" customHeight="1">
      <c r="S1648" s="874"/>
      <c r="V1648" s="870"/>
      <c r="W1648" s="874"/>
      <c r="AD1648" s="870"/>
      <c r="AE1648" s="874"/>
      <c r="AG1648" s="870"/>
      <c r="AH1648" s="870"/>
      <c r="AJ1648" s="870"/>
      <c r="AK1648" s="870"/>
      <c r="AL1648" s="870"/>
      <c r="AM1648" s="870"/>
      <c r="AO1648" s="870"/>
      <c r="AP1648" s="870"/>
      <c r="AQ1648" s="870"/>
      <c r="AU1648" s="870"/>
      <c r="AV1648" s="870"/>
      <c r="AW1648" s="875"/>
      <c r="AX1648" s="870"/>
      <c r="AY1648" s="870"/>
    </row>
    <row r="1649" spans="19:51" ht="15" customHeight="1">
      <c r="S1649" s="874"/>
      <c r="V1649" s="870"/>
      <c r="W1649" s="874"/>
      <c r="AD1649" s="870"/>
      <c r="AE1649" s="874"/>
      <c r="AG1649" s="870"/>
      <c r="AH1649" s="870"/>
      <c r="AJ1649" s="870"/>
      <c r="AK1649" s="870"/>
      <c r="AL1649" s="870"/>
      <c r="AM1649" s="870"/>
      <c r="AO1649" s="870"/>
      <c r="AP1649" s="870"/>
      <c r="AQ1649" s="870"/>
      <c r="AU1649" s="870"/>
      <c r="AV1649" s="870"/>
      <c r="AW1649" s="875"/>
      <c r="AX1649" s="870"/>
      <c r="AY1649" s="870"/>
    </row>
    <row r="1650" spans="19:51" ht="15" customHeight="1">
      <c r="S1650" s="874"/>
      <c r="V1650" s="870"/>
      <c r="W1650" s="874"/>
      <c r="AD1650" s="870"/>
      <c r="AE1650" s="874"/>
      <c r="AG1650" s="870"/>
      <c r="AH1650" s="870"/>
      <c r="AJ1650" s="870"/>
      <c r="AK1650" s="870"/>
      <c r="AL1650" s="870"/>
      <c r="AM1650" s="870"/>
      <c r="AO1650" s="870"/>
      <c r="AP1650" s="870"/>
      <c r="AQ1650" s="870"/>
      <c r="AU1650" s="870"/>
      <c r="AV1650" s="870"/>
      <c r="AW1650" s="875"/>
      <c r="AX1650" s="870"/>
      <c r="AY1650" s="870"/>
    </row>
    <row r="1651" spans="19:51" ht="15" customHeight="1">
      <c r="S1651" s="874"/>
      <c r="V1651" s="870"/>
      <c r="W1651" s="874"/>
      <c r="AD1651" s="870"/>
      <c r="AE1651" s="874"/>
      <c r="AG1651" s="870"/>
      <c r="AH1651" s="870"/>
      <c r="AJ1651" s="870"/>
      <c r="AK1651" s="870"/>
      <c r="AL1651" s="870"/>
      <c r="AM1651" s="870"/>
      <c r="AO1651" s="870"/>
      <c r="AP1651" s="870"/>
      <c r="AQ1651" s="870"/>
      <c r="AU1651" s="870"/>
      <c r="AV1651" s="870"/>
      <c r="AW1651" s="875"/>
      <c r="AX1651" s="870"/>
      <c r="AY1651" s="870"/>
    </row>
    <row r="1652" spans="19:51" ht="15" customHeight="1">
      <c r="S1652" s="874"/>
      <c r="V1652" s="870"/>
      <c r="W1652" s="874"/>
      <c r="AD1652" s="870"/>
      <c r="AE1652" s="874"/>
      <c r="AG1652" s="870"/>
      <c r="AH1652" s="870"/>
      <c r="AJ1652" s="870"/>
      <c r="AK1652" s="870"/>
      <c r="AL1652" s="870"/>
      <c r="AM1652" s="870"/>
      <c r="AO1652" s="870"/>
      <c r="AP1652" s="870"/>
      <c r="AQ1652" s="870"/>
      <c r="AU1652" s="870"/>
      <c r="AV1652" s="870"/>
      <c r="AW1652" s="875"/>
      <c r="AX1652" s="870"/>
      <c r="AY1652" s="870"/>
    </row>
    <row r="1653" spans="19:51" ht="15" customHeight="1">
      <c r="S1653" s="874"/>
      <c r="V1653" s="870"/>
      <c r="W1653" s="874"/>
      <c r="AD1653" s="870"/>
      <c r="AE1653" s="874"/>
      <c r="AG1653" s="870"/>
      <c r="AH1653" s="870"/>
      <c r="AJ1653" s="870"/>
      <c r="AK1653" s="870"/>
      <c r="AL1653" s="870"/>
      <c r="AM1653" s="870"/>
      <c r="AO1653" s="870"/>
      <c r="AP1653" s="870"/>
      <c r="AQ1653" s="870"/>
      <c r="AU1653" s="870"/>
      <c r="AV1653" s="870"/>
      <c r="AW1653" s="875"/>
      <c r="AX1653" s="870"/>
      <c r="AY1653" s="870"/>
    </row>
    <row r="1654" spans="19:51" ht="15" customHeight="1">
      <c r="S1654" s="874"/>
      <c r="V1654" s="870"/>
      <c r="W1654" s="874"/>
      <c r="AD1654" s="870"/>
      <c r="AE1654" s="874"/>
      <c r="AG1654" s="870"/>
      <c r="AH1654" s="870"/>
      <c r="AJ1654" s="870"/>
      <c r="AK1654" s="870"/>
      <c r="AL1654" s="870"/>
      <c r="AM1654" s="870"/>
      <c r="AO1654" s="870"/>
      <c r="AP1654" s="870"/>
      <c r="AQ1654" s="870"/>
      <c r="AU1654" s="870"/>
      <c r="AV1654" s="870"/>
      <c r="AW1654" s="875"/>
      <c r="AX1654" s="870"/>
      <c r="AY1654" s="870"/>
    </row>
    <row r="1655" spans="19:51" ht="15" customHeight="1">
      <c r="S1655" s="874"/>
      <c r="V1655" s="870"/>
      <c r="W1655" s="874"/>
      <c r="AD1655" s="870"/>
      <c r="AE1655" s="874"/>
      <c r="AG1655" s="870"/>
      <c r="AH1655" s="870"/>
      <c r="AJ1655" s="870"/>
      <c r="AK1655" s="870"/>
      <c r="AL1655" s="870"/>
      <c r="AM1655" s="870"/>
      <c r="AO1655" s="870"/>
      <c r="AP1655" s="870"/>
      <c r="AQ1655" s="870"/>
      <c r="AU1655" s="870"/>
      <c r="AV1655" s="870"/>
      <c r="AW1655" s="875"/>
      <c r="AX1655" s="870"/>
      <c r="AY1655" s="870"/>
    </row>
    <row r="1656" spans="19:51" ht="15" customHeight="1">
      <c r="S1656" s="874"/>
      <c r="V1656" s="870"/>
      <c r="W1656" s="874"/>
      <c r="AD1656" s="870"/>
      <c r="AE1656" s="874"/>
      <c r="AG1656" s="870"/>
      <c r="AH1656" s="870"/>
      <c r="AJ1656" s="870"/>
      <c r="AK1656" s="870"/>
      <c r="AL1656" s="870"/>
      <c r="AM1656" s="870"/>
      <c r="AO1656" s="870"/>
      <c r="AP1656" s="870"/>
      <c r="AQ1656" s="870"/>
      <c r="AU1656" s="870"/>
      <c r="AV1656" s="870"/>
      <c r="AW1656" s="875"/>
      <c r="AX1656" s="870"/>
      <c r="AY1656" s="870"/>
    </row>
    <row r="1657" spans="19:51" ht="15" customHeight="1">
      <c r="S1657" s="874"/>
      <c r="V1657" s="870"/>
      <c r="W1657" s="874"/>
      <c r="AD1657" s="870"/>
      <c r="AE1657" s="874"/>
      <c r="AG1657" s="870"/>
      <c r="AH1657" s="870"/>
      <c r="AJ1657" s="870"/>
      <c r="AK1657" s="870"/>
      <c r="AL1657" s="870"/>
      <c r="AM1657" s="870"/>
      <c r="AO1657" s="870"/>
      <c r="AP1657" s="870"/>
      <c r="AQ1657" s="870"/>
      <c r="AU1657" s="870"/>
      <c r="AV1657" s="870"/>
      <c r="AW1657" s="875"/>
      <c r="AX1657" s="870"/>
      <c r="AY1657" s="870"/>
    </row>
    <row r="1658" spans="19:51" ht="15" customHeight="1">
      <c r="S1658" s="874"/>
      <c r="V1658" s="870"/>
      <c r="W1658" s="874"/>
      <c r="AD1658" s="870"/>
      <c r="AE1658" s="874"/>
      <c r="AG1658" s="870"/>
      <c r="AH1658" s="870"/>
      <c r="AJ1658" s="870"/>
      <c r="AK1658" s="870"/>
      <c r="AL1658" s="870"/>
      <c r="AM1658" s="870"/>
      <c r="AO1658" s="870"/>
      <c r="AP1658" s="870"/>
      <c r="AQ1658" s="870"/>
      <c r="AU1658" s="870"/>
      <c r="AV1658" s="870"/>
      <c r="AW1658" s="875"/>
      <c r="AX1658" s="870"/>
      <c r="AY1658" s="870"/>
    </row>
    <row r="1659" spans="19:51" ht="15" customHeight="1">
      <c r="S1659" s="874"/>
      <c r="V1659" s="870"/>
      <c r="W1659" s="874"/>
      <c r="AD1659" s="870"/>
      <c r="AE1659" s="874"/>
      <c r="AG1659" s="870"/>
      <c r="AH1659" s="870"/>
      <c r="AJ1659" s="870"/>
      <c r="AK1659" s="870"/>
      <c r="AL1659" s="870"/>
      <c r="AM1659" s="870"/>
      <c r="AO1659" s="870"/>
      <c r="AP1659" s="870"/>
      <c r="AQ1659" s="870"/>
      <c r="AU1659" s="870"/>
      <c r="AV1659" s="870"/>
      <c r="AW1659" s="875"/>
      <c r="AX1659" s="870"/>
      <c r="AY1659" s="870"/>
    </row>
    <row r="1660" spans="19:51" ht="15" customHeight="1">
      <c r="S1660" s="874"/>
      <c r="V1660" s="870"/>
      <c r="W1660" s="874"/>
      <c r="AD1660" s="870"/>
      <c r="AE1660" s="874"/>
      <c r="AG1660" s="870"/>
      <c r="AH1660" s="870"/>
      <c r="AJ1660" s="870"/>
      <c r="AK1660" s="870"/>
      <c r="AL1660" s="870"/>
      <c r="AM1660" s="870"/>
      <c r="AO1660" s="870"/>
      <c r="AP1660" s="870"/>
      <c r="AQ1660" s="870"/>
      <c r="AU1660" s="870"/>
      <c r="AV1660" s="870"/>
      <c r="AW1660" s="875"/>
      <c r="AX1660" s="870"/>
      <c r="AY1660" s="870"/>
    </row>
    <row r="1661" spans="19:51" ht="15" customHeight="1">
      <c r="S1661" s="874"/>
      <c r="V1661" s="870"/>
      <c r="W1661" s="874"/>
      <c r="AD1661" s="870"/>
      <c r="AE1661" s="874"/>
      <c r="AG1661" s="870"/>
      <c r="AH1661" s="870"/>
      <c r="AJ1661" s="870"/>
      <c r="AK1661" s="870"/>
      <c r="AL1661" s="870"/>
      <c r="AM1661" s="870"/>
      <c r="AO1661" s="870"/>
      <c r="AP1661" s="870"/>
      <c r="AQ1661" s="870"/>
      <c r="AU1661" s="870"/>
      <c r="AV1661" s="870"/>
      <c r="AW1661" s="875"/>
      <c r="AX1661" s="870"/>
      <c r="AY1661" s="870"/>
    </row>
    <row r="1662" spans="19:51" ht="15" customHeight="1">
      <c r="S1662" s="874"/>
      <c r="V1662" s="870"/>
      <c r="W1662" s="874"/>
      <c r="AD1662" s="870"/>
      <c r="AE1662" s="874"/>
      <c r="AG1662" s="870"/>
      <c r="AH1662" s="870"/>
      <c r="AJ1662" s="870"/>
      <c r="AK1662" s="870"/>
      <c r="AL1662" s="870"/>
      <c r="AM1662" s="870"/>
      <c r="AO1662" s="870"/>
      <c r="AP1662" s="870"/>
      <c r="AQ1662" s="870"/>
      <c r="AU1662" s="870"/>
      <c r="AV1662" s="870"/>
      <c r="AW1662" s="875"/>
      <c r="AX1662" s="870"/>
      <c r="AY1662" s="870"/>
    </row>
    <row r="1663" spans="19:51" ht="15" customHeight="1">
      <c r="S1663" s="874"/>
      <c r="V1663" s="870"/>
      <c r="W1663" s="874"/>
      <c r="AD1663" s="870"/>
      <c r="AE1663" s="874"/>
      <c r="AG1663" s="870"/>
      <c r="AH1663" s="870"/>
      <c r="AJ1663" s="870"/>
      <c r="AK1663" s="870"/>
      <c r="AL1663" s="870"/>
      <c r="AM1663" s="870"/>
      <c r="AO1663" s="870"/>
      <c r="AP1663" s="870"/>
      <c r="AQ1663" s="870"/>
      <c r="AU1663" s="870"/>
      <c r="AV1663" s="870"/>
      <c r="AW1663" s="875"/>
      <c r="AX1663" s="870"/>
      <c r="AY1663" s="870"/>
    </row>
    <row r="1664" spans="19:51" ht="15" customHeight="1">
      <c r="S1664" s="874"/>
      <c r="V1664" s="870"/>
      <c r="W1664" s="874"/>
      <c r="AD1664" s="870"/>
      <c r="AE1664" s="874"/>
      <c r="AG1664" s="870"/>
      <c r="AH1664" s="870"/>
      <c r="AJ1664" s="870"/>
      <c r="AK1664" s="870"/>
      <c r="AL1664" s="870"/>
      <c r="AM1664" s="870"/>
      <c r="AO1664" s="870"/>
      <c r="AP1664" s="870"/>
      <c r="AQ1664" s="870"/>
      <c r="AU1664" s="870"/>
      <c r="AV1664" s="870"/>
      <c r="AW1664" s="875"/>
      <c r="AX1664" s="870"/>
      <c r="AY1664" s="870"/>
    </row>
    <row r="1665" spans="19:51" ht="15" customHeight="1">
      <c r="S1665" s="874"/>
      <c r="V1665" s="870"/>
      <c r="W1665" s="874"/>
      <c r="AD1665" s="870"/>
      <c r="AE1665" s="874"/>
      <c r="AG1665" s="870"/>
      <c r="AH1665" s="870"/>
      <c r="AJ1665" s="870"/>
      <c r="AK1665" s="870"/>
      <c r="AL1665" s="870"/>
      <c r="AM1665" s="870"/>
      <c r="AO1665" s="870"/>
      <c r="AP1665" s="870"/>
      <c r="AQ1665" s="870"/>
      <c r="AU1665" s="870"/>
      <c r="AV1665" s="870"/>
      <c r="AW1665" s="875"/>
      <c r="AX1665" s="870"/>
      <c r="AY1665" s="870"/>
    </row>
    <row r="1666" spans="19:51" ht="15" customHeight="1">
      <c r="S1666" s="874"/>
      <c r="V1666" s="870"/>
      <c r="W1666" s="874"/>
      <c r="AD1666" s="870"/>
      <c r="AE1666" s="874"/>
      <c r="AG1666" s="870"/>
      <c r="AH1666" s="870"/>
      <c r="AJ1666" s="870"/>
      <c r="AK1666" s="870"/>
      <c r="AL1666" s="870"/>
      <c r="AM1666" s="870"/>
      <c r="AO1666" s="870"/>
      <c r="AP1666" s="870"/>
      <c r="AQ1666" s="870"/>
      <c r="AU1666" s="870"/>
      <c r="AV1666" s="870"/>
      <c r="AW1666" s="875"/>
      <c r="AX1666" s="870"/>
      <c r="AY1666" s="870"/>
    </row>
    <row r="1667" spans="19:51" ht="15" customHeight="1">
      <c r="S1667" s="874"/>
      <c r="V1667" s="870"/>
      <c r="W1667" s="874"/>
      <c r="AD1667" s="870"/>
      <c r="AE1667" s="874"/>
      <c r="AG1667" s="870"/>
      <c r="AH1667" s="870"/>
      <c r="AJ1667" s="870"/>
      <c r="AK1667" s="870"/>
      <c r="AL1667" s="870"/>
      <c r="AM1667" s="870"/>
      <c r="AO1667" s="870"/>
      <c r="AP1667" s="870"/>
      <c r="AQ1667" s="870"/>
      <c r="AU1667" s="870"/>
      <c r="AV1667" s="870"/>
      <c r="AW1667" s="875"/>
      <c r="AX1667" s="870"/>
      <c r="AY1667" s="870"/>
    </row>
    <row r="1668" spans="19:51" ht="15" customHeight="1">
      <c r="S1668" s="874"/>
      <c r="V1668" s="870"/>
      <c r="W1668" s="874"/>
      <c r="AD1668" s="870"/>
      <c r="AE1668" s="874"/>
      <c r="AG1668" s="870"/>
      <c r="AH1668" s="870"/>
      <c r="AJ1668" s="870"/>
      <c r="AK1668" s="870"/>
      <c r="AL1668" s="870"/>
      <c r="AM1668" s="870"/>
      <c r="AO1668" s="870"/>
      <c r="AP1668" s="870"/>
      <c r="AQ1668" s="870"/>
      <c r="AU1668" s="870"/>
      <c r="AV1668" s="870"/>
      <c r="AW1668" s="875"/>
      <c r="AX1668" s="870"/>
      <c r="AY1668" s="870"/>
    </row>
    <row r="1669" spans="19:51" ht="15" customHeight="1">
      <c r="S1669" s="874"/>
      <c r="V1669" s="870"/>
      <c r="W1669" s="874"/>
      <c r="AD1669" s="870"/>
      <c r="AE1669" s="874"/>
      <c r="AG1669" s="870"/>
      <c r="AH1669" s="870"/>
      <c r="AJ1669" s="870"/>
      <c r="AK1669" s="870"/>
      <c r="AL1669" s="870"/>
      <c r="AM1669" s="870"/>
      <c r="AO1669" s="870"/>
      <c r="AP1669" s="870"/>
      <c r="AQ1669" s="870"/>
      <c r="AU1669" s="870"/>
      <c r="AV1669" s="870"/>
      <c r="AW1669" s="875"/>
      <c r="AX1669" s="870"/>
      <c r="AY1669" s="870"/>
    </row>
    <row r="1670" spans="19:51" ht="15" customHeight="1">
      <c r="S1670" s="874"/>
      <c r="V1670" s="870"/>
      <c r="W1670" s="874"/>
      <c r="AD1670" s="870"/>
      <c r="AE1670" s="874"/>
      <c r="AG1670" s="870"/>
      <c r="AH1670" s="870"/>
      <c r="AJ1670" s="870"/>
      <c r="AK1670" s="870"/>
      <c r="AL1670" s="870"/>
      <c r="AM1670" s="870"/>
      <c r="AO1670" s="870"/>
      <c r="AP1670" s="870"/>
      <c r="AQ1670" s="870"/>
      <c r="AU1670" s="870"/>
      <c r="AV1670" s="870"/>
      <c r="AW1670" s="875"/>
      <c r="AX1670" s="870"/>
      <c r="AY1670" s="870"/>
    </row>
    <row r="1671" spans="19:51" ht="15" customHeight="1">
      <c r="S1671" s="874"/>
      <c r="V1671" s="870"/>
      <c r="W1671" s="874"/>
      <c r="AD1671" s="870"/>
      <c r="AE1671" s="874"/>
      <c r="AG1671" s="870"/>
      <c r="AH1671" s="870"/>
      <c r="AJ1671" s="870"/>
      <c r="AK1671" s="870"/>
      <c r="AL1671" s="870"/>
      <c r="AM1671" s="870"/>
      <c r="AO1671" s="870"/>
      <c r="AP1671" s="870"/>
      <c r="AQ1671" s="870"/>
      <c r="AU1671" s="870"/>
      <c r="AV1671" s="870"/>
      <c r="AW1671" s="875"/>
      <c r="AX1671" s="870"/>
      <c r="AY1671" s="870"/>
    </row>
    <row r="1672" spans="19:51" ht="15" customHeight="1">
      <c r="S1672" s="874"/>
      <c r="V1672" s="870"/>
      <c r="W1672" s="874"/>
      <c r="AD1672" s="870"/>
      <c r="AE1672" s="874"/>
      <c r="AG1672" s="870"/>
      <c r="AH1672" s="870"/>
      <c r="AJ1672" s="870"/>
      <c r="AK1672" s="870"/>
      <c r="AL1672" s="870"/>
      <c r="AM1672" s="870"/>
      <c r="AO1672" s="870"/>
      <c r="AP1672" s="870"/>
      <c r="AQ1672" s="870"/>
      <c r="AU1672" s="870"/>
      <c r="AV1672" s="870"/>
      <c r="AW1672" s="875"/>
      <c r="AX1672" s="870"/>
      <c r="AY1672" s="870"/>
    </row>
    <row r="1673" spans="19:51" ht="15" customHeight="1">
      <c r="S1673" s="874"/>
      <c r="V1673" s="870"/>
      <c r="W1673" s="874"/>
      <c r="AD1673" s="870"/>
      <c r="AE1673" s="874"/>
      <c r="AG1673" s="870"/>
      <c r="AH1673" s="870"/>
      <c r="AJ1673" s="870"/>
      <c r="AK1673" s="870"/>
      <c r="AL1673" s="870"/>
      <c r="AM1673" s="870"/>
      <c r="AO1673" s="870"/>
      <c r="AP1673" s="870"/>
      <c r="AQ1673" s="870"/>
      <c r="AU1673" s="870"/>
      <c r="AV1673" s="870"/>
      <c r="AW1673" s="875"/>
      <c r="AX1673" s="870"/>
      <c r="AY1673" s="870"/>
    </row>
    <row r="1674" spans="19:51" ht="15" customHeight="1">
      <c r="S1674" s="874"/>
      <c r="V1674" s="870"/>
      <c r="W1674" s="874"/>
      <c r="AD1674" s="870"/>
      <c r="AE1674" s="874"/>
      <c r="AG1674" s="870"/>
      <c r="AH1674" s="870"/>
      <c r="AJ1674" s="870"/>
      <c r="AK1674" s="870"/>
      <c r="AL1674" s="870"/>
      <c r="AM1674" s="870"/>
      <c r="AO1674" s="870"/>
      <c r="AP1674" s="870"/>
      <c r="AQ1674" s="870"/>
      <c r="AU1674" s="870"/>
      <c r="AV1674" s="870"/>
      <c r="AW1674" s="875"/>
      <c r="AX1674" s="870"/>
      <c r="AY1674" s="870"/>
    </row>
    <row r="1675" spans="19:51" ht="15" customHeight="1">
      <c r="S1675" s="874"/>
      <c r="V1675" s="870"/>
      <c r="W1675" s="874"/>
      <c r="AD1675" s="870"/>
      <c r="AE1675" s="874"/>
      <c r="AG1675" s="870"/>
      <c r="AH1675" s="870"/>
      <c r="AJ1675" s="870"/>
      <c r="AK1675" s="870"/>
      <c r="AL1675" s="870"/>
      <c r="AM1675" s="870"/>
      <c r="AO1675" s="870"/>
      <c r="AP1675" s="870"/>
      <c r="AQ1675" s="870"/>
      <c r="AU1675" s="870"/>
      <c r="AV1675" s="870"/>
      <c r="AW1675" s="875"/>
      <c r="AX1675" s="870"/>
      <c r="AY1675" s="870"/>
    </row>
    <row r="1676" spans="19:51" ht="15" customHeight="1">
      <c r="S1676" s="874"/>
      <c r="V1676" s="870"/>
      <c r="W1676" s="874"/>
      <c r="AD1676" s="870"/>
      <c r="AE1676" s="874"/>
      <c r="AG1676" s="870"/>
      <c r="AH1676" s="870"/>
      <c r="AJ1676" s="870"/>
      <c r="AK1676" s="870"/>
      <c r="AL1676" s="870"/>
      <c r="AM1676" s="870"/>
      <c r="AO1676" s="870"/>
      <c r="AP1676" s="870"/>
      <c r="AQ1676" s="870"/>
      <c r="AU1676" s="870"/>
      <c r="AV1676" s="870"/>
      <c r="AW1676" s="875"/>
      <c r="AX1676" s="870"/>
      <c r="AY1676" s="870"/>
    </row>
    <row r="1677" spans="19:51" ht="15" customHeight="1">
      <c r="S1677" s="874"/>
      <c r="V1677" s="870"/>
      <c r="W1677" s="874"/>
      <c r="AD1677" s="870"/>
      <c r="AE1677" s="874"/>
      <c r="AG1677" s="870"/>
      <c r="AH1677" s="870"/>
      <c r="AJ1677" s="870"/>
      <c r="AK1677" s="870"/>
      <c r="AL1677" s="870"/>
      <c r="AM1677" s="870"/>
      <c r="AO1677" s="870"/>
      <c r="AP1677" s="870"/>
      <c r="AQ1677" s="870"/>
      <c r="AU1677" s="870"/>
      <c r="AV1677" s="870"/>
      <c r="AW1677" s="875"/>
      <c r="AX1677" s="870"/>
      <c r="AY1677" s="870"/>
    </row>
    <row r="1678" spans="19:51" ht="15" customHeight="1">
      <c r="S1678" s="874"/>
      <c r="V1678" s="870"/>
      <c r="W1678" s="874"/>
      <c r="AD1678" s="870"/>
      <c r="AE1678" s="874"/>
      <c r="AG1678" s="870"/>
      <c r="AH1678" s="870"/>
      <c r="AJ1678" s="870"/>
      <c r="AK1678" s="870"/>
      <c r="AL1678" s="870"/>
      <c r="AM1678" s="870"/>
      <c r="AO1678" s="870"/>
      <c r="AP1678" s="870"/>
      <c r="AQ1678" s="870"/>
      <c r="AU1678" s="870"/>
      <c r="AV1678" s="870"/>
      <c r="AW1678" s="875"/>
      <c r="AX1678" s="870"/>
      <c r="AY1678" s="870"/>
    </row>
    <row r="1679" spans="19:51" ht="15" customHeight="1">
      <c r="S1679" s="874"/>
      <c r="V1679" s="870"/>
      <c r="W1679" s="874"/>
      <c r="AD1679" s="870"/>
      <c r="AE1679" s="874"/>
      <c r="AG1679" s="870"/>
      <c r="AH1679" s="870"/>
      <c r="AJ1679" s="870"/>
      <c r="AK1679" s="870"/>
      <c r="AL1679" s="870"/>
      <c r="AM1679" s="870"/>
      <c r="AO1679" s="870"/>
      <c r="AP1679" s="870"/>
      <c r="AQ1679" s="870"/>
      <c r="AU1679" s="870"/>
      <c r="AV1679" s="870"/>
      <c r="AW1679" s="875"/>
      <c r="AX1679" s="870"/>
      <c r="AY1679" s="870"/>
    </row>
    <row r="1680" spans="19:51" ht="15" customHeight="1">
      <c r="S1680" s="874"/>
      <c r="V1680" s="870"/>
      <c r="W1680" s="874"/>
      <c r="AD1680" s="870"/>
      <c r="AE1680" s="874"/>
      <c r="AG1680" s="870"/>
      <c r="AH1680" s="870"/>
      <c r="AJ1680" s="870"/>
      <c r="AK1680" s="870"/>
      <c r="AL1680" s="870"/>
      <c r="AM1680" s="870"/>
      <c r="AO1680" s="870"/>
      <c r="AP1680" s="870"/>
      <c r="AQ1680" s="870"/>
      <c r="AU1680" s="870"/>
      <c r="AV1680" s="870"/>
      <c r="AW1680" s="875"/>
      <c r="AX1680" s="870"/>
      <c r="AY1680" s="870"/>
    </row>
    <row r="1681" spans="19:51" ht="15" customHeight="1">
      <c r="S1681" s="874"/>
      <c r="V1681" s="870"/>
      <c r="W1681" s="874"/>
      <c r="AD1681" s="870"/>
      <c r="AE1681" s="874"/>
      <c r="AG1681" s="870"/>
      <c r="AH1681" s="870"/>
      <c r="AJ1681" s="870"/>
      <c r="AK1681" s="870"/>
      <c r="AL1681" s="870"/>
      <c r="AM1681" s="870"/>
      <c r="AO1681" s="870"/>
      <c r="AP1681" s="870"/>
      <c r="AQ1681" s="870"/>
      <c r="AU1681" s="870"/>
      <c r="AV1681" s="870"/>
      <c r="AW1681" s="875"/>
      <c r="AX1681" s="870"/>
      <c r="AY1681" s="870"/>
    </row>
    <row r="1682" spans="19:51" ht="15" customHeight="1">
      <c r="S1682" s="874"/>
      <c r="V1682" s="870"/>
      <c r="W1682" s="874"/>
      <c r="AD1682" s="870"/>
      <c r="AE1682" s="874"/>
      <c r="AG1682" s="870"/>
      <c r="AH1682" s="870"/>
      <c r="AJ1682" s="870"/>
      <c r="AK1682" s="870"/>
      <c r="AL1682" s="870"/>
      <c r="AM1682" s="870"/>
      <c r="AO1682" s="870"/>
      <c r="AP1682" s="870"/>
      <c r="AQ1682" s="870"/>
      <c r="AU1682" s="870"/>
      <c r="AV1682" s="870"/>
      <c r="AW1682" s="875"/>
      <c r="AX1682" s="870"/>
      <c r="AY1682" s="870"/>
    </row>
    <row r="1683" spans="19:51" ht="15" customHeight="1">
      <c r="S1683" s="874"/>
      <c r="V1683" s="870"/>
      <c r="W1683" s="874"/>
      <c r="AD1683" s="870"/>
      <c r="AE1683" s="874"/>
      <c r="AG1683" s="870"/>
      <c r="AH1683" s="870"/>
      <c r="AJ1683" s="870"/>
      <c r="AK1683" s="870"/>
      <c r="AL1683" s="870"/>
      <c r="AM1683" s="870"/>
      <c r="AO1683" s="870"/>
      <c r="AP1683" s="870"/>
      <c r="AQ1683" s="870"/>
      <c r="AU1683" s="870"/>
      <c r="AV1683" s="870"/>
      <c r="AW1683" s="875"/>
      <c r="AX1683" s="870"/>
      <c r="AY1683" s="870"/>
    </row>
    <row r="1684" spans="19:51" ht="15" customHeight="1">
      <c r="S1684" s="874"/>
      <c r="V1684" s="870"/>
      <c r="W1684" s="874"/>
      <c r="AD1684" s="870"/>
      <c r="AE1684" s="874"/>
      <c r="AG1684" s="870"/>
      <c r="AH1684" s="870"/>
      <c r="AJ1684" s="870"/>
      <c r="AK1684" s="870"/>
      <c r="AL1684" s="870"/>
      <c r="AM1684" s="870"/>
      <c r="AO1684" s="870"/>
      <c r="AP1684" s="870"/>
      <c r="AQ1684" s="870"/>
      <c r="AU1684" s="870"/>
      <c r="AV1684" s="870"/>
      <c r="AW1684" s="875"/>
      <c r="AX1684" s="870"/>
      <c r="AY1684" s="870"/>
    </row>
    <row r="1685" spans="19:51" ht="15" customHeight="1">
      <c r="S1685" s="874"/>
      <c r="V1685" s="870"/>
      <c r="W1685" s="874"/>
      <c r="AD1685" s="870"/>
      <c r="AE1685" s="874"/>
      <c r="AG1685" s="870"/>
      <c r="AH1685" s="870"/>
      <c r="AJ1685" s="870"/>
      <c r="AK1685" s="870"/>
      <c r="AL1685" s="870"/>
      <c r="AM1685" s="870"/>
      <c r="AO1685" s="870"/>
      <c r="AP1685" s="870"/>
      <c r="AQ1685" s="870"/>
      <c r="AU1685" s="870"/>
      <c r="AV1685" s="870"/>
      <c r="AW1685" s="875"/>
      <c r="AX1685" s="870"/>
      <c r="AY1685" s="870"/>
    </row>
    <row r="1686" spans="19:51" ht="15" customHeight="1">
      <c r="S1686" s="874"/>
      <c r="V1686" s="870"/>
      <c r="W1686" s="874"/>
      <c r="AD1686" s="870"/>
      <c r="AE1686" s="874"/>
      <c r="AG1686" s="870"/>
      <c r="AH1686" s="870"/>
      <c r="AJ1686" s="870"/>
      <c r="AK1686" s="870"/>
      <c r="AL1686" s="870"/>
      <c r="AM1686" s="870"/>
      <c r="AO1686" s="870"/>
      <c r="AP1686" s="870"/>
      <c r="AQ1686" s="870"/>
      <c r="AU1686" s="870"/>
      <c r="AV1686" s="870"/>
      <c r="AW1686" s="875"/>
      <c r="AX1686" s="870"/>
      <c r="AY1686" s="870"/>
    </row>
    <row r="1687" spans="19:51" ht="15" customHeight="1">
      <c r="S1687" s="874"/>
      <c r="V1687" s="870"/>
      <c r="W1687" s="874"/>
      <c r="AD1687" s="870"/>
      <c r="AE1687" s="874"/>
      <c r="AG1687" s="870"/>
      <c r="AH1687" s="870"/>
      <c r="AJ1687" s="870"/>
      <c r="AK1687" s="870"/>
      <c r="AL1687" s="870"/>
      <c r="AM1687" s="870"/>
      <c r="AO1687" s="870"/>
      <c r="AP1687" s="870"/>
      <c r="AQ1687" s="870"/>
      <c r="AU1687" s="870"/>
      <c r="AV1687" s="870"/>
      <c r="AW1687" s="875"/>
      <c r="AX1687" s="870"/>
      <c r="AY1687" s="870"/>
    </row>
    <row r="1688" spans="19:51" ht="15" customHeight="1">
      <c r="S1688" s="874"/>
      <c r="V1688" s="870"/>
      <c r="W1688" s="874"/>
      <c r="AD1688" s="870"/>
      <c r="AE1688" s="874"/>
      <c r="AG1688" s="870"/>
      <c r="AH1688" s="870"/>
      <c r="AJ1688" s="870"/>
      <c r="AK1688" s="870"/>
      <c r="AL1688" s="870"/>
      <c r="AM1688" s="870"/>
      <c r="AO1688" s="870"/>
      <c r="AP1688" s="870"/>
      <c r="AQ1688" s="870"/>
      <c r="AU1688" s="870"/>
      <c r="AV1688" s="870"/>
      <c r="AW1688" s="875"/>
      <c r="AX1688" s="870"/>
      <c r="AY1688" s="870"/>
    </row>
    <row r="1689" spans="19:51" ht="15" customHeight="1">
      <c r="S1689" s="874"/>
      <c r="V1689" s="870"/>
      <c r="W1689" s="874"/>
      <c r="AD1689" s="870"/>
      <c r="AE1689" s="874"/>
      <c r="AG1689" s="870"/>
      <c r="AH1689" s="870"/>
      <c r="AJ1689" s="870"/>
      <c r="AK1689" s="870"/>
      <c r="AL1689" s="870"/>
      <c r="AM1689" s="870"/>
      <c r="AO1689" s="870"/>
      <c r="AP1689" s="870"/>
      <c r="AQ1689" s="870"/>
      <c r="AU1689" s="870"/>
      <c r="AV1689" s="870"/>
      <c r="AW1689" s="875"/>
      <c r="AX1689" s="870"/>
      <c r="AY1689" s="870"/>
    </row>
    <row r="1690" spans="19:51" ht="15" customHeight="1">
      <c r="S1690" s="874"/>
      <c r="V1690" s="870"/>
      <c r="W1690" s="874"/>
      <c r="AD1690" s="870"/>
      <c r="AE1690" s="874"/>
      <c r="AG1690" s="870"/>
      <c r="AH1690" s="870"/>
      <c r="AJ1690" s="870"/>
      <c r="AK1690" s="870"/>
      <c r="AL1690" s="870"/>
      <c r="AM1690" s="870"/>
      <c r="AO1690" s="870"/>
      <c r="AP1690" s="870"/>
      <c r="AQ1690" s="870"/>
      <c r="AU1690" s="870"/>
      <c r="AV1690" s="870"/>
      <c r="AW1690" s="875"/>
      <c r="AX1690" s="870"/>
      <c r="AY1690" s="870"/>
    </row>
    <row r="1691" spans="19:51" ht="15" customHeight="1">
      <c r="S1691" s="874"/>
      <c r="V1691" s="870"/>
      <c r="W1691" s="874"/>
      <c r="AD1691" s="870"/>
      <c r="AE1691" s="874"/>
      <c r="AG1691" s="870"/>
      <c r="AH1691" s="870"/>
      <c r="AJ1691" s="870"/>
      <c r="AK1691" s="870"/>
      <c r="AL1691" s="870"/>
      <c r="AM1691" s="870"/>
      <c r="AO1691" s="870"/>
      <c r="AP1691" s="870"/>
      <c r="AQ1691" s="870"/>
      <c r="AU1691" s="870"/>
      <c r="AV1691" s="870"/>
      <c r="AW1691" s="875"/>
      <c r="AX1691" s="870"/>
      <c r="AY1691" s="870"/>
    </row>
    <row r="1692" spans="19:51" ht="15" customHeight="1">
      <c r="S1692" s="874"/>
      <c r="V1692" s="870"/>
      <c r="W1692" s="874"/>
      <c r="AD1692" s="870"/>
      <c r="AE1692" s="874"/>
      <c r="AG1692" s="870"/>
      <c r="AH1692" s="870"/>
      <c r="AJ1692" s="870"/>
      <c r="AK1692" s="870"/>
      <c r="AL1692" s="870"/>
      <c r="AM1692" s="870"/>
      <c r="AO1692" s="870"/>
      <c r="AP1692" s="870"/>
      <c r="AQ1692" s="870"/>
      <c r="AU1692" s="870"/>
      <c r="AV1692" s="870"/>
      <c r="AW1692" s="875"/>
      <c r="AX1692" s="870"/>
      <c r="AY1692" s="870"/>
    </row>
    <row r="1693" spans="19:51" ht="15" customHeight="1">
      <c r="S1693" s="874"/>
      <c r="V1693" s="870"/>
      <c r="W1693" s="874"/>
      <c r="AD1693" s="870"/>
      <c r="AE1693" s="874"/>
      <c r="AG1693" s="870"/>
      <c r="AH1693" s="870"/>
      <c r="AJ1693" s="870"/>
      <c r="AK1693" s="870"/>
      <c r="AL1693" s="870"/>
      <c r="AM1693" s="870"/>
      <c r="AO1693" s="870"/>
      <c r="AP1693" s="870"/>
      <c r="AQ1693" s="870"/>
      <c r="AU1693" s="870"/>
      <c r="AV1693" s="870"/>
      <c r="AW1693" s="875"/>
      <c r="AX1693" s="870"/>
      <c r="AY1693" s="870"/>
    </row>
    <row r="1694" spans="19:51" ht="15" customHeight="1">
      <c r="S1694" s="874"/>
      <c r="V1694" s="870"/>
      <c r="W1694" s="874"/>
      <c r="AD1694" s="870"/>
      <c r="AE1694" s="874"/>
      <c r="AG1694" s="870"/>
      <c r="AH1694" s="870"/>
      <c r="AJ1694" s="870"/>
      <c r="AK1694" s="870"/>
      <c r="AL1694" s="870"/>
      <c r="AM1694" s="870"/>
      <c r="AO1694" s="870"/>
      <c r="AP1694" s="870"/>
      <c r="AQ1694" s="870"/>
      <c r="AU1694" s="870"/>
      <c r="AV1694" s="870"/>
      <c r="AW1694" s="875"/>
      <c r="AX1694" s="870"/>
      <c r="AY1694" s="870"/>
    </row>
    <row r="1695" spans="19:51" ht="15" customHeight="1">
      <c r="S1695" s="874"/>
      <c r="V1695" s="870"/>
      <c r="W1695" s="874"/>
      <c r="AD1695" s="870"/>
      <c r="AE1695" s="874"/>
      <c r="AG1695" s="870"/>
      <c r="AH1695" s="870"/>
      <c r="AJ1695" s="870"/>
      <c r="AK1695" s="870"/>
      <c r="AL1695" s="870"/>
      <c r="AM1695" s="870"/>
      <c r="AO1695" s="870"/>
      <c r="AP1695" s="870"/>
      <c r="AQ1695" s="870"/>
      <c r="AU1695" s="870"/>
      <c r="AV1695" s="870"/>
      <c r="AW1695" s="875"/>
      <c r="AX1695" s="870"/>
      <c r="AY1695" s="870"/>
    </row>
    <row r="1696" spans="19:51" ht="15" customHeight="1">
      <c r="S1696" s="874"/>
      <c r="V1696" s="870"/>
      <c r="W1696" s="874"/>
      <c r="AD1696" s="870"/>
      <c r="AE1696" s="874"/>
      <c r="AG1696" s="870"/>
      <c r="AH1696" s="870"/>
      <c r="AJ1696" s="870"/>
      <c r="AK1696" s="870"/>
      <c r="AL1696" s="870"/>
      <c r="AM1696" s="870"/>
      <c r="AO1696" s="870"/>
      <c r="AP1696" s="870"/>
      <c r="AQ1696" s="870"/>
      <c r="AU1696" s="870"/>
      <c r="AV1696" s="870"/>
      <c r="AW1696" s="875"/>
      <c r="AX1696" s="870"/>
      <c r="AY1696" s="870"/>
    </row>
    <row r="1697" spans="19:51" ht="15" customHeight="1">
      <c r="S1697" s="874"/>
      <c r="V1697" s="870"/>
      <c r="W1697" s="874"/>
      <c r="AD1697" s="870"/>
      <c r="AE1697" s="874"/>
      <c r="AG1697" s="870"/>
      <c r="AH1697" s="870"/>
      <c r="AJ1697" s="870"/>
      <c r="AK1697" s="870"/>
      <c r="AL1697" s="870"/>
      <c r="AM1697" s="870"/>
      <c r="AO1697" s="870"/>
      <c r="AP1697" s="870"/>
      <c r="AQ1697" s="870"/>
      <c r="AU1697" s="870"/>
      <c r="AV1697" s="870"/>
      <c r="AW1697" s="875"/>
      <c r="AX1697" s="870"/>
      <c r="AY1697" s="870"/>
    </row>
    <row r="1698" spans="19:51" ht="15" customHeight="1">
      <c r="S1698" s="874"/>
      <c r="V1698" s="870"/>
      <c r="W1698" s="874"/>
      <c r="AD1698" s="870"/>
      <c r="AE1698" s="874"/>
      <c r="AG1698" s="870"/>
      <c r="AH1698" s="870"/>
      <c r="AJ1698" s="870"/>
      <c r="AK1698" s="870"/>
      <c r="AL1698" s="870"/>
      <c r="AM1698" s="870"/>
      <c r="AO1698" s="870"/>
      <c r="AP1698" s="870"/>
      <c r="AQ1698" s="870"/>
      <c r="AU1698" s="870"/>
      <c r="AV1698" s="870"/>
      <c r="AW1698" s="875"/>
      <c r="AX1698" s="870"/>
      <c r="AY1698" s="870"/>
    </row>
    <row r="1699" spans="19:51" ht="15" customHeight="1">
      <c r="S1699" s="874"/>
      <c r="V1699" s="870"/>
      <c r="W1699" s="874"/>
      <c r="AD1699" s="870"/>
      <c r="AE1699" s="874"/>
      <c r="AG1699" s="870"/>
      <c r="AH1699" s="870"/>
      <c r="AJ1699" s="870"/>
      <c r="AK1699" s="870"/>
      <c r="AL1699" s="870"/>
      <c r="AM1699" s="870"/>
      <c r="AO1699" s="870"/>
      <c r="AP1699" s="870"/>
      <c r="AQ1699" s="870"/>
      <c r="AU1699" s="870"/>
      <c r="AV1699" s="870"/>
      <c r="AW1699" s="875"/>
      <c r="AX1699" s="870"/>
      <c r="AY1699" s="870"/>
    </row>
    <row r="1700" spans="19:51" ht="15" customHeight="1">
      <c r="S1700" s="874"/>
      <c r="V1700" s="870"/>
      <c r="W1700" s="874"/>
      <c r="AD1700" s="870"/>
      <c r="AE1700" s="874"/>
      <c r="AG1700" s="870"/>
      <c r="AH1700" s="870"/>
      <c r="AJ1700" s="870"/>
      <c r="AK1700" s="870"/>
      <c r="AL1700" s="870"/>
      <c r="AM1700" s="870"/>
      <c r="AO1700" s="870"/>
      <c r="AP1700" s="870"/>
      <c r="AQ1700" s="870"/>
      <c r="AU1700" s="870"/>
      <c r="AV1700" s="870"/>
      <c r="AW1700" s="875"/>
      <c r="AX1700" s="870"/>
      <c r="AY1700" s="870"/>
    </row>
    <row r="1701" spans="19:51" ht="15" customHeight="1">
      <c r="S1701" s="874"/>
      <c r="V1701" s="870"/>
      <c r="W1701" s="874"/>
      <c r="AD1701" s="870"/>
      <c r="AE1701" s="874"/>
      <c r="AG1701" s="870"/>
      <c r="AH1701" s="870"/>
      <c r="AJ1701" s="870"/>
      <c r="AK1701" s="870"/>
      <c r="AL1701" s="870"/>
      <c r="AM1701" s="870"/>
      <c r="AO1701" s="870"/>
      <c r="AP1701" s="870"/>
      <c r="AQ1701" s="870"/>
      <c r="AU1701" s="870"/>
      <c r="AV1701" s="870"/>
      <c r="AW1701" s="875"/>
      <c r="AX1701" s="870"/>
      <c r="AY1701" s="870"/>
    </row>
    <row r="1702" spans="19:51" ht="15" customHeight="1">
      <c r="S1702" s="874"/>
      <c r="V1702" s="870"/>
      <c r="W1702" s="874"/>
      <c r="AD1702" s="870"/>
      <c r="AE1702" s="874"/>
      <c r="AG1702" s="870"/>
      <c r="AH1702" s="870"/>
      <c r="AJ1702" s="870"/>
      <c r="AK1702" s="870"/>
      <c r="AL1702" s="870"/>
      <c r="AM1702" s="870"/>
      <c r="AO1702" s="870"/>
      <c r="AP1702" s="870"/>
      <c r="AQ1702" s="870"/>
      <c r="AU1702" s="870"/>
      <c r="AV1702" s="870"/>
      <c r="AW1702" s="875"/>
      <c r="AX1702" s="870"/>
      <c r="AY1702" s="870"/>
    </row>
    <row r="1703" spans="19:51" ht="15" customHeight="1">
      <c r="S1703" s="874"/>
      <c r="V1703" s="870"/>
      <c r="W1703" s="874"/>
      <c r="AD1703" s="870"/>
      <c r="AE1703" s="874"/>
      <c r="AG1703" s="870"/>
      <c r="AH1703" s="870"/>
      <c r="AJ1703" s="870"/>
      <c r="AK1703" s="870"/>
      <c r="AL1703" s="870"/>
      <c r="AM1703" s="870"/>
      <c r="AO1703" s="870"/>
      <c r="AP1703" s="870"/>
      <c r="AQ1703" s="870"/>
      <c r="AU1703" s="870"/>
      <c r="AV1703" s="870"/>
      <c r="AW1703" s="875"/>
      <c r="AX1703" s="870"/>
      <c r="AY1703" s="870"/>
    </row>
    <row r="1704" spans="19:51" ht="15" customHeight="1">
      <c r="S1704" s="874"/>
      <c r="V1704" s="870"/>
      <c r="W1704" s="874"/>
      <c r="AD1704" s="870"/>
      <c r="AE1704" s="874"/>
      <c r="AG1704" s="870"/>
      <c r="AH1704" s="870"/>
      <c r="AJ1704" s="870"/>
      <c r="AK1704" s="870"/>
      <c r="AL1704" s="870"/>
      <c r="AM1704" s="870"/>
      <c r="AO1704" s="870"/>
      <c r="AP1704" s="870"/>
      <c r="AQ1704" s="870"/>
      <c r="AU1704" s="870"/>
      <c r="AV1704" s="870"/>
      <c r="AW1704" s="875"/>
      <c r="AX1704" s="870"/>
      <c r="AY1704" s="870"/>
    </row>
    <row r="1705" spans="19:51" ht="15" customHeight="1">
      <c r="S1705" s="874"/>
      <c r="V1705" s="870"/>
      <c r="W1705" s="874"/>
      <c r="AD1705" s="870"/>
      <c r="AE1705" s="874"/>
      <c r="AG1705" s="870"/>
      <c r="AH1705" s="870"/>
      <c r="AJ1705" s="870"/>
      <c r="AK1705" s="870"/>
      <c r="AL1705" s="870"/>
      <c r="AM1705" s="870"/>
      <c r="AO1705" s="870"/>
      <c r="AP1705" s="870"/>
      <c r="AQ1705" s="870"/>
      <c r="AU1705" s="870"/>
      <c r="AV1705" s="870"/>
      <c r="AW1705" s="875"/>
      <c r="AX1705" s="870"/>
      <c r="AY1705" s="870"/>
    </row>
    <row r="1706" spans="19:51" ht="15" customHeight="1">
      <c r="S1706" s="874"/>
      <c r="V1706" s="870"/>
      <c r="W1706" s="874"/>
      <c r="AD1706" s="870"/>
      <c r="AE1706" s="874"/>
      <c r="AG1706" s="870"/>
      <c r="AH1706" s="870"/>
      <c r="AJ1706" s="870"/>
      <c r="AK1706" s="870"/>
      <c r="AL1706" s="870"/>
      <c r="AM1706" s="870"/>
      <c r="AO1706" s="870"/>
      <c r="AP1706" s="870"/>
      <c r="AQ1706" s="870"/>
      <c r="AU1706" s="870"/>
      <c r="AV1706" s="870"/>
      <c r="AW1706" s="875"/>
      <c r="AX1706" s="870"/>
      <c r="AY1706" s="870"/>
    </row>
    <row r="1707" spans="19:51" ht="15" customHeight="1">
      <c r="S1707" s="874"/>
      <c r="V1707" s="870"/>
      <c r="W1707" s="874"/>
      <c r="AD1707" s="870"/>
      <c r="AE1707" s="874"/>
      <c r="AG1707" s="870"/>
      <c r="AH1707" s="870"/>
      <c r="AJ1707" s="870"/>
      <c r="AK1707" s="870"/>
      <c r="AL1707" s="870"/>
      <c r="AM1707" s="870"/>
      <c r="AO1707" s="870"/>
      <c r="AP1707" s="870"/>
      <c r="AQ1707" s="870"/>
      <c r="AU1707" s="870"/>
      <c r="AV1707" s="870"/>
      <c r="AW1707" s="875"/>
      <c r="AX1707" s="870"/>
      <c r="AY1707" s="870"/>
    </row>
    <row r="1708" spans="19:51" ht="15" customHeight="1">
      <c r="S1708" s="874"/>
      <c r="V1708" s="870"/>
      <c r="W1708" s="874"/>
      <c r="AD1708" s="870"/>
      <c r="AE1708" s="874"/>
      <c r="AG1708" s="870"/>
      <c r="AH1708" s="870"/>
      <c r="AJ1708" s="870"/>
      <c r="AK1708" s="870"/>
      <c r="AL1708" s="870"/>
      <c r="AM1708" s="870"/>
      <c r="AO1708" s="870"/>
      <c r="AP1708" s="870"/>
      <c r="AQ1708" s="870"/>
      <c r="AU1708" s="870"/>
      <c r="AV1708" s="870"/>
      <c r="AW1708" s="875"/>
      <c r="AX1708" s="870"/>
      <c r="AY1708" s="870"/>
    </row>
    <row r="1709" spans="19:51" ht="15" customHeight="1">
      <c r="S1709" s="874"/>
      <c r="V1709" s="870"/>
      <c r="W1709" s="874"/>
      <c r="AD1709" s="870"/>
      <c r="AE1709" s="874"/>
      <c r="AG1709" s="870"/>
      <c r="AH1709" s="870"/>
      <c r="AJ1709" s="870"/>
      <c r="AK1709" s="870"/>
      <c r="AL1709" s="870"/>
      <c r="AM1709" s="870"/>
      <c r="AO1709" s="870"/>
      <c r="AP1709" s="870"/>
      <c r="AQ1709" s="870"/>
      <c r="AU1709" s="870"/>
      <c r="AV1709" s="870"/>
      <c r="AW1709" s="875"/>
      <c r="AX1709" s="870"/>
      <c r="AY1709" s="870"/>
    </row>
    <row r="1710" spans="19:51" ht="15" customHeight="1">
      <c r="S1710" s="874"/>
      <c r="V1710" s="870"/>
      <c r="W1710" s="874"/>
      <c r="AD1710" s="870"/>
      <c r="AE1710" s="874"/>
      <c r="AG1710" s="870"/>
      <c r="AH1710" s="870"/>
      <c r="AJ1710" s="870"/>
      <c r="AK1710" s="870"/>
      <c r="AL1710" s="870"/>
      <c r="AM1710" s="870"/>
      <c r="AO1710" s="870"/>
      <c r="AP1710" s="870"/>
      <c r="AQ1710" s="870"/>
      <c r="AU1710" s="870"/>
      <c r="AV1710" s="870"/>
      <c r="AW1710" s="875"/>
      <c r="AX1710" s="870"/>
      <c r="AY1710" s="870"/>
    </row>
    <row r="1711" spans="19:51" ht="15" customHeight="1">
      <c r="S1711" s="874"/>
      <c r="V1711" s="870"/>
      <c r="W1711" s="874"/>
      <c r="AD1711" s="870"/>
      <c r="AE1711" s="874"/>
      <c r="AG1711" s="870"/>
      <c r="AH1711" s="870"/>
      <c r="AJ1711" s="870"/>
      <c r="AK1711" s="870"/>
      <c r="AL1711" s="870"/>
      <c r="AM1711" s="870"/>
      <c r="AO1711" s="870"/>
      <c r="AP1711" s="870"/>
      <c r="AQ1711" s="870"/>
      <c r="AU1711" s="870"/>
      <c r="AV1711" s="870"/>
      <c r="AW1711" s="875"/>
      <c r="AX1711" s="870"/>
      <c r="AY1711" s="870"/>
    </row>
    <row r="1712" spans="19:51" ht="15" customHeight="1">
      <c r="S1712" s="874"/>
      <c r="V1712" s="870"/>
      <c r="W1712" s="874"/>
      <c r="AD1712" s="870"/>
      <c r="AE1712" s="874"/>
      <c r="AG1712" s="870"/>
      <c r="AH1712" s="870"/>
      <c r="AJ1712" s="870"/>
      <c r="AK1712" s="870"/>
      <c r="AL1712" s="870"/>
      <c r="AM1712" s="870"/>
      <c r="AO1712" s="870"/>
      <c r="AP1712" s="870"/>
      <c r="AQ1712" s="870"/>
      <c r="AU1712" s="870"/>
      <c r="AV1712" s="870"/>
      <c r="AW1712" s="875"/>
      <c r="AX1712" s="870"/>
      <c r="AY1712" s="870"/>
    </row>
    <row r="1713" spans="19:51" ht="15" customHeight="1">
      <c r="S1713" s="874"/>
      <c r="V1713" s="870"/>
      <c r="W1713" s="874"/>
      <c r="AD1713" s="870"/>
      <c r="AE1713" s="874"/>
      <c r="AG1713" s="870"/>
      <c r="AH1713" s="870"/>
      <c r="AJ1713" s="870"/>
      <c r="AK1713" s="870"/>
      <c r="AL1713" s="870"/>
      <c r="AM1713" s="870"/>
      <c r="AO1713" s="870"/>
      <c r="AP1713" s="870"/>
      <c r="AQ1713" s="870"/>
      <c r="AU1713" s="870"/>
      <c r="AV1713" s="870"/>
      <c r="AW1713" s="875"/>
      <c r="AX1713" s="870"/>
      <c r="AY1713" s="870"/>
    </row>
    <row r="1714" spans="19:51" ht="15" customHeight="1">
      <c r="S1714" s="874"/>
      <c r="V1714" s="870"/>
      <c r="W1714" s="874"/>
      <c r="AD1714" s="870"/>
      <c r="AE1714" s="874"/>
      <c r="AG1714" s="870"/>
      <c r="AH1714" s="870"/>
      <c r="AJ1714" s="870"/>
      <c r="AK1714" s="870"/>
      <c r="AL1714" s="870"/>
      <c r="AM1714" s="870"/>
      <c r="AO1714" s="870"/>
      <c r="AP1714" s="870"/>
      <c r="AQ1714" s="870"/>
      <c r="AU1714" s="870"/>
      <c r="AV1714" s="870"/>
      <c r="AW1714" s="875"/>
      <c r="AX1714" s="870"/>
      <c r="AY1714" s="870"/>
    </row>
    <row r="1715" spans="19:51" ht="15" customHeight="1">
      <c r="S1715" s="874"/>
      <c r="V1715" s="870"/>
      <c r="W1715" s="874"/>
      <c r="AD1715" s="870"/>
      <c r="AE1715" s="874"/>
      <c r="AG1715" s="870"/>
      <c r="AH1715" s="870"/>
      <c r="AJ1715" s="870"/>
      <c r="AK1715" s="870"/>
      <c r="AL1715" s="870"/>
      <c r="AM1715" s="870"/>
      <c r="AO1715" s="870"/>
      <c r="AP1715" s="870"/>
      <c r="AQ1715" s="870"/>
      <c r="AU1715" s="870"/>
      <c r="AV1715" s="870"/>
      <c r="AW1715" s="875"/>
      <c r="AX1715" s="870"/>
      <c r="AY1715" s="870"/>
    </row>
    <row r="1716" spans="19:51" ht="15" customHeight="1">
      <c r="S1716" s="874"/>
      <c r="V1716" s="870"/>
      <c r="W1716" s="874"/>
      <c r="AD1716" s="870"/>
      <c r="AE1716" s="874"/>
      <c r="AG1716" s="870"/>
      <c r="AH1716" s="870"/>
      <c r="AJ1716" s="870"/>
      <c r="AK1716" s="870"/>
      <c r="AL1716" s="870"/>
      <c r="AM1716" s="870"/>
      <c r="AO1716" s="870"/>
      <c r="AP1716" s="870"/>
      <c r="AQ1716" s="870"/>
      <c r="AU1716" s="870"/>
      <c r="AV1716" s="870"/>
      <c r="AW1716" s="875"/>
      <c r="AX1716" s="870"/>
      <c r="AY1716" s="870"/>
    </row>
    <row r="1717" spans="19:51" ht="15" customHeight="1">
      <c r="S1717" s="874"/>
      <c r="V1717" s="870"/>
      <c r="W1717" s="874"/>
      <c r="AD1717" s="870"/>
      <c r="AE1717" s="874"/>
      <c r="AG1717" s="870"/>
      <c r="AH1717" s="870"/>
      <c r="AJ1717" s="870"/>
      <c r="AK1717" s="870"/>
      <c r="AL1717" s="870"/>
      <c r="AM1717" s="870"/>
      <c r="AO1717" s="870"/>
      <c r="AP1717" s="870"/>
      <c r="AQ1717" s="870"/>
      <c r="AU1717" s="870"/>
      <c r="AV1717" s="870"/>
      <c r="AW1717" s="875"/>
      <c r="AX1717" s="870"/>
      <c r="AY1717" s="870"/>
    </row>
    <row r="1718" spans="19:51" ht="15" customHeight="1">
      <c r="S1718" s="874"/>
      <c r="V1718" s="870"/>
      <c r="W1718" s="874"/>
      <c r="AD1718" s="870"/>
      <c r="AE1718" s="874"/>
      <c r="AG1718" s="870"/>
      <c r="AH1718" s="870"/>
      <c r="AJ1718" s="870"/>
      <c r="AK1718" s="870"/>
      <c r="AL1718" s="870"/>
      <c r="AM1718" s="870"/>
      <c r="AO1718" s="870"/>
      <c r="AP1718" s="870"/>
      <c r="AQ1718" s="870"/>
      <c r="AU1718" s="870"/>
      <c r="AV1718" s="870"/>
      <c r="AW1718" s="875"/>
      <c r="AX1718" s="870"/>
      <c r="AY1718" s="870"/>
    </row>
    <row r="1719" spans="19:51" ht="15" customHeight="1">
      <c r="S1719" s="874"/>
      <c r="V1719" s="870"/>
      <c r="W1719" s="874"/>
      <c r="AD1719" s="870"/>
      <c r="AE1719" s="874"/>
      <c r="AG1719" s="870"/>
      <c r="AH1719" s="870"/>
      <c r="AJ1719" s="870"/>
      <c r="AK1719" s="870"/>
      <c r="AL1719" s="870"/>
      <c r="AM1719" s="870"/>
      <c r="AO1719" s="870"/>
      <c r="AP1719" s="870"/>
      <c r="AQ1719" s="870"/>
      <c r="AU1719" s="870"/>
      <c r="AV1719" s="870"/>
      <c r="AW1719" s="875"/>
      <c r="AX1719" s="870"/>
      <c r="AY1719" s="870"/>
    </row>
    <row r="1720" spans="19:51" ht="15" customHeight="1">
      <c r="S1720" s="874"/>
      <c r="V1720" s="870"/>
      <c r="W1720" s="874"/>
      <c r="AD1720" s="870"/>
      <c r="AE1720" s="874"/>
      <c r="AG1720" s="870"/>
      <c r="AH1720" s="870"/>
      <c r="AJ1720" s="870"/>
      <c r="AK1720" s="870"/>
      <c r="AL1720" s="870"/>
      <c r="AM1720" s="870"/>
      <c r="AO1720" s="870"/>
      <c r="AP1720" s="870"/>
      <c r="AQ1720" s="870"/>
      <c r="AU1720" s="870"/>
      <c r="AV1720" s="870"/>
      <c r="AW1720" s="875"/>
      <c r="AX1720" s="870"/>
      <c r="AY1720" s="870"/>
    </row>
    <row r="1721" spans="19:51" ht="15" customHeight="1">
      <c r="S1721" s="874"/>
      <c r="V1721" s="870"/>
      <c r="W1721" s="874"/>
      <c r="AD1721" s="870"/>
      <c r="AE1721" s="874"/>
      <c r="AG1721" s="870"/>
      <c r="AH1721" s="870"/>
      <c r="AJ1721" s="870"/>
      <c r="AK1721" s="870"/>
      <c r="AL1721" s="870"/>
      <c r="AM1721" s="870"/>
      <c r="AO1721" s="870"/>
      <c r="AP1721" s="870"/>
      <c r="AQ1721" s="870"/>
      <c r="AU1721" s="870"/>
      <c r="AV1721" s="870"/>
      <c r="AW1721" s="875"/>
      <c r="AX1721" s="870"/>
      <c r="AY1721" s="870"/>
    </row>
    <row r="1722" spans="19:51" ht="15" customHeight="1">
      <c r="S1722" s="874"/>
      <c r="V1722" s="870"/>
      <c r="W1722" s="874"/>
      <c r="AD1722" s="870"/>
      <c r="AE1722" s="874"/>
      <c r="AG1722" s="870"/>
      <c r="AH1722" s="870"/>
      <c r="AJ1722" s="870"/>
      <c r="AK1722" s="870"/>
      <c r="AL1722" s="870"/>
      <c r="AM1722" s="870"/>
      <c r="AO1722" s="870"/>
      <c r="AP1722" s="870"/>
      <c r="AQ1722" s="870"/>
      <c r="AU1722" s="870"/>
      <c r="AV1722" s="870"/>
      <c r="AW1722" s="875"/>
      <c r="AX1722" s="870"/>
      <c r="AY1722" s="870"/>
    </row>
    <row r="1723" spans="19:51" ht="15" customHeight="1">
      <c r="S1723" s="874"/>
      <c r="V1723" s="870"/>
      <c r="W1723" s="874"/>
      <c r="AD1723" s="870"/>
      <c r="AE1723" s="874"/>
      <c r="AG1723" s="870"/>
      <c r="AH1723" s="870"/>
      <c r="AJ1723" s="870"/>
      <c r="AK1723" s="870"/>
      <c r="AL1723" s="870"/>
      <c r="AM1723" s="870"/>
      <c r="AO1723" s="870"/>
      <c r="AP1723" s="870"/>
      <c r="AQ1723" s="870"/>
      <c r="AU1723" s="870"/>
      <c r="AV1723" s="870"/>
      <c r="AW1723" s="875"/>
      <c r="AX1723" s="870"/>
      <c r="AY1723" s="870"/>
    </row>
    <row r="1724" spans="19:51" ht="15" customHeight="1">
      <c r="S1724" s="874"/>
      <c r="V1724" s="870"/>
      <c r="W1724" s="874"/>
      <c r="AD1724" s="870"/>
      <c r="AE1724" s="874"/>
      <c r="AG1724" s="870"/>
      <c r="AH1724" s="870"/>
      <c r="AJ1724" s="870"/>
      <c r="AK1724" s="870"/>
      <c r="AL1724" s="870"/>
      <c r="AM1724" s="870"/>
      <c r="AO1724" s="870"/>
      <c r="AP1724" s="870"/>
      <c r="AQ1724" s="870"/>
      <c r="AU1724" s="870"/>
      <c r="AV1724" s="870"/>
      <c r="AW1724" s="875"/>
      <c r="AX1724" s="870"/>
      <c r="AY1724" s="870"/>
    </row>
    <row r="1725" spans="19:51" ht="15" customHeight="1">
      <c r="S1725" s="874"/>
      <c r="V1725" s="870"/>
      <c r="W1725" s="874"/>
      <c r="AD1725" s="870"/>
      <c r="AE1725" s="874"/>
      <c r="AG1725" s="870"/>
      <c r="AH1725" s="870"/>
      <c r="AJ1725" s="870"/>
      <c r="AK1725" s="870"/>
      <c r="AL1725" s="870"/>
      <c r="AM1725" s="870"/>
      <c r="AO1725" s="870"/>
      <c r="AP1725" s="870"/>
      <c r="AQ1725" s="870"/>
      <c r="AU1725" s="870"/>
      <c r="AV1725" s="870"/>
      <c r="AW1725" s="875"/>
      <c r="AX1725" s="870"/>
      <c r="AY1725" s="870"/>
    </row>
    <row r="1726" spans="19:51" ht="15" customHeight="1">
      <c r="S1726" s="874"/>
      <c r="V1726" s="870"/>
      <c r="W1726" s="874"/>
      <c r="AD1726" s="870"/>
      <c r="AE1726" s="874"/>
      <c r="AG1726" s="870"/>
      <c r="AH1726" s="870"/>
      <c r="AJ1726" s="870"/>
      <c r="AK1726" s="870"/>
      <c r="AL1726" s="870"/>
      <c r="AM1726" s="870"/>
      <c r="AO1726" s="870"/>
      <c r="AP1726" s="870"/>
      <c r="AQ1726" s="870"/>
      <c r="AU1726" s="870"/>
      <c r="AV1726" s="870"/>
      <c r="AW1726" s="875"/>
      <c r="AX1726" s="870"/>
      <c r="AY1726" s="870"/>
    </row>
    <row r="1727" spans="19:51" ht="15" customHeight="1">
      <c r="S1727" s="874"/>
      <c r="V1727" s="870"/>
      <c r="W1727" s="874"/>
      <c r="AD1727" s="870"/>
      <c r="AE1727" s="874"/>
      <c r="AG1727" s="870"/>
      <c r="AH1727" s="870"/>
      <c r="AJ1727" s="870"/>
      <c r="AK1727" s="870"/>
      <c r="AL1727" s="870"/>
      <c r="AM1727" s="870"/>
      <c r="AO1727" s="870"/>
      <c r="AP1727" s="870"/>
      <c r="AQ1727" s="870"/>
      <c r="AU1727" s="870"/>
      <c r="AV1727" s="870"/>
      <c r="AW1727" s="875"/>
      <c r="AX1727" s="870"/>
      <c r="AY1727" s="870"/>
    </row>
    <row r="1728" spans="19:51" ht="15" customHeight="1">
      <c r="S1728" s="874"/>
      <c r="V1728" s="870"/>
      <c r="W1728" s="874"/>
      <c r="AD1728" s="870"/>
      <c r="AE1728" s="874"/>
      <c r="AG1728" s="870"/>
      <c r="AH1728" s="870"/>
      <c r="AJ1728" s="870"/>
      <c r="AK1728" s="870"/>
      <c r="AL1728" s="870"/>
      <c r="AM1728" s="870"/>
      <c r="AO1728" s="870"/>
      <c r="AP1728" s="870"/>
      <c r="AQ1728" s="870"/>
      <c r="AU1728" s="870"/>
      <c r="AV1728" s="870"/>
      <c r="AW1728" s="875"/>
      <c r="AX1728" s="870"/>
      <c r="AY1728" s="870"/>
    </row>
    <row r="1729" spans="19:51" ht="15" customHeight="1">
      <c r="S1729" s="874"/>
      <c r="V1729" s="870"/>
      <c r="W1729" s="874"/>
      <c r="AD1729" s="870"/>
      <c r="AE1729" s="874"/>
      <c r="AG1729" s="870"/>
      <c r="AH1729" s="870"/>
      <c r="AJ1729" s="870"/>
      <c r="AK1729" s="870"/>
      <c r="AL1729" s="870"/>
      <c r="AM1729" s="870"/>
      <c r="AO1729" s="870"/>
      <c r="AP1729" s="870"/>
      <c r="AQ1729" s="870"/>
      <c r="AU1729" s="870"/>
      <c r="AV1729" s="870"/>
      <c r="AW1729" s="875"/>
      <c r="AX1729" s="870"/>
      <c r="AY1729" s="870"/>
    </row>
    <row r="1730" spans="19:51" ht="15" customHeight="1">
      <c r="S1730" s="874"/>
      <c r="V1730" s="870"/>
      <c r="W1730" s="874"/>
      <c r="AD1730" s="870"/>
      <c r="AE1730" s="874"/>
      <c r="AG1730" s="870"/>
      <c r="AH1730" s="870"/>
      <c r="AJ1730" s="870"/>
      <c r="AK1730" s="870"/>
      <c r="AL1730" s="870"/>
      <c r="AM1730" s="870"/>
      <c r="AO1730" s="870"/>
      <c r="AP1730" s="870"/>
      <c r="AQ1730" s="870"/>
      <c r="AU1730" s="870"/>
      <c r="AV1730" s="870"/>
      <c r="AW1730" s="875"/>
      <c r="AX1730" s="870"/>
      <c r="AY1730" s="870"/>
    </row>
    <row r="1731" spans="19:51" ht="15" customHeight="1">
      <c r="S1731" s="874"/>
      <c r="V1731" s="870"/>
      <c r="W1731" s="874"/>
      <c r="AD1731" s="870"/>
      <c r="AE1731" s="874"/>
      <c r="AG1731" s="870"/>
      <c r="AH1731" s="870"/>
      <c r="AJ1731" s="870"/>
      <c r="AK1731" s="870"/>
      <c r="AL1731" s="870"/>
      <c r="AM1731" s="870"/>
      <c r="AO1731" s="870"/>
      <c r="AP1731" s="870"/>
      <c r="AQ1731" s="870"/>
      <c r="AU1731" s="870"/>
      <c r="AV1731" s="870"/>
      <c r="AW1731" s="875"/>
      <c r="AX1731" s="870"/>
      <c r="AY1731" s="870"/>
    </row>
    <row r="1732" spans="19:51" ht="15" customHeight="1">
      <c r="S1732" s="874"/>
      <c r="V1732" s="870"/>
      <c r="W1732" s="874"/>
      <c r="AD1732" s="870"/>
      <c r="AE1732" s="874"/>
      <c r="AG1732" s="870"/>
      <c r="AH1732" s="870"/>
      <c r="AJ1732" s="870"/>
      <c r="AK1732" s="870"/>
      <c r="AL1732" s="870"/>
      <c r="AM1732" s="870"/>
      <c r="AO1732" s="870"/>
      <c r="AP1732" s="870"/>
      <c r="AQ1732" s="870"/>
      <c r="AU1732" s="870"/>
      <c r="AV1732" s="870"/>
      <c r="AW1732" s="875"/>
      <c r="AX1732" s="870"/>
      <c r="AY1732" s="870"/>
    </row>
    <row r="1733" spans="19:51" ht="15" customHeight="1">
      <c r="S1733" s="874"/>
      <c r="V1733" s="870"/>
      <c r="W1733" s="874"/>
      <c r="AD1733" s="870"/>
      <c r="AE1733" s="874"/>
      <c r="AG1733" s="870"/>
      <c r="AH1733" s="870"/>
      <c r="AJ1733" s="870"/>
      <c r="AK1733" s="870"/>
      <c r="AL1733" s="870"/>
      <c r="AM1733" s="870"/>
      <c r="AO1733" s="870"/>
      <c r="AP1733" s="870"/>
      <c r="AQ1733" s="870"/>
      <c r="AU1733" s="870"/>
      <c r="AV1733" s="870"/>
      <c r="AW1733" s="875"/>
      <c r="AX1733" s="870"/>
      <c r="AY1733" s="870"/>
    </row>
    <row r="1734" spans="19:51" ht="15" customHeight="1">
      <c r="S1734" s="874"/>
      <c r="V1734" s="870"/>
      <c r="W1734" s="874"/>
      <c r="AD1734" s="870"/>
      <c r="AE1734" s="874"/>
      <c r="AG1734" s="870"/>
      <c r="AH1734" s="870"/>
      <c r="AJ1734" s="870"/>
      <c r="AK1734" s="870"/>
      <c r="AL1734" s="870"/>
      <c r="AM1734" s="870"/>
      <c r="AO1734" s="870"/>
      <c r="AP1734" s="870"/>
      <c r="AQ1734" s="870"/>
      <c r="AU1734" s="870"/>
      <c r="AV1734" s="870"/>
      <c r="AW1734" s="875"/>
      <c r="AX1734" s="870"/>
      <c r="AY1734" s="870"/>
    </row>
    <row r="1735" spans="19:51" ht="15" customHeight="1">
      <c r="S1735" s="874"/>
      <c r="V1735" s="870"/>
      <c r="W1735" s="874"/>
      <c r="AD1735" s="870"/>
      <c r="AE1735" s="874"/>
      <c r="AG1735" s="870"/>
      <c r="AH1735" s="870"/>
      <c r="AJ1735" s="870"/>
      <c r="AK1735" s="870"/>
      <c r="AL1735" s="870"/>
      <c r="AM1735" s="870"/>
      <c r="AO1735" s="870"/>
      <c r="AP1735" s="870"/>
      <c r="AQ1735" s="870"/>
      <c r="AU1735" s="870"/>
      <c r="AV1735" s="870"/>
      <c r="AW1735" s="875"/>
      <c r="AX1735" s="870"/>
      <c r="AY1735" s="870"/>
    </row>
    <row r="1736" spans="19:51" ht="15" customHeight="1">
      <c r="S1736" s="874"/>
      <c r="V1736" s="870"/>
      <c r="W1736" s="874"/>
      <c r="AD1736" s="870"/>
      <c r="AE1736" s="874"/>
      <c r="AG1736" s="870"/>
      <c r="AH1736" s="870"/>
      <c r="AJ1736" s="870"/>
      <c r="AK1736" s="870"/>
      <c r="AL1736" s="870"/>
      <c r="AM1736" s="870"/>
      <c r="AO1736" s="870"/>
      <c r="AP1736" s="870"/>
      <c r="AQ1736" s="870"/>
      <c r="AU1736" s="870"/>
      <c r="AV1736" s="870"/>
      <c r="AW1736" s="875"/>
      <c r="AX1736" s="870"/>
      <c r="AY1736" s="870"/>
    </row>
    <row r="1737" spans="19:51" ht="15" customHeight="1">
      <c r="S1737" s="874"/>
      <c r="V1737" s="870"/>
      <c r="W1737" s="874"/>
      <c r="AD1737" s="870"/>
      <c r="AE1737" s="874"/>
      <c r="AG1737" s="870"/>
      <c r="AH1737" s="870"/>
      <c r="AJ1737" s="870"/>
      <c r="AK1737" s="870"/>
      <c r="AL1737" s="870"/>
      <c r="AM1737" s="870"/>
      <c r="AO1737" s="870"/>
      <c r="AP1737" s="870"/>
      <c r="AQ1737" s="870"/>
      <c r="AU1737" s="870"/>
      <c r="AV1737" s="870"/>
      <c r="AW1737" s="875"/>
      <c r="AX1737" s="870"/>
      <c r="AY1737" s="870"/>
    </row>
    <row r="1738" spans="19:51" ht="15" customHeight="1">
      <c r="S1738" s="874"/>
      <c r="V1738" s="870"/>
      <c r="W1738" s="874"/>
      <c r="AD1738" s="870"/>
      <c r="AE1738" s="874"/>
      <c r="AG1738" s="870"/>
      <c r="AH1738" s="870"/>
      <c r="AJ1738" s="870"/>
      <c r="AK1738" s="870"/>
      <c r="AL1738" s="870"/>
      <c r="AM1738" s="870"/>
      <c r="AO1738" s="870"/>
      <c r="AP1738" s="870"/>
      <c r="AQ1738" s="870"/>
      <c r="AU1738" s="870"/>
      <c r="AV1738" s="870"/>
      <c r="AW1738" s="875"/>
      <c r="AX1738" s="870"/>
      <c r="AY1738" s="870"/>
    </row>
    <row r="1739" spans="19:51" ht="15" customHeight="1">
      <c r="S1739" s="874"/>
      <c r="V1739" s="870"/>
      <c r="W1739" s="874"/>
      <c r="AD1739" s="870"/>
      <c r="AE1739" s="874"/>
      <c r="AG1739" s="870"/>
      <c r="AH1739" s="870"/>
      <c r="AJ1739" s="870"/>
      <c r="AK1739" s="870"/>
      <c r="AL1739" s="870"/>
      <c r="AM1739" s="870"/>
      <c r="AO1739" s="870"/>
      <c r="AP1739" s="870"/>
      <c r="AQ1739" s="870"/>
      <c r="AU1739" s="870"/>
      <c r="AV1739" s="870"/>
      <c r="AW1739" s="875"/>
      <c r="AX1739" s="870"/>
      <c r="AY1739" s="870"/>
    </row>
    <row r="1740" spans="19:51" ht="15" customHeight="1">
      <c r="S1740" s="874"/>
      <c r="V1740" s="870"/>
      <c r="W1740" s="874"/>
      <c r="AD1740" s="870"/>
      <c r="AE1740" s="874"/>
      <c r="AG1740" s="870"/>
      <c r="AH1740" s="870"/>
      <c r="AJ1740" s="870"/>
      <c r="AK1740" s="870"/>
      <c r="AL1740" s="870"/>
      <c r="AM1740" s="870"/>
      <c r="AO1740" s="870"/>
      <c r="AP1740" s="870"/>
      <c r="AQ1740" s="870"/>
      <c r="AU1740" s="870"/>
      <c r="AV1740" s="870"/>
      <c r="AW1740" s="875"/>
      <c r="AX1740" s="870"/>
      <c r="AY1740" s="870"/>
    </row>
    <row r="1741" spans="19:51" ht="15" customHeight="1">
      <c r="S1741" s="874"/>
      <c r="V1741" s="870"/>
      <c r="W1741" s="874"/>
      <c r="AD1741" s="870"/>
      <c r="AE1741" s="874"/>
      <c r="AG1741" s="870"/>
      <c r="AH1741" s="870"/>
      <c r="AJ1741" s="870"/>
      <c r="AK1741" s="870"/>
      <c r="AL1741" s="870"/>
      <c r="AM1741" s="870"/>
      <c r="AO1741" s="870"/>
      <c r="AP1741" s="870"/>
      <c r="AQ1741" s="870"/>
      <c r="AU1741" s="870"/>
      <c r="AV1741" s="870"/>
      <c r="AW1741" s="875"/>
      <c r="AX1741" s="870"/>
      <c r="AY1741" s="870"/>
    </row>
    <row r="1742" spans="19:51" ht="15" customHeight="1">
      <c r="S1742" s="874"/>
      <c r="V1742" s="870"/>
      <c r="W1742" s="874"/>
      <c r="AD1742" s="870"/>
      <c r="AE1742" s="874"/>
      <c r="AG1742" s="870"/>
      <c r="AH1742" s="870"/>
      <c r="AJ1742" s="870"/>
      <c r="AK1742" s="870"/>
      <c r="AL1742" s="870"/>
      <c r="AM1742" s="870"/>
      <c r="AO1742" s="870"/>
      <c r="AP1742" s="870"/>
      <c r="AQ1742" s="870"/>
      <c r="AU1742" s="870"/>
      <c r="AV1742" s="870"/>
      <c r="AW1742" s="875"/>
      <c r="AX1742" s="870"/>
      <c r="AY1742" s="870"/>
    </row>
    <row r="1743" spans="19:51" ht="15" customHeight="1">
      <c r="S1743" s="874"/>
      <c r="V1743" s="870"/>
      <c r="W1743" s="874"/>
      <c r="AD1743" s="870"/>
      <c r="AE1743" s="874"/>
      <c r="AG1743" s="870"/>
      <c r="AH1743" s="870"/>
      <c r="AJ1743" s="870"/>
      <c r="AK1743" s="870"/>
      <c r="AL1743" s="870"/>
      <c r="AM1743" s="870"/>
      <c r="AO1743" s="870"/>
      <c r="AP1743" s="870"/>
      <c r="AQ1743" s="870"/>
      <c r="AU1743" s="870"/>
      <c r="AV1743" s="870"/>
      <c r="AW1743" s="875"/>
      <c r="AX1743" s="870"/>
      <c r="AY1743" s="870"/>
    </row>
    <row r="1744" spans="19:51" ht="15" customHeight="1">
      <c r="S1744" s="874"/>
      <c r="V1744" s="870"/>
      <c r="W1744" s="874"/>
      <c r="AD1744" s="870"/>
      <c r="AE1744" s="874"/>
      <c r="AG1744" s="870"/>
      <c r="AH1744" s="870"/>
      <c r="AJ1744" s="870"/>
      <c r="AK1744" s="870"/>
      <c r="AL1744" s="870"/>
      <c r="AM1744" s="870"/>
      <c r="AO1744" s="870"/>
      <c r="AP1744" s="870"/>
      <c r="AQ1744" s="870"/>
      <c r="AU1744" s="870"/>
      <c r="AV1744" s="870"/>
      <c r="AW1744" s="875"/>
      <c r="AX1744" s="870"/>
      <c r="AY1744" s="870"/>
    </row>
    <row r="1745" spans="19:51" ht="15" customHeight="1">
      <c r="S1745" s="874"/>
      <c r="V1745" s="870"/>
      <c r="W1745" s="874"/>
      <c r="AD1745" s="870"/>
      <c r="AE1745" s="874"/>
      <c r="AG1745" s="870"/>
      <c r="AH1745" s="870"/>
      <c r="AJ1745" s="870"/>
      <c r="AK1745" s="870"/>
      <c r="AL1745" s="870"/>
      <c r="AM1745" s="870"/>
      <c r="AO1745" s="870"/>
      <c r="AP1745" s="870"/>
      <c r="AQ1745" s="870"/>
      <c r="AU1745" s="870"/>
      <c r="AV1745" s="870"/>
      <c r="AW1745" s="875"/>
      <c r="AX1745" s="870"/>
      <c r="AY1745" s="870"/>
    </row>
    <row r="1746" spans="19:51" ht="15" customHeight="1">
      <c r="S1746" s="874"/>
      <c r="V1746" s="870"/>
      <c r="W1746" s="874"/>
      <c r="AD1746" s="870"/>
      <c r="AE1746" s="874"/>
      <c r="AG1746" s="870"/>
      <c r="AH1746" s="870"/>
      <c r="AJ1746" s="870"/>
      <c r="AK1746" s="870"/>
      <c r="AL1746" s="870"/>
      <c r="AM1746" s="870"/>
      <c r="AO1746" s="870"/>
      <c r="AP1746" s="870"/>
      <c r="AQ1746" s="870"/>
      <c r="AU1746" s="870"/>
      <c r="AV1746" s="870"/>
      <c r="AW1746" s="875"/>
      <c r="AX1746" s="870"/>
      <c r="AY1746" s="870"/>
    </row>
    <row r="1747" spans="19:51" ht="15" customHeight="1">
      <c r="S1747" s="874"/>
      <c r="V1747" s="870"/>
      <c r="W1747" s="874"/>
      <c r="AD1747" s="870"/>
      <c r="AE1747" s="874"/>
      <c r="AG1747" s="870"/>
      <c r="AH1747" s="870"/>
      <c r="AJ1747" s="870"/>
      <c r="AK1747" s="870"/>
      <c r="AL1747" s="870"/>
      <c r="AM1747" s="870"/>
      <c r="AO1747" s="870"/>
      <c r="AP1747" s="870"/>
      <c r="AQ1747" s="870"/>
      <c r="AU1747" s="870"/>
      <c r="AV1747" s="870"/>
      <c r="AW1747" s="875"/>
      <c r="AX1747" s="870"/>
      <c r="AY1747" s="870"/>
    </row>
    <row r="1748" spans="19:51" ht="15" customHeight="1">
      <c r="S1748" s="874"/>
      <c r="V1748" s="870"/>
      <c r="W1748" s="874"/>
      <c r="AD1748" s="870"/>
      <c r="AE1748" s="874"/>
      <c r="AG1748" s="870"/>
      <c r="AH1748" s="870"/>
      <c r="AJ1748" s="870"/>
      <c r="AK1748" s="870"/>
      <c r="AL1748" s="870"/>
      <c r="AM1748" s="870"/>
      <c r="AO1748" s="870"/>
      <c r="AP1748" s="870"/>
      <c r="AQ1748" s="870"/>
      <c r="AU1748" s="870"/>
      <c r="AV1748" s="870"/>
      <c r="AW1748" s="875"/>
      <c r="AX1748" s="870"/>
      <c r="AY1748" s="870"/>
    </row>
    <row r="1749" spans="19:51" ht="15" customHeight="1">
      <c r="S1749" s="874"/>
      <c r="V1749" s="870"/>
      <c r="W1749" s="874"/>
      <c r="AD1749" s="870"/>
      <c r="AE1749" s="874"/>
      <c r="AG1749" s="870"/>
      <c r="AH1749" s="870"/>
      <c r="AJ1749" s="870"/>
      <c r="AK1749" s="870"/>
      <c r="AL1749" s="870"/>
      <c r="AM1749" s="870"/>
      <c r="AO1749" s="870"/>
      <c r="AP1749" s="870"/>
      <c r="AQ1749" s="870"/>
      <c r="AU1749" s="870"/>
      <c r="AV1749" s="870"/>
      <c r="AW1749" s="875"/>
      <c r="AX1749" s="870"/>
      <c r="AY1749" s="870"/>
    </row>
    <row r="1750" spans="19:51" ht="15" customHeight="1">
      <c r="S1750" s="874"/>
      <c r="V1750" s="870"/>
      <c r="W1750" s="874"/>
      <c r="AD1750" s="870"/>
      <c r="AE1750" s="874"/>
      <c r="AG1750" s="870"/>
      <c r="AH1750" s="870"/>
      <c r="AJ1750" s="870"/>
      <c r="AK1750" s="870"/>
      <c r="AL1750" s="870"/>
      <c r="AM1750" s="870"/>
      <c r="AO1750" s="870"/>
      <c r="AP1750" s="870"/>
      <c r="AQ1750" s="870"/>
      <c r="AU1750" s="870"/>
      <c r="AV1750" s="870"/>
      <c r="AW1750" s="875"/>
      <c r="AX1750" s="870"/>
      <c r="AY1750" s="870"/>
    </row>
    <row r="1751" spans="19:51" ht="15" customHeight="1">
      <c r="S1751" s="874"/>
      <c r="V1751" s="870"/>
      <c r="W1751" s="874"/>
      <c r="AD1751" s="870"/>
      <c r="AE1751" s="874"/>
      <c r="AG1751" s="870"/>
      <c r="AH1751" s="870"/>
      <c r="AJ1751" s="870"/>
      <c r="AK1751" s="870"/>
      <c r="AL1751" s="870"/>
      <c r="AM1751" s="870"/>
      <c r="AO1751" s="870"/>
      <c r="AP1751" s="870"/>
      <c r="AQ1751" s="870"/>
      <c r="AU1751" s="870"/>
      <c r="AV1751" s="870"/>
      <c r="AW1751" s="875"/>
      <c r="AX1751" s="870"/>
      <c r="AY1751" s="870"/>
    </row>
    <row r="1752" spans="19:51" ht="15" customHeight="1">
      <c r="S1752" s="874"/>
      <c r="V1752" s="870"/>
      <c r="W1752" s="874"/>
      <c r="AD1752" s="870"/>
      <c r="AE1752" s="874"/>
      <c r="AG1752" s="870"/>
      <c r="AH1752" s="870"/>
      <c r="AJ1752" s="870"/>
      <c r="AK1752" s="870"/>
      <c r="AL1752" s="870"/>
      <c r="AM1752" s="870"/>
      <c r="AO1752" s="870"/>
      <c r="AP1752" s="870"/>
      <c r="AQ1752" s="870"/>
      <c r="AU1752" s="870"/>
      <c r="AV1752" s="870"/>
      <c r="AW1752" s="875"/>
      <c r="AX1752" s="870"/>
      <c r="AY1752" s="870"/>
    </row>
    <row r="1753" spans="19:51" ht="15" customHeight="1">
      <c r="S1753" s="874"/>
      <c r="V1753" s="870"/>
      <c r="W1753" s="874"/>
      <c r="AD1753" s="870"/>
      <c r="AE1753" s="874"/>
      <c r="AG1753" s="870"/>
      <c r="AH1753" s="870"/>
      <c r="AJ1753" s="870"/>
      <c r="AK1753" s="870"/>
      <c r="AL1753" s="870"/>
      <c r="AM1753" s="870"/>
      <c r="AO1753" s="870"/>
      <c r="AP1753" s="870"/>
      <c r="AQ1753" s="870"/>
      <c r="AU1753" s="870"/>
      <c r="AV1753" s="870"/>
      <c r="AW1753" s="875"/>
      <c r="AX1753" s="870"/>
      <c r="AY1753" s="870"/>
    </row>
    <row r="1754" spans="19:51" ht="15" customHeight="1">
      <c r="S1754" s="874"/>
      <c r="V1754" s="870"/>
      <c r="W1754" s="874"/>
      <c r="AD1754" s="870"/>
      <c r="AE1754" s="874"/>
      <c r="AG1754" s="870"/>
      <c r="AH1754" s="870"/>
      <c r="AJ1754" s="870"/>
      <c r="AK1754" s="870"/>
      <c r="AL1754" s="870"/>
      <c r="AM1754" s="870"/>
      <c r="AO1754" s="870"/>
      <c r="AP1754" s="870"/>
      <c r="AQ1754" s="870"/>
      <c r="AU1754" s="870"/>
      <c r="AV1754" s="870"/>
      <c r="AW1754" s="875"/>
      <c r="AX1754" s="870"/>
      <c r="AY1754" s="870"/>
    </row>
    <row r="1755" spans="19:51" ht="15" customHeight="1">
      <c r="S1755" s="874"/>
      <c r="V1755" s="870"/>
      <c r="W1755" s="874"/>
      <c r="AD1755" s="870"/>
      <c r="AE1755" s="874"/>
      <c r="AG1755" s="870"/>
      <c r="AH1755" s="870"/>
      <c r="AJ1755" s="870"/>
      <c r="AK1755" s="870"/>
      <c r="AL1755" s="870"/>
      <c r="AM1755" s="870"/>
      <c r="AO1755" s="870"/>
      <c r="AP1755" s="870"/>
      <c r="AQ1755" s="870"/>
      <c r="AU1755" s="870"/>
      <c r="AV1755" s="870"/>
      <c r="AW1755" s="875"/>
      <c r="AX1755" s="870"/>
      <c r="AY1755" s="870"/>
    </row>
    <row r="1756" spans="19:51" ht="15" customHeight="1">
      <c r="S1756" s="874"/>
      <c r="V1756" s="870"/>
      <c r="W1756" s="874"/>
      <c r="AD1756" s="870"/>
      <c r="AE1756" s="874"/>
      <c r="AG1756" s="870"/>
      <c r="AH1756" s="870"/>
      <c r="AJ1756" s="870"/>
      <c r="AK1756" s="870"/>
      <c r="AL1756" s="870"/>
      <c r="AM1756" s="870"/>
      <c r="AO1756" s="870"/>
      <c r="AP1756" s="870"/>
      <c r="AQ1756" s="870"/>
      <c r="AU1756" s="870"/>
      <c r="AV1756" s="870"/>
      <c r="AW1756" s="875"/>
      <c r="AX1756" s="870"/>
      <c r="AY1756" s="870"/>
    </row>
    <row r="1757" spans="19:51" ht="15" customHeight="1">
      <c r="S1757" s="874"/>
      <c r="V1757" s="870"/>
      <c r="W1757" s="874"/>
      <c r="AD1757" s="870"/>
      <c r="AE1757" s="874"/>
      <c r="AG1757" s="870"/>
      <c r="AH1757" s="870"/>
      <c r="AJ1757" s="870"/>
      <c r="AK1757" s="870"/>
      <c r="AL1757" s="870"/>
      <c r="AM1757" s="870"/>
      <c r="AO1757" s="870"/>
      <c r="AP1757" s="870"/>
      <c r="AQ1757" s="870"/>
      <c r="AU1757" s="870"/>
      <c r="AV1757" s="870"/>
      <c r="AW1757" s="875"/>
      <c r="AX1757" s="870"/>
      <c r="AY1757" s="870"/>
    </row>
    <row r="1758" spans="19:51" ht="15" customHeight="1">
      <c r="S1758" s="874"/>
      <c r="V1758" s="870"/>
      <c r="W1758" s="874"/>
      <c r="AD1758" s="870"/>
      <c r="AE1758" s="874"/>
      <c r="AG1758" s="870"/>
      <c r="AH1758" s="870"/>
      <c r="AJ1758" s="870"/>
      <c r="AK1758" s="870"/>
      <c r="AL1758" s="870"/>
      <c r="AM1758" s="870"/>
      <c r="AO1758" s="870"/>
      <c r="AP1758" s="870"/>
      <c r="AQ1758" s="870"/>
      <c r="AU1758" s="870"/>
      <c r="AV1758" s="870"/>
      <c r="AW1758" s="875"/>
      <c r="AX1758" s="870"/>
      <c r="AY1758" s="870"/>
    </row>
    <row r="1759" spans="19:51" ht="15" customHeight="1">
      <c r="S1759" s="874"/>
      <c r="V1759" s="870"/>
      <c r="W1759" s="874"/>
      <c r="AD1759" s="870"/>
      <c r="AE1759" s="874"/>
      <c r="AG1759" s="870"/>
      <c r="AH1759" s="870"/>
      <c r="AJ1759" s="870"/>
      <c r="AK1759" s="870"/>
      <c r="AL1759" s="870"/>
      <c r="AM1759" s="870"/>
      <c r="AO1759" s="870"/>
      <c r="AP1759" s="870"/>
      <c r="AQ1759" s="870"/>
      <c r="AU1759" s="870"/>
      <c r="AV1759" s="870"/>
      <c r="AW1759" s="875"/>
      <c r="AX1759" s="870"/>
      <c r="AY1759" s="870"/>
    </row>
    <row r="1760" spans="19:51" ht="15" customHeight="1">
      <c r="S1760" s="874"/>
      <c r="V1760" s="870"/>
      <c r="W1760" s="874"/>
      <c r="AD1760" s="870"/>
      <c r="AE1760" s="874"/>
      <c r="AG1760" s="870"/>
      <c r="AH1760" s="870"/>
      <c r="AJ1760" s="870"/>
      <c r="AK1760" s="870"/>
      <c r="AL1760" s="870"/>
      <c r="AM1760" s="870"/>
      <c r="AO1760" s="870"/>
      <c r="AP1760" s="870"/>
      <c r="AQ1760" s="870"/>
      <c r="AU1760" s="870"/>
      <c r="AV1760" s="870"/>
      <c r="AW1760" s="875"/>
      <c r="AX1760" s="870"/>
      <c r="AY1760" s="870"/>
    </row>
    <row r="1761" spans="19:51" ht="15" customHeight="1">
      <c r="S1761" s="874"/>
      <c r="V1761" s="870"/>
      <c r="W1761" s="874"/>
      <c r="AD1761" s="870"/>
      <c r="AE1761" s="874"/>
      <c r="AG1761" s="870"/>
      <c r="AH1761" s="870"/>
      <c r="AJ1761" s="870"/>
      <c r="AK1761" s="870"/>
      <c r="AL1761" s="870"/>
      <c r="AM1761" s="870"/>
      <c r="AO1761" s="870"/>
      <c r="AP1761" s="870"/>
      <c r="AQ1761" s="870"/>
      <c r="AU1761" s="870"/>
      <c r="AV1761" s="870"/>
      <c r="AW1761" s="875"/>
      <c r="AX1761" s="870"/>
      <c r="AY1761" s="870"/>
    </row>
    <row r="1762" spans="19:51" ht="15" customHeight="1">
      <c r="S1762" s="874"/>
      <c r="V1762" s="870"/>
      <c r="W1762" s="874"/>
      <c r="AD1762" s="870"/>
      <c r="AE1762" s="874"/>
      <c r="AG1762" s="870"/>
      <c r="AH1762" s="870"/>
      <c r="AJ1762" s="870"/>
      <c r="AK1762" s="870"/>
      <c r="AL1762" s="870"/>
      <c r="AM1762" s="870"/>
      <c r="AO1762" s="870"/>
      <c r="AP1762" s="870"/>
      <c r="AQ1762" s="870"/>
      <c r="AU1762" s="870"/>
      <c r="AV1762" s="870"/>
      <c r="AW1762" s="875"/>
      <c r="AX1762" s="870"/>
      <c r="AY1762" s="870"/>
    </row>
    <row r="1763" spans="19:51" ht="15" customHeight="1">
      <c r="S1763" s="874"/>
      <c r="V1763" s="870"/>
      <c r="W1763" s="874"/>
      <c r="AD1763" s="870"/>
      <c r="AE1763" s="874"/>
      <c r="AG1763" s="870"/>
      <c r="AH1763" s="870"/>
      <c r="AJ1763" s="870"/>
      <c r="AK1763" s="870"/>
      <c r="AL1763" s="870"/>
      <c r="AM1763" s="870"/>
      <c r="AO1763" s="870"/>
      <c r="AP1763" s="870"/>
      <c r="AQ1763" s="870"/>
      <c r="AU1763" s="870"/>
      <c r="AV1763" s="870"/>
      <c r="AW1763" s="875"/>
      <c r="AX1763" s="870"/>
      <c r="AY1763" s="870"/>
    </row>
    <row r="1764" spans="19:51" ht="15" customHeight="1">
      <c r="S1764" s="874"/>
      <c r="V1764" s="870"/>
      <c r="W1764" s="874"/>
      <c r="AD1764" s="870"/>
      <c r="AE1764" s="874"/>
      <c r="AG1764" s="870"/>
      <c r="AH1764" s="870"/>
      <c r="AJ1764" s="870"/>
      <c r="AK1764" s="870"/>
      <c r="AL1764" s="870"/>
      <c r="AM1764" s="870"/>
      <c r="AO1764" s="870"/>
      <c r="AP1764" s="870"/>
      <c r="AQ1764" s="870"/>
      <c r="AU1764" s="870"/>
      <c r="AV1764" s="870"/>
      <c r="AW1764" s="875"/>
      <c r="AX1764" s="870"/>
      <c r="AY1764" s="870"/>
    </row>
    <row r="1765" spans="19:51" ht="15" customHeight="1">
      <c r="S1765" s="874"/>
      <c r="V1765" s="870"/>
      <c r="W1765" s="874"/>
      <c r="AD1765" s="870"/>
      <c r="AE1765" s="874"/>
      <c r="AG1765" s="870"/>
      <c r="AH1765" s="870"/>
      <c r="AJ1765" s="870"/>
      <c r="AK1765" s="870"/>
      <c r="AL1765" s="870"/>
      <c r="AM1765" s="870"/>
      <c r="AO1765" s="870"/>
      <c r="AP1765" s="870"/>
      <c r="AQ1765" s="870"/>
      <c r="AU1765" s="870"/>
      <c r="AV1765" s="870"/>
      <c r="AW1765" s="875"/>
      <c r="AX1765" s="870"/>
      <c r="AY1765" s="870"/>
    </row>
    <row r="1766" spans="19:51" ht="15" customHeight="1">
      <c r="S1766" s="874"/>
      <c r="V1766" s="870"/>
      <c r="W1766" s="874"/>
      <c r="AD1766" s="870"/>
      <c r="AE1766" s="874"/>
      <c r="AG1766" s="870"/>
      <c r="AH1766" s="870"/>
      <c r="AJ1766" s="870"/>
      <c r="AK1766" s="870"/>
      <c r="AL1766" s="870"/>
      <c r="AM1766" s="870"/>
      <c r="AO1766" s="870"/>
      <c r="AP1766" s="870"/>
      <c r="AQ1766" s="870"/>
      <c r="AU1766" s="870"/>
      <c r="AV1766" s="870"/>
      <c r="AW1766" s="875"/>
      <c r="AX1766" s="870"/>
      <c r="AY1766" s="870"/>
    </row>
    <row r="1767" spans="19:51" ht="15" customHeight="1">
      <c r="S1767" s="874"/>
      <c r="V1767" s="870"/>
      <c r="W1767" s="874"/>
      <c r="AD1767" s="870"/>
      <c r="AE1767" s="874"/>
      <c r="AG1767" s="870"/>
      <c r="AH1767" s="870"/>
      <c r="AJ1767" s="870"/>
      <c r="AK1767" s="870"/>
      <c r="AL1767" s="870"/>
      <c r="AM1767" s="870"/>
      <c r="AO1767" s="870"/>
      <c r="AP1767" s="870"/>
      <c r="AQ1767" s="870"/>
      <c r="AU1767" s="870"/>
      <c r="AV1767" s="870"/>
      <c r="AW1767" s="875"/>
      <c r="AX1767" s="870"/>
      <c r="AY1767" s="870"/>
    </row>
    <row r="1768" spans="19:51" ht="15" customHeight="1">
      <c r="S1768" s="874"/>
      <c r="V1768" s="870"/>
      <c r="W1768" s="874"/>
      <c r="AD1768" s="870"/>
      <c r="AE1768" s="874"/>
      <c r="AG1768" s="870"/>
      <c r="AH1768" s="870"/>
      <c r="AJ1768" s="870"/>
      <c r="AK1768" s="870"/>
      <c r="AL1768" s="870"/>
      <c r="AM1768" s="870"/>
      <c r="AO1768" s="870"/>
      <c r="AP1768" s="870"/>
      <c r="AQ1768" s="870"/>
      <c r="AU1768" s="870"/>
      <c r="AV1768" s="870"/>
      <c r="AW1768" s="875"/>
      <c r="AX1768" s="870"/>
      <c r="AY1768" s="870"/>
    </row>
    <row r="1769" spans="19:51" ht="15" customHeight="1">
      <c r="S1769" s="874"/>
      <c r="V1769" s="870"/>
      <c r="W1769" s="874"/>
      <c r="AD1769" s="870"/>
      <c r="AE1769" s="874"/>
      <c r="AG1769" s="870"/>
      <c r="AH1769" s="870"/>
      <c r="AJ1769" s="870"/>
      <c r="AK1769" s="870"/>
      <c r="AL1769" s="870"/>
      <c r="AM1769" s="870"/>
      <c r="AO1769" s="870"/>
      <c r="AP1769" s="870"/>
      <c r="AQ1769" s="870"/>
      <c r="AU1769" s="870"/>
      <c r="AV1769" s="870"/>
      <c r="AW1769" s="875"/>
      <c r="AX1769" s="870"/>
      <c r="AY1769" s="870"/>
    </row>
    <row r="1770" spans="19:51" ht="15" customHeight="1">
      <c r="S1770" s="874"/>
      <c r="V1770" s="870"/>
      <c r="W1770" s="874"/>
      <c r="AD1770" s="870"/>
      <c r="AE1770" s="874"/>
      <c r="AG1770" s="870"/>
      <c r="AH1770" s="870"/>
      <c r="AJ1770" s="870"/>
      <c r="AK1770" s="870"/>
      <c r="AL1770" s="870"/>
      <c r="AM1770" s="870"/>
      <c r="AO1770" s="870"/>
      <c r="AP1770" s="870"/>
      <c r="AQ1770" s="870"/>
      <c r="AU1770" s="870"/>
      <c r="AV1770" s="870"/>
      <c r="AW1770" s="875"/>
      <c r="AX1770" s="870"/>
      <c r="AY1770" s="870"/>
    </row>
    <row r="1771" spans="19:51" ht="15" customHeight="1">
      <c r="S1771" s="874"/>
      <c r="V1771" s="870"/>
      <c r="W1771" s="874"/>
      <c r="AD1771" s="870"/>
      <c r="AE1771" s="874"/>
      <c r="AG1771" s="870"/>
      <c r="AH1771" s="870"/>
      <c r="AJ1771" s="870"/>
      <c r="AK1771" s="870"/>
      <c r="AL1771" s="870"/>
      <c r="AM1771" s="870"/>
      <c r="AO1771" s="870"/>
      <c r="AP1771" s="870"/>
      <c r="AQ1771" s="870"/>
      <c r="AU1771" s="870"/>
      <c r="AV1771" s="870"/>
      <c r="AW1771" s="875"/>
      <c r="AX1771" s="870"/>
      <c r="AY1771" s="870"/>
    </row>
    <row r="1772" spans="19:51" ht="15" customHeight="1">
      <c r="S1772" s="874"/>
      <c r="V1772" s="870"/>
      <c r="W1772" s="874"/>
      <c r="AD1772" s="870"/>
      <c r="AE1772" s="874"/>
      <c r="AG1772" s="870"/>
      <c r="AH1772" s="870"/>
      <c r="AJ1772" s="870"/>
      <c r="AK1772" s="870"/>
      <c r="AL1772" s="870"/>
      <c r="AM1772" s="870"/>
      <c r="AO1772" s="870"/>
      <c r="AP1772" s="870"/>
      <c r="AQ1772" s="870"/>
      <c r="AU1772" s="870"/>
      <c r="AV1772" s="870"/>
      <c r="AW1772" s="875"/>
      <c r="AX1772" s="870"/>
      <c r="AY1772" s="870"/>
    </row>
    <row r="1773" spans="19:51" ht="15" customHeight="1">
      <c r="S1773" s="874"/>
      <c r="V1773" s="870"/>
      <c r="W1773" s="874"/>
      <c r="AD1773" s="870"/>
      <c r="AE1773" s="874"/>
      <c r="AG1773" s="870"/>
      <c r="AH1773" s="870"/>
      <c r="AJ1773" s="870"/>
      <c r="AK1773" s="870"/>
      <c r="AL1773" s="870"/>
      <c r="AM1773" s="870"/>
      <c r="AO1773" s="870"/>
      <c r="AP1773" s="870"/>
      <c r="AQ1773" s="870"/>
      <c r="AU1773" s="870"/>
      <c r="AV1773" s="870"/>
      <c r="AW1773" s="875"/>
      <c r="AX1773" s="870"/>
      <c r="AY1773" s="870"/>
    </row>
    <row r="1774" spans="19:51" ht="15" customHeight="1">
      <c r="S1774" s="874"/>
      <c r="V1774" s="870"/>
      <c r="W1774" s="874"/>
      <c r="AD1774" s="870"/>
      <c r="AE1774" s="874"/>
      <c r="AG1774" s="870"/>
      <c r="AH1774" s="870"/>
      <c r="AJ1774" s="870"/>
      <c r="AK1774" s="870"/>
      <c r="AL1774" s="870"/>
      <c r="AM1774" s="870"/>
      <c r="AO1774" s="870"/>
      <c r="AP1774" s="870"/>
      <c r="AQ1774" s="870"/>
      <c r="AU1774" s="870"/>
      <c r="AV1774" s="870"/>
      <c r="AW1774" s="875"/>
      <c r="AX1774" s="870"/>
      <c r="AY1774" s="870"/>
    </row>
    <row r="1775" spans="19:51" ht="15" customHeight="1">
      <c r="S1775" s="874"/>
      <c r="V1775" s="870"/>
      <c r="W1775" s="874"/>
      <c r="AD1775" s="870"/>
      <c r="AE1775" s="874"/>
      <c r="AG1775" s="870"/>
      <c r="AH1775" s="870"/>
      <c r="AJ1775" s="870"/>
      <c r="AK1775" s="870"/>
      <c r="AL1775" s="870"/>
      <c r="AM1775" s="870"/>
      <c r="AO1775" s="870"/>
      <c r="AP1775" s="870"/>
      <c r="AQ1775" s="870"/>
      <c r="AU1775" s="870"/>
      <c r="AV1775" s="870"/>
      <c r="AW1775" s="875"/>
      <c r="AX1775" s="870"/>
      <c r="AY1775" s="870"/>
    </row>
    <row r="1776" spans="19:51" ht="15" customHeight="1">
      <c r="S1776" s="874"/>
      <c r="V1776" s="870"/>
      <c r="W1776" s="874"/>
      <c r="AD1776" s="870"/>
      <c r="AE1776" s="874"/>
      <c r="AG1776" s="870"/>
      <c r="AH1776" s="870"/>
      <c r="AJ1776" s="870"/>
      <c r="AK1776" s="870"/>
      <c r="AL1776" s="870"/>
      <c r="AM1776" s="870"/>
      <c r="AO1776" s="870"/>
      <c r="AP1776" s="870"/>
      <c r="AQ1776" s="870"/>
      <c r="AU1776" s="870"/>
      <c r="AV1776" s="870"/>
      <c r="AW1776" s="875"/>
      <c r="AX1776" s="870"/>
      <c r="AY1776" s="870"/>
    </row>
    <row r="1777" spans="19:51" ht="15" customHeight="1">
      <c r="S1777" s="874"/>
      <c r="V1777" s="870"/>
      <c r="W1777" s="874"/>
      <c r="AD1777" s="870"/>
      <c r="AE1777" s="874"/>
      <c r="AG1777" s="870"/>
      <c r="AH1777" s="870"/>
      <c r="AJ1777" s="870"/>
      <c r="AK1777" s="870"/>
      <c r="AL1777" s="870"/>
      <c r="AM1777" s="870"/>
      <c r="AO1777" s="870"/>
      <c r="AP1777" s="870"/>
      <c r="AQ1777" s="870"/>
      <c r="AU1777" s="870"/>
      <c r="AV1777" s="870"/>
      <c r="AW1777" s="875"/>
      <c r="AX1777" s="870"/>
      <c r="AY1777" s="870"/>
    </row>
    <row r="1778" spans="19:51" ht="15" customHeight="1">
      <c r="S1778" s="874"/>
      <c r="V1778" s="870"/>
      <c r="W1778" s="874"/>
      <c r="AD1778" s="870"/>
      <c r="AE1778" s="874"/>
      <c r="AG1778" s="870"/>
      <c r="AH1778" s="870"/>
      <c r="AJ1778" s="870"/>
      <c r="AK1778" s="870"/>
      <c r="AL1778" s="870"/>
      <c r="AM1778" s="870"/>
      <c r="AO1778" s="870"/>
      <c r="AP1778" s="870"/>
      <c r="AQ1778" s="870"/>
      <c r="AU1778" s="870"/>
      <c r="AV1778" s="870"/>
      <c r="AW1778" s="875"/>
      <c r="AX1778" s="870"/>
      <c r="AY1778" s="870"/>
    </row>
    <row r="1779" spans="19:51" ht="15" customHeight="1">
      <c r="S1779" s="874"/>
      <c r="V1779" s="870"/>
      <c r="W1779" s="874"/>
      <c r="AD1779" s="870"/>
      <c r="AE1779" s="874"/>
      <c r="AG1779" s="870"/>
      <c r="AH1779" s="870"/>
      <c r="AJ1779" s="870"/>
      <c r="AK1779" s="870"/>
      <c r="AL1779" s="870"/>
      <c r="AM1779" s="870"/>
      <c r="AO1779" s="870"/>
      <c r="AP1779" s="870"/>
      <c r="AQ1779" s="870"/>
      <c r="AU1779" s="870"/>
      <c r="AV1779" s="870"/>
      <c r="AW1779" s="875"/>
      <c r="AX1779" s="870"/>
      <c r="AY1779" s="870"/>
    </row>
    <row r="1780" spans="19:51" ht="15" customHeight="1">
      <c r="S1780" s="874"/>
      <c r="V1780" s="870"/>
      <c r="W1780" s="874"/>
      <c r="AD1780" s="870"/>
      <c r="AE1780" s="874"/>
      <c r="AG1780" s="870"/>
      <c r="AH1780" s="870"/>
      <c r="AJ1780" s="870"/>
      <c r="AK1780" s="870"/>
      <c r="AL1780" s="870"/>
      <c r="AM1780" s="870"/>
      <c r="AO1780" s="870"/>
      <c r="AP1780" s="870"/>
      <c r="AQ1780" s="870"/>
      <c r="AU1780" s="870"/>
      <c r="AV1780" s="870"/>
      <c r="AW1780" s="875"/>
      <c r="AX1780" s="870"/>
      <c r="AY1780" s="870"/>
    </row>
    <row r="1781" spans="19:51" ht="15" customHeight="1">
      <c r="S1781" s="874"/>
      <c r="V1781" s="870"/>
      <c r="W1781" s="874"/>
      <c r="AD1781" s="870"/>
      <c r="AE1781" s="874"/>
      <c r="AG1781" s="870"/>
      <c r="AH1781" s="870"/>
      <c r="AJ1781" s="870"/>
      <c r="AK1781" s="870"/>
      <c r="AL1781" s="870"/>
      <c r="AM1781" s="870"/>
      <c r="AO1781" s="870"/>
      <c r="AP1781" s="870"/>
      <c r="AQ1781" s="870"/>
      <c r="AU1781" s="870"/>
      <c r="AV1781" s="870"/>
      <c r="AW1781" s="875"/>
      <c r="AX1781" s="870"/>
      <c r="AY1781" s="870"/>
    </row>
    <row r="1782" spans="19:51" ht="15" customHeight="1">
      <c r="S1782" s="874"/>
      <c r="V1782" s="870"/>
      <c r="W1782" s="874"/>
      <c r="AD1782" s="870"/>
      <c r="AE1782" s="874"/>
      <c r="AG1782" s="870"/>
      <c r="AH1782" s="870"/>
      <c r="AJ1782" s="870"/>
      <c r="AK1782" s="870"/>
      <c r="AL1782" s="870"/>
      <c r="AM1782" s="870"/>
      <c r="AO1782" s="870"/>
      <c r="AP1782" s="870"/>
      <c r="AQ1782" s="870"/>
      <c r="AU1782" s="870"/>
      <c r="AV1782" s="870"/>
      <c r="AW1782" s="875"/>
      <c r="AX1782" s="870"/>
      <c r="AY1782" s="870"/>
    </row>
    <row r="1783" spans="19:51" ht="15" customHeight="1">
      <c r="S1783" s="874"/>
      <c r="V1783" s="870"/>
      <c r="W1783" s="874"/>
      <c r="AD1783" s="870"/>
      <c r="AE1783" s="874"/>
      <c r="AG1783" s="870"/>
      <c r="AH1783" s="870"/>
      <c r="AJ1783" s="870"/>
      <c r="AK1783" s="870"/>
      <c r="AL1783" s="870"/>
      <c r="AM1783" s="870"/>
      <c r="AO1783" s="870"/>
      <c r="AP1783" s="870"/>
      <c r="AQ1783" s="870"/>
      <c r="AU1783" s="870"/>
      <c r="AV1783" s="870"/>
      <c r="AW1783" s="875"/>
      <c r="AX1783" s="870"/>
      <c r="AY1783" s="870"/>
    </row>
    <row r="1784" spans="19:51" ht="15" customHeight="1">
      <c r="S1784" s="874"/>
      <c r="V1784" s="870"/>
      <c r="W1784" s="874"/>
      <c r="AD1784" s="870"/>
      <c r="AE1784" s="874"/>
      <c r="AG1784" s="870"/>
      <c r="AH1784" s="870"/>
      <c r="AJ1784" s="870"/>
      <c r="AK1784" s="870"/>
      <c r="AL1784" s="870"/>
      <c r="AM1784" s="870"/>
      <c r="AO1784" s="870"/>
      <c r="AP1784" s="870"/>
      <c r="AQ1784" s="870"/>
      <c r="AU1784" s="870"/>
      <c r="AV1784" s="870"/>
      <c r="AW1784" s="875"/>
      <c r="AX1784" s="870"/>
      <c r="AY1784" s="870"/>
    </row>
    <row r="1785" spans="19:51" ht="15" customHeight="1">
      <c r="S1785" s="874"/>
      <c r="V1785" s="870"/>
      <c r="W1785" s="874"/>
      <c r="AD1785" s="870"/>
      <c r="AE1785" s="874"/>
      <c r="AG1785" s="870"/>
      <c r="AH1785" s="870"/>
      <c r="AJ1785" s="870"/>
      <c r="AK1785" s="870"/>
      <c r="AL1785" s="870"/>
      <c r="AM1785" s="870"/>
      <c r="AO1785" s="870"/>
      <c r="AP1785" s="870"/>
      <c r="AQ1785" s="870"/>
      <c r="AU1785" s="870"/>
      <c r="AV1785" s="870"/>
      <c r="AW1785" s="875"/>
      <c r="AX1785" s="870"/>
      <c r="AY1785" s="870"/>
    </row>
    <row r="1786" spans="19:51" ht="15" customHeight="1">
      <c r="S1786" s="874"/>
      <c r="V1786" s="870"/>
      <c r="W1786" s="874"/>
      <c r="AD1786" s="870"/>
      <c r="AE1786" s="874"/>
      <c r="AG1786" s="870"/>
      <c r="AH1786" s="870"/>
      <c r="AJ1786" s="870"/>
      <c r="AK1786" s="870"/>
      <c r="AL1786" s="870"/>
      <c r="AM1786" s="870"/>
      <c r="AO1786" s="870"/>
      <c r="AP1786" s="870"/>
      <c r="AQ1786" s="870"/>
      <c r="AU1786" s="870"/>
      <c r="AV1786" s="870"/>
      <c r="AW1786" s="875"/>
      <c r="AX1786" s="870"/>
      <c r="AY1786" s="870"/>
    </row>
    <row r="1787" spans="19:51" ht="15" customHeight="1">
      <c r="S1787" s="874"/>
      <c r="V1787" s="870"/>
      <c r="W1787" s="874"/>
      <c r="AD1787" s="870"/>
      <c r="AE1787" s="874"/>
      <c r="AG1787" s="870"/>
      <c r="AH1787" s="870"/>
      <c r="AJ1787" s="870"/>
      <c r="AK1787" s="870"/>
      <c r="AL1787" s="870"/>
      <c r="AM1787" s="870"/>
      <c r="AO1787" s="870"/>
      <c r="AP1787" s="870"/>
      <c r="AQ1787" s="870"/>
      <c r="AU1787" s="870"/>
      <c r="AV1787" s="870"/>
      <c r="AW1787" s="875"/>
      <c r="AX1787" s="870"/>
      <c r="AY1787" s="870"/>
    </row>
    <row r="1788" spans="19:51" ht="15" customHeight="1">
      <c r="S1788" s="874"/>
      <c r="V1788" s="870"/>
      <c r="W1788" s="874"/>
      <c r="AD1788" s="870"/>
      <c r="AE1788" s="874"/>
      <c r="AG1788" s="870"/>
      <c r="AH1788" s="870"/>
      <c r="AJ1788" s="870"/>
      <c r="AK1788" s="870"/>
      <c r="AL1788" s="870"/>
      <c r="AM1788" s="870"/>
      <c r="AO1788" s="870"/>
      <c r="AP1788" s="870"/>
      <c r="AQ1788" s="870"/>
      <c r="AU1788" s="870"/>
      <c r="AV1788" s="870"/>
      <c r="AW1788" s="875"/>
      <c r="AX1788" s="870"/>
      <c r="AY1788" s="870"/>
    </row>
    <row r="1789" spans="19:51" ht="15" customHeight="1">
      <c r="S1789" s="874"/>
      <c r="V1789" s="870"/>
      <c r="W1789" s="874"/>
      <c r="AD1789" s="870"/>
      <c r="AE1789" s="874"/>
      <c r="AG1789" s="870"/>
      <c r="AH1789" s="870"/>
      <c r="AJ1789" s="870"/>
      <c r="AK1789" s="870"/>
      <c r="AL1789" s="870"/>
      <c r="AM1789" s="870"/>
      <c r="AO1789" s="870"/>
      <c r="AP1789" s="870"/>
      <c r="AQ1789" s="870"/>
      <c r="AU1789" s="870"/>
      <c r="AV1789" s="870"/>
      <c r="AW1789" s="875"/>
      <c r="AX1789" s="870"/>
      <c r="AY1789" s="870"/>
    </row>
    <row r="1790" spans="19:51" ht="15" customHeight="1">
      <c r="S1790" s="874"/>
      <c r="V1790" s="870"/>
      <c r="W1790" s="874"/>
      <c r="AD1790" s="870"/>
      <c r="AE1790" s="874"/>
      <c r="AG1790" s="870"/>
      <c r="AH1790" s="870"/>
      <c r="AJ1790" s="870"/>
      <c r="AK1790" s="870"/>
      <c r="AL1790" s="870"/>
      <c r="AM1790" s="870"/>
      <c r="AO1790" s="870"/>
      <c r="AP1790" s="870"/>
      <c r="AQ1790" s="870"/>
      <c r="AU1790" s="870"/>
      <c r="AV1790" s="870"/>
      <c r="AW1790" s="875"/>
      <c r="AX1790" s="870"/>
      <c r="AY1790" s="870"/>
    </row>
    <row r="1791" spans="19:51" ht="15" customHeight="1">
      <c r="S1791" s="874"/>
      <c r="V1791" s="870"/>
      <c r="W1791" s="874"/>
      <c r="AD1791" s="870"/>
      <c r="AE1791" s="874"/>
      <c r="AG1791" s="870"/>
      <c r="AH1791" s="870"/>
      <c r="AJ1791" s="870"/>
      <c r="AK1791" s="870"/>
      <c r="AL1791" s="870"/>
      <c r="AM1791" s="870"/>
      <c r="AO1791" s="870"/>
      <c r="AP1791" s="870"/>
      <c r="AQ1791" s="870"/>
      <c r="AU1791" s="870"/>
      <c r="AV1791" s="870"/>
      <c r="AW1791" s="875"/>
      <c r="AX1791" s="870"/>
      <c r="AY1791" s="870"/>
    </row>
    <row r="1792" spans="19:51" ht="15" customHeight="1">
      <c r="S1792" s="874"/>
      <c r="V1792" s="870"/>
      <c r="W1792" s="874"/>
      <c r="AD1792" s="870"/>
      <c r="AE1792" s="874"/>
      <c r="AG1792" s="870"/>
      <c r="AH1792" s="870"/>
      <c r="AJ1792" s="870"/>
      <c r="AK1792" s="870"/>
      <c r="AL1792" s="870"/>
      <c r="AM1792" s="870"/>
      <c r="AO1792" s="870"/>
      <c r="AP1792" s="870"/>
      <c r="AQ1792" s="870"/>
      <c r="AU1792" s="870"/>
      <c r="AV1792" s="870"/>
      <c r="AW1792" s="875"/>
      <c r="AX1792" s="870"/>
      <c r="AY1792" s="870"/>
    </row>
    <row r="1793" spans="19:51" ht="15" customHeight="1">
      <c r="S1793" s="874"/>
      <c r="V1793" s="870"/>
      <c r="W1793" s="874"/>
      <c r="AD1793" s="870"/>
      <c r="AE1793" s="874"/>
      <c r="AG1793" s="870"/>
      <c r="AH1793" s="870"/>
      <c r="AJ1793" s="870"/>
      <c r="AK1793" s="870"/>
      <c r="AL1793" s="870"/>
      <c r="AM1793" s="870"/>
      <c r="AO1793" s="870"/>
      <c r="AP1793" s="870"/>
      <c r="AQ1793" s="870"/>
      <c r="AU1793" s="870"/>
      <c r="AV1793" s="870"/>
      <c r="AW1793" s="875"/>
      <c r="AX1793" s="870"/>
      <c r="AY1793" s="870"/>
    </row>
    <row r="1794" spans="19:51" ht="15" customHeight="1">
      <c r="S1794" s="874"/>
      <c r="V1794" s="870"/>
      <c r="W1794" s="874"/>
      <c r="AD1794" s="870"/>
      <c r="AE1794" s="874"/>
      <c r="AG1794" s="870"/>
      <c r="AH1794" s="870"/>
      <c r="AJ1794" s="870"/>
      <c r="AK1794" s="870"/>
      <c r="AL1794" s="870"/>
      <c r="AM1794" s="870"/>
      <c r="AO1794" s="870"/>
      <c r="AP1794" s="870"/>
      <c r="AQ1794" s="870"/>
      <c r="AU1794" s="870"/>
      <c r="AV1794" s="870"/>
      <c r="AW1794" s="875"/>
      <c r="AX1794" s="870"/>
      <c r="AY1794" s="870"/>
    </row>
    <row r="1795" spans="19:51" ht="15" customHeight="1">
      <c r="S1795" s="874"/>
      <c r="V1795" s="870"/>
      <c r="W1795" s="874"/>
      <c r="AD1795" s="870"/>
      <c r="AE1795" s="874"/>
      <c r="AG1795" s="870"/>
      <c r="AH1795" s="870"/>
      <c r="AJ1795" s="870"/>
      <c r="AK1795" s="870"/>
      <c r="AL1795" s="870"/>
      <c r="AM1795" s="870"/>
      <c r="AO1795" s="870"/>
      <c r="AP1795" s="870"/>
      <c r="AQ1795" s="870"/>
      <c r="AU1795" s="870"/>
      <c r="AV1795" s="870"/>
      <c r="AW1795" s="875"/>
      <c r="AX1795" s="870"/>
      <c r="AY1795" s="870"/>
    </row>
    <row r="1796" spans="19:51" ht="15" customHeight="1">
      <c r="S1796" s="874"/>
      <c r="V1796" s="870"/>
      <c r="W1796" s="874"/>
      <c r="AD1796" s="870"/>
      <c r="AE1796" s="874"/>
      <c r="AG1796" s="870"/>
      <c r="AH1796" s="870"/>
      <c r="AJ1796" s="870"/>
      <c r="AK1796" s="870"/>
      <c r="AL1796" s="870"/>
      <c r="AM1796" s="870"/>
      <c r="AO1796" s="870"/>
      <c r="AP1796" s="870"/>
      <c r="AQ1796" s="870"/>
      <c r="AU1796" s="870"/>
      <c r="AV1796" s="870"/>
      <c r="AW1796" s="875"/>
      <c r="AX1796" s="870"/>
      <c r="AY1796" s="870"/>
    </row>
    <row r="1797" spans="19:51" ht="15" customHeight="1">
      <c r="S1797" s="874"/>
      <c r="V1797" s="870"/>
      <c r="W1797" s="874"/>
      <c r="AD1797" s="870"/>
      <c r="AE1797" s="874"/>
      <c r="AG1797" s="870"/>
      <c r="AH1797" s="870"/>
      <c r="AJ1797" s="870"/>
      <c r="AK1797" s="870"/>
      <c r="AL1797" s="870"/>
      <c r="AM1797" s="870"/>
      <c r="AO1797" s="870"/>
      <c r="AP1797" s="870"/>
      <c r="AQ1797" s="870"/>
      <c r="AU1797" s="870"/>
      <c r="AV1797" s="870"/>
      <c r="AW1797" s="875"/>
      <c r="AX1797" s="870"/>
      <c r="AY1797" s="870"/>
    </row>
    <row r="1798" spans="19:51" ht="15" customHeight="1">
      <c r="S1798" s="874"/>
      <c r="V1798" s="870"/>
      <c r="W1798" s="874"/>
      <c r="AD1798" s="870"/>
      <c r="AE1798" s="874"/>
      <c r="AG1798" s="870"/>
      <c r="AH1798" s="870"/>
      <c r="AJ1798" s="870"/>
      <c r="AK1798" s="870"/>
      <c r="AL1798" s="870"/>
      <c r="AM1798" s="870"/>
      <c r="AO1798" s="870"/>
      <c r="AP1798" s="870"/>
      <c r="AQ1798" s="870"/>
      <c r="AU1798" s="870"/>
      <c r="AV1798" s="870"/>
      <c r="AW1798" s="875"/>
      <c r="AX1798" s="870"/>
      <c r="AY1798" s="870"/>
    </row>
    <row r="1799" spans="19:51" ht="15" customHeight="1">
      <c r="S1799" s="874"/>
      <c r="V1799" s="870"/>
      <c r="W1799" s="874"/>
      <c r="AD1799" s="870"/>
      <c r="AE1799" s="874"/>
      <c r="AG1799" s="870"/>
      <c r="AH1799" s="870"/>
      <c r="AJ1799" s="870"/>
      <c r="AK1799" s="870"/>
      <c r="AL1799" s="870"/>
      <c r="AM1799" s="870"/>
      <c r="AO1799" s="870"/>
      <c r="AP1799" s="870"/>
      <c r="AQ1799" s="870"/>
      <c r="AU1799" s="870"/>
      <c r="AV1799" s="870"/>
      <c r="AW1799" s="875"/>
      <c r="AX1799" s="870"/>
      <c r="AY1799" s="870"/>
    </row>
    <row r="1800" spans="19:51" ht="15" customHeight="1">
      <c r="S1800" s="874"/>
      <c r="V1800" s="870"/>
      <c r="W1800" s="874"/>
      <c r="AD1800" s="870"/>
      <c r="AE1800" s="874"/>
      <c r="AG1800" s="870"/>
      <c r="AH1800" s="870"/>
      <c r="AJ1800" s="870"/>
      <c r="AK1800" s="870"/>
      <c r="AL1800" s="870"/>
      <c r="AM1800" s="870"/>
      <c r="AO1800" s="870"/>
      <c r="AP1800" s="870"/>
      <c r="AQ1800" s="870"/>
      <c r="AU1800" s="870"/>
      <c r="AV1800" s="870"/>
      <c r="AW1800" s="875"/>
      <c r="AX1800" s="870"/>
      <c r="AY1800" s="870"/>
    </row>
    <row r="1801" spans="19:51" ht="15" customHeight="1">
      <c r="S1801" s="874"/>
      <c r="V1801" s="870"/>
      <c r="W1801" s="874"/>
      <c r="AD1801" s="870"/>
      <c r="AE1801" s="874"/>
      <c r="AG1801" s="870"/>
      <c r="AH1801" s="870"/>
      <c r="AJ1801" s="870"/>
      <c r="AK1801" s="870"/>
      <c r="AL1801" s="870"/>
      <c r="AM1801" s="870"/>
      <c r="AO1801" s="870"/>
      <c r="AP1801" s="870"/>
      <c r="AQ1801" s="870"/>
      <c r="AU1801" s="870"/>
      <c r="AV1801" s="870"/>
      <c r="AW1801" s="875"/>
      <c r="AX1801" s="870"/>
      <c r="AY1801" s="870"/>
    </row>
    <row r="1802" spans="19:51" ht="15" customHeight="1">
      <c r="S1802" s="874"/>
      <c r="V1802" s="870"/>
      <c r="W1802" s="874"/>
      <c r="AD1802" s="870"/>
      <c r="AE1802" s="874"/>
      <c r="AG1802" s="870"/>
      <c r="AH1802" s="870"/>
      <c r="AJ1802" s="870"/>
      <c r="AK1802" s="870"/>
      <c r="AL1802" s="870"/>
      <c r="AM1802" s="870"/>
      <c r="AO1802" s="870"/>
      <c r="AP1802" s="870"/>
      <c r="AQ1802" s="870"/>
      <c r="AU1802" s="870"/>
      <c r="AV1802" s="870"/>
      <c r="AW1802" s="875"/>
      <c r="AX1802" s="870"/>
      <c r="AY1802" s="870"/>
    </row>
    <row r="1803" spans="19:51" ht="15" customHeight="1">
      <c r="S1803" s="874"/>
      <c r="V1803" s="870"/>
      <c r="W1803" s="874"/>
      <c r="AD1803" s="870"/>
      <c r="AE1803" s="874"/>
      <c r="AG1803" s="870"/>
      <c r="AH1803" s="870"/>
      <c r="AJ1803" s="870"/>
      <c r="AK1803" s="870"/>
      <c r="AL1803" s="870"/>
      <c r="AM1803" s="870"/>
      <c r="AO1803" s="870"/>
      <c r="AP1803" s="870"/>
      <c r="AQ1803" s="870"/>
      <c r="AU1803" s="870"/>
      <c r="AV1803" s="870"/>
      <c r="AW1803" s="875"/>
      <c r="AX1803" s="870"/>
      <c r="AY1803" s="870"/>
    </row>
    <row r="1804" spans="19:51" ht="15" customHeight="1">
      <c r="S1804" s="874"/>
      <c r="V1804" s="870"/>
      <c r="W1804" s="874"/>
      <c r="AD1804" s="870"/>
      <c r="AE1804" s="874"/>
      <c r="AG1804" s="870"/>
      <c r="AH1804" s="870"/>
      <c r="AJ1804" s="870"/>
      <c r="AK1804" s="870"/>
      <c r="AL1804" s="870"/>
      <c r="AM1804" s="870"/>
      <c r="AO1804" s="870"/>
      <c r="AP1804" s="870"/>
      <c r="AQ1804" s="870"/>
      <c r="AU1804" s="870"/>
      <c r="AV1804" s="870"/>
      <c r="AW1804" s="875"/>
      <c r="AX1804" s="870"/>
      <c r="AY1804" s="870"/>
    </row>
    <row r="1805" spans="19:51" ht="15" customHeight="1">
      <c r="S1805" s="874"/>
      <c r="V1805" s="870"/>
      <c r="W1805" s="874"/>
      <c r="AD1805" s="870"/>
      <c r="AE1805" s="874"/>
      <c r="AG1805" s="870"/>
      <c r="AH1805" s="870"/>
      <c r="AJ1805" s="870"/>
      <c r="AK1805" s="870"/>
      <c r="AL1805" s="870"/>
      <c r="AM1805" s="870"/>
      <c r="AO1805" s="870"/>
      <c r="AP1805" s="870"/>
      <c r="AQ1805" s="870"/>
      <c r="AU1805" s="870"/>
      <c r="AV1805" s="870"/>
      <c r="AW1805" s="875"/>
      <c r="AX1805" s="870"/>
      <c r="AY1805" s="870"/>
    </row>
    <row r="1806" spans="19:51" ht="15" customHeight="1">
      <c r="S1806" s="874"/>
      <c r="V1806" s="870"/>
      <c r="W1806" s="874"/>
      <c r="AD1806" s="870"/>
      <c r="AE1806" s="874"/>
      <c r="AG1806" s="870"/>
      <c r="AH1806" s="870"/>
      <c r="AJ1806" s="870"/>
      <c r="AK1806" s="870"/>
      <c r="AL1806" s="870"/>
      <c r="AM1806" s="870"/>
      <c r="AO1806" s="870"/>
      <c r="AP1806" s="870"/>
      <c r="AQ1806" s="870"/>
      <c r="AU1806" s="870"/>
      <c r="AV1806" s="870"/>
      <c r="AW1806" s="875"/>
      <c r="AX1806" s="870"/>
      <c r="AY1806" s="870"/>
    </row>
    <row r="1807" spans="19:51" ht="15" customHeight="1">
      <c r="S1807" s="874"/>
      <c r="V1807" s="870"/>
      <c r="W1807" s="874"/>
      <c r="AD1807" s="870"/>
      <c r="AE1807" s="874"/>
      <c r="AG1807" s="870"/>
      <c r="AH1807" s="870"/>
      <c r="AJ1807" s="870"/>
      <c r="AK1807" s="870"/>
      <c r="AL1807" s="870"/>
      <c r="AM1807" s="870"/>
      <c r="AO1807" s="870"/>
      <c r="AP1807" s="870"/>
      <c r="AQ1807" s="870"/>
      <c r="AU1807" s="870"/>
      <c r="AV1807" s="870"/>
      <c r="AW1807" s="875"/>
      <c r="AX1807" s="870"/>
      <c r="AY1807" s="870"/>
    </row>
    <row r="1808" spans="19:51" ht="15" customHeight="1">
      <c r="S1808" s="874"/>
      <c r="V1808" s="870"/>
      <c r="W1808" s="874"/>
      <c r="AD1808" s="870"/>
      <c r="AE1808" s="874"/>
      <c r="AG1808" s="870"/>
      <c r="AH1808" s="870"/>
      <c r="AJ1808" s="870"/>
      <c r="AK1808" s="870"/>
      <c r="AL1808" s="870"/>
      <c r="AM1808" s="870"/>
      <c r="AO1808" s="870"/>
      <c r="AP1808" s="870"/>
      <c r="AQ1808" s="870"/>
      <c r="AU1808" s="870"/>
      <c r="AV1808" s="870"/>
      <c r="AW1808" s="875"/>
      <c r="AX1808" s="870"/>
      <c r="AY1808" s="870"/>
    </row>
    <row r="1809" spans="19:51" ht="15" customHeight="1">
      <c r="S1809" s="874"/>
      <c r="V1809" s="870"/>
      <c r="W1809" s="874"/>
      <c r="AD1809" s="870"/>
      <c r="AE1809" s="874"/>
      <c r="AG1809" s="870"/>
      <c r="AH1809" s="870"/>
      <c r="AJ1809" s="870"/>
      <c r="AK1809" s="870"/>
      <c r="AL1809" s="870"/>
      <c r="AM1809" s="870"/>
      <c r="AO1809" s="870"/>
      <c r="AP1809" s="870"/>
      <c r="AQ1809" s="870"/>
      <c r="AU1809" s="870"/>
      <c r="AV1809" s="870"/>
      <c r="AW1809" s="875"/>
      <c r="AX1809" s="870"/>
      <c r="AY1809" s="870"/>
    </row>
    <row r="1810" spans="19:51" ht="15" customHeight="1">
      <c r="S1810" s="874"/>
      <c r="V1810" s="870"/>
      <c r="W1810" s="874"/>
      <c r="AD1810" s="870"/>
      <c r="AE1810" s="874"/>
      <c r="AG1810" s="870"/>
      <c r="AH1810" s="870"/>
      <c r="AJ1810" s="870"/>
      <c r="AK1810" s="870"/>
      <c r="AL1810" s="870"/>
      <c r="AM1810" s="870"/>
      <c r="AO1810" s="870"/>
      <c r="AP1810" s="870"/>
      <c r="AQ1810" s="870"/>
      <c r="AU1810" s="870"/>
      <c r="AV1810" s="870"/>
      <c r="AW1810" s="875"/>
      <c r="AX1810" s="870"/>
      <c r="AY1810" s="870"/>
    </row>
    <row r="1811" spans="19:51" ht="15" customHeight="1">
      <c r="S1811" s="874"/>
      <c r="V1811" s="870"/>
      <c r="W1811" s="874"/>
      <c r="AD1811" s="870"/>
      <c r="AE1811" s="874"/>
      <c r="AG1811" s="870"/>
      <c r="AH1811" s="870"/>
      <c r="AJ1811" s="870"/>
      <c r="AK1811" s="870"/>
      <c r="AL1811" s="870"/>
      <c r="AM1811" s="870"/>
      <c r="AO1811" s="870"/>
      <c r="AP1811" s="870"/>
      <c r="AQ1811" s="870"/>
      <c r="AU1811" s="870"/>
      <c r="AV1811" s="870"/>
      <c r="AW1811" s="875"/>
      <c r="AX1811" s="870"/>
      <c r="AY1811" s="870"/>
    </row>
    <row r="1812" spans="19:51" ht="15" customHeight="1">
      <c r="S1812" s="874"/>
      <c r="V1812" s="870"/>
      <c r="W1812" s="874"/>
      <c r="AD1812" s="870"/>
      <c r="AE1812" s="874"/>
      <c r="AG1812" s="870"/>
      <c r="AH1812" s="870"/>
      <c r="AJ1812" s="870"/>
      <c r="AK1812" s="870"/>
      <c r="AL1812" s="870"/>
      <c r="AM1812" s="870"/>
      <c r="AO1812" s="870"/>
      <c r="AP1812" s="870"/>
      <c r="AQ1812" s="870"/>
      <c r="AU1812" s="870"/>
      <c r="AV1812" s="870"/>
      <c r="AW1812" s="875"/>
      <c r="AX1812" s="870"/>
      <c r="AY1812" s="870"/>
    </row>
    <row r="1813" spans="19:51" ht="15" customHeight="1">
      <c r="S1813" s="874"/>
      <c r="V1813" s="870"/>
      <c r="W1813" s="874"/>
      <c r="AD1813" s="870"/>
      <c r="AE1813" s="874"/>
      <c r="AG1813" s="870"/>
      <c r="AH1813" s="870"/>
      <c r="AJ1813" s="870"/>
      <c r="AK1813" s="870"/>
      <c r="AL1813" s="870"/>
      <c r="AM1813" s="870"/>
      <c r="AO1813" s="870"/>
      <c r="AP1813" s="870"/>
      <c r="AQ1813" s="870"/>
      <c r="AU1813" s="870"/>
      <c r="AV1813" s="870"/>
      <c r="AW1813" s="875"/>
      <c r="AX1813" s="870"/>
      <c r="AY1813" s="870"/>
    </row>
    <row r="1814" spans="19:51" ht="15" customHeight="1">
      <c r="S1814" s="874"/>
      <c r="V1814" s="870"/>
      <c r="W1814" s="874"/>
      <c r="AD1814" s="870"/>
      <c r="AE1814" s="874"/>
      <c r="AG1814" s="870"/>
      <c r="AH1814" s="870"/>
      <c r="AJ1814" s="870"/>
      <c r="AK1814" s="870"/>
      <c r="AL1814" s="870"/>
      <c r="AM1814" s="870"/>
      <c r="AO1814" s="870"/>
      <c r="AP1814" s="870"/>
      <c r="AQ1814" s="870"/>
      <c r="AU1814" s="870"/>
      <c r="AV1814" s="870"/>
      <c r="AW1814" s="875"/>
      <c r="AX1814" s="870"/>
      <c r="AY1814" s="870"/>
    </row>
    <row r="1815" spans="19:51" ht="15" customHeight="1">
      <c r="S1815" s="874"/>
      <c r="V1815" s="870"/>
      <c r="W1815" s="874"/>
      <c r="AD1815" s="870"/>
      <c r="AE1815" s="874"/>
      <c r="AG1815" s="870"/>
      <c r="AH1815" s="870"/>
      <c r="AJ1815" s="870"/>
      <c r="AK1815" s="870"/>
      <c r="AL1815" s="870"/>
      <c r="AM1815" s="870"/>
      <c r="AO1815" s="870"/>
      <c r="AP1815" s="870"/>
      <c r="AQ1815" s="870"/>
      <c r="AU1815" s="870"/>
      <c r="AV1815" s="870"/>
      <c r="AW1815" s="875"/>
      <c r="AX1815" s="870"/>
      <c r="AY1815" s="870"/>
    </row>
    <row r="1816" spans="19:51" ht="15" customHeight="1">
      <c r="S1816" s="874"/>
      <c r="V1816" s="870"/>
      <c r="W1816" s="874"/>
      <c r="AD1816" s="870"/>
      <c r="AE1816" s="874"/>
      <c r="AG1816" s="870"/>
      <c r="AH1816" s="870"/>
      <c r="AJ1816" s="870"/>
      <c r="AK1816" s="870"/>
      <c r="AL1816" s="870"/>
      <c r="AM1816" s="870"/>
      <c r="AO1816" s="870"/>
      <c r="AP1816" s="870"/>
      <c r="AQ1816" s="870"/>
      <c r="AU1816" s="870"/>
      <c r="AV1816" s="870"/>
      <c r="AW1816" s="875"/>
      <c r="AX1816" s="870"/>
      <c r="AY1816" s="870"/>
    </row>
    <row r="1817" spans="19:51" ht="15" customHeight="1">
      <c r="S1817" s="874"/>
      <c r="V1817" s="870"/>
      <c r="W1817" s="874"/>
      <c r="AD1817" s="870"/>
      <c r="AE1817" s="874"/>
      <c r="AG1817" s="870"/>
      <c r="AH1817" s="870"/>
      <c r="AJ1817" s="870"/>
      <c r="AK1817" s="870"/>
      <c r="AL1817" s="870"/>
      <c r="AM1817" s="870"/>
      <c r="AO1817" s="870"/>
      <c r="AP1817" s="870"/>
      <c r="AQ1817" s="870"/>
      <c r="AU1817" s="870"/>
      <c r="AV1817" s="870"/>
      <c r="AW1817" s="875"/>
      <c r="AX1817" s="870"/>
      <c r="AY1817" s="870"/>
    </row>
    <row r="1818" spans="19:51" ht="15" customHeight="1">
      <c r="S1818" s="874"/>
      <c r="V1818" s="870"/>
      <c r="W1818" s="874"/>
      <c r="AD1818" s="870"/>
      <c r="AE1818" s="874"/>
      <c r="AG1818" s="870"/>
      <c r="AH1818" s="870"/>
      <c r="AJ1818" s="870"/>
      <c r="AK1818" s="870"/>
      <c r="AL1818" s="870"/>
      <c r="AM1818" s="870"/>
      <c r="AO1818" s="870"/>
      <c r="AP1818" s="870"/>
      <c r="AQ1818" s="870"/>
      <c r="AU1818" s="870"/>
      <c r="AV1818" s="870"/>
      <c r="AW1818" s="875"/>
      <c r="AX1818" s="870"/>
      <c r="AY1818" s="870"/>
    </row>
    <row r="1819" spans="19:51" ht="15" customHeight="1">
      <c r="S1819" s="874"/>
      <c r="V1819" s="870"/>
      <c r="W1819" s="874"/>
      <c r="AD1819" s="870"/>
      <c r="AE1819" s="874"/>
      <c r="AG1819" s="870"/>
      <c r="AH1819" s="870"/>
      <c r="AJ1819" s="870"/>
      <c r="AK1819" s="870"/>
      <c r="AL1819" s="870"/>
      <c r="AM1819" s="870"/>
      <c r="AO1819" s="870"/>
      <c r="AP1819" s="870"/>
      <c r="AQ1819" s="870"/>
      <c r="AU1819" s="870"/>
      <c r="AV1819" s="870"/>
      <c r="AW1819" s="875"/>
      <c r="AX1819" s="870"/>
      <c r="AY1819" s="870"/>
    </row>
    <row r="1820" spans="19:51" ht="15" customHeight="1">
      <c r="S1820" s="874"/>
      <c r="V1820" s="870"/>
      <c r="W1820" s="874"/>
      <c r="AD1820" s="870"/>
      <c r="AE1820" s="874"/>
      <c r="AG1820" s="870"/>
      <c r="AH1820" s="870"/>
      <c r="AJ1820" s="870"/>
      <c r="AK1820" s="870"/>
      <c r="AL1820" s="870"/>
      <c r="AM1820" s="870"/>
      <c r="AO1820" s="870"/>
      <c r="AP1820" s="870"/>
      <c r="AQ1820" s="870"/>
      <c r="AU1820" s="870"/>
      <c r="AV1820" s="870"/>
      <c r="AW1820" s="875"/>
      <c r="AX1820" s="870"/>
      <c r="AY1820" s="870"/>
    </row>
    <row r="1821" spans="19:51" ht="15" customHeight="1">
      <c r="S1821" s="874"/>
      <c r="V1821" s="870"/>
      <c r="W1821" s="874"/>
      <c r="AD1821" s="870"/>
      <c r="AE1821" s="874"/>
      <c r="AG1821" s="870"/>
      <c r="AH1821" s="870"/>
      <c r="AJ1821" s="870"/>
      <c r="AK1821" s="870"/>
      <c r="AL1821" s="870"/>
      <c r="AM1821" s="870"/>
      <c r="AO1821" s="870"/>
      <c r="AP1821" s="870"/>
      <c r="AQ1821" s="870"/>
      <c r="AU1821" s="870"/>
      <c r="AV1821" s="870"/>
      <c r="AW1821" s="875"/>
      <c r="AX1821" s="870"/>
      <c r="AY1821" s="870"/>
    </row>
    <row r="1822" spans="19:51" ht="15" customHeight="1">
      <c r="S1822" s="874"/>
      <c r="V1822" s="870"/>
      <c r="W1822" s="874"/>
      <c r="AD1822" s="870"/>
      <c r="AE1822" s="874"/>
      <c r="AG1822" s="870"/>
      <c r="AH1822" s="870"/>
      <c r="AJ1822" s="870"/>
      <c r="AK1822" s="870"/>
      <c r="AL1822" s="870"/>
      <c r="AM1822" s="870"/>
      <c r="AO1822" s="870"/>
      <c r="AP1822" s="870"/>
      <c r="AQ1822" s="870"/>
      <c r="AU1822" s="870"/>
      <c r="AV1822" s="870"/>
      <c r="AW1822" s="875"/>
      <c r="AX1822" s="870"/>
      <c r="AY1822" s="870"/>
    </row>
    <row r="1823" spans="19:51" ht="15" customHeight="1">
      <c r="S1823" s="874"/>
      <c r="V1823" s="870"/>
      <c r="W1823" s="874"/>
      <c r="AD1823" s="870"/>
      <c r="AE1823" s="874"/>
      <c r="AG1823" s="870"/>
      <c r="AH1823" s="870"/>
      <c r="AJ1823" s="870"/>
      <c r="AK1823" s="870"/>
      <c r="AL1823" s="870"/>
      <c r="AM1823" s="870"/>
      <c r="AO1823" s="870"/>
      <c r="AP1823" s="870"/>
      <c r="AQ1823" s="870"/>
      <c r="AU1823" s="870"/>
      <c r="AV1823" s="870"/>
      <c r="AW1823" s="875"/>
      <c r="AX1823" s="870"/>
      <c r="AY1823" s="870"/>
    </row>
    <row r="1824" spans="19:51" ht="15" customHeight="1">
      <c r="S1824" s="874"/>
      <c r="V1824" s="870"/>
      <c r="W1824" s="874"/>
      <c r="AD1824" s="870"/>
      <c r="AE1824" s="874"/>
      <c r="AG1824" s="870"/>
      <c r="AH1824" s="870"/>
      <c r="AJ1824" s="870"/>
      <c r="AK1824" s="870"/>
      <c r="AL1824" s="870"/>
      <c r="AM1824" s="870"/>
      <c r="AO1824" s="870"/>
      <c r="AP1824" s="870"/>
      <c r="AQ1824" s="870"/>
      <c r="AU1824" s="870"/>
      <c r="AV1824" s="870"/>
      <c r="AW1824" s="875"/>
      <c r="AX1824" s="870"/>
      <c r="AY1824" s="870"/>
    </row>
    <row r="1825" spans="19:51" ht="15" customHeight="1">
      <c r="S1825" s="874"/>
      <c r="V1825" s="870"/>
      <c r="W1825" s="874"/>
      <c r="AD1825" s="870"/>
      <c r="AE1825" s="874"/>
      <c r="AG1825" s="870"/>
      <c r="AH1825" s="870"/>
      <c r="AJ1825" s="870"/>
      <c r="AK1825" s="870"/>
      <c r="AL1825" s="870"/>
      <c r="AM1825" s="870"/>
      <c r="AO1825" s="870"/>
      <c r="AP1825" s="870"/>
      <c r="AQ1825" s="870"/>
      <c r="AU1825" s="870"/>
      <c r="AV1825" s="870"/>
      <c r="AW1825" s="875"/>
      <c r="AX1825" s="870"/>
      <c r="AY1825" s="870"/>
    </row>
    <row r="1826" spans="19:51" ht="15" customHeight="1">
      <c r="S1826" s="874"/>
      <c r="V1826" s="870"/>
      <c r="W1826" s="874"/>
      <c r="AD1826" s="870"/>
      <c r="AE1826" s="874"/>
      <c r="AG1826" s="870"/>
      <c r="AH1826" s="870"/>
      <c r="AJ1826" s="870"/>
      <c r="AK1826" s="870"/>
      <c r="AL1826" s="870"/>
      <c r="AM1826" s="870"/>
      <c r="AO1826" s="870"/>
      <c r="AP1826" s="870"/>
      <c r="AQ1826" s="870"/>
      <c r="AU1826" s="870"/>
      <c r="AV1826" s="870"/>
      <c r="AW1826" s="875"/>
      <c r="AX1826" s="870"/>
      <c r="AY1826" s="870"/>
    </row>
    <row r="1827" spans="19:51" ht="15" customHeight="1">
      <c r="S1827" s="874"/>
      <c r="V1827" s="870"/>
      <c r="W1827" s="874"/>
      <c r="AD1827" s="870"/>
      <c r="AE1827" s="874"/>
      <c r="AG1827" s="870"/>
      <c r="AH1827" s="870"/>
      <c r="AJ1827" s="870"/>
      <c r="AK1827" s="870"/>
      <c r="AL1827" s="870"/>
      <c r="AM1827" s="870"/>
      <c r="AO1827" s="870"/>
      <c r="AP1827" s="870"/>
      <c r="AQ1827" s="870"/>
      <c r="AU1827" s="870"/>
      <c r="AV1827" s="870"/>
      <c r="AW1827" s="875"/>
      <c r="AX1827" s="870"/>
      <c r="AY1827" s="870"/>
    </row>
    <row r="1828" spans="19:51" ht="15" customHeight="1">
      <c r="S1828" s="874"/>
      <c r="V1828" s="870"/>
      <c r="W1828" s="874"/>
      <c r="AD1828" s="870"/>
      <c r="AE1828" s="874"/>
      <c r="AG1828" s="870"/>
      <c r="AH1828" s="870"/>
      <c r="AJ1828" s="870"/>
      <c r="AK1828" s="870"/>
      <c r="AL1828" s="870"/>
      <c r="AM1828" s="870"/>
      <c r="AO1828" s="870"/>
      <c r="AP1828" s="870"/>
      <c r="AQ1828" s="870"/>
      <c r="AU1828" s="870"/>
      <c r="AV1828" s="870"/>
      <c r="AW1828" s="875"/>
      <c r="AX1828" s="870"/>
      <c r="AY1828" s="870"/>
    </row>
    <row r="1829" spans="19:51" ht="15" customHeight="1">
      <c r="S1829" s="874"/>
      <c r="V1829" s="870"/>
      <c r="W1829" s="874"/>
      <c r="AD1829" s="870"/>
      <c r="AE1829" s="874"/>
      <c r="AG1829" s="870"/>
      <c r="AH1829" s="870"/>
      <c r="AJ1829" s="870"/>
      <c r="AK1829" s="870"/>
      <c r="AL1829" s="870"/>
      <c r="AM1829" s="870"/>
      <c r="AO1829" s="870"/>
      <c r="AP1829" s="870"/>
      <c r="AQ1829" s="870"/>
      <c r="AU1829" s="870"/>
      <c r="AV1829" s="870"/>
      <c r="AW1829" s="875"/>
      <c r="AX1829" s="870"/>
      <c r="AY1829" s="870"/>
    </row>
    <row r="1830" spans="19:51" ht="15" customHeight="1">
      <c r="S1830" s="874"/>
      <c r="V1830" s="870"/>
      <c r="W1830" s="874"/>
      <c r="AD1830" s="870"/>
      <c r="AE1830" s="874"/>
      <c r="AG1830" s="870"/>
      <c r="AH1830" s="870"/>
      <c r="AJ1830" s="870"/>
      <c r="AK1830" s="870"/>
      <c r="AL1830" s="870"/>
      <c r="AM1830" s="870"/>
      <c r="AO1830" s="870"/>
      <c r="AP1830" s="870"/>
      <c r="AQ1830" s="870"/>
      <c r="AU1830" s="870"/>
      <c r="AV1830" s="870"/>
      <c r="AW1830" s="875"/>
      <c r="AX1830" s="870"/>
      <c r="AY1830" s="870"/>
    </row>
    <row r="1831" spans="19:51" ht="15" customHeight="1">
      <c r="S1831" s="874"/>
      <c r="V1831" s="870"/>
      <c r="W1831" s="874"/>
      <c r="AD1831" s="870"/>
      <c r="AE1831" s="874"/>
      <c r="AG1831" s="870"/>
      <c r="AH1831" s="870"/>
      <c r="AJ1831" s="870"/>
      <c r="AK1831" s="870"/>
      <c r="AL1831" s="870"/>
      <c r="AM1831" s="870"/>
      <c r="AO1831" s="870"/>
      <c r="AP1831" s="870"/>
      <c r="AQ1831" s="870"/>
      <c r="AU1831" s="870"/>
      <c r="AV1831" s="870"/>
      <c r="AW1831" s="875"/>
      <c r="AX1831" s="870"/>
      <c r="AY1831" s="870"/>
    </row>
    <row r="1832" spans="19:51" ht="15" customHeight="1">
      <c r="S1832" s="874"/>
      <c r="V1832" s="870"/>
      <c r="W1832" s="874"/>
      <c r="AD1832" s="870"/>
      <c r="AE1832" s="874"/>
      <c r="AG1832" s="870"/>
      <c r="AH1832" s="870"/>
      <c r="AJ1832" s="870"/>
      <c r="AK1832" s="870"/>
      <c r="AL1832" s="870"/>
      <c r="AM1832" s="870"/>
      <c r="AO1832" s="870"/>
      <c r="AP1832" s="870"/>
      <c r="AQ1832" s="870"/>
      <c r="AU1832" s="870"/>
      <c r="AV1832" s="870"/>
      <c r="AW1832" s="875"/>
      <c r="AX1832" s="870"/>
      <c r="AY1832" s="870"/>
    </row>
    <row r="1833" spans="19:51" ht="15" customHeight="1">
      <c r="S1833" s="874"/>
      <c r="V1833" s="870"/>
      <c r="W1833" s="874"/>
      <c r="AD1833" s="870"/>
      <c r="AE1833" s="874"/>
      <c r="AG1833" s="870"/>
      <c r="AH1833" s="870"/>
      <c r="AJ1833" s="870"/>
      <c r="AK1833" s="870"/>
      <c r="AL1833" s="870"/>
      <c r="AM1833" s="870"/>
      <c r="AO1833" s="870"/>
      <c r="AP1833" s="870"/>
      <c r="AQ1833" s="870"/>
      <c r="AU1833" s="870"/>
      <c r="AV1833" s="870"/>
      <c r="AW1833" s="875"/>
      <c r="AX1833" s="870"/>
      <c r="AY1833" s="870"/>
    </row>
    <row r="1834" spans="19:51" ht="15" customHeight="1">
      <c r="S1834" s="874"/>
      <c r="V1834" s="870"/>
      <c r="W1834" s="874"/>
      <c r="AD1834" s="870"/>
      <c r="AE1834" s="874"/>
      <c r="AG1834" s="870"/>
      <c r="AH1834" s="870"/>
      <c r="AJ1834" s="870"/>
      <c r="AK1834" s="870"/>
      <c r="AL1834" s="870"/>
      <c r="AM1834" s="870"/>
      <c r="AO1834" s="870"/>
      <c r="AP1834" s="870"/>
      <c r="AQ1834" s="870"/>
      <c r="AU1834" s="870"/>
      <c r="AV1834" s="870"/>
      <c r="AW1834" s="875"/>
      <c r="AX1834" s="870"/>
      <c r="AY1834" s="870"/>
    </row>
    <row r="1835" spans="19:51" ht="15" customHeight="1">
      <c r="S1835" s="874"/>
      <c r="V1835" s="870"/>
      <c r="W1835" s="874"/>
      <c r="AD1835" s="870"/>
      <c r="AE1835" s="874"/>
      <c r="AG1835" s="870"/>
      <c r="AH1835" s="870"/>
      <c r="AJ1835" s="870"/>
      <c r="AK1835" s="870"/>
      <c r="AL1835" s="870"/>
      <c r="AM1835" s="870"/>
      <c r="AO1835" s="870"/>
      <c r="AP1835" s="870"/>
      <c r="AQ1835" s="870"/>
      <c r="AU1835" s="870"/>
      <c r="AV1835" s="870"/>
      <c r="AW1835" s="875"/>
      <c r="AX1835" s="870"/>
      <c r="AY1835" s="870"/>
    </row>
    <row r="1836" spans="19:51" ht="15" customHeight="1">
      <c r="S1836" s="874"/>
      <c r="V1836" s="870"/>
      <c r="W1836" s="874"/>
      <c r="AD1836" s="870"/>
      <c r="AE1836" s="874"/>
      <c r="AG1836" s="870"/>
      <c r="AH1836" s="870"/>
      <c r="AJ1836" s="870"/>
      <c r="AK1836" s="870"/>
      <c r="AL1836" s="870"/>
      <c r="AM1836" s="870"/>
      <c r="AO1836" s="870"/>
      <c r="AP1836" s="870"/>
      <c r="AQ1836" s="870"/>
      <c r="AU1836" s="870"/>
      <c r="AV1836" s="870"/>
      <c r="AW1836" s="875"/>
      <c r="AX1836" s="870"/>
      <c r="AY1836" s="870"/>
    </row>
    <row r="1837" spans="19:51" ht="15" customHeight="1">
      <c r="S1837" s="874"/>
      <c r="V1837" s="870"/>
      <c r="W1837" s="874"/>
      <c r="AD1837" s="870"/>
      <c r="AE1837" s="874"/>
      <c r="AG1837" s="870"/>
      <c r="AH1837" s="870"/>
      <c r="AJ1837" s="870"/>
      <c r="AK1837" s="870"/>
      <c r="AL1837" s="870"/>
      <c r="AM1837" s="870"/>
      <c r="AO1837" s="870"/>
      <c r="AP1837" s="870"/>
      <c r="AQ1837" s="870"/>
      <c r="AU1837" s="870"/>
      <c r="AV1837" s="870"/>
      <c r="AW1837" s="875"/>
      <c r="AX1837" s="870"/>
      <c r="AY1837" s="870"/>
    </row>
    <row r="1838" spans="19:51" ht="15" customHeight="1">
      <c r="S1838" s="874"/>
      <c r="V1838" s="870"/>
      <c r="W1838" s="874"/>
      <c r="AD1838" s="870"/>
      <c r="AE1838" s="874"/>
      <c r="AG1838" s="870"/>
      <c r="AH1838" s="870"/>
      <c r="AJ1838" s="870"/>
      <c r="AK1838" s="870"/>
      <c r="AL1838" s="870"/>
      <c r="AM1838" s="870"/>
      <c r="AO1838" s="870"/>
      <c r="AP1838" s="870"/>
      <c r="AQ1838" s="870"/>
      <c r="AU1838" s="870"/>
      <c r="AV1838" s="870"/>
      <c r="AW1838" s="875"/>
      <c r="AX1838" s="870"/>
      <c r="AY1838" s="870"/>
    </row>
    <row r="1839" spans="19:51" ht="15" customHeight="1">
      <c r="S1839" s="874"/>
      <c r="V1839" s="870"/>
      <c r="W1839" s="874"/>
      <c r="AD1839" s="870"/>
      <c r="AE1839" s="874"/>
      <c r="AG1839" s="870"/>
      <c r="AH1839" s="870"/>
      <c r="AJ1839" s="870"/>
      <c r="AK1839" s="870"/>
      <c r="AL1839" s="870"/>
      <c r="AM1839" s="870"/>
      <c r="AO1839" s="870"/>
      <c r="AP1839" s="870"/>
      <c r="AQ1839" s="870"/>
      <c r="AU1839" s="870"/>
      <c r="AV1839" s="870"/>
      <c r="AW1839" s="875"/>
      <c r="AX1839" s="870"/>
      <c r="AY1839" s="870"/>
    </row>
    <row r="1840" spans="19:51" ht="15" customHeight="1">
      <c r="S1840" s="874"/>
      <c r="V1840" s="870"/>
      <c r="W1840" s="874"/>
      <c r="AD1840" s="870"/>
      <c r="AE1840" s="874"/>
      <c r="AG1840" s="870"/>
      <c r="AH1840" s="870"/>
      <c r="AJ1840" s="870"/>
      <c r="AK1840" s="870"/>
      <c r="AL1840" s="870"/>
      <c r="AM1840" s="870"/>
      <c r="AO1840" s="870"/>
      <c r="AP1840" s="870"/>
      <c r="AQ1840" s="870"/>
      <c r="AU1840" s="870"/>
      <c r="AV1840" s="870"/>
      <c r="AW1840" s="875"/>
      <c r="AX1840" s="870"/>
      <c r="AY1840" s="870"/>
    </row>
    <row r="1841" spans="19:51" ht="15" customHeight="1">
      <c r="S1841" s="874"/>
      <c r="V1841" s="870"/>
      <c r="W1841" s="874"/>
      <c r="AD1841" s="870"/>
      <c r="AE1841" s="874"/>
      <c r="AG1841" s="870"/>
      <c r="AH1841" s="870"/>
      <c r="AJ1841" s="870"/>
      <c r="AK1841" s="870"/>
      <c r="AL1841" s="870"/>
      <c r="AM1841" s="870"/>
      <c r="AO1841" s="870"/>
      <c r="AP1841" s="870"/>
      <c r="AQ1841" s="870"/>
      <c r="AU1841" s="870"/>
      <c r="AV1841" s="870"/>
      <c r="AW1841" s="875"/>
      <c r="AX1841" s="870"/>
      <c r="AY1841" s="870"/>
    </row>
    <row r="1842" spans="19:51" ht="15" customHeight="1">
      <c r="S1842" s="874"/>
      <c r="V1842" s="870"/>
      <c r="W1842" s="874"/>
      <c r="AD1842" s="870"/>
      <c r="AE1842" s="874"/>
      <c r="AG1842" s="870"/>
      <c r="AH1842" s="870"/>
      <c r="AJ1842" s="870"/>
      <c r="AK1842" s="870"/>
      <c r="AL1842" s="870"/>
      <c r="AM1842" s="870"/>
      <c r="AO1842" s="870"/>
      <c r="AP1842" s="870"/>
      <c r="AQ1842" s="870"/>
      <c r="AU1842" s="870"/>
      <c r="AV1842" s="870"/>
      <c r="AW1842" s="875"/>
      <c r="AX1842" s="870"/>
      <c r="AY1842" s="870"/>
    </row>
    <row r="1843" spans="19:51" ht="15" customHeight="1">
      <c r="S1843" s="874"/>
      <c r="V1843" s="870"/>
      <c r="W1843" s="874"/>
      <c r="AD1843" s="870"/>
      <c r="AE1843" s="874"/>
      <c r="AG1843" s="870"/>
      <c r="AH1843" s="870"/>
      <c r="AJ1843" s="870"/>
      <c r="AK1843" s="870"/>
      <c r="AL1843" s="870"/>
      <c r="AM1843" s="870"/>
      <c r="AO1843" s="870"/>
      <c r="AP1843" s="870"/>
      <c r="AQ1843" s="870"/>
      <c r="AU1843" s="870"/>
      <c r="AV1843" s="870"/>
      <c r="AW1843" s="875"/>
      <c r="AX1843" s="870"/>
      <c r="AY1843" s="870"/>
    </row>
    <row r="1844" spans="19:51" ht="15" customHeight="1">
      <c r="S1844" s="874"/>
      <c r="V1844" s="870"/>
      <c r="W1844" s="874"/>
      <c r="AD1844" s="870"/>
      <c r="AE1844" s="874"/>
      <c r="AG1844" s="870"/>
      <c r="AH1844" s="870"/>
      <c r="AJ1844" s="870"/>
      <c r="AK1844" s="870"/>
      <c r="AL1844" s="870"/>
      <c r="AM1844" s="870"/>
      <c r="AO1844" s="870"/>
      <c r="AP1844" s="870"/>
      <c r="AQ1844" s="870"/>
      <c r="AU1844" s="870"/>
      <c r="AV1844" s="870"/>
      <c r="AW1844" s="875"/>
      <c r="AX1844" s="870"/>
      <c r="AY1844" s="870"/>
    </row>
    <row r="1845" spans="19:51" ht="15" customHeight="1">
      <c r="S1845" s="874"/>
      <c r="V1845" s="870"/>
      <c r="W1845" s="874"/>
      <c r="AD1845" s="870"/>
      <c r="AE1845" s="874"/>
      <c r="AG1845" s="870"/>
      <c r="AH1845" s="870"/>
      <c r="AJ1845" s="870"/>
      <c r="AK1845" s="870"/>
      <c r="AL1845" s="870"/>
      <c r="AM1845" s="870"/>
      <c r="AO1845" s="870"/>
      <c r="AP1845" s="870"/>
      <c r="AQ1845" s="870"/>
      <c r="AU1845" s="870"/>
      <c r="AV1845" s="870"/>
      <c r="AW1845" s="875"/>
      <c r="AX1845" s="870"/>
      <c r="AY1845" s="870"/>
    </row>
    <row r="1846" spans="19:51" ht="15" customHeight="1">
      <c r="S1846" s="874"/>
      <c r="V1846" s="870"/>
      <c r="W1846" s="874"/>
      <c r="AD1846" s="870"/>
      <c r="AE1846" s="874"/>
      <c r="AG1846" s="870"/>
      <c r="AH1846" s="870"/>
      <c r="AJ1846" s="870"/>
      <c r="AK1846" s="870"/>
      <c r="AL1846" s="870"/>
      <c r="AM1846" s="870"/>
      <c r="AO1846" s="870"/>
      <c r="AP1846" s="870"/>
      <c r="AQ1846" s="870"/>
      <c r="AU1846" s="870"/>
      <c r="AV1846" s="870"/>
      <c r="AW1846" s="875"/>
      <c r="AX1846" s="870"/>
      <c r="AY1846" s="870"/>
    </row>
    <row r="1847" spans="19:51" ht="15" customHeight="1">
      <c r="S1847" s="874"/>
      <c r="V1847" s="870"/>
      <c r="W1847" s="874"/>
      <c r="AD1847" s="870"/>
      <c r="AE1847" s="874"/>
      <c r="AG1847" s="870"/>
      <c r="AH1847" s="870"/>
      <c r="AJ1847" s="870"/>
      <c r="AK1847" s="870"/>
      <c r="AL1847" s="870"/>
      <c r="AM1847" s="870"/>
      <c r="AO1847" s="870"/>
      <c r="AP1847" s="870"/>
      <c r="AQ1847" s="870"/>
      <c r="AU1847" s="870"/>
      <c r="AV1847" s="870"/>
      <c r="AW1847" s="875"/>
      <c r="AX1847" s="870"/>
      <c r="AY1847" s="870"/>
    </row>
    <row r="1848" spans="19:51" ht="15" customHeight="1">
      <c r="S1848" s="874"/>
      <c r="V1848" s="870"/>
      <c r="W1848" s="874"/>
      <c r="AD1848" s="870"/>
      <c r="AE1848" s="874"/>
      <c r="AG1848" s="870"/>
      <c r="AH1848" s="870"/>
      <c r="AJ1848" s="870"/>
      <c r="AK1848" s="870"/>
      <c r="AL1848" s="870"/>
      <c r="AM1848" s="870"/>
      <c r="AO1848" s="870"/>
      <c r="AP1848" s="870"/>
      <c r="AQ1848" s="870"/>
      <c r="AU1848" s="870"/>
      <c r="AV1848" s="870"/>
      <c r="AW1848" s="875"/>
      <c r="AX1848" s="870"/>
      <c r="AY1848" s="870"/>
    </row>
    <row r="1849" spans="19:51" ht="15" customHeight="1">
      <c r="S1849" s="874"/>
      <c r="V1849" s="870"/>
      <c r="W1849" s="874"/>
      <c r="AD1849" s="870"/>
      <c r="AE1849" s="874"/>
      <c r="AG1849" s="870"/>
      <c r="AH1849" s="870"/>
      <c r="AJ1849" s="870"/>
      <c r="AK1849" s="870"/>
      <c r="AL1849" s="870"/>
      <c r="AM1849" s="870"/>
      <c r="AO1849" s="870"/>
      <c r="AP1849" s="870"/>
      <c r="AQ1849" s="870"/>
      <c r="AU1849" s="870"/>
      <c r="AV1849" s="870"/>
      <c r="AW1849" s="875"/>
      <c r="AX1849" s="870"/>
      <c r="AY1849" s="870"/>
    </row>
    <row r="1850" spans="19:51" ht="15" customHeight="1">
      <c r="S1850" s="874"/>
      <c r="V1850" s="870"/>
      <c r="W1850" s="874"/>
      <c r="AD1850" s="870"/>
      <c r="AE1850" s="874"/>
      <c r="AG1850" s="870"/>
      <c r="AH1850" s="870"/>
      <c r="AJ1850" s="870"/>
      <c r="AK1850" s="870"/>
      <c r="AL1850" s="870"/>
      <c r="AM1850" s="870"/>
      <c r="AO1850" s="870"/>
      <c r="AP1850" s="870"/>
      <c r="AQ1850" s="870"/>
      <c r="AU1850" s="870"/>
      <c r="AV1850" s="870"/>
      <c r="AW1850" s="875"/>
      <c r="AX1850" s="870"/>
      <c r="AY1850" s="870"/>
    </row>
    <row r="1851" spans="19:51" ht="15" customHeight="1">
      <c r="S1851" s="874"/>
      <c r="V1851" s="870"/>
      <c r="W1851" s="874"/>
      <c r="AD1851" s="870"/>
      <c r="AE1851" s="874"/>
      <c r="AG1851" s="870"/>
      <c r="AH1851" s="870"/>
      <c r="AJ1851" s="870"/>
      <c r="AK1851" s="870"/>
      <c r="AL1851" s="870"/>
      <c r="AM1851" s="870"/>
      <c r="AO1851" s="870"/>
      <c r="AP1851" s="870"/>
      <c r="AQ1851" s="870"/>
      <c r="AU1851" s="870"/>
      <c r="AV1851" s="870"/>
      <c r="AW1851" s="875"/>
      <c r="AX1851" s="870"/>
      <c r="AY1851" s="870"/>
    </row>
    <row r="1852" spans="19:51" ht="15" customHeight="1">
      <c r="S1852" s="874"/>
      <c r="V1852" s="870"/>
      <c r="W1852" s="874"/>
      <c r="AD1852" s="870"/>
      <c r="AE1852" s="874"/>
      <c r="AG1852" s="870"/>
      <c r="AH1852" s="870"/>
      <c r="AJ1852" s="870"/>
      <c r="AK1852" s="870"/>
      <c r="AL1852" s="870"/>
      <c r="AM1852" s="870"/>
      <c r="AO1852" s="870"/>
      <c r="AP1852" s="870"/>
      <c r="AQ1852" s="870"/>
      <c r="AU1852" s="870"/>
      <c r="AV1852" s="870"/>
      <c r="AW1852" s="875"/>
      <c r="AX1852" s="870"/>
      <c r="AY1852" s="870"/>
    </row>
    <row r="1853" spans="19:51" ht="15" customHeight="1">
      <c r="S1853" s="874"/>
      <c r="V1853" s="870"/>
      <c r="W1853" s="874"/>
      <c r="AD1853" s="870"/>
      <c r="AE1853" s="874"/>
      <c r="AG1853" s="870"/>
      <c r="AH1853" s="870"/>
      <c r="AJ1853" s="870"/>
      <c r="AK1853" s="870"/>
      <c r="AL1853" s="870"/>
      <c r="AM1853" s="870"/>
      <c r="AO1853" s="870"/>
      <c r="AP1853" s="870"/>
      <c r="AQ1853" s="870"/>
      <c r="AU1853" s="870"/>
      <c r="AV1853" s="870"/>
      <c r="AW1853" s="875"/>
      <c r="AX1853" s="870"/>
      <c r="AY1853" s="870"/>
    </row>
    <row r="1854" spans="19:51" ht="15" customHeight="1">
      <c r="S1854" s="874"/>
      <c r="V1854" s="870"/>
      <c r="W1854" s="874"/>
      <c r="AD1854" s="870"/>
      <c r="AE1854" s="874"/>
      <c r="AG1854" s="870"/>
      <c r="AH1854" s="870"/>
      <c r="AJ1854" s="870"/>
      <c r="AK1854" s="870"/>
      <c r="AL1854" s="870"/>
      <c r="AM1854" s="870"/>
      <c r="AO1854" s="870"/>
      <c r="AP1854" s="870"/>
      <c r="AQ1854" s="870"/>
      <c r="AU1854" s="870"/>
      <c r="AV1854" s="870"/>
      <c r="AW1854" s="875"/>
      <c r="AX1854" s="870"/>
      <c r="AY1854" s="870"/>
    </row>
    <row r="1855" spans="19:51" ht="15" customHeight="1">
      <c r="S1855" s="874"/>
      <c r="V1855" s="870"/>
      <c r="W1855" s="874"/>
      <c r="AD1855" s="870"/>
      <c r="AE1855" s="874"/>
      <c r="AG1855" s="870"/>
      <c r="AH1855" s="870"/>
      <c r="AJ1855" s="870"/>
      <c r="AK1855" s="870"/>
      <c r="AL1855" s="870"/>
      <c r="AM1855" s="870"/>
      <c r="AO1855" s="870"/>
      <c r="AP1855" s="870"/>
      <c r="AQ1855" s="870"/>
      <c r="AU1855" s="870"/>
      <c r="AV1855" s="870"/>
      <c r="AW1855" s="875"/>
      <c r="AX1855" s="870"/>
      <c r="AY1855" s="870"/>
    </row>
    <row r="1856" spans="19:51" ht="15" customHeight="1">
      <c r="S1856" s="874"/>
      <c r="V1856" s="870"/>
      <c r="W1856" s="874"/>
      <c r="AD1856" s="870"/>
      <c r="AE1856" s="874"/>
      <c r="AG1856" s="870"/>
      <c r="AH1856" s="870"/>
      <c r="AJ1856" s="870"/>
      <c r="AK1856" s="870"/>
      <c r="AL1856" s="870"/>
      <c r="AM1856" s="870"/>
      <c r="AO1856" s="870"/>
      <c r="AP1856" s="870"/>
      <c r="AQ1856" s="870"/>
      <c r="AU1856" s="870"/>
      <c r="AV1856" s="870"/>
      <c r="AW1856" s="875"/>
      <c r="AX1856" s="870"/>
      <c r="AY1856" s="870"/>
    </row>
    <row r="1857" spans="19:51" ht="15" customHeight="1">
      <c r="S1857" s="874"/>
      <c r="V1857" s="870"/>
      <c r="W1857" s="874"/>
      <c r="AD1857" s="870"/>
      <c r="AE1857" s="874"/>
      <c r="AG1857" s="870"/>
      <c r="AH1857" s="870"/>
      <c r="AJ1857" s="870"/>
      <c r="AK1857" s="870"/>
      <c r="AL1857" s="870"/>
      <c r="AM1857" s="870"/>
      <c r="AO1857" s="870"/>
      <c r="AP1857" s="870"/>
      <c r="AQ1857" s="870"/>
      <c r="AU1857" s="870"/>
      <c r="AV1857" s="870"/>
      <c r="AW1857" s="875"/>
      <c r="AX1857" s="870"/>
      <c r="AY1857" s="870"/>
    </row>
    <row r="1858" spans="19:51" ht="15" customHeight="1">
      <c r="S1858" s="874"/>
      <c r="V1858" s="870"/>
      <c r="W1858" s="874"/>
      <c r="AD1858" s="870"/>
      <c r="AE1858" s="874"/>
      <c r="AG1858" s="870"/>
      <c r="AH1858" s="870"/>
      <c r="AJ1858" s="870"/>
      <c r="AK1858" s="870"/>
      <c r="AL1858" s="870"/>
      <c r="AM1858" s="870"/>
      <c r="AO1858" s="870"/>
      <c r="AP1858" s="870"/>
      <c r="AQ1858" s="870"/>
      <c r="AU1858" s="870"/>
      <c r="AV1858" s="870"/>
      <c r="AW1858" s="875"/>
      <c r="AX1858" s="870"/>
      <c r="AY1858" s="870"/>
    </row>
    <row r="1859" spans="19:51" ht="15" customHeight="1">
      <c r="S1859" s="874"/>
      <c r="V1859" s="870"/>
      <c r="W1859" s="874"/>
      <c r="AD1859" s="870"/>
      <c r="AE1859" s="874"/>
      <c r="AG1859" s="870"/>
      <c r="AH1859" s="870"/>
      <c r="AJ1859" s="870"/>
      <c r="AK1859" s="870"/>
      <c r="AL1859" s="870"/>
      <c r="AM1859" s="870"/>
      <c r="AO1859" s="870"/>
      <c r="AP1859" s="870"/>
      <c r="AQ1859" s="870"/>
      <c r="AU1859" s="870"/>
      <c r="AV1859" s="870"/>
      <c r="AW1859" s="875"/>
      <c r="AX1859" s="870"/>
      <c r="AY1859" s="870"/>
    </row>
    <row r="1860" spans="19:51" ht="15" customHeight="1">
      <c r="S1860" s="874"/>
      <c r="V1860" s="870"/>
      <c r="W1860" s="874"/>
      <c r="AD1860" s="870"/>
      <c r="AE1860" s="874"/>
      <c r="AG1860" s="870"/>
      <c r="AH1860" s="870"/>
      <c r="AJ1860" s="870"/>
      <c r="AK1860" s="870"/>
      <c r="AL1860" s="870"/>
      <c r="AM1860" s="870"/>
      <c r="AO1860" s="870"/>
      <c r="AP1860" s="870"/>
      <c r="AQ1860" s="870"/>
      <c r="AU1860" s="870"/>
      <c r="AV1860" s="870"/>
      <c r="AW1860" s="875"/>
      <c r="AX1860" s="870"/>
      <c r="AY1860" s="870"/>
    </row>
    <row r="1861" spans="19:51" ht="15" customHeight="1">
      <c r="S1861" s="874"/>
      <c r="V1861" s="870"/>
      <c r="W1861" s="874"/>
      <c r="AD1861" s="870"/>
      <c r="AE1861" s="874"/>
      <c r="AG1861" s="870"/>
      <c r="AH1861" s="870"/>
      <c r="AJ1861" s="870"/>
      <c r="AK1861" s="870"/>
      <c r="AL1861" s="870"/>
      <c r="AM1861" s="870"/>
      <c r="AO1861" s="870"/>
      <c r="AP1861" s="870"/>
      <c r="AQ1861" s="870"/>
      <c r="AU1861" s="870"/>
      <c r="AV1861" s="870"/>
      <c r="AW1861" s="875"/>
      <c r="AX1861" s="870"/>
      <c r="AY1861" s="870"/>
    </row>
    <row r="1862" spans="19:51" ht="15" customHeight="1">
      <c r="S1862" s="874"/>
      <c r="V1862" s="870"/>
      <c r="W1862" s="874"/>
      <c r="AD1862" s="870"/>
      <c r="AE1862" s="874"/>
      <c r="AG1862" s="870"/>
      <c r="AH1862" s="870"/>
      <c r="AJ1862" s="870"/>
      <c r="AK1862" s="870"/>
      <c r="AL1862" s="870"/>
      <c r="AM1862" s="870"/>
      <c r="AO1862" s="870"/>
      <c r="AP1862" s="870"/>
      <c r="AQ1862" s="870"/>
      <c r="AU1862" s="870"/>
      <c r="AV1862" s="870"/>
      <c r="AW1862" s="875"/>
      <c r="AX1862" s="870"/>
      <c r="AY1862" s="870"/>
    </row>
    <row r="1863" spans="19:51" ht="15" customHeight="1">
      <c r="S1863" s="874"/>
      <c r="V1863" s="870"/>
      <c r="W1863" s="874"/>
      <c r="AD1863" s="870"/>
      <c r="AE1863" s="874"/>
      <c r="AG1863" s="870"/>
      <c r="AH1863" s="870"/>
      <c r="AJ1863" s="870"/>
      <c r="AK1863" s="870"/>
      <c r="AL1863" s="870"/>
      <c r="AM1863" s="870"/>
      <c r="AO1863" s="870"/>
      <c r="AP1863" s="870"/>
      <c r="AQ1863" s="870"/>
      <c r="AU1863" s="870"/>
      <c r="AV1863" s="870"/>
      <c r="AW1863" s="875"/>
      <c r="AX1863" s="870"/>
      <c r="AY1863" s="870"/>
    </row>
    <row r="1864" spans="19:51" ht="15" customHeight="1">
      <c r="S1864" s="874"/>
      <c r="V1864" s="870"/>
      <c r="W1864" s="874"/>
      <c r="AD1864" s="870"/>
      <c r="AE1864" s="874"/>
      <c r="AG1864" s="870"/>
      <c r="AH1864" s="870"/>
      <c r="AJ1864" s="870"/>
      <c r="AK1864" s="870"/>
      <c r="AL1864" s="870"/>
      <c r="AM1864" s="870"/>
      <c r="AO1864" s="870"/>
      <c r="AP1864" s="870"/>
      <c r="AQ1864" s="870"/>
      <c r="AU1864" s="870"/>
      <c r="AV1864" s="870"/>
      <c r="AW1864" s="875"/>
      <c r="AX1864" s="870"/>
      <c r="AY1864" s="870"/>
    </row>
    <row r="1865" spans="19:51" ht="15" customHeight="1">
      <c r="S1865" s="874"/>
      <c r="V1865" s="870"/>
      <c r="W1865" s="874"/>
      <c r="AD1865" s="870"/>
      <c r="AE1865" s="874"/>
      <c r="AG1865" s="870"/>
      <c r="AH1865" s="870"/>
      <c r="AJ1865" s="870"/>
      <c r="AK1865" s="870"/>
      <c r="AL1865" s="870"/>
      <c r="AM1865" s="870"/>
      <c r="AO1865" s="870"/>
      <c r="AP1865" s="870"/>
      <c r="AQ1865" s="870"/>
      <c r="AU1865" s="870"/>
      <c r="AV1865" s="870"/>
      <c r="AW1865" s="875"/>
      <c r="AX1865" s="870"/>
      <c r="AY1865" s="870"/>
    </row>
    <row r="1866" spans="19:51" ht="15" customHeight="1">
      <c r="S1866" s="874"/>
      <c r="V1866" s="870"/>
      <c r="W1866" s="874"/>
      <c r="AD1866" s="870"/>
      <c r="AE1866" s="874"/>
      <c r="AG1866" s="870"/>
      <c r="AH1866" s="870"/>
      <c r="AJ1866" s="870"/>
      <c r="AK1866" s="870"/>
      <c r="AL1866" s="870"/>
      <c r="AM1866" s="870"/>
      <c r="AO1866" s="870"/>
      <c r="AP1866" s="870"/>
      <c r="AQ1866" s="870"/>
      <c r="AU1866" s="870"/>
      <c r="AV1866" s="870"/>
      <c r="AW1866" s="875"/>
      <c r="AX1866" s="870"/>
      <c r="AY1866" s="870"/>
    </row>
    <row r="1867" spans="19:51" ht="15" customHeight="1">
      <c r="S1867" s="874"/>
      <c r="V1867" s="870"/>
      <c r="W1867" s="874"/>
      <c r="AD1867" s="870"/>
      <c r="AE1867" s="874"/>
      <c r="AG1867" s="870"/>
      <c r="AH1867" s="870"/>
      <c r="AJ1867" s="870"/>
      <c r="AK1867" s="870"/>
      <c r="AL1867" s="870"/>
      <c r="AM1867" s="870"/>
      <c r="AO1867" s="870"/>
      <c r="AP1867" s="870"/>
      <c r="AQ1867" s="870"/>
      <c r="AU1867" s="870"/>
      <c r="AV1867" s="870"/>
      <c r="AW1867" s="875"/>
      <c r="AX1867" s="870"/>
      <c r="AY1867" s="870"/>
    </row>
    <row r="1868" spans="19:51" ht="15" customHeight="1">
      <c r="S1868" s="874"/>
      <c r="V1868" s="870"/>
      <c r="W1868" s="874"/>
      <c r="AD1868" s="870"/>
      <c r="AE1868" s="874"/>
      <c r="AG1868" s="870"/>
      <c r="AH1868" s="870"/>
      <c r="AJ1868" s="870"/>
      <c r="AK1868" s="870"/>
      <c r="AL1868" s="870"/>
      <c r="AM1868" s="870"/>
      <c r="AO1868" s="870"/>
      <c r="AP1868" s="870"/>
      <c r="AQ1868" s="870"/>
      <c r="AU1868" s="870"/>
      <c r="AV1868" s="870"/>
      <c r="AW1868" s="875"/>
      <c r="AX1868" s="870"/>
      <c r="AY1868" s="870"/>
    </row>
    <row r="1869" spans="19:51" ht="15" customHeight="1">
      <c r="S1869" s="874"/>
      <c r="V1869" s="870"/>
      <c r="W1869" s="874"/>
      <c r="AD1869" s="870"/>
      <c r="AE1869" s="874"/>
      <c r="AG1869" s="870"/>
      <c r="AH1869" s="870"/>
      <c r="AJ1869" s="870"/>
      <c r="AK1869" s="870"/>
      <c r="AL1869" s="870"/>
      <c r="AM1869" s="870"/>
      <c r="AO1869" s="870"/>
      <c r="AP1869" s="870"/>
      <c r="AQ1869" s="870"/>
      <c r="AU1869" s="870"/>
      <c r="AV1869" s="870"/>
      <c r="AW1869" s="875"/>
      <c r="AX1869" s="870"/>
      <c r="AY1869" s="870"/>
    </row>
    <row r="1870" spans="19:51" ht="15" customHeight="1">
      <c r="S1870" s="874"/>
      <c r="V1870" s="870"/>
      <c r="W1870" s="874"/>
      <c r="AD1870" s="870"/>
      <c r="AE1870" s="874"/>
      <c r="AG1870" s="870"/>
      <c r="AH1870" s="870"/>
      <c r="AJ1870" s="870"/>
      <c r="AK1870" s="870"/>
      <c r="AL1870" s="870"/>
      <c r="AM1870" s="870"/>
      <c r="AO1870" s="870"/>
      <c r="AP1870" s="870"/>
      <c r="AQ1870" s="870"/>
      <c r="AU1870" s="870"/>
      <c r="AV1870" s="870"/>
      <c r="AW1870" s="875"/>
      <c r="AX1870" s="870"/>
      <c r="AY1870" s="870"/>
    </row>
    <row r="1871" spans="19:51" ht="15" customHeight="1">
      <c r="S1871" s="874"/>
      <c r="V1871" s="870"/>
      <c r="W1871" s="874"/>
      <c r="AD1871" s="870"/>
      <c r="AE1871" s="874"/>
      <c r="AG1871" s="870"/>
      <c r="AH1871" s="870"/>
      <c r="AJ1871" s="870"/>
      <c r="AK1871" s="870"/>
      <c r="AL1871" s="870"/>
      <c r="AM1871" s="870"/>
      <c r="AO1871" s="870"/>
      <c r="AP1871" s="870"/>
      <c r="AQ1871" s="870"/>
      <c r="AU1871" s="870"/>
      <c r="AV1871" s="870"/>
      <c r="AW1871" s="875"/>
      <c r="AX1871" s="870"/>
      <c r="AY1871" s="870"/>
    </row>
    <row r="1872" spans="19:51" ht="15" customHeight="1">
      <c r="S1872" s="874"/>
      <c r="V1872" s="870"/>
      <c r="W1872" s="874"/>
      <c r="AD1872" s="870"/>
      <c r="AE1872" s="874"/>
      <c r="AG1872" s="870"/>
      <c r="AH1872" s="870"/>
      <c r="AJ1872" s="870"/>
      <c r="AK1872" s="870"/>
      <c r="AL1872" s="870"/>
      <c r="AM1872" s="870"/>
      <c r="AO1872" s="870"/>
      <c r="AP1872" s="870"/>
      <c r="AQ1872" s="870"/>
      <c r="AU1872" s="870"/>
      <c r="AV1872" s="870"/>
      <c r="AW1872" s="875"/>
      <c r="AX1872" s="870"/>
      <c r="AY1872" s="870"/>
    </row>
    <row r="1873" spans="19:51" ht="15" customHeight="1">
      <c r="S1873" s="874"/>
      <c r="V1873" s="870"/>
      <c r="W1873" s="874"/>
      <c r="AD1873" s="870"/>
      <c r="AE1873" s="874"/>
      <c r="AG1873" s="870"/>
      <c r="AH1873" s="870"/>
      <c r="AJ1873" s="870"/>
      <c r="AK1873" s="870"/>
      <c r="AL1873" s="870"/>
      <c r="AM1873" s="870"/>
      <c r="AO1873" s="870"/>
      <c r="AP1873" s="870"/>
      <c r="AQ1873" s="870"/>
      <c r="AU1873" s="870"/>
      <c r="AV1873" s="870"/>
      <c r="AW1873" s="875"/>
      <c r="AX1873" s="870"/>
      <c r="AY1873" s="870"/>
    </row>
    <row r="1874" spans="19:51" ht="15" customHeight="1">
      <c r="S1874" s="874"/>
      <c r="V1874" s="870"/>
      <c r="W1874" s="874"/>
      <c r="AD1874" s="870"/>
      <c r="AE1874" s="874"/>
      <c r="AG1874" s="870"/>
      <c r="AH1874" s="870"/>
      <c r="AJ1874" s="870"/>
      <c r="AK1874" s="870"/>
      <c r="AL1874" s="870"/>
      <c r="AM1874" s="870"/>
      <c r="AO1874" s="870"/>
      <c r="AP1874" s="870"/>
      <c r="AQ1874" s="870"/>
      <c r="AU1874" s="870"/>
      <c r="AV1874" s="870"/>
      <c r="AW1874" s="875"/>
      <c r="AX1874" s="870"/>
      <c r="AY1874" s="870"/>
    </row>
    <row r="1875" spans="19:51" ht="15" customHeight="1">
      <c r="S1875" s="874"/>
      <c r="V1875" s="870"/>
      <c r="W1875" s="874"/>
      <c r="AD1875" s="870"/>
      <c r="AE1875" s="874"/>
      <c r="AG1875" s="870"/>
      <c r="AH1875" s="870"/>
      <c r="AJ1875" s="870"/>
      <c r="AK1875" s="870"/>
      <c r="AL1875" s="870"/>
      <c r="AM1875" s="870"/>
      <c r="AO1875" s="870"/>
      <c r="AP1875" s="870"/>
      <c r="AQ1875" s="870"/>
      <c r="AU1875" s="870"/>
      <c r="AV1875" s="870"/>
      <c r="AW1875" s="875"/>
      <c r="AX1875" s="870"/>
      <c r="AY1875" s="870"/>
    </row>
    <row r="1876" spans="19:51" ht="15" customHeight="1">
      <c r="S1876" s="874"/>
      <c r="V1876" s="870"/>
      <c r="W1876" s="874"/>
      <c r="AD1876" s="870"/>
      <c r="AE1876" s="874"/>
      <c r="AG1876" s="870"/>
      <c r="AH1876" s="870"/>
      <c r="AJ1876" s="870"/>
      <c r="AK1876" s="870"/>
      <c r="AL1876" s="870"/>
      <c r="AM1876" s="870"/>
      <c r="AO1876" s="870"/>
      <c r="AP1876" s="870"/>
      <c r="AQ1876" s="870"/>
      <c r="AU1876" s="870"/>
      <c r="AV1876" s="870"/>
      <c r="AW1876" s="875"/>
      <c r="AX1876" s="870"/>
      <c r="AY1876" s="870"/>
    </row>
    <row r="1877" spans="19:51" ht="15" customHeight="1">
      <c r="S1877" s="874"/>
      <c r="V1877" s="870"/>
      <c r="W1877" s="874"/>
      <c r="AD1877" s="870"/>
      <c r="AE1877" s="874"/>
      <c r="AG1877" s="870"/>
      <c r="AH1877" s="870"/>
      <c r="AJ1877" s="870"/>
      <c r="AK1877" s="870"/>
      <c r="AL1877" s="870"/>
      <c r="AM1877" s="870"/>
      <c r="AO1877" s="870"/>
      <c r="AP1877" s="870"/>
      <c r="AQ1877" s="870"/>
      <c r="AU1877" s="870"/>
      <c r="AV1877" s="870"/>
      <c r="AW1877" s="875"/>
      <c r="AX1877" s="870"/>
      <c r="AY1877" s="870"/>
    </row>
    <row r="1878" spans="19:51" ht="15" customHeight="1">
      <c r="S1878" s="874"/>
      <c r="V1878" s="870"/>
      <c r="W1878" s="874"/>
      <c r="AD1878" s="870"/>
      <c r="AE1878" s="874"/>
      <c r="AG1878" s="870"/>
      <c r="AH1878" s="870"/>
      <c r="AJ1878" s="870"/>
      <c r="AK1878" s="870"/>
      <c r="AL1878" s="870"/>
      <c r="AM1878" s="870"/>
      <c r="AO1878" s="870"/>
      <c r="AP1878" s="870"/>
      <c r="AQ1878" s="870"/>
      <c r="AU1878" s="870"/>
      <c r="AV1878" s="870"/>
      <c r="AW1878" s="875"/>
      <c r="AX1878" s="870"/>
      <c r="AY1878" s="870"/>
    </row>
    <row r="1879" spans="19:51" ht="15" customHeight="1">
      <c r="S1879" s="874"/>
      <c r="V1879" s="870"/>
      <c r="W1879" s="874"/>
      <c r="AD1879" s="870"/>
      <c r="AE1879" s="874"/>
      <c r="AG1879" s="870"/>
      <c r="AH1879" s="870"/>
      <c r="AJ1879" s="870"/>
      <c r="AK1879" s="870"/>
      <c r="AL1879" s="870"/>
      <c r="AM1879" s="870"/>
      <c r="AO1879" s="870"/>
      <c r="AP1879" s="870"/>
      <c r="AQ1879" s="870"/>
      <c r="AU1879" s="870"/>
      <c r="AV1879" s="870"/>
      <c r="AW1879" s="875"/>
      <c r="AX1879" s="870"/>
      <c r="AY1879" s="870"/>
    </row>
    <row r="1880" spans="19:51" ht="15" customHeight="1">
      <c r="S1880" s="874"/>
      <c r="V1880" s="870"/>
      <c r="W1880" s="874"/>
      <c r="AD1880" s="870"/>
      <c r="AE1880" s="874"/>
      <c r="AG1880" s="870"/>
      <c r="AH1880" s="870"/>
      <c r="AJ1880" s="870"/>
      <c r="AK1880" s="870"/>
      <c r="AL1880" s="870"/>
      <c r="AM1880" s="870"/>
      <c r="AO1880" s="870"/>
      <c r="AP1880" s="870"/>
      <c r="AQ1880" s="870"/>
      <c r="AU1880" s="870"/>
      <c r="AV1880" s="870"/>
      <c r="AW1880" s="875"/>
      <c r="AX1880" s="870"/>
      <c r="AY1880" s="870"/>
    </row>
    <row r="1881" spans="19:51" ht="15" customHeight="1">
      <c r="S1881" s="874"/>
      <c r="V1881" s="870"/>
      <c r="W1881" s="874"/>
      <c r="AD1881" s="870"/>
      <c r="AE1881" s="874"/>
      <c r="AG1881" s="870"/>
      <c r="AH1881" s="870"/>
      <c r="AJ1881" s="870"/>
      <c r="AK1881" s="870"/>
      <c r="AL1881" s="870"/>
      <c r="AM1881" s="870"/>
      <c r="AO1881" s="870"/>
      <c r="AP1881" s="870"/>
      <c r="AQ1881" s="870"/>
      <c r="AU1881" s="870"/>
      <c r="AV1881" s="870"/>
      <c r="AW1881" s="875"/>
      <c r="AX1881" s="870"/>
      <c r="AY1881" s="870"/>
    </row>
    <row r="1882" spans="19:51" ht="15" customHeight="1">
      <c r="S1882" s="874"/>
      <c r="V1882" s="870"/>
      <c r="W1882" s="874"/>
      <c r="AD1882" s="870"/>
      <c r="AE1882" s="874"/>
      <c r="AG1882" s="870"/>
      <c r="AH1882" s="870"/>
      <c r="AJ1882" s="870"/>
      <c r="AK1882" s="870"/>
      <c r="AL1882" s="870"/>
      <c r="AM1882" s="870"/>
      <c r="AO1882" s="870"/>
      <c r="AP1882" s="870"/>
      <c r="AQ1882" s="870"/>
      <c r="AU1882" s="870"/>
      <c r="AV1882" s="870"/>
      <c r="AW1882" s="875"/>
      <c r="AX1882" s="870"/>
      <c r="AY1882" s="870"/>
    </row>
    <row r="1883" spans="19:51" ht="15" customHeight="1">
      <c r="S1883" s="874"/>
      <c r="V1883" s="870"/>
      <c r="W1883" s="874"/>
      <c r="AD1883" s="870"/>
      <c r="AE1883" s="874"/>
      <c r="AG1883" s="870"/>
      <c r="AH1883" s="870"/>
      <c r="AJ1883" s="870"/>
      <c r="AK1883" s="870"/>
      <c r="AL1883" s="870"/>
      <c r="AM1883" s="870"/>
      <c r="AO1883" s="870"/>
      <c r="AP1883" s="870"/>
      <c r="AQ1883" s="870"/>
      <c r="AU1883" s="870"/>
      <c r="AV1883" s="870"/>
      <c r="AW1883" s="875"/>
      <c r="AX1883" s="870"/>
      <c r="AY1883" s="870"/>
    </row>
    <row r="1884" spans="19:51" ht="15" customHeight="1">
      <c r="S1884" s="874"/>
      <c r="V1884" s="870"/>
      <c r="W1884" s="874"/>
      <c r="AD1884" s="870"/>
      <c r="AE1884" s="874"/>
      <c r="AG1884" s="870"/>
      <c r="AH1884" s="870"/>
      <c r="AJ1884" s="870"/>
      <c r="AK1884" s="870"/>
      <c r="AL1884" s="870"/>
      <c r="AM1884" s="870"/>
      <c r="AO1884" s="870"/>
      <c r="AP1884" s="870"/>
      <c r="AQ1884" s="870"/>
      <c r="AU1884" s="870"/>
      <c r="AV1884" s="870"/>
      <c r="AW1884" s="875"/>
      <c r="AX1884" s="870"/>
      <c r="AY1884" s="870"/>
    </row>
    <row r="1885" spans="19:51" ht="15" customHeight="1">
      <c r="S1885" s="874"/>
      <c r="V1885" s="870"/>
      <c r="W1885" s="874"/>
      <c r="AD1885" s="870"/>
      <c r="AE1885" s="874"/>
      <c r="AG1885" s="870"/>
      <c r="AH1885" s="870"/>
      <c r="AJ1885" s="870"/>
      <c r="AK1885" s="870"/>
      <c r="AL1885" s="870"/>
      <c r="AM1885" s="870"/>
      <c r="AO1885" s="870"/>
      <c r="AP1885" s="870"/>
      <c r="AQ1885" s="870"/>
      <c r="AU1885" s="870"/>
      <c r="AV1885" s="870"/>
      <c r="AW1885" s="875"/>
      <c r="AX1885" s="870"/>
      <c r="AY1885" s="870"/>
    </row>
    <row r="1886" spans="19:51" ht="15" customHeight="1">
      <c r="S1886" s="874"/>
      <c r="V1886" s="870"/>
      <c r="W1886" s="874"/>
      <c r="AD1886" s="870"/>
      <c r="AE1886" s="874"/>
      <c r="AG1886" s="870"/>
      <c r="AH1886" s="870"/>
      <c r="AJ1886" s="870"/>
      <c r="AK1886" s="870"/>
      <c r="AL1886" s="870"/>
      <c r="AM1886" s="870"/>
      <c r="AO1886" s="870"/>
      <c r="AP1886" s="870"/>
      <c r="AQ1886" s="870"/>
      <c r="AU1886" s="870"/>
      <c r="AV1886" s="870"/>
      <c r="AW1886" s="875"/>
      <c r="AX1886" s="870"/>
      <c r="AY1886" s="870"/>
    </row>
    <row r="1887" spans="19:51" ht="15" customHeight="1">
      <c r="S1887" s="874"/>
      <c r="V1887" s="870"/>
      <c r="W1887" s="874"/>
      <c r="AD1887" s="870"/>
      <c r="AE1887" s="874"/>
      <c r="AG1887" s="870"/>
      <c r="AH1887" s="870"/>
      <c r="AJ1887" s="870"/>
      <c r="AK1887" s="870"/>
      <c r="AL1887" s="870"/>
      <c r="AM1887" s="870"/>
      <c r="AO1887" s="870"/>
      <c r="AP1887" s="870"/>
      <c r="AQ1887" s="870"/>
      <c r="AU1887" s="870"/>
      <c r="AV1887" s="870"/>
      <c r="AW1887" s="875"/>
      <c r="AX1887" s="870"/>
      <c r="AY1887" s="870"/>
    </row>
    <row r="1888" spans="19:51" ht="15" customHeight="1">
      <c r="S1888" s="874"/>
      <c r="V1888" s="870"/>
      <c r="W1888" s="874"/>
      <c r="AD1888" s="870"/>
      <c r="AE1888" s="874"/>
      <c r="AG1888" s="870"/>
      <c r="AH1888" s="870"/>
      <c r="AJ1888" s="870"/>
      <c r="AK1888" s="870"/>
      <c r="AL1888" s="870"/>
      <c r="AM1888" s="870"/>
      <c r="AO1888" s="870"/>
      <c r="AP1888" s="870"/>
      <c r="AQ1888" s="870"/>
      <c r="AU1888" s="870"/>
      <c r="AV1888" s="870"/>
      <c r="AW1888" s="875"/>
      <c r="AX1888" s="870"/>
      <c r="AY1888" s="870"/>
    </row>
    <row r="1889" spans="19:51" ht="15" customHeight="1">
      <c r="S1889" s="874"/>
      <c r="V1889" s="870"/>
      <c r="W1889" s="874"/>
      <c r="AD1889" s="870"/>
      <c r="AE1889" s="874"/>
      <c r="AG1889" s="870"/>
      <c r="AH1889" s="870"/>
      <c r="AJ1889" s="870"/>
      <c r="AK1889" s="870"/>
      <c r="AL1889" s="870"/>
      <c r="AM1889" s="870"/>
      <c r="AO1889" s="870"/>
      <c r="AP1889" s="870"/>
      <c r="AQ1889" s="870"/>
      <c r="AU1889" s="870"/>
      <c r="AV1889" s="870"/>
      <c r="AW1889" s="875"/>
      <c r="AX1889" s="870"/>
      <c r="AY1889" s="870"/>
    </row>
    <row r="1890" spans="19:51" ht="15" customHeight="1">
      <c r="S1890" s="874"/>
      <c r="V1890" s="870"/>
      <c r="W1890" s="874"/>
      <c r="AD1890" s="870"/>
      <c r="AE1890" s="874"/>
      <c r="AG1890" s="870"/>
      <c r="AH1890" s="870"/>
      <c r="AJ1890" s="870"/>
      <c r="AK1890" s="870"/>
      <c r="AL1890" s="870"/>
      <c r="AM1890" s="870"/>
      <c r="AO1890" s="870"/>
      <c r="AP1890" s="870"/>
      <c r="AQ1890" s="870"/>
      <c r="AU1890" s="870"/>
      <c r="AV1890" s="870"/>
      <c r="AW1890" s="875"/>
      <c r="AX1890" s="870"/>
      <c r="AY1890" s="870"/>
    </row>
    <row r="1891" spans="19:51" ht="15" customHeight="1">
      <c r="S1891" s="874"/>
      <c r="V1891" s="870"/>
      <c r="W1891" s="874"/>
      <c r="AD1891" s="870"/>
      <c r="AE1891" s="874"/>
      <c r="AG1891" s="870"/>
      <c r="AH1891" s="870"/>
      <c r="AJ1891" s="870"/>
      <c r="AK1891" s="870"/>
      <c r="AL1891" s="870"/>
      <c r="AM1891" s="870"/>
      <c r="AO1891" s="870"/>
      <c r="AP1891" s="870"/>
      <c r="AQ1891" s="870"/>
      <c r="AU1891" s="870"/>
      <c r="AV1891" s="870"/>
      <c r="AW1891" s="875"/>
      <c r="AX1891" s="870"/>
      <c r="AY1891" s="870"/>
    </row>
    <row r="1892" spans="19:51" ht="15" customHeight="1">
      <c r="S1892" s="874"/>
      <c r="V1892" s="870"/>
      <c r="W1892" s="874"/>
      <c r="AD1892" s="870"/>
      <c r="AE1892" s="874"/>
      <c r="AG1892" s="870"/>
      <c r="AH1892" s="870"/>
      <c r="AJ1892" s="870"/>
      <c r="AK1892" s="870"/>
      <c r="AL1892" s="870"/>
      <c r="AM1892" s="870"/>
      <c r="AO1892" s="870"/>
      <c r="AP1892" s="870"/>
      <c r="AQ1892" s="870"/>
      <c r="AU1892" s="870"/>
      <c r="AV1892" s="870"/>
      <c r="AW1892" s="875"/>
      <c r="AX1892" s="870"/>
      <c r="AY1892" s="870"/>
    </row>
    <row r="1893" spans="19:51" ht="15" customHeight="1">
      <c r="S1893" s="874"/>
      <c r="V1893" s="870"/>
      <c r="W1893" s="874"/>
      <c r="AD1893" s="870"/>
      <c r="AE1893" s="874"/>
      <c r="AG1893" s="870"/>
      <c r="AH1893" s="870"/>
      <c r="AJ1893" s="870"/>
      <c r="AK1893" s="870"/>
      <c r="AL1893" s="870"/>
      <c r="AM1893" s="870"/>
      <c r="AO1893" s="870"/>
      <c r="AP1893" s="870"/>
      <c r="AQ1893" s="870"/>
      <c r="AU1893" s="870"/>
      <c r="AV1893" s="870"/>
      <c r="AW1893" s="875"/>
      <c r="AX1893" s="870"/>
      <c r="AY1893" s="870"/>
    </row>
    <row r="1894" spans="19:51" ht="15" customHeight="1">
      <c r="S1894" s="874"/>
      <c r="V1894" s="870"/>
      <c r="W1894" s="874"/>
      <c r="AD1894" s="870"/>
      <c r="AE1894" s="874"/>
      <c r="AG1894" s="870"/>
      <c r="AH1894" s="870"/>
      <c r="AJ1894" s="870"/>
      <c r="AK1894" s="870"/>
      <c r="AL1894" s="870"/>
      <c r="AM1894" s="870"/>
      <c r="AO1894" s="870"/>
      <c r="AP1894" s="870"/>
      <c r="AQ1894" s="870"/>
      <c r="AU1894" s="870"/>
      <c r="AV1894" s="870"/>
      <c r="AW1894" s="875"/>
      <c r="AX1894" s="870"/>
      <c r="AY1894" s="870"/>
    </row>
    <row r="1895" spans="19:51" ht="15" customHeight="1">
      <c r="S1895" s="874"/>
      <c r="V1895" s="870"/>
      <c r="W1895" s="874"/>
      <c r="AD1895" s="870"/>
      <c r="AE1895" s="874"/>
      <c r="AG1895" s="870"/>
      <c r="AH1895" s="870"/>
      <c r="AJ1895" s="870"/>
      <c r="AK1895" s="870"/>
      <c r="AL1895" s="870"/>
      <c r="AM1895" s="870"/>
      <c r="AO1895" s="870"/>
      <c r="AP1895" s="870"/>
      <c r="AQ1895" s="870"/>
      <c r="AU1895" s="870"/>
      <c r="AV1895" s="870"/>
      <c r="AW1895" s="875"/>
      <c r="AX1895" s="870"/>
      <c r="AY1895" s="870"/>
    </row>
    <row r="1896" spans="19:51" ht="15" customHeight="1">
      <c r="S1896" s="874"/>
      <c r="V1896" s="870"/>
      <c r="W1896" s="874"/>
      <c r="AD1896" s="870"/>
      <c r="AE1896" s="874"/>
      <c r="AG1896" s="870"/>
      <c r="AH1896" s="870"/>
      <c r="AJ1896" s="870"/>
      <c r="AK1896" s="870"/>
      <c r="AL1896" s="870"/>
      <c r="AM1896" s="870"/>
      <c r="AO1896" s="870"/>
      <c r="AP1896" s="870"/>
      <c r="AQ1896" s="870"/>
      <c r="AU1896" s="870"/>
      <c r="AV1896" s="870"/>
      <c r="AW1896" s="875"/>
      <c r="AX1896" s="870"/>
      <c r="AY1896" s="870"/>
    </row>
    <row r="1897" spans="19:51" ht="15" customHeight="1">
      <c r="S1897" s="874"/>
      <c r="V1897" s="870"/>
      <c r="W1897" s="874"/>
      <c r="AD1897" s="870"/>
      <c r="AE1897" s="874"/>
      <c r="AG1897" s="870"/>
      <c r="AH1897" s="870"/>
      <c r="AJ1897" s="870"/>
      <c r="AK1897" s="870"/>
      <c r="AL1897" s="870"/>
      <c r="AM1897" s="870"/>
      <c r="AO1897" s="870"/>
      <c r="AP1897" s="870"/>
      <c r="AQ1897" s="870"/>
      <c r="AU1897" s="870"/>
      <c r="AV1897" s="870"/>
      <c r="AW1897" s="875"/>
      <c r="AX1897" s="870"/>
      <c r="AY1897" s="870"/>
    </row>
    <row r="1898" spans="19:51" ht="15" customHeight="1">
      <c r="S1898" s="874"/>
      <c r="V1898" s="870"/>
      <c r="W1898" s="874"/>
      <c r="AD1898" s="870"/>
      <c r="AE1898" s="874"/>
      <c r="AG1898" s="870"/>
      <c r="AH1898" s="870"/>
      <c r="AJ1898" s="870"/>
      <c r="AK1898" s="870"/>
      <c r="AL1898" s="870"/>
      <c r="AM1898" s="870"/>
      <c r="AO1898" s="870"/>
      <c r="AP1898" s="870"/>
      <c r="AQ1898" s="870"/>
      <c r="AU1898" s="870"/>
      <c r="AV1898" s="870"/>
      <c r="AW1898" s="875"/>
      <c r="AX1898" s="870"/>
      <c r="AY1898" s="870"/>
    </row>
    <row r="1899" spans="19:51" ht="15" customHeight="1">
      <c r="S1899" s="874"/>
      <c r="V1899" s="870"/>
      <c r="W1899" s="874"/>
      <c r="AD1899" s="870"/>
      <c r="AE1899" s="874"/>
      <c r="AG1899" s="870"/>
      <c r="AH1899" s="870"/>
      <c r="AJ1899" s="870"/>
      <c r="AK1899" s="870"/>
      <c r="AL1899" s="870"/>
      <c r="AM1899" s="870"/>
      <c r="AO1899" s="870"/>
      <c r="AP1899" s="870"/>
      <c r="AQ1899" s="870"/>
      <c r="AU1899" s="870"/>
      <c r="AV1899" s="870"/>
      <c r="AW1899" s="875"/>
      <c r="AX1899" s="870"/>
      <c r="AY1899" s="870"/>
    </row>
    <row r="1900" spans="19:51" ht="15" customHeight="1">
      <c r="S1900" s="874"/>
      <c r="V1900" s="870"/>
      <c r="W1900" s="874"/>
      <c r="AD1900" s="870"/>
      <c r="AE1900" s="874"/>
      <c r="AG1900" s="870"/>
      <c r="AH1900" s="870"/>
      <c r="AJ1900" s="870"/>
      <c r="AK1900" s="870"/>
      <c r="AL1900" s="870"/>
      <c r="AM1900" s="870"/>
      <c r="AO1900" s="870"/>
      <c r="AP1900" s="870"/>
      <c r="AQ1900" s="870"/>
      <c r="AU1900" s="870"/>
      <c r="AV1900" s="870"/>
      <c r="AW1900" s="875"/>
      <c r="AX1900" s="870"/>
      <c r="AY1900" s="870"/>
    </row>
    <row r="1901" spans="19:51" ht="15" customHeight="1">
      <c r="S1901" s="874"/>
      <c r="V1901" s="870"/>
      <c r="W1901" s="874"/>
      <c r="AD1901" s="870"/>
      <c r="AE1901" s="874"/>
      <c r="AG1901" s="870"/>
      <c r="AH1901" s="870"/>
      <c r="AJ1901" s="870"/>
      <c r="AK1901" s="870"/>
      <c r="AL1901" s="870"/>
      <c r="AM1901" s="870"/>
      <c r="AO1901" s="870"/>
      <c r="AP1901" s="870"/>
      <c r="AQ1901" s="870"/>
      <c r="AU1901" s="870"/>
      <c r="AV1901" s="870"/>
      <c r="AW1901" s="875"/>
      <c r="AX1901" s="870"/>
      <c r="AY1901" s="870"/>
    </row>
    <row r="1902" spans="19:51" ht="15" customHeight="1">
      <c r="S1902" s="874"/>
      <c r="V1902" s="870"/>
      <c r="W1902" s="874"/>
      <c r="AD1902" s="870"/>
      <c r="AE1902" s="874"/>
      <c r="AG1902" s="870"/>
      <c r="AH1902" s="870"/>
      <c r="AJ1902" s="870"/>
      <c r="AK1902" s="870"/>
      <c r="AL1902" s="870"/>
      <c r="AM1902" s="870"/>
      <c r="AO1902" s="870"/>
      <c r="AP1902" s="870"/>
      <c r="AQ1902" s="870"/>
      <c r="AU1902" s="870"/>
      <c r="AV1902" s="870"/>
      <c r="AW1902" s="875"/>
      <c r="AX1902" s="870"/>
      <c r="AY1902" s="870"/>
    </row>
    <row r="1903" spans="19:51" ht="15" customHeight="1">
      <c r="S1903" s="874"/>
      <c r="V1903" s="870"/>
      <c r="W1903" s="874"/>
      <c r="AD1903" s="870"/>
      <c r="AE1903" s="874"/>
      <c r="AG1903" s="870"/>
      <c r="AH1903" s="870"/>
      <c r="AJ1903" s="870"/>
      <c r="AK1903" s="870"/>
      <c r="AL1903" s="870"/>
      <c r="AM1903" s="870"/>
      <c r="AO1903" s="870"/>
      <c r="AP1903" s="870"/>
      <c r="AQ1903" s="870"/>
      <c r="AU1903" s="870"/>
      <c r="AV1903" s="870"/>
      <c r="AW1903" s="875"/>
      <c r="AX1903" s="870"/>
      <c r="AY1903" s="870"/>
    </row>
    <row r="1904" spans="19:51" ht="15" customHeight="1">
      <c r="S1904" s="874"/>
      <c r="V1904" s="870"/>
      <c r="W1904" s="874"/>
      <c r="AD1904" s="870"/>
      <c r="AE1904" s="874"/>
      <c r="AG1904" s="870"/>
      <c r="AH1904" s="870"/>
      <c r="AJ1904" s="870"/>
      <c r="AK1904" s="870"/>
      <c r="AL1904" s="870"/>
      <c r="AM1904" s="870"/>
      <c r="AO1904" s="870"/>
      <c r="AP1904" s="870"/>
      <c r="AQ1904" s="870"/>
      <c r="AU1904" s="870"/>
      <c r="AV1904" s="870"/>
      <c r="AW1904" s="875"/>
      <c r="AX1904" s="870"/>
      <c r="AY1904" s="870"/>
    </row>
    <row r="1905" spans="19:51" ht="15" customHeight="1">
      <c r="S1905" s="874"/>
      <c r="V1905" s="870"/>
      <c r="W1905" s="874"/>
      <c r="AD1905" s="870"/>
      <c r="AE1905" s="874"/>
      <c r="AG1905" s="870"/>
      <c r="AH1905" s="870"/>
      <c r="AJ1905" s="870"/>
      <c r="AK1905" s="870"/>
      <c r="AL1905" s="870"/>
      <c r="AM1905" s="870"/>
      <c r="AO1905" s="870"/>
      <c r="AP1905" s="870"/>
      <c r="AQ1905" s="870"/>
      <c r="AU1905" s="870"/>
      <c r="AV1905" s="870"/>
      <c r="AW1905" s="875"/>
      <c r="AX1905" s="870"/>
      <c r="AY1905" s="870"/>
    </row>
    <row r="1906" spans="19:51" ht="15" customHeight="1">
      <c r="S1906" s="874"/>
      <c r="V1906" s="870"/>
      <c r="W1906" s="874"/>
      <c r="AD1906" s="870"/>
      <c r="AE1906" s="874"/>
      <c r="AG1906" s="870"/>
      <c r="AH1906" s="870"/>
      <c r="AJ1906" s="870"/>
      <c r="AK1906" s="870"/>
      <c r="AL1906" s="870"/>
      <c r="AM1906" s="870"/>
      <c r="AO1906" s="870"/>
      <c r="AP1906" s="870"/>
      <c r="AQ1906" s="870"/>
      <c r="AU1906" s="870"/>
      <c r="AV1906" s="870"/>
      <c r="AW1906" s="875"/>
      <c r="AX1906" s="870"/>
      <c r="AY1906" s="870"/>
    </row>
    <row r="1907" spans="19:51" ht="15" customHeight="1">
      <c r="S1907" s="874"/>
      <c r="V1907" s="870"/>
      <c r="W1907" s="874"/>
      <c r="AD1907" s="870"/>
      <c r="AE1907" s="874"/>
      <c r="AG1907" s="870"/>
      <c r="AH1907" s="870"/>
      <c r="AJ1907" s="870"/>
      <c r="AK1907" s="870"/>
      <c r="AL1907" s="870"/>
      <c r="AM1907" s="870"/>
      <c r="AO1907" s="870"/>
      <c r="AP1907" s="870"/>
      <c r="AQ1907" s="870"/>
      <c r="AU1907" s="870"/>
      <c r="AV1907" s="870"/>
      <c r="AW1907" s="875"/>
      <c r="AX1907" s="870"/>
      <c r="AY1907" s="870"/>
    </row>
    <row r="1908" spans="19:51" ht="15" customHeight="1">
      <c r="S1908" s="874"/>
      <c r="V1908" s="870"/>
      <c r="W1908" s="874"/>
      <c r="AD1908" s="870"/>
      <c r="AE1908" s="874"/>
      <c r="AG1908" s="870"/>
      <c r="AH1908" s="870"/>
      <c r="AJ1908" s="870"/>
      <c r="AK1908" s="870"/>
      <c r="AL1908" s="870"/>
      <c r="AM1908" s="870"/>
      <c r="AO1908" s="870"/>
      <c r="AP1908" s="870"/>
      <c r="AQ1908" s="870"/>
      <c r="AU1908" s="870"/>
      <c r="AV1908" s="870"/>
      <c r="AW1908" s="875"/>
      <c r="AX1908" s="870"/>
      <c r="AY1908" s="870"/>
    </row>
    <row r="1909" spans="19:51" ht="15" customHeight="1">
      <c r="S1909" s="874"/>
      <c r="V1909" s="870"/>
      <c r="W1909" s="874"/>
      <c r="AD1909" s="870"/>
      <c r="AE1909" s="874"/>
      <c r="AG1909" s="870"/>
      <c r="AH1909" s="870"/>
      <c r="AJ1909" s="870"/>
      <c r="AK1909" s="870"/>
      <c r="AL1909" s="870"/>
      <c r="AM1909" s="870"/>
      <c r="AO1909" s="870"/>
      <c r="AP1909" s="870"/>
      <c r="AQ1909" s="870"/>
      <c r="AU1909" s="870"/>
      <c r="AV1909" s="870"/>
      <c r="AW1909" s="875"/>
      <c r="AX1909" s="870"/>
      <c r="AY1909" s="870"/>
    </row>
    <row r="1910" spans="19:51" ht="15" customHeight="1">
      <c r="S1910" s="874"/>
      <c r="V1910" s="870"/>
      <c r="W1910" s="874"/>
      <c r="AD1910" s="870"/>
      <c r="AE1910" s="874"/>
      <c r="AG1910" s="870"/>
      <c r="AH1910" s="870"/>
      <c r="AJ1910" s="870"/>
      <c r="AK1910" s="870"/>
      <c r="AL1910" s="870"/>
      <c r="AM1910" s="870"/>
      <c r="AO1910" s="870"/>
      <c r="AP1910" s="870"/>
      <c r="AQ1910" s="870"/>
      <c r="AU1910" s="870"/>
      <c r="AV1910" s="870"/>
      <c r="AW1910" s="875"/>
      <c r="AX1910" s="870"/>
      <c r="AY1910" s="870"/>
    </row>
    <row r="1911" spans="19:51" ht="15" customHeight="1">
      <c r="S1911" s="874"/>
      <c r="V1911" s="870"/>
      <c r="W1911" s="874"/>
      <c r="AD1911" s="870"/>
      <c r="AE1911" s="874"/>
      <c r="AG1911" s="870"/>
      <c r="AH1911" s="870"/>
      <c r="AJ1911" s="870"/>
      <c r="AK1911" s="870"/>
      <c r="AL1911" s="870"/>
      <c r="AM1911" s="870"/>
      <c r="AO1911" s="870"/>
      <c r="AP1911" s="870"/>
      <c r="AQ1911" s="870"/>
      <c r="AU1911" s="870"/>
      <c r="AV1911" s="870"/>
      <c r="AW1911" s="875"/>
      <c r="AX1911" s="870"/>
      <c r="AY1911" s="870"/>
    </row>
    <row r="1912" spans="19:51" ht="15" customHeight="1">
      <c r="S1912" s="874"/>
      <c r="V1912" s="870"/>
      <c r="W1912" s="874"/>
      <c r="AD1912" s="870"/>
      <c r="AE1912" s="874"/>
      <c r="AG1912" s="870"/>
      <c r="AH1912" s="870"/>
      <c r="AJ1912" s="870"/>
      <c r="AK1912" s="870"/>
      <c r="AL1912" s="870"/>
      <c r="AM1912" s="870"/>
      <c r="AO1912" s="870"/>
      <c r="AP1912" s="870"/>
      <c r="AQ1912" s="870"/>
      <c r="AU1912" s="870"/>
      <c r="AV1912" s="870"/>
      <c r="AW1912" s="875"/>
      <c r="AX1912" s="870"/>
      <c r="AY1912" s="870"/>
    </row>
    <row r="1913" spans="19:51" ht="15" customHeight="1">
      <c r="S1913" s="874"/>
      <c r="V1913" s="870"/>
      <c r="W1913" s="874"/>
      <c r="AD1913" s="870"/>
      <c r="AE1913" s="874"/>
      <c r="AG1913" s="870"/>
      <c r="AH1913" s="870"/>
      <c r="AJ1913" s="870"/>
      <c r="AK1913" s="870"/>
      <c r="AL1913" s="870"/>
      <c r="AM1913" s="870"/>
      <c r="AO1913" s="870"/>
      <c r="AP1913" s="870"/>
      <c r="AQ1913" s="870"/>
      <c r="AU1913" s="870"/>
      <c r="AV1913" s="870"/>
      <c r="AW1913" s="875"/>
      <c r="AX1913" s="870"/>
      <c r="AY1913" s="870"/>
    </row>
    <row r="1914" spans="19:51" ht="15" customHeight="1">
      <c r="S1914" s="874"/>
      <c r="V1914" s="870"/>
      <c r="W1914" s="874"/>
      <c r="AD1914" s="870"/>
      <c r="AE1914" s="874"/>
      <c r="AG1914" s="870"/>
      <c r="AH1914" s="870"/>
      <c r="AJ1914" s="870"/>
      <c r="AK1914" s="870"/>
      <c r="AL1914" s="870"/>
      <c r="AM1914" s="870"/>
      <c r="AO1914" s="870"/>
      <c r="AP1914" s="870"/>
      <c r="AQ1914" s="870"/>
      <c r="AU1914" s="870"/>
      <c r="AV1914" s="870"/>
      <c r="AW1914" s="875"/>
      <c r="AX1914" s="870"/>
      <c r="AY1914" s="870"/>
    </row>
    <row r="1915" spans="19:51" ht="15" customHeight="1">
      <c r="S1915" s="874"/>
      <c r="V1915" s="870"/>
      <c r="W1915" s="874"/>
      <c r="AD1915" s="870"/>
      <c r="AE1915" s="874"/>
      <c r="AG1915" s="870"/>
      <c r="AH1915" s="870"/>
      <c r="AJ1915" s="870"/>
      <c r="AK1915" s="870"/>
      <c r="AL1915" s="870"/>
      <c r="AM1915" s="870"/>
      <c r="AO1915" s="870"/>
      <c r="AP1915" s="870"/>
      <c r="AQ1915" s="870"/>
      <c r="AU1915" s="870"/>
      <c r="AV1915" s="870"/>
      <c r="AW1915" s="875"/>
      <c r="AX1915" s="870"/>
      <c r="AY1915" s="870"/>
    </row>
    <row r="1916" spans="19:51" ht="15" customHeight="1">
      <c r="S1916" s="874"/>
      <c r="V1916" s="870"/>
      <c r="W1916" s="874"/>
      <c r="AD1916" s="870"/>
      <c r="AE1916" s="874"/>
      <c r="AG1916" s="870"/>
      <c r="AH1916" s="870"/>
      <c r="AJ1916" s="870"/>
      <c r="AK1916" s="870"/>
      <c r="AL1916" s="870"/>
      <c r="AM1916" s="870"/>
      <c r="AO1916" s="870"/>
      <c r="AP1916" s="870"/>
      <c r="AQ1916" s="870"/>
      <c r="AU1916" s="870"/>
      <c r="AV1916" s="870"/>
      <c r="AW1916" s="875"/>
      <c r="AX1916" s="870"/>
      <c r="AY1916" s="870"/>
    </row>
    <row r="1917" spans="19:51" ht="15" customHeight="1">
      <c r="S1917" s="874"/>
      <c r="V1917" s="870"/>
      <c r="W1917" s="874"/>
      <c r="AD1917" s="870"/>
      <c r="AE1917" s="874"/>
      <c r="AG1917" s="870"/>
      <c r="AH1917" s="870"/>
      <c r="AJ1917" s="870"/>
      <c r="AK1917" s="870"/>
      <c r="AL1917" s="870"/>
      <c r="AM1917" s="870"/>
      <c r="AO1917" s="870"/>
      <c r="AP1917" s="870"/>
      <c r="AQ1917" s="870"/>
      <c r="AU1917" s="870"/>
      <c r="AV1917" s="870"/>
      <c r="AW1917" s="875"/>
      <c r="AX1917" s="870"/>
      <c r="AY1917" s="870"/>
    </row>
    <row r="1918" spans="19:51" ht="15" customHeight="1">
      <c r="S1918" s="874"/>
      <c r="V1918" s="870"/>
      <c r="W1918" s="874"/>
      <c r="AD1918" s="870"/>
      <c r="AE1918" s="874"/>
      <c r="AG1918" s="870"/>
      <c r="AH1918" s="870"/>
      <c r="AJ1918" s="870"/>
      <c r="AK1918" s="870"/>
      <c r="AL1918" s="870"/>
      <c r="AM1918" s="870"/>
      <c r="AO1918" s="870"/>
      <c r="AP1918" s="870"/>
      <c r="AQ1918" s="870"/>
      <c r="AU1918" s="870"/>
      <c r="AV1918" s="870"/>
      <c r="AW1918" s="875"/>
      <c r="AX1918" s="870"/>
      <c r="AY1918" s="870"/>
    </row>
    <row r="1919" spans="19:51" ht="15" customHeight="1">
      <c r="S1919" s="874"/>
      <c r="V1919" s="870"/>
      <c r="W1919" s="874"/>
      <c r="AD1919" s="870"/>
      <c r="AE1919" s="874"/>
      <c r="AG1919" s="870"/>
      <c r="AH1919" s="870"/>
      <c r="AJ1919" s="870"/>
      <c r="AK1919" s="870"/>
      <c r="AL1919" s="870"/>
      <c r="AM1919" s="870"/>
      <c r="AO1919" s="870"/>
      <c r="AP1919" s="870"/>
      <c r="AQ1919" s="870"/>
      <c r="AU1919" s="870"/>
      <c r="AV1919" s="870"/>
      <c r="AW1919" s="875"/>
      <c r="AX1919" s="870"/>
      <c r="AY1919" s="870"/>
    </row>
    <row r="1920" spans="19:51" ht="15" customHeight="1">
      <c r="S1920" s="874"/>
      <c r="V1920" s="870"/>
      <c r="W1920" s="874"/>
      <c r="AD1920" s="870"/>
      <c r="AE1920" s="874"/>
      <c r="AG1920" s="870"/>
      <c r="AH1920" s="870"/>
      <c r="AJ1920" s="870"/>
      <c r="AK1920" s="870"/>
      <c r="AL1920" s="870"/>
      <c r="AM1920" s="870"/>
      <c r="AO1920" s="870"/>
      <c r="AP1920" s="870"/>
      <c r="AQ1920" s="870"/>
      <c r="AU1920" s="870"/>
      <c r="AV1920" s="870"/>
      <c r="AW1920" s="875"/>
      <c r="AX1920" s="870"/>
      <c r="AY1920" s="870"/>
    </row>
    <row r="1921" spans="19:51" ht="15" customHeight="1">
      <c r="S1921" s="874"/>
      <c r="V1921" s="870"/>
      <c r="W1921" s="874"/>
      <c r="AD1921" s="870"/>
      <c r="AE1921" s="874"/>
      <c r="AG1921" s="870"/>
      <c r="AH1921" s="870"/>
      <c r="AJ1921" s="870"/>
      <c r="AK1921" s="870"/>
      <c r="AL1921" s="870"/>
      <c r="AM1921" s="870"/>
      <c r="AO1921" s="870"/>
      <c r="AP1921" s="870"/>
      <c r="AQ1921" s="870"/>
      <c r="AU1921" s="870"/>
      <c r="AV1921" s="870"/>
      <c r="AW1921" s="875"/>
      <c r="AX1921" s="870"/>
      <c r="AY1921" s="870"/>
    </row>
    <row r="1922" spans="19:51" ht="15" customHeight="1">
      <c r="S1922" s="874"/>
      <c r="V1922" s="870"/>
      <c r="W1922" s="874"/>
      <c r="AD1922" s="870"/>
      <c r="AE1922" s="874"/>
      <c r="AG1922" s="870"/>
      <c r="AH1922" s="870"/>
      <c r="AJ1922" s="870"/>
      <c r="AK1922" s="870"/>
      <c r="AL1922" s="870"/>
      <c r="AM1922" s="870"/>
      <c r="AO1922" s="870"/>
      <c r="AP1922" s="870"/>
      <c r="AQ1922" s="870"/>
      <c r="AU1922" s="870"/>
      <c r="AV1922" s="870"/>
      <c r="AW1922" s="875"/>
      <c r="AX1922" s="870"/>
      <c r="AY1922" s="870"/>
    </row>
    <row r="1923" spans="19:51" ht="15" customHeight="1">
      <c r="S1923" s="874"/>
      <c r="V1923" s="870"/>
      <c r="W1923" s="874"/>
      <c r="AD1923" s="870"/>
      <c r="AE1923" s="874"/>
      <c r="AG1923" s="870"/>
      <c r="AH1923" s="870"/>
      <c r="AJ1923" s="870"/>
      <c r="AK1923" s="870"/>
      <c r="AL1923" s="870"/>
      <c r="AM1923" s="870"/>
      <c r="AO1923" s="870"/>
      <c r="AP1923" s="870"/>
      <c r="AQ1923" s="870"/>
      <c r="AU1923" s="870"/>
      <c r="AV1923" s="870"/>
      <c r="AW1923" s="875"/>
      <c r="AX1923" s="870"/>
      <c r="AY1923" s="870"/>
    </row>
    <row r="1924" spans="19:51" ht="15" customHeight="1">
      <c r="S1924" s="874"/>
      <c r="V1924" s="870"/>
      <c r="W1924" s="874"/>
      <c r="AD1924" s="870"/>
      <c r="AE1924" s="874"/>
      <c r="AG1924" s="870"/>
      <c r="AH1924" s="870"/>
      <c r="AJ1924" s="870"/>
      <c r="AK1924" s="870"/>
      <c r="AL1924" s="870"/>
      <c r="AM1924" s="870"/>
      <c r="AO1924" s="870"/>
      <c r="AP1924" s="870"/>
      <c r="AQ1924" s="870"/>
      <c r="AU1924" s="870"/>
      <c r="AV1924" s="870"/>
      <c r="AW1924" s="875"/>
      <c r="AX1924" s="870"/>
      <c r="AY1924" s="870"/>
    </row>
    <row r="1925" spans="19:51" ht="15" customHeight="1">
      <c r="S1925" s="874"/>
      <c r="V1925" s="870"/>
      <c r="W1925" s="874"/>
      <c r="AD1925" s="870"/>
      <c r="AE1925" s="874"/>
      <c r="AG1925" s="870"/>
      <c r="AH1925" s="870"/>
      <c r="AJ1925" s="870"/>
      <c r="AK1925" s="870"/>
      <c r="AL1925" s="870"/>
      <c r="AM1925" s="870"/>
      <c r="AO1925" s="870"/>
      <c r="AP1925" s="870"/>
      <c r="AQ1925" s="870"/>
      <c r="AU1925" s="870"/>
      <c r="AV1925" s="870"/>
      <c r="AW1925" s="875"/>
      <c r="AX1925" s="870"/>
      <c r="AY1925" s="870"/>
    </row>
    <row r="1926" spans="19:51" ht="15" customHeight="1">
      <c r="S1926" s="874"/>
      <c r="V1926" s="870"/>
      <c r="W1926" s="874"/>
      <c r="AD1926" s="870"/>
      <c r="AE1926" s="874"/>
      <c r="AG1926" s="870"/>
      <c r="AH1926" s="870"/>
      <c r="AJ1926" s="870"/>
      <c r="AK1926" s="870"/>
      <c r="AL1926" s="870"/>
      <c r="AM1926" s="870"/>
      <c r="AO1926" s="870"/>
      <c r="AP1926" s="870"/>
      <c r="AQ1926" s="870"/>
      <c r="AU1926" s="870"/>
      <c r="AV1926" s="870"/>
      <c r="AW1926" s="875"/>
      <c r="AX1926" s="870"/>
      <c r="AY1926" s="870"/>
    </row>
    <row r="1927" spans="19:51" ht="15" customHeight="1">
      <c r="S1927" s="874"/>
      <c r="V1927" s="870"/>
      <c r="W1927" s="874"/>
      <c r="AD1927" s="870"/>
      <c r="AE1927" s="874"/>
      <c r="AG1927" s="870"/>
      <c r="AH1927" s="870"/>
      <c r="AJ1927" s="870"/>
      <c r="AK1927" s="870"/>
      <c r="AL1927" s="870"/>
      <c r="AM1927" s="870"/>
      <c r="AO1927" s="870"/>
      <c r="AP1927" s="870"/>
      <c r="AQ1927" s="870"/>
      <c r="AU1927" s="870"/>
      <c r="AV1927" s="870"/>
      <c r="AW1927" s="875"/>
      <c r="AX1927" s="870"/>
      <c r="AY1927" s="870"/>
    </row>
    <row r="1928" spans="19:51" ht="15" customHeight="1">
      <c r="S1928" s="874"/>
      <c r="V1928" s="870"/>
      <c r="W1928" s="874"/>
      <c r="AD1928" s="870"/>
      <c r="AE1928" s="874"/>
      <c r="AG1928" s="870"/>
      <c r="AH1928" s="870"/>
      <c r="AJ1928" s="870"/>
      <c r="AK1928" s="870"/>
      <c r="AL1928" s="870"/>
      <c r="AM1928" s="870"/>
      <c r="AO1928" s="870"/>
      <c r="AP1928" s="870"/>
      <c r="AQ1928" s="870"/>
      <c r="AU1928" s="870"/>
      <c r="AV1928" s="870"/>
      <c r="AW1928" s="875"/>
      <c r="AX1928" s="870"/>
      <c r="AY1928" s="870"/>
    </row>
    <row r="1929" spans="19:51" ht="15" customHeight="1">
      <c r="S1929" s="874"/>
      <c r="V1929" s="870"/>
      <c r="W1929" s="874"/>
      <c r="AD1929" s="870"/>
      <c r="AE1929" s="874"/>
      <c r="AG1929" s="870"/>
      <c r="AH1929" s="870"/>
      <c r="AJ1929" s="870"/>
      <c r="AK1929" s="870"/>
      <c r="AL1929" s="870"/>
      <c r="AM1929" s="870"/>
      <c r="AO1929" s="870"/>
      <c r="AP1929" s="870"/>
      <c r="AQ1929" s="870"/>
      <c r="AU1929" s="870"/>
      <c r="AV1929" s="870"/>
      <c r="AW1929" s="875"/>
      <c r="AX1929" s="870"/>
      <c r="AY1929" s="870"/>
    </row>
    <row r="1930" spans="19:51" ht="15" customHeight="1">
      <c r="S1930" s="874"/>
      <c r="V1930" s="870"/>
      <c r="W1930" s="874"/>
      <c r="AD1930" s="870"/>
      <c r="AE1930" s="874"/>
      <c r="AG1930" s="870"/>
      <c r="AH1930" s="870"/>
      <c r="AJ1930" s="870"/>
      <c r="AK1930" s="870"/>
      <c r="AL1930" s="870"/>
      <c r="AM1930" s="870"/>
      <c r="AO1930" s="870"/>
      <c r="AP1930" s="870"/>
      <c r="AQ1930" s="870"/>
      <c r="AU1930" s="870"/>
      <c r="AV1930" s="870"/>
      <c r="AW1930" s="875"/>
      <c r="AX1930" s="870"/>
      <c r="AY1930" s="870"/>
    </row>
    <row r="1931" spans="19:51" ht="15" customHeight="1">
      <c r="S1931" s="874"/>
      <c r="V1931" s="870"/>
      <c r="W1931" s="874"/>
      <c r="AD1931" s="870"/>
      <c r="AE1931" s="874"/>
      <c r="AG1931" s="870"/>
      <c r="AH1931" s="870"/>
      <c r="AJ1931" s="870"/>
      <c r="AK1931" s="870"/>
      <c r="AL1931" s="870"/>
      <c r="AM1931" s="870"/>
      <c r="AO1931" s="870"/>
      <c r="AP1931" s="870"/>
      <c r="AQ1931" s="870"/>
      <c r="AU1931" s="870"/>
      <c r="AV1931" s="870"/>
      <c r="AW1931" s="875"/>
      <c r="AX1931" s="870"/>
      <c r="AY1931" s="870"/>
    </row>
    <row r="1932" spans="19:51" ht="15" customHeight="1">
      <c r="S1932" s="874"/>
      <c r="V1932" s="870"/>
      <c r="W1932" s="874"/>
      <c r="AD1932" s="870"/>
      <c r="AE1932" s="874"/>
      <c r="AG1932" s="870"/>
      <c r="AH1932" s="870"/>
      <c r="AJ1932" s="870"/>
      <c r="AK1932" s="870"/>
      <c r="AL1932" s="870"/>
      <c r="AM1932" s="870"/>
      <c r="AO1932" s="870"/>
      <c r="AP1932" s="870"/>
      <c r="AQ1932" s="870"/>
      <c r="AU1932" s="870"/>
      <c r="AV1932" s="870"/>
      <c r="AW1932" s="875"/>
      <c r="AX1932" s="870"/>
      <c r="AY1932" s="870"/>
    </row>
    <row r="1933" spans="19:51" ht="15" customHeight="1">
      <c r="S1933" s="874"/>
      <c r="V1933" s="870"/>
      <c r="W1933" s="874"/>
      <c r="AD1933" s="870"/>
      <c r="AE1933" s="874"/>
      <c r="AG1933" s="870"/>
      <c r="AH1933" s="870"/>
      <c r="AJ1933" s="870"/>
      <c r="AK1933" s="870"/>
      <c r="AL1933" s="870"/>
      <c r="AM1933" s="870"/>
      <c r="AO1933" s="870"/>
      <c r="AP1933" s="870"/>
      <c r="AQ1933" s="870"/>
      <c r="AU1933" s="870"/>
      <c r="AV1933" s="870"/>
      <c r="AW1933" s="875"/>
      <c r="AX1933" s="870"/>
      <c r="AY1933" s="870"/>
    </row>
    <row r="1934" spans="19:51" ht="15" customHeight="1">
      <c r="S1934" s="874"/>
      <c r="V1934" s="870"/>
      <c r="W1934" s="874"/>
      <c r="AD1934" s="870"/>
      <c r="AE1934" s="874"/>
      <c r="AG1934" s="870"/>
      <c r="AH1934" s="870"/>
      <c r="AJ1934" s="870"/>
      <c r="AK1934" s="870"/>
      <c r="AL1934" s="870"/>
      <c r="AM1934" s="870"/>
      <c r="AO1934" s="870"/>
      <c r="AP1934" s="870"/>
      <c r="AQ1934" s="870"/>
      <c r="AU1934" s="870"/>
      <c r="AV1934" s="870"/>
      <c r="AW1934" s="875"/>
      <c r="AX1934" s="870"/>
      <c r="AY1934" s="870"/>
    </row>
    <row r="1935" spans="19:51" ht="15" customHeight="1">
      <c r="S1935" s="874"/>
      <c r="V1935" s="870"/>
      <c r="W1935" s="874"/>
      <c r="AD1935" s="870"/>
      <c r="AE1935" s="874"/>
      <c r="AG1935" s="870"/>
      <c r="AH1935" s="870"/>
      <c r="AJ1935" s="870"/>
      <c r="AK1935" s="870"/>
      <c r="AL1935" s="870"/>
      <c r="AM1935" s="870"/>
      <c r="AO1935" s="870"/>
      <c r="AP1935" s="870"/>
      <c r="AQ1935" s="870"/>
      <c r="AU1935" s="870"/>
      <c r="AV1935" s="870"/>
      <c r="AW1935" s="875"/>
      <c r="AX1935" s="870"/>
      <c r="AY1935" s="870"/>
    </row>
    <row r="1936" spans="19:51" ht="15" customHeight="1">
      <c r="S1936" s="874"/>
      <c r="V1936" s="870"/>
      <c r="W1936" s="874"/>
      <c r="AD1936" s="870"/>
      <c r="AE1936" s="874"/>
      <c r="AG1936" s="870"/>
      <c r="AH1936" s="870"/>
      <c r="AJ1936" s="870"/>
      <c r="AK1936" s="870"/>
      <c r="AL1936" s="870"/>
      <c r="AM1936" s="870"/>
      <c r="AO1936" s="870"/>
      <c r="AP1936" s="870"/>
      <c r="AQ1936" s="870"/>
      <c r="AU1936" s="870"/>
      <c r="AV1936" s="870"/>
      <c r="AW1936" s="875"/>
      <c r="AX1936" s="870"/>
      <c r="AY1936" s="870"/>
    </row>
    <row r="1937" spans="19:51" ht="15" customHeight="1">
      <c r="S1937" s="874"/>
      <c r="V1937" s="870"/>
      <c r="W1937" s="874"/>
      <c r="AD1937" s="870"/>
      <c r="AE1937" s="874"/>
      <c r="AG1937" s="870"/>
      <c r="AH1937" s="870"/>
      <c r="AJ1937" s="870"/>
      <c r="AK1937" s="870"/>
      <c r="AL1937" s="870"/>
      <c r="AM1937" s="870"/>
      <c r="AO1937" s="870"/>
      <c r="AP1937" s="870"/>
      <c r="AQ1937" s="870"/>
      <c r="AU1937" s="870"/>
      <c r="AV1937" s="870"/>
      <c r="AW1937" s="875"/>
      <c r="AX1937" s="870"/>
      <c r="AY1937" s="870"/>
    </row>
    <row r="1938" spans="19:51" ht="15" customHeight="1">
      <c r="S1938" s="874"/>
      <c r="V1938" s="870"/>
      <c r="W1938" s="874"/>
      <c r="AD1938" s="870"/>
      <c r="AE1938" s="874"/>
      <c r="AG1938" s="870"/>
      <c r="AH1938" s="870"/>
      <c r="AJ1938" s="870"/>
      <c r="AK1938" s="870"/>
      <c r="AL1938" s="870"/>
      <c r="AM1938" s="870"/>
      <c r="AO1938" s="870"/>
      <c r="AP1938" s="870"/>
      <c r="AQ1938" s="870"/>
      <c r="AU1938" s="870"/>
      <c r="AV1938" s="870"/>
      <c r="AW1938" s="875"/>
      <c r="AX1938" s="870"/>
      <c r="AY1938" s="870"/>
    </row>
    <row r="1939" spans="19:51" ht="15" customHeight="1">
      <c r="S1939" s="874"/>
      <c r="V1939" s="870"/>
      <c r="W1939" s="874"/>
      <c r="AD1939" s="870"/>
      <c r="AE1939" s="874"/>
      <c r="AG1939" s="870"/>
      <c r="AH1939" s="870"/>
      <c r="AJ1939" s="870"/>
      <c r="AK1939" s="870"/>
      <c r="AL1939" s="870"/>
      <c r="AM1939" s="870"/>
      <c r="AO1939" s="870"/>
      <c r="AP1939" s="870"/>
      <c r="AQ1939" s="870"/>
      <c r="AU1939" s="870"/>
      <c r="AV1939" s="870"/>
      <c r="AW1939" s="875"/>
      <c r="AX1939" s="870"/>
      <c r="AY1939" s="870"/>
    </row>
    <row r="1940" spans="19:51" ht="15" customHeight="1">
      <c r="S1940" s="874"/>
      <c r="V1940" s="870"/>
      <c r="W1940" s="874"/>
      <c r="AD1940" s="870"/>
      <c r="AE1940" s="874"/>
      <c r="AG1940" s="870"/>
      <c r="AH1940" s="870"/>
      <c r="AJ1940" s="870"/>
      <c r="AK1940" s="870"/>
      <c r="AL1940" s="870"/>
      <c r="AM1940" s="870"/>
      <c r="AO1940" s="870"/>
      <c r="AP1940" s="870"/>
      <c r="AQ1940" s="870"/>
      <c r="AU1940" s="870"/>
      <c r="AV1940" s="870"/>
      <c r="AW1940" s="875"/>
      <c r="AX1940" s="870"/>
      <c r="AY1940" s="870"/>
    </row>
    <row r="1941" spans="19:51" ht="15" customHeight="1">
      <c r="S1941" s="874"/>
      <c r="V1941" s="870"/>
      <c r="W1941" s="874"/>
      <c r="AD1941" s="870"/>
      <c r="AE1941" s="874"/>
      <c r="AG1941" s="870"/>
      <c r="AH1941" s="870"/>
      <c r="AJ1941" s="870"/>
      <c r="AK1941" s="870"/>
      <c r="AL1941" s="870"/>
      <c r="AM1941" s="870"/>
      <c r="AO1941" s="870"/>
      <c r="AP1941" s="870"/>
      <c r="AQ1941" s="870"/>
      <c r="AU1941" s="870"/>
      <c r="AV1941" s="870"/>
      <c r="AW1941" s="875"/>
      <c r="AX1941" s="870"/>
      <c r="AY1941" s="870"/>
    </row>
    <row r="1942" spans="19:51" ht="15" customHeight="1">
      <c r="S1942" s="874"/>
      <c r="V1942" s="870"/>
      <c r="W1942" s="874"/>
      <c r="AD1942" s="870"/>
      <c r="AE1942" s="874"/>
      <c r="AG1942" s="870"/>
      <c r="AH1942" s="870"/>
      <c r="AJ1942" s="870"/>
      <c r="AK1942" s="870"/>
      <c r="AL1942" s="870"/>
      <c r="AM1942" s="870"/>
      <c r="AO1942" s="870"/>
      <c r="AP1942" s="870"/>
      <c r="AQ1942" s="870"/>
      <c r="AU1942" s="870"/>
      <c r="AV1942" s="870"/>
      <c r="AW1942" s="875"/>
      <c r="AX1942" s="870"/>
      <c r="AY1942" s="870"/>
    </row>
    <row r="1943" spans="19:51" ht="15" customHeight="1">
      <c r="S1943" s="874"/>
      <c r="V1943" s="870"/>
      <c r="W1943" s="874"/>
      <c r="AD1943" s="870"/>
      <c r="AE1943" s="874"/>
      <c r="AG1943" s="870"/>
      <c r="AH1943" s="870"/>
      <c r="AJ1943" s="870"/>
      <c r="AK1943" s="870"/>
      <c r="AL1943" s="870"/>
      <c r="AM1943" s="870"/>
      <c r="AO1943" s="870"/>
      <c r="AP1943" s="870"/>
      <c r="AQ1943" s="870"/>
      <c r="AU1943" s="870"/>
      <c r="AV1943" s="870"/>
      <c r="AW1943" s="875"/>
      <c r="AX1943" s="870"/>
      <c r="AY1943" s="870"/>
    </row>
    <row r="1944" spans="19:51" ht="15" customHeight="1">
      <c r="S1944" s="874"/>
      <c r="V1944" s="870"/>
      <c r="W1944" s="874"/>
      <c r="AD1944" s="870"/>
      <c r="AE1944" s="874"/>
      <c r="AG1944" s="870"/>
      <c r="AH1944" s="870"/>
      <c r="AJ1944" s="870"/>
      <c r="AK1944" s="870"/>
      <c r="AL1944" s="870"/>
      <c r="AM1944" s="870"/>
      <c r="AO1944" s="870"/>
      <c r="AP1944" s="870"/>
      <c r="AQ1944" s="870"/>
      <c r="AU1944" s="870"/>
      <c r="AV1944" s="870"/>
      <c r="AW1944" s="875"/>
      <c r="AX1944" s="870"/>
      <c r="AY1944" s="870"/>
    </row>
    <row r="1945" spans="19:51" ht="15" customHeight="1">
      <c r="S1945" s="874"/>
      <c r="V1945" s="870"/>
      <c r="W1945" s="874"/>
      <c r="AD1945" s="870"/>
      <c r="AE1945" s="874"/>
      <c r="AG1945" s="870"/>
      <c r="AH1945" s="870"/>
      <c r="AJ1945" s="870"/>
      <c r="AK1945" s="870"/>
      <c r="AL1945" s="870"/>
      <c r="AM1945" s="870"/>
      <c r="AO1945" s="870"/>
      <c r="AP1945" s="870"/>
      <c r="AQ1945" s="870"/>
      <c r="AU1945" s="870"/>
      <c r="AV1945" s="870"/>
      <c r="AW1945" s="875"/>
      <c r="AX1945" s="870"/>
      <c r="AY1945" s="870"/>
    </row>
    <row r="1946" spans="19:51" ht="15" customHeight="1">
      <c r="S1946" s="874"/>
      <c r="V1946" s="870"/>
      <c r="W1946" s="874"/>
      <c r="AD1946" s="870"/>
      <c r="AE1946" s="874"/>
      <c r="AG1946" s="870"/>
      <c r="AH1946" s="870"/>
      <c r="AJ1946" s="870"/>
      <c r="AK1946" s="870"/>
      <c r="AL1946" s="870"/>
      <c r="AM1946" s="870"/>
      <c r="AO1946" s="870"/>
      <c r="AP1946" s="870"/>
      <c r="AQ1946" s="870"/>
      <c r="AU1946" s="870"/>
      <c r="AV1946" s="870"/>
      <c r="AW1946" s="875"/>
      <c r="AX1946" s="870"/>
      <c r="AY1946" s="870"/>
    </row>
    <row r="1947" spans="19:51" ht="15" customHeight="1">
      <c r="S1947" s="874"/>
      <c r="V1947" s="870"/>
      <c r="W1947" s="874"/>
      <c r="AD1947" s="870"/>
      <c r="AE1947" s="874"/>
      <c r="AG1947" s="870"/>
      <c r="AH1947" s="870"/>
      <c r="AJ1947" s="870"/>
      <c r="AK1947" s="870"/>
      <c r="AL1947" s="870"/>
      <c r="AM1947" s="870"/>
      <c r="AO1947" s="870"/>
      <c r="AP1947" s="870"/>
      <c r="AQ1947" s="870"/>
      <c r="AU1947" s="870"/>
      <c r="AV1947" s="870"/>
      <c r="AW1947" s="875"/>
      <c r="AX1947" s="870"/>
      <c r="AY1947" s="870"/>
    </row>
    <row r="1948" spans="19:51" ht="15" customHeight="1">
      <c r="S1948" s="874"/>
      <c r="V1948" s="870"/>
      <c r="W1948" s="874"/>
      <c r="AD1948" s="870"/>
      <c r="AE1948" s="874"/>
      <c r="AG1948" s="870"/>
      <c r="AH1948" s="870"/>
      <c r="AJ1948" s="870"/>
      <c r="AK1948" s="870"/>
      <c r="AL1948" s="870"/>
      <c r="AM1948" s="870"/>
      <c r="AO1948" s="870"/>
      <c r="AP1948" s="870"/>
      <c r="AQ1948" s="870"/>
      <c r="AU1948" s="870"/>
      <c r="AV1948" s="870"/>
      <c r="AW1948" s="875"/>
      <c r="AX1948" s="870"/>
      <c r="AY1948" s="870"/>
    </row>
    <row r="1949" spans="19:51" ht="15" customHeight="1">
      <c r="S1949" s="874"/>
      <c r="V1949" s="870"/>
      <c r="W1949" s="874"/>
      <c r="AD1949" s="870"/>
      <c r="AE1949" s="874"/>
      <c r="AG1949" s="870"/>
      <c r="AH1949" s="870"/>
      <c r="AJ1949" s="870"/>
      <c r="AK1949" s="870"/>
      <c r="AL1949" s="870"/>
      <c r="AM1949" s="870"/>
      <c r="AO1949" s="870"/>
      <c r="AP1949" s="870"/>
      <c r="AQ1949" s="870"/>
      <c r="AU1949" s="870"/>
      <c r="AV1949" s="870"/>
      <c r="AW1949" s="875"/>
      <c r="AX1949" s="870"/>
      <c r="AY1949" s="870"/>
    </row>
    <row r="1950" spans="19:51" ht="15" customHeight="1">
      <c r="S1950" s="874"/>
      <c r="V1950" s="870"/>
      <c r="W1950" s="874"/>
      <c r="AD1950" s="870"/>
      <c r="AE1950" s="874"/>
      <c r="AG1950" s="870"/>
      <c r="AH1950" s="870"/>
      <c r="AJ1950" s="870"/>
      <c r="AK1950" s="870"/>
      <c r="AL1950" s="870"/>
      <c r="AM1950" s="870"/>
      <c r="AO1950" s="870"/>
      <c r="AP1950" s="870"/>
      <c r="AQ1950" s="870"/>
      <c r="AU1950" s="870"/>
      <c r="AV1950" s="870"/>
      <c r="AW1950" s="875"/>
      <c r="AX1950" s="870"/>
      <c r="AY1950" s="870"/>
    </row>
    <row r="1951" spans="19:51" ht="15" customHeight="1">
      <c r="S1951" s="874"/>
      <c r="V1951" s="870"/>
      <c r="W1951" s="874"/>
      <c r="AD1951" s="870"/>
      <c r="AE1951" s="874"/>
      <c r="AG1951" s="870"/>
      <c r="AH1951" s="870"/>
      <c r="AJ1951" s="870"/>
      <c r="AK1951" s="870"/>
      <c r="AL1951" s="870"/>
      <c r="AM1951" s="870"/>
      <c r="AO1951" s="870"/>
      <c r="AP1951" s="870"/>
      <c r="AQ1951" s="870"/>
      <c r="AU1951" s="870"/>
      <c r="AV1951" s="870"/>
      <c r="AW1951" s="875"/>
      <c r="AX1951" s="870"/>
      <c r="AY1951" s="870"/>
    </row>
    <row r="1952" spans="19:51" ht="15" customHeight="1">
      <c r="S1952" s="874"/>
      <c r="V1952" s="870"/>
      <c r="W1952" s="874"/>
      <c r="AD1952" s="870"/>
      <c r="AE1952" s="874"/>
      <c r="AG1952" s="870"/>
      <c r="AH1952" s="870"/>
      <c r="AJ1952" s="870"/>
      <c r="AK1952" s="870"/>
      <c r="AL1952" s="870"/>
      <c r="AM1952" s="870"/>
      <c r="AO1952" s="870"/>
      <c r="AP1952" s="870"/>
      <c r="AQ1952" s="870"/>
      <c r="AU1952" s="870"/>
      <c r="AV1952" s="870"/>
      <c r="AW1952" s="875"/>
      <c r="AX1952" s="870"/>
      <c r="AY1952" s="870"/>
    </row>
    <row r="1953" spans="19:51" ht="15" customHeight="1">
      <c r="S1953" s="874"/>
      <c r="V1953" s="870"/>
      <c r="W1953" s="874"/>
      <c r="AD1953" s="870"/>
      <c r="AE1953" s="874"/>
      <c r="AG1953" s="870"/>
      <c r="AH1953" s="870"/>
      <c r="AJ1953" s="870"/>
      <c r="AK1953" s="870"/>
      <c r="AL1953" s="870"/>
      <c r="AM1953" s="870"/>
      <c r="AO1953" s="870"/>
      <c r="AP1953" s="870"/>
      <c r="AQ1953" s="870"/>
      <c r="AU1953" s="870"/>
      <c r="AV1953" s="870"/>
      <c r="AW1953" s="875"/>
      <c r="AX1953" s="870"/>
      <c r="AY1953" s="870"/>
    </row>
    <row r="1954" spans="19:51" ht="15" customHeight="1">
      <c r="S1954" s="874"/>
      <c r="V1954" s="870"/>
      <c r="W1954" s="874"/>
      <c r="AD1954" s="870"/>
      <c r="AE1954" s="874"/>
      <c r="AG1954" s="870"/>
      <c r="AH1954" s="870"/>
      <c r="AJ1954" s="870"/>
      <c r="AK1954" s="870"/>
      <c r="AL1954" s="870"/>
      <c r="AM1954" s="870"/>
      <c r="AO1954" s="870"/>
      <c r="AP1954" s="870"/>
      <c r="AQ1954" s="870"/>
      <c r="AU1954" s="870"/>
      <c r="AV1954" s="870"/>
      <c r="AW1954" s="875"/>
      <c r="AX1954" s="870"/>
      <c r="AY1954" s="870"/>
    </row>
    <row r="1955" spans="19:51" ht="15" customHeight="1">
      <c r="S1955" s="874"/>
      <c r="V1955" s="870"/>
      <c r="W1955" s="874"/>
      <c r="AD1955" s="870"/>
      <c r="AE1955" s="874"/>
      <c r="AG1955" s="870"/>
      <c r="AH1955" s="870"/>
      <c r="AJ1955" s="870"/>
      <c r="AK1955" s="870"/>
      <c r="AL1955" s="870"/>
      <c r="AM1955" s="870"/>
      <c r="AO1955" s="870"/>
      <c r="AP1955" s="870"/>
      <c r="AQ1955" s="870"/>
      <c r="AU1955" s="870"/>
      <c r="AV1955" s="870"/>
      <c r="AW1955" s="875"/>
      <c r="AX1955" s="870"/>
      <c r="AY1955" s="870"/>
    </row>
    <row r="1956" spans="19:51" ht="15" customHeight="1">
      <c r="S1956" s="874"/>
      <c r="V1956" s="870"/>
      <c r="W1956" s="874"/>
      <c r="AD1956" s="870"/>
      <c r="AE1956" s="874"/>
      <c r="AG1956" s="870"/>
      <c r="AH1956" s="870"/>
      <c r="AJ1956" s="870"/>
      <c r="AK1956" s="870"/>
      <c r="AL1956" s="870"/>
      <c r="AM1956" s="870"/>
      <c r="AO1956" s="870"/>
      <c r="AP1956" s="870"/>
      <c r="AQ1956" s="870"/>
      <c r="AU1956" s="870"/>
      <c r="AV1956" s="870"/>
      <c r="AW1956" s="875"/>
      <c r="AX1956" s="870"/>
      <c r="AY1956" s="870"/>
    </row>
    <row r="1957" spans="19:51" ht="15" customHeight="1">
      <c r="S1957" s="874"/>
      <c r="V1957" s="870"/>
      <c r="W1957" s="874"/>
      <c r="AD1957" s="870"/>
      <c r="AE1957" s="874"/>
      <c r="AG1957" s="870"/>
      <c r="AH1957" s="870"/>
      <c r="AJ1957" s="870"/>
      <c r="AK1957" s="870"/>
      <c r="AL1957" s="870"/>
      <c r="AM1957" s="870"/>
      <c r="AO1957" s="870"/>
      <c r="AP1957" s="870"/>
      <c r="AQ1957" s="870"/>
      <c r="AU1957" s="870"/>
      <c r="AV1957" s="870"/>
      <c r="AW1957" s="875"/>
      <c r="AX1957" s="870"/>
      <c r="AY1957" s="870"/>
    </row>
    <row r="1958" spans="19:51" ht="15" customHeight="1">
      <c r="S1958" s="874"/>
      <c r="V1958" s="870"/>
      <c r="W1958" s="874"/>
      <c r="AD1958" s="870"/>
      <c r="AE1958" s="874"/>
      <c r="AG1958" s="870"/>
      <c r="AH1958" s="870"/>
      <c r="AJ1958" s="870"/>
      <c r="AK1958" s="870"/>
      <c r="AL1958" s="870"/>
      <c r="AM1958" s="870"/>
      <c r="AO1958" s="870"/>
      <c r="AP1958" s="870"/>
      <c r="AQ1958" s="870"/>
      <c r="AU1958" s="870"/>
      <c r="AV1958" s="870"/>
      <c r="AW1958" s="875"/>
      <c r="AX1958" s="870"/>
      <c r="AY1958" s="870"/>
    </row>
    <row r="1959" spans="19:51" ht="15" customHeight="1">
      <c r="S1959" s="874"/>
      <c r="V1959" s="870"/>
      <c r="W1959" s="874"/>
      <c r="AD1959" s="870"/>
      <c r="AE1959" s="874"/>
      <c r="AG1959" s="870"/>
      <c r="AH1959" s="870"/>
      <c r="AJ1959" s="870"/>
      <c r="AK1959" s="870"/>
      <c r="AL1959" s="870"/>
      <c r="AM1959" s="870"/>
      <c r="AO1959" s="870"/>
      <c r="AP1959" s="870"/>
      <c r="AQ1959" s="870"/>
      <c r="AU1959" s="870"/>
      <c r="AV1959" s="870"/>
      <c r="AW1959" s="875"/>
      <c r="AX1959" s="870"/>
      <c r="AY1959" s="870"/>
    </row>
    <row r="1960" spans="19:51" ht="15" customHeight="1">
      <c r="S1960" s="874"/>
      <c r="V1960" s="870"/>
      <c r="W1960" s="874"/>
      <c r="AD1960" s="870"/>
      <c r="AE1960" s="874"/>
      <c r="AG1960" s="870"/>
      <c r="AH1960" s="870"/>
      <c r="AJ1960" s="870"/>
      <c r="AK1960" s="870"/>
      <c r="AL1960" s="870"/>
      <c r="AM1960" s="870"/>
      <c r="AO1960" s="870"/>
      <c r="AP1960" s="870"/>
      <c r="AQ1960" s="870"/>
      <c r="AU1960" s="870"/>
      <c r="AV1960" s="870"/>
      <c r="AW1960" s="875"/>
      <c r="AX1960" s="870"/>
      <c r="AY1960" s="870"/>
    </row>
    <row r="1961" spans="19:51" ht="15" customHeight="1">
      <c r="S1961" s="874"/>
      <c r="V1961" s="870"/>
      <c r="W1961" s="874"/>
      <c r="AD1961" s="870"/>
      <c r="AE1961" s="874"/>
      <c r="AG1961" s="870"/>
      <c r="AH1961" s="870"/>
      <c r="AJ1961" s="870"/>
      <c r="AK1961" s="870"/>
      <c r="AL1961" s="870"/>
      <c r="AM1961" s="870"/>
      <c r="AO1961" s="870"/>
      <c r="AP1961" s="870"/>
      <c r="AQ1961" s="870"/>
      <c r="AU1961" s="870"/>
      <c r="AV1961" s="870"/>
      <c r="AW1961" s="875"/>
      <c r="AX1961" s="870"/>
      <c r="AY1961" s="870"/>
    </row>
    <row r="1962" spans="19:51" ht="15" customHeight="1">
      <c r="S1962" s="874"/>
      <c r="V1962" s="870"/>
      <c r="W1962" s="874"/>
      <c r="AD1962" s="870"/>
      <c r="AE1962" s="874"/>
      <c r="AG1962" s="870"/>
      <c r="AH1962" s="870"/>
      <c r="AJ1962" s="870"/>
      <c r="AK1962" s="870"/>
      <c r="AL1962" s="870"/>
      <c r="AM1962" s="870"/>
      <c r="AO1962" s="870"/>
      <c r="AP1962" s="870"/>
      <c r="AQ1962" s="870"/>
      <c r="AU1962" s="870"/>
      <c r="AV1962" s="870"/>
      <c r="AW1962" s="875"/>
      <c r="AX1962" s="870"/>
      <c r="AY1962" s="870"/>
    </row>
    <row r="1963" spans="19:51" ht="15" customHeight="1">
      <c r="S1963" s="874"/>
      <c r="V1963" s="870"/>
      <c r="W1963" s="874"/>
      <c r="AD1963" s="870"/>
      <c r="AE1963" s="874"/>
      <c r="AG1963" s="870"/>
      <c r="AH1963" s="870"/>
      <c r="AJ1963" s="870"/>
      <c r="AK1963" s="870"/>
      <c r="AL1963" s="870"/>
      <c r="AM1963" s="870"/>
      <c r="AO1963" s="870"/>
      <c r="AP1963" s="870"/>
      <c r="AQ1963" s="870"/>
      <c r="AU1963" s="870"/>
      <c r="AV1963" s="870"/>
      <c r="AW1963" s="875"/>
      <c r="AX1963" s="870"/>
      <c r="AY1963" s="870"/>
    </row>
    <row r="1964" spans="19:51" ht="15" customHeight="1">
      <c r="S1964" s="874"/>
      <c r="V1964" s="870"/>
      <c r="W1964" s="874"/>
      <c r="AD1964" s="870"/>
      <c r="AE1964" s="874"/>
      <c r="AG1964" s="870"/>
      <c r="AH1964" s="870"/>
      <c r="AJ1964" s="870"/>
      <c r="AK1964" s="870"/>
      <c r="AL1964" s="870"/>
      <c r="AM1964" s="870"/>
      <c r="AO1964" s="870"/>
      <c r="AP1964" s="870"/>
      <c r="AQ1964" s="870"/>
      <c r="AU1964" s="870"/>
      <c r="AV1964" s="870"/>
      <c r="AW1964" s="875"/>
      <c r="AX1964" s="870"/>
      <c r="AY1964" s="870"/>
    </row>
    <row r="1965" spans="19:51" ht="15" customHeight="1">
      <c r="S1965" s="874"/>
      <c r="V1965" s="870"/>
      <c r="W1965" s="874"/>
      <c r="AD1965" s="870"/>
      <c r="AE1965" s="874"/>
      <c r="AG1965" s="870"/>
      <c r="AH1965" s="870"/>
      <c r="AJ1965" s="870"/>
      <c r="AK1965" s="870"/>
      <c r="AL1965" s="870"/>
      <c r="AM1965" s="870"/>
      <c r="AO1965" s="870"/>
      <c r="AP1965" s="870"/>
      <c r="AQ1965" s="870"/>
      <c r="AU1965" s="870"/>
      <c r="AV1965" s="870"/>
      <c r="AW1965" s="875"/>
      <c r="AX1965" s="870"/>
      <c r="AY1965" s="870"/>
    </row>
    <row r="1966" spans="19:51" ht="15" customHeight="1">
      <c r="S1966" s="874"/>
      <c r="V1966" s="870"/>
      <c r="W1966" s="874"/>
      <c r="AD1966" s="870"/>
      <c r="AE1966" s="874"/>
      <c r="AG1966" s="870"/>
      <c r="AH1966" s="870"/>
      <c r="AJ1966" s="870"/>
      <c r="AK1966" s="870"/>
      <c r="AL1966" s="870"/>
      <c r="AM1966" s="870"/>
      <c r="AO1966" s="870"/>
      <c r="AP1966" s="870"/>
      <c r="AQ1966" s="870"/>
      <c r="AU1966" s="870"/>
      <c r="AV1966" s="870"/>
      <c r="AW1966" s="875"/>
      <c r="AX1966" s="870"/>
      <c r="AY1966" s="870"/>
    </row>
    <row r="1967" spans="19:51" ht="15" customHeight="1">
      <c r="S1967" s="874"/>
      <c r="V1967" s="870"/>
      <c r="W1967" s="874"/>
      <c r="AD1967" s="870"/>
      <c r="AE1967" s="874"/>
      <c r="AG1967" s="870"/>
      <c r="AH1967" s="870"/>
      <c r="AJ1967" s="870"/>
      <c r="AK1967" s="870"/>
      <c r="AL1967" s="870"/>
      <c r="AM1967" s="870"/>
      <c r="AO1967" s="870"/>
      <c r="AP1967" s="870"/>
      <c r="AQ1967" s="870"/>
      <c r="AU1967" s="870"/>
      <c r="AV1967" s="870"/>
      <c r="AW1967" s="875"/>
      <c r="AX1967" s="870"/>
      <c r="AY1967" s="870"/>
    </row>
    <row r="1968" spans="19:51" ht="15" customHeight="1">
      <c r="S1968" s="874"/>
      <c r="V1968" s="870"/>
      <c r="W1968" s="874"/>
      <c r="AD1968" s="870"/>
      <c r="AE1968" s="874"/>
      <c r="AG1968" s="870"/>
      <c r="AH1968" s="870"/>
      <c r="AJ1968" s="870"/>
      <c r="AK1968" s="870"/>
      <c r="AL1968" s="870"/>
      <c r="AM1968" s="870"/>
      <c r="AO1968" s="870"/>
      <c r="AP1968" s="870"/>
      <c r="AQ1968" s="870"/>
      <c r="AU1968" s="870"/>
      <c r="AV1968" s="870"/>
      <c r="AW1968" s="875"/>
      <c r="AX1968" s="870"/>
      <c r="AY1968" s="870"/>
    </row>
    <row r="1969" spans="19:51" ht="15" customHeight="1">
      <c r="S1969" s="874"/>
      <c r="V1969" s="870"/>
      <c r="W1969" s="874"/>
      <c r="AD1969" s="870"/>
      <c r="AE1969" s="874"/>
      <c r="AG1969" s="870"/>
      <c r="AH1969" s="870"/>
      <c r="AJ1969" s="870"/>
      <c r="AK1969" s="870"/>
      <c r="AL1969" s="870"/>
      <c r="AM1969" s="870"/>
      <c r="AO1969" s="870"/>
      <c r="AP1969" s="870"/>
      <c r="AQ1969" s="870"/>
      <c r="AU1969" s="870"/>
      <c r="AV1969" s="870"/>
      <c r="AW1969" s="875"/>
      <c r="AX1969" s="870"/>
      <c r="AY1969" s="870"/>
    </row>
    <row r="1970" spans="19:51" ht="15" customHeight="1">
      <c r="S1970" s="874"/>
      <c r="V1970" s="870"/>
      <c r="W1970" s="874"/>
      <c r="AD1970" s="870"/>
      <c r="AE1970" s="874"/>
      <c r="AG1970" s="870"/>
      <c r="AH1970" s="870"/>
      <c r="AJ1970" s="870"/>
      <c r="AK1970" s="870"/>
      <c r="AL1970" s="870"/>
      <c r="AM1970" s="870"/>
      <c r="AO1970" s="870"/>
      <c r="AP1970" s="870"/>
      <c r="AQ1970" s="870"/>
      <c r="AU1970" s="870"/>
      <c r="AV1970" s="870"/>
      <c r="AW1970" s="875"/>
      <c r="AX1970" s="870"/>
      <c r="AY1970" s="870"/>
    </row>
    <row r="1971" spans="19:51" ht="15" customHeight="1">
      <c r="S1971" s="874"/>
      <c r="V1971" s="870"/>
      <c r="W1971" s="874"/>
      <c r="AD1971" s="870"/>
      <c r="AE1971" s="874"/>
      <c r="AG1971" s="870"/>
      <c r="AH1971" s="870"/>
      <c r="AJ1971" s="870"/>
      <c r="AK1971" s="870"/>
      <c r="AL1971" s="870"/>
      <c r="AM1971" s="870"/>
      <c r="AO1971" s="870"/>
      <c r="AP1971" s="870"/>
      <c r="AQ1971" s="870"/>
      <c r="AU1971" s="870"/>
      <c r="AV1971" s="870"/>
      <c r="AW1971" s="875"/>
      <c r="AX1971" s="870"/>
      <c r="AY1971" s="870"/>
    </row>
    <row r="1972" spans="19:51" ht="15" customHeight="1">
      <c r="S1972" s="874"/>
      <c r="V1972" s="870"/>
      <c r="W1972" s="874"/>
      <c r="AD1972" s="870"/>
      <c r="AE1972" s="874"/>
      <c r="AG1972" s="870"/>
      <c r="AH1972" s="870"/>
      <c r="AJ1972" s="870"/>
      <c r="AK1972" s="870"/>
      <c r="AL1972" s="870"/>
      <c r="AM1972" s="870"/>
      <c r="AO1972" s="870"/>
      <c r="AP1972" s="870"/>
      <c r="AQ1972" s="870"/>
      <c r="AU1972" s="870"/>
      <c r="AV1972" s="870"/>
      <c r="AW1972" s="875"/>
      <c r="AX1972" s="870"/>
      <c r="AY1972" s="870"/>
    </row>
    <row r="1973" spans="19:51" ht="15" customHeight="1">
      <c r="S1973" s="874"/>
      <c r="V1973" s="870"/>
      <c r="W1973" s="874"/>
      <c r="AD1973" s="870"/>
      <c r="AE1973" s="874"/>
      <c r="AG1973" s="870"/>
      <c r="AH1973" s="870"/>
      <c r="AJ1973" s="870"/>
      <c r="AK1973" s="870"/>
      <c r="AL1973" s="870"/>
      <c r="AM1973" s="870"/>
      <c r="AO1973" s="870"/>
      <c r="AP1973" s="870"/>
      <c r="AQ1973" s="870"/>
      <c r="AU1973" s="870"/>
      <c r="AV1973" s="870"/>
      <c r="AW1973" s="875"/>
      <c r="AX1973" s="870"/>
      <c r="AY1973" s="870"/>
    </row>
    <row r="1974" spans="19:51" ht="15" customHeight="1">
      <c r="S1974" s="874"/>
      <c r="V1974" s="870"/>
      <c r="W1974" s="874"/>
      <c r="AD1974" s="870"/>
      <c r="AE1974" s="874"/>
      <c r="AG1974" s="870"/>
      <c r="AH1974" s="870"/>
      <c r="AJ1974" s="870"/>
      <c r="AK1974" s="870"/>
      <c r="AL1974" s="870"/>
      <c r="AM1974" s="870"/>
      <c r="AO1974" s="870"/>
      <c r="AP1974" s="870"/>
      <c r="AQ1974" s="870"/>
      <c r="AU1974" s="870"/>
      <c r="AV1974" s="870"/>
      <c r="AW1974" s="875"/>
      <c r="AX1974" s="870"/>
      <c r="AY1974" s="870"/>
    </row>
    <row r="1975" spans="19:51" ht="15" customHeight="1">
      <c r="S1975" s="874"/>
      <c r="V1975" s="870"/>
      <c r="W1975" s="874"/>
      <c r="AD1975" s="870"/>
      <c r="AE1975" s="874"/>
      <c r="AG1975" s="870"/>
      <c r="AH1975" s="870"/>
      <c r="AJ1975" s="870"/>
      <c r="AK1975" s="870"/>
      <c r="AL1975" s="870"/>
      <c r="AM1975" s="870"/>
      <c r="AO1975" s="870"/>
      <c r="AP1975" s="870"/>
      <c r="AQ1975" s="870"/>
      <c r="AU1975" s="870"/>
      <c r="AV1975" s="870"/>
      <c r="AW1975" s="875"/>
      <c r="AX1975" s="870"/>
      <c r="AY1975" s="870"/>
    </row>
    <row r="1976" spans="19:51" ht="15" customHeight="1">
      <c r="S1976" s="874"/>
      <c r="V1976" s="870"/>
      <c r="W1976" s="874"/>
      <c r="AD1976" s="870"/>
      <c r="AE1976" s="874"/>
      <c r="AG1976" s="870"/>
      <c r="AH1976" s="870"/>
      <c r="AJ1976" s="870"/>
      <c r="AK1976" s="870"/>
      <c r="AL1976" s="870"/>
      <c r="AM1976" s="870"/>
      <c r="AO1976" s="870"/>
      <c r="AP1976" s="870"/>
      <c r="AQ1976" s="870"/>
      <c r="AU1976" s="870"/>
      <c r="AV1976" s="870"/>
      <c r="AW1976" s="875"/>
      <c r="AX1976" s="870"/>
      <c r="AY1976" s="870"/>
    </row>
    <row r="1977" spans="19:51" ht="15" customHeight="1">
      <c r="S1977" s="874"/>
      <c r="V1977" s="870"/>
      <c r="W1977" s="874"/>
      <c r="AD1977" s="870"/>
      <c r="AE1977" s="874"/>
      <c r="AG1977" s="870"/>
      <c r="AH1977" s="870"/>
      <c r="AJ1977" s="870"/>
      <c r="AK1977" s="870"/>
      <c r="AL1977" s="870"/>
      <c r="AM1977" s="870"/>
      <c r="AO1977" s="870"/>
      <c r="AP1977" s="870"/>
      <c r="AQ1977" s="870"/>
      <c r="AU1977" s="870"/>
      <c r="AV1977" s="870"/>
      <c r="AW1977" s="875"/>
      <c r="AX1977" s="870"/>
      <c r="AY1977" s="870"/>
    </row>
    <row r="1978" spans="19:51" ht="15" customHeight="1">
      <c r="S1978" s="874"/>
      <c r="V1978" s="870"/>
      <c r="W1978" s="874"/>
      <c r="AD1978" s="870"/>
      <c r="AE1978" s="874"/>
      <c r="AG1978" s="870"/>
      <c r="AH1978" s="870"/>
      <c r="AJ1978" s="870"/>
      <c r="AK1978" s="870"/>
      <c r="AL1978" s="870"/>
      <c r="AM1978" s="870"/>
      <c r="AO1978" s="870"/>
      <c r="AP1978" s="870"/>
      <c r="AQ1978" s="870"/>
      <c r="AU1978" s="870"/>
      <c r="AV1978" s="870"/>
      <c r="AW1978" s="875"/>
      <c r="AX1978" s="870"/>
      <c r="AY1978" s="870"/>
    </row>
    <row r="1979" spans="19:51" ht="15" customHeight="1">
      <c r="S1979" s="874"/>
      <c r="V1979" s="870"/>
      <c r="W1979" s="874"/>
      <c r="AD1979" s="870"/>
      <c r="AE1979" s="874"/>
      <c r="AG1979" s="870"/>
      <c r="AH1979" s="870"/>
      <c r="AJ1979" s="870"/>
      <c r="AK1979" s="870"/>
      <c r="AL1979" s="870"/>
      <c r="AM1979" s="870"/>
      <c r="AO1979" s="870"/>
      <c r="AP1979" s="870"/>
      <c r="AQ1979" s="870"/>
      <c r="AU1979" s="870"/>
      <c r="AV1979" s="870"/>
      <c r="AW1979" s="875"/>
      <c r="AX1979" s="870"/>
      <c r="AY1979" s="870"/>
    </row>
    <row r="1980" spans="19:51" ht="15" customHeight="1">
      <c r="S1980" s="874"/>
      <c r="V1980" s="870"/>
      <c r="W1980" s="874"/>
      <c r="AD1980" s="870"/>
      <c r="AE1980" s="874"/>
      <c r="AG1980" s="870"/>
      <c r="AH1980" s="870"/>
      <c r="AJ1980" s="870"/>
      <c r="AK1980" s="870"/>
      <c r="AL1980" s="870"/>
      <c r="AM1980" s="870"/>
      <c r="AO1980" s="870"/>
      <c r="AP1980" s="870"/>
      <c r="AQ1980" s="870"/>
      <c r="AU1980" s="870"/>
      <c r="AV1980" s="870"/>
      <c r="AW1980" s="875"/>
      <c r="AX1980" s="870"/>
      <c r="AY1980" s="870"/>
    </row>
    <row r="1981" spans="19:51" ht="15" customHeight="1">
      <c r="S1981" s="874"/>
      <c r="V1981" s="870"/>
      <c r="W1981" s="874"/>
      <c r="AD1981" s="870"/>
      <c r="AE1981" s="874"/>
      <c r="AG1981" s="870"/>
      <c r="AH1981" s="870"/>
      <c r="AJ1981" s="870"/>
      <c r="AK1981" s="870"/>
      <c r="AL1981" s="870"/>
      <c r="AM1981" s="870"/>
      <c r="AO1981" s="870"/>
      <c r="AP1981" s="870"/>
      <c r="AQ1981" s="870"/>
      <c r="AU1981" s="870"/>
      <c r="AV1981" s="870"/>
      <c r="AW1981" s="875"/>
      <c r="AX1981" s="870"/>
      <c r="AY1981" s="870"/>
    </row>
    <row r="1982" spans="19:51" ht="15" customHeight="1">
      <c r="S1982" s="874"/>
      <c r="V1982" s="870"/>
      <c r="W1982" s="874"/>
      <c r="AD1982" s="870"/>
      <c r="AE1982" s="874"/>
      <c r="AG1982" s="870"/>
      <c r="AH1982" s="870"/>
      <c r="AJ1982" s="870"/>
      <c r="AK1982" s="870"/>
      <c r="AL1982" s="870"/>
      <c r="AM1982" s="870"/>
      <c r="AO1982" s="870"/>
      <c r="AP1982" s="870"/>
      <c r="AQ1982" s="870"/>
      <c r="AU1982" s="870"/>
      <c r="AV1982" s="870"/>
      <c r="AW1982" s="875"/>
      <c r="AX1982" s="870"/>
      <c r="AY1982" s="870"/>
    </row>
    <row r="1983" spans="19:51" ht="15" customHeight="1">
      <c r="S1983" s="874"/>
      <c r="V1983" s="870"/>
      <c r="W1983" s="874"/>
      <c r="AD1983" s="870"/>
      <c r="AE1983" s="874"/>
      <c r="AG1983" s="870"/>
      <c r="AH1983" s="870"/>
      <c r="AJ1983" s="870"/>
      <c r="AK1983" s="870"/>
      <c r="AL1983" s="870"/>
      <c r="AM1983" s="870"/>
      <c r="AO1983" s="870"/>
      <c r="AP1983" s="870"/>
      <c r="AQ1983" s="870"/>
      <c r="AU1983" s="870"/>
      <c r="AV1983" s="870"/>
      <c r="AW1983" s="875"/>
      <c r="AX1983" s="870"/>
      <c r="AY1983" s="870"/>
    </row>
    <row r="1984" spans="19:51" ht="15" customHeight="1">
      <c r="S1984" s="874"/>
      <c r="V1984" s="870"/>
      <c r="W1984" s="874"/>
      <c r="AD1984" s="870"/>
      <c r="AE1984" s="874"/>
      <c r="AG1984" s="870"/>
      <c r="AH1984" s="870"/>
      <c r="AJ1984" s="870"/>
      <c r="AK1984" s="870"/>
      <c r="AL1984" s="870"/>
      <c r="AM1984" s="870"/>
      <c r="AO1984" s="870"/>
      <c r="AP1984" s="870"/>
      <c r="AQ1984" s="870"/>
      <c r="AU1984" s="870"/>
      <c r="AV1984" s="870"/>
      <c r="AW1984" s="875"/>
      <c r="AX1984" s="870"/>
      <c r="AY1984" s="870"/>
    </row>
    <row r="1985" spans="19:51" ht="15" customHeight="1">
      <c r="S1985" s="874"/>
      <c r="V1985" s="870"/>
      <c r="W1985" s="874"/>
      <c r="AD1985" s="870"/>
      <c r="AE1985" s="874"/>
      <c r="AG1985" s="870"/>
      <c r="AH1985" s="870"/>
      <c r="AJ1985" s="870"/>
      <c r="AK1985" s="870"/>
      <c r="AL1985" s="870"/>
      <c r="AM1985" s="870"/>
      <c r="AO1985" s="870"/>
      <c r="AP1985" s="870"/>
      <c r="AQ1985" s="870"/>
      <c r="AU1985" s="870"/>
      <c r="AV1985" s="870"/>
      <c r="AW1985" s="875"/>
      <c r="AX1985" s="870"/>
      <c r="AY1985" s="870"/>
    </row>
    <row r="1986" spans="19:51" ht="15" customHeight="1">
      <c r="S1986" s="874"/>
      <c r="V1986" s="870"/>
      <c r="W1986" s="874"/>
      <c r="AD1986" s="870"/>
      <c r="AE1986" s="874"/>
      <c r="AG1986" s="870"/>
      <c r="AH1986" s="870"/>
      <c r="AJ1986" s="870"/>
      <c r="AK1986" s="870"/>
      <c r="AL1986" s="870"/>
      <c r="AM1986" s="870"/>
      <c r="AO1986" s="870"/>
      <c r="AP1986" s="870"/>
      <c r="AQ1986" s="870"/>
      <c r="AU1986" s="870"/>
      <c r="AV1986" s="870"/>
      <c r="AW1986" s="875"/>
      <c r="AX1986" s="870"/>
      <c r="AY1986" s="870"/>
    </row>
    <row r="1987" spans="19:51" ht="15" customHeight="1">
      <c r="S1987" s="874"/>
      <c r="V1987" s="870"/>
      <c r="W1987" s="874"/>
      <c r="AD1987" s="870"/>
      <c r="AE1987" s="874"/>
      <c r="AG1987" s="870"/>
      <c r="AH1987" s="870"/>
      <c r="AJ1987" s="870"/>
      <c r="AK1987" s="870"/>
      <c r="AL1987" s="870"/>
      <c r="AM1987" s="870"/>
      <c r="AO1987" s="870"/>
      <c r="AP1987" s="870"/>
      <c r="AQ1987" s="870"/>
      <c r="AU1987" s="870"/>
      <c r="AV1987" s="870"/>
      <c r="AW1987" s="875"/>
      <c r="AX1987" s="870"/>
      <c r="AY1987" s="870"/>
    </row>
    <row r="1988" spans="19:51" ht="15" customHeight="1">
      <c r="S1988" s="874"/>
      <c r="V1988" s="870"/>
      <c r="W1988" s="874"/>
      <c r="AD1988" s="870"/>
      <c r="AE1988" s="874"/>
      <c r="AG1988" s="870"/>
      <c r="AH1988" s="870"/>
      <c r="AJ1988" s="870"/>
      <c r="AK1988" s="870"/>
      <c r="AL1988" s="870"/>
      <c r="AM1988" s="870"/>
      <c r="AO1988" s="870"/>
      <c r="AP1988" s="870"/>
      <c r="AQ1988" s="870"/>
      <c r="AU1988" s="870"/>
      <c r="AV1988" s="870"/>
      <c r="AW1988" s="875"/>
      <c r="AX1988" s="870"/>
      <c r="AY1988" s="870"/>
    </row>
    <row r="1989" spans="19:51" ht="15" customHeight="1">
      <c r="S1989" s="874"/>
      <c r="V1989" s="870"/>
      <c r="W1989" s="874"/>
      <c r="AD1989" s="870"/>
      <c r="AE1989" s="874"/>
      <c r="AG1989" s="870"/>
      <c r="AH1989" s="870"/>
      <c r="AJ1989" s="870"/>
      <c r="AK1989" s="870"/>
      <c r="AL1989" s="870"/>
      <c r="AM1989" s="870"/>
      <c r="AO1989" s="870"/>
      <c r="AP1989" s="870"/>
      <c r="AQ1989" s="870"/>
      <c r="AU1989" s="870"/>
      <c r="AV1989" s="870"/>
      <c r="AW1989" s="875"/>
      <c r="AX1989" s="870"/>
      <c r="AY1989" s="870"/>
    </row>
    <row r="1990" spans="19:51" ht="15" customHeight="1">
      <c r="S1990" s="874"/>
      <c r="V1990" s="870"/>
      <c r="W1990" s="874"/>
      <c r="AD1990" s="870"/>
      <c r="AE1990" s="874"/>
      <c r="AG1990" s="870"/>
      <c r="AH1990" s="870"/>
      <c r="AJ1990" s="870"/>
      <c r="AK1990" s="870"/>
      <c r="AL1990" s="870"/>
      <c r="AM1990" s="870"/>
      <c r="AO1990" s="870"/>
      <c r="AP1990" s="870"/>
      <c r="AQ1990" s="870"/>
      <c r="AU1990" s="870"/>
      <c r="AV1990" s="870"/>
      <c r="AW1990" s="875"/>
      <c r="AX1990" s="870"/>
      <c r="AY1990" s="870"/>
    </row>
    <row r="1991" spans="19:51" ht="15" customHeight="1">
      <c r="S1991" s="874"/>
      <c r="V1991" s="870"/>
      <c r="W1991" s="874"/>
      <c r="AD1991" s="870"/>
      <c r="AE1991" s="874"/>
      <c r="AG1991" s="870"/>
      <c r="AH1991" s="870"/>
      <c r="AJ1991" s="870"/>
      <c r="AK1991" s="870"/>
      <c r="AL1991" s="870"/>
      <c r="AM1991" s="870"/>
      <c r="AO1991" s="870"/>
      <c r="AP1991" s="870"/>
      <c r="AQ1991" s="870"/>
      <c r="AU1991" s="870"/>
      <c r="AV1991" s="870"/>
      <c r="AW1991" s="875"/>
      <c r="AX1991" s="870"/>
      <c r="AY1991" s="870"/>
    </row>
    <row r="1992" spans="19:51" ht="15" customHeight="1">
      <c r="S1992" s="874"/>
      <c r="V1992" s="870"/>
      <c r="W1992" s="874"/>
      <c r="AD1992" s="870"/>
      <c r="AE1992" s="874"/>
      <c r="AG1992" s="870"/>
      <c r="AH1992" s="870"/>
      <c r="AJ1992" s="870"/>
      <c r="AK1992" s="870"/>
      <c r="AL1992" s="870"/>
      <c r="AM1992" s="870"/>
      <c r="AO1992" s="870"/>
      <c r="AP1992" s="870"/>
      <c r="AQ1992" s="870"/>
      <c r="AU1992" s="870"/>
      <c r="AV1992" s="870"/>
      <c r="AW1992" s="875"/>
      <c r="AX1992" s="870"/>
      <c r="AY1992" s="870"/>
    </row>
    <row r="1993" spans="19:51" ht="15" customHeight="1">
      <c r="S1993" s="874"/>
      <c r="V1993" s="870"/>
      <c r="W1993" s="874"/>
      <c r="AD1993" s="870"/>
      <c r="AE1993" s="874"/>
      <c r="AG1993" s="870"/>
      <c r="AH1993" s="870"/>
      <c r="AJ1993" s="870"/>
      <c r="AK1993" s="870"/>
      <c r="AL1993" s="870"/>
      <c r="AM1993" s="870"/>
      <c r="AO1993" s="870"/>
      <c r="AP1993" s="870"/>
      <c r="AQ1993" s="870"/>
      <c r="AU1993" s="870"/>
      <c r="AV1993" s="870"/>
      <c r="AW1993" s="875"/>
      <c r="AX1993" s="870"/>
      <c r="AY1993" s="870"/>
    </row>
    <row r="1994" spans="19:51" ht="15" customHeight="1">
      <c r="S1994" s="874"/>
      <c r="V1994" s="870"/>
      <c r="W1994" s="874"/>
      <c r="AD1994" s="870"/>
      <c r="AE1994" s="874"/>
      <c r="AG1994" s="870"/>
      <c r="AH1994" s="870"/>
      <c r="AJ1994" s="870"/>
      <c r="AK1994" s="870"/>
      <c r="AL1994" s="870"/>
      <c r="AM1994" s="870"/>
      <c r="AO1994" s="870"/>
      <c r="AP1994" s="870"/>
      <c r="AQ1994" s="870"/>
      <c r="AU1994" s="870"/>
      <c r="AV1994" s="870"/>
      <c r="AW1994" s="875"/>
      <c r="AX1994" s="870"/>
      <c r="AY1994" s="870"/>
    </row>
    <row r="1995" spans="19:51" ht="15" customHeight="1">
      <c r="S1995" s="874"/>
      <c r="V1995" s="870"/>
      <c r="W1995" s="874"/>
      <c r="AD1995" s="870"/>
      <c r="AE1995" s="874"/>
      <c r="AG1995" s="870"/>
      <c r="AH1995" s="870"/>
      <c r="AJ1995" s="870"/>
      <c r="AK1995" s="870"/>
      <c r="AL1995" s="870"/>
      <c r="AM1995" s="870"/>
      <c r="AO1995" s="870"/>
      <c r="AP1995" s="870"/>
      <c r="AQ1995" s="870"/>
      <c r="AU1995" s="870"/>
      <c r="AV1995" s="870"/>
      <c r="AW1995" s="875"/>
      <c r="AX1995" s="870"/>
      <c r="AY1995" s="870"/>
    </row>
    <row r="1996" spans="19:51" ht="15" customHeight="1">
      <c r="S1996" s="874"/>
      <c r="V1996" s="870"/>
      <c r="W1996" s="874"/>
      <c r="AD1996" s="870"/>
      <c r="AE1996" s="874"/>
      <c r="AG1996" s="870"/>
      <c r="AH1996" s="870"/>
      <c r="AJ1996" s="870"/>
      <c r="AK1996" s="870"/>
      <c r="AL1996" s="870"/>
      <c r="AM1996" s="870"/>
      <c r="AO1996" s="870"/>
      <c r="AP1996" s="870"/>
      <c r="AQ1996" s="870"/>
      <c r="AU1996" s="870"/>
      <c r="AV1996" s="870"/>
      <c r="AW1996" s="875"/>
      <c r="AX1996" s="870"/>
      <c r="AY1996" s="870"/>
    </row>
    <row r="1997" spans="19:51" ht="15" customHeight="1">
      <c r="S1997" s="874"/>
      <c r="V1997" s="870"/>
      <c r="W1997" s="874"/>
      <c r="AD1997" s="870"/>
      <c r="AE1997" s="874"/>
      <c r="AG1997" s="870"/>
      <c r="AH1997" s="870"/>
      <c r="AJ1997" s="870"/>
      <c r="AK1997" s="870"/>
      <c r="AL1997" s="870"/>
      <c r="AM1997" s="870"/>
      <c r="AO1997" s="870"/>
      <c r="AP1997" s="870"/>
      <c r="AQ1997" s="870"/>
      <c r="AU1997" s="870"/>
      <c r="AV1997" s="870"/>
      <c r="AW1997" s="875"/>
      <c r="AX1997" s="870"/>
      <c r="AY1997" s="870"/>
    </row>
    <row r="1998" spans="19:51" ht="15" customHeight="1">
      <c r="S1998" s="874"/>
      <c r="V1998" s="870"/>
      <c r="W1998" s="874"/>
      <c r="AD1998" s="870"/>
      <c r="AE1998" s="874"/>
      <c r="AG1998" s="870"/>
      <c r="AH1998" s="870"/>
      <c r="AJ1998" s="870"/>
      <c r="AK1998" s="870"/>
      <c r="AL1998" s="870"/>
      <c r="AM1998" s="870"/>
      <c r="AO1998" s="870"/>
      <c r="AP1998" s="870"/>
      <c r="AQ1998" s="870"/>
      <c r="AU1998" s="870"/>
      <c r="AV1998" s="870"/>
      <c r="AW1998" s="875"/>
      <c r="AX1998" s="870"/>
      <c r="AY1998" s="870"/>
    </row>
    <row r="1999" spans="19:51" ht="15" customHeight="1">
      <c r="S1999" s="874"/>
      <c r="V1999" s="870"/>
      <c r="W1999" s="874"/>
      <c r="AD1999" s="870"/>
      <c r="AE1999" s="874"/>
      <c r="AG1999" s="870"/>
      <c r="AH1999" s="870"/>
      <c r="AJ1999" s="870"/>
      <c r="AK1999" s="870"/>
      <c r="AL1999" s="870"/>
      <c r="AM1999" s="870"/>
      <c r="AO1999" s="870"/>
      <c r="AP1999" s="870"/>
      <c r="AQ1999" s="870"/>
      <c r="AU1999" s="870"/>
      <c r="AV1999" s="870"/>
      <c r="AW1999" s="875"/>
      <c r="AX1999" s="870"/>
      <c r="AY1999" s="870"/>
    </row>
    <row r="2000" spans="19:51" ht="15" customHeight="1">
      <c r="S2000" s="874"/>
      <c r="V2000" s="870"/>
      <c r="W2000" s="874"/>
      <c r="AD2000" s="870"/>
      <c r="AE2000" s="874"/>
      <c r="AG2000" s="870"/>
      <c r="AH2000" s="870"/>
      <c r="AJ2000" s="870"/>
      <c r="AK2000" s="870"/>
      <c r="AL2000" s="870"/>
      <c r="AM2000" s="870"/>
      <c r="AO2000" s="870"/>
      <c r="AP2000" s="870"/>
      <c r="AQ2000" s="870"/>
      <c r="AU2000" s="870"/>
      <c r="AV2000" s="870"/>
      <c r="AW2000" s="875"/>
      <c r="AX2000" s="870"/>
      <c r="AY2000" s="870"/>
    </row>
    <row r="2001" spans="19:51" ht="15" customHeight="1">
      <c r="S2001" s="874"/>
      <c r="V2001" s="870"/>
      <c r="W2001" s="874"/>
      <c r="AD2001" s="870"/>
      <c r="AE2001" s="874"/>
      <c r="AG2001" s="870"/>
      <c r="AH2001" s="870"/>
      <c r="AJ2001" s="870"/>
      <c r="AK2001" s="870"/>
      <c r="AL2001" s="870"/>
      <c r="AM2001" s="870"/>
      <c r="AO2001" s="870"/>
      <c r="AP2001" s="870"/>
      <c r="AQ2001" s="870"/>
      <c r="AU2001" s="870"/>
      <c r="AV2001" s="870"/>
      <c r="AW2001" s="875"/>
      <c r="AX2001" s="870"/>
      <c r="AY2001" s="870"/>
    </row>
    <row r="2002" spans="19:51" ht="15" customHeight="1">
      <c r="S2002" s="874"/>
      <c r="V2002" s="870"/>
      <c r="W2002" s="874"/>
      <c r="AD2002" s="870"/>
      <c r="AE2002" s="874"/>
      <c r="AG2002" s="870"/>
      <c r="AH2002" s="870"/>
      <c r="AJ2002" s="870"/>
      <c r="AK2002" s="870"/>
      <c r="AL2002" s="870"/>
      <c r="AM2002" s="870"/>
      <c r="AO2002" s="870"/>
      <c r="AP2002" s="870"/>
      <c r="AQ2002" s="870"/>
      <c r="AU2002" s="870"/>
      <c r="AV2002" s="870"/>
      <c r="AW2002" s="875"/>
      <c r="AX2002" s="870"/>
      <c r="AY2002" s="870"/>
    </row>
    <row r="2003" spans="19:51" ht="15" customHeight="1">
      <c r="S2003" s="874"/>
      <c r="V2003" s="870"/>
      <c r="W2003" s="874"/>
      <c r="AD2003" s="870"/>
      <c r="AE2003" s="874"/>
      <c r="AG2003" s="870"/>
      <c r="AH2003" s="870"/>
      <c r="AJ2003" s="870"/>
      <c r="AK2003" s="870"/>
      <c r="AL2003" s="870"/>
      <c r="AM2003" s="870"/>
      <c r="AO2003" s="870"/>
      <c r="AP2003" s="870"/>
      <c r="AQ2003" s="870"/>
      <c r="AU2003" s="870"/>
      <c r="AV2003" s="870"/>
      <c r="AW2003" s="875"/>
      <c r="AX2003" s="870"/>
      <c r="AY2003" s="870"/>
    </row>
    <row r="2004" spans="19:51" ht="15" customHeight="1">
      <c r="S2004" s="874"/>
      <c r="V2004" s="870"/>
      <c r="W2004" s="874"/>
      <c r="AD2004" s="870"/>
      <c r="AE2004" s="874"/>
      <c r="AG2004" s="870"/>
      <c r="AH2004" s="870"/>
      <c r="AJ2004" s="870"/>
      <c r="AK2004" s="870"/>
      <c r="AL2004" s="870"/>
      <c r="AM2004" s="870"/>
      <c r="AO2004" s="870"/>
      <c r="AP2004" s="870"/>
      <c r="AQ2004" s="870"/>
      <c r="AU2004" s="870"/>
      <c r="AV2004" s="870"/>
      <c r="AW2004" s="875"/>
      <c r="AX2004" s="870"/>
      <c r="AY2004" s="870"/>
    </row>
    <row r="2005" spans="19:51" ht="15" customHeight="1">
      <c r="S2005" s="874"/>
      <c r="V2005" s="870"/>
      <c r="W2005" s="874"/>
      <c r="AD2005" s="870"/>
      <c r="AE2005" s="874"/>
      <c r="AG2005" s="870"/>
      <c r="AH2005" s="870"/>
      <c r="AJ2005" s="870"/>
      <c r="AK2005" s="870"/>
      <c r="AL2005" s="870"/>
      <c r="AM2005" s="870"/>
      <c r="AO2005" s="870"/>
      <c r="AP2005" s="870"/>
      <c r="AQ2005" s="870"/>
      <c r="AU2005" s="870"/>
      <c r="AV2005" s="870"/>
      <c r="AW2005" s="875"/>
      <c r="AX2005" s="870"/>
      <c r="AY2005" s="870"/>
    </row>
    <row r="2006" spans="19:51" ht="15" customHeight="1">
      <c r="S2006" s="874"/>
      <c r="V2006" s="870"/>
      <c r="W2006" s="874"/>
      <c r="AD2006" s="870"/>
      <c r="AE2006" s="874"/>
      <c r="AG2006" s="870"/>
      <c r="AH2006" s="870"/>
      <c r="AJ2006" s="870"/>
      <c r="AK2006" s="870"/>
      <c r="AL2006" s="870"/>
      <c r="AM2006" s="870"/>
      <c r="AO2006" s="870"/>
      <c r="AP2006" s="870"/>
      <c r="AQ2006" s="870"/>
      <c r="AU2006" s="870"/>
      <c r="AV2006" s="870"/>
      <c r="AW2006" s="875"/>
      <c r="AX2006" s="870"/>
      <c r="AY2006" s="870"/>
    </row>
    <row r="2007" spans="19:51" ht="15" customHeight="1">
      <c r="S2007" s="874"/>
      <c r="V2007" s="870"/>
      <c r="W2007" s="874"/>
      <c r="AD2007" s="870"/>
      <c r="AE2007" s="874"/>
      <c r="AG2007" s="870"/>
      <c r="AH2007" s="870"/>
      <c r="AJ2007" s="870"/>
      <c r="AK2007" s="870"/>
      <c r="AL2007" s="870"/>
      <c r="AM2007" s="870"/>
      <c r="AO2007" s="870"/>
      <c r="AP2007" s="870"/>
      <c r="AQ2007" s="870"/>
      <c r="AU2007" s="870"/>
      <c r="AV2007" s="870"/>
      <c r="AW2007" s="875"/>
      <c r="AX2007" s="870"/>
      <c r="AY2007" s="870"/>
    </row>
    <row r="2008" spans="19:51" ht="15" customHeight="1">
      <c r="S2008" s="874"/>
      <c r="V2008" s="870"/>
      <c r="W2008" s="874"/>
      <c r="AD2008" s="870"/>
      <c r="AE2008" s="874"/>
      <c r="AG2008" s="870"/>
      <c r="AH2008" s="870"/>
      <c r="AJ2008" s="870"/>
      <c r="AK2008" s="870"/>
      <c r="AL2008" s="870"/>
      <c r="AM2008" s="870"/>
      <c r="AO2008" s="870"/>
      <c r="AP2008" s="870"/>
      <c r="AQ2008" s="870"/>
      <c r="AU2008" s="870"/>
      <c r="AV2008" s="870"/>
      <c r="AW2008" s="875"/>
      <c r="AX2008" s="870"/>
      <c r="AY2008" s="870"/>
    </row>
    <row r="2009" spans="19:51" ht="15" customHeight="1">
      <c r="S2009" s="874"/>
      <c r="V2009" s="870"/>
      <c r="W2009" s="874"/>
      <c r="AD2009" s="870"/>
      <c r="AE2009" s="874"/>
      <c r="AG2009" s="870"/>
      <c r="AH2009" s="870"/>
      <c r="AJ2009" s="870"/>
      <c r="AK2009" s="870"/>
      <c r="AL2009" s="870"/>
      <c r="AM2009" s="870"/>
      <c r="AO2009" s="870"/>
      <c r="AP2009" s="870"/>
      <c r="AQ2009" s="870"/>
      <c r="AU2009" s="870"/>
      <c r="AV2009" s="870"/>
      <c r="AW2009" s="875"/>
      <c r="AX2009" s="870"/>
      <c r="AY2009" s="870"/>
    </row>
    <row r="2010" spans="19:51" ht="15" customHeight="1">
      <c r="S2010" s="874"/>
      <c r="V2010" s="870"/>
      <c r="W2010" s="874"/>
      <c r="AD2010" s="870"/>
      <c r="AE2010" s="874"/>
      <c r="AG2010" s="870"/>
      <c r="AH2010" s="870"/>
      <c r="AJ2010" s="870"/>
      <c r="AK2010" s="870"/>
      <c r="AL2010" s="870"/>
      <c r="AM2010" s="870"/>
      <c r="AO2010" s="870"/>
      <c r="AP2010" s="870"/>
      <c r="AQ2010" s="870"/>
      <c r="AU2010" s="870"/>
      <c r="AV2010" s="870"/>
      <c r="AW2010" s="875"/>
      <c r="AX2010" s="870"/>
      <c r="AY2010" s="870"/>
    </row>
    <row r="2011" spans="19:51" ht="15" customHeight="1">
      <c r="S2011" s="874"/>
      <c r="V2011" s="870"/>
      <c r="W2011" s="874"/>
      <c r="AD2011" s="870"/>
      <c r="AE2011" s="874"/>
      <c r="AG2011" s="870"/>
      <c r="AH2011" s="870"/>
      <c r="AJ2011" s="870"/>
      <c r="AK2011" s="870"/>
      <c r="AL2011" s="870"/>
      <c r="AM2011" s="870"/>
      <c r="AO2011" s="870"/>
      <c r="AP2011" s="870"/>
      <c r="AQ2011" s="870"/>
      <c r="AU2011" s="870"/>
      <c r="AV2011" s="870"/>
      <c r="AW2011" s="875"/>
      <c r="AX2011" s="870"/>
      <c r="AY2011" s="870"/>
    </row>
    <row r="2012" spans="19:51" ht="15" customHeight="1">
      <c r="S2012" s="874"/>
      <c r="V2012" s="870"/>
      <c r="W2012" s="874"/>
      <c r="AD2012" s="870"/>
      <c r="AE2012" s="874"/>
      <c r="AG2012" s="870"/>
      <c r="AH2012" s="870"/>
      <c r="AJ2012" s="870"/>
      <c r="AK2012" s="870"/>
      <c r="AL2012" s="870"/>
      <c r="AM2012" s="870"/>
      <c r="AO2012" s="870"/>
      <c r="AP2012" s="870"/>
      <c r="AQ2012" s="870"/>
      <c r="AU2012" s="870"/>
      <c r="AV2012" s="870"/>
      <c r="AW2012" s="875"/>
      <c r="AX2012" s="870"/>
      <c r="AY2012" s="870"/>
    </row>
    <row r="2013" spans="19:51" ht="15" customHeight="1">
      <c r="S2013" s="874"/>
      <c r="V2013" s="870"/>
      <c r="W2013" s="874"/>
      <c r="AD2013" s="870"/>
      <c r="AE2013" s="874"/>
      <c r="AG2013" s="870"/>
      <c r="AH2013" s="870"/>
      <c r="AJ2013" s="870"/>
      <c r="AK2013" s="870"/>
      <c r="AL2013" s="870"/>
      <c r="AM2013" s="870"/>
      <c r="AO2013" s="870"/>
      <c r="AP2013" s="870"/>
      <c r="AQ2013" s="870"/>
      <c r="AU2013" s="870"/>
      <c r="AV2013" s="870"/>
      <c r="AW2013" s="875"/>
      <c r="AX2013" s="870"/>
      <c r="AY2013" s="870"/>
    </row>
    <row r="2014" spans="19:51" ht="15" customHeight="1">
      <c r="S2014" s="874"/>
      <c r="V2014" s="870"/>
      <c r="W2014" s="874"/>
      <c r="AD2014" s="870"/>
      <c r="AE2014" s="874"/>
      <c r="AG2014" s="870"/>
      <c r="AH2014" s="870"/>
      <c r="AJ2014" s="870"/>
      <c r="AK2014" s="870"/>
      <c r="AL2014" s="870"/>
      <c r="AM2014" s="870"/>
      <c r="AO2014" s="870"/>
      <c r="AP2014" s="870"/>
      <c r="AQ2014" s="870"/>
      <c r="AU2014" s="870"/>
      <c r="AV2014" s="870"/>
      <c r="AW2014" s="875"/>
      <c r="AX2014" s="870"/>
      <c r="AY2014" s="870"/>
    </row>
    <row r="2015" spans="19:51" ht="15" customHeight="1">
      <c r="S2015" s="874"/>
      <c r="V2015" s="870"/>
      <c r="W2015" s="874"/>
      <c r="AD2015" s="870"/>
      <c r="AE2015" s="874"/>
      <c r="AG2015" s="870"/>
      <c r="AH2015" s="870"/>
      <c r="AJ2015" s="870"/>
      <c r="AK2015" s="870"/>
      <c r="AL2015" s="870"/>
      <c r="AM2015" s="870"/>
      <c r="AO2015" s="870"/>
      <c r="AP2015" s="870"/>
      <c r="AQ2015" s="870"/>
      <c r="AU2015" s="870"/>
      <c r="AV2015" s="870"/>
      <c r="AW2015" s="875"/>
      <c r="AX2015" s="870"/>
      <c r="AY2015" s="870"/>
    </row>
    <row r="2016" spans="19:51" ht="15" customHeight="1">
      <c r="S2016" s="874"/>
      <c r="V2016" s="870"/>
      <c r="W2016" s="874"/>
      <c r="AD2016" s="870"/>
      <c r="AE2016" s="874"/>
      <c r="AG2016" s="870"/>
      <c r="AH2016" s="870"/>
      <c r="AJ2016" s="870"/>
      <c r="AK2016" s="870"/>
      <c r="AL2016" s="870"/>
      <c r="AM2016" s="870"/>
      <c r="AO2016" s="870"/>
      <c r="AP2016" s="870"/>
      <c r="AQ2016" s="870"/>
      <c r="AU2016" s="870"/>
      <c r="AV2016" s="870"/>
      <c r="AW2016" s="875"/>
      <c r="AX2016" s="870"/>
      <c r="AY2016" s="870"/>
    </row>
    <row r="2017" spans="19:51" ht="15" customHeight="1">
      <c r="S2017" s="874"/>
      <c r="V2017" s="870"/>
      <c r="W2017" s="874"/>
      <c r="AD2017" s="870"/>
      <c r="AE2017" s="874"/>
      <c r="AG2017" s="870"/>
      <c r="AH2017" s="870"/>
      <c r="AJ2017" s="870"/>
      <c r="AK2017" s="870"/>
      <c r="AL2017" s="870"/>
      <c r="AM2017" s="870"/>
      <c r="AO2017" s="870"/>
      <c r="AP2017" s="870"/>
      <c r="AQ2017" s="870"/>
      <c r="AU2017" s="870"/>
      <c r="AV2017" s="870"/>
      <c r="AW2017" s="875"/>
      <c r="AX2017" s="870"/>
      <c r="AY2017" s="870"/>
    </row>
    <row r="2018" spans="19:51" ht="15" customHeight="1">
      <c r="S2018" s="874"/>
      <c r="V2018" s="870"/>
      <c r="W2018" s="874"/>
      <c r="AD2018" s="870"/>
      <c r="AE2018" s="874"/>
      <c r="AG2018" s="870"/>
      <c r="AH2018" s="870"/>
      <c r="AJ2018" s="870"/>
      <c r="AK2018" s="870"/>
      <c r="AL2018" s="870"/>
      <c r="AM2018" s="870"/>
      <c r="AO2018" s="870"/>
      <c r="AP2018" s="870"/>
      <c r="AQ2018" s="870"/>
      <c r="AU2018" s="870"/>
      <c r="AV2018" s="870"/>
      <c r="AW2018" s="875"/>
      <c r="AX2018" s="870"/>
      <c r="AY2018" s="870"/>
    </row>
    <row r="2019" spans="19:51" ht="15" customHeight="1">
      <c r="S2019" s="874"/>
      <c r="V2019" s="870"/>
      <c r="W2019" s="874"/>
      <c r="AD2019" s="870"/>
      <c r="AE2019" s="874"/>
      <c r="AG2019" s="870"/>
      <c r="AH2019" s="870"/>
      <c r="AJ2019" s="870"/>
      <c r="AK2019" s="870"/>
      <c r="AL2019" s="870"/>
      <c r="AM2019" s="870"/>
      <c r="AO2019" s="870"/>
      <c r="AP2019" s="870"/>
      <c r="AQ2019" s="870"/>
      <c r="AU2019" s="870"/>
      <c r="AV2019" s="870"/>
      <c r="AW2019" s="875"/>
      <c r="AX2019" s="870"/>
      <c r="AY2019" s="870"/>
    </row>
    <row r="2020" spans="19:51" ht="15" customHeight="1">
      <c r="S2020" s="874"/>
      <c r="V2020" s="870"/>
      <c r="W2020" s="874"/>
      <c r="AD2020" s="870"/>
      <c r="AE2020" s="874"/>
      <c r="AG2020" s="870"/>
      <c r="AH2020" s="870"/>
      <c r="AJ2020" s="870"/>
      <c r="AK2020" s="870"/>
      <c r="AL2020" s="870"/>
      <c r="AM2020" s="870"/>
      <c r="AO2020" s="870"/>
      <c r="AP2020" s="870"/>
      <c r="AQ2020" s="870"/>
      <c r="AU2020" s="870"/>
      <c r="AV2020" s="870"/>
      <c r="AW2020" s="875"/>
      <c r="AX2020" s="870"/>
      <c r="AY2020" s="870"/>
    </row>
    <row r="2021" spans="19:51" ht="15" customHeight="1">
      <c r="S2021" s="874"/>
      <c r="V2021" s="870"/>
      <c r="W2021" s="874"/>
      <c r="AD2021" s="870"/>
      <c r="AE2021" s="874"/>
      <c r="AG2021" s="870"/>
      <c r="AH2021" s="870"/>
      <c r="AJ2021" s="870"/>
      <c r="AK2021" s="870"/>
      <c r="AL2021" s="870"/>
      <c r="AM2021" s="870"/>
      <c r="AO2021" s="870"/>
      <c r="AP2021" s="870"/>
      <c r="AQ2021" s="870"/>
      <c r="AU2021" s="870"/>
      <c r="AV2021" s="870"/>
      <c r="AW2021" s="875"/>
      <c r="AX2021" s="870"/>
      <c r="AY2021" s="870"/>
    </row>
    <row r="2022" spans="19:51" ht="15" customHeight="1">
      <c r="S2022" s="874"/>
      <c r="V2022" s="870"/>
      <c r="W2022" s="874"/>
      <c r="AD2022" s="870"/>
      <c r="AE2022" s="874"/>
      <c r="AG2022" s="870"/>
      <c r="AH2022" s="870"/>
      <c r="AJ2022" s="870"/>
      <c r="AK2022" s="870"/>
      <c r="AL2022" s="870"/>
      <c r="AM2022" s="870"/>
      <c r="AO2022" s="870"/>
      <c r="AP2022" s="870"/>
      <c r="AQ2022" s="870"/>
      <c r="AU2022" s="870"/>
      <c r="AV2022" s="870"/>
      <c r="AW2022" s="875"/>
      <c r="AX2022" s="870"/>
      <c r="AY2022" s="870"/>
    </row>
    <row r="2023" spans="19:51" ht="15" customHeight="1">
      <c r="S2023" s="874"/>
      <c r="V2023" s="870"/>
      <c r="W2023" s="874"/>
      <c r="AD2023" s="870"/>
      <c r="AE2023" s="874"/>
      <c r="AG2023" s="870"/>
      <c r="AH2023" s="870"/>
      <c r="AJ2023" s="870"/>
      <c r="AK2023" s="870"/>
      <c r="AL2023" s="870"/>
      <c r="AM2023" s="870"/>
      <c r="AO2023" s="870"/>
      <c r="AP2023" s="870"/>
      <c r="AQ2023" s="870"/>
      <c r="AU2023" s="870"/>
      <c r="AV2023" s="870"/>
      <c r="AW2023" s="875"/>
      <c r="AX2023" s="870"/>
      <c r="AY2023" s="870"/>
    </row>
    <row r="2024" spans="19:51" ht="15" customHeight="1">
      <c r="S2024" s="874"/>
      <c r="V2024" s="870"/>
      <c r="W2024" s="874"/>
      <c r="AD2024" s="870"/>
      <c r="AE2024" s="874"/>
      <c r="AG2024" s="870"/>
      <c r="AH2024" s="870"/>
      <c r="AJ2024" s="870"/>
      <c r="AK2024" s="870"/>
      <c r="AL2024" s="870"/>
      <c r="AM2024" s="870"/>
      <c r="AO2024" s="870"/>
      <c r="AP2024" s="870"/>
      <c r="AQ2024" s="870"/>
      <c r="AU2024" s="870"/>
      <c r="AV2024" s="870"/>
      <c r="AW2024" s="875"/>
      <c r="AX2024" s="870"/>
      <c r="AY2024" s="870"/>
    </row>
    <row r="2025" spans="19:51" ht="15" customHeight="1">
      <c r="S2025" s="874"/>
      <c r="V2025" s="870"/>
      <c r="W2025" s="874"/>
      <c r="AD2025" s="870"/>
      <c r="AE2025" s="874"/>
      <c r="AG2025" s="870"/>
      <c r="AH2025" s="870"/>
      <c r="AJ2025" s="870"/>
      <c r="AK2025" s="870"/>
      <c r="AL2025" s="870"/>
      <c r="AM2025" s="870"/>
      <c r="AO2025" s="870"/>
      <c r="AP2025" s="870"/>
      <c r="AQ2025" s="870"/>
      <c r="AU2025" s="870"/>
      <c r="AV2025" s="870"/>
      <c r="AW2025" s="875"/>
      <c r="AX2025" s="870"/>
      <c r="AY2025" s="870"/>
    </row>
    <row r="2026" spans="19:51" ht="15" customHeight="1">
      <c r="S2026" s="874"/>
      <c r="V2026" s="870"/>
      <c r="W2026" s="874"/>
      <c r="AD2026" s="870"/>
      <c r="AE2026" s="874"/>
      <c r="AG2026" s="870"/>
      <c r="AH2026" s="870"/>
      <c r="AJ2026" s="870"/>
      <c r="AK2026" s="870"/>
      <c r="AL2026" s="870"/>
      <c r="AM2026" s="870"/>
      <c r="AO2026" s="870"/>
      <c r="AP2026" s="870"/>
      <c r="AQ2026" s="870"/>
      <c r="AU2026" s="870"/>
      <c r="AV2026" s="870"/>
      <c r="AW2026" s="875"/>
      <c r="AX2026" s="870"/>
      <c r="AY2026" s="870"/>
    </row>
    <row r="2027" spans="19:51" ht="15" customHeight="1">
      <c r="S2027" s="874"/>
      <c r="V2027" s="870"/>
      <c r="W2027" s="874"/>
      <c r="AD2027" s="870"/>
      <c r="AE2027" s="874"/>
      <c r="AG2027" s="870"/>
      <c r="AH2027" s="870"/>
      <c r="AJ2027" s="870"/>
      <c r="AK2027" s="870"/>
      <c r="AL2027" s="870"/>
      <c r="AM2027" s="870"/>
      <c r="AO2027" s="870"/>
      <c r="AP2027" s="870"/>
      <c r="AQ2027" s="870"/>
      <c r="AU2027" s="870"/>
      <c r="AV2027" s="870"/>
      <c r="AW2027" s="875"/>
      <c r="AX2027" s="870"/>
      <c r="AY2027" s="870"/>
    </row>
    <row r="2028" spans="19:51" ht="15" customHeight="1">
      <c r="S2028" s="874"/>
      <c r="V2028" s="870"/>
      <c r="W2028" s="874"/>
      <c r="AD2028" s="870"/>
      <c r="AE2028" s="874"/>
      <c r="AG2028" s="870"/>
      <c r="AH2028" s="870"/>
      <c r="AJ2028" s="870"/>
      <c r="AK2028" s="870"/>
      <c r="AL2028" s="870"/>
      <c r="AM2028" s="870"/>
      <c r="AO2028" s="870"/>
      <c r="AP2028" s="870"/>
      <c r="AQ2028" s="870"/>
      <c r="AU2028" s="870"/>
      <c r="AV2028" s="870"/>
      <c r="AW2028" s="875"/>
      <c r="AX2028" s="870"/>
      <c r="AY2028" s="870"/>
    </row>
    <row r="2029" spans="19:51" ht="15" customHeight="1">
      <c r="S2029" s="874"/>
      <c r="V2029" s="870"/>
      <c r="W2029" s="874"/>
      <c r="AD2029" s="870"/>
      <c r="AE2029" s="874"/>
      <c r="AG2029" s="870"/>
      <c r="AH2029" s="870"/>
      <c r="AJ2029" s="870"/>
      <c r="AK2029" s="870"/>
      <c r="AL2029" s="870"/>
      <c r="AM2029" s="870"/>
      <c r="AO2029" s="870"/>
      <c r="AP2029" s="870"/>
      <c r="AQ2029" s="870"/>
      <c r="AU2029" s="870"/>
      <c r="AV2029" s="870"/>
      <c r="AW2029" s="875"/>
      <c r="AX2029" s="870"/>
      <c r="AY2029" s="870"/>
    </row>
    <row r="2030" spans="19:51" ht="15" customHeight="1">
      <c r="S2030" s="874"/>
      <c r="V2030" s="870"/>
      <c r="W2030" s="874"/>
      <c r="AD2030" s="870"/>
      <c r="AE2030" s="874"/>
      <c r="AG2030" s="870"/>
      <c r="AH2030" s="870"/>
      <c r="AJ2030" s="870"/>
      <c r="AK2030" s="870"/>
      <c r="AL2030" s="870"/>
      <c r="AM2030" s="870"/>
      <c r="AO2030" s="870"/>
      <c r="AP2030" s="870"/>
      <c r="AQ2030" s="870"/>
      <c r="AU2030" s="870"/>
      <c r="AV2030" s="870"/>
      <c r="AW2030" s="875"/>
      <c r="AX2030" s="870"/>
      <c r="AY2030" s="870"/>
    </row>
    <row r="2031" spans="19:51" ht="15" customHeight="1">
      <c r="S2031" s="874"/>
      <c r="V2031" s="870"/>
      <c r="W2031" s="874"/>
      <c r="AD2031" s="870"/>
      <c r="AE2031" s="874"/>
      <c r="AG2031" s="870"/>
      <c r="AH2031" s="870"/>
      <c r="AJ2031" s="870"/>
      <c r="AK2031" s="870"/>
      <c r="AL2031" s="870"/>
      <c r="AM2031" s="870"/>
      <c r="AO2031" s="870"/>
      <c r="AP2031" s="870"/>
      <c r="AQ2031" s="870"/>
      <c r="AU2031" s="870"/>
      <c r="AV2031" s="870"/>
      <c r="AW2031" s="875"/>
      <c r="AX2031" s="870"/>
      <c r="AY2031" s="870"/>
    </row>
    <row r="2032" spans="19:51" ht="15" customHeight="1">
      <c r="S2032" s="874"/>
      <c r="V2032" s="870"/>
      <c r="W2032" s="874"/>
      <c r="AD2032" s="870"/>
      <c r="AE2032" s="874"/>
      <c r="AG2032" s="870"/>
      <c r="AH2032" s="870"/>
      <c r="AJ2032" s="870"/>
      <c r="AK2032" s="870"/>
      <c r="AL2032" s="870"/>
      <c r="AM2032" s="870"/>
      <c r="AO2032" s="870"/>
      <c r="AP2032" s="870"/>
      <c r="AQ2032" s="870"/>
      <c r="AU2032" s="870"/>
      <c r="AV2032" s="870"/>
      <c r="AW2032" s="875"/>
      <c r="AX2032" s="870"/>
      <c r="AY2032" s="870"/>
    </row>
    <row r="2033" spans="19:51" ht="15" customHeight="1">
      <c r="S2033" s="874"/>
      <c r="V2033" s="870"/>
      <c r="W2033" s="874"/>
      <c r="AD2033" s="870"/>
      <c r="AE2033" s="874"/>
      <c r="AG2033" s="870"/>
      <c r="AH2033" s="870"/>
      <c r="AJ2033" s="870"/>
      <c r="AK2033" s="870"/>
      <c r="AL2033" s="870"/>
      <c r="AM2033" s="870"/>
      <c r="AO2033" s="870"/>
      <c r="AP2033" s="870"/>
      <c r="AQ2033" s="870"/>
      <c r="AU2033" s="870"/>
      <c r="AV2033" s="870"/>
      <c r="AW2033" s="875"/>
      <c r="AX2033" s="870"/>
      <c r="AY2033" s="870"/>
    </row>
    <row r="2034" spans="19:51" ht="15" customHeight="1">
      <c r="S2034" s="874"/>
      <c r="V2034" s="870"/>
      <c r="W2034" s="874"/>
      <c r="AD2034" s="870"/>
      <c r="AE2034" s="874"/>
      <c r="AG2034" s="870"/>
      <c r="AH2034" s="870"/>
      <c r="AJ2034" s="870"/>
      <c r="AK2034" s="870"/>
      <c r="AL2034" s="870"/>
      <c r="AM2034" s="870"/>
      <c r="AO2034" s="870"/>
      <c r="AP2034" s="870"/>
      <c r="AQ2034" s="870"/>
      <c r="AU2034" s="870"/>
      <c r="AV2034" s="870"/>
      <c r="AW2034" s="875"/>
      <c r="AX2034" s="870"/>
      <c r="AY2034" s="870"/>
    </row>
    <row r="2035" spans="19:51" ht="15" customHeight="1">
      <c r="S2035" s="874"/>
      <c r="V2035" s="870"/>
      <c r="W2035" s="874"/>
      <c r="AD2035" s="870"/>
      <c r="AE2035" s="874"/>
      <c r="AG2035" s="870"/>
      <c r="AH2035" s="870"/>
      <c r="AJ2035" s="870"/>
      <c r="AK2035" s="870"/>
      <c r="AL2035" s="870"/>
      <c r="AM2035" s="870"/>
      <c r="AO2035" s="870"/>
      <c r="AP2035" s="870"/>
      <c r="AQ2035" s="870"/>
      <c r="AU2035" s="870"/>
      <c r="AV2035" s="870"/>
      <c r="AW2035" s="875"/>
      <c r="AX2035" s="870"/>
      <c r="AY2035" s="870"/>
    </row>
    <row r="2036" spans="19:51" ht="15" customHeight="1">
      <c r="S2036" s="874"/>
      <c r="V2036" s="870"/>
      <c r="W2036" s="874"/>
      <c r="AD2036" s="870"/>
      <c r="AE2036" s="874"/>
      <c r="AG2036" s="870"/>
      <c r="AH2036" s="870"/>
      <c r="AJ2036" s="870"/>
      <c r="AK2036" s="870"/>
      <c r="AL2036" s="870"/>
      <c r="AM2036" s="870"/>
      <c r="AO2036" s="870"/>
      <c r="AP2036" s="870"/>
      <c r="AQ2036" s="870"/>
      <c r="AU2036" s="870"/>
      <c r="AV2036" s="870"/>
      <c r="AW2036" s="875"/>
      <c r="AX2036" s="870"/>
      <c r="AY2036" s="870"/>
    </row>
    <row r="2037" spans="19:51" ht="15" customHeight="1">
      <c r="S2037" s="874"/>
      <c r="V2037" s="870"/>
      <c r="W2037" s="874"/>
      <c r="AD2037" s="870"/>
      <c r="AE2037" s="874"/>
      <c r="AG2037" s="870"/>
      <c r="AH2037" s="870"/>
      <c r="AJ2037" s="870"/>
      <c r="AK2037" s="870"/>
      <c r="AL2037" s="870"/>
      <c r="AM2037" s="870"/>
      <c r="AO2037" s="870"/>
      <c r="AP2037" s="870"/>
      <c r="AQ2037" s="870"/>
      <c r="AU2037" s="870"/>
      <c r="AV2037" s="870"/>
      <c r="AW2037" s="875"/>
      <c r="AX2037" s="870"/>
      <c r="AY2037" s="870"/>
    </row>
    <row r="2038" spans="19:51" ht="15" customHeight="1">
      <c r="S2038" s="874"/>
      <c r="V2038" s="870"/>
      <c r="W2038" s="874"/>
      <c r="AD2038" s="870"/>
      <c r="AE2038" s="874"/>
      <c r="AG2038" s="870"/>
      <c r="AH2038" s="870"/>
      <c r="AJ2038" s="870"/>
      <c r="AK2038" s="870"/>
      <c r="AL2038" s="870"/>
      <c r="AM2038" s="870"/>
      <c r="AO2038" s="870"/>
      <c r="AP2038" s="870"/>
      <c r="AQ2038" s="870"/>
      <c r="AU2038" s="870"/>
      <c r="AV2038" s="870"/>
      <c r="AW2038" s="875"/>
      <c r="AX2038" s="870"/>
      <c r="AY2038" s="870"/>
    </row>
    <row r="2039" spans="19:51" ht="15" customHeight="1">
      <c r="S2039" s="874"/>
      <c r="V2039" s="870"/>
      <c r="W2039" s="874"/>
      <c r="AD2039" s="870"/>
      <c r="AE2039" s="874"/>
      <c r="AG2039" s="870"/>
      <c r="AH2039" s="870"/>
      <c r="AJ2039" s="870"/>
      <c r="AK2039" s="870"/>
      <c r="AL2039" s="870"/>
      <c r="AM2039" s="870"/>
      <c r="AO2039" s="870"/>
      <c r="AP2039" s="870"/>
      <c r="AQ2039" s="870"/>
      <c r="AU2039" s="870"/>
      <c r="AV2039" s="870"/>
      <c r="AW2039" s="875"/>
      <c r="AX2039" s="870"/>
      <c r="AY2039" s="870"/>
    </row>
    <row r="2040" spans="19:51" ht="15" customHeight="1">
      <c r="S2040" s="874"/>
      <c r="V2040" s="870"/>
      <c r="W2040" s="874"/>
      <c r="AD2040" s="870"/>
      <c r="AE2040" s="874"/>
      <c r="AG2040" s="870"/>
      <c r="AH2040" s="870"/>
      <c r="AJ2040" s="870"/>
      <c r="AK2040" s="870"/>
      <c r="AL2040" s="870"/>
      <c r="AM2040" s="870"/>
      <c r="AO2040" s="870"/>
      <c r="AP2040" s="870"/>
      <c r="AQ2040" s="870"/>
      <c r="AU2040" s="870"/>
      <c r="AV2040" s="870"/>
      <c r="AW2040" s="875"/>
      <c r="AX2040" s="870"/>
      <c r="AY2040" s="870"/>
    </row>
    <row r="2041" spans="19:51" ht="15" customHeight="1">
      <c r="S2041" s="874"/>
      <c r="V2041" s="870"/>
      <c r="W2041" s="874"/>
      <c r="AD2041" s="870"/>
      <c r="AE2041" s="874"/>
      <c r="AG2041" s="870"/>
      <c r="AH2041" s="870"/>
      <c r="AJ2041" s="870"/>
      <c r="AK2041" s="870"/>
      <c r="AL2041" s="870"/>
      <c r="AM2041" s="870"/>
      <c r="AO2041" s="870"/>
      <c r="AP2041" s="870"/>
      <c r="AQ2041" s="870"/>
      <c r="AU2041" s="870"/>
      <c r="AV2041" s="870"/>
      <c r="AW2041" s="875"/>
      <c r="AX2041" s="870"/>
      <c r="AY2041" s="870"/>
    </row>
    <row r="2042" spans="19:51" ht="15" customHeight="1">
      <c r="S2042" s="874"/>
      <c r="V2042" s="870"/>
      <c r="W2042" s="874"/>
      <c r="AD2042" s="870"/>
      <c r="AE2042" s="874"/>
      <c r="AG2042" s="870"/>
      <c r="AH2042" s="870"/>
      <c r="AJ2042" s="870"/>
      <c r="AK2042" s="870"/>
      <c r="AL2042" s="870"/>
      <c r="AM2042" s="870"/>
      <c r="AO2042" s="870"/>
      <c r="AP2042" s="870"/>
      <c r="AQ2042" s="870"/>
      <c r="AU2042" s="870"/>
      <c r="AV2042" s="870"/>
      <c r="AW2042" s="875"/>
      <c r="AX2042" s="870"/>
      <c r="AY2042" s="870"/>
    </row>
    <row r="2043" spans="19:51" ht="15" customHeight="1">
      <c r="S2043" s="874"/>
      <c r="V2043" s="870"/>
      <c r="W2043" s="874"/>
      <c r="AD2043" s="870"/>
      <c r="AE2043" s="874"/>
      <c r="AG2043" s="870"/>
      <c r="AH2043" s="870"/>
      <c r="AJ2043" s="870"/>
      <c r="AK2043" s="870"/>
      <c r="AL2043" s="870"/>
      <c r="AM2043" s="870"/>
      <c r="AO2043" s="870"/>
      <c r="AP2043" s="870"/>
      <c r="AQ2043" s="870"/>
      <c r="AU2043" s="870"/>
      <c r="AV2043" s="870"/>
      <c r="AW2043" s="875"/>
      <c r="AX2043" s="870"/>
      <c r="AY2043" s="870"/>
    </row>
    <row r="2044" spans="19:51" ht="15" customHeight="1">
      <c r="S2044" s="874"/>
      <c r="V2044" s="870"/>
      <c r="W2044" s="874"/>
      <c r="AD2044" s="870"/>
      <c r="AE2044" s="874"/>
      <c r="AG2044" s="870"/>
      <c r="AH2044" s="870"/>
      <c r="AJ2044" s="870"/>
      <c r="AK2044" s="870"/>
      <c r="AL2044" s="870"/>
      <c r="AM2044" s="870"/>
      <c r="AO2044" s="870"/>
      <c r="AP2044" s="870"/>
      <c r="AQ2044" s="870"/>
      <c r="AU2044" s="870"/>
      <c r="AV2044" s="870"/>
      <c r="AW2044" s="875"/>
      <c r="AX2044" s="870"/>
      <c r="AY2044" s="870"/>
    </row>
    <row r="2045" spans="19:51" ht="15" customHeight="1">
      <c r="S2045" s="874"/>
      <c r="V2045" s="870"/>
      <c r="W2045" s="874"/>
      <c r="AD2045" s="870"/>
      <c r="AE2045" s="874"/>
      <c r="AG2045" s="870"/>
      <c r="AH2045" s="870"/>
      <c r="AJ2045" s="870"/>
      <c r="AK2045" s="870"/>
      <c r="AL2045" s="870"/>
      <c r="AM2045" s="870"/>
      <c r="AO2045" s="870"/>
      <c r="AP2045" s="870"/>
      <c r="AQ2045" s="870"/>
      <c r="AU2045" s="870"/>
      <c r="AV2045" s="870"/>
      <c r="AW2045" s="875"/>
      <c r="AX2045" s="870"/>
      <c r="AY2045" s="870"/>
    </row>
    <row r="2046" spans="19:51" ht="15" customHeight="1">
      <c r="S2046" s="874"/>
      <c r="V2046" s="870"/>
      <c r="W2046" s="874"/>
      <c r="AD2046" s="870"/>
      <c r="AE2046" s="874"/>
      <c r="AG2046" s="870"/>
      <c r="AH2046" s="870"/>
      <c r="AJ2046" s="870"/>
      <c r="AK2046" s="870"/>
      <c r="AL2046" s="870"/>
      <c r="AM2046" s="870"/>
      <c r="AO2046" s="870"/>
      <c r="AP2046" s="870"/>
      <c r="AQ2046" s="870"/>
      <c r="AU2046" s="870"/>
      <c r="AV2046" s="870"/>
      <c r="AW2046" s="875"/>
      <c r="AX2046" s="870"/>
      <c r="AY2046" s="870"/>
    </row>
    <row r="2047" spans="19:51" ht="15" customHeight="1">
      <c r="S2047" s="874"/>
      <c r="V2047" s="870"/>
      <c r="W2047" s="874"/>
      <c r="AD2047" s="870"/>
      <c r="AE2047" s="874"/>
      <c r="AG2047" s="870"/>
      <c r="AH2047" s="870"/>
      <c r="AJ2047" s="870"/>
      <c r="AK2047" s="870"/>
      <c r="AL2047" s="870"/>
      <c r="AM2047" s="870"/>
      <c r="AO2047" s="870"/>
      <c r="AP2047" s="870"/>
      <c r="AQ2047" s="870"/>
      <c r="AU2047" s="870"/>
      <c r="AV2047" s="870"/>
      <c r="AW2047" s="875"/>
      <c r="AX2047" s="870"/>
      <c r="AY2047" s="870"/>
    </row>
    <row r="2048" spans="19:51" ht="15" customHeight="1">
      <c r="S2048" s="874"/>
      <c r="V2048" s="870"/>
      <c r="W2048" s="874"/>
      <c r="AD2048" s="870"/>
      <c r="AE2048" s="874"/>
      <c r="AG2048" s="870"/>
      <c r="AH2048" s="870"/>
      <c r="AJ2048" s="870"/>
      <c r="AK2048" s="870"/>
      <c r="AL2048" s="870"/>
      <c r="AM2048" s="870"/>
      <c r="AO2048" s="870"/>
      <c r="AP2048" s="870"/>
      <c r="AQ2048" s="870"/>
      <c r="AU2048" s="870"/>
      <c r="AV2048" s="870"/>
      <c r="AW2048" s="875"/>
      <c r="AX2048" s="870"/>
      <c r="AY2048" s="870"/>
    </row>
    <row r="2049" spans="19:51" ht="15" customHeight="1">
      <c r="S2049" s="874"/>
      <c r="V2049" s="870"/>
      <c r="W2049" s="874"/>
      <c r="AD2049" s="870"/>
      <c r="AE2049" s="874"/>
      <c r="AG2049" s="870"/>
      <c r="AH2049" s="870"/>
      <c r="AJ2049" s="870"/>
      <c r="AK2049" s="870"/>
      <c r="AL2049" s="870"/>
      <c r="AM2049" s="870"/>
      <c r="AO2049" s="870"/>
      <c r="AP2049" s="870"/>
      <c r="AQ2049" s="870"/>
      <c r="AU2049" s="870"/>
      <c r="AV2049" s="870"/>
      <c r="AW2049" s="875"/>
      <c r="AX2049" s="870"/>
      <c r="AY2049" s="870"/>
    </row>
    <row r="2050" spans="19:51" ht="15" customHeight="1">
      <c r="S2050" s="874"/>
      <c r="V2050" s="870"/>
      <c r="W2050" s="874"/>
      <c r="AD2050" s="870"/>
      <c r="AE2050" s="874"/>
      <c r="AG2050" s="870"/>
      <c r="AH2050" s="870"/>
      <c r="AJ2050" s="870"/>
      <c r="AK2050" s="870"/>
      <c r="AL2050" s="870"/>
      <c r="AM2050" s="870"/>
      <c r="AO2050" s="870"/>
      <c r="AP2050" s="870"/>
      <c r="AQ2050" s="870"/>
      <c r="AU2050" s="870"/>
      <c r="AV2050" s="870"/>
      <c r="AW2050" s="875"/>
      <c r="AX2050" s="870"/>
      <c r="AY2050" s="870"/>
    </row>
    <row r="2051" spans="19:51" ht="15" customHeight="1">
      <c r="S2051" s="874"/>
      <c r="V2051" s="870"/>
      <c r="W2051" s="874"/>
      <c r="AD2051" s="870"/>
      <c r="AE2051" s="874"/>
      <c r="AG2051" s="870"/>
      <c r="AH2051" s="870"/>
      <c r="AJ2051" s="870"/>
      <c r="AK2051" s="870"/>
      <c r="AL2051" s="870"/>
      <c r="AM2051" s="870"/>
      <c r="AO2051" s="870"/>
      <c r="AP2051" s="870"/>
      <c r="AQ2051" s="870"/>
      <c r="AU2051" s="870"/>
      <c r="AV2051" s="870"/>
      <c r="AW2051" s="875"/>
      <c r="AX2051" s="870"/>
      <c r="AY2051" s="870"/>
    </row>
    <row r="2052" spans="19:51" ht="15" customHeight="1">
      <c r="S2052" s="874"/>
      <c r="V2052" s="870"/>
      <c r="W2052" s="874"/>
      <c r="AD2052" s="870"/>
      <c r="AE2052" s="874"/>
      <c r="AG2052" s="870"/>
      <c r="AH2052" s="870"/>
      <c r="AJ2052" s="870"/>
      <c r="AK2052" s="870"/>
      <c r="AL2052" s="870"/>
      <c r="AM2052" s="870"/>
      <c r="AO2052" s="870"/>
      <c r="AP2052" s="870"/>
      <c r="AQ2052" s="870"/>
      <c r="AU2052" s="870"/>
      <c r="AV2052" s="870"/>
      <c r="AW2052" s="875"/>
      <c r="AX2052" s="870"/>
      <c r="AY2052" s="870"/>
    </row>
    <row r="2053" spans="19:51" ht="15" customHeight="1">
      <c r="S2053" s="874"/>
      <c r="V2053" s="870"/>
      <c r="W2053" s="874"/>
      <c r="AD2053" s="870"/>
      <c r="AE2053" s="874"/>
      <c r="AG2053" s="870"/>
      <c r="AH2053" s="870"/>
      <c r="AJ2053" s="870"/>
      <c r="AK2053" s="870"/>
      <c r="AL2053" s="870"/>
      <c r="AM2053" s="870"/>
      <c r="AO2053" s="870"/>
      <c r="AP2053" s="870"/>
      <c r="AQ2053" s="870"/>
      <c r="AU2053" s="870"/>
      <c r="AV2053" s="870"/>
      <c r="AW2053" s="875"/>
      <c r="AX2053" s="870"/>
      <c r="AY2053" s="870"/>
    </row>
    <row r="2054" spans="19:51" ht="15" customHeight="1">
      <c r="S2054" s="874"/>
      <c r="V2054" s="870"/>
      <c r="W2054" s="874"/>
      <c r="AD2054" s="870"/>
      <c r="AE2054" s="874"/>
      <c r="AG2054" s="870"/>
      <c r="AH2054" s="870"/>
      <c r="AJ2054" s="870"/>
      <c r="AK2054" s="870"/>
      <c r="AL2054" s="870"/>
      <c r="AM2054" s="870"/>
      <c r="AO2054" s="870"/>
      <c r="AP2054" s="870"/>
      <c r="AQ2054" s="870"/>
      <c r="AU2054" s="870"/>
      <c r="AV2054" s="870"/>
      <c r="AW2054" s="875"/>
      <c r="AX2054" s="870"/>
      <c r="AY2054" s="870"/>
    </row>
    <row r="2055" spans="19:51" ht="15" customHeight="1">
      <c r="S2055" s="874"/>
      <c r="V2055" s="870"/>
      <c r="W2055" s="874"/>
      <c r="AD2055" s="870"/>
      <c r="AE2055" s="874"/>
      <c r="AG2055" s="870"/>
      <c r="AH2055" s="870"/>
      <c r="AJ2055" s="870"/>
      <c r="AK2055" s="870"/>
      <c r="AL2055" s="870"/>
      <c r="AM2055" s="870"/>
      <c r="AO2055" s="870"/>
      <c r="AP2055" s="870"/>
      <c r="AQ2055" s="870"/>
      <c r="AU2055" s="870"/>
      <c r="AV2055" s="870"/>
      <c r="AW2055" s="875"/>
      <c r="AX2055" s="870"/>
      <c r="AY2055" s="870"/>
    </row>
    <row r="2056" spans="19:51" ht="15" customHeight="1">
      <c r="S2056" s="874"/>
      <c r="V2056" s="870"/>
      <c r="W2056" s="874"/>
      <c r="AD2056" s="870"/>
      <c r="AE2056" s="874"/>
      <c r="AG2056" s="870"/>
      <c r="AH2056" s="870"/>
      <c r="AJ2056" s="870"/>
      <c r="AK2056" s="870"/>
      <c r="AL2056" s="870"/>
      <c r="AM2056" s="870"/>
      <c r="AO2056" s="870"/>
      <c r="AP2056" s="870"/>
      <c r="AQ2056" s="870"/>
      <c r="AU2056" s="870"/>
      <c r="AV2056" s="870"/>
      <c r="AW2056" s="875"/>
      <c r="AX2056" s="870"/>
      <c r="AY2056" s="870"/>
    </row>
    <row r="2057" spans="19:51" ht="15" customHeight="1">
      <c r="S2057" s="874"/>
      <c r="V2057" s="870"/>
      <c r="W2057" s="874"/>
      <c r="AD2057" s="870"/>
      <c r="AE2057" s="874"/>
      <c r="AG2057" s="870"/>
      <c r="AH2057" s="870"/>
      <c r="AJ2057" s="870"/>
      <c r="AK2057" s="870"/>
      <c r="AL2057" s="870"/>
      <c r="AM2057" s="870"/>
      <c r="AO2057" s="870"/>
      <c r="AP2057" s="870"/>
      <c r="AQ2057" s="870"/>
      <c r="AU2057" s="870"/>
      <c r="AV2057" s="870"/>
      <c r="AW2057" s="875"/>
      <c r="AX2057" s="870"/>
      <c r="AY2057" s="870"/>
    </row>
    <row r="2058" spans="19:51" ht="15" customHeight="1">
      <c r="S2058" s="874"/>
      <c r="V2058" s="870"/>
      <c r="W2058" s="874"/>
      <c r="AD2058" s="870"/>
      <c r="AE2058" s="874"/>
      <c r="AG2058" s="870"/>
      <c r="AH2058" s="870"/>
      <c r="AJ2058" s="870"/>
      <c r="AK2058" s="870"/>
      <c r="AL2058" s="870"/>
      <c r="AM2058" s="870"/>
      <c r="AO2058" s="870"/>
      <c r="AP2058" s="870"/>
      <c r="AQ2058" s="870"/>
      <c r="AU2058" s="870"/>
      <c r="AV2058" s="870"/>
      <c r="AW2058" s="875"/>
      <c r="AX2058" s="870"/>
      <c r="AY2058" s="870"/>
    </row>
    <row r="2059" spans="19:51" ht="15" customHeight="1">
      <c r="S2059" s="874"/>
      <c r="V2059" s="870"/>
      <c r="W2059" s="874"/>
      <c r="AD2059" s="870"/>
      <c r="AE2059" s="874"/>
      <c r="AG2059" s="870"/>
      <c r="AH2059" s="870"/>
      <c r="AJ2059" s="870"/>
      <c r="AK2059" s="870"/>
      <c r="AL2059" s="870"/>
      <c r="AM2059" s="870"/>
      <c r="AO2059" s="870"/>
      <c r="AP2059" s="870"/>
      <c r="AQ2059" s="870"/>
      <c r="AU2059" s="870"/>
      <c r="AV2059" s="870"/>
      <c r="AW2059" s="875"/>
      <c r="AX2059" s="870"/>
      <c r="AY2059" s="870"/>
    </row>
    <row r="2060" spans="19:51" ht="15" customHeight="1">
      <c r="S2060" s="874"/>
      <c r="V2060" s="870"/>
      <c r="W2060" s="874"/>
      <c r="AD2060" s="870"/>
      <c r="AE2060" s="874"/>
      <c r="AG2060" s="870"/>
      <c r="AH2060" s="870"/>
      <c r="AJ2060" s="870"/>
      <c r="AK2060" s="870"/>
      <c r="AL2060" s="870"/>
      <c r="AM2060" s="870"/>
      <c r="AO2060" s="870"/>
      <c r="AP2060" s="870"/>
      <c r="AQ2060" s="870"/>
      <c r="AU2060" s="870"/>
      <c r="AV2060" s="870"/>
      <c r="AW2060" s="875"/>
      <c r="AX2060" s="870"/>
      <c r="AY2060" s="870"/>
    </row>
    <row r="2061" spans="19:51" ht="15" customHeight="1">
      <c r="S2061" s="874"/>
      <c r="V2061" s="870"/>
      <c r="W2061" s="874"/>
      <c r="AD2061" s="870"/>
      <c r="AE2061" s="874"/>
      <c r="AG2061" s="870"/>
      <c r="AH2061" s="870"/>
      <c r="AJ2061" s="870"/>
      <c r="AK2061" s="870"/>
      <c r="AL2061" s="870"/>
      <c r="AM2061" s="870"/>
      <c r="AO2061" s="870"/>
      <c r="AP2061" s="870"/>
      <c r="AQ2061" s="870"/>
      <c r="AU2061" s="870"/>
      <c r="AV2061" s="870"/>
      <c r="AW2061" s="875"/>
      <c r="AX2061" s="870"/>
      <c r="AY2061" s="870"/>
    </row>
    <row r="2062" spans="19:51" ht="15" customHeight="1">
      <c r="S2062" s="874"/>
      <c r="V2062" s="870"/>
      <c r="W2062" s="874"/>
      <c r="AD2062" s="870"/>
      <c r="AE2062" s="874"/>
      <c r="AG2062" s="870"/>
      <c r="AH2062" s="870"/>
      <c r="AJ2062" s="870"/>
      <c r="AK2062" s="870"/>
      <c r="AL2062" s="870"/>
      <c r="AM2062" s="870"/>
      <c r="AO2062" s="870"/>
      <c r="AP2062" s="870"/>
      <c r="AQ2062" s="870"/>
      <c r="AU2062" s="870"/>
      <c r="AV2062" s="870"/>
      <c r="AW2062" s="875"/>
      <c r="AX2062" s="870"/>
      <c r="AY2062" s="870"/>
    </row>
    <row r="2063" spans="19:51" ht="15" customHeight="1">
      <c r="S2063" s="874"/>
      <c r="V2063" s="870"/>
      <c r="W2063" s="874"/>
      <c r="AD2063" s="870"/>
      <c r="AE2063" s="874"/>
      <c r="AG2063" s="870"/>
      <c r="AH2063" s="870"/>
      <c r="AJ2063" s="870"/>
      <c r="AK2063" s="870"/>
      <c r="AL2063" s="870"/>
      <c r="AM2063" s="870"/>
      <c r="AO2063" s="870"/>
      <c r="AP2063" s="870"/>
      <c r="AQ2063" s="870"/>
      <c r="AU2063" s="870"/>
      <c r="AV2063" s="870"/>
      <c r="AW2063" s="875"/>
      <c r="AX2063" s="870"/>
      <c r="AY2063" s="870"/>
    </row>
    <row r="2064" spans="19:51" ht="15" customHeight="1">
      <c r="S2064" s="874"/>
      <c r="V2064" s="870"/>
      <c r="W2064" s="874"/>
      <c r="AD2064" s="870"/>
      <c r="AE2064" s="874"/>
      <c r="AG2064" s="870"/>
      <c r="AH2064" s="870"/>
      <c r="AJ2064" s="870"/>
      <c r="AK2064" s="870"/>
      <c r="AL2064" s="870"/>
      <c r="AM2064" s="870"/>
      <c r="AO2064" s="870"/>
      <c r="AP2064" s="870"/>
      <c r="AQ2064" s="870"/>
      <c r="AU2064" s="870"/>
      <c r="AV2064" s="870"/>
      <c r="AW2064" s="875"/>
      <c r="AX2064" s="870"/>
      <c r="AY2064" s="870"/>
    </row>
    <row r="2065" spans="19:51" ht="15" customHeight="1">
      <c r="S2065" s="874"/>
      <c r="V2065" s="870"/>
      <c r="W2065" s="874"/>
      <c r="AD2065" s="870"/>
      <c r="AE2065" s="874"/>
      <c r="AG2065" s="870"/>
      <c r="AH2065" s="870"/>
      <c r="AJ2065" s="870"/>
      <c r="AK2065" s="870"/>
      <c r="AL2065" s="870"/>
      <c r="AM2065" s="870"/>
      <c r="AO2065" s="870"/>
      <c r="AP2065" s="870"/>
      <c r="AQ2065" s="870"/>
      <c r="AU2065" s="870"/>
      <c r="AV2065" s="870"/>
      <c r="AW2065" s="875"/>
      <c r="AX2065" s="870"/>
      <c r="AY2065" s="870"/>
    </row>
    <row r="2066" spans="19:51" ht="15" customHeight="1">
      <c r="S2066" s="874"/>
      <c r="V2066" s="870"/>
      <c r="W2066" s="874"/>
      <c r="AD2066" s="870"/>
      <c r="AE2066" s="874"/>
      <c r="AG2066" s="870"/>
      <c r="AH2066" s="870"/>
      <c r="AJ2066" s="870"/>
      <c r="AK2066" s="870"/>
      <c r="AL2066" s="870"/>
      <c r="AM2066" s="870"/>
      <c r="AO2066" s="870"/>
      <c r="AP2066" s="870"/>
      <c r="AQ2066" s="870"/>
      <c r="AU2066" s="870"/>
      <c r="AV2066" s="870"/>
      <c r="AW2066" s="875"/>
      <c r="AX2066" s="870"/>
      <c r="AY2066" s="870"/>
    </row>
    <row r="2067" spans="19:51" ht="15" customHeight="1">
      <c r="S2067" s="874"/>
      <c r="V2067" s="870"/>
      <c r="W2067" s="874"/>
      <c r="AD2067" s="870"/>
      <c r="AE2067" s="874"/>
      <c r="AG2067" s="870"/>
      <c r="AH2067" s="870"/>
      <c r="AJ2067" s="870"/>
      <c r="AK2067" s="870"/>
      <c r="AL2067" s="870"/>
      <c r="AM2067" s="870"/>
      <c r="AO2067" s="870"/>
      <c r="AP2067" s="870"/>
      <c r="AQ2067" s="870"/>
      <c r="AU2067" s="870"/>
      <c r="AV2067" s="870"/>
      <c r="AW2067" s="875"/>
      <c r="AX2067" s="870"/>
      <c r="AY2067" s="870"/>
    </row>
    <row r="2068" spans="19:51" ht="15" customHeight="1">
      <c r="S2068" s="874"/>
      <c r="V2068" s="870"/>
      <c r="W2068" s="874"/>
      <c r="AD2068" s="870"/>
      <c r="AE2068" s="874"/>
      <c r="AG2068" s="870"/>
      <c r="AH2068" s="870"/>
      <c r="AJ2068" s="870"/>
      <c r="AK2068" s="870"/>
      <c r="AL2068" s="870"/>
      <c r="AM2068" s="870"/>
      <c r="AO2068" s="870"/>
      <c r="AP2068" s="870"/>
      <c r="AQ2068" s="870"/>
      <c r="AU2068" s="870"/>
      <c r="AV2068" s="870"/>
      <c r="AW2068" s="875"/>
      <c r="AX2068" s="870"/>
      <c r="AY2068" s="870"/>
    </row>
    <row r="2069" spans="19:51" ht="15" customHeight="1">
      <c r="S2069" s="874"/>
      <c r="V2069" s="870"/>
      <c r="W2069" s="874"/>
      <c r="AD2069" s="870"/>
      <c r="AE2069" s="874"/>
      <c r="AG2069" s="870"/>
      <c r="AH2069" s="870"/>
      <c r="AJ2069" s="870"/>
      <c r="AK2069" s="870"/>
      <c r="AL2069" s="870"/>
      <c r="AM2069" s="870"/>
      <c r="AO2069" s="870"/>
      <c r="AP2069" s="870"/>
      <c r="AQ2069" s="870"/>
      <c r="AU2069" s="870"/>
      <c r="AV2069" s="870"/>
      <c r="AW2069" s="875"/>
      <c r="AX2069" s="870"/>
      <c r="AY2069" s="870"/>
    </row>
    <row r="2070" spans="19:51" ht="15" customHeight="1">
      <c r="S2070" s="874"/>
      <c r="V2070" s="870"/>
      <c r="W2070" s="874"/>
      <c r="AD2070" s="870"/>
      <c r="AE2070" s="874"/>
      <c r="AG2070" s="870"/>
      <c r="AH2070" s="870"/>
      <c r="AJ2070" s="870"/>
      <c r="AK2070" s="870"/>
      <c r="AL2070" s="870"/>
      <c r="AM2070" s="870"/>
      <c r="AO2070" s="870"/>
      <c r="AP2070" s="870"/>
      <c r="AQ2070" s="870"/>
      <c r="AU2070" s="870"/>
      <c r="AV2070" s="870"/>
      <c r="AW2070" s="875"/>
      <c r="AX2070" s="870"/>
      <c r="AY2070" s="870"/>
    </row>
    <row r="2071" spans="19:51" ht="15" customHeight="1">
      <c r="S2071" s="874"/>
      <c r="V2071" s="870"/>
      <c r="W2071" s="874"/>
      <c r="AD2071" s="870"/>
      <c r="AE2071" s="874"/>
      <c r="AG2071" s="870"/>
      <c r="AH2071" s="870"/>
      <c r="AJ2071" s="870"/>
      <c r="AK2071" s="870"/>
      <c r="AL2071" s="870"/>
      <c r="AM2071" s="870"/>
      <c r="AO2071" s="870"/>
      <c r="AP2071" s="870"/>
      <c r="AQ2071" s="870"/>
      <c r="AU2071" s="870"/>
      <c r="AV2071" s="870"/>
      <c r="AW2071" s="875"/>
      <c r="AX2071" s="870"/>
      <c r="AY2071" s="870"/>
    </row>
    <row r="2072" spans="19:51" ht="15" customHeight="1">
      <c r="S2072" s="874"/>
      <c r="V2072" s="870"/>
      <c r="W2072" s="874"/>
      <c r="AD2072" s="870"/>
      <c r="AE2072" s="874"/>
      <c r="AG2072" s="870"/>
      <c r="AH2072" s="870"/>
      <c r="AJ2072" s="870"/>
      <c r="AK2072" s="870"/>
      <c r="AL2072" s="870"/>
      <c r="AM2072" s="870"/>
      <c r="AO2072" s="870"/>
      <c r="AP2072" s="870"/>
      <c r="AQ2072" s="870"/>
      <c r="AU2072" s="870"/>
      <c r="AV2072" s="870"/>
      <c r="AW2072" s="875"/>
      <c r="AX2072" s="870"/>
      <c r="AY2072" s="870"/>
    </row>
    <row r="2073" spans="19:51" ht="15" customHeight="1">
      <c r="S2073" s="874"/>
      <c r="V2073" s="870"/>
      <c r="W2073" s="874"/>
      <c r="AD2073" s="870"/>
      <c r="AE2073" s="874"/>
      <c r="AG2073" s="870"/>
      <c r="AH2073" s="870"/>
      <c r="AJ2073" s="870"/>
      <c r="AK2073" s="870"/>
      <c r="AL2073" s="870"/>
      <c r="AM2073" s="870"/>
      <c r="AO2073" s="870"/>
      <c r="AP2073" s="870"/>
      <c r="AQ2073" s="870"/>
      <c r="AU2073" s="870"/>
      <c r="AV2073" s="870"/>
      <c r="AW2073" s="875"/>
      <c r="AX2073" s="870"/>
      <c r="AY2073" s="870"/>
    </row>
    <row r="2074" spans="19:51" ht="15" customHeight="1">
      <c r="S2074" s="874"/>
      <c r="V2074" s="870"/>
      <c r="W2074" s="874"/>
      <c r="AD2074" s="870"/>
      <c r="AE2074" s="874"/>
      <c r="AG2074" s="870"/>
      <c r="AH2074" s="870"/>
      <c r="AJ2074" s="870"/>
      <c r="AK2074" s="870"/>
      <c r="AL2074" s="870"/>
      <c r="AM2074" s="870"/>
      <c r="AO2074" s="870"/>
      <c r="AP2074" s="870"/>
      <c r="AQ2074" s="870"/>
      <c r="AU2074" s="870"/>
      <c r="AV2074" s="870"/>
      <c r="AW2074" s="875"/>
      <c r="AX2074" s="870"/>
      <c r="AY2074" s="870"/>
    </row>
    <row r="2075" spans="19:51" ht="15" customHeight="1">
      <c r="S2075" s="874"/>
      <c r="V2075" s="870"/>
      <c r="W2075" s="874"/>
      <c r="AD2075" s="870"/>
      <c r="AE2075" s="874"/>
      <c r="AG2075" s="870"/>
      <c r="AH2075" s="870"/>
      <c r="AJ2075" s="870"/>
      <c r="AK2075" s="870"/>
      <c r="AL2075" s="870"/>
      <c r="AM2075" s="870"/>
      <c r="AO2075" s="870"/>
      <c r="AP2075" s="870"/>
      <c r="AQ2075" s="870"/>
      <c r="AU2075" s="870"/>
      <c r="AV2075" s="870"/>
      <c r="AW2075" s="875"/>
      <c r="AX2075" s="870"/>
      <c r="AY2075" s="870"/>
    </row>
    <row r="2076" spans="19:51" ht="15" customHeight="1">
      <c r="S2076" s="874"/>
      <c r="V2076" s="870"/>
      <c r="W2076" s="874"/>
      <c r="AD2076" s="870"/>
      <c r="AE2076" s="874"/>
      <c r="AG2076" s="870"/>
      <c r="AH2076" s="870"/>
      <c r="AJ2076" s="870"/>
      <c r="AK2076" s="870"/>
      <c r="AL2076" s="870"/>
      <c r="AM2076" s="870"/>
      <c r="AO2076" s="870"/>
      <c r="AP2076" s="870"/>
      <c r="AQ2076" s="870"/>
      <c r="AU2076" s="870"/>
      <c r="AV2076" s="870"/>
      <c r="AW2076" s="875"/>
      <c r="AX2076" s="870"/>
      <c r="AY2076" s="870"/>
    </row>
    <row r="2077" spans="19:51" ht="15" customHeight="1">
      <c r="S2077" s="874"/>
      <c r="V2077" s="870"/>
      <c r="W2077" s="874"/>
      <c r="AD2077" s="870"/>
      <c r="AE2077" s="874"/>
      <c r="AG2077" s="870"/>
      <c r="AH2077" s="870"/>
      <c r="AJ2077" s="870"/>
      <c r="AK2077" s="870"/>
      <c r="AL2077" s="870"/>
      <c r="AM2077" s="870"/>
      <c r="AO2077" s="870"/>
      <c r="AP2077" s="870"/>
      <c r="AQ2077" s="870"/>
      <c r="AU2077" s="870"/>
      <c r="AV2077" s="870"/>
      <c r="AW2077" s="875"/>
      <c r="AX2077" s="870"/>
      <c r="AY2077" s="870"/>
    </row>
    <row r="2078" spans="19:51" ht="15" customHeight="1">
      <c r="S2078" s="874"/>
      <c r="V2078" s="870"/>
      <c r="W2078" s="874"/>
      <c r="AD2078" s="870"/>
      <c r="AE2078" s="874"/>
      <c r="AG2078" s="870"/>
      <c r="AH2078" s="870"/>
      <c r="AJ2078" s="870"/>
      <c r="AK2078" s="870"/>
      <c r="AL2078" s="870"/>
      <c r="AM2078" s="870"/>
      <c r="AO2078" s="870"/>
      <c r="AP2078" s="870"/>
      <c r="AQ2078" s="870"/>
      <c r="AU2078" s="870"/>
      <c r="AV2078" s="870"/>
      <c r="AW2078" s="875"/>
      <c r="AX2078" s="870"/>
      <c r="AY2078" s="870"/>
    </row>
    <row r="2079" spans="19:51" ht="15" customHeight="1">
      <c r="S2079" s="874"/>
      <c r="V2079" s="870"/>
      <c r="W2079" s="874"/>
      <c r="AD2079" s="870"/>
      <c r="AE2079" s="874"/>
      <c r="AG2079" s="870"/>
      <c r="AH2079" s="870"/>
      <c r="AJ2079" s="870"/>
      <c r="AK2079" s="870"/>
      <c r="AL2079" s="870"/>
      <c r="AM2079" s="870"/>
      <c r="AO2079" s="870"/>
      <c r="AP2079" s="870"/>
      <c r="AQ2079" s="870"/>
      <c r="AU2079" s="870"/>
      <c r="AV2079" s="870"/>
      <c r="AW2079" s="875"/>
      <c r="AX2079" s="870"/>
      <c r="AY2079" s="870"/>
    </row>
    <row r="2080" spans="19:51" ht="15" customHeight="1">
      <c r="S2080" s="874"/>
      <c r="V2080" s="870"/>
      <c r="W2080" s="874"/>
      <c r="AD2080" s="870"/>
      <c r="AE2080" s="874"/>
      <c r="AG2080" s="870"/>
      <c r="AH2080" s="870"/>
      <c r="AJ2080" s="870"/>
      <c r="AK2080" s="870"/>
      <c r="AL2080" s="870"/>
      <c r="AM2080" s="870"/>
      <c r="AO2080" s="870"/>
      <c r="AP2080" s="870"/>
      <c r="AQ2080" s="870"/>
      <c r="AU2080" s="870"/>
      <c r="AV2080" s="870"/>
      <c r="AW2080" s="875"/>
      <c r="AX2080" s="870"/>
      <c r="AY2080" s="870"/>
    </row>
    <row r="2081" spans="19:51" ht="15" customHeight="1">
      <c r="S2081" s="874"/>
      <c r="V2081" s="870"/>
      <c r="W2081" s="874"/>
      <c r="AD2081" s="870"/>
      <c r="AE2081" s="874"/>
      <c r="AG2081" s="870"/>
      <c r="AH2081" s="870"/>
      <c r="AJ2081" s="870"/>
      <c r="AK2081" s="870"/>
      <c r="AL2081" s="870"/>
      <c r="AM2081" s="870"/>
      <c r="AO2081" s="870"/>
      <c r="AP2081" s="870"/>
      <c r="AQ2081" s="870"/>
      <c r="AU2081" s="870"/>
      <c r="AV2081" s="870"/>
      <c r="AW2081" s="875"/>
      <c r="AX2081" s="870"/>
      <c r="AY2081" s="870"/>
    </row>
    <row r="2082" spans="19:51" ht="15" customHeight="1">
      <c r="S2082" s="874"/>
      <c r="V2082" s="870"/>
      <c r="W2082" s="874"/>
      <c r="AD2082" s="870"/>
      <c r="AE2082" s="874"/>
      <c r="AG2082" s="870"/>
      <c r="AH2082" s="870"/>
      <c r="AJ2082" s="870"/>
      <c r="AK2082" s="870"/>
      <c r="AL2082" s="870"/>
      <c r="AM2082" s="870"/>
      <c r="AO2082" s="870"/>
      <c r="AP2082" s="870"/>
      <c r="AQ2082" s="870"/>
      <c r="AU2082" s="870"/>
      <c r="AV2082" s="870"/>
      <c r="AW2082" s="875"/>
      <c r="AX2082" s="870"/>
      <c r="AY2082" s="870"/>
    </row>
    <row r="2083" spans="19:51" ht="15" customHeight="1">
      <c r="S2083" s="874"/>
      <c r="V2083" s="870"/>
      <c r="W2083" s="874"/>
      <c r="AD2083" s="870"/>
      <c r="AE2083" s="874"/>
      <c r="AG2083" s="870"/>
      <c r="AH2083" s="870"/>
      <c r="AJ2083" s="870"/>
      <c r="AK2083" s="870"/>
      <c r="AL2083" s="870"/>
      <c r="AM2083" s="870"/>
      <c r="AO2083" s="870"/>
      <c r="AP2083" s="870"/>
      <c r="AQ2083" s="870"/>
      <c r="AU2083" s="870"/>
      <c r="AV2083" s="870"/>
      <c r="AW2083" s="875"/>
      <c r="AX2083" s="870"/>
      <c r="AY2083" s="870"/>
    </row>
    <row r="2084" spans="19:51" ht="15" customHeight="1">
      <c r="S2084" s="874"/>
      <c r="V2084" s="870"/>
      <c r="W2084" s="874"/>
      <c r="AD2084" s="870"/>
      <c r="AE2084" s="874"/>
      <c r="AG2084" s="870"/>
      <c r="AH2084" s="870"/>
      <c r="AJ2084" s="870"/>
      <c r="AK2084" s="870"/>
      <c r="AL2084" s="870"/>
      <c r="AM2084" s="870"/>
      <c r="AO2084" s="870"/>
      <c r="AP2084" s="870"/>
      <c r="AQ2084" s="870"/>
      <c r="AU2084" s="870"/>
      <c r="AV2084" s="870"/>
      <c r="AW2084" s="875"/>
      <c r="AX2084" s="870"/>
      <c r="AY2084" s="870"/>
    </row>
    <row r="2085" spans="19:51" ht="15" customHeight="1">
      <c r="S2085" s="874"/>
      <c r="V2085" s="870"/>
      <c r="W2085" s="874"/>
      <c r="AD2085" s="870"/>
      <c r="AE2085" s="874"/>
      <c r="AG2085" s="870"/>
      <c r="AH2085" s="870"/>
      <c r="AJ2085" s="870"/>
      <c r="AK2085" s="870"/>
      <c r="AL2085" s="870"/>
      <c r="AM2085" s="870"/>
      <c r="AO2085" s="870"/>
      <c r="AP2085" s="870"/>
      <c r="AQ2085" s="870"/>
      <c r="AU2085" s="870"/>
      <c r="AV2085" s="870"/>
      <c r="AW2085" s="875"/>
      <c r="AX2085" s="870"/>
      <c r="AY2085" s="870"/>
    </row>
    <row r="2086" spans="19:51" ht="15" customHeight="1">
      <c r="S2086" s="874"/>
      <c r="V2086" s="870"/>
      <c r="W2086" s="874"/>
      <c r="AD2086" s="870"/>
      <c r="AE2086" s="874"/>
      <c r="AG2086" s="870"/>
      <c r="AH2086" s="870"/>
      <c r="AJ2086" s="870"/>
      <c r="AK2086" s="870"/>
      <c r="AL2086" s="870"/>
      <c r="AM2086" s="870"/>
      <c r="AO2086" s="870"/>
      <c r="AP2086" s="870"/>
      <c r="AQ2086" s="870"/>
      <c r="AU2086" s="870"/>
      <c r="AV2086" s="870"/>
      <c r="AW2086" s="875"/>
      <c r="AX2086" s="870"/>
      <c r="AY2086" s="870"/>
    </row>
    <row r="2087" spans="19:51" ht="15" customHeight="1">
      <c r="S2087" s="874"/>
      <c r="V2087" s="870"/>
      <c r="W2087" s="874"/>
      <c r="AD2087" s="870"/>
      <c r="AE2087" s="874"/>
      <c r="AG2087" s="870"/>
      <c r="AH2087" s="870"/>
      <c r="AJ2087" s="870"/>
      <c r="AK2087" s="870"/>
      <c r="AL2087" s="870"/>
      <c r="AM2087" s="870"/>
      <c r="AO2087" s="870"/>
      <c r="AP2087" s="870"/>
      <c r="AQ2087" s="870"/>
      <c r="AU2087" s="870"/>
      <c r="AV2087" s="870"/>
      <c r="AW2087" s="875"/>
      <c r="AX2087" s="870"/>
      <c r="AY2087" s="870"/>
    </row>
    <row r="2088" spans="19:51" ht="15" customHeight="1">
      <c r="S2088" s="874"/>
      <c r="V2088" s="870"/>
      <c r="W2088" s="874"/>
      <c r="AD2088" s="870"/>
      <c r="AE2088" s="874"/>
      <c r="AG2088" s="870"/>
      <c r="AH2088" s="870"/>
      <c r="AJ2088" s="870"/>
      <c r="AK2088" s="870"/>
      <c r="AL2088" s="870"/>
      <c r="AM2088" s="870"/>
      <c r="AO2088" s="870"/>
      <c r="AP2088" s="870"/>
      <c r="AQ2088" s="870"/>
      <c r="AU2088" s="870"/>
      <c r="AV2088" s="870"/>
      <c r="AW2088" s="875"/>
      <c r="AX2088" s="870"/>
      <c r="AY2088" s="870"/>
    </row>
    <row r="2089" spans="19:51" ht="15" customHeight="1">
      <c r="S2089" s="874"/>
      <c r="V2089" s="870"/>
      <c r="W2089" s="874"/>
      <c r="AD2089" s="870"/>
      <c r="AE2089" s="874"/>
      <c r="AG2089" s="870"/>
      <c r="AH2089" s="870"/>
      <c r="AJ2089" s="870"/>
      <c r="AK2089" s="870"/>
      <c r="AL2089" s="870"/>
      <c r="AM2089" s="870"/>
      <c r="AO2089" s="870"/>
      <c r="AP2089" s="870"/>
      <c r="AQ2089" s="870"/>
      <c r="AU2089" s="870"/>
      <c r="AV2089" s="870"/>
      <c r="AW2089" s="875"/>
      <c r="AX2089" s="870"/>
      <c r="AY2089" s="870"/>
    </row>
    <row r="2090" spans="19:51" ht="15" customHeight="1">
      <c r="S2090" s="874"/>
      <c r="V2090" s="870"/>
      <c r="W2090" s="874"/>
      <c r="AD2090" s="870"/>
      <c r="AE2090" s="874"/>
      <c r="AG2090" s="870"/>
      <c r="AH2090" s="870"/>
      <c r="AJ2090" s="870"/>
      <c r="AK2090" s="870"/>
      <c r="AL2090" s="870"/>
      <c r="AM2090" s="870"/>
      <c r="AO2090" s="870"/>
      <c r="AP2090" s="870"/>
      <c r="AQ2090" s="870"/>
      <c r="AU2090" s="870"/>
      <c r="AV2090" s="870"/>
      <c r="AW2090" s="875"/>
      <c r="AX2090" s="870"/>
      <c r="AY2090" s="870"/>
    </row>
    <row r="2091" spans="19:51" ht="15" customHeight="1">
      <c r="S2091" s="874"/>
      <c r="V2091" s="870"/>
      <c r="W2091" s="874"/>
      <c r="AD2091" s="870"/>
      <c r="AE2091" s="874"/>
      <c r="AG2091" s="870"/>
      <c r="AH2091" s="870"/>
      <c r="AJ2091" s="870"/>
      <c r="AK2091" s="870"/>
      <c r="AL2091" s="870"/>
      <c r="AM2091" s="870"/>
      <c r="AO2091" s="870"/>
      <c r="AP2091" s="870"/>
      <c r="AQ2091" s="870"/>
      <c r="AU2091" s="870"/>
      <c r="AV2091" s="870"/>
      <c r="AW2091" s="875"/>
      <c r="AX2091" s="870"/>
      <c r="AY2091" s="870"/>
    </row>
    <row r="2092" spans="19:51" ht="15" customHeight="1">
      <c r="S2092" s="874"/>
      <c r="V2092" s="870"/>
      <c r="W2092" s="874"/>
      <c r="AD2092" s="870"/>
      <c r="AE2092" s="874"/>
      <c r="AG2092" s="870"/>
      <c r="AH2092" s="870"/>
      <c r="AJ2092" s="870"/>
      <c r="AK2092" s="870"/>
      <c r="AL2092" s="870"/>
      <c r="AM2092" s="870"/>
      <c r="AO2092" s="870"/>
      <c r="AP2092" s="870"/>
      <c r="AQ2092" s="870"/>
      <c r="AU2092" s="870"/>
      <c r="AV2092" s="870"/>
      <c r="AW2092" s="875"/>
      <c r="AX2092" s="870"/>
      <c r="AY2092" s="870"/>
    </row>
    <row r="2093" spans="19:51" ht="15" customHeight="1">
      <c r="S2093" s="874"/>
      <c r="V2093" s="870"/>
      <c r="W2093" s="874"/>
      <c r="AD2093" s="870"/>
      <c r="AE2093" s="874"/>
      <c r="AG2093" s="870"/>
      <c r="AH2093" s="870"/>
      <c r="AJ2093" s="870"/>
      <c r="AK2093" s="870"/>
      <c r="AL2093" s="870"/>
      <c r="AM2093" s="870"/>
      <c r="AO2093" s="870"/>
      <c r="AP2093" s="870"/>
      <c r="AQ2093" s="870"/>
      <c r="AU2093" s="870"/>
      <c r="AV2093" s="870"/>
      <c r="AW2093" s="875"/>
      <c r="AX2093" s="870"/>
      <c r="AY2093" s="870"/>
    </row>
    <row r="2094" spans="19:51" ht="15" customHeight="1">
      <c r="S2094" s="874"/>
      <c r="V2094" s="870"/>
      <c r="W2094" s="874"/>
      <c r="AD2094" s="870"/>
      <c r="AE2094" s="874"/>
      <c r="AG2094" s="870"/>
      <c r="AH2094" s="870"/>
      <c r="AJ2094" s="870"/>
      <c r="AK2094" s="870"/>
      <c r="AL2094" s="870"/>
      <c r="AM2094" s="870"/>
      <c r="AO2094" s="870"/>
      <c r="AP2094" s="870"/>
      <c r="AQ2094" s="870"/>
      <c r="AU2094" s="870"/>
      <c r="AV2094" s="870"/>
      <c r="AW2094" s="875"/>
      <c r="AX2094" s="870"/>
      <c r="AY2094" s="870"/>
    </row>
    <row r="2095" spans="19:51" ht="15" customHeight="1">
      <c r="S2095" s="874"/>
      <c r="V2095" s="870"/>
      <c r="W2095" s="874"/>
      <c r="AD2095" s="870"/>
      <c r="AE2095" s="874"/>
      <c r="AG2095" s="870"/>
      <c r="AH2095" s="870"/>
      <c r="AJ2095" s="870"/>
      <c r="AK2095" s="870"/>
      <c r="AL2095" s="870"/>
      <c r="AM2095" s="870"/>
      <c r="AO2095" s="870"/>
      <c r="AP2095" s="870"/>
      <c r="AQ2095" s="870"/>
      <c r="AU2095" s="870"/>
      <c r="AV2095" s="870"/>
      <c r="AW2095" s="875"/>
      <c r="AX2095" s="870"/>
      <c r="AY2095" s="870"/>
    </row>
    <row r="2096" spans="19:51" ht="15" customHeight="1">
      <c r="S2096" s="874"/>
      <c r="V2096" s="870"/>
      <c r="W2096" s="874"/>
      <c r="AD2096" s="870"/>
      <c r="AE2096" s="874"/>
      <c r="AG2096" s="870"/>
      <c r="AH2096" s="870"/>
      <c r="AJ2096" s="870"/>
      <c r="AK2096" s="870"/>
      <c r="AL2096" s="870"/>
      <c r="AM2096" s="870"/>
      <c r="AO2096" s="870"/>
      <c r="AP2096" s="870"/>
      <c r="AQ2096" s="870"/>
      <c r="AU2096" s="870"/>
      <c r="AV2096" s="870"/>
      <c r="AW2096" s="875"/>
      <c r="AX2096" s="870"/>
      <c r="AY2096" s="870"/>
    </row>
    <row r="2097" spans="19:51" ht="15" customHeight="1">
      <c r="S2097" s="874"/>
      <c r="V2097" s="870"/>
      <c r="W2097" s="874"/>
      <c r="AD2097" s="870"/>
      <c r="AE2097" s="874"/>
      <c r="AG2097" s="870"/>
      <c r="AH2097" s="870"/>
      <c r="AJ2097" s="870"/>
      <c r="AK2097" s="870"/>
      <c r="AL2097" s="870"/>
      <c r="AM2097" s="870"/>
      <c r="AO2097" s="870"/>
      <c r="AP2097" s="870"/>
      <c r="AQ2097" s="870"/>
      <c r="AU2097" s="870"/>
      <c r="AV2097" s="870"/>
      <c r="AW2097" s="875"/>
      <c r="AX2097" s="870"/>
      <c r="AY2097" s="870"/>
    </row>
    <row r="2098" spans="19:51" ht="15" customHeight="1">
      <c r="S2098" s="874"/>
      <c r="V2098" s="870"/>
      <c r="W2098" s="874"/>
      <c r="AD2098" s="870"/>
      <c r="AE2098" s="874"/>
      <c r="AG2098" s="870"/>
      <c r="AH2098" s="870"/>
      <c r="AJ2098" s="870"/>
      <c r="AK2098" s="870"/>
      <c r="AL2098" s="870"/>
      <c r="AM2098" s="870"/>
      <c r="AO2098" s="870"/>
      <c r="AP2098" s="870"/>
      <c r="AQ2098" s="870"/>
      <c r="AU2098" s="870"/>
      <c r="AV2098" s="870"/>
      <c r="AW2098" s="875"/>
      <c r="AX2098" s="870"/>
      <c r="AY2098" s="870"/>
    </row>
    <row r="2099" spans="19:51" ht="15" customHeight="1">
      <c r="S2099" s="874"/>
      <c r="V2099" s="870"/>
      <c r="W2099" s="874"/>
      <c r="AD2099" s="870"/>
      <c r="AE2099" s="874"/>
      <c r="AG2099" s="870"/>
      <c r="AH2099" s="870"/>
      <c r="AJ2099" s="870"/>
      <c r="AK2099" s="870"/>
      <c r="AL2099" s="870"/>
      <c r="AM2099" s="870"/>
      <c r="AO2099" s="870"/>
      <c r="AP2099" s="870"/>
      <c r="AQ2099" s="870"/>
      <c r="AU2099" s="870"/>
      <c r="AV2099" s="870"/>
      <c r="AW2099" s="875"/>
      <c r="AX2099" s="870"/>
      <c r="AY2099" s="870"/>
    </row>
    <row r="2100" spans="19:51" ht="15" customHeight="1">
      <c r="S2100" s="874"/>
      <c r="V2100" s="870"/>
      <c r="W2100" s="874"/>
      <c r="AD2100" s="870"/>
      <c r="AE2100" s="874"/>
      <c r="AG2100" s="870"/>
      <c r="AH2100" s="870"/>
      <c r="AJ2100" s="870"/>
      <c r="AK2100" s="870"/>
      <c r="AL2100" s="870"/>
      <c r="AM2100" s="870"/>
      <c r="AO2100" s="870"/>
      <c r="AP2100" s="870"/>
      <c r="AQ2100" s="870"/>
      <c r="AU2100" s="870"/>
      <c r="AV2100" s="870"/>
      <c r="AW2100" s="875"/>
      <c r="AX2100" s="870"/>
      <c r="AY2100" s="870"/>
    </row>
    <row r="2101" spans="19:51" ht="15" customHeight="1">
      <c r="S2101" s="874"/>
      <c r="V2101" s="870"/>
      <c r="W2101" s="874"/>
      <c r="AD2101" s="870"/>
      <c r="AE2101" s="874"/>
      <c r="AG2101" s="870"/>
      <c r="AH2101" s="870"/>
      <c r="AJ2101" s="870"/>
      <c r="AK2101" s="870"/>
      <c r="AL2101" s="870"/>
      <c r="AM2101" s="870"/>
      <c r="AO2101" s="870"/>
      <c r="AP2101" s="870"/>
      <c r="AQ2101" s="870"/>
      <c r="AU2101" s="870"/>
      <c r="AV2101" s="870"/>
      <c r="AW2101" s="875"/>
      <c r="AX2101" s="870"/>
      <c r="AY2101" s="870"/>
    </row>
    <row r="2102" spans="19:51" ht="15" customHeight="1">
      <c r="S2102" s="874"/>
      <c r="V2102" s="870"/>
      <c r="W2102" s="874"/>
      <c r="AD2102" s="870"/>
      <c r="AE2102" s="874"/>
      <c r="AG2102" s="870"/>
      <c r="AH2102" s="870"/>
      <c r="AJ2102" s="870"/>
      <c r="AK2102" s="870"/>
      <c r="AL2102" s="870"/>
      <c r="AM2102" s="870"/>
      <c r="AO2102" s="870"/>
      <c r="AP2102" s="870"/>
      <c r="AQ2102" s="870"/>
      <c r="AU2102" s="870"/>
      <c r="AV2102" s="870"/>
      <c r="AW2102" s="875"/>
      <c r="AX2102" s="870"/>
      <c r="AY2102" s="870"/>
    </row>
    <row r="2103" spans="19:51" ht="15" customHeight="1">
      <c r="S2103" s="874"/>
      <c r="V2103" s="870"/>
      <c r="W2103" s="874"/>
      <c r="AD2103" s="870"/>
      <c r="AE2103" s="874"/>
      <c r="AG2103" s="870"/>
      <c r="AH2103" s="870"/>
      <c r="AJ2103" s="870"/>
      <c r="AK2103" s="870"/>
      <c r="AL2103" s="870"/>
      <c r="AM2103" s="870"/>
      <c r="AO2103" s="870"/>
      <c r="AP2103" s="870"/>
      <c r="AQ2103" s="870"/>
      <c r="AU2103" s="870"/>
      <c r="AV2103" s="870"/>
      <c r="AW2103" s="875"/>
      <c r="AX2103" s="870"/>
      <c r="AY2103" s="870"/>
    </row>
    <row r="2104" spans="19:51" ht="15" customHeight="1">
      <c r="S2104" s="874"/>
      <c r="V2104" s="870"/>
      <c r="W2104" s="874"/>
      <c r="AD2104" s="870"/>
      <c r="AE2104" s="874"/>
      <c r="AG2104" s="870"/>
      <c r="AH2104" s="870"/>
      <c r="AJ2104" s="870"/>
      <c r="AK2104" s="870"/>
      <c r="AL2104" s="870"/>
      <c r="AM2104" s="870"/>
      <c r="AO2104" s="870"/>
      <c r="AP2104" s="870"/>
      <c r="AQ2104" s="870"/>
      <c r="AU2104" s="870"/>
      <c r="AV2104" s="870"/>
      <c r="AW2104" s="875"/>
      <c r="AX2104" s="870"/>
      <c r="AY2104" s="870"/>
    </row>
    <row r="2105" spans="19:51" ht="15" customHeight="1">
      <c r="S2105" s="874"/>
      <c r="V2105" s="870"/>
      <c r="W2105" s="874"/>
      <c r="AD2105" s="870"/>
      <c r="AE2105" s="874"/>
      <c r="AG2105" s="870"/>
      <c r="AH2105" s="870"/>
      <c r="AJ2105" s="870"/>
      <c r="AK2105" s="870"/>
      <c r="AL2105" s="870"/>
      <c r="AM2105" s="870"/>
      <c r="AO2105" s="870"/>
      <c r="AP2105" s="870"/>
      <c r="AQ2105" s="870"/>
      <c r="AU2105" s="870"/>
      <c r="AV2105" s="870"/>
      <c r="AW2105" s="875"/>
      <c r="AX2105" s="870"/>
      <c r="AY2105" s="870"/>
    </row>
    <row r="2106" spans="19:51" ht="15" customHeight="1">
      <c r="S2106" s="874"/>
      <c r="V2106" s="870"/>
      <c r="W2106" s="874"/>
      <c r="AD2106" s="870"/>
      <c r="AE2106" s="874"/>
      <c r="AG2106" s="870"/>
      <c r="AH2106" s="870"/>
      <c r="AJ2106" s="870"/>
      <c r="AK2106" s="870"/>
      <c r="AL2106" s="870"/>
      <c r="AM2106" s="870"/>
      <c r="AO2106" s="870"/>
      <c r="AP2106" s="870"/>
      <c r="AQ2106" s="870"/>
      <c r="AU2106" s="870"/>
      <c r="AV2106" s="870"/>
      <c r="AW2106" s="875"/>
      <c r="AX2106" s="870"/>
      <c r="AY2106" s="870"/>
    </row>
    <row r="2107" spans="19:51" ht="15" customHeight="1">
      <c r="S2107" s="874"/>
      <c r="V2107" s="870"/>
      <c r="W2107" s="874"/>
      <c r="AD2107" s="870"/>
      <c r="AE2107" s="874"/>
      <c r="AG2107" s="870"/>
      <c r="AH2107" s="870"/>
      <c r="AJ2107" s="870"/>
      <c r="AK2107" s="870"/>
      <c r="AL2107" s="870"/>
      <c r="AM2107" s="870"/>
      <c r="AO2107" s="870"/>
      <c r="AP2107" s="870"/>
      <c r="AQ2107" s="870"/>
      <c r="AU2107" s="870"/>
      <c r="AV2107" s="870"/>
      <c r="AW2107" s="875"/>
      <c r="AX2107" s="870"/>
      <c r="AY2107" s="870"/>
    </row>
    <row r="2108" spans="19:51" ht="15" customHeight="1">
      <c r="S2108" s="874"/>
      <c r="V2108" s="870"/>
      <c r="W2108" s="874"/>
      <c r="AD2108" s="870"/>
      <c r="AE2108" s="874"/>
      <c r="AG2108" s="870"/>
      <c r="AH2108" s="870"/>
      <c r="AJ2108" s="870"/>
      <c r="AK2108" s="870"/>
      <c r="AL2108" s="870"/>
      <c r="AM2108" s="870"/>
      <c r="AO2108" s="870"/>
      <c r="AP2108" s="870"/>
      <c r="AQ2108" s="870"/>
      <c r="AU2108" s="870"/>
      <c r="AV2108" s="870"/>
      <c r="AW2108" s="875"/>
      <c r="AX2108" s="870"/>
      <c r="AY2108" s="870"/>
    </row>
    <row r="2109" spans="19:51" ht="15" customHeight="1">
      <c r="S2109" s="874"/>
      <c r="V2109" s="870"/>
      <c r="W2109" s="874"/>
      <c r="AD2109" s="870"/>
      <c r="AE2109" s="874"/>
      <c r="AG2109" s="870"/>
      <c r="AH2109" s="870"/>
      <c r="AJ2109" s="870"/>
      <c r="AK2109" s="870"/>
      <c r="AL2109" s="870"/>
      <c r="AM2109" s="870"/>
      <c r="AO2109" s="870"/>
      <c r="AP2109" s="870"/>
      <c r="AQ2109" s="870"/>
      <c r="AU2109" s="870"/>
      <c r="AV2109" s="870"/>
      <c r="AW2109" s="875"/>
      <c r="AX2109" s="870"/>
      <c r="AY2109" s="870"/>
    </row>
    <row r="2110" spans="19:51" ht="15" customHeight="1">
      <c r="S2110" s="874"/>
      <c r="V2110" s="870"/>
      <c r="W2110" s="874"/>
      <c r="AD2110" s="870"/>
      <c r="AE2110" s="874"/>
      <c r="AG2110" s="870"/>
      <c r="AH2110" s="870"/>
      <c r="AJ2110" s="870"/>
      <c r="AK2110" s="870"/>
      <c r="AL2110" s="870"/>
      <c r="AM2110" s="870"/>
      <c r="AO2110" s="870"/>
      <c r="AP2110" s="870"/>
      <c r="AQ2110" s="870"/>
      <c r="AU2110" s="870"/>
      <c r="AV2110" s="870"/>
      <c r="AW2110" s="875"/>
      <c r="AX2110" s="870"/>
      <c r="AY2110" s="870"/>
    </row>
    <row r="2111" spans="19:51" ht="15" customHeight="1">
      <c r="S2111" s="874"/>
      <c r="V2111" s="870"/>
      <c r="W2111" s="874"/>
      <c r="AD2111" s="870"/>
      <c r="AE2111" s="874"/>
      <c r="AG2111" s="870"/>
      <c r="AH2111" s="870"/>
      <c r="AJ2111" s="870"/>
      <c r="AK2111" s="870"/>
      <c r="AL2111" s="870"/>
      <c r="AM2111" s="870"/>
      <c r="AO2111" s="870"/>
      <c r="AP2111" s="870"/>
      <c r="AQ2111" s="870"/>
      <c r="AU2111" s="870"/>
      <c r="AV2111" s="870"/>
      <c r="AW2111" s="875"/>
      <c r="AX2111" s="870"/>
      <c r="AY2111" s="870"/>
    </row>
    <row r="2112" spans="19:51" ht="15" customHeight="1">
      <c r="S2112" s="874"/>
      <c r="V2112" s="870"/>
      <c r="W2112" s="874"/>
      <c r="AD2112" s="870"/>
      <c r="AE2112" s="874"/>
      <c r="AG2112" s="870"/>
      <c r="AH2112" s="870"/>
      <c r="AJ2112" s="870"/>
      <c r="AK2112" s="870"/>
      <c r="AL2112" s="870"/>
      <c r="AM2112" s="870"/>
      <c r="AO2112" s="870"/>
      <c r="AP2112" s="870"/>
      <c r="AQ2112" s="870"/>
      <c r="AU2112" s="870"/>
      <c r="AV2112" s="870"/>
      <c r="AW2112" s="875"/>
      <c r="AX2112" s="870"/>
      <c r="AY2112" s="870"/>
    </row>
    <row r="2113" spans="19:51" ht="15" customHeight="1">
      <c r="S2113" s="874"/>
      <c r="V2113" s="870"/>
      <c r="W2113" s="874"/>
      <c r="AD2113" s="870"/>
      <c r="AE2113" s="874"/>
      <c r="AG2113" s="870"/>
      <c r="AH2113" s="870"/>
      <c r="AJ2113" s="870"/>
      <c r="AK2113" s="870"/>
      <c r="AL2113" s="870"/>
      <c r="AM2113" s="870"/>
      <c r="AO2113" s="870"/>
      <c r="AP2113" s="870"/>
      <c r="AQ2113" s="870"/>
      <c r="AU2113" s="870"/>
      <c r="AV2113" s="870"/>
      <c r="AW2113" s="875"/>
      <c r="AX2113" s="870"/>
      <c r="AY2113" s="870"/>
    </row>
    <row r="2114" spans="19:51" ht="15" customHeight="1">
      <c r="S2114" s="874"/>
      <c r="V2114" s="870"/>
      <c r="W2114" s="874"/>
      <c r="AD2114" s="870"/>
      <c r="AE2114" s="874"/>
      <c r="AG2114" s="870"/>
      <c r="AH2114" s="870"/>
      <c r="AJ2114" s="870"/>
      <c r="AK2114" s="870"/>
      <c r="AL2114" s="870"/>
      <c r="AM2114" s="870"/>
      <c r="AO2114" s="870"/>
      <c r="AP2114" s="870"/>
      <c r="AQ2114" s="870"/>
      <c r="AU2114" s="870"/>
      <c r="AV2114" s="870"/>
      <c r="AW2114" s="875"/>
      <c r="AX2114" s="870"/>
      <c r="AY2114" s="870"/>
    </row>
    <row r="2115" spans="19:51" ht="15" customHeight="1">
      <c r="S2115" s="874"/>
      <c r="V2115" s="870"/>
      <c r="W2115" s="874"/>
      <c r="AD2115" s="870"/>
      <c r="AE2115" s="874"/>
      <c r="AG2115" s="870"/>
      <c r="AH2115" s="870"/>
      <c r="AJ2115" s="870"/>
      <c r="AK2115" s="870"/>
      <c r="AL2115" s="870"/>
      <c r="AM2115" s="870"/>
      <c r="AO2115" s="870"/>
      <c r="AP2115" s="870"/>
      <c r="AQ2115" s="870"/>
      <c r="AU2115" s="870"/>
      <c r="AV2115" s="870"/>
      <c r="AW2115" s="875"/>
      <c r="AX2115" s="870"/>
      <c r="AY2115" s="870"/>
    </row>
    <row r="2116" spans="19:51" ht="15" customHeight="1">
      <c r="S2116" s="874"/>
      <c r="V2116" s="870"/>
      <c r="W2116" s="874"/>
      <c r="AD2116" s="870"/>
      <c r="AE2116" s="874"/>
      <c r="AG2116" s="870"/>
      <c r="AH2116" s="870"/>
      <c r="AJ2116" s="870"/>
      <c r="AK2116" s="870"/>
      <c r="AL2116" s="870"/>
      <c r="AM2116" s="870"/>
      <c r="AO2116" s="870"/>
      <c r="AP2116" s="870"/>
      <c r="AQ2116" s="870"/>
      <c r="AU2116" s="870"/>
      <c r="AV2116" s="870"/>
      <c r="AW2116" s="875"/>
      <c r="AX2116" s="870"/>
      <c r="AY2116" s="870"/>
    </row>
    <row r="2117" spans="19:51" ht="15" customHeight="1">
      <c r="S2117" s="874"/>
      <c r="V2117" s="870"/>
      <c r="W2117" s="874"/>
      <c r="AD2117" s="870"/>
      <c r="AE2117" s="874"/>
      <c r="AG2117" s="870"/>
      <c r="AH2117" s="870"/>
      <c r="AJ2117" s="870"/>
      <c r="AK2117" s="870"/>
      <c r="AL2117" s="870"/>
      <c r="AM2117" s="870"/>
      <c r="AO2117" s="870"/>
      <c r="AP2117" s="870"/>
      <c r="AQ2117" s="870"/>
      <c r="AU2117" s="870"/>
      <c r="AV2117" s="870"/>
      <c r="AW2117" s="875"/>
      <c r="AX2117" s="870"/>
      <c r="AY2117" s="870"/>
    </row>
    <row r="2118" spans="19:51" ht="15" customHeight="1">
      <c r="S2118" s="874"/>
      <c r="V2118" s="870"/>
      <c r="W2118" s="874"/>
      <c r="AD2118" s="870"/>
      <c r="AE2118" s="874"/>
      <c r="AG2118" s="870"/>
      <c r="AH2118" s="870"/>
      <c r="AJ2118" s="870"/>
      <c r="AK2118" s="870"/>
      <c r="AL2118" s="870"/>
      <c r="AM2118" s="870"/>
      <c r="AO2118" s="870"/>
      <c r="AP2118" s="870"/>
      <c r="AQ2118" s="870"/>
      <c r="AU2118" s="870"/>
      <c r="AV2118" s="870"/>
      <c r="AW2118" s="875"/>
      <c r="AX2118" s="870"/>
      <c r="AY2118" s="870"/>
    </row>
    <row r="2119" spans="19:51" ht="15" customHeight="1">
      <c r="S2119" s="874"/>
      <c r="V2119" s="870"/>
      <c r="W2119" s="874"/>
      <c r="AD2119" s="870"/>
      <c r="AE2119" s="874"/>
      <c r="AG2119" s="870"/>
      <c r="AH2119" s="870"/>
      <c r="AJ2119" s="870"/>
      <c r="AK2119" s="870"/>
      <c r="AL2119" s="870"/>
      <c r="AM2119" s="870"/>
      <c r="AO2119" s="870"/>
      <c r="AP2119" s="870"/>
      <c r="AQ2119" s="870"/>
      <c r="AU2119" s="870"/>
      <c r="AV2119" s="870"/>
      <c r="AW2119" s="875"/>
      <c r="AX2119" s="870"/>
      <c r="AY2119" s="870"/>
    </row>
    <row r="2120" spans="19:51" ht="15" customHeight="1">
      <c r="S2120" s="874"/>
      <c r="V2120" s="870"/>
      <c r="W2120" s="874"/>
      <c r="AD2120" s="870"/>
      <c r="AE2120" s="874"/>
      <c r="AG2120" s="870"/>
      <c r="AH2120" s="870"/>
      <c r="AJ2120" s="870"/>
      <c r="AK2120" s="870"/>
      <c r="AL2120" s="870"/>
      <c r="AM2120" s="870"/>
      <c r="AO2120" s="870"/>
      <c r="AP2120" s="870"/>
      <c r="AQ2120" s="870"/>
      <c r="AU2120" s="870"/>
      <c r="AV2120" s="870"/>
      <c r="AW2120" s="875"/>
      <c r="AX2120" s="870"/>
      <c r="AY2120" s="870"/>
    </row>
    <row r="2121" spans="19:51" ht="15" customHeight="1">
      <c r="S2121" s="874"/>
      <c r="V2121" s="870"/>
      <c r="W2121" s="874"/>
      <c r="AD2121" s="870"/>
      <c r="AE2121" s="874"/>
      <c r="AG2121" s="870"/>
      <c r="AH2121" s="870"/>
      <c r="AJ2121" s="870"/>
      <c r="AK2121" s="870"/>
      <c r="AL2121" s="870"/>
      <c r="AM2121" s="870"/>
      <c r="AO2121" s="870"/>
      <c r="AP2121" s="870"/>
      <c r="AQ2121" s="870"/>
      <c r="AU2121" s="870"/>
      <c r="AV2121" s="870"/>
      <c r="AW2121" s="875"/>
      <c r="AX2121" s="870"/>
      <c r="AY2121" s="870"/>
    </row>
    <row r="2122" spans="19:51" ht="15" customHeight="1">
      <c r="S2122" s="874"/>
      <c r="V2122" s="870"/>
      <c r="W2122" s="874"/>
      <c r="AD2122" s="870"/>
      <c r="AE2122" s="874"/>
      <c r="AG2122" s="870"/>
      <c r="AH2122" s="870"/>
      <c r="AJ2122" s="870"/>
      <c r="AK2122" s="870"/>
      <c r="AL2122" s="870"/>
      <c r="AM2122" s="870"/>
      <c r="AO2122" s="870"/>
      <c r="AP2122" s="870"/>
      <c r="AQ2122" s="870"/>
      <c r="AU2122" s="870"/>
      <c r="AV2122" s="870"/>
      <c r="AW2122" s="875"/>
      <c r="AX2122" s="870"/>
      <c r="AY2122" s="870"/>
    </row>
    <row r="2123" spans="19:51" ht="15" customHeight="1">
      <c r="S2123" s="874"/>
      <c r="V2123" s="870"/>
      <c r="W2123" s="874"/>
      <c r="AD2123" s="870"/>
      <c r="AE2123" s="874"/>
      <c r="AG2123" s="870"/>
      <c r="AH2123" s="870"/>
      <c r="AJ2123" s="870"/>
      <c r="AK2123" s="870"/>
      <c r="AL2123" s="870"/>
      <c r="AM2123" s="870"/>
      <c r="AO2123" s="870"/>
      <c r="AP2123" s="870"/>
      <c r="AQ2123" s="870"/>
      <c r="AU2123" s="870"/>
      <c r="AV2123" s="870"/>
      <c r="AW2123" s="875"/>
      <c r="AX2123" s="870"/>
      <c r="AY2123" s="870"/>
    </row>
    <row r="2124" spans="19:51" ht="15" customHeight="1">
      <c r="S2124" s="874"/>
      <c r="V2124" s="870"/>
      <c r="W2124" s="874"/>
      <c r="AD2124" s="870"/>
      <c r="AE2124" s="874"/>
      <c r="AG2124" s="870"/>
      <c r="AH2124" s="870"/>
      <c r="AJ2124" s="870"/>
      <c r="AK2124" s="870"/>
      <c r="AL2124" s="870"/>
      <c r="AM2124" s="870"/>
      <c r="AO2124" s="870"/>
      <c r="AP2124" s="870"/>
      <c r="AQ2124" s="870"/>
      <c r="AU2124" s="870"/>
      <c r="AV2124" s="870"/>
      <c r="AW2124" s="875"/>
      <c r="AX2124" s="870"/>
      <c r="AY2124" s="870"/>
    </row>
    <row r="2125" spans="19:51" ht="15" customHeight="1">
      <c r="S2125" s="874"/>
      <c r="V2125" s="870"/>
      <c r="W2125" s="874"/>
      <c r="AD2125" s="870"/>
      <c r="AE2125" s="874"/>
      <c r="AG2125" s="870"/>
      <c r="AH2125" s="870"/>
      <c r="AJ2125" s="870"/>
      <c r="AK2125" s="870"/>
      <c r="AL2125" s="870"/>
      <c r="AM2125" s="870"/>
      <c r="AO2125" s="870"/>
      <c r="AP2125" s="870"/>
      <c r="AQ2125" s="870"/>
      <c r="AU2125" s="870"/>
      <c r="AV2125" s="870"/>
      <c r="AW2125" s="875"/>
      <c r="AX2125" s="870"/>
      <c r="AY2125" s="870"/>
    </row>
    <row r="2126" spans="19:51" ht="15" customHeight="1">
      <c r="S2126" s="874"/>
      <c r="V2126" s="870"/>
      <c r="W2126" s="874"/>
      <c r="AD2126" s="870"/>
      <c r="AE2126" s="874"/>
      <c r="AG2126" s="870"/>
      <c r="AH2126" s="870"/>
      <c r="AJ2126" s="870"/>
      <c r="AK2126" s="870"/>
      <c r="AL2126" s="870"/>
      <c r="AM2126" s="870"/>
      <c r="AO2126" s="870"/>
      <c r="AP2126" s="870"/>
      <c r="AQ2126" s="870"/>
      <c r="AU2126" s="870"/>
      <c r="AV2126" s="870"/>
      <c r="AW2126" s="875"/>
      <c r="AX2126" s="870"/>
      <c r="AY2126" s="870"/>
    </row>
    <row r="2127" spans="19:51" ht="15" customHeight="1">
      <c r="S2127" s="874"/>
      <c r="V2127" s="870"/>
      <c r="W2127" s="874"/>
      <c r="AD2127" s="870"/>
      <c r="AE2127" s="874"/>
      <c r="AG2127" s="870"/>
      <c r="AH2127" s="870"/>
      <c r="AJ2127" s="870"/>
      <c r="AK2127" s="870"/>
      <c r="AL2127" s="870"/>
      <c r="AM2127" s="870"/>
      <c r="AO2127" s="870"/>
      <c r="AP2127" s="870"/>
      <c r="AQ2127" s="870"/>
      <c r="AU2127" s="870"/>
      <c r="AV2127" s="870"/>
      <c r="AW2127" s="875"/>
      <c r="AX2127" s="870"/>
      <c r="AY2127" s="870"/>
    </row>
    <row r="2128" spans="19:51" ht="15" customHeight="1">
      <c r="S2128" s="874"/>
      <c r="V2128" s="870"/>
      <c r="W2128" s="874"/>
      <c r="AD2128" s="870"/>
      <c r="AE2128" s="874"/>
      <c r="AG2128" s="870"/>
      <c r="AH2128" s="870"/>
      <c r="AJ2128" s="870"/>
      <c r="AK2128" s="870"/>
      <c r="AL2128" s="870"/>
      <c r="AM2128" s="870"/>
      <c r="AO2128" s="870"/>
      <c r="AP2128" s="870"/>
      <c r="AQ2128" s="870"/>
      <c r="AU2128" s="870"/>
      <c r="AV2128" s="870"/>
      <c r="AW2128" s="875"/>
      <c r="AX2128" s="870"/>
      <c r="AY2128" s="870"/>
    </row>
    <row r="2129" spans="19:51" ht="15" customHeight="1">
      <c r="S2129" s="874"/>
      <c r="V2129" s="870"/>
      <c r="W2129" s="874"/>
      <c r="AD2129" s="870"/>
      <c r="AE2129" s="874"/>
      <c r="AG2129" s="870"/>
      <c r="AH2129" s="870"/>
      <c r="AJ2129" s="870"/>
      <c r="AK2129" s="870"/>
      <c r="AL2129" s="870"/>
      <c r="AM2129" s="870"/>
      <c r="AO2129" s="870"/>
      <c r="AP2129" s="870"/>
      <c r="AQ2129" s="870"/>
      <c r="AU2129" s="870"/>
      <c r="AV2129" s="870"/>
      <c r="AW2129" s="875"/>
      <c r="AX2129" s="870"/>
      <c r="AY2129" s="870"/>
    </row>
    <row r="2130" spans="19:51" ht="15" customHeight="1">
      <c r="S2130" s="874"/>
      <c r="V2130" s="870"/>
      <c r="W2130" s="874"/>
      <c r="AD2130" s="870"/>
      <c r="AE2130" s="874"/>
      <c r="AG2130" s="870"/>
      <c r="AH2130" s="870"/>
      <c r="AJ2130" s="870"/>
      <c r="AK2130" s="870"/>
      <c r="AL2130" s="870"/>
      <c r="AM2130" s="870"/>
      <c r="AO2130" s="870"/>
      <c r="AP2130" s="870"/>
      <c r="AQ2130" s="870"/>
      <c r="AU2130" s="870"/>
      <c r="AV2130" s="870"/>
      <c r="AW2130" s="875"/>
      <c r="AX2130" s="870"/>
      <c r="AY2130" s="870"/>
    </row>
    <row r="2131" spans="19:51" ht="15" customHeight="1">
      <c r="S2131" s="874"/>
      <c r="V2131" s="870"/>
      <c r="W2131" s="874"/>
      <c r="AD2131" s="870"/>
      <c r="AE2131" s="874"/>
      <c r="AG2131" s="870"/>
      <c r="AH2131" s="870"/>
      <c r="AJ2131" s="870"/>
      <c r="AK2131" s="870"/>
      <c r="AL2131" s="870"/>
      <c r="AM2131" s="870"/>
      <c r="AO2131" s="870"/>
      <c r="AP2131" s="870"/>
      <c r="AQ2131" s="870"/>
      <c r="AU2131" s="870"/>
      <c r="AV2131" s="870"/>
      <c r="AW2131" s="875"/>
      <c r="AX2131" s="870"/>
      <c r="AY2131" s="870"/>
    </row>
    <row r="2132" spans="19:51" ht="15" customHeight="1">
      <c r="S2132" s="874"/>
      <c r="V2132" s="870"/>
      <c r="W2132" s="874"/>
      <c r="AD2132" s="870"/>
      <c r="AE2132" s="874"/>
      <c r="AG2132" s="870"/>
      <c r="AH2132" s="870"/>
      <c r="AJ2132" s="870"/>
      <c r="AK2132" s="870"/>
      <c r="AL2132" s="870"/>
      <c r="AM2132" s="870"/>
      <c r="AO2132" s="870"/>
      <c r="AP2132" s="870"/>
      <c r="AQ2132" s="870"/>
      <c r="AU2132" s="870"/>
      <c r="AV2132" s="870"/>
      <c r="AW2132" s="875"/>
      <c r="AX2132" s="870"/>
      <c r="AY2132" s="870"/>
    </row>
    <row r="2133" spans="19:51" ht="15" customHeight="1">
      <c r="S2133" s="874"/>
      <c r="V2133" s="870"/>
      <c r="W2133" s="874"/>
      <c r="AD2133" s="870"/>
      <c r="AE2133" s="874"/>
      <c r="AG2133" s="870"/>
      <c r="AH2133" s="870"/>
      <c r="AJ2133" s="870"/>
      <c r="AK2133" s="870"/>
      <c r="AL2133" s="870"/>
      <c r="AM2133" s="870"/>
      <c r="AO2133" s="870"/>
      <c r="AP2133" s="870"/>
      <c r="AQ2133" s="870"/>
      <c r="AU2133" s="870"/>
      <c r="AV2133" s="870"/>
      <c r="AW2133" s="875"/>
      <c r="AX2133" s="870"/>
      <c r="AY2133" s="870"/>
    </row>
    <row r="2134" spans="19:51" ht="15" customHeight="1">
      <c r="S2134" s="874"/>
      <c r="V2134" s="870"/>
      <c r="W2134" s="874"/>
      <c r="AD2134" s="870"/>
      <c r="AE2134" s="874"/>
      <c r="AG2134" s="870"/>
      <c r="AH2134" s="870"/>
      <c r="AJ2134" s="870"/>
      <c r="AK2134" s="870"/>
      <c r="AL2134" s="870"/>
      <c r="AM2134" s="870"/>
      <c r="AO2134" s="870"/>
      <c r="AP2134" s="870"/>
      <c r="AQ2134" s="870"/>
      <c r="AU2134" s="870"/>
      <c r="AV2134" s="870"/>
      <c r="AW2134" s="875"/>
      <c r="AX2134" s="870"/>
      <c r="AY2134" s="870"/>
    </row>
    <row r="2135" spans="19:51" ht="15" customHeight="1">
      <c r="S2135" s="874"/>
      <c r="V2135" s="870"/>
      <c r="W2135" s="874"/>
      <c r="AD2135" s="870"/>
      <c r="AE2135" s="874"/>
      <c r="AG2135" s="870"/>
      <c r="AH2135" s="870"/>
      <c r="AJ2135" s="870"/>
      <c r="AK2135" s="870"/>
      <c r="AL2135" s="870"/>
      <c r="AM2135" s="870"/>
      <c r="AO2135" s="870"/>
      <c r="AP2135" s="870"/>
      <c r="AQ2135" s="870"/>
      <c r="AU2135" s="870"/>
      <c r="AV2135" s="870"/>
      <c r="AW2135" s="875"/>
      <c r="AX2135" s="870"/>
      <c r="AY2135" s="870"/>
    </row>
    <row r="2136" spans="19:51" ht="15" customHeight="1">
      <c r="S2136" s="874"/>
      <c r="V2136" s="870"/>
      <c r="W2136" s="874"/>
      <c r="AD2136" s="870"/>
      <c r="AE2136" s="874"/>
      <c r="AG2136" s="870"/>
      <c r="AH2136" s="870"/>
      <c r="AJ2136" s="870"/>
      <c r="AK2136" s="870"/>
      <c r="AL2136" s="870"/>
      <c r="AM2136" s="870"/>
      <c r="AO2136" s="870"/>
      <c r="AP2136" s="870"/>
      <c r="AQ2136" s="870"/>
      <c r="AU2136" s="870"/>
      <c r="AV2136" s="870"/>
      <c r="AW2136" s="875"/>
      <c r="AX2136" s="870"/>
      <c r="AY2136" s="870"/>
    </row>
    <row r="2137" spans="19:51" ht="15" customHeight="1">
      <c r="S2137" s="874"/>
      <c r="V2137" s="870"/>
      <c r="W2137" s="874"/>
      <c r="AD2137" s="870"/>
      <c r="AE2137" s="874"/>
      <c r="AG2137" s="870"/>
      <c r="AH2137" s="870"/>
      <c r="AJ2137" s="870"/>
      <c r="AK2137" s="870"/>
      <c r="AL2137" s="870"/>
      <c r="AM2137" s="870"/>
      <c r="AO2137" s="870"/>
      <c r="AP2137" s="870"/>
      <c r="AQ2137" s="870"/>
      <c r="AU2137" s="870"/>
      <c r="AV2137" s="870"/>
      <c r="AW2137" s="875"/>
      <c r="AX2137" s="870"/>
      <c r="AY2137" s="870"/>
    </row>
    <row r="2138" spans="19:51" ht="15" customHeight="1">
      <c r="S2138" s="874"/>
      <c r="V2138" s="870"/>
      <c r="W2138" s="874"/>
      <c r="AD2138" s="870"/>
      <c r="AE2138" s="874"/>
      <c r="AG2138" s="870"/>
      <c r="AH2138" s="870"/>
      <c r="AJ2138" s="870"/>
      <c r="AK2138" s="870"/>
      <c r="AL2138" s="870"/>
      <c r="AM2138" s="870"/>
      <c r="AO2138" s="870"/>
      <c r="AP2138" s="870"/>
      <c r="AQ2138" s="870"/>
      <c r="AU2138" s="870"/>
      <c r="AV2138" s="870"/>
      <c r="AW2138" s="875"/>
      <c r="AX2138" s="870"/>
      <c r="AY2138" s="870"/>
    </row>
    <row r="2139" spans="19:51" ht="15" customHeight="1">
      <c r="S2139" s="874"/>
      <c r="V2139" s="870"/>
      <c r="W2139" s="874"/>
      <c r="AD2139" s="870"/>
      <c r="AE2139" s="874"/>
      <c r="AG2139" s="870"/>
      <c r="AH2139" s="870"/>
      <c r="AJ2139" s="870"/>
      <c r="AK2139" s="870"/>
      <c r="AL2139" s="870"/>
      <c r="AM2139" s="870"/>
      <c r="AO2139" s="870"/>
      <c r="AP2139" s="870"/>
      <c r="AQ2139" s="870"/>
      <c r="AU2139" s="870"/>
      <c r="AV2139" s="870"/>
      <c r="AW2139" s="875"/>
      <c r="AX2139" s="870"/>
      <c r="AY2139" s="870"/>
    </row>
    <row r="2140" spans="19:51" ht="15" customHeight="1">
      <c r="S2140" s="874"/>
      <c r="V2140" s="870"/>
      <c r="W2140" s="874"/>
      <c r="AD2140" s="870"/>
      <c r="AE2140" s="874"/>
      <c r="AG2140" s="870"/>
      <c r="AH2140" s="870"/>
      <c r="AJ2140" s="870"/>
      <c r="AK2140" s="870"/>
      <c r="AL2140" s="870"/>
      <c r="AM2140" s="870"/>
      <c r="AO2140" s="870"/>
      <c r="AP2140" s="870"/>
      <c r="AQ2140" s="870"/>
      <c r="AU2140" s="870"/>
      <c r="AV2140" s="870"/>
      <c r="AW2140" s="875"/>
      <c r="AX2140" s="870"/>
      <c r="AY2140" s="870"/>
    </row>
    <row r="2141" spans="19:51" ht="15" customHeight="1">
      <c r="S2141" s="874"/>
      <c r="V2141" s="870"/>
      <c r="W2141" s="874"/>
      <c r="AD2141" s="870"/>
      <c r="AE2141" s="874"/>
      <c r="AG2141" s="870"/>
      <c r="AH2141" s="870"/>
      <c r="AJ2141" s="870"/>
      <c r="AK2141" s="870"/>
      <c r="AL2141" s="870"/>
      <c r="AM2141" s="870"/>
      <c r="AO2141" s="870"/>
      <c r="AP2141" s="870"/>
      <c r="AQ2141" s="870"/>
      <c r="AU2141" s="870"/>
      <c r="AV2141" s="870"/>
      <c r="AW2141" s="875"/>
      <c r="AX2141" s="870"/>
      <c r="AY2141" s="870"/>
    </row>
    <row r="2142" spans="19:51" ht="15" customHeight="1">
      <c r="S2142" s="874"/>
      <c r="V2142" s="870"/>
      <c r="W2142" s="874"/>
      <c r="AD2142" s="870"/>
      <c r="AE2142" s="874"/>
      <c r="AG2142" s="870"/>
      <c r="AH2142" s="870"/>
      <c r="AJ2142" s="870"/>
      <c r="AK2142" s="870"/>
      <c r="AL2142" s="870"/>
      <c r="AM2142" s="870"/>
      <c r="AO2142" s="870"/>
      <c r="AP2142" s="870"/>
      <c r="AQ2142" s="870"/>
      <c r="AU2142" s="870"/>
      <c r="AV2142" s="870"/>
      <c r="AW2142" s="875"/>
      <c r="AX2142" s="870"/>
      <c r="AY2142" s="870"/>
    </row>
    <row r="2143" spans="19:51" ht="15" customHeight="1">
      <c r="S2143" s="874"/>
      <c r="V2143" s="870"/>
      <c r="W2143" s="874"/>
      <c r="AD2143" s="870"/>
      <c r="AE2143" s="874"/>
      <c r="AG2143" s="870"/>
      <c r="AH2143" s="870"/>
      <c r="AJ2143" s="870"/>
      <c r="AK2143" s="870"/>
      <c r="AL2143" s="870"/>
      <c r="AM2143" s="870"/>
      <c r="AO2143" s="870"/>
      <c r="AP2143" s="870"/>
      <c r="AQ2143" s="870"/>
      <c r="AU2143" s="870"/>
      <c r="AV2143" s="870"/>
      <c r="AW2143" s="875"/>
      <c r="AX2143" s="870"/>
      <c r="AY2143" s="870"/>
    </row>
    <row r="2144" spans="19:51" ht="15" customHeight="1">
      <c r="S2144" s="874"/>
      <c r="V2144" s="870"/>
      <c r="W2144" s="874"/>
      <c r="AD2144" s="870"/>
      <c r="AE2144" s="874"/>
      <c r="AG2144" s="870"/>
      <c r="AH2144" s="870"/>
      <c r="AJ2144" s="870"/>
      <c r="AK2144" s="870"/>
      <c r="AL2144" s="870"/>
      <c r="AM2144" s="870"/>
      <c r="AO2144" s="870"/>
      <c r="AP2144" s="870"/>
      <c r="AQ2144" s="870"/>
      <c r="AU2144" s="870"/>
      <c r="AV2144" s="870"/>
      <c r="AW2144" s="875"/>
      <c r="AX2144" s="870"/>
      <c r="AY2144" s="870"/>
    </row>
    <row r="2145" spans="19:51" ht="15" customHeight="1">
      <c r="S2145" s="874"/>
      <c r="V2145" s="870"/>
      <c r="W2145" s="874"/>
      <c r="AD2145" s="870"/>
      <c r="AE2145" s="874"/>
      <c r="AG2145" s="870"/>
      <c r="AH2145" s="870"/>
      <c r="AJ2145" s="870"/>
      <c r="AK2145" s="870"/>
      <c r="AL2145" s="870"/>
      <c r="AM2145" s="870"/>
      <c r="AO2145" s="870"/>
      <c r="AP2145" s="870"/>
      <c r="AQ2145" s="870"/>
      <c r="AU2145" s="870"/>
      <c r="AV2145" s="870"/>
      <c r="AW2145" s="875"/>
      <c r="AX2145" s="870"/>
      <c r="AY2145" s="870"/>
    </row>
    <row r="2146" spans="19:51" ht="15" customHeight="1">
      <c r="S2146" s="874"/>
      <c r="V2146" s="870"/>
      <c r="W2146" s="874"/>
      <c r="AD2146" s="870"/>
      <c r="AE2146" s="874"/>
      <c r="AG2146" s="870"/>
      <c r="AH2146" s="870"/>
      <c r="AJ2146" s="870"/>
      <c r="AK2146" s="870"/>
      <c r="AL2146" s="870"/>
      <c r="AM2146" s="870"/>
      <c r="AO2146" s="870"/>
      <c r="AP2146" s="870"/>
      <c r="AQ2146" s="870"/>
      <c r="AU2146" s="870"/>
      <c r="AV2146" s="870"/>
      <c r="AW2146" s="875"/>
      <c r="AX2146" s="870"/>
      <c r="AY2146" s="870"/>
    </row>
    <row r="2147" spans="19:51" ht="15" customHeight="1">
      <c r="S2147" s="874"/>
      <c r="V2147" s="870"/>
      <c r="W2147" s="874"/>
      <c r="AD2147" s="870"/>
      <c r="AE2147" s="874"/>
      <c r="AG2147" s="870"/>
      <c r="AH2147" s="870"/>
      <c r="AJ2147" s="870"/>
      <c r="AK2147" s="870"/>
      <c r="AL2147" s="870"/>
      <c r="AM2147" s="870"/>
      <c r="AO2147" s="870"/>
      <c r="AP2147" s="870"/>
      <c r="AQ2147" s="870"/>
      <c r="AU2147" s="870"/>
      <c r="AV2147" s="870"/>
      <c r="AW2147" s="875"/>
      <c r="AX2147" s="870"/>
      <c r="AY2147" s="870"/>
    </row>
    <row r="2148" spans="19:51" ht="15" customHeight="1">
      <c r="S2148" s="874"/>
      <c r="V2148" s="870"/>
      <c r="W2148" s="874"/>
      <c r="AD2148" s="870"/>
      <c r="AE2148" s="874"/>
      <c r="AG2148" s="870"/>
      <c r="AH2148" s="870"/>
      <c r="AJ2148" s="870"/>
      <c r="AK2148" s="870"/>
      <c r="AL2148" s="870"/>
      <c r="AM2148" s="870"/>
      <c r="AO2148" s="870"/>
      <c r="AP2148" s="870"/>
      <c r="AQ2148" s="870"/>
      <c r="AU2148" s="870"/>
      <c r="AV2148" s="870"/>
      <c r="AW2148" s="875"/>
      <c r="AX2148" s="870"/>
      <c r="AY2148" s="870"/>
    </row>
    <row r="2149" spans="19:51" ht="15" customHeight="1">
      <c r="S2149" s="874"/>
      <c r="V2149" s="870"/>
      <c r="W2149" s="874"/>
      <c r="AD2149" s="870"/>
      <c r="AE2149" s="874"/>
      <c r="AG2149" s="870"/>
      <c r="AH2149" s="870"/>
      <c r="AJ2149" s="870"/>
      <c r="AK2149" s="870"/>
      <c r="AL2149" s="870"/>
      <c r="AM2149" s="870"/>
      <c r="AO2149" s="870"/>
      <c r="AP2149" s="870"/>
      <c r="AQ2149" s="870"/>
      <c r="AU2149" s="870"/>
      <c r="AV2149" s="870"/>
      <c r="AW2149" s="875"/>
      <c r="AX2149" s="870"/>
      <c r="AY2149" s="870"/>
    </row>
    <row r="2150" spans="19:51" ht="15" customHeight="1">
      <c r="S2150" s="874"/>
      <c r="V2150" s="870"/>
      <c r="W2150" s="874"/>
      <c r="AD2150" s="870"/>
      <c r="AE2150" s="874"/>
      <c r="AG2150" s="870"/>
      <c r="AH2150" s="870"/>
      <c r="AJ2150" s="870"/>
      <c r="AK2150" s="870"/>
      <c r="AL2150" s="870"/>
      <c r="AM2150" s="870"/>
      <c r="AO2150" s="870"/>
      <c r="AP2150" s="870"/>
      <c r="AQ2150" s="870"/>
      <c r="AU2150" s="870"/>
      <c r="AV2150" s="870"/>
      <c r="AW2150" s="875"/>
      <c r="AX2150" s="870"/>
      <c r="AY2150" s="870"/>
    </row>
    <row r="2151" spans="19:51" ht="15" customHeight="1">
      <c r="S2151" s="874"/>
      <c r="V2151" s="870"/>
      <c r="W2151" s="874"/>
      <c r="AD2151" s="870"/>
      <c r="AE2151" s="874"/>
      <c r="AG2151" s="870"/>
      <c r="AH2151" s="870"/>
      <c r="AJ2151" s="870"/>
      <c r="AK2151" s="870"/>
      <c r="AL2151" s="870"/>
      <c r="AM2151" s="870"/>
      <c r="AO2151" s="870"/>
      <c r="AP2151" s="870"/>
      <c r="AQ2151" s="870"/>
      <c r="AU2151" s="870"/>
      <c r="AV2151" s="870"/>
      <c r="AW2151" s="875"/>
      <c r="AX2151" s="870"/>
      <c r="AY2151" s="870"/>
    </row>
    <row r="2152" spans="19:51" ht="15" customHeight="1">
      <c r="S2152" s="874"/>
      <c r="V2152" s="870"/>
      <c r="W2152" s="874"/>
      <c r="AD2152" s="870"/>
      <c r="AE2152" s="874"/>
      <c r="AG2152" s="870"/>
      <c r="AH2152" s="870"/>
      <c r="AJ2152" s="870"/>
      <c r="AK2152" s="870"/>
      <c r="AL2152" s="870"/>
      <c r="AM2152" s="870"/>
      <c r="AO2152" s="870"/>
      <c r="AP2152" s="870"/>
      <c r="AQ2152" s="870"/>
      <c r="AU2152" s="870"/>
      <c r="AV2152" s="870"/>
      <c r="AW2152" s="875"/>
      <c r="AX2152" s="870"/>
      <c r="AY2152" s="870"/>
    </row>
    <row r="2153" spans="19:51" ht="15" customHeight="1">
      <c r="S2153" s="874"/>
      <c r="V2153" s="870"/>
      <c r="W2153" s="874"/>
      <c r="AD2153" s="870"/>
      <c r="AE2153" s="874"/>
      <c r="AG2153" s="870"/>
      <c r="AH2153" s="870"/>
      <c r="AJ2153" s="870"/>
      <c r="AK2153" s="870"/>
      <c r="AL2153" s="870"/>
      <c r="AM2153" s="870"/>
      <c r="AO2153" s="870"/>
      <c r="AP2153" s="870"/>
      <c r="AQ2153" s="870"/>
      <c r="AU2153" s="870"/>
      <c r="AV2153" s="870"/>
      <c r="AW2153" s="875"/>
      <c r="AX2153" s="870"/>
      <c r="AY2153" s="870"/>
    </row>
    <row r="2154" spans="19:51" ht="15" customHeight="1">
      <c r="S2154" s="874"/>
      <c r="V2154" s="870"/>
      <c r="W2154" s="874"/>
      <c r="AD2154" s="870"/>
      <c r="AE2154" s="874"/>
      <c r="AG2154" s="870"/>
      <c r="AH2154" s="870"/>
      <c r="AJ2154" s="870"/>
      <c r="AK2154" s="870"/>
      <c r="AL2154" s="870"/>
      <c r="AM2154" s="870"/>
      <c r="AO2154" s="870"/>
      <c r="AP2154" s="870"/>
      <c r="AQ2154" s="870"/>
      <c r="AU2154" s="870"/>
      <c r="AV2154" s="870"/>
      <c r="AW2154" s="875"/>
      <c r="AX2154" s="870"/>
      <c r="AY2154" s="870"/>
    </row>
    <row r="2155" spans="19:51" ht="15" customHeight="1">
      <c r="S2155" s="874"/>
      <c r="V2155" s="870"/>
      <c r="W2155" s="874"/>
      <c r="AD2155" s="870"/>
      <c r="AE2155" s="874"/>
      <c r="AG2155" s="870"/>
      <c r="AH2155" s="870"/>
      <c r="AJ2155" s="870"/>
      <c r="AK2155" s="870"/>
      <c r="AL2155" s="870"/>
      <c r="AM2155" s="870"/>
      <c r="AO2155" s="870"/>
      <c r="AP2155" s="870"/>
      <c r="AQ2155" s="870"/>
      <c r="AU2155" s="870"/>
      <c r="AV2155" s="870"/>
      <c r="AW2155" s="875"/>
      <c r="AX2155" s="870"/>
      <c r="AY2155" s="870"/>
    </row>
    <row r="2156" spans="19:51" ht="15" customHeight="1">
      <c r="S2156" s="874"/>
      <c r="V2156" s="870"/>
      <c r="W2156" s="874"/>
      <c r="AD2156" s="870"/>
      <c r="AE2156" s="874"/>
      <c r="AG2156" s="870"/>
      <c r="AH2156" s="870"/>
      <c r="AJ2156" s="870"/>
      <c r="AK2156" s="870"/>
      <c r="AL2156" s="870"/>
      <c r="AM2156" s="870"/>
      <c r="AO2156" s="870"/>
      <c r="AP2156" s="870"/>
      <c r="AQ2156" s="870"/>
      <c r="AU2156" s="870"/>
      <c r="AV2156" s="870"/>
      <c r="AW2156" s="875"/>
      <c r="AX2156" s="870"/>
      <c r="AY2156" s="870"/>
    </row>
    <row r="2157" spans="19:51" ht="15" customHeight="1">
      <c r="S2157" s="874"/>
      <c r="V2157" s="870"/>
      <c r="W2157" s="874"/>
      <c r="AD2157" s="870"/>
      <c r="AE2157" s="874"/>
      <c r="AG2157" s="870"/>
      <c r="AH2157" s="870"/>
      <c r="AJ2157" s="870"/>
      <c r="AK2157" s="870"/>
      <c r="AL2157" s="870"/>
      <c r="AM2157" s="870"/>
      <c r="AO2157" s="870"/>
      <c r="AP2157" s="870"/>
      <c r="AQ2157" s="870"/>
      <c r="AU2157" s="870"/>
      <c r="AV2157" s="870"/>
      <c r="AW2157" s="875"/>
      <c r="AX2157" s="870"/>
      <c r="AY2157" s="870"/>
    </row>
    <row r="2158" spans="19:51" ht="15" customHeight="1">
      <c r="S2158" s="874"/>
      <c r="V2158" s="870"/>
      <c r="W2158" s="874"/>
      <c r="AD2158" s="870"/>
      <c r="AE2158" s="874"/>
      <c r="AG2158" s="870"/>
      <c r="AH2158" s="870"/>
      <c r="AJ2158" s="870"/>
      <c r="AK2158" s="870"/>
      <c r="AL2158" s="870"/>
      <c r="AM2158" s="870"/>
      <c r="AO2158" s="870"/>
      <c r="AP2158" s="870"/>
      <c r="AQ2158" s="870"/>
      <c r="AU2158" s="870"/>
      <c r="AV2158" s="870"/>
      <c r="AW2158" s="875"/>
      <c r="AX2158" s="870"/>
      <c r="AY2158" s="870"/>
    </row>
    <row r="2159" spans="19:51" ht="15" customHeight="1">
      <c r="S2159" s="874"/>
      <c r="V2159" s="870"/>
      <c r="W2159" s="874"/>
      <c r="AD2159" s="870"/>
      <c r="AE2159" s="874"/>
      <c r="AG2159" s="870"/>
      <c r="AH2159" s="870"/>
      <c r="AJ2159" s="870"/>
      <c r="AK2159" s="870"/>
      <c r="AL2159" s="870"/>
      <c r="AM2159" s="870"/>
      <c r="AO2159" s="870"/>
      <c r="AP2159" s="870"/>
      <c r="AQ2159" s="870"/>
      <c r="AU2159" s="870"/>
      <c r="AV2159" s="870"/>
      <c r="AW2159" s="875"/>
      <c r="AX2159" s="870"/>
      <c r="AY2159" s="870"/>
    </row>
    <row r="2160" spans="19:51" ht="15" customHeight="1">
      <c r="S2160" s="874"/>
      <c r="V2160" s="870"/>
      <c r="W2160" s="874"/>
      <c r="AD2160" s="870"/>
      <c r="AE2160" s="874"/>
      <c r="AG2160" s="870"/>
      <c r="AH2160" s="870"/>
      <c r="AJ2160" s="870"/>
      <c r="AK2160" s="870"/>
      <c r="AL2160" s="870"/>
      <c r="AM2160" s="870"/>
      <c r="AO2160" s="870"/>
      <c r="AP2160" s="870"/>
      <c r="AQ2160" s="870"/>
      <c r="AU2160" s="870"/>
      <c r="AV2160" s="870"/>
      <c r="AW2160" s="875"/>
      <c r="AX2160" s="870"/>
      <c r="AY2160" s="870"/>
    </row>
    <row r="2161" spans="19:51" ht="15" customHeight="1">
      <c r="S2161" s="874"/>
      <c r="V2161" s="870"/>
      <c r="W2161" s="874"/>
      <c r="AD2161" s="870"/>
      <c r="AE2161" s="874"/>
      <c r="AG2161" s="870"/>
      <c r="AH2161" s="870"/>
      <c r="AJ2161" s="870"/>
      <c r="AK2161" s="870"/>
      <c r="AL2161" s="870"/>
      <c r="AM2161" s="870"/>
      <c r="AO2161" s="870"/>
      <c r="AP2161" s="870"/>
      <c r="AQ2161" s="870"/>
      <c r="AU2161" s="870"/>
      <c r="AV2161" s="870"/>
      <c r="AW2161" s="875"/>
      <c r="AX2161" s="870"/>
      <c r="AY2161" s="870"/>
    </row>
    <row r="2162" spans="19:51" ht="15" customHeight="1">
      <c r="S2162" s="874"/>
      <c r="V2162" s="870"/>
      <c r="W2162" s="874"/>
      <c r="AD2162" s="870"/>
      <c r="AE2162" s="874"/>
      <c r="AG2162" s="870"/>
      <c r="AH2162" s="870"/>
      <c r="AJ2162" s="870"/>
      <c r="AK2162" s="870"/>
      <c r="AL2162" s="870"/>
      <c r="AM2162" s="870"/>
      <c r="AO2162" s="870"/>
      <c r="AP2162" s="870"/>
      <c r="AQ2162" s="870"/>
      <c r="AU2162" s="870"/>
      <c r="AV2162" s="870"/>
      <c r="AW2162" s="875"/>
      <c r="AX2162" s="870"/>
      <c r="AY2162" s="870"/>
    </row>
    <row r="2163" spans="19:51" ht="15" customHeight="1">
      <c r="S2163" s="874"/>
      <c r="V2163" s="870"/>
      <c r="W2163" s="874"/>
      <c r="AD2163" s="870"/>
      <c r="AE2163" s="874"/>
      <c r="AG2163" s="870"/>
      <c r="AH2163" s="870"/>
      <c r="AJ2163" s="870"/>
      <c r="AK2163" s="870"/>
      <c r="AL2163" s="870"/>
      <c r="AM2163" s="870"/>
      <c r="AO2163" s="870"/>
      <c r="AP2163" s="870"/>
      <c r="AQ2163" s="870"/>
      <c r="AU2163" s="870"/>
      <c r="AV2163" s="870"/>
      <c r="AW2163" s="875"/>
      <c r="AX2163" s="870"/>
      <c r="AY2163" s="870"/>
    </row>
    <row r="2164" spans="19:51" ht="15" customHeight="1">
      <c r="S2164" s="874"/>
      <c r="V2164" s="870"/>
      <c r="W2164" s="874"/>
      <c r="AD2164" s="870"/>
      <c r="AE2164" s="874"/>
      <c r="AG2164" s="870"/>
      <c r="AH2164" s="870"/>
      <c r="AJ2164" s="870"/>
      <c r="AK2164" s="870"/>
      <c r="AL2164" s="870"/>
      <c r="AM2164" s="870"/>
      <c r="AO2164" s="870"/>
      <c r="AP2164" s="870"/>
      <c r="AQ2164" s="870"/>
      <c r="AU2164" s="870"/>
      <c r="AV2164" s="870"/>
      <c r="AW2164" s="875"/>
      <c r="AX2164" s="870"/>
      <c r="AY2164" s="870"/>
    </row>
    <row r="2165" spans="19:51" ht="15" customHeight="1">
      <c r="S2165" s="874"/>
      <c r="V2165" s="870"/>
      <c r="W2165" s="874"/>
      <c r="AD2165" s="870"/>
      <c r="AE2165" s="874"/>
      <c r="AG2165" s="870"/>
      <c r="AH2165" s="870"/>
      <c r="AJ2165" s="870"/>
      <c r="AK2165" s="870"/>
      <c r="AL2165" s="870"/>
      <c r="AM2165" s="870"/>
      <c r="AO2165" s="870"/>
      <c r="AP2165" s="870"/>
      <c r="AQ2165" s="870"/>
      <c r="AU2165" s="870"/>
      <c r="AV2165" s="870"/>
      <c r="AW2165" s="875"/>
      <c r="AX2165" s="870"/>
      <c r="AY2165" s="870"/>
    </row>
    <row r="2166" spans="19:51" ht="15" customHeight="1">
      <c r="S2166" s="874"/>
      <c r="V2166" s="870"/>
      <c r="W2166" s="874"/>
      <c r="AD2166" s="870"/>
      <c r="AE2166" s="874"/>
      <c r="AG2166" s="870"/>
      <c r="AH2166" s="870"/>
      <c r="AJ2166" s="870"/>
      <c r="AK2166" s="870"/>
      <c r="AL2166" s="870"/>
      <c r="AM2166" s="870"/>
      <c r="AO2166" s="870"/>
      <c r="AP2166" s="870"/>
      <c r="AQ2166" s="870"/>
      <c r="AU2166" s="870"/>
      <c r="AV2166" s="870"/>
      <c r="AW2166" s="875"/>
      <c r="AX2166" s="870"/>
      <c r="AY2166" s="870"/>
    </row>
    <row r="2167" spans="19:51" ht="15" customHeight="1">
      <c r="S2167" s="874"/>
      <c r="V2167" s="870"/>
      <c r="W2167" s="874"/>
      <c r="AD2167" s="870"/>
      <c r="AE2167" s="874"/>
      <c r="AG2167" s="870"/>
      <c r="AH2167" s="870"/>
      <c r="AJ2167" s="870"/>
      <c r="AK2167" s="870"/>
      <c r="AL2167" s="870"/>
      <c r="AM2167" s="870"/>
      <c r="AO2167" s="870"/>
      <c r="AP2167" s="870"/>
      <c r="AQ2167" s="870"/>
      <c r="AU2167" s="870"/>
      <c r="AV2167" s="870"/>
      <c r="AW2167" s="875"/>
      <c r="AX2167" s="870"/>
      <c r="AY2167" s="870"/>
    </row>
    <row r="2168" spans="19:51" ht="15" customHeight="1">
      <c r="S2168" s="874"/>
      <c r="V2168" s="870"/>
      <c r="W2168" s="874"/>
      <c r="AD2168" s="870"/>
      <c r="AE2168" s="874"/>
      <c r="AG2168" s="870"/>
      <c r="AH2168" s="870"/>
      <c r="AJ2168" s="870"/>
      <c r="AK2168" s="870"/>
      <c r="AL2168" s="870"/>
      <c r="AM2168" s="870"/>
      <c r="AO2168" s="870"/>
      <c r="AP2168" s="870"/>
      <c r="AQ2168" s="870"/>
      <c r="AU2168" s="870"/>
      <c r="AV2168" s="870"/>
      <c r="AW2168" s="875"/>
      <c r="AX2168" s="870"/>
      <c r="AY2168" s="870"/>
    </row>
    <row r="2169" spans="19:51" ht="15" customHeight="1">
      <c r="S2169" s="874"/>
      <c r="V2169" s="870"/>
      <c r="W2169" s="874"/>
      <c r="AD2169" s="870"/>
      <c r="AE2169" s="874"/>
      <c r="AG2169" s="870"/>
      <c r="AH2169" s="870"/>
      <c r="AJ2169" s="870"/>
      <c r="AK2169" s="870"/>
      <c r="AL2169" s="870"/>
      <c r="AM2169" s="870"/>
      <c r="AO2169" s="870"/>
      <c r="AP2169" s="870"/>
      <c r="AQ2169" s="870"/>
      <c r="AU2169" s="870"/>
      <c r="AV2169" s="870"/>
      <c r="AW2169" s="875"/>
      <c r="AX2169" s="870"/>
      <c r="AY2169" s="870"/>
    </row>
    <row r="2170" spans="19:51" ht="15" customHeight="1">
      <c r="S2170" s="874"/>
      <c r="V2170" s="870"/>
      <c r="W2170" s="874"/>
      <c r="AD2170" s="870"/>
      <c r="AE2170" s="874"/>
      <c r="AG2170" s="870"/>
      <c r="AH2170" s="870"/>
      <c r="AJ2170" s="870"/>
      <c r="AK2170" s="870"/>
      <c r="AL2170" s="870"/>
      <c r="AM2170" s="870"/>
      <c r="AO2170" s="870"/>
      <c r="AP2170" s="870"/>
      <c r="AQ2170" s="870"/>
      <c r="AU2170" s="870"/>
      <c r="AV2170" s="870"/>
      <c r="AW2170" s="875"/>
      <c r="AX2170" s="870"/>
      <c r="AY2170" s="870"/>
    </row>
    <row r="2171" spans="19:51" ht="15" customHeight="1">
      <c r="S2171" s="874"/>
      <c r="V2171" s="870"/>
      <c r="W2171" s="874"/>
      <c r="AD2171" s="870"/>
      <c r="AE2171" s="874"/>
      <c r="AG2171" s="870"/>
      <c r="AH2171" s="870"/>
      <c r="AJ2171" s="870"/>
      <c r="AK2171" s="870"/>
      <c r="AL2171" s="870"/>
      <c r="AM2171" s="870"/>
      <c r="AO2171" s="870"/>
      <c r="AP2171" s="870"/>
      <c r="AQ2171" s="870"/>
      <c r="AU2171" s="870"/>
      <c r="AV2171" s="870"/>
      <c r="AW2171" s="875"/>
      <c r="AX2171" s="870"/>
      <c r="AY2171" s="870"/>
    </row>
    <row r="2172" spans="19:51" ht="15" customHeight="1">
      <c r="S2172" s="874"/>
      <c r="V2172" s="870"/>
      <c r="W2172" s="874"/>
      <c r="AD2172" s="870"/>
      <c r="AE2172" s="874"/>
      <c r="AG2172" s="870"/>
      <c r="AH2172" s="870"/>
      <c r="AJ2172" s="870"/>
      <c r="AK2172" s="870"/>
      <c r="AL2172" s="870"/>
      <c r="AM2172" s="870"/>
      <c r="AO2172" s="870"/>
      <c r="AP2172" s="870"/>
      <c r="AQ2172" s="870"/>
      <c r="AU2172" s="870"/>
      <c r="AV2172" s="870"/>
      <c r="AW2172" s="875"/>
      <c r="AX2172" s="870"/>
      <c r="AY2172" s="870"/>
    </row>
    <row r="2173" spans="19:51" ht="15" customHeight="1">
      <c r="S2173" s="874"/>
      <c r="V2173" s="870"/>
      <c r="W2173" s="874"/>
      <c r="AD2173" s="870"/>
      <c r="AE2173" s="874"/>
      <c r="AG2173" s="870"/>
      <c r="AH2173" s="870"/>
      <c r="AJ2173" s="870"/>
      <c r="AK2173" s="870"/>
      <c r="AL2173" s="870"/>
      <c r="AM2173" s="870"/>
      <c r="AO2173" s="870"/>
      <c r="AP2173" s="870"/>
      <c r="AQ2173" s="870"/>
      <c r="AU2173" s="870"/>
      <c r="AV2173" s="870"/>
      <c r="AW2173" s="875"/>
      <c r="AX2173" s="870"/>
      <c r="AY2173" s="870"/>
    </row>
    <row r="2174" spans="19:51" ht="15" customHeight="1">
      <c r="S2174" s="874"/>
      <c r="V2174" s="870"/>
      <c r="W2174" s="874"/>
      <c r="AD2174" s="870"/>
      <c r="AE2174" s="874"/>
      <c r="AG2174" s="870"/>
      <c r="AH2174" s="870"/>
      <c r="AJ2174" s="870"/>
      <c r="AK2174" s="870"/>
      <c r="AL2174" s="870"/>
      <c r="AM2174" s="870"/>
      <c r="AO2174" s="870"/>
      <c r="AP2174" s="870"/>
      <c r="AQ2174" s="870"/>
      <c r="AU2174" s="870"/>
      <c r="AV2174" s="870"/>
      <c r="AW2174" s="875"/>
      <c r="AX2174" s="870"/>
      <c r="AY2174" s="870"/>
    </row>
    <row r="2175" spans="19:51" ht="15" customHeight="1">
      <c r="S2175" s="874"/>
      <c r="V2175" s="870"/>
      <c r="W2175" s="874"/>
      <c r="AD2175" s="870"/>
      <c r="AE2175" s="874"/>
      <c r="AG2175" s="870"/>
      <c r="AH2175" s="870"/>
      <c r="AJ2175" s="870"/>
      <c r="AK2175" s="870"/>
      <c r="AL2175" s="870"/>
      <c r="AM2175" s="870"/>
      <c r="AO2175" s="870"/>
      <c r="AP2175" s="870"/>
      <c r="AQ2175" s="870"/>
      <c r="AU2175" s="870"/>
      <c r="AV2175" s="870"/>
      <c r="AW2175" s="875"/>
      <c r="AX2175" s="870"/>
      <c r="AY2175" s="870"/>
    </row>
    <row r="2176" spans="19:51" ht="15" customHeight="1">
      <c r="S2176" s="874"/>
      <c r="V2176" s="870"/>
      <c r="W2176" s="874"/>
      <c r="AD2176" s="870"/>
      <c r="AE2176" s="874"/>
      <c r="AG2176" s="870"/>
      <c r="AH2176" s="870"/>
      <c r="AJ2176" s="870"/>
      <c r="AK2176" s="870"/>
      <c r="AL2176" s="870"/>
      <c r="AM2176" s="870"/>
      <c r="AO2176" s="870"/>
      <c r="AP2176" s="870"/>
      <c r="AQ2176" s="870"/>
      <c r="AU2176" s="870"/>
      <c r="AV2176" s="870"/>
      <c r="AW2176" s="875"/>
      <c r="AX2176" s="870"/>
      <c r="AY2176" s="870"/>
    </row>
    <row r="2177" spans="19:51" ht="15" customHeight="1">
      <c r="S2177" s="874"/>
      <c r="V2177" s="870"/>
      <c r="W2177" s="874"/>
      <c r="AD2177" s="870"/>
      <c r="AE2177" s="874"/>
      <c r="AG2177" s="870"/>
      <c r="AH2177" s="870"/>
      <c r="AJ2177" s="870"/>
      <c r="AK2177" s="870"/>
      <c r="AL2177" s="870"/>
      <c r="AM2177" s="870"/>
      <c r="AO2177" s="870"/>
      <c r="AP2177" s="870"/>
      <c r="AQ2177" s="870"/>
      <c r="AU2177" s="870"/>
      <c r="AV2177" s="870"/>
      <c r="AW2177" s="875"/>
      <c r="AX2177" s="870"/>
      <c r="AY2177" s="870"/>
    </row>
    <row r="2178" spans="19:51" ht="15" customHeight="1">
      <c r="S2178" s="874"/>
      <c r="V2178" s="870"/>
      <c r="W2178" s="874"/>
      <c r="AD2178" s="870"/>
      <c r="AE2178" s="874"/>
      <c r="AG2178" s="870"/>
      <c r="AH2178" s="870"/>
      <c r="AJ2178" s="870"/>
      <c r="AK2178" s="870"/>
      <c r="AL2178" s="870"/>
      <c r="AM2178" s="870"/>
      <c r="AO2178" s="870"/>
      <c r="AP2178" s="870"/>
      <c r="AQ2178" s="870"/>
      <c r="AU2178" s="870"/>
      <c r="AV2178" s="870"/>
      <c r="AW2178" s="875"/>
      <c r="AX2178" s="870"/>
      <c r="AY2178" s="870"/>
    </row>
    <row r="2179" spans="19:51" ht="15" customHeight="1">
      <c r="S2179" s="874"/>
      <c r="V2179" s="870"/>
      <c r="W2179" s="874"/>
      <c r="AD2179" s="870"/>
      <c r="AE2179" s="874"/>
      <c r="AG2179" s="870"/>
      <c r="AH2179" s="870"/>
      <c r="AJ2179" s="870"/>
      <c r="AK2179" s="870"/>
      <c r="AL2179" s="870"/>
      <c r="AM2179" s="870"/>
      <c r="AO2179" s="870"/>
      <c r="AP2179" s="870"/>
      <c r="AQ2179" s="870"/>
      <c r="AU2179" s="870"/>
      <c r="AV2179" s="870"/>
      <c r="AW2179" s="875"/>
      <c r="AX2179" s="870"/>
      <c r="AY2179" s="870"/>
    </row>
    <row r="2180" spans="19:51" ht="15" customHeight="1">
      <c r="S2180" s="874"/>
      <c r="V2180" s="870"/>
      <c r="W2180" s="874"/>
      <c r="AD2180" s="870"/>
      <c r="AE2180" s="874"/>
      <c r="AG2180" s="870"/>
      <c r="AH2180" s="870"/>
      <c r="AJ2180" s="870"/>
      <c r="AK2180" s="870"/>
      <c r="AL2180" s="870"/>
      <c r="AM2180" s="870"/>
      <c r="AO2180" s="870"/>
      <c r="AP2180" s="870"/>
      <c r="AQ2180" s="870"/>
      <c r="AU2180" s="870"/>
      <c r="AV2180" s="870"/>
      <c r="AW2180" s="875"/>
      <c r="AX2180" s="870"/>
      <c r="AY2180" s="870"/>
    </row>
    <row r="2181" spans="19:51" ht="15" customHeight="1">
      <c r="S2181" s="874"/>
      <c r="V2181" s="870"/>
      <c r="W2181" s="874"/>
      <c r="AD2181" s="870"/>
      <c r="AE2181" s="874"/>
      <c r="AG2181" s="870"/>
      <c r="AH2181" s="870"/>
      <c r="AJ2181" s="870"/>
      <c r="AK2181" s="870"/>
      <c r="AL2181" s="870"/>
      <c r="AM2181" s="870"/>
      <c r="AO2181" s="870"/>
      <c r="AP2181" s="870"/>
      <c r="AQ2181" s="870"/>
      <c r="AU2181" s="870"/>
      <c r="AV2181" s="870"/>
      <c r="AW2181" s="875"/>
      <c r="AX2181" s="870"/>
      <c r="AY2181" s="870"/>
    </row>
    <row r="2182" spans="19:51" ht="15" customHeight="1">
      <c r="S2182" s="874"/>
      <c r="V2182" s="870"/>
      <c r="W2182" s="874"/>
      <c r="AD2182" s="870"/>
      <c r="AE2182" s="874"/>
      <c r="AG2182" s="870"/>
      <c r="AH2182" s="870"/>
      <c r="AJ2182" s="870"/>
      <c r="AK2182" s="870"/>
      <c r="AL2182" s="870"/>
      <c r="AM2182" s="870"/>
      <c r="AO2182" s="870"/>
      <c r="AP2182" s="870"/>
      <c r="AQ2182" s="870"/>
      <c r="AU2182" s="870"/>
      <c r="AV2182" s="870"/>
      <c r="AW2182" s="875"/>
      <c r="AX2182" s="870"/>
      <c r="AY2182" s="870"/>
    </row>
    <row r="2183" spans="19:51" ht="15" customHeight="1">
      <c r="S2183" s="874"/>
      <c r="V2183" s="870"/>
      <c r="W2183" s="874"/>
      <c r="AD2183" s="870"/>
      <c r="AE2183" s="874"/>
      <c r="AG2183" s="870"/>
      <c r="AH2183" s="870"/>
      <c r="AJ2183" s="870"/>
      <c r="AK2183" s="870"/>
      <c r="AL2183" s="870"/>
      <c r="AM2183" s="870"/>
      <c r="AO2183" s="870"/>
      <c r="AP2183" s="870"/>
      <c r="AQ2183" s="870"/>
      <c r="AU2183" s="870"/>
      <c r="AV2183" s="870"/>
      <c r="AW2183" s="875"/>
      <c r="AX2183" s="870"/>
      <c r="AY2183" s="870"/>
    </row>
    <row r="2184" spans="19:51" ht="15" customHeight="1">
      <c r="S2184" s="874"/>
      <c r="V2184" s="870"/>
      <c r="W2184" s="874"/>
      <c r="AD2184" s="870"/>
      <c r="AE2184" s="874"/>
      <c r="AG2184" s="870"/>
      <c r="AH2184" s="870"/>
      <c r="AJ2184" s="870"/>
      <c r="AK2184" s="870"/>
      <c r="AL2184" s="870"/>
      <c r="AM2184" s="870"/>
      <c r="AO2184" s="870"/>
      <c r="AP2184" s="870"/>
      <c r="AQ2184" s="870"/>
      <c r="AU2184" s="870"/>
      <c r="AV2184" s="870"/>
      <c r="AW2184" s="875"/>
      <c r="AX2184" s="870"/>
      <c r="AY2184" s="870"/>
    </row>
    <row r="2185" spans="19:51" ht="15" customHeight="1">
      <c r="S2185" s="874"/>
      <c r="V2185" s="870"/>
      <c r="W2185" s="874"/>
      <c r="AD2185" s="870"/>
      <c r="AE2185" s="874"/>
      <c r="AG2185" s="870"/>
      <c r="AH2185" s="870"/>
      <c r="AJ2185" s="870"/>
      <c r="AK2185" s="870"/>
      <c r="AL2185" s="870"/>
      <c r="AM2185" s="870"/>
      <c r="AO2185" s="870"/>
      <c r="AP2185" s="870"/>
      <c r="AQ2185" s="870"/>
      <c r="AU2185" s="870"/>
      <c r="AV2185" s="870"/>
      <c r="AW2185" s="875"/>
      <c r="AX2185" s="870"/>
      <c r="AY2185" s="870"/>
    </row>
    <row r="2186" spans="19:51" ht="15" customHeight="1">
      <c r="S2186" s="874"/>
      <c r="V2186" s="870"/>
      <c r="W2186" s="874"/>
      <c r="AD2186" s="870"/>
      <c r="AE2186" s="874"/>
      <c r="AG2186" s="870"/>
      <c r="AH2186" s="870"/>
      <c r="AJ2186" s="870"/>
      <c r="AK2186" s="870"/>
      <c r="AL2186" s="870"/>
      <c r="AM2186" s="870"/>
      <c r="AO2186" s="870"/>
      <c r="AP2186" s="870"/>
      <c r="AQ2186" s="870"/>
      <c r="AU2186" s="870"/>
      <c r="AV2186" s="870"/>
      <c r="AW2186" s="875"/>
      <c r="AX2186" s="870"/>
      <c r="AY2186" s="870"/>
    </row>
    <row r="2187" spans="19:51" ht="15" customHeight="1">
      <c r="S2187" s="874"/>
      <c r="V2187" s="870"/>
      <c r="W2187" s="874"/>
      <c r="AD2187" s="870"/>
      <c r="AE2187" s="874"/>
      <c r="AG2187" s="870"/>
      <c r="AH2187" s="870"/>
      <c r="AJ2187" s="870"/>
      <c r="AK2187" s="870"/>
      <c r="AL2187" s="870"/>
      <c r="AM2187" s="870"/>
      <c r="AO2187" s="870"/>
      <c r="AP2187" s="870"/>
      <c r="AQ2187" s="870"/>
      <c r="AU2187" s="870"/>
      <c r="AV2187" s="870"/>
      <c r="AW2187" s="875"/>
      <c r="AX2187" s="870"/>
      <c r="AY2187" s="870"/>
    </row>
    <row r="2188" spans="19:51" ht="15" customHeight="1">
      <c r="S2188" s="874"/>
      <c r="V2188" s="870"/>
      <c r="W2188" s="874"/>
      <c r="AD2188" s="870"/>
      <c r="AE2188" s="874"/>
      <c r="AG2188" s="870"/>
      <c r="AH2188" s="870"/>
      <c r="AJ2188" s="870"/>
      <c r="AK2188" s="870"/>
      <c r="AL2188" s="870"/>
      <c r="AM2188" s="870"/>
      <c r="AO2188" s="870"/>
      <c r="AP2188" s="870"/>
      <c r="AQ2188" s="870"/>
      <c r="AU2188" s="870"/>
      <c r="AV2188" s="870"/>
      <c r="AW2188" s="875"/>
      <c r="AX2188" s="870"/>
      <c r="AY2188" s="870"/>
    </row>
    <row r="2189" spans="19:51" ht="15" customHeight="1">
      <c r="S2189" s="874"/>
      <c r="V2189" s="870"/>
      <c r="W2189" s="874"/>
      <c r="AD2189" s="870"/>
      <c r="AE2189" s="874"/>
      <c r="AG2189" s="870"/>
      <c r="AH2189" s="870"/>
      <c r="AJ2189" s="870"/>
      <c r="AK2189" s="870"/>
      <c r="AL2189" s="870"/>
      <c r="AM2189" s="870"/>
      <c r="AO2189" s="870"/>
      <c r="AP2189" s="870"/>
      <c r="AQ2189" s="870"/>
      <c r="AU2189" s="870"/>
      <c r="AV2189" s="870"/>
      <c r="AW2189" s="875"/>
      <c r="AX2189" s="870"/>
      <c r="AY2189" s="870"/>
    </row>
    <row r="2190" spans="19:51" ht="15" customHeight="1">
      <c r="S2190" s="874"/>
      <c r="V2190" s="870"/>
      <c r="W2190" s="874"/>
      <c r="AD2190" s="870"/>
      <c r="AE2190" s="874"/>
      <c r="AG2190" s="870"/>
      <c r="AH2190" s="870"/>
      <c r="AJ2190" s="870"/>
      <c r="AK2190" s="870"/>
      <c r="AL2190" s="870"/>
      <c r="AM2190" s="870"/>
      <c r="AO2190" s="870"/>
      <c r="AP2190" s="870"/>
      <c r="AQ2190" s="870"/>
      <c r="AU2190" s="870"/>
      <c r="AV2190" s="870"/>
      <c r="AW2190" s="875"/>
      <c r="AX2190" s="870"/>
      <c r="AY2190" s="870"/>
    </row>
    <row r="2191" spans="19:51" ht="15" customHeight="1">
      <c r="S2191" s="874"/>
      <c r="V2191" s="870"/>
      <c r="W2191" s="874"/>
      <c r="AD2191" s="870"/>
      <c r="AE2191" s="874"/>
      <c r="AG2191" s="870"/>
      <c r="AH2191" s="870"/>
      <c r="AJ2191" s="870"/>
      <c r="AK2191" s="870"/>
      <c r="AL2191" s="870"/>
      <c r="AM2191" s="870"/>
      <c r="AO2191" s="870"/>
      <c r="AP2191" s="870"/>
      <c r="AQ2191" s="870"/>
      <c r="AU2191" s="870"/>
      <c r="AV2191" s="870"/>
      <c r="AW2191" s="875"/>
      <c r="AX2191" s="870"/>
      <c r="AY2191" s="870"/>
    </row>
    <row r="2192" spans="19:51" ht="15" customHeight="1">
      <c r="S2192" s="874"/>
      <c r="V2192" s="870"/>
      <c r="W2192" s="874"/>
      <c r="AD2192" s="870"/>
      <c r="AE2192" s="874"/>
      <c r="AG2192" s="870"/>
      <c r="AH2192" s="870"/>
      <c r="AJ2192" s="870"/>
      <c r="AK2192" s="870"/>
      <c r="AL2192" s="870"/>
      <c r="AM2192" s="870"/>
      <c r="AO2192" s="870"/>
      <c r="AP2192" s="870"/>
      <c r="AQ2192" s="870"/>
      <c r="AU2192" s="870"/>
      <c r="AV2192" s="870"/>
      <c r="AW2192" s="875"/>
      <c r="AX2192" s="870"/>
      <c r="AY2192" s="870"/>
    </row>
    <row r="2193" spans="19:51" ht="15" customHeight="1">
      <c r="S2193" s="874"/>
      <c r="V2193" s="870"/>
      <c r="W2193" s="874"/>
      <c r="AD2193" s="870"/>
      <c r="AE2193" s="874"/>
      <c r="AG2193" s="870"/>
      <c r="AH2193" s="870"/>
      <c r="AJ2193" s="870"/>
      <c r="AK2193" s="870"/>
      <c r="AL2193" s="870"/>
      <c r="AM2193" s="870"/>
      <c r="AO2193" s="870"/>
      <c r="AP2193" s="870"/>
      <c r="AQ2193" s="870"/>
      <c r="AU2193" s="870"/>
      <c r="AV2193" s="870"/>
      <c r="AW2193" s="875"/>
      <c r="AX2193" s="870"/>
      <c r="AY2193" s="870"/>
    </row>
    <row r="2194" spans="19:51" ht="15" customHeight="1">
      <c r="S2194" s="874"/>
      <c r="V2194" s="870"/>
      <c r="W2194" s="874"/>
      <c r="AD2194" s="870"/>
      <c r="AE2194" s="874"/>
      <c r="AG2194" s="870"/>
      <c r="AH2194" s="870"/>
      <c r="AJ2194" s="870"/>
      <c r="AK2194" s="870"/>
      <c r="AL2194" s="870"/>
      <c r="AM2194" s="870"/>
      <c r="AO2194" s="870"/>
      <c r="AP2194" s="870"/>
      <c r="AQ2194" s="870"/>
      <c r="AU2194" s="870"/>
      <c r="AV2194" s="870"/>
      <c r="AW2194" s="875"/>
      <c r="AX2194" s="870"/>
      <c r="AY2194" s="870"/>
    </row>
    <row r="2195" spans="19:51" ht="15" customHeight="1">
      <c r="S2195" s="874"/>
      <c r="V2195" s="870"/>
      <c r="W2195" s="874"/>
      <c r="AD2195" s="870"/>
      <c r="AE2195" s="874"/>
      <c r="AG2195" s="870"/>
      <c r="AH2195" s="870"/>
      <c r="AJ2195" s="870"/>
      <c r="AK2195" s="870"/>
      <c r="AL2195" s="870"/>
      <c r="AM2195" s="870"/>
      <c r="AO2195" s="870"/>
      <c r="AP2195" s="870"/>
      <c r="AQ2195" s="870"/>
      <c r="AU2195" s="870"/>
      <c r="AV2195" s="870"/>
      <c r="AW2195" s="875"/>
      <c r="AX2195" s="870"/>
      <c r="AY2195" s="870"/>
    </row>
    <row r="2196" spans="19:51" ht="15" customHeight="1">
      <c r="S2196" s="874"/>
      <c r="V2196" s="870"/>
      <c r="W2196" s="874"/>
      <c r="AD2196" s="870"/>
      <c r="AE2196" s="874"/>
      <c r="AG2196" s="870"/>
      <c r="AH2196" s="870"/>
      <c r="AJ2196" s="870"/>
      <c r="AK2196" s="870"/>
      <c r="AL2196" s="870"/>
      <c r="AM2196" s="870"/>
      <c r="AO2196" s="870"/>
      <c r="AP2196" s="870"/>
      <c r="AQ2196" s="870"/>
      <c r="AU2196" s="870"/>
      <c r="AV2196" s="870"/>
      <c r="AW2196" s="875"/>
      <c r="AX2196" s="870"/>
      <c r="AY2196" s="870"/>
    </row>
    <row r="2197" spans="19:51" ht="15" customHeight="1">
      <c r="S2197" s="874"/>
      <c r="V2197" s="870"/>
      <c r="W2197" s="874"/>
      <c r="AD2197" s="870"/>
      <c r="AE2197" s="874"/>
      <c r="AG2197" s="870"/>
      <c r="AH2197" s="870"/>
      <c r="AJ2197" s="870"/>
      <c r="AK2197" s="870"/>
      <c r="AL2197" s="870"/>
      <c r="AM2197" s="870"/>
      <c r="AO2197" s="870"/>
      <c r="AP2197" s="870"/>
      <c r="AQ2197" s="870"/>
      <c r="AU2197" s="870"/>
      <c r="AV2197" s="870"/>
      <c r="AW2197" s="875"/>
      <c r="AX2197" s="870"/>
      <c r="AY2197" s="870"/>
    </row>
    <row r="2198" spans="19:51" ht="15" customHeight="1">
      <c r="S2198" s="874"/>
      <c r="V2198" s="870"/>
      <c r="W2198" s="874"/>
      <c r="AD2198" s="870"/>
      <c r="AE2198" s="874"/>
      <c r="AG2198" s="870"/>
      <c r="AH2198" s="870"/>
      <c r="AJ2198" s="870"/>
      <c r="AK2198" s="870"/>
      <c r="AL2198" s="870"/>
      <c r="AM2198" s="870"/>
      <c r="AO2198" s="870"/>
      <c r="AP2198" s="870"/>
      <c r="AQ2198" s="870"/>
      <c r="AU2198" s="870"/>
      <c r="AV2198" s="870"/>
      <c r="AW2198" s="875"/>
      <c r="AX2198" s="870"/>
      <c r="AY2198" s="870"/>
    </row>
    <row r="2199" spans="19:51" ht="15" customHeight="1">
      <c r="S2199" s="874"/>
      <c r="V2199" s="870"/>
      <c r="W2199" s="874"/>
      <c r="AD2199" s="870"/>
      <c r="AE2199" s="874"/>
      <c r="AG2199" s="870"/>
      <c r="AH2199" s="870"/>
      <c r="AJ2199" s="870"/>
      <c r="AK2199" s="870"/>
      <c r="AL2199" s="870"/>
      <c r="AM2199" s="870"/>
      <c r="AO2199" s="870"/>
      <c r="AP2199" s="870"/>
      <c r="AQ2199" s="870"/>
      <c r="AU2199" s="870"/>
      <c r="AV2199" s="870"/>
      <c r="AW2199" s="875"/>
      <c r="AX2199" s="870"/>
      <c r="AY2199" s="870"/>
    </row>
    <row r="2200" spans="19:51" ht="15" customHeight="1">
      <c r="S2200" s="874"/>
      <c r="V2200" s="870"/>
      <c r="W2200" s="874"/>
      <c r="AD2200" s="870"/>
      <c r="AE2200" s="874"/>
      <c r="AG2200" s="870"/>
      <c r="AH2200" s="870"/>
      <c r="AJ2200" s="870"/>
      <c r="AK2200" s="870"/>
      <c r="AL2200" s="870"/>
      <c r="AM2200" s="870"/>
      <c r="AO2200" s="870"/>
      <c r="AP2200" s="870"/>
      <c r="AQ2200" s="870"/>
      <c r="AU2200" s="870"/>
      <c r="AV2200" s="870"/>
      <c r="AW2200" s="875"/>
      <c r="AX2200" s="870"/>
      <c r="AY2200" s="870"/>
    </row>
    <row r="2201" spans="19:51" ht="15" customHeight="1">
      <c r="S2201" s="874"/>
      <c r="V2201" s="870"/>
      <c r="W2201" s="874"/>
      <c r="AD2201" s="870"/>
      <c r="AE2201" s="874"/>
      <c r="AG2201" s="870"/>
      <c r="AH2201" s="870"/>
      <c r="AJ2201" s="870"/>
      <c r="AK2201" s="870"/>
      <c r="AL2201" s="870"/>
      <c r="AM2201" s="870"/>
      <c r="AO2201" s="870"/>
      <c r="AP2201" s="870"/>
      <c r="AQ2201" s="870"/>
      <c r="AU2201" s="870"/>
      <c r="AV2201" s="870"/>
      <c r="AW2201" s="875"/>
      <c r="AX2201" s="870"/>
      <c r="AY2201" s="870"/>
    </row>
    <row r="2202" spans="19:51" ht="15" customHeight="1">
      <c r="S2202" s="874"/>
      <c r="V2202" s="870"/>
      <c r="W2202" s="874"/>
      <c r="AD2202" s="870"/>
      <c r="AE2202" s="874"/>
      <c r="AG2202" s="870"/>
      <c r="AH2202" s="870"/>
      <c r="AJ2202" s="870"/>
      <c r="AK2202" s="870"/>
      <c r="AL2202" s="870"/>
      <c r="AM2202" s="870"/>
      <c r="AO2202" s="870"/>
      <c r="AP2202" s="870"/>
      <c r="AQ2202" s="870"/>
      <c r="AU2202" s="870"/>
      <c r="AV2202" s="870"/>
      <c r="AW2202" s="875"/>
      <c r="AX2202" s="870"/>
      <c r="AY2202" s="870"/>
    </row>
    <row r="2203" spans="19:51" ht="15" customHeight="1">
      <c r="S2203" s="874"/>
      <c r="V2203" s="870"/>
      <c r="W2203" s="874"/>
      <c r="AD2203" s="870"/>
      <c r="AE2203" s="874"/>
      <c r="AG2203" s="870"/>
      <c r="AH2203" s="870"/>
      <c r="AJ2203" s="870"/>
      <c r="AK2203" s="870"/>
      <c r="AL2203" s="870"/>
      <c r="AM2203" s="870"/>
      <c r="AO2203" s="870"/>
      <c r="AP2203" s="870"/>
      <c r="AQ2203" s="870"/>
      <c r="AU2203" s="870"/>
      <c r="AV2203" s="870"/>
      <c r="AW2203" s="875"/>
      <c r="AX2203" s="870"/>
      <c r="AY2203" s="870"/>
    </row>
    <row r="2204" spans="19:51" ht="15" customHeight="1">
      <c r="S2204" s="874"/>
      <c r="V2204" s="870"/>
      <c r="W2204" s="874"/>
      <c r="AD2204" s="870"/>
      <c r="AE2204" s="874"/>
      <c r="AG2204" s="870"/>
      <c r="AH2204" s="870"/>
      <c r="AJ2204" s="870"/>
      <c r="AK2204" s="870"/>
      <c r="AL2204" s="870"/>
      <c r="AM2204" s="870"/>
      <c r="AO2204" s="870"/>
      <c r="AP2204" s="870"/>
      <c r="AQ2204" s="870"/>
      <c r="AU2204" s="870"/>
      <c r="AV2204" s="870"/>
      <c r="AW2204" s="875"/>
      <c r="AX2204" s="870"/>
      <c r="AY2204" s="870"/>
    </row>
    <row r="2205" spans="19:51" ht="15" customHeight="1">
      <c r="S2205" s="874"/>
      <c r="V2205" s="870"/>
      <c r="W2205" s="874"/>
      <c r="AD2205" s="870"/>
      <c r="AE2205" s="874"/>
      <c r="AG2205" s="870"/>
      <c r="AH2205" s="870"/>
      <c r="AJ2205" s="870"/>
      <c r="AK2205" s="870"/>
      <c r="AL2205" s="870"/>
      <c r="AM2205" s="870"/>
      <c r="AO2205" s="870"/>
      <c r="AP2205" s="870"/>
      <c r="AQ2205" s="870"/>
      <c r="AU2205" s="870"/>
      <c r="AV2205" s="870"/>
      <c r="AW2205" s="875"/>
      <c r="AX2205" s="870"/>
      <c r="AY2205" s="870"/>
    </row>
    <row r="2206" spans="19:51" ht="15" customHeight="1">
      <c r="S2206" s="874"/>
      <c r="V2206" s="870"/>
      <c r="W2206" s="874"/>
      <c r="AD2206" s="870"/>
      <c r="AE2206" s="874"/>
      <c r="AG2206" s="870"/>
      <c r="AH2206" s="870"/>
      <c r="AJ2206" s="870"/>
      <c r="AK2206" s="870"/>
      <c r="AL2206" s="870"/>
      <c r="AM2206" s="870"/>
      <c r="AO2206" s="870"/>
      <c r="AP2206" s="870"/>
      <c r="AQ2206" s="870"/>
      <c r="AU2206" s="870"/>
      <c r="AV2206" s="870"/>
      <c r="AW2206" s="875"/>
      <c r="AX2206" s="870"/>
      <c r="AY2206" s="870"/>
    </row>
    <row r="2207" spans="19:51" ht="15" customHeight="1">
      <c r="S2207" s="874"/>
      <c r="V2207" s="870"/>
      <c r="W2207" s="874"/>
      <c r="AD2207" s="870"/>
      <c r="AE2207" s="874"/>
      <c r="AG2207" s="870"/>
      <c r="AH2207" s="870"/>
      <c r="AJ2207" s="870"/>
      <c r="AK2207" s="870"/>
      <c r="AL2207" s="870"/>
      <c r="AM2207" s="870"/>
      <c r="AO2207" s="870"/>
      <c r="AP2207" s="870"/>
      <c r="AQ2207" s="870"/>
      <c r="AU2207" s="870"/>
      <c r="AV2207" s="870"/>
      <c r="AW2207" s="875"/>
      <c r="AX2207" s="870"/>
      <c r="AY2207" s="870"/>
    </row>
    <row r="2208" spans="19:51" ht="15" customHeight="1">
      <c r="S2208" s="874"/>
      <c r="V2208" s="870"/>
      <c r="W2208" s="874"/>
      <c r="AD2208" s="870"/>
      <c r="AE2208" s="874"/>
      <c r="AG2208" s="870"/>
      <c r="AH2208" s="870"/>
      <c r="AJ2208" s="870"/>
      <c r="AK2208" s="870"/>
      <c r="AL2208" s="870"/>
      <c r="AM2208" s="870"/>
      <c r="AO2208" s="870"/>
      <c r="AP2208" s="870"/>
      <c r="AQ2208" s="870"/>
      <c r="AU2208" s="870"/>
      <c r="AV2208" s="870"/>
      <c r="AW2208" s="875"/>
      <c r="AX2208" s="870"/>
      <c r="AY2208" s="870"/>
    </row>
    <row r="2209" spans="19:51" ht="15" customHeight="1">
      <c r="S2209" s="874"/>
      <c r="V2209" s="870"/>
      <c r="W2209" s="874"/>
      <c r="AD2209" s="870"/>
      <c r="AE2209" s="874"/>
      <c r="AG2209" s="870"/>
      <c r="AH2209" s="870"/>
      <c r="AJ2209" s="870"/>
      <c r="AK2209" s="870"/>
      <c r="AL2209" s="870"/>
      <c r="AM2209" s="870"/>
      <c r="AO2209" s="870"/>
      <c r="AP2209" s="870"/>
      <c r="AQ2209" s="870"/>
      <c r="AU2209" s="870"/>
      <c r="AV2209" s="870"/>
      <c r="AW2209" s="875"/>
      <c r="AX2209" s="870"/>
      <c r="AY2209" s="870"/>
    </row>
    <row r="2210" spans="19:51" ht="15" customHeight="1">
      <c r="S2210" s="874"/>
      <c r="V2210" s="870"/>
      <c r="W2210" s="874"/>
      <c r="AD2210" s="870"/>
      <c r="AE2210" s="874"/>
      <c r="AG2210" s="870"/>
      <c r="AH2210" s="870"/>
      <c r="AJ2210" s="870"/>
      <c r="AK2210" s="870"/>
      <c r="AL2210" s="870"/>
      <c r="AM2210" s="870"/>
      <c r="AO2210" s="870"/>
      <c r="AP2210" s="870"/>
      <c r="AQ2210" s="870"/>
      <c r="AU2210" s="870"/>
      <c r="AV2210" s="870"/>
      <c r="AW2210" s="875"/>
      <c r="AX2210" s="870"/>
      <c r="AY2210" s="870"/>
    </row>
    <row r="2211" spans="19:51" ht="15" customHeight="1">
      <c r="S2211" s="874"/>
      <c r="V2211" s="870"/>
      <c r="W2211" s="874"/>
      <c r="AD2211" s="870"/>
      <c r="AE2211" s="874"/>
      <c r="AG2211" s="870"/>
      <c r="AH2211" s="870"/>
      <c r="AJ2211" s="870"/>
      <c r="AK2211" s="870"/>
      <c r="AL2211" s="870"/>
      <c r="AM2211" s="870"/>
      <c r="AO2211" s="870"/>
      <c r="AP2211" s="870"/>
      <c r="AQ2211" s="870"/>
      <c r="AU2211" s="870"/>
      <c r="AV2211" s="870"/>
      <c r="AW2211" s="875"/>
      <c r="AX2211" s="870"/>
      <c r="AY2211" s="870"/>
    </row>
    <row r="2212" spans="19:51" ht="15" customHeight="1">
      <c r="S2212" s="874"/>
      <c r="V2212" s="870"/>
      <c r="W2212" s="874"/>
      <c r="AD2212" s="870"/>
      <c r="AE2212" s="874"/>
      <c r="AG2212" s="870"/>
      <c r="AH2212" s="870"/>
      <c r="AJ2212" s="870"/>
      <c r="AK2212" s="870"/>
      <c r="AL2212" s="870"/>
      <c r="AM2212" s="870"/>
      <c r="AO2212" s="870"/>
      <c r="AP2212" s="870"/>
      <c r="AQ2212" s="870"/>
      <c r="AU2212" s="870"/>
      <c r="AV2212" s="870"/>
      <c r="AW2212" s="875"/>
      <c r="AX2212" s="870"/>
      <c r="AY2212" s="870"/>
    </row>
    <row r="2213" spans="19:51" ht="15" customHeight="1">
      <c r="S2213" s="874"/>
      <c r="V2213" s="870"/>
      <c r="W2213" s="874"/>
      <c r="AD2213" s="870"/>
      <c r="AE2213" s="874"/>
      <c r="AG2213" s="870"/>
      <c r="AH2213" s="870"/>
      <c r="AJ2213" s="870"/>
      <c r="AK2213" s="870"/>
      <c r="AL2213" s="870"/>
      <c r="AM2213" s="870"/>
      <c r="AO2213" s="870"/>
      <c r="AP2213" s="870"/>
      <c r="AQ2213" s="870"/>
      <c r="AU2213" s="870"/>
      <c r="AV2213" s="870"/>
      <c r="AW2213" s="875"/>
      <c r="AX2213" s="870"/>
      <c r="AY2213" s="870"/>
    </row>
    <row r="2214" spans="19:51" ht="15" customHeight="1">
      <c r="S2214" s="874"/>
      <c r="V2214" s="870"/>
      <c r="W2214" s="874"/>
      <c r="AD2214" s="870"/>
      <c r="AE2214" s="874"/>
      <c r="AG2214" s="870"/>
      <c r="AH2214" s="870"/>
      <c r="AJ2214" s="870"/>
      <c r="AK2214" s="870"/>
      <c r="AL2214" s="870"/>
      <c r="AM2214" s="870"/>
      <c r="AO2214" s="870"/>
      <c r="AP2214" s="870"/>
      <c r="AQ2214" s="870"/>
      <c r="AU2214" s="870"/>
      <c r="AV2214" s="870"/>
      <c r="AW2214" s="875"/>
      <c r="AX2214" s="870"/>
      <c r="AY2214" s="870"/>
    </row>
    <row r="2215" spans="19:51" ht="15" customHeight="1">
      <c r="S2215" s="874"/>
      <c r="V2215" s="870"/>
      <c r="W2215" s="874"/>
      <c r="AD2215" s="870"/>
      <c r="AE2215" s="874"/>
      <c r="AG2215" s="870"/>
      <c r="AH2215" s="870"/>
      <c r="AJ2215" s="870"/>
      <c r="AK2215" s="870"/>
      <c r="AL2215" s="870"/>
      <c r="AM2215" s="870"/>
      <c r="AO2215" s="870"/>
      <c r="AP2215" s="870"/>
      <c r="AQ2215" s="870"/>
      <c r="AU2215" s="870"/>
      <c r="AV2215" s="870"/>
      <c r="AW2215" s="875"/>
      <c r="AX2215" s="870"/>
      <c r="AY2215" s="870"/>
    </row>
    <row r="2216" spans="19:51" ht="15" customHeight="1">
      <c r="S2216" s="874"/>
      <c r="V2216" s="870"/>
      <c r="W2216" s="874"/>
      <c r="AD2216" s="870"/>
      <c r="AE2216" s="874"/>
      <c r="AG2216" s="870"/>
      <c r="AH2216" s="870"/>
      <c r="AJ2216" s="870"/>
      <c r="AK2216" s="870"/>
      <c r="AL2216" s="870"/>
      <c r="AM2216" s="870"/>
      <c r="AO2216" s="870"/>
      <c r="AP2216" s="870"/>
      <c r="AQ2216" s="870"/>
      <c r="AU2216" s="870"/>
      <c r="AV2216" s="870"/>
      <c r="AW2216" s="875"/>
      <c r="AX2216" s="870"/>
      <c r="AY2216" s="870"/>
    </row>
    <row r="2217" spans="19:51" ht="15" customHeight="1">
      <c r="S2217" s="874"/>
      <c r="V2217" s="870"/>
      <c r="W2217" s="874"/>
      <c r="AD2217" s="870"/>
      <c r="AE2217" s="874"/>
      <c r="AG2217" s="870"/>
      <c r="AH2217" s="870"/>
      <c r="AJ2217" s="870"/>
      <c r="AK2217" s="870"/>
      <c r="AL2217" s="870"/>
      <c r="AM2217" s="870"/>
      <c r="AO2217" s="870"/>
      <c r="AP2217" s="870"/>
      <c r="AQ2217" s="870"/>
      <c r="AU2217" s="870"/>
      <c r="AV2217" s="870"/>
      <c r="AW2217" s="875"/>
      <c r="AX2217" s="870"/>
      <c r="AY2217" s="870"/>
    </row>
    <row r="2218" spans="19:51" ht="15" customHeight="1">
      <c r="S2218" s="874"/>
      <c r="V2218" s="870"/>
      <c r="W2218" s="874"/>
      <c r="AD2218" s="870"/>
      <c r="AE2218" s="874"/>
      <c r="AG2218" s="870"/>
      <c r="AH2218" s="870"/>
      <c r="AJ2218" s="870"/>
      <c r="AK2218" s="870"/>
      <c r="AL2218" s="870"/>
      <c r="AM2218" s="870"/>
      <c r="AO2218" s="870"/>
      <c r="AP2218" s="870"/>
      <c r="AQ2218" s="870"/>
      <c r="AU2218" s="870"/>
      <c r="AV2218" s="870"/>
      <c r="AW2218" s="875"/>
      <c r="AX2218" s="870"/>
      <c r="AY2218" s="870"/>
    </row>
    <row r="2219" spans="19:51" ht="15" customHeight="1">
      <c r="S2219" s="874"/>
      <c r="V2219" s="870"/>
      <c r="W2219" s="874"/>
      <c r="AD2219" s="870"/>
      <c r="AE2219" s="874"/>
      <c r="AG2219" s="870"/>
      <c r="AH2219" s="870"/>
      <c r="AJ2219" s="870"/>
      <c r="AK2219" s="870"/>
      <c r="AL2219" s="870"/>
      <c r="AM2219" s="870"/>
      <c r="AO2219" s="870"/>
      <c r="AP2219" s="870"/>
      <c r="AQ2219" s="870"/>
      <c r="AU2219" s="870"/>
      <c r="AV2219" s="870"/>
      <c r="AW2219" s="875"/>
      <c r="AX2219" s="870"/>
      <c r="AY2219" s="870"/>
    </row>
    <row r="2220" spans="19:51" ht="15" customHeight="1">
      <c r="S2220" s="874"/>
      <c r="V2220" s="870"/>
      <c r="W2220" s="874"/>
      <c r="AD2220" s="870"/>
      <c r="AE2220" s="874"/>
      <c r="AG2220" s="870"/>
      <c r="AH2220" s="870"/>
      <c r="AJ2220" s="870"/>
      <c r="AK2220" s="870"/>
      <c r="AL2220" s="870"/>
      <c r="AM2220" s="870"/>
      <c r="AO2220" s="870"/>
      <c r="AP2220" s="870"/>
      <c r="AQ2220" s="870"/>
      <c r="AU2220" s="870"/>
      <c r="AV2220" s="870"/>
      <c r="AW2220" s="875"/>
      <c r="AX2220" s="870"/>
      <c r="AY2220" s="870"/>
    </row>
    <row r="2221" spans="19:51" ht="15" customHeight="1">
      <c r="S2221" s="874"/>
      <c r="V2221" s="870"/>
      <c r="W2221" s="874"/>
      <c r="AD2221" s="870"/>
      <c r="AE2221" s="874"/>
      <c r="AG2221" s="870"/>
      <c r="AH2221" s="870"/>
      <c r="AJ2221" s="870"/>
      <c r="AK2221" s="870"/>
      <c r="AL2221" s="870"/>
      <c r="AM2221" s="870"/>
      <c r="AO2221" s="870"/>
      <c r="AP2221" s="870"/>
      <c r="AQ2221" s="870"/>
      <c r="AU2221" s="870"/>
      <c r="AV2221" s="870"/>
      <c r="AW2221" s="875"/>
      <c r="AX2221" s="870"/>
      <c r="AY2221" s="870"/>
    </row>
    <row r="2222" spans="19:51" ht="15" customHeight="1">
      <c r="S2222" s="874"/>
      <c r="V2222" s="870"/>
      <c r="W2222" s="874"/>
      <c r="AD2222" s="870"/>
      <c r="AE2222" s="874"/>
      <c r="AG2222" s="870"/>
      <c r="AH2222" s="870"/>
      <c r="AJ2222" s="870"/>
      <c r="AK2222" s="870"/>
      <c r="AL2222" s="870"/>
      <c r="AM2222" s="870"/>
      <c r="AO2222" s="870"/>
      <c r="AP2222" s="870"/>
      <c r="AQ2222" s="870"/>
      <c r="AU2222" s="870"/>
      <c r="AV2222" s="870"/>
      <c r="AW2222" s="875"/>
      <c r="AX2222" s="870"/>
      <c r="AY2222" s="870"/>
    </row>
    <row r="2223" spans="19:51" ht="15" customHeight="1">
      <c r="S2223" s="874"/>
      <c r="V2223" s="870"/>
      <c r="W2223" s="874"/>
      <c r="AD2223" s="870"/>
      <c r="AE2223" s="874"/>
      <c r="AG2223" s="870"/>
      <c r="AH2223" s="870"/>
      <c r="AJ2223" s="870"/>
      <c r="AK2223" s="870"/>
      <c r="AL2223" s="870"/>
      <c r="AM2223" s="870"/>
      <c r="AO2223" s="870"/>
      <c r="AP2223" s="870"/>
      <c r="AQ2223" s="870"/>
      <c r="AU2223" s="870"/>
      <c r="AV2223" s="870"/>
      <c r="AW2223" s="875"/>
      <c r="AX2223" s="870"/>
      <c r="AY2223" s="870"/>
    </row>
    <row r="2224" spans="19:51" ht="15" customHeight="1">
      <c r="S2224" s="874"/>
      <c r="V2224" s="870"/>
      <c r="W2224" s="874"/>
      <c r="AD2224" s="870"/>
      <c r="AE2224" s="874"/>
      <c r="AG2224" s="870"/>
      <c r="AH2224" s="870"/>
      <c r="AJ2224" s="870"/>
      <c r="AK2224" s="870"/>
      <c r="AL2224" s="870"/>
      <c r="AM2224" s="870"/>
      <c r="AO2224" s="870"/>
      <c r="AP2224" s="870"/>
      <c r="AQ2224" s="870"/>
      <c r="AU2224" s="870"/>
      <c r="AV2224" s="870"/>
      <c r="AW2224" s="875"/>
      <c r="AX2224" s="870"/>
      <c r="AY2224" s="870"/>
    </row>
    <row r="2225" spans="19:51" ht="15" customHeight="1">
      <c r="S2225" s="874"/>
      <c r="V2225" s="870"/>
      <c r="W2225" s="874"/>
      <c r="AD2225" s="870"/>
      <c r="AE2225" s="874"/>
      <c r="AG2225" s="870"/>
      <c r="AH2225" s="870"/>
      <c r="AJ2225" s="870"/>
      <c r="AK2225" s="870"/>
      <c r="AL2225" s="870"/>
      <c r="AM2225" s="870"/>
      <c r="AO2225" s="870"/>
      <c r="AP2225" s="870"/>
      <c r="AQ2225" s="870"/>
      <c r="AU2225" s="870"/>
      <c r="AV2225" s="870"/>
      <c r="AW2225" s="875"/>
      <c r="AX2225" s="870"/>
      <c r="AY2225" s="870"/>
    </row>
    <row r="2226" spans="19:51" ht="15" customHeight="1">
      <c r="S2226" s="874"/>
      <c r="V2226" s="870"/>
      <c r="W2226" s="874"/>
      <c r="AD2226" s="870"/>
      <c r="AE2226" s="874"/>
      <c r="AG2226" s="870"/>
      <c r="AH2226" s="870"/>
      <c r="AJ2226" s="870"/>
      <c r="AK2226" s="870"/>
      <c r="AL2226" s="870"/>
      <c r="AM2226" s="870"/>
      <c r="AO2226" s="870"/>
      <c r="AP2226" s="870"/>
      <c r="AQ2226" s="870"/>
      <c r="AU2226" s="870"/>
      <c r="AV2226" s="870"/>
      <c r="AW2226" s="875"/>
      <c r="AX2226" s="870"/>
      <c r="AY2226" s="870"/>
    </row>
    <row r="2227" spans="19:51" ht="15" customHeight="1">
      <c r="S2227" s="874"/>
      <c r="V2227" s="870"/>
      <c r="W2227" s="874"/>
      <c r="AD2227" s="870"/>
      <c r="AE2227" s="874"/>
      <c r="AG2227" s="870"/>
      <c r="AH2227" s="870"/>
      <c r="AJ2227" s="870"/>
      <c r="AK2227" s="870"/>
      <c r="AL2227" s="870"/>
      <c r="AM2227" s="870"/>
      <c r="AO2227" s="870"/>
      <c r="AP2227" s="870"/>
      <c r="AQ2227" s="870"/>
      <c r="AU2227" s="870"/>
      <c r="AV2227" s="870"/>
      <c r="AW2227" s="875"/>
      <c r="AX2227" s="870"/>
      <c r="AY2227" s="870"/>
    </row>
    <row r="2228" spans="19:51" ht="15" customHeight="1">
      <c r="S2228" s="874"/>
      <c r="V2228" s="870"/>
      <c r="W2228" s="874"/>
      <c r="AD2228" s="870"/>
      <c r="AE2228" s="874"/>
      <c r="AG2228" s="870"/>
      <c r="AH2228" s="870"/>
      <c r="AJ2228" s="870"/>
      <c r="AK2228" s="870"/>
      <c r="AL2228" s="870"/>
      <c r="AM2228" s="870"/>
      <c r="AO2228" s="870"/>
      <c r="AP2228" s="870"/>
      <c r="AQ2228" s="870"/>
      <c r="AU2228" s="870"/>
      <c r="AV2228" s="870"/>
      <c r="AW2228" s="875"/>
      <c r="AX2228" s="870"/>
      <c r="AY2228" s="870"/>
    </row>
    <row r="2229" spans="19:51" ht="15" customHeight="1">
      <c r="S2229" s="874"/>
      <c r="V2229" s="870"/>
      <c r="W2229" s="874"/>
      <c r="AD2229" s="870"/>
      <c r="AE2229" s="874"/>
      <c r="AG2229" s="870"/>
      <c r="AH2229" s="870"/>
      <c r="AJ2229" s="870"/>
      <c r="AK2229" s="870"/>
      <c r="AL2229" s="870"/>
      <c r="AM2229" s="870"/>
      <c r="AO2229" s="870"/>
      <c r="AP2229" s="870"/>
      <c r="AQ2229" s="870"/>
      <c r="AU2229" s="870"/>
      <c r="AV2229" s="870"/>
      <c r="AW2229" s="875"/>
      <c r="AX2229" s="870"/>
      <c r="AY2229" s="870"/>
    </row>
    <row r="2230" spans="19:51" ht="15" customHeight="1">
      <c r="S2230" s="874"/>
      <c r="V2230" s="870"/>
      <c r="W2230" s="874"/>
      <c r="AD2230" s="870"/>
      <c r="AE2230" s="874"/>
      <c r="AG2230" s="870"/>
      <c r="AH2230" s="870"/>
      <c r="AJ2230" s="870"/>
      <c r="AK2230" s="870"/>
      <c r="AL2230" s="870"/>
      <c r="AM2230" s="870"/>
      <c r="AO2230" s="870"/>
      <c r="AP2230" s="870"/>
      <c r="AQ2230" s="870"/>
      <c r="AU2230" s="870"/>
      <c r="AV2230" s="870"/>
      <c r="AW2230" s="875"/>
      <c r="AX2230" s="870"/>
      <c r="AY2230" s="870"/>
    </row>
    <row r="2231" spans="19:51" ht="15" customHeight="1">
      <c r="S2231" s="874"/>
      <c r="V2231" s="870"/>
      <c r="W2231" s="874"/>
      <c r="AD2231" s="870"/>
      <c r="AE2231" s="874"/>
      <c r="AG2231" s="870"/>
      <c r="AH2231" s="870"/>
      <c r="AJ2231" s="870"/>
      <c r="AK2231" s="870"/>
      <c r="AL2231" s="870"/>
      <c r="AM2231" s="870"/>
      <c r="AO2231" s="870"/>
      <c r="AP2231" s="870"/>
      <c r="AQ2231" s="870"/>
      <c r="AU2231" s="870"/>
      <c r="AV2231" s="870"/>
      <c r="AW2231" s="875"/>
      <c r="AX2231" s="870"/>
      <c r="AY2231" s="870"/>
    </row>
    <row r="2232" spans="19:51" ht="15" customHeight="1">
      <c r="S2232" s="874"/>
      <c r="V2232" s="870"/>
      <c r="W2232" s="874"/>
      <c r="AD2232" s="870"/>
      <c r="AE2232" s="874"/>
      <c r="AG2232" s="870"/>
      <c r="AH2232" s="870"/>
      <c r="AJ2232" s="870"/>
      <c r="AK2232" s="870"/>
      <c r="AL2232" s="870"/>
      <c r="AM2232" s="870"/>
      <c r="AO2232" s="870"/>
      <c r="AP2232" s="870"/>
      <c r="AQ2232" s="870"/>
      <c r="AU2232" s="870"/>
      <c r="AV2232" s="870"/>
      <c r="AW2232" s="875"/>
      <c r="AX2232" s="870"/>
      <c r="AY2232" s="870"/>
    </row>
    <row r="2233" spans="19:51" ht="15" customHeight="1">
      <c r="S2233" s="874"/>
      <c r="V2233" s="870"/>
      <c r="W2233" s="874"/>
      <c r="AD2233" s="870"/>
      <c r="AE2233" s="874"/>
      <c r="AG2233" s="870"/>
      <c r="AH2233" s="870"/>
      <c r="AJ2233" s="870"/>
      <c r="AK2233" s="870"/>
      <c r="AL2233" s="870"/>
      <c r="AM2233" s="870"/>
      <c r="AO2233" s="870"/>
      <c r="AP2233" s="870"/>
      <c r="AQ2233" s="870"/>
      <c r="AU2233" s="870"/>
      <c r="AV2233" s="870"/>
      <c r="AW2233" s="875"/>
      <c r="AX2233" s="870"/>
      <c r="AY2233" s="870"/>
    </row>
    <row r="2234" spans="19:51" ht="15" customHeight="1">
      <c r="S2234" s="874"/>
      <c r="V2234" s="870"/>
      <c r="W2234" s="874"/>
      <c r="AD2234" s="870"/>
      <c r="AE2234" s="874"/>
      <c r="AG2234" s="870"/>
      <c r="AH2234" s="870"/>
      <c r="AJ2234" s="870"/>
      <c r="AK2234" s="870"/>
      <c r="AL2234" s="870"/>
      <c r="AM2234" s="870"/>
      <c r="AO2234" s="870"/>
      <c r="AP2234" s="870"/>
      <c r="AQ2234" s="870"/>
      <c r="AU2234" s="870"/>
      <c r="AV2234" s="870"/>
      <c r="AW2234" s="875"/>
      <c r="AX2234" s="870"/>
      <c r="AY2234" s="870"/>
    </row>
    <row r="2235" spans="19:51" ht="15" customHeight="1">
      <c r="S2235" s="874"/>
      <c r="V2235" s="870"/>
      <c r="W2235" s="874"/>
      <c r="AD2235" s="870"/>
      <c r="AE2235" s="874"/>
      <c r="AG2235" s="870"/>
      <c r="AH2235" s="870"/>
      <c r="AJ2235" s="870"/>
      <c r="AK2235" s="870"/>
      <c r="AL2235" s="870"/>
      <c r="AM2235" s="870"/>
      <c r="AO2235" s="870"/>
      <c r="AP2235" s="870"/>
      <c r="AQ2235" s="870"/>
      <c r="AU2235" s="870"/>
      <c r="AV2235" s="870"/>
      <c r="AW2235" s="875"/>
      <c r="AX2235" s="870"/>
      <c r="AY2235" s="870"/>
    </row>
    <row r="2236" spans="19:51" ht="15" customHeight="1">
      <c r="S2236" s="874"/>
      <c r="V2236" s="870"/>
      <c r="W2236" s="874"/>
      <c r="AD2236" s="870"/>
      <c r="AE2236" s="874"/>
      <c r="AG2236" s="870"/>
      <c r="AH2236" s="870"/>
      <c r="AJ2236" s="870"/>
      <c r="AK2236" s="870"/>
      <c r="AL2236" s="870"/>
      <c r="AM2236" s="870"/>
      <c r="AO2236" s="870"/>
      <c r="AP2236" s="870"/>
      <c r="AQ2236" s="870"/>
      <c r="AU2236" s="870"/>
      <c r="AV2236" s="870"/>
      <c r="AW2236" s="875"/>
      <c r="AX2236" s="870"/>
      <c r="AY2236" s="870"/>
    </row>
    <row r="2237" spans="19:51" ht="15" customHeight="1">
      <c r="S2237" s="874"/>
      <c r="V2237" s="870"/>
      <c r="W2237" s="874"/>
      <c r="AD2237" s="870"/>
      <c r="AE2237" s="874"/>
      <c r="AG2237" s="870"/>
      <c r="AH2237" s="870"/>
      <c r="AJ2237" s="870"/>
      <c r="AK2237" s="870"/>
      <c r="AL2237" s="870"/>
      <c r="AM2237" s="870"/>
      <c r="AO2237" s="870"/>
      <c r="AP2237" s="870"/>
      <c r="AQ2237" s="870"/>
      <c r="AU2237" s="870"/>
      <c r="AV2237" s="870"/>
      <c r="AW2237" s="875"/>
      <c r="AX2237" s="870"/>
      <c r="AY2237" s="870"/>
    </row>
    <row r="2238" spans="19:51" ht="15" customHeight="1">
      <c r="S2238" s="874"/>
      <c r="V2238" s="870"/>
      <c r="W2238" s="874"/>
      <c r="AD2238" s="870"/>
      <c r="AE2238" s="874"/>
      <c r="AG2238" s="870"/>
      <c r="AH2238" s="870"/>
      <c r="AJ2238" s="870"/>
      <c r="AK2238" s="870"/>
      <c r="AL2238" s="870"/>
      <c r="AM2238" s="870"/>
      <c r="AO2238" s="870"/>
      <c r="AP2238" s="870"/>
      <c r="AQ2238" s="870"/>
      <c r="AU2238" s="870"/>
      <c r="AV2238" s="870"/>
      <c r="AW2238" s="875"/>
      <c r="AX2238" s="870"/>
      <c r="AY2238" s="870"/>
    </row>
    <row r="2239" spans="19:51" ht="15" customHeight="1">
      <c r="S2239" s="874"/>
      <c r="V2239" s="870"/>
      <c r="W2239" s="874"/>
      <c r="AD2239" s="870"/>
      <c r="AE2239" s="874"/>
      <c r="AG2239" s="870"/>
      <c r="AH2239" s="870"/>
      <c r="AJ2239" s="870"/>
      <c r="AK2239" s="870"/>
      <c r="AL2239" s="870"/>
      <c r="AM2239" s="870"/>
      <c r="AO2239" s="870"/>
      <c r="AP2239" s="870"/>
      <c r="AQ2239" s="870"/>
      <c r="AU2239" s="870"/>
      <c r="AV2239" s="870"/>
      <c r="AW2239" s="875"/>
      <c r="AX2239" s="870"/>
      <c r="AY2239" s="870"/>
    </row>
    <row r="2240" spans="19:51" ht="15" customHeight="1">
      <c r="S2240" s="874"/>
      <c r="V2240" s="870"/>
      <c r="W2240" s="874"/>
      <c r="AD2240" s="870"/>
      <c r="AE2240" s="874"/>
      <c r="AG2240" s="870"/>
      <c r="AH2240" s="870"/>
      <c r="AJ2240" s="870"/>
      <c r="AK2240" s="870"/>
      <c r="AL2240" s="870"/>
      <c r="AM2240" s="870"/>
      <c r="AO2240" s="870"/>
      <c r="AP2240" s="870"/>
      <c r="AQ2240" s="870"/>
      <c r="AU2240" s="870"/>
      <c r="AV2240" s="870"/>
      <c r="AW2240" s="875"/>
      <c r="AX2240" s="870"/>
      <c r="AY2240" s="870"/>
    </row>
    <row r="2241" spans="19:51" ht="15" customHeight="1">
      <c r="S2241" s="874"/>
      <c r="V2241" s="870"/>
      <c r="W2241" s="874"/>
      <c r="AD2241" s="870"/>
      <c r="AE2241" s="874"/>
      <c r="AG2241" s="870"/>
      <c r="AH2241" s="870"/>
      <c r="AJ2241" s="870"/>
      <c r="AK2241" s="870"/>
      <c r="AL2241" s="870"/>
      <c r="AM2241" s="870"/>
      <c r="AO2241" s="870"/>
      <c r="AP2241" s="870"/>
      <c r="AQ2241" s="870"/>
      <c r="AU2241" s="870"/>
      <c r="AV2241" s="870"/>
      <c r="AW2241" s="875"/>
      <c r="AX2241" s="870"/>
      <c r="AY2241" s="870"/>
    </row>
    <row r="2242" spans="19:51" ht="15" customHeight="1">
      <c r="S2242" s="874"/>
      <c r="V2242" s="870"/>
      <c r="W2242" s="874"/>
      <c r="AD2242" s="870"/>
      <c r="AE2242" s="874"/>
      <c r="AG2242" s="870"/>
      <c r="AH2242" s="870"/>
      <c r="AJ2242" s="870"/>
      <c r="AK2242" s="870"/>
      <c r="AL2242" s="870"/>
      <c r="AM2242" s="870"/>
      <c r="AO2242" s="870"/>
      <c r="AP2242" s="870"/>
      <c r="AQ2242" s="870"/>
      <c r="AU2242" s="870"/>
      <c r="AV2242" s="870"/>
      <c r="AW2242" s="875"/>
      <c r="AX2242" s="870"/>
      <c r="AY2242" s="870"/>
    </row>
    <row r="2243" spans="19:51" ht="15" customHeight="1">
      <c r="S2243" s="874"/>
      <c r="V2243" s="870"/>
      <c r="W2243" s="874"/>
      <c r="AD2243" s="870"/>
      <c r="AE2243" s="874"/>
      <c r="AG2243" s="870"/>
      <c r="AH2243" s="870"/>
      <c r="AJ2243" s="870"/>
      <c r="AK2243" s="870"/>
      <c r="AL2243" s="870"/>
      <c r="AM2243" s="870"/>
      <c r="AO2243" s="870"/>
      <c r="AP2243" s="870"/>
      <c r="AQ2243" s="870"/>
      <c r="AU2243" s="870"/>
      <c r="AV2243" s="870"/>
      <c r="AW2243" s="875"/>
      <c r="AX2243" s="870"/>
      <c r="AY2243" s="870"/>
    </row>
    <row r="2244" spans="19:51" ht="15" customHeight="1">
      <c r="S2244" s="874"/>
      <c r="V2244" s="870"/>
      <c r="W2244" s="874"/>
      <c r="AD2244" s="870"/>
      <c r="AE2244" s="874"/>
      <c r="AG2244" s="870"/>
      <c r="AH2244" s="870"/>
      <c r="AJ2244" s="870"/>
      <c r="AK2244" s="870"/>
      <c r="AL2244" s="870"/>
      <c r="AM2244" s="870"/>
      <c r="AO2244" s="870"/>
      <c r="AP2244" s="870"/>
      <c r="AQ2244" s="870"/>
      <c r="AU2244" s="870"/>
      <c r="AV2244" s="870"/>
      <c r="AW2244" s="875"/>
      <c r="AX2244" s="870"/>
      <c r="AY2244" s="870"/>
    </row>
    <row r="2245" spans="19:51" ht="15" customHeight="1">
      <c r="S2245" s="874"/>
      <c r="V2245" s="870"/>
      <c r="W2245" s="874"/>
      <c r="AD2245" s="870"/>
      <c r="AE2245" s="874"/>
      <c r="AG2245" s="870"/>
      <c r="AH2245" s="870"/>
      <c r="AJ2245" s="870"/>
      <c r="AK2245" s="870"/>
      <c r="AL2245" s="870"/>
      <c r="AM2245" s="870"/>
      <c r="AO2245" s="870"/>
      <c r="AP2245" s="870"/>
      <c r="AQ2245" s="870"/>
      <c r="AU2245" s="870"/>
      <c r="AV2245" s="870"/>
      <c r="AW2245" s="875"/>
      <c r="AX2245" s="870"/>
      <c r="AY2245" s="870"/>
    </row>
    <row r="2246" spans="19:51" ht="15" customHeight="1">
      <c r="S2246" s="874"/>
      <c r="V2246" s="870"/>
      <c r="W2246" s="874"/>
      <c r="AD2246" s="870"/>
      <c r="AE2246" s="874"/>
      <c r="AG2246" s="870"/>
      <c r="AH2246" s="870"/>
      <c r="AJ2246" s="870"/>
      <c r="AK2246" s="870"/>
      <c r="AL2246" s="870"/>
      <c r="AM2246" s="870"/>
      <c r="AO2246" s="870"/>
      <c r="AP2246" s="870"/>
      <c r="AQ2246" s="870"/>
      <c r="AU2246" s="870"/>
      <c r="AV2246" s="870"/>
      <c r="AW2246" s="875"/>
      <c r="AX2246" s="870"/>
      <c r="AY2246" s="870"/>
    </row>
    <row r="2247" spans="19:51" ht="15" customHeight="1">
      <c r="S2247" s="874"/>
      <c r="V2247" s="870"/>
      <c r="W2247" s="874"/>
      <c r="AD2247" s="870"/>
      <c r="AE2247" s="874"/>
      <c r="AG2247" s="870"/>
      <c r="AH2247" s="870"/>
      <c r="AJ2247" s="870"/>
      <c r="AK2247" s="870"/>
      <c r="AL2247" s="870"/>
      <c r="AM2247" s="870"/>
      <c r="AO2247" s="870"/>
      <c r="AP2247" s="870"/>
      <c r="AQ2247" s="870"/>
      <c r="AU2247" s="870"/>
      <c r="AV2247" s="870"/>
      <c r="AW2247" s="875"/>
      <c r="AX2247" s="870"/>
      <c r="AY2247" s="870"/>
    </row>
    <row r="2248" spans="19:51" ht="15" customHeight="1">
      <c r="S2248" s="874"/>
      <c r="V2248" s="870"/>
      <c r="W2248" s="874"/>
      <c r="AD2248" s="870"/>
      <c r="AE2248" s="874"/>
      <c r="AG2248" s="870"/>
      <c r="AH2248" s="870"/>
      <c r="AJ2248" s="870"/>
      <c r="AK2248" s="870"/>
      <c r="AL2248" s="870"/>
      <c r="AM2248" s="870"/>
      <c r="AO2248" s="870"/>
      <c r="AP2248" s="870"/>
      <c r="AQ2248" s="870"/>
      <c r="AU2248" s="870"/>
      <c r="AV2248" s="870"/>
      <c r="AW2248" s="875"/>
      <c r="AX2248" s="870"/>
      <c r="AY2248" s="870"/>
    </row>
    <row r="2249" spans="19:51" ht="15" customHeight="1">
      <c r="S2249" s="874"/>
      <c r="V2249" s="870"/>
      <c r="W2249" s="874"/>
      <c r="AD2249" s="870"/>
      <c r="AE2249" s="874"/>
      <c r="AG2249" s="870"/>
      <c r="AH2249" s="870"/>
      <c r="AJ2249" s="870"/>
      <c r="AK2249" s="870"/>
      <c r="AL2249" s="870"/>
      <c r="AM2249" s="870"/>
      <c r="AO2249" s="870"/>
      <c r="AP2249" s="870"/>
      <c r="AQ2249" s="870"/>
      <c r="AU2249" s="870"/>
      <c r="AV2249" s="870"/>
      <c r="AW2249" s="875"/>
      <c r="AX2249" s="870"/>
      <c r="AY2249" s="870"/>
    </row>
    <row r="2250" spans="19:51" ht="15" customHeight="1">
      <c r="S2250" s="874"/>
      <c r="V2250" s="870"/>
      <c r="W2250" s="874"/>
      <c r="AD2250" s="870"/>
      <c r="AE2250" s="874"/>
      <c r="AG2250" s="870"/>
      <c r="AH2250" s="870"/>
      <c r="AJ2250" s="870"/>
      <c r="AK2250" s="870"/>
      <c r="AL2250" s="870"/>
      <c r="AM2250" s="870"/>
      <c r="AO2250" s="870"/>
      <c r="AP2250" s="870"/>
      <c r="AQ2250" s="870"/>
      <c r="AU2250" s="870"/>
      <c r="AV2250" s="870"/>
      <c r="AW2250" s="875"/>
      <c r="AX2250" s="870"/>
      <c r="AY2250" s="870"/>
    </row>
    <row r="2251" spans="19:51" ht="15" customHeight="1">
      <c r="S2251" s="874"/>
      <c r="V2251" s="870"/>
      <c r="W2251" s="874"/>
      <c r="AD2251" s="870"/>
      <c r="AE2251" s="874"/>
      <c r="AG2251" s="870"/>
      <c r="AH2251" s="870"/>
      <c r="AJ2251" s="870"/>
      <c r="AK2251" s="870"/>
      <c r="AL2251" s="870"/>
      <c r="AM2251" s="870"/>
      <c r="AO2251" s="870"/>
      <c r="AP2251" s="870"/>
      <c r="AQ2251" s="870"/>
      <c r="AU2251" s="870"/>
      <c r="AV2251" s="870"/>
      <c r="AW2251" s="875"/>
      <c r="AX2251" s="870"/>
      <c r="AY2251" s="870"/>
    </row>
    <row r="2252" spans="19:51" ht="15" customHeight="1">
      <c r="S2252" s="874"/>
      <c r="V2252" s="870"/>
      <c r="W2252" s="874"/>
      <c r="AD2252" s="870"/>
      <c r="AE2252" s="874"/>
      <c r="AG2252" s="870"/>
      <c r="AH2252" s="870"/>
      <c r="AJ2252" s="870"/>
      <c r="AK2252" s="870"/>
      <c r="AL2252" s="870"/>
      <c r="AM2252" s="870"/>
      <c r="AO2252" s="870"/>
      <c r="AP2252" s="870"/>
      <c r="AQ2252" s="870"/>
      <c r="AU2252" s="870"/>
      <c r="AV2252" s="870"/>
      <c r="AW2252" s="875"/>
      <c r="AX2252" s="870"/>
      <c r="AY2252" s="870"/>
    </row>
    <row r="2253" spans="19:51" ht="15" customHeight="1">
      <c r="S2253" s="874"/>
      <c r="V2253" s="870"/>
      <c r="W2253" s="874"/>
      <c r="AD2253" s="870"/>
      <c r="AE2253" s="874"/>
      <c r="AG2253" s="870"/>
      <c r="AH2253" s="870"/>
      <c r="AJ2253" s="870"/>
      <c r="AK2253" s="870"/>
      <c r="AL2253" s="870"/>
      <c r="AM2253" s="870"/>
      <c r="AO2253" s="870"/>
      <c r="AP2253" s="870"/>
      <c r="AQ2253" s="870"/>
      <c r="AU2253" s="870"/>
      <c r="AV2253" s="870"/>
      <c r="AW2253" s="875"/>
      <c r="AX2253" s="870"/>
      <c r="AY2253" s="870"/>
    </row>
    <row r="2254" spans="19:51" ht="15" customHeight="1">
      <c r="S2254" s="874"/>
      <c r="V2254" s="870"/>
      <c r="W2254" s="874"/>
      <c r="AD2254" s="870"/>
      <c r="AE2254" s="874"/>
      <c r="AG2254" s="870"/>
      <c r="AH2254" s="870"/>
      <c r="AJ2254" s="870"/>
      <c r="AK2254" s="870"/>
      <c r="AL2254" s="870"/>
      <c r="AM2254" s="870"/>
      <c r="AO2254" s="870"/>
      <c r="AP2254" s="870"/>
      <c r="AQ2254" s="870"/>
      <c r="AU2254" s="870"/>
      <c r="AV2254" s="870"/>
      <c r="AW2254" s="875"/>
      <c r="AX2254" s="870"/>
      <c r="AY2254" s="870"/>
    </row>
    <row r="2255" spans="19:51" ht="15" customHeight="1">
      <c r="S2255" s="874"/>
      <c r="V2255" s="870"/>
      <c r="W2255" s="874"/>
      <c r="AD2255" s="870"/>
      <c r="AE2255" s="874"/>
      <c r="AG2255" s="870"/>
      <c r="AH2255" s="870"/>
      <c r="AJ2255" s="870"/>
      <c r="AK2255" s="870"/>
      <c r="AL2255" s="870"/>
      <c r="AM2255" s="870"/>
      <c r="AO2255" s="870"/>
      <c r="AP2255" s="870"/>
      <c r="AQ2255" s="870"/>
      <c r="AU2255" s="870"/>
      <c r="AV2255" s="870"/>
      <c r="AW2255" s="875"/>
      <c r="AX2255" s="870"/>
      <c r="AY2255" s="870"/>
    </row>
    <row r="2256" spans="19:51" ht="15" customHeight="1">
      <c r="S2256" s="874"/>
      <c r="V2256" s="870"/>
      <c r="W2256" s="874"/>
      <c r="AD2256" s="870"/>
      <c r="AE2256" s="874"/>
      <c r="AG2256" s="870"/>
      <c r="AH2256" s="870"/>
      <c r="AJ2256" s="870"/>
      <c r="AK2256" s="870"/>
      <c r="AL2256" s="870"/>
      <c r="AM2256" s="870"/>
      <c r="AO2256" s="870"/>
      <c r="AP2256" s="870"/>
      <c r="AQ2256" s="870"/>
      <c r="AU2256" s="870"/>
      <c r="AV2256" s="870"/>
      <c r="AW2256" s="875"/>
      <c r="AX2256" s="870"/>
      <c r="AY2256" s="870"/>
    </row>
    <row r="2257" spans="19:51" ht="15" customHeight="1">
      <c r="S2257" s="874"/>
      <c r="V2257" s="870"/>
      <c r="W2257" s="874"/>
      <c r="AD2257" s="870"/>
      <c r="AE2257" s="874"/>
      <c r="AG2257" s="870"/>
      <c r="AH2257" s="870"/>
      <c r="AJ2257" s="870"/>
      <c r="AK2257" s="870"/>
      <c r="AL2257" s="870"/>
      <c r="AM2257" s="870"/>
      <c r="AO2257" s="870"/>
      <c r="AP2257" s="870"/>
      <c r="AQ2257" s="870"/>
      <c r="AU2257" s="870"/>
      <c r="AV2257" s="870"/>
      <c r="AW2257" s="875"/>
      <c r="AX2257" s="870"/>
      <c r="AY2257" s="870"/>
    </row>
    <row r="2258" spans="19:51" ht="15" customHeight="1">
      <c r="S2258" s="874"/>
      <c r="V2258" s="870"/>
      <c r="W2258" s="874"/>
      <c r="AD2258" s="870"/>
      <c r="AE2258" s="874"/>
      <c r="AG2258" s="870"/>
      <c r="AH2258" s="870"/>
      <c r="AJ2258" s="870"/>
      <c r="AK2258" s="870"/>
      <c r="AL2258" s="870"/>
      <c r="AM2258" s="870"/>
      <c r="AO2258" s="870"/>
      <c r="AP2258" s="870"/>
      <c r="AQ2258" s="870"/>
      <c r="AU2258" s="870"/>
      <c r="AV2258" s="870"/>
      <c r="AW2258" s="875"/>
      <c r="AX2258" s="870"/>
      <c r="AY2258" s="870"/>
    </row>
    <row r="2259" spans="19:51" ht="15" customHeight="1">
      <c r="S2259" s="874"/>
      <c r="V2259" s="870"/>
      <c r="W2259" s="874"/>
      <c r="AD2259" s="870"/>
      <c r="AE2259" s="874"/>
      <c r="AG2259" s="870"/>
      <c r="AH2259" s="870"/>
      <c r="AJ2259" s="870"/>
      <c r="AK2259" s="870"/>
      <c r="AL2259" s="870"/>
      <c r="AM2259" s="870"/>
      <c r="AO2259" s="870"/>
      <c r="AP2259" s="870"/>
      <c r="AQ2259" s="870"/>
      <c r="AU2259" s="870"/>
      <c r="AV2259" s="870"/>
      <c r="AW2259" s="875"/>
      <c r="AX2259" s="870"/>
      <c r="AY2259" s="870"/>
    </row>
    <row r="2260" spans="19:51" ht="15" customHeight="1">
      <c r="S2260" s="874"/>
      <c r="V2260" s="870"/>
      <c r="W2260" s="874"/>
      <c r="AD2260" s="870"/>
      <c r="AE2260" s="874"/>
      <c r="AG2260" s="870"/>
      <c r="AH2260" s="870"/>
      <c r="AJ2260" s="870"/>
      <c r="AK2260" s="870"/>
      <c r="AL2260" s="870"/>
      <c r="AM2260" s="870"/>
      <c r="AO2260" s="870"/>
      <c r="AP2260" s="870"/>
      <c r="AQ2260" s="870"/>
      <c r="AU2260" s="870"/>
      <c r="AV2260" s="870"/>
      <c r="AW2260" s="875"/>
      <c r="AX2260" s="870"/>
      <c r="AY2260" s="870"/>
    </row>
    <row r="2261" spans="19:51" ht="15" customHeight="1">
      <c r="S2261" s="874"/>
      <c r="V2261" s="870"/>
      <c r="W2261" s="874"/>
      <c r="AD2261" s="870"/>
      <c r="AE2261" s="874"/>
      <c r="AG2261" s="870"/>
      <c r="AH2261" s="870"/>
      <c r="AJ2261" s="870"/>
      <c r="AK2261" s="870"/>
      <c r="AL2261" s="870"/>
      <c r="AM2261" s="870"/>
      <c r="AO2261" s="870"/>
      <c r="AP2261" s="870"/>
      <c r="AQ2261" s="870"/>
      <c r="AU2261" s="870"/>
      <c r="AV2261" s="870"/>
      <c r="AW2261" s="875"/>
      <c r="AX2261" s="870"/>
      <c r="AY2261" s="870"/>
    </row>
    <row r="2262" spans="19:51" ht="15" customHeight="1">
      <c r="S2262" s="874"/>
      <c r="V2262" s="870"/>
      <c r="W2262" s="874"/>
      <c r="AD2262" s="870"/>
      <c r="AE2262" s="874"/>
      <c r="AG2262" s="870"/>
      <c r="AH2262" s="870"/>
      <c r="AJ2262" s="870"/>
      <c r="AK2262" s="870"/>
      <c r="AL2262" s="870"/>
      <c r="AM2262" s="870"/>
      <c r="AO2262" s="870"/>
      <c r="AP2262" s="870"/>
      <c r="AQ2262" s="870"/>
      <c r="AU2262" s="870"/>
      <c r="AV2262" s="870"/>
      <c r="AW2262" s="875"/>
      <c r="AX2262" s="870"/>
      <c r="AY2262" s="870"/>
    </row>
    <row r="2263" spans="19:51" ht="15" customHeight="1">
      <c r="S2263" s="874"/>
      <c r="V2263" s="870"/>
      <c r="W2263" s="874"/>
      <c r="AD2263" s="870"/>
      <c r="AE2263" s="874"/>
      <c r="AG2263" s="870"/>
      <c r="AH2263" s="870"/>
      <c r="AJ2263" s="870"/>
      <c r="AK2263" s="870"/>
      <c r="AL2263" s="870"/>
      <c r="AM2263" s="870"/>
      <c r="AO2263" s="870"/>
      <c r="AP2263" s="870"/>
      <c r="AQ2263" s="870"/>
      <c r="AU2263" s="870"/>
      <c r="AV2263" s="870"/>
      <c r="AW2263" s="875"/>
      <c r="AX2263" s="870"/>
      <c r="AY2263" s="870"/>
    </row>
    <row r="2264" spans="19:51" ht="15" customHeight="1">
      <c r="S2264" s="874"/>
      <c r="V2264" s="870"/>
      <c r="W2264" s="874"/>
      <c r="AD2264" s="870"/>
      <c r="AE2264" s="874"/>
      <c r="AG2264" s="870"/>
      <c r="AH2264" s="870"/>
      <c r="AJ2264" s="870"/>
      <c r="AK2264" s="870"/>
      <c r="AL2264" s="870"/>
      <c r="AM2264" s="870"/>
      <c r="AO2264" s="870"/>
      <c r="AP2264" s="870"/>
      <c r="AQ2264" s="870"/>
      <c r="AU2264" s="870"/>
      <c r="AV2264" s="870"/>
      <c r="AW2264" s="875"/>
      <c r="AX2264" s="870"/>
      <c r="AY2264" s="870"/>
    </row>
    <row r="2265" spans="19:51" ht="15" customHeight="1">
      <c r="S2265" s="874"/>
      <c r="V2265" s="870"/>
      <c r="W2265" s="874"/>
      <c r="AD2265" s="870"/>
      <c r="AE2265" s="874"/>
      <c r="AG2265" s="870"/>
      <c r="AH2265" s="870"/>
      <c r="AJ2265" s="870"/>
      <c r="AK2265" s="870"/>
      <c r="AL2265" s="870"/>
      <c r="AM2265" s="870"/>
      <c r="AO2265" s="870"/>
      <c r="AP2265" s="870"/>
      <c r="AQ2265" s="870"/>
      <c r="AU2265" s="870"/>
      <c r="AV2265" s="870"/>
      <c r="AW2265" s="875"/>
      <c r="AX2265" s="870"/>
      <c r="AY2265" s="870"/>
    </row>
    <row r="2266" spans="19:51" ht="15" customHeight="1">
      <c r="S2266" s="874"/>
      <c r="V2266" s="870"/>
      <c r="W2266" s="874"/>
      <c r="AD2266" s="870"/>
      <c r="AE2266" s="874"/>
      <c r="AG2266" s="870"/>
      <c r="AH2266" s="870"/>
      <c r="AJ2266" s="870"/>
      <c r="AK2266" s="870"/>
      <c r="AL2266" s="870"/>
      <c r="AM2266" s="870"/>
      <c r="AO2266" s="870"/>
      <c r="AP2266" s="870"/>
      <c r="AQ2266" s="870"/>
      <c r="AU2266" s="870"/>
      <c r="AV2266" s="870"/>
      <c r="AW2266" s="875"/>
      <c r="AX2266" s="870"/>
      <c r="AY2266" s="870"/>
    </row>
    <row r="2267" spans="19:51" ht="15" customHeight="1">
      <c r="S2267" s="874"/>
      <c r="V2267" s="870"/>
      <c r="W2267" s="874"/>
      <c r="AD2267" s="870"/>
      <c r="AE2267" s="874"/>
      <c r="AG2267" s="870"/>
      <c r="AH2267" s="870"/>
      <c r="AJ2267" s="870"/>
      <c r="AK2267" s="870"/>
      <c r="AL2267" s="870"/>
      <c r="AM2267" s="870"/>
      <c r="AO2267" s="870"/>
      <c r="AP2267" s="870"/>
      <c r="AQ2267" s="870"/>
      <c r="AU2267" s="870"/>
      <c r="AV2267" s="870"/>
      <c r="AW2267" s="875"/>
      <c r="AX2267" s="870"/>
      <c r="AY2267" s="870"/>
    </row>
    <row r="2268" spans="19:51" ht="15" customHeight="1">
      <c r="S2268" s="874"/>
      <c r="V2268" s="870"/>
      <c r="W2268" s="874"/>
      <c r="AD2268" s="870"/>
      <c r="AE2268" s="874"/>
      <c r="AG2268" s="870"/>
      <c r="AH2268" s="870"/>
      <c r="AJ2268" s="870"/>
      <c r="AK2268" s="870"/>
      <c r="AL2268" s="870"/>
      <c r="AM2268" s="870"/>
      <c r="AO2268" s="870"/>
      <c r="AP2268" s="870"/>
      <c r="AQ2268" s="870"/>
      <c r="AU2268" s="870"/>
      <c r="AV2268" s="870"/>
      <c r="AW2268" s="875"/>
      <c r="AX2268" s="870"/>
      <c r="AY2268" s="870"/>
    </row>
    <row r="2269" spans="19:51" ht="15" customHeight="1">
      <c r="S2269" s="874"/>
      <c r="V2269" s="870"/>
      <c r="W2269" s="874"/>
      <c r="AD2269" s="870"/>
      <c r="AE2269" s="874"/>
      <c r="AG2269" s="870"/>
      <c r="AH2269" s="870"/>
      <c r="AJ2269" s="870"/>
      <c r="AK2269" s="870"/>
      <c r="AL2269" s="870"/>
      <c r="AM2269" s="870"/>
      <c r="AO2269" s="870"/>
      <c r="AP2269" s="870"/>
      <c r="AQ2269" s="870"/>
      <c r="AU2269" s="870"/>
      <c r="AV2269" s="870"/>
      <c r="AW2269" s="875"/>
      <c r="AX2269" s="870"/>
      <c r="AY2269" s="870"/>
    </row>
    <row r="2270" spans="19:51" ht="15" customHeight="1">
      <c r="S2270" s="874"/>
      <c r="V2270" s="870"/>
      <c r="W2270" s="874"/>
      <c r="AD2270" s="870"/>
      <c r="AE2270" s="874"/>
      <c r="AG2270" s="870"/>
      <c r="AH2270" s="870"/>
      <c r="AJ2270" s="870"/>
      <c r="AK2270" s="870"/>
      <c r="AL2270" s="870"/>
      <c r="AM2270" s="870"/>
      <c r="AO2270" s="870"/>
      <c r="AP2270" s="870"/>
      <c r="AQ2270" s="870"/>
      <c r="AU2270" s="870"/>
      <c r="AV2270" s="870"/>
      <c r="AW2270" s="875"/>
      <c r="AX2270" s="870"/>
      <c r="AY2270" s="870"/>
    </row>
    <row r="2271" spans="19:51" ht="15" customHeight="1">
      <c r="S2271" s="874"/>
      <c r="V2271" s="870"/>
      <c r="W2271" s="874"/>
      <c r="AD2271" s="870"/>
      <c r="AE2271" s="874"/>
      <c r="AG2271" s="870"/>
      <c r="AH2271" s="870"/>
      <c r="AJ2271" s="870"/>
      <c r="AK2271" s="870"/>
      <c r="AL2271" s="870"/>
      <c r="AM2271" s="870"/>
      <c r="AO2271" s="870"/>
      <c r="AP2271" s="870"/>
      <c r="AQ2271" s="870"/>
      <c r="AU2271" s="870"/>
      <c r="AV2271" s="870"/>
      <c r="AW2271" s="875"/>
      <c r="AX2271" s="870"/>
      <c r="AY2271" s="870"/>
    </row>
    <row r="2272" spans="19:51" ht="15" customHeight="1">
      <c r="S2272" s="874"/>
      <c r="V2272" s="870"/>
      <c r="W2272" s="874"/>
      <c r="AD2272" s="870"/>
      <c r="AE2272" s="874"/>
      <c r="AG2272" s="870"/>
      <c r="AH2272" s="870"/>
      <c r="AJ2272" s="870"/>
      <c r="AK2272" s="870"/>
      <c r="AL2272" s="870"/>
      <c r="AM2272" s="870"/>
      <c r="AO2272" s="870"/>
      <c r="AP2272" s="870"/>
      <c r="AQ2272" s="870"/>
      <c r="AU2272" s="870"/>
      <c r="AV2272" s="870"/>
      <c r="AW2272" s="875"/>
      <c r="AX2272" s="870"/>
      <c r="AY2272" s="870"/>
    </row>
    <row r="2273" spans="19:51" ht="15" customHeight="1">
      <c r="S2273" s="874"/>
      <c r="V2273" s="870"/>
      <c r="W2273" s="874"/>
      <c r="AD2273" s="870"/>
      <c r="AE2273" s="874"/>
      <c r="AG2273" s="870"/>
      <c r="AH2273" s="870"/>
      <c r="AJ2273" s="870"/>
      <c r="AK2273" s="870"/>
      <c r="AL2273" s="870"/>
      <c r="AM2273" s="870"/>
      <c r="AO2273" s="870"/>
      <c r="AP2273" s="870"/>
      <c r="AQ2273" s="870"/>
      <c r="AU2273" s="870"/>
      <c r="AV2273" s="870"/>
      <c r="AW2273" s="875"/>
      <c r="AX2273" s="870"/>
      <c r="AY2273" s="870"/>
    </row>
    <row r="2274" spans="19:51" ht="15" customHeight="1">
      <c r="S2274" s="874"/>
      <c r="V2274" s="870"/>
      <c r="W2274" s="874"/>
      <c r="AD2274" s="870"/>
      <c r="AE2274" s="874"/>
      <c r="AG2274" s="870"/>
      <c r="AH2274" s="870"/>
      <c r="AJ2274" s="870"/>
      <c r="AK2274" s="870"/>
      <c r="AL2274" s="870"/>
      <c r="AM2274" s="870"/>
      <c r="AO2274" s="870"/>
      <c r="AP2274" s="870"/>
      <c r="AQ2274" s="870"/>
      <c r="AU2274" s="870"/>
      <c r="AV2274" s="870"/>
      <c r="AW2274" s="875"/>
      <c r="AX2274" s="870"/>
      <c r="AY2274" s="870"/>
    </row>
    <row r="2275" spans="19:51" ht="15" customHeight="1">
      <c r="S2275" s="874"/>
      <c r="V2275" s="870"/>
      <c r="W2275" s="874"/>
      <c r="AD2275" s="870"/>
      <c r="AE2275" s="874"/>
      <c r="AG2275" s="870"/>
      <c r="AH2275" s="870"/>
      <c r="AJ2275" s="870"/>
      <c r="AK2275" s="870"/>
      <c r="AL2275" s="870"/>
      <c r="AM2275" s="870"/>
      <c r="AO2275" s="870"/>
      <c r="AP2275" s="870"/>
      <c r="AQ2275" s="870"/>
      <c r="AU2275" s="870"/>
      <c r="AV2275" s="870"/>
      <c r="AW2275" s="875"/>
      <c r="AX2275" s="870"/>
      <c r="AY2275" s="870"/>
    </row>
    <row r="2276" spans="19:51" ht="15" customHeight="1">
      <c r="S2276" s="874"/>
      <c r="V2276" s="870"/>
      <c r="W2276" s="874"/>
      <c r="AD2276" s="870"/>
      <c r="AE2276" s="874"/>
      <c r="AG2276" s="870"/>
      <c r="AH2276" s="870"/>
      <c r="AJ2276" s="870"/>
      <c r="AK2276" s="870"/>
      <c r="AL2276" s="870"/>
      <c r="AM2276" s="870"/>
      <c r="AO2276" s="870"/>
      <c r="AP2276" s="870"/>
      <c r="AQ2276" s="870"/>
      <c r="AU2276" s="870"/>
      <c r="AV2276" s="870"/>
      <c r="AW2276" s="875"/>
      <c r="AX2276" s="870"/>
      <c r="AY2276" s="870"/>
    </row>
    <row r="2277" spans="19:51" ht="15" customHeight="1">
      <c r="S2277" s="874"/>
      <c r="V2277" s="870"/>
      <c r="W2277" s="874"/>
      <c r="AD2277" s="870"/>
      <c r="AE2277" s="874"/>
      <c r="AG2277" s="870"/>
      <c r="AH2277" s="870"/>
      <c r="AJ2277" s="870"/>
      <c r="AK2277" s="870"/>
      <c r="AL2277" s="870"/>
      <c r="AM2277" s="870"/>
      <c r="AO2277" s="870"/>
      <c r="AP2277" s="870"/>
      <c r="AQ2277" s="870"/>
      <c r="AU2277" s="870"/>
      <c r="AV2277" s="870"/>
      <c r="AW2277" s="875"/>
      <c r="AX2277" s="870"/>
      <c r="AY2277" s="870"/>
    </row>
    <row r="2278" spans="19:51" ht="15" customHeight="1">
      <c r="S2278" s="874"/>
      <c r="V2278" s="870"/>
      <c r="W2278" s="874"/>
      <c r="AD2278" s="870"/>
      <c r="AE2278" s="874"/>
      <c r="AG2278" s="870"/>
      <c r="AH2278" s="870"/>
      <c r="AJ2278" s="870"/>
      <c r="AK2278" s="870"/>
      <c r="AL2278" s="870"/>
      <c r="AM2278" s="870"/>
      <c r="AO2278" s="870"/>
      <c r="AP2278" s="870"/>
      <c r="AQ2278" s="870"/>
      <c r="AU2278" s="870"/>
      <c r="AV2278" s="870"/>
      <c r="AW2278" s="875"/>
      <c r="AX2278" s="870"/>
      <c r="AY2278" s="870"/>
    </row>
    <row r="2279" spans="19:51" ht="15" customHeight="1">
      <c r="S2279" s="874"/>
      <c r="V2279" s="870"/>
      <c r="W2279" s="874"/>
      <c r="AD2279" s="870"/>
      <c r="AE2279" s="874"/>
      <c r="AG2279" s="870"/>
      <c r="AH2279" s="870"/>
      <c r="AJ2279" s="870"/>
      <c r="AK2279" s="870"/>
      <c r="AL2279" s="870"/>
      <c r="AM2279" s="870"/>
      <c r="AO2279" s="870"/>
      <c r="AP2279" s="870"/>
      <c r="AQ2279" s="870"/>
      <c r="AU2279" s="870"/>
      <c r="AV2279" s="870"/>
      <c r="AW2279" s="875"/>
      <c r="AX2279" s="870"/>
      <c r="AY2279" s="870"/>
    </row>
    <row r="2280" spans="19:51" ht="15" customHeight="1">
      <c r="S2280" s="874"/>
      <c r="V2280" s="870"/>
      <c r="W2280" s="874"/>
      <c r="AD2280" s="870"/>
      <c r="AE2280" s="874"/>
      <c r="AG2280" s="870"/>
      <c r="AH2280" s="870"/>
      <c r="AJ2280" s="870"/>
      <c r="AK2280" s="870"/>
      <c r="AL2280" s="870"/>
      <c r="AM2280" s="870"/>
      <c r="AO2280" s="870"/>
      <c r="AP2280" s="870"/>
      <c r="AQ2280" s="870"/>
      <c r="AU2280" s="870"/>
      <c r="AV2280" s="870"/>
      <c r="AW2280" s="875"/>
      <c r="AX2280" s="870"/>
      <c r="AY2280" s="870"/>
    </row>
    <row r="2281" spans="19:51" ht="15" customHeight="1">
      <c r="S2281" s="874"/>
      <c r="V2281" s="870"/>
      <c r="W2281" s="874"/>
      <c r="AD2281" s="870"/>
      <c r="AE2281" s="874"/>
      <c r="AG2281" s="870"/>
      <c r="AH2281" s="870"/>
      <c r="AJ2281" s="870"/>
      <c r="AK2281" s="870"/>
      <c r="AL2281" s="870"/>
      <c r="AM2281" s="870"/>
      <c r="AO2281" s="870"/>
      <c r="AP2281" s="870"/>
      <c r="AQ2281" s="870"/>
      <c r="AU2281" s="870"/>
      <c r="AV2281" s="870"/>
      <c r="AW2281" s="875"/>
      <c r="AX2281" s="870"/>
      <c r="AY2281" s="870"/>
    </row>
    <row r="2282" spans="19:51" ht="15" customHeight="1">
      <c r="S2282" s="874"/>
      <c r="V2282" s="870"/>
      <c r="W2282" s="874"/>
      <c r="AD2282" s="870"/>
      <c r="AE2282" s="874"/>
      <c r="AG2282" s="870"/>
      <c r="AH2282" s="870"/>
      <c r="AJ2282" s="870"/>
      <c r="AK2282" s="870"/>
      <c r="AL2282" s="870"/>
      <c r="AM2282" s="870"/>
      <c r="AO2282" s="870"/>
      <c r="AP2282" s="870"/>
      <c r="AQ2282" s="870"/>
      <c r="AU2282" s="870"/>
      <c r="AV2282" s="870"/>
      <c r="AW2282" s="875"/>
      <c r="AX2282" s="870"/>
      <c r="AY2282" s="870"/>
    </row>
    <row r="2283" spans="19:51" ht="15" customHeight="1">
      <c r="S2283" s="874"/>
      <c r="V2283" s="870"/>
      <c r="W2283" s="874"/>
      <c r="AD2283" s="870"/>
      <c r="AE2283" s="874"/>
      <c r="AG2283" s="870"/>
      <c r="AH2283" s="870"/>
      <c r="AJ2283" s="870"/>
      <c r="AK2283" s="870"/>
      <c r="AL2283" s="870"/>
      <c r="AM2283" s="870"/>
      <c r="AO2283" s="870"/>
      <c r="AP2283" s="870"/>
      <c r="AQ2283" s="870"/>
      <c r="AU2283" s="870"/>
      <c r="AV2283" s="870"/>
      <c r="AW2283" s="875"/>
      <c r="AX2283" s="870"/>
      <c r="AY2283" s="870"/>
    </row>
    <row r="2284" spans="19:51" ht="15" customHeight="1">
      <c r="S2284" s="874"/>
      <c r="V2284" s="870"/>
      <c r="W2284" s="874"/>
      <c r="AD2284" s="870"/>
      <c r="AE2284" s="874"/>
      <c r="AG2284" s="870"/>
      <c r="AH2284" s="870"/>
      <c r="AJ2284" s="870"/>
      <c r="AK2284" s="870"/>
      <c r="AL2284" s="870"/>
      <c r="AM2284" s="870"/>
      <c r="AO2284" s="870"/>
      <c r="AP2284" s="870"/>
      <c r="AQ2284" s="870"/>
      <c r="AU2284" s="870"/>
      <c r="AV2284" s="870"/>
      <c r="AW2284" s="875"/>
      <c r="AX2284" s="870"/>
      <c r="AY2284" s="870"/>
    </row>
    <row r="2285" spans="19:51" ht="15" customHeight="1">
      <c r="S2285" s="874"/>
      <c r="V2285" s="870"/>
      <c r="W2285" s="874"/>
      <c r="AD2285" s="870"/>
      <c r="AE2285" s="874"/>
      <c r="AG2285" s="870"/>
      <c r="AH2285" s="870"/>
      <c r="AJ2285" s="870"/>
      <c r="AK2285" s="870"/>
      <c r="AL2285" s="870"/>
      <c r="AM2285" s="870"/>
      <c r="AO2285" s="870"/>
      <c r="AP2285" s="870"/>
      <c r="AQ2285" s="870"/>
      <c r="AU2285" s="870"/>
      <c r="AV2285" s="870"/>
      <c r="AW2285" s="875"/>
      <c r="AX2285" s="870"/>
      <c r="AY2285" s="870"/>
    </row>
    <row r="2286" spans="19:51" ht="15" customHeight="1">
      <c r="S2286" s="874"/>
      <c r="V2286" s="870"/>
      <c r="W2286" s="874"/>
      <c r="AD2286" s="870"/>
      <c r="AE2286" s="874"/>
      <c r="AG2286" s="870"/>
      <c r="AH2286" s="870"/>
      <c r="AJ2286" s="870"/>
      <c r="AK2286" s="870"/>
      <c r="AL2286" s="870"/>
      <c r="AM2286" s="870"/>
      <c r="AO2286" s="870"/>
      <c r="AP2286" s="870"/>
      <c r="AQ2286" s="870"/>
      <c r="AU2286" s="870"/>
      <c r="AV2286" s="870"/>
      <c r="AW2286" s="875"/>
      <c r="AX2286" s="870"/>
      <c r="AY2286" s="870"/>
    </row>
    <row r="2287" spans="19:51" ht="15" customHeight="1">
      <c r="S2287" s="874"/>
      <c r="V2287" s="870"/>
      <c r="W2287" s="874"/>
      <c r="AD2287" s="870"/>
      <c r="AE2287" s="874"/>
      <c r="AG2287" s="870"/>
      <c r="AH2287" s="870"/>
      <c r="AJ2287" s="870"/>
      <c r="AK2287" s="870"/>
      <c r="AL2287" s="870"/>
      <c r="AM2287" s="870"/>
      <c r="AO2287" s="870"/>
      <c r="AP2287" s="870"/>
      <c r="AQ2287" s="870"/>
      <c r="AU2287" s="870"/>
      <c r="AV2287" s="870"/>
      <c r="AW2287" s="875"/>
      <c r="AX2287" s="870"/>
      <c r="AY2287" s="870"/>
    </row>
    <row r="2288" spans="19:51" ht="15" customHeight="1">
      <c r="S2288" s="874"/>
      <c r="V2288" s="870"/>
      <c r="W2288" s="874"/>
      <c r="AD2288" s="870"/>
      <c r="AE2288" s="874"/>
      <c r="AG2288" s="870"/>
      <c r="AH2288" s="870"/>
      <c r="AJ2288" s="870"/>
      <c r="AK2288" s="870"/>
      <c r="AL2288" s="870"/>
      <c r="AM2288" s="870"/>
      <c r="AO2288" s="870"/>
      <c r="AP2288" s="870"/>
      <c r="AQ2288" s="870"/>
      <c r="AU2288" s="870"/>
      <c r="AV2288" s="870"/>
      <c r="AW2288" s="875"/>
      <c r="AX2288" s="870"/>
      <c r="AY2288" s="870"/>
    </row>
    <row r="2289" spans="19:51" ht="15" customHeight="1">
      <c r="S2289" s="874"/>
      <c r="V2289" s="870"/>
      <c r="W2289" s="874"/>
      <c r="AD2289" s="870"/>
      <c r="AE2289" s="874"/>
      <c r="AG2289" s="870"/>
      <c r="AH2289" s="870"/>
      <c r="AJ2289" s="870"/>
      <c r="AK2289" s="870"/>
      <c r="AL2289" s="870"/>
      <c r="AM2289" s="870"/>
      <c r="AO2289" s="870"/>
      <c r="AP2289" s="870"/>
      <c r="AQ2289" s="870"/>
      <c r="AU2289" s="870"/>
      <c r="AV2289" s="870"/>
      <c r="AW2289" s="875"/>
      <c r="AX2289" s="870"/>
      <c r="AY2289" s="870"/>
    </row>
    <row r="2290" spans="19:51" ht="15" customHeight="1">
      <c r="S2290" s="874"/>
      <c r="V2290" s="870"/>
      <c r="W2290" s="874"/>
      <c r="AD2290" s="870"/>
      <c r="AE2290" s="874"/>
      <c r="AG2290" s="870"/>
      <c r="AH2290" s="870"/>
      <c r="AJ2290" s="870"/>
      <c r="AK2290" s="870"/>
      <c r="AL2290" s="870"/>
      <c r="AM2290" s="870"/>
      <c r="AO2290" s="870"/>
      <c r="AP2290" s="870"/>
      <c r="AQ2290" s="870"/>
      <c r="AU2290" s="870"/>
      <c r="AV2290" s="870"/>
      <c r="AW2290" s="875"/>
      <c r="AX2290" s="870"/>
      <c r="AY2290" s="870"/>
    </row>
    <row r="2291" spans="19:51" ht="15" customHeight="1">
      <c r="S2291" s="874"/>
      <c r="V2291" s="870"/>
      <c r="W2291" s="874"/>
      <c r="AD2291" s="870"/>
      <c r="AE2291" s="874"/>
      <c r="AG2291" s="870"/>
      <c r="AH2291" s="870"/>
      <c r="AJ2291" s="870"/>
      <c r="AK2291" s="870"/>
      <c r="AL2291" s="870"/>
      <c r="AM2291" s="870"/>
      <c r="AO2291" s="870"/>
      <c r="AP2291" s="870"/>
      <c r="AQ2291" s="870"/>
      <c r="AU2291" s="870"/>
      <c r="AV2291" s="870"/>
      <c r="AW2291" s="875"/>
      <c r="AX2291" s="870"/>
      <c r="AY2291" s="870"/>
    </row>
    <row r="2292" spans="19:51" ht="15" customHeight="1">
      <c r="S2292" s="874"/>
      <c r="V2292" s="870"/>
      <c r="W2292" s="874"/>
      <c r="AD2292" s="870"/>
      <c r="AE2292" s="874"/>
      <c r="AG2292" s="870"/>
      <c r="AH2292" s="870"/>
      <c r="AJ2292" s="870"/>
      <c r="AK2292" s="870"/>
      <c r="AL2292" s="870"/>
      <c r="AM2292" s="870"/>
      <c r="AO2292" s="870"/>
      <c r="AP2292" s="870"/>
      <c r="AQ2292" s="870"/>
      <c r="AU2292" s="870"/>
      <c r="AV2292" s="870"/>
      <c r="AW2292" s="875"/>
      <c r="AX2292" s="870"/>
      <c r="AY2292" s="870"/>
    </row>
    <row r="2293" spans="19:51" ht="15" customHeight="1">
      <c r="S2293" s="874"/>
      <c r="V2293" s="870"/>
      <c r="W2293" s="874"/>
      <c r="AD2293" s="870"/>
      <c r="AE2293" s="874"/>
      <c r="AG2293" s="870"/>
      <c r="AH2293" s="870"/>
      <c r="AJ2293" s="870"/>
      <c r="AK2293" s="870"/>
      <c r="AL2293" s="870"/>
      <c r="AM2293" s="870"/>
      <c r="AO2293" s="870"/>
      <c r="AP2293" s="870"/>
      <c r="AQ2293" s="870"/>
      <c r="AU2293" s="870"/>
      <c r="AV2293" s="870"/>
      <c r="AW2293" s="875"/>
      <c r="AX2293" s="870"/>
      <c r="AY2293" s="870"/>
    </row>
    <row r="2294" spans="19:51" ht="15" customHeight="1">
      <c r="S2294" s="874"/>
      <c r="V2294" s="870"/>
      <c r="W2294" s="874"/>
      <c r="AD2294" s="870"/>
      <c r="AE2294" s="874"/>
      <c r="AG2294" s="870"/>
      <c r="AH2294" s="870"/>
      <c r="AJ2294" s="870"/>
      <c r="AK2294" s="870"/>
      <c r="AL2294" s="870"/>
      <c r="AM2294" s="870"/>
      <c r="AO2294" s="870"/>
      <c r="AP2294" s="870"/>
      <c r="AQ2294" s="870"/>
      <c r="AU2294" s="870"/>
      <c r="AV2294" s="870"/>
      <c r="AW2294" s="875"/>
      <c r="AX2294" s="870"/>
      <c r="AY2294" s="870"/>
    </row>
    <row r="2295" spans="19:51" ht="15" customHeight="1">
      <c r="S2295" s="874"/>
      <c r="V2295" s="870"/>
      <c r="W2295" s="874"/>
      <c r="AD2295" s="870"/>
      <c r="AE2295" s="874"/>
      <c r="AG2295" s="870"/>
      <c r="AH2295" s="870"/>
      <c r="AJ2295" s="870"/>
      <c r="AK2295" s="870"/>
      <c r="AL2295" s="870"/>
      <c r="AM2295" s="870"/>
      <c r="AO2295" s="870"/>
      <c r="AP2295" s="870"/>
      <c r="AQ2295" s="870"/>
      <c r="AU2295" s="870"/>
      <c r="AV2295" s="870"/>
      <c r="AW2295" s="875"/>
      <c r="AX2295" s="870"/>
      <c r="AY2295" s="870"/>
    </row>
    <row r="2296" spans="19:51" ht="15" customHeight="1">
      <c r="S2296" s="874"/>
      <c r="V2296" s="870"/>
      <c r="W2296" s="874"/>
      <c r="AD2296" s="870"/>
      <c r="AE2296" s="874"/>
      <c r="AG2296" s="870"/>
      <c r="AH2296" s="870"/>
      <c r="AJ2296" s="870"/>
      <c r="AK2296" s="870"/>
      <c r="AL2296" s="870"/>
      <c r="AM2296" s="870"/>
      <c r="AO2296" s="870"/>
      <c r="AP2296" s="870"/>
      <c r="AQ2296" s="870"/>
      <c r="AU2296" s="870"/>
      <c r="AV2296" s="870"/>
      <c r="AW2296" s="875"/>
      <c r="AX2296" s="870"/>
      <c r="AY2296" s="870"/>
    </row>
    <row r="2297" spans="19:51" ht="15" customHeight="1">
      <c r="S2297" s="874"/>
      <c r="V2297" s="870"/>
      <c r="W2297" s="874"/>
      <c r="AD2297" s="870"/>
      <c r="AE2297" s="874"/>
      <c r="AG2297" s="870"/>
      <c r="AH2297" s="870"/>
      <c r="AJ2297" s="870"/>
      <c r="AK2297" s="870"/>
      <c r="AL2297" s="870"/>
      <c r="AM2297" s="870"/>
      <c r="AO2297" s="870"/>
      <c r="AP2297" s="870"/>
      <c r="AQ2297" s="870"/>
      <c r="AU2297" s="870"/>
      <c r="AV2297" s="870"/>
      <c r="AW2297" s="875"/>
      <c r="AX2297" s="870"/>
      <c r="AY2297" s="870"/>
    </row>
    <row r="2298" spans="19:51" ht="15" customHeight="1">
      <c r="S2298" s="874"/>
      <c r="V2298" s="870"/>
      <c r="W2298" s="874"/>
      <c r="AD2298" s="870"/>
      <c r="AE2298" s="874"/>
      <c r="AG2298" s="870"/>
      <c r="AH2298" s="870"/>
      <c r="AJ2298" s="870"/>
      <c r="AK2298" s="870"/>
      <c r="AL2298" s="870"/>
      <c r="AM2298" s="870"/>
      <c r="AO2298" s="870"/>
      <c r="AP2298" s="870"/>
      <c r="AQ2298" s="870"/>
      <c r="AU2298" s="870"/>
      <c r="AV2298" s="870"/>
      <c r="AW2298" s="875"/>
      <c r="AX2298" s="870"/>
      <c r="AY2298" s="870"/>
    </row>
    <row r="2299" spans="19:51" ht="15" customHeight="1">
      <c r="S2299" s="874"/>
      <c r="V2299" s="870"/>
      <c r="W2299" s="874"/>
      <c r="AD2299" s="870"/>
      <c r="AE2299" s="874"/>
      <c r="AG2299" s="870"/>
      <c r="AH2299" s="870"/>
      <c r="AJ2299" s="870"/>
      <c r="AK2299" s="870"/>
      <c r="AL2299" s="870"/>
      <c r="AM2299" s="870"/>
      <c r="AO2299" s="870"/>
      <c r="AP2299" s="870"/>
      <c r="AQ2299" s="870"/>
      <c r="AU2299" s="870"/>
      <c r="AV2299" s="870"/>
      <c r="AW2299" s="875"/>
      <c r="AX2299" s="870"/>
      <c r="AY2299" s="870"/>
    </row>
    <row r="2300" spans="19:51" ht="15" customHeight="1">
      <c r="S2300" s="874"/>
      <c r="V2300" s="870"/>
      <c r="W2300" s="874"/>
      <c r="AD2300" s="870"/>
      <c r="AE2300" s="874"/>
      <c r="AG2300" s="870"/>
      <c r="AH2300" s="870"/>
      <c r="AJ2300" s="870"/>
      <c r="AK2300" s="870"/>
      <c r="AL2300" s="870"/>
      <c r="AM2300" s="870"/>
      <c r="AO2300" s="870"/>
      <c r="AP2300" s="870"/>
      <c r="AQ2300" s="870"/>
      <c r="AU2300" s="870"/>
      <c r="AV2300" s="870"/>
      <c r="AW2300" s="875"/>
      <c r="AX2300" s="870"/>
      <c r="AY2300" s="870"/>
    </row>
    <row r="2301" spans="19:51" ht="15" customHeight="1">
      <c r="S2301" s="874"/>
      <c r="V2301" s="870"/>
      <c r="W2301" s="874"/>
      <c r="AD2301" s="870"/>
      <c r="AE2301" s="874"/>
      <c r="AG2301" s="870"/>
      <c r="AH2301" s="870"/>
      <c r="AJ2301" s="870"/>
      <c r="AK2301" s="870"/>
      <c r="AL2301" s="870"/>
      <c r="AM2301" s="870"/>
      <c r="AO2301" s="870"/>
      <c r="AP2301" s="870"/>
      <c r="AQ2301" s="870"/>
      <c r="AU2301" s="870"/>
      <c r="AV2301" s="870"/>
      <c r="AW2301" s="875"/>
      <c r="AX2301" s="870"/>
      <c r="AY2301" s="870"/>
    </row>
    <row r="2302" spans="19:51" ht="15" customHeight="1">
      <c r="S2302" s="874"/>
      <c r="V2302" s="870"/>
      <c r="W2302" s="874"/>
      <c r="AD2302" s="870"/>
      <c r="AE2302" s="874"/>
      <c r="AG2302" s="870"/>
      <c r="AH2302" s="870"/>
      <c r="AJ2302" s="870"/>
      <c r="AK2302" s="870"/>
      <c r="AL2302" s="870"/>
      <c r="AM2302" s="870"/>
      <c r="AO2302" s="870"/>
      <c r="AP2302" s="870"/>
      <c r="AQ2302" s="870"/>
      <c r="AU2302" s="870"/>
      <c r="AV2302" s="870"/>
      <c r="AW2302" s="875"/>
      <c r="AX2302" s="870"/>
      <c r="AY2302" s="870"/>
    </row>
    <row r="2303" spans="19:51" ht="15" customHeight="1">
      <c r="S2303" s="874"/>
      <c r="V2303" s="870"/>
      <c r="W2303" s="874"/>
      <c r="AD2303" s="870"/>
      <c r="AE2303" s="874"/>
      <c r="AG2303" s="870"/>
      <c r="AH2303" s="870"/>
      <c r="AJ2303" s="870"/>
      <c r="AK2303" s="870"/>
      <c r="AL2303" s="870"/>
      <c r="AM2303" s="870"/>
      <c r="AO2303" s="870"/>
      <c r="AP2303" s="870"/>
      <c r="AQ2303" s="870"/>
      <c r="AU2303" s="870"/>
      <c r="AV2303" s="870"/>
      <c r="AW2303" s="875"/>
      <c r="AX2303" s="870"/>
      <c r="AY2303" s="870"/>
    </row>
    <row r="2304" spans="19:51" ht="15" customHeight="1">
      <c r="S2304" s="874"/>
      <c r="V2304" s="870"/>
      <c r="W2304" s="874"/>
      <c r="AD2304" s="870"/>
      <c r="AE2304" s="874"/>
      <c r="AG2304" s="870"/>
      <c r="AH2304" s="870"/>
      <c r="AJ2304" s="870"/>
      <c r="AK2304" s="870"/>
      <c r="AL2304" s="870"/>
      <c r="AM2304" s="870"/>
      <c r="AO2304" s="870"/>
      <c r="AP2304" s="870"/>
      <c r="AQ2304" s="870"/>
      <c r="AU2304" s="870"/>
      <c r="AV2304" s="870"/>
      <c r="AW2304" s="875"/>
      <c r="AX2304" s="870"/>
      <c r="AY2304" s="870"/>
    </row>
    <row r="2305" spans="19:51" ht="15" customHeight="1">
      <c r="S2305" s="874"/>
      <c r="V2305" s="870"/>
      <c r="W2305" s="874"/>
      <c r="AD2305" s="870"/>
      <c r="AE2305" s="874"/>
      <c r="AG2305" s="870"/>
      <c r="AH2305" s="870"/>
      <c r="AJ2305" s="870"/>
      <c r="AK2305" s="870"/>
      <c r="AL2305" s="870"/>
      <c r="AM2305" s="870"/>
      <c r="AO2305" s="870"/>
      <c r="AP2305" s="870"/>
      <c r="AQ2305" s="870"/>
      <c r="AU2305" s="870"/>
      <c r="AV2305" s="870"/>
      <c r="AW2305" s="875"/>
      <c r="AX2305" s="870"/>
      <c r="AY2305" s="870"/>
    </row>
    <row r="2306" spans="19:51" ht="15" customHeight="1">
      <c r="S2306" s="874"/>
      <c r="V2306" s="870"/>
      <c r="W2306" s="874"/>
      <c r="AD2306" s="870"/>
      <c r="AE2306" s="874"/>
      <c r="AG2306" s="870"/>
      <c r="AH2306" s="870"/>
      <c r="AJ2306" s="870"/>
      <c r="AK2306" s="870"/>
      <c r="AL2306" s="870"/>
      <c r="AM2306" s="870"/>
      <c r="AO2306" s="870"/>
      <c r="AP2306" s="870"/>
      <c r="AQ2306" s="870"/>
      <c r="AU2306" s="870"/>
      <c r="AV2306" s="870"/>
      <c r="AW2306" s="875"/>
      <c r="AX2306" s="870"/>
      <c r="AY2306" s="870"/>
    </row>
    <row r="2307" spans="19:51" ht="15" customHeight="1">
      <c r="S2307" s="874"/>
      <c r="V2307" s="870"/>
      <c r="W2307" s="874"/>
      <c r="AD2307" s="870"/>
      <c r="AE2307" s="874"/>
      <c r="AG2307" s="870"/>
      <c r="AH2307" s="870"/>
      <c r="AJ2307" s="870"/>
      <c r="AK2307" s="870"/>
      <c r="AL2307" s="870"/>
      <c r="AM2307" s="870"/>
      <c r="AO2307" s="870"/>
      <c r="AP2307" s="870"/>
      <c r="AQ2307" s="870"/>
      <c r="AU2307" s="870"/>
      <c r="AV2307" s="870"/>
      <c r="AW2307" s="875"/>
      <c r="AX2307" s="870"/>
      <c r="AY2307" s="870"/>
    </row>
    <row r="2308" spans="19:51" ht="15" customHeight="1">
      <c r="S2308" s="874"/>
      <c r="V2308" s="870"/>
      <c r="W2308" s="874"/>
      <c r="AD2308" s="870"/>
      <c r="AE2308" s="874"/>
      <c r="AG2308" s="870"/>
      <c r="AH2308" s="870"/>
      <c r="AJ2308" s="870"/>
      <c r="AK2308" s="870"/>
      <c r="AL2308" s="870"/>
      <c r="AM2308" s="870"/>
      <c r="AO2308" s="870"/>
      <c r="AP2308" s="870"/>
      <c r="AQ2308" s="870"/>
      <c r="AU2308" s="870"/>
      <c r="AV2308" s="870"/>
      <c r="AW2308" s="875"/>
      <c r="AX2308" s="870"/>
      <c r="AY2308" s="870"/>
    </row>
    <row r="2309" spans="19:51" ht="15" customHeight="1">
      <c r="S2309" s="874"/>
      <c r="V2309" s="870"/>
      <c r="W2309" s="874"/>
      <c r="AD2309" s="870"/>
      <c r="AE2309" s="874"/>
      <c r="AG2309" s="870"/>
      <c r="AH2309" s="870"/>
      <c r="AJ2309" s="870"/>
      <c r="AK2309" s="870"/>
      <c r="AL2309" s="870"/>
      <c r="AM2309" s="870"/>
      <c r="AO2309" s="870"/>
      <c r="AP2309" s="870"/>
      <c r="AQ2309" s="870"/>
      <c r="AU2309" s="870"/>
      <c r="AV2309" s="870"/>
      <c r="AW2309" s="875"/>
      <c r="AX2309" s="870"/>
      <c r="AY2309" s="870"/>
    </row>
    <row r="2310" spans="19:51" ht="15" customHeight="1">
      <c r="S2310" s="874"/>
      <c r="V2310" s="870"/>
      <c r="W2310" s="874"/>
      <c r="AD2310" s="870"/>
      <c r="AE2310" s="874"/>
      <c r="AG2310" s="870"/>
      <c r="AH2310" s="870"/>
      <c r="AJ2310" s="870"/>
      <c r="AK2310" s="870"/>
      <c r="AL2310" s="870"/>
      <c r="AM2310" s="870"/>
      <c r="AO2310" s="870"/>
      <c r="AP2310" s="870"/>
      <c r="AQ2310" s="870"/>
      <c r="AU2310" s="870"/>
      <c r="AV2310" s="870"/>
      <c r="AW2310" s="875"/>
      <c r="AX2310" s="870"/>
      <c r="AY2310" s="870"/>
    </row>
    <row r="2311" spans="19:51" ht="15" customHeight="1">
      <c r="S2311" s="874"/>
      <c r="V2311" s="870"/>
      <c r="W2311" s="874"/>
      <c r="AD2311" s="870"/>
      <c r="AE2311" s="874"/>
      <c r="AG2311" s="870"/>
      <c r="AH2311" s="870"/>
      <c r="AJ2311" s="870"/>
      <c r="AK2311" s="870"/>
      <c r="AL2311" s="870"/>
      <c r="AM2311" s="870"/>
      <c r="AO2311" s="870"/>
      <c r="AP2311" s="870"/>
      <c r="AQ2311" s="870"/>
      <c r="AU2311" s="870"/>
      <c r="AV2311" s="870"/>
      <c r="AW2311" s="875"/>
      <c r="AX2311" s="870"/>
      <c r="AY2311" s="870"/>
    </row>
    <row r="2312" spans="19:51" ht="15" customHeight="1">
      <c r="S2312" s="874"/>
      <c r="V2312" s="870"/>
      <c r="W2312" s="874"/>
      <c r="AD2312" s="870"/>
      <c r="AE2312" s="874"/>
      <c r="AG2312" s="870"/>
      <c r="AH2312" s="870"/>
      <c r="AJ2312" s="870"/>
      <c r="AK2312" s="870"/>
      <c r="AL2312" s="870"/>
      <c r="AM2312" s="870"/>
      <c r="AO2312" s="870"/>
      <c r="AP2312" s="870"/>
      <c r="AQ2312" s="870"/>
      <c r="AU2312" s="870"/>
      <c r="AV2312" s="870"/>
      <c r="AW2312" s="875"/>
      <c r="AX2312" s="870"/>
      <c r="AY2312" s="870"/>
    </row>
    <row r="2313" spans="19:51" ht="15" customHeight="1">
      <c r="S2313" s="874"/>
      <c r="V2313" s="870"/>
      <c r="W2313" s="874"/>
      <c r="AD2313" s="870"/>
      <c r="AE2313" s="874"/>
      <c r="AG2313" s="870"/>
      <c r="AH2313" s="870"/>
      <c r="AJ2313" s="870"/>
      <c r="AK2313" s="870"/>
      <c r="AL2313" s="870"/>
      <c r="AM2313" s="870"/>
      <c r="AO2313" s="870"/>
      <c r="AP2313" s="870"/>
      <c r="AQ2313" s="870"/>
      <c r="AU2313" s="870"/>
      <c r="AV2313" s="870"/>
      <c r="AW2313" s="875"/>
      <c r="AX2313" s="870"/>
      <c r="AY2313" s="870"/>
    </row>
    <row r="2314" spans="19:51" ht="15" customHeight="1">
      <c r="S2314" s="874"/>
      <c r="V2314" s="870"/>
      <c r="W2314" s="874"/>
      <c r="AD2314" s="870"/>
      <c r="AE2314" s="874"/>
      <c r="AG2314" s="870"/>
      <c r="AH2314" s="870"/>
      <c r="AJ2314" s="870"/>
      <c r="AK2314" s="870"/>
      <c r="AL2314" s="870"/>
      <c r="AM2314" s="870"/>
      <c r="AO2314" s="870"/>
      <c r="AP2314" s="870"/>
      <c r="AQ2314" s="870"/>
      <c r="AU2314" s="870"/>
      <c r="AV2314" s="870"/>
      <c r="AW2314" s="875"/>
      <c r="AX2314" s="870"/>
      <c r="AY2314" s="870"/>
    </row>
    <row r="2315" spans="19:51" ht="15" customHeight="1">
      <c r="S2315" s="874"/>
      <c r="V2315" s="870"/>
      <c r="W2315" s="874"/>
      <c r="AD2315" s="870"/>
      <c r="AE2315" s="874"/>
      <c r="AG2315" s="870"/>
      <c r="AH2315" s="870"/>
      <c r="AJ2315" s="870"/>
      <c r="AK2315" s="870"/>
      <c r="AL2315" s="870"/>
      <c r="AM2315" s="870"/>
      <c r="AO2315" s="870"/>
      <c r="AP2315" s="870"/>
      <c r="AQ2315" s="870"/>
      <c r="AU2315" s="870"/>
      <c r="AV2315" s="870"/>
      <c r="AW2315" s="875"/>
      <c r="AX2315" s="870"/>
      <c r="AY2315" s="870"/>
    </row>
    <row r="2316" spans="19:51" ht="15" customHeight="1">
      <c r="S2316" s="874"/>
      <c r="V2316" s="870"/>
      <c r="W2316" s="874"/>
      <c r="AD2316" s="870"/>
      <c r="AE2316" s="874"/>
      <c r="AG2316" s="870"/>
      <c r="AH2316" s="870"/>
      <c r="AJ2316" s="870"/>
      <c r="AK2316" s="870"/>
      <c r="AL2316" s="870"/>
      <c r="AM2316" s="870"/>
      <c r="AO2316" s="870"/>
      <c r="AP2316" s="870"/>
      <c r="AQ2316" s="870"/>
      <c r="AU2316" s="870"/>
      <c r="AV2316" s="870"/>
      <c r="AW2316" s="875"/>
      <c r="AX2316" s="870"/>
      <c r="AY2316" s="870"/>
    </row>
    <row r="2317" spans="19:51" ht="15" customHeight="1">
      <c r="S2317" s="874"/>
      <c r="V2317" s="870"/>
      <c r="W2317" s="874"/>
      <c r="AD2317" s="870"/>
      <c r="AE2317" s="874"/>
      <c r="AG2317" s="870"/>
      <c r="AH2317" s="870"/>
      <c r="AJ2317" s="870"/>
      <c r="AK2317" s="870"/>
      <c r="AL2317" s="870"/>
      <c r="AM2317" s="870"/>
      <c r="AO2317" s="870"/>
      <c r="AP2317" s="870"/>
      <c r="AQ2317" s="870"/>
      <c r="AU2317" s="870"/>
      <c r="AV2317" s="870"/>
      <c r="AW2317" s="875"/>
      <c r="AX2317" s="870"/>
      <c r="AY2317" s="870"/>
    </row>
    <row r="2318" spans="19:51" ht="15" customHeight="1">
      <c r="S2318" s="874"/>
      <c r="V2318" s="870"/>
      <c r="W2318" s="874"/>
      <c r="AD2318" s="870"/>
      <c r="AE2318" s="874"/>
      <c r="AG2318" s="870"/>
      <c r="AH2318" s="870"/>
      <c r="AJ2318" s="870"/>
      <c r="AK2318" s="870"/>
      <c r="AL2318" s="870"/>
      <c r="AM2318" s="870"/>
      <c r="AO2318" s="870"/>
      <c r="AP2318" s="870"/>
      <c r="AQ2318" s="870"/>
      <c r="AU2318" s="870"/>
      <c r="AV2318" s="870"/>
      <c r="AW2318" s="875"/>
      <c r="AX2318" s="870"/>
      <c r="AY2318" s="870"/>
    </row>
    <row r="2319" spans="19:51" ht="15" customHeight="1">
      <c r="S2319" s="874"/>
      <c r="V2319" s="870"/>
      <c r="W2319" s="874"/>
      <c r="AD2319" s="870"/>
      <c r="AE2319" s="874"/>
      <c r="AG2319" s="870"/>
      <c r="AH2319" s="870"/>
      <c r="AJ2319" s="870"/>
      <c r="AK2319" s="870"/>
      <c r="AL2319" s="870"/>
      <c r="AM2319" s="870"/>
      <c r="AO2319" s="870"/>
      <c r="AP2319" s="870"/>
      <c r="AQ2319" s="870"/>
      <c r="AU2319" s="870"/>
      <c r="AV2319" s="870"/>
      <c r="AW2319" s="875"/>
      <c r="AX2319" s="870"/>
      <c r="AY2319" s="870"/>
    </row>
    <row r="2320" spans="19:51" ht="15" customHeight="1">
      <c r="S2320" s="874"/>
      <c r="V2320" s="870"/>
      <c r="W2320" s="874"/>
      <c r="AD2320" s="870"/>
      <c r="AE2320" s="874"/>
      <c r="AG2320" s="870"/>
      <c r="AH2320" s="870"/>
      <c r="AJ2320" s="870"/>
      <c r="AK2320" s="870"/>
      <c r="AL2320" s="870"/>
      <c r="AM2320" s="870"/>
      <c r="AO2320" s="870"/>
      <c r="AP2320" s="870"/>
      <c r="AQ2320" s="870"/>
      <c r="AU2320" s="870"/>
      <c r="AV2320" s="870"/>
      <c r="AW2320" s="875"/>
      <c r="AX2320" s="870"/>
      <c r="AY2320" s="870"/>
    </row>
    <row r="2321" spans="19:51" ht="15" customHeight="1">
      <c r="S2321" s="874"/>
      <c r="V2321" s="870"/>
      <c r="W2321" s="874"/>
      <c r="AD2321" s="870"/>
      <c r="AE2321" s="874"/>
      <c r="AG2321" s="870"/>
      <c r="AH2321" s="870"/>
      <c r="AJ2321" s="870"/>
      <c r="AK2321" s="870"/>
      <c r="AL2321" s="870"/>
      <c r="AM2321" s="870"/>
      <c r="AO2321" s="870"/>
      <c r="AP2321" s="870"/>
      <c r="AQ2321" s="870"/>
      <c r="AU2321" s="870"/>
      <c r="AV2321" s="870"/>
      <c r="AW2321" s="875"/>
      <c r="AX2321" s="870"/>
      <c r="AY2321" s="870"/>
    </row>
    <row r="2322" spans="19:51" ht="15" customHeight="1">
      <c r="S2322" s="874"/>
      <c r="V2322" s="870"/>
      <c r="W2322" s="874"/>
      <c r="AD2322" s="870"/>
      <c r="AE2322" s="874"/>
      <c r="AG2322" s="870"/>
      <c r="AH2322" s="870"/>
      <c r="AJ2322" s="870"/>
      <c r="AK2322" s="870"/>
      <c r="AL2322" s="870"/>
      <c r="AM2322" s="870"/>
      <c r="AO2322" s="870"/>
      <c r="AP2322" s="870"/>
      <c r="AQ2322" s="870"/>
      <c r="AU2322" s="870"/>
      <c r="AV2322" s="870"/>
      <c r="AW2322" s="875"/>
      <c r="AX2322" s="870"/>
      <c r="AY2322" s="870"/>
    </row>
    <row r="2323" spans="19:51" ht="15" customHeight="1">
      <c r="S2323" s="874"/>
      <c r="V2323" s="870"/>
      <c r="W2323" s="874"/>
      <c r="AD2323" s="870"/>
      <c r="AE2323" s="874"/>
      <c r="AG2323" s="870"/>
      <c r="AH2323" s="870"/>
      <c r="AJ2323" s="870"/>
      <c r="AK2323" s="870"/>
      <c r="AL2323" s="870"/>
      <c r="AM2323" s="870"/>
      <c r="AO2323" s="870"/>
      <c r="AP2323" s="870"/>
      <c r="AQ2323" s="870"/>
      <c r="AU2323" s="870"/>
      <c r="AV2323" s="870"/>
      <c r="AW2323" s="875"/>
      <c r="AX2323" s="870"/>
      <c r="AY2323" s="870"/>
    </row>
    <row r="2324" spans="19:51" ht="15" customHeight="1">
      <c r="S2324" s="874"/>
      <c r="V2324" s="870"/>
      <c r="W2324" s="874"/>
      <c r="AD2324" s="870"/>
      <c r="AE2324" s="874"/>
      <c r="AG2324" s="870"/>
      <c r="AH2324" s="870"/>
      <c r="AJ2324" s="870"/>
      <c r="AK2324" s="870"/>
      <c r="AL2324" s="870"/>
      <c r="AM2324" s="870"/>
      <c r="AO2324" s="870"/>
      <c r="AP2324" s="870"/>
      <c r="AQ2324" s="870"/>
      <c r="AU2324" s="870"/>
      <c r="AV2324" s="870"/>
      <c r="AW2324" s="875"/>
      <c r="AX2324" s="870"/>
      <c r="AY2324" s="870"/>
    </row>
    <row r="2325" spans="19:51" ht="15" customHeight="1">
      <c r="S2325" s="874"/>
      <c r="V2325" s="870"/>
      <c r="W2325" s="874"/>
      <c r="AD2325" s="870"/>
      <c r="AE2325" s="874"/>
      <c r="AG2325" s="870"/>
      <c r="AH2325" s="870"/>
      <c r="AJ2325" s="870"/>
      <c r="AK2325" s="870"/>
      <c r="AL2325" s="870"/>
      <c r="AM2325" s="870"/>
      <c r="AO2325" s="870"/>
      <c r="AP2325" s="870"/>
      <c r="AQ2325" s="870"/>
      <c r="AU2325" s="870"/>
      <c r="AV2325" s="870"/>
      <c r="AW2325" s="875"/>
      <c r="AX2325" s="870"/>
      <c r="AY2325" s="870"/>
    </row>
    <row r="2326" spans="19:51" ht="15" customHeight="1">
      <c r="S2326" s="874"/>
      <c r="V2326" s="870"/>
      <c r="W2326" s="874"/>
      <c r="AD2326" s="870"/>
      <c r="AE2326" s="874"/>
      <c r="AG2326" s="870"/>
      <c r="AH2326" s="870"/>
      <c r="AJ2326" s="870"/>
      <c r="AK2326" s="870"/>
      <c r="AL2326" s="870"/>
      <c r="AM2326" s="870"/>
      <c r="AO2326" s="870"/>
      <c r="AP2326" s="870"/>
      <c r="AQ2326" s="870"/>
      <c r="AU2326" s="870"/>
      <c r="AV2326" s="870"/>
      <c r="AW2326" s="875"/>
      <c r="AX2326" s="870"/>
      <c r="AY2326" s="870"/>
    </row>
    <row r="2327" spans="19:51" ht="15" customHeight="1">
      <c r="S2327" s="874"/>
      <c r="V2327" s="870"/>
      <c r="W2327" s="874"/>
      <c r="AD2327" s="870"/>
      <c r="AE2327" s="874"/>
      <c r="AG2327" s="870"/>
      <c r="AH2327" s="870"/>
      <c r="AJ2327" s="870"/>
      <c r="AK2327" s="870"/>
      <c r="AL2327" s="870"/>
      <c r="AM2327" s="870"/>
      <c r="AO2327" s="870"/>
      <c r="AP2327" s="870"/>
      <c r="AQ2327" s="870"/>
      <c r="AU2327" s="870"/>
      <c r="AV2327" s="870"/>
      <c r="AW2327" s="875"/>
      <c r="AX2327" s="870"/>
      <c r="AY2327" s="870"/>
    </row>
    <row r="2328" spans="19:51" ht="15" customHeight="1">
      <c r="S2328" s="874"/>
      <c r="V2328" s="870"/>
      <c r="W2328" s="874"/>
      <c r="AD2328" s="870"/>
      <c r="AE2328" s="874"/>
      <c r="AG2328" s="870"/>
      <c r="AH2328" s="870"/>
      <c r="AJ2328" s="870"/>
      <c r="AK2328" s="870"/>
      <c r="AL2328" s="870"/>
      <c r="AM2328" s="870"/>
      <c r="AO2328" s="870"/>
      <c r="AP2328" s="870"/>
      <c r="AQ2328" s="870"/>
      <c r="AU2328" s="870"/>
      <c r="AV2328" s="870"/>
      <c r="AW2328" s="875"/>
      <c r="AX2328" s="870"/>
      <c r="AY2328" s="870"/>
    </row>
    <row r="2329" spans="19:51" ht="15" customHeight="1">
      <c r="S2329" s="874"/>
      <c r="V2329" s="870"/>
      <c r="W2329" s="874"/>
      <c r="AD2329" s="870"/>
      <c r="AE2329" s="874"/>
      <c r="AG2329" s="870"/>
      <c r="AH2329" s="870"/>
      <c r="AJ2329" s="870"/>
      <c r="AK2329" s="870"/>
      <c r="AL2329" s="870"/>
      <c r="AM2329" s="870"/>
      <c r="AO2329" s="870"/>
      <c r="AP2329" s="870"/>
      <c r="AQ2329" s="870"/>
      <c r="AU2329" s="870"/>
      <c r="AV2329" s="870"/>
      <c r="AW2329" s="875"/>
      <c r="AX2329" s="870"/>
      <c r="AY2329" s="870"/>
    </row>
    <row r="2330" spans="19:51" ht="15" customHeight="1">
      <c r="S2330" s="874"/>
      <c r="V2330" s="870"/>
      <c r="W2330" s="874"/>
      <c r="AD2330" s="870"/>
      <c r="AE2330" s="874"/>
      <c r="AG2330" s="870"/>
      <c r="AH2330" s="870"/>
      <c r="AJ2330" s="870"/>
      <c r="AK2330" s="870"/>
      <c r="AL2330" s="870"/>
      <c r="AM2330" s="870"/>
      <c r="AO2330" s="870"/>
      <c r="AP2330" s="870"/>
      <c r="AQ2330" s="870"/>
      <c r="AU2330" s="870"/>
      <c r="AV2330" s="870"/>
      <c r="AW2330" s="875"/>
      <c r="AX2330" s="870"/>
      <c r="AY2330" s="870"/>
    </row>
    <row r="2331" spans="19:51" ht="15" customHeight="1">
      <c r="S2331" s="874"/>
      <c r="V2331" s="870"/>
      <c r="W2331" s="874"/>
      <c r="AD2331" s="870"/>
      <c r="AE2331" s="874"/>
      <c r="AG2331" s="870"/>
      <c r="AH2331" s="870"/>
      <c r="AJ2331" s="870"/>
      <c r="AK2331" s="870"/>
      <c r="AL2331" s="870"/>
      <c r="AM2331" s="870"/>
      <c r="AO2331" s="870"/>
      <c r="AP2331" s="870"/>
      <c r="AQ2331" s="870"/>
      <c r="AU2331" s="870"/>
      <c r="AV2331" s="870"/>
      <c r="AW2331" s="875"/>
      <c r="AX2331" s="870"/>
      <c r="AY2331" s="870"/>
    </row>
    <row r="2332" spans="19:51" ht="15" customHeight="1">
      <c r="S2332" s="874"/>
      <c r="V2332" s="870"/>
      <c r="W2332" s="874"/>
      <c r="AD2332" s="870"/>
      <c r="AE2332" s="874"/>
      <c r="AG2332" s="870"/>
      <c r="AH2332" s="870"/>
      <c r="AJ2332" s="870"/>
      <c r="AK2332" s="870"/>
      <c r="AL2332" s="870"/>
      <c r="AM2332" s="870"/>
      <c r="AO2332" s="870"/>
      <c r="AP2332" s="870"/>
      <c r="AQ2332" s="870"/>
      <c r="AU2332" s="870"/>
      <c r="AV2332" s="870"/>
      <c r="AW2332" s="875"/>
      <c r="AX2332" s="870"/>
      <c r="AY2332" s="870"/>
    </row>
    <row r="2333" spans="19:51" ht="15" customHeight="1">
      <c r="S2333" s="874"/>
      <c r="V2333" s="870"/>
      <c r="W2333" s="874"/>
      <c r="AD2333" s="870"/>
      <c r="AE2333" s="874"/>
      <c r="AG2333" s="870"/>
      <c r="AH2333" s="870"/>
      <c r="AJ2333" s="870"/>
      <c r="AK2333" s="870"/>
      <c r="AL2333" s="870"/>
      <c r="AM2333" s="870"/>
      <c r="AO2333" s="870"/>
      <c r="AP2333" s="870"/>
      <c r="AQ2333" s="870"/>
      <c r="AU2333" s="870"/>
      <c r="AV2333" s="870"/>
      <c r="AW2333" s="875"/>
      <c r="AX2333" s="870"/>
      <c r="AY2333" s="870"/>
    </row>
    <row r="2334" spans="19:51" ht="15" customHeight="1">
      <c r="S2334" s="874"/>
      <c r="V2334" s="870"/>
      <c r="W2334" s="874"/>
      <c r="AD2334" s="870"/>
      <c r="AE2334" s="874"/>
      <c r="AG2334" s="870"/>
      <c r="AH2334" s="870"/>
      <c r="AJ2334" s="870"/>
      <c r="AK2334" s="870"/>
      <c r="AL2334" s="870"/>
      <c r="AM2334" s="870"/>
      <c r="AO2334" s="870"/>
      <c r="AP2334" s="870"/>
      <c r="AQ2334" s="870"/>
      <c r="AU2334" s="870"/>
      <c r="AV2334" s="870"/>
      <c r="AW2334" s="875"/>
      <c r="AX2334" s="870"/>
      <c r="AY2334" s="870"/>
    </row>
    <row r="2335" spans="19:51" ht="15" customHeight="1">
      <c r="S2335" s="874"/>
      <c r="V2335" s="870"/>
      <c r="W2335" s="874"/>
      <c r="AD2335" s="870"/>
      <c r="AE2335" s="874"/>
      <c r="AG2335" s="870"/>
      <c r="AH2335" s="870"/>
      <c r="AJ2335" s="870"/>
      <c r="AK2335" s="870"/>
      <c r="AL2335" s="870"/>
      <c r="AM2335" s="870"/>
      <c r="AO2335" s="870"/>
      <c r="AP2335" s="870"/>
      <c r="AQ2335" s="870"/>
      <c r="AU2335" s="870"/>
      <c r="AV2335" s="870"/>
      <c r="AW2335" s="875"/>
      <c r="AX2335" s="870"/>
      <c r="AY2335" s="870"/>
    </row>
    <row r="2336" spans="19:51" ht="15" customHeight="1">
      <c r="S2336" s="874"/>
      <c r="V2336" s="870"/>
      <c r="W2336" s="874"/>
      <c r="AD2336" s="870"/>
      <c r="AE2336" s="874"/>
      <c r="AG2336" s="870"/>
      <c r="AH2336" s="870"/>
      <c r="AJ2336" s="870"/>
      <c r="AK2336" s="870"/>
      <c r="AL2336" s="870"/>
      <c r="AM2336" s="870"/>
      <c r="AO2336" s="870"/>
      <c r="AP2336" s="870"/>
      <c r="AQ2336" s="870"/>
      <c r="AU2336" s="870"/>
      <c r="AV2336" s="870"/>
      <c r="AW2336" s="875"/>
      <c r="AX2336" s="870"/>
      <c r="AY2336" s="870"/>
    </row>
    <row r="2337" spans="19:51" ht="15" customHeight="1">
      <c r="S2337" s="874"/>
      <c r="V2337" s="870"/>
      <c r="W2337" s="874"/>
      <c r="AD2337" s="870"/>
      <c r="AE2337" s="874"/>
      <c r="AG2337" s="870"/>
      <c r="AH2337" s="870"/>
      <c r="AJ2337" s="870"/>
      <c r="AK2337" s="870"/>
      <c r="AL2337" s="870"/>
      <c r="AM2337" s="870"/>
      <c r="AO2337" s="870"/>
      <c r="AP2337" s="870"/>
      <c r="AQ2337" s="870"/>
      <c r="AU2337" s="870"/>
      <c r="AV2337" s="870"/>
      <c r="AW2337" s="875"/>
      <c r="AX2337" s="870"/>
      <c r="AY2337" s="870"/>
    </row>
    <row r="2338" spans="19:51" ht="15" customHeight="1">
      <c r="S2338" s="874"/>
      <c r="V2338" s="870"/>
      <c r="W2338" s="874"/>
      <c r="AD2338" s="870"/>
      <c r="AE2338" s="874"/>
      <c r="AG2338" s="870"/>
      <c r="AH2338" s="870"/>
      <c r="AJ2338" s="870"/>
      <c r="AK2338" s="870"/>
      <c r="AL2338" s="870"/>
      <c r="AM2338" s="870"/>
      <c r="AO2338" s="870"/>
      <c r="AP2338" s="870"/>
      <c r="AQ2338" s="870"/>
      <c r="AU2338" s="870"/>
      <c r="AV2338" s="870"/>
      <c r="AW2338" s="875"/>
      <c r="AX2338" s="870"/>
      <c r="AY2338" s="870"/>
    </row>
    <row r="2339" spans="19:51" ht="15" customHeight="1">
      <c r="S2339" s="874"/>
      <c r="V2339" s="870"/>
      <c r="W2339" s="874"/>
      <c r="AD2339" s="870"/>
      <c r="AE2339" s="874"/>
      <c r="AG2339" s="870"/>
      <c r="AH2339" s="870"/>
      <c r="AJ2339" s="870"/>
      <c r="AK2339" s="870"/>
      <c r="AL2339" s="870"/>
      <c r="AM2339" s="870"/>
      <c r="AO2339" s="870"/>
      <c r="AP2339" s="870"/>
      <c r="AQ2339" s="870"/>
      <c r="AU2339" s="870"/>
      <c r="AV2339" s="870"/>
      <c r="AW2339" s="875"/>
      <c r="AX2339" s="870"/>
      <c r="AY2339" s="870"/>
    </row>
    <row r="2340" spans="19:51" ht="15" customHeight="1">
      <c r="S2340" s="874"/>
      <c r="V2340" s="870"/>
      <c r="W2340" s="874"/>
      <c r="AD2340" s="870"/>
      <c r="AE2340" s="874"/>
      <c r="AG2340" s="870"/>
      <c r="AH2340" s="870"/>
      <c r="AJ2340" s="870"/>
      <c r="AK2340" s="870"/>
      <c r="AL2340" s="870"/>
      <c r="AM2340" s="870"/>
      <c r="AO2340" s="870"/>
      <c r="AP2340" s="870"/>
      <c r="AQ2340" s="870"/>
      <c r="AU2340" s="870"/>
      <c r="AV2340" s="870"/>
      <c r="AW2340" s="875"/>
      <c r="AX2340" s="870"/>
      <c r="AY2340" s="870"/>
    </row>
    <row r="2341" spans="19:51" ht="15" customHeight="1">
      <c r="S2341" s="874"/>
      <c r="V2341" s="870"/>
      <c r="W2341" s="874"/>
      <c r="AD2341" s="870"/>
      <c r="AE2341" s="874"/>
      <c r="AG2341" s="870"/>
      <c r="AH2341" s="870"/>
      <c r="AJ2341" s="870"/>
      <c r="AK2341" s="870"/>
      <c r="AL2341" s="870"/>
      <c r="AM2341" s="870"/>
      <c r="AO2341" s="870"/>
      <c r="AP2341" s="870"/>
      <c r="AQ2341" s="870"/>
      <c r="AU2341" s="870"/>
      <c r="AV2341" s="870"/>
      <c r="AW2341" s="875"/>
      <c r="AX2341" s="870"/>
      <c r="AY2341" s="870"/>
    </row>
    <row r="2342" spans="19:51" ht="15" customHeight="1">
      <c r="S2342" s="874"/>
      <c r="V2342" s="870"/>
      <c r="W2342" s="874"/>
      <c r="AD2342" s="870"/>
      <c r="AE2342" s="874"/>
      <c r="AG2342" s="870"/>
      <c r="AH2342" s="870"/>
      <c r="AJ2342" s="870"/>
      <c r="AK2342" s="870"/>
      <c r="AL2342" s="870"/>
      <c r="AM2342" s="870"/>
      <c r="AO2342" s="870"/>
      <c r="AP2342" s="870"/>
      <c r="AQ2342" s="870"/>
      <c r="AU2342" s="870"/>
      <c r="AV2342" s="870"/>
      <c r="AW2342" s="875"/>
      <c r="AX2342" s="870"/>
      <c r="AY2342" s="870"/>
    </row>
    <row r="2343" spans="19:51" ht="15" customHeight="1">
      <c r="S2343" s="874"/>
      <c r="V2343" s="870"/>
      <c r="W2343" s="874"/>
      <c r="AD2343" s="870"/>
      <c r="AE2343" s="874"/>
      <c r="AG2343" s="870"/>
      <c r="AH2343" s="870"/>
      <c r="AJ2343" s="870"/>
      <c r="AK2343" s="870"/>
      <c r="AL2343" s="870"/>
      <c r="AM2343" s="870"/>
      <c r="AO2343" s="870"/>
      <c r="AP2343" s="870"/>
      <c r="AQ2343" s="870"/>
      <c r="AU2343" s="870"/>
      <c r="AV2343" s="870"/>
      <c r="AW2343" s="875"/>
      <c r="AX2343" s="870"/>
      <c r="AY2343" s="870"/>
    </row>
    <row r="2344" spans="19:51" ht="15" customHeight="1">
      <c r="S2344" s="874"/>
      <c r="V2344" s="870"/>
      <c r="W2344" s="874"/>
      <c r="AD2344" s="870"/>
      <c r="AE2344" s="874"/>
      <c r="AG2344" s="870"/>
      <c r="AH2344" s="870"/>
      <c r="AJ2344" s="870"/>
      <c r="AK2344" s="870"/>
      <c r="AL2344" s="870"/>
      <c r="AM2344" s="870"/>
      <c r="AO2344" s="870"/>
      <c r="AP2344" s="870"/>
      <c r="AQ2344" s="870"/>
      <c r="AU2344" s="870"/>
      <c r="AV2344" s="870"/>
      <c r="AW2344" s="875"/>
      <c r="AX2344" s="870"/>
      <c r="AY2344" s="870"/>
    </row>
    <row r="2345" spans="19:51" ht="15" customHeight="1">
      <c r="S2345" s="874"/>
      <c r="V2345" s="870"/>
      <c r="W2345" s="874"/>
      <c r="AD2345" s="870"/>
      <c r="AE2345" s="874"/>
      <c r="AG2345" s="870"/>
      <c r="AH2345" s="870"/>
      <c r="AJ2345" s="870"/>
      <c r="AK2345" s="870"/>
      <c r="AL2345" s="870"/>
      <c r="AM2345" s="870"/>
      <c r="AO2345" s="870"/>
      <c r="AP2345" s="870"/>
      <c r="AQ2345" s="870"/>
      <c r="AU2345" s="870"/>
      <c r="AV2345" s="870"/>
      <c r="AW2345" s="875"/>
      <c r="AX2345" s="870"/>
      <c r="AY2345" s="870"/>
    </row>
    <row r="2346" spans="19:51" ht="15" customHeight="1">
      <c r="S2346" s="874"/>
      <c r="V2346" s="870"/>
      <c r="W2346" s="874"/>
      <c r="AD2346" s="870"/>
      <c r="AE2346" s="874"/>
      <c r="AG2346" s="870"/>
      <c r="AH2346" s="870"/>
      <c r="AJ2346" s="870"/>
      <c r="AK2346" s="870"/>
      <c r="AL2346" s="870"/>
      <c r="AM2346" s="870"/>
      <c r="AO2346" s="870"/>
      <c r="AP2346" s="870"/>
      <c r="AQ2346" s="870"/>
      <c r="AU2346" s="870"/>
      <c r="AV2346" s="870"/>
      <c r="AW2346" s="875"/>
      <c r="AX2346" s="870"/>
      <c r="AY2346" s="870"/>
    </row>
    <row r="2347" spans="19:51" ht="15" customHeight="1">
      <c r="S2347" s="874"/>
      <c r="V2347" s="870"/>
      <c r="W2347" s="874"/>
      <c r="AD2347" s="870"/>
      <c r="AE2347" s="874"/>
      <c r="AG2347" s="870"/>
      <c r="AH2347" s="870"/>
      <c r="AJ2347" s="870"/>
      <c r="AK2347" s="870"/>
      <c r="AL2347" s="870"/>
      <c r="AM2347" s="870"/>
      <c r="AO2347" s="870"/>
      <c r="AP2347" s="870"/>
      <c r="AQ2347" s="870"/>
      <c r="AU2347" s="870"/>
      <c r="AV2347" s="870"/>
      <c r="AW2347" s="875"/>
      <c r="AX2347" s="870"/>
      <c r="AY2347" s="870"/>
    </row>
    <row r="2348" spans="19:51" ht="15" customHeight="1">
      <c r="S2348" s="874"/>
      <c r="V2348" s="870"/>
      <c r="W2348" s="874"/>
      <c r="AD2348" s="870"/>
      <c r="AE2348" s="874"/>
      <c r="AG2348" s="870"/>
      <c r="AH2348" s="870"/>
      <c r="AJ2348" s="870"/>
      <c r="AK2348" s="870"/>
      <c r="AL2348" s="870"/>
      <c r="AM2348" s="870"/>
      <c r="AO2348" s="870"/>
      <c r="AP2348" s="870"/>
      <c r="AQ2348" s="870"/>
      <c r="AU2348" s="870"/>
      <c r="AV2348" s="870"/>
      <c r="AW2348" s="875"/>
      <c r="AX2348" s="870"/>
      <c r="AY2348" s="870"/>
    </row>
    <row r="2349" spans="19:51" ht="15" customHeight="1">
      <c r="S2349" s="874"/>
      <c r="V2349" s="870"/>
      <c r="W2349" s="874"/>
      <c r="AD2349" s="870"/>
      <c r="AE2349" s="874"/>
      <c r="AG2349" s="870"/>
      <c r="AH2349" s="870"/>
      <c r="AJ2349" s="870"/>
      <c r="AK2349" s="870"/>
      <c r="AL2349" s="870"/>
      <c r="AM2349" s="870"/>
      <c r="AO2349" s="870"/>
      <c r="AP2349" s="870"/>
      <c r="AQ2349" s="870"/>
      <c r="AU2349" s="870"/>
      <c r="AV2349" s="870"/>
      <c r="AW2349" s="875"/>
      <c r="AX2349" s="870"/>
      <c r="AY2349" s="870"/>
    </row>
    <row r="2350" spans="19:51" ht="15" customHeight="1">
      <c r="S2350" s="874"/>
      <c r="V2350" s="870"/>
      <c r="W2350" s="874"/>
      <c r="AD2350" s="870"/>
      <c r="AE2350" s="874"/>
      <c r="AG2350" s="870"/>
      <c r="AH2350" s="870"/>
      <c r="AJ2350" s="870"/>
      <c r="AK2350" s="870"/>
      <c r="AL2350" s="870"/>
      <c r="AM2350" s="870"/>
      <c r="AO2350" s="870"/>
      <c r="AP2350" s="870"/>
      <c r="AQ2350" s="870"/>
      <c r="AU2350" s="870"/>
      <c r="AV2350" s="870"/>
      <c r="AW2350" s="875"/>
      <c r="AX2350" s="870"/>
      <c r="AY2350" s="870"/>
    </row>
    <row r="2351" spans="19:51" ht="15" customHeight="1">
      <c r="S2351" s="874"/>
      <c r="V2351" s="870"/>
      <c r="W2351" s="874"/>
      <c r="AD2351" s="870"/>
      <c r="AE2351" s="874"/>
      <c r="AG2351" s="870"/>
      <c r="AH2351" s="870"/>
      <c r="AJ2351" s="870"/>
      <c r="AK2351" s="870"/>
      <c r="AL2351" s="870"/>
      <c r="AM2351" s="870"/>
      <c r="AO2351" s="870"/>
      <c r="AP2351" s="870"/>
      <c r="AQ2351" s="870"/>
      <c r="AU2351" s="870"/>
      <c r="AV2351" s="870"/>
      <c r="AW2351" s="875"/>
      <c r="AX2351" s="870"/>
      <c r="AY2351" s="870"/>
    </row>
    <row r="2352" spans="19:51" ht="15" customHeight="1">
      <c r="S2352" s="874"/>
      <c r="V2352" s="870"/>
      <c r="W2352" s="874"/>
      <c r="AD2352" s="870"/>
      <c r="AE2352" s="874"/>
      <c r="AG2352" s="870"/>
      <c r="AH2352" s="870"/>
      <c r="AJ2352" s="870"/>
      <c r="AK2352" s="870"/>
      <c r="AL2352" s="870"/>
      <c r="AM2352" s="870"/>
      <c r="AO2352" s="870"/>
      <c r="AP2352" s="870"/>
      <c r="AQ2352" s="870"/>
      <c r="AU2352" s="870"/>
      <c r="AV2352" s="870"/>
      <c r="AW2352" s="875"/>
      <c r="AX2352" s="870"/>
      <c r="AY2352" s="870"/>
    </row>
    <row r="2353" spans="19:51" ht="15" customHeight="1">
      <c r="S2353" s="874"/>
      <c r="V2353" s="870"/>
      <c r="W2353" s="874"/>
      <c r="AD2353" s="870"/>
      <c r="AE2353" s="874"/>
      <c r="AG2353" s="870"/>
      <c r="AH2353" s="870"/>
      <c r="AJ2353" s="870"/>
      <c r="AK2353" s="870"/>
      <c r="AL2353" s="870"/>
      <c r="AM2353" s="870"/>
      <c r="AO2353" s="870"/>
      <c r="AP2353" s="870"/>
      <c r="AQ2353" s="870"/>
      <c r="AU2353" s="870"/>
      <c r="AV2353" s="870"/>
      <c r="AW2353" s="875"/>
      <c r="AX2353" s="870"/>
      <c r="AY2353" s="870"/>
    </row>
    <row r="2354" spans="19:51" ht="15" customHeight="1">
      <c r="S2354" s="874"/>
      <c r="V2354" s="870"/>
      <c r="W2354" s="874"/>
      <c r="AD2354" s="870"/>
      <c r="AE2354" s="874"/>
      <c r="AG2354" s="870"/>
      <c r="AH2354" s="870"/>
      <c r="AJ2354" s="870"/>
      <c r="AK2354" s="870"/>
      <c r="AL2354" s="870"/>
      <c r="AM2354" s="870"/>
      <c r="AO2354" s="870"/>
      <c r="AP2354" s="870"/>
      <c r="AQ2354" s="870"/>
      <c r="AU2354" s="870"/>
      <c r="AV2354" s="870"/>
      <c r="AW2354" s="875"/>
      <c r="AX2354" s="870"/>
      <c r="AY2354" s="870"/>
    </row>
    <row r="2355" spans="19:51" ht="15" customHeight="1">
      <c r="S2355" s="874"/>
      <c r="V2355" s="870"/>
      <c r="W2355" s="874"/>
      <c r="AD2355" s="870"/>
      <c r="AE2355" s="874"/>
      <c r="AG2355" s="870"/>
      <c r="AH2355" s="870"/>
      <c r="AJ2355" s="870"/>
      <c r="AK2355" s="870"/>
      <c r="AL2355" s="870"/>
      <c r="AM2355" s="870"/>
      <c r="AO2355" s="870"/>
      <c r="AP2355" s="870"/>
      <c r="AQ2355" s="870"/>
      <c r="AU2355" s="870"/>
      <c r="AV2355" s="870"/>
      <c r="AW2355" s="875"/>
      <c r="AX2355" s="870"/>
      <c r="AY2355" s="870"/>
    </row>
    <row r="2356" spans="19:51" ht="15" customHeight="1">
      <c r="S2356" s="874"/>
      <c r="V2356" s="870"/>
      <c r="W2356" s="874"/>
      <c r="AD2356" s="870"/>
      <c r="AE2356" s="874"/>
      <c r="AG2356" s="870"/>
      <c r="AH2356" s="870"/>
      <c r="AJ2356" s="870"/>
      <c r="AK2356" s="870"/>
      <c r="AL2356" s="870"/>
      <c r="AM2356" s="870"/>
      <c r="AO2356" s="870"/>
      <c r="AP2356" s="870"/>
      <c r="AQ2356" s="870"/>
      <c r="AU2356" s="870"/>
      <c r="AV2356" s="870"/>
      <c r="AW2356" s="875"/>
      <c r="AX2356" s="870"/>
      <c r="AY2356" s="870"/>
    </row>
    <row r="2357" spans="19:51" ht="15" customHeight="1">
      <c r="S2357" s="874"/>
      <c r="V2357" s="870"/>
      <c r="W2357" s="874"/>
      <c r="AD2357" s="870"/>
      <c r="AE2357" s="874"/>
      <c r="AG2357" s="870"/>
      <c r="AH2357" s="870"/>
      <c r="AJ2357" s="870"/>
      <c r="AK2357" s="870"/>
      <c r="AL2357" s="870"/>
      <c r="AM2357" s="870"/>
      <c r="AO2357" s="870"/>
      <c r="AP2357" s="870"/>
      <c r="AQ2357" s="870"/>
      <c r="AU2357" s="870"/>
      <c r="AV2357" s="870"/>
      <c r="AW2357" s="875"/>
      <c r="AX2357" s="870"/>
      <c r="AY2357" s="870"/>
    </row>
    <row r="2358" spans="19:51" ht="15" customHeight="1">
      <c r="S2358" s="874"/>
      <c r="V2358" s="870"/>
      <c r="W2358" s="874"/>
      <c r="AD2358" s="870"/>
      <c r="AE2358" s="874"/>
      <c r="AG2358" s="870"/>
      <c r="AH2358" s="870"/>
      <c r="AJ2358" s="870"/>
      <c r="AK2358" s="870"/>
      <c r="AL2358" s="870"/>
      <c r="AM2358" s="870"/>
      <c r="AO2358" s="870"/>
      <c r="AP2358" s="870"/>
      <c r="AQ2358" s="870"/>
      <c r="AU2358" s="870"/>
      <c r="AV2358" s="870"/>
      <c r="AW2358" s="875"/>
      <c r="AX2358" s="870"/>
      <c r="AY2358" s="870"/>
    </row>
    <row r="2359" spans="19:51" ht="15" customHeight="1">
      <c r="S2359" s="874"/>
      <c r="V2359" s="870"/>
      <c r="W2359" s="874"/>
      <c r="AD2359" s="870"/>
      <c r="AE2359" s="874"/>
      <c r="AG2359" s="870"/>
      <c r="AH2359" s="870"/>
      <c r="AJ2359" s="870"/>
      <c r="AK2359" s="870"/>
      <c r="AL2359" s="870"/>
      <c r="AM2359" s="870"/>
      <c r="AO2359" s="870"/>
      <c r="AP2359" s="870"/>
      <c r="AQ2359" s="870"/>
      <c r="AU2359" s="870"/>
      <c r="AV2359" s="870"/>
      <c r="AW2359" s="875"/>
      <c r="AX2359" s="870"/>
      <c r="AY2359" s="870"/>
    </row>
    <row r="2360" spans="19:51" ht="15" customHeight="1">
      <c r="S2360" s="874"/>
      <c r="V2360" s="870"/>
      <c r="W2360" s="874"/>
      <c r="AD2360" s="870"/>
      <c r="AE2360" s="874"/>
      <c r="AG2360" s="870"/>
      <c r="AH2360" s="870"/>
      <c r="AJ2360" s="870"/>
      <c r="AK2360" s="870"/>
      <c r="AL2360" s="870"/>
      <c r="AM2360" s="870"/>
      <c r="AO2360" s="870"/>
      <c r="AP2360" s="870"/>
      <c r="AQ2360" s="870"/>
      <c r="AU2360" s="870"/>
      <c r="AV2360" s="870"/>
      <c r="AW2360" s="875"/>
      <c r="AX2360" s="870"/>
      <c r="AY2360" s="870"/>
    </row>
    <row r="2361" spans="19:51" ht="15" customHeight="1">
      <c r="S2361" s="874"/>
      <c r="V2361" s="870"/>
      <c r="W2361" s="874"/>
      <c r="AD2361" s="870"/>
      <c r="AE2361" s="874"/>
      <c r="AG2361" s="870"/>
      <c r="AH2361" s="870"/>
      <c r="AJ2361" s="870"/>
      <c r="AK2361" s="870"/>
      <c r="AL2361" s="870"/>
      <c r="AM2361" s="870"/>
      <c r="AO2361" s="870"/>
      <c r="AP2361" s="870"/>
      <c r="AQ2361" s="870"/>
      <c r="AU2361" s="870"/>
      <c r="AV2361" s="870"/>
      <c r="AW2361" s="875"/>
      <c r="AX2361" s="870"/>
      <c r="AY2361" s="870"/>
    </row>
    <row r="2362" spans="19:51" ht="15" customHeight="1">
      <c r="S2362" s="874"/>
      <c r="V2362" s="870"/>
      <c r="W2362" s="874"/>
      <c r="AD2362" s="870"/>
      <c r="AE2362" s="874"/>
      <c r="AG2362" s="870"/>
      <c r="AH2362" s="870"/>
      <c r="AJ2362" s="870"/>
      <c r="AK2362" s="870"/>
      <c r="AL2362" s="870"/>
      <c r="AM2362" s="870"/>
      <c r="AO2362" s="870"/>
      <c r="AP2362" s="870"/>
      <c r="AQ2362" s="870"/>
      <c r="AU2362" s="870"/>
      <c r="AV2362" s="870"/>
      <c r="AW2362" s="875"/>
      <c r="AX2362" s="870"/>
      <c r="AY2362" s="870"/>
    </row>
    <row r="2363" spans="19:51" ht="15" customHeight="1">
      <c r="S2363" s="874"/>
      <c r="V2363" s="870"/>
      <c r="W2363" s="874"/>
      <c r="AD2363" s="870"/>
      <c r="AE2363" s="874"/>
      <c r="AG2363" s="870"/>
      <c r="AH2363" s="870"/>
      <c r="AJ2363" s="870"/>
      <c r="AK2363" s="870"/>
      <c r="AL2363" s="870"/>
      <c r="AM2363" s="870"/>
      <c r="AO2363" s="870"/>
      <c r="AP2363" s="870"/>
      <c r="AQ2363" s="870"/>
      <c r="AU2363" s="870"/>
      <c r="AV2363" s="870"/>
      <c r="AW2363" s="875"/>
      <c r="AX2363" s="870"/>
      <c r="AY2363" s="870"/>
    </row>
    <row r="2364" spans="19:51" ht="15" customHeight="1">
      <c r="S2364" s="874"/>
      <c r="V2364" s="870"/>
      <c r="W2364" s="874"/>
      <c r="AD2364" s="870"/>
      <c r="AE2364" s="874"/>
      <c r="AG2364" s="870"/>
      <c r="AH2364" s="870"/>
      <c r="AJ2364" s="870"/>
      <c r="AK2364" s="870"/>
      <c r="AL2364" s="870"/>
      <c r="AM2364" s="870"/>
      <c r="AO2364" s="870"/>
      <c r="AP2364" s="870"/>
      <c r="AQ2364" s="870"/>
      <c r="AU2364" s="870"/>
      <c r="AV2364" s="870"/>
      <c r="AW2364" s="875"/>
      <c r="AX2364" s="870"/>
      <c r="AY2364" s="870"/>
    </row>
    <row r="2365" spans="19:51" ht="15" customHeight="1">
      <c r="S2365" s="874"/>
      <c r="V2365" s="870"/>
      <c r="W2365" s="874"/>
      <c r="AD2365" s="870"/>
      <c r="AE2365" s="874"/>
      <c r="AG2365" s="870"/>
      <c r="AH2365" s="870"/>
      <c r="AJ2365" s="870"/>
      <c r="AK2365" s="870"/>
      <c r="AL2365" s="870"/>
      <c r="AM2365" s="870"/>
      <c r="AO2365" s="870"/>
      <c r="AP2365" s="870"/>
      <c r="AQ2365" s="870"/>
      <c r="AU2365" s="870"/>
      <c r="AV2365" s="870"/>
      <c r="AW2365" s="875"/>
      <c r="AX2365" s="870"/>
      <c r="AY2365" s="870"/>
    </row>
    <row r="2366" spans="19:51" ht="15" customHeight="1">
      <c r="S2366" s="874"/>
      <c r="V2366" s="870"/>
      <c r="W2366" s="874"/>
      <c r="AD2366" s="870"/>
      <c r="AE2366" s="874"/>
      <c r="AG2366" s="870"/>
      <c r="AH2366" s="870"/>
      <c r="AJ2366" s="870"/>
      <c r="AK2366" s="870"/>
      <c r="AL2366" s="870"/>
      <c r="AM2366" s="870"/>
      <c r="AO2366" s="870"/>
      <c r="AP2366" s="870"/>
      <c r="AQ2366" s="870"/>
      <c r="AU2366" s="870"/>
      <c r="AV2366" s="870"/>
      <c r="AW2366" s="875"/>
      <c r="AX2366" s="870"/>
      <c r="AY2366" s="870"/>
    </row>
    <row r="2367" spans="19:51" ht="15" customHeight="1">
      <c r="S2367" s="874"/>
      <c r="V2367" s="870"/>
      <c r="W2367" s="874"/>
      <c r="AD2367" s="870"/>
      <c r="AE2367" s="874"/>
      <c r="AG2367" s="870"/>
      <c r="AH2367" s="870"/>
      <c r="AJ2367" s="870"/>
      <c r="AK2367" s="870"/>
      <c r="AL2367" s="870"/>
      <c r="AM2367" s="870"/>
      <c r="AO2367" s="870"/>
      <c r="AP2367" s="870"/>
      <c r="AQ2367" s="870"/>
      <c r="AU2367" s="870"/>
      <c r="AV2367" s="870"/>
      <c r="AW2367" s="875"/>
      <c r="AX2367" s="870"/>
      <c r="AY2367" s="870"/>
    </row>
    <row r="2368" spans="19:51" ht="15" customHeight="1">
      <c r="S2368" s="874"/>
      <c r="V2368" s="870"/>
      <c r="W2368" s="874"/>
      <c r="AD2368" s="870"/>
      <c r="AE2368" s="874"/>
      <c r="AG2368" s="870"/>
      <c r="AH2368" s="870"/>
      <c r="AJ2368" s="870"/>
      <c r="AK2368" s="870"/>
      <c r="AL2368" s="870"/>
      <c r="AM2368" s="870"/>
      <c r="AO2368" s="870"/>
      <c r="AP2368" s="870"/>
      <c r="AQ2368" s="870"/>
      <c r="AU2368" s="870"/>
      <c r="AV2368" s="870"/>
      <c r="AW2368" s="875"/>
      <c r="AX2368" s="870"/>
      <c r="AY2368" s="870"/>
    </row>
    <row r="2369" spans="19:51" ht="15" customHeight="1">
      <c r="S2369" s="874"/>
      <c r="V2369" s="870"/>
      <c r="W2369" s="874"/>
      <c r="AD2369" s="870"/>
      <c r="AE2369" s="874"/>
      <c r="AG2369" s="870"/>
      <c r="AH2369" s="870"/>
      <c r="AJ2369" s="870"/>
      <c r="AK2369" s="870"/>
      <c r="AL2369" s="870"/>
      <c r="AM2369" s="870"/>
      <c r="AO2369" s="870"/>
      <c r="AP2369" s="870"/>
      <c r="AQ2369" s="870"/>
      <c r="AU2369" s="870"/>
      <c r="AV2369" s="870"/>
      <c r="AW2369" s="875"/>
      <c r="AX2369" s="870"/>
      <c r="AY2369" s="870"/>
    </row>
    <row r="2370" spans="19:51" ht="15" customHeight="1">
      <c r="S2370" s="874"/>
      <c r="V2370" s="870"/>
      <c r="W2370" s="874"/>
      <c r="AD2370" s="870"/>
      <c r="AE2370" s="874"/>
      <c r="AG2370" s="870"/>
      <c r="AH2370" s="870"/>
      <c r="AJ2370" s="870"/>
      <c r="AK2370" s="870"/>
      <c r="AL2370" s="870"/>
      <c r="AM2370" s="870"/>
      <c r="AO2370" s="870"/>
      <c r="AP2370" s="870"/>
      <c r="AQ2370" s="870"/>
      <c r="AU2370" s="870"/>
      <c r="AV2370" s="870"/>
      <c r="AW2370" s="875"/>
      <c r="AX2370" s="870"/>
      <c r="AY2370" s="870"/>
    </row>
    <row r="2371" spans="19:51" ht="15" customHeight="1">
      <c r="S2371" s="874"/>
      <c r="V2371" s="870"/>
      <c r="W2371" s="874"/>
      <c r="AD2371" s="870"/>
      <c r="AE2371" s="874"/>
      <c r="AG2371" s="870"/>
      <c r="AH2371" s="870"/>
      <c r="AJ2371" s="870"/>
      <c r="AK2371" s="870"/>
      <c r="AL2371" s="870"/>
      <c r="AM2371" s="870"/>
      <c r="AO2371" s="870"/>
      <c r="AP2371" s="870"/>
      <c r="AQ2371" s="870"/>
      <c r="AU2371" s="870"/>
      <c r="AV2371" s="870"/>
      <c r="AW2371" s="875"/>
      <c r="AX2371" s="870"/>
      <c r="AY2371" s="870"/>
    </row>
    <row r="2372" spans="19:51" ht="15" customHeight="1">
      <c r="S2372" s="874"/>
      <c r="V2372" s="870"/>
      <c r="W2372" s="874"/>
      <c r="AD2372" s="870"/>
      <c r="AE2372" s="874"/>
      <c r="AG2372" s="870"/>
      <c r="AH2372" s="870"/>
      <c r="AJ2372" s="870"/>
      <c r="AK2372" s="870"/>
      <c r="AL2372" s="870"/>
      <c r="AM2372" s="870"/>
      <c r="AO2372" s="870"/>
      <c r="AP2372" s="870"/>
      <c r="AQ2372" s="870"/>
      <c r="AU2372" s="870"/>
      <c r="AV2372" s="870"/>
      <c r="AW2372" s="875"/>
      <c r="AX2372" s="870"/>
      <c r="AY2372" s="870"/>
    </row>
    <row r="2373" spans="19:51" ht="15" customHeight="1">
      <c r="S2373" s="874"/>
      <c r="V2373" s="870"/>
      <c r="W2373" s="874"/>
      <c r="AD2373" s="870"/>
      <c r="AE2373" s="874"/>
      <c r="AG2373" s="870"/>
      <c r="AH2373" s="870"/>
      <c r="AJ2373" s="870"/>
      <c r="AK2373" s="870"/>
      <c r="AL2373" s="870"/>
      <c r="AM2373" s="870"/>
      <c r="AO2373" s="870"/>
      <c r="AP2373" s="870"/>
      <c r="AQ2373" s="870"/>
      <c r="AU2373" s="870"/>
      <c r="AV2373" s="870"/>
      <c r="AW2373" s="875"/>
      <c r="AX2373" s="870"/>
      <c r="AY2373" s="870"/>
    </row>
    <row r="2374" spans="19:51" ht="15" customHeight="1">
      <c r="S2374" s="874"/>
      <c r="V2374" s="870"/>
      <c r="W2374" s="874"/>
      <c r="AD2374" s="870"/>
      <c r="AE2374" s="874"/>
      <c r="AG2374" s="870"/>
      <c r="AH2374" s="870"/>
      <c r="AJ2374" s="870"/>
      <c r="AK2374" s="870"/>
      <c r="AL2374" s="870"/>
      <c r="AM2374" s="870"/>
      <c r="AO2374" s="870"/>
      <c r="AP2374" s="870"/>
      <c r="AQ2374" s="870"/>
      <c r="AU2374" s="870"/>
      <c r="AV2374" s="870"/>
      <c r="AW2374" s="875"/>
      <c r="AX2374" s="870"/>
      <c r="AY2374" s="870"/>
    </row>
    <row r="2375" spans="19:51" ht="15" customHeight="1">
      <c r="S2375" s="874"/>
      <c r="V2375" s="870"/>
      <c r="W2375" s="874"/>
      <c r="AD2375" s="870"/>
      <c r="AE2375" s="874"/>
      <c r="AG2375" s="870"/>
      <c r="AH2375" s="870"/>
      <c r="AJ2375" s="870"/>
      <c r="AK2375" s="870"/>
      <c r="AL2375" s="870"/>
      <c r="AM2375" s="870"/>
      <c r="AO2375" s="870"/>
      <c r="AP2375" s="870"/>
      <c r="AQ2375" s="870"/>
      <c r="AU2375" s="870"/>
      <c r="AV2375" s="870"/>
      <c r="AW2375" s="875"/>
      <c r="AX2375" s="870"/>
      <c r="AY2375" s="870"/>
    </row>
    <row r="2376" spans="19:51" ht="15" customHeight="1">
      <c r="S2376" s="874"/>
      <c r="V2376" s="870"/>
      <c r="W2376" s="874"/>
      <c r="AD2376" s="870"/>
      <c r="AE2376" s="874"/>
      <c r="AG2376" s="870"/>
      <c r="AH2376" s="870"/>
      <c r="AJ2376" s="870"/>
      <c r="AK2376" s="870"/>
      <c r="AL2376" s="870"/>
      <c r="AM2376" s="870"/>
      <c r="AO2376" s="870"/>
      <c r="AP2376" s="870"/>
      <c r="AQ2376" s="870"/>
      <c r="AU2376" s="870"/>
      <c r="AV2376" s="870"/>
      <c r="AW2376" s="875"/>
      <c r="AX2376" s="870"/>
      <c r="AY2376" s="870"/>
    </row>
    <row r="2377" spans="19:51" ht="15" customHeight="1">
      <c r="S2377" s="874"/>
      <c r="V2377" s="870"/>
      <c r="W2377" s="874"/>
      <c r="AD2377" s="870"/>
      <c r="AE2377" s="874"/>
      <c r="AG2377" s="870"/>
      <c r="AH2377" s="870"/>
      <c r="AJ2377" s="870"/>
      <c r="AK2377" s="870"/>
      <c r="AL2377" s="870"/>
      <c r="AM2377" s="870"/>
      <c r="AO2377" s="870"/>
      <c r="AP2377" s="870"/>
      <c r="AQ2377" s="870"/>
      <c r="AU2377" s="870"/>
      <c r="AV2377" s="870"/>
      <c r="AW2377" s="875"/>
      <c r="AX2377" s="870"/>
      <c r="AY2377" s="870"/>
    </row>
    <row r="2378" spans="19:51" ht="15" customHeight="1">
      <c r="S2378" s="874"/>
      <c r="V2378" s="870"/>
      <c r="W2378" s="874"/>
      <c r="AD2378" s="870"/>
      <c r="AE2378" s="874"/>
      <c r="AG2378" s="870"/>
      <c r="AH2378" s="870"/>
      <c r="AJ2378" s="870"/>
      <c r="AK2378" s="870"/>
      <c r="AL2378" s="870"/>
      <c r="AM2378" s="870"/>
      <c r="AO2378" s="870"/>
      <c r="AP2378" s="870"/>
      <c r="AQ2378" s="870"/>
      <c r="AU2378" s="870"/>
      <c r="AV2378" s="870"/>
      <c r="AW2378" s="875"/>
      <c r="AX2378" s="870"/>
      <c r="AY2378" s="870"/>
    </row>
    <row r="2379" spans="19:51" ht="15" customHeight="1">
      <c r="S2379" s="874"/>
      <c r="V2379" s="870"/>
      <c r="W2379" s="874"/>
      <c r="AD2379" s="870"/>
      <c r="AE2379" s="874"/>
      <c r="AG2379" s="870"/>
      <c r="AH2379" s="870"/>
      <c r="AJ2379" s="870"/>
      <c r="AK2379" s="870"/>
      <c r="AL2379" s="870"/>
      <c r="AM2379" s="870"/>
      <c r="AO2379" s="870"/>
      <c r="AP2379" s="870"/>
      <c r="AQ2379" s="870"/>
      <c r="AU2379" s="870"/>
      <c r="AV2379" s="870"/>
      <c r="AW2379" s="875"/>
      <c r="AX2379" s="870"/>
      <c r="AY2379" s="870"/>
    </row>
    <row r="2380" spans="19:51" ht="15" customHeight="1">
      <c r="S2380" s="874"/>
      <c r="V2380" s="870"/>
      <c r="W2380" s="874"/>
      <c r="AD2380" s="870"/>
      <c r="AE2380" s="874"/>
      <c r="AG2380" s="870"/>
      <c r="AH2380" s="870"/>
      <c r="AJ2380" s="870"/>
      <c r="AK2380" s="870"/>
      <c r="AL2380" s="870"/>
      <c r="AM2380" s="870"/>
      <c r="AO2380" s="870"/>
      <c r="AP2380" s="870"/>
      <c r="AQ2380" s="870"/>
      <c r="AU2380" s="870"/>
      <c r="AV2380" s="870"/>
      <c r="AW2380" s="875"/>
      <c r="AX2380" s="870"/>
      <c r="AY2380" s="870"/>
    </row>
    <row r="2381" spans="19:51" ht="15" customHeight="1">
      <c r="S2381" s="874"/>
      <c r="V2381" s="870"/>
      <c r="W2381" s="874"/>
      <c r="AD2381" s="870"/>
      <c r="AE2381" s="874"/>
      <c r="AG2381" s="870"/>
      <c r="AH2381" s="870"/>
      <c r="AJ2381" s="870"/>
      <c r="AK2381" s="870"/>
      <c r="AL2381" s="870"/>
      <c r="AM2381" s="870"/>
      <c r="AO2381" s="870"/>
      <c r="AP2381" s="870"/>
      <c r="AQ2381" s="870"/>
      <c r="AU2381" s="870"/>
      <c r="AV2381" s="870"/>
      <c r="AW2381" s="875"/>
      <c r="AX2381" s="870"/>
      <c r="AY2381" s="870"/>
    </row>
    <row r="2382" spans="19:51" ht="15" customHeight="1">
      <c r="S2382" s="874"/>
      <c r="V2382" s="870"/>
      <c r="W2382" s="874"/>
      <c r="AD2382" s="870"/>
      <c r="AE2382" s="874"/>
      <c r="AG2382" s="870"/>
      <c r="AH2382" s="870"/>
      <c r="AJ2382" s="870"/>
      <c r="AK2382" s="870"/>
      <c r="AL2382" s="870"/>
      <c r="AM2382" s="870"/>
      <c r="AO2382" s="870"/>
      <c r="AP2382" s="870"/>
      <c r="AQ2382" s="870"/>
      <c r="AU2382" s="870"/>
      <c r="AV2382" s="870"/>
      <c r="AW2382" s="875"/>
      <c r="AX2382" s="870"/>
      <c r="AY2382" s="870"/>
    </row>
    <row r="2383" spans="19:51" ht="15" customHeight="1">
      <c r="S2383" s="874"/>
      <c r="V2383" s="870"/>
      <c r="W2383" s="874"/>
      <c r="AD2383" s="870"/>
      <c r="AE2383" s="874"/>
      <c r="AG2383" s="870"/>
      <c r="AH2383" s="870"/>
      <c r="AJ2383" s="870"/>
      <c r="AK2383" s="870"/>
      <c r="AL2383" s="870"/>
      <c r="AM2383" s="870"/>
      <c r="AO2383" s="870"/>
      <c r="AP2383" s="870"/>
      <c r="AQ2383" s="870"/>
      <c r="AU2383" s="870"/>
      <c r="AV2383" s="870"/>
      <c r="AW2383" s="875"/>
      <c r="AX2383" s="870"/>
      <c r="AY2383" s="870"/>
    </row>
    <row r="2384" spans="19:51" ht="15" customHeight="1">
      <c r="S2384" s="874"/>
      <c r="V2384" s="870"/>
      <c r="W2384" s="874"/>
      <c r="AD2384" s="870"/>
      <c r="AE2384" s="874"/>
      <c r="AG2384" s="870"/>
      <c r="AH2384" s="870"/>
      <c r="AJ2384" s="870"/>
      <c r="AK2384" s="870"/>
      <c r="AL2384" s="870"/>
      <c r="AM2384" s="870"/>
      <c r="AO2384" s="870"/>
      <c r="AP2384" s="870"/>
      <c r="AQ2384" s="870"/>
      <c r="AU2384" s="870"/>
      <c r="AV2384" s="870"/>
      <c r="AW2384" s="875"/>
      <c r="AX2384" s="870"/>
      <c r="AY2384" s="870"/>
    </row>
    <row r="2385" spans="19:51" ht="15" customHeight="1">
      <c r="S2385" s="874"/>
      <c r="V2385" s="870"/>
      <c r="W2385" s="874"/>
      <c r="AD2385" s="870"/>
      <c r="AE2385" s="874"/>
      <c r="AG2385" s="870"/>
      <c r="AH2385" s="870"/>
      <c r="AJ2385" s="870"/>
      <c r="AK2385" s="870"/>
      <c r="AL2385" s="870"/>
      <c r="AM2385" s="870"/>
      <c r="AO2385" s="870"/>
      <c r="AP2385" s="870"/>
      <c r="AQ2385" s="870"/>
      <c r="AU2385" s="870"/>
      <c r="AV2385" s="870"/>
      <c r="AW2385" s="875"/>
      <c r="AX2385" s="870"/>
      <c r="AY2385" s="870"/>
    </row>
    <row r="2386" spans="19:51" ht="15" customHeight="1">
      <c r="S2386" s="874"/>
      <c r="V2386" s="870"/>
      <c r="W2386" s="874"/>
      <c r="AD2386" s="870"/>
      <c r="AE2386" s="874"/>
      <c r="AG2386" s="870"/>
      <c r="AH2386" s="870"/>
      <c r="AJ2386" s="870"/>
      <c r="AK2386" s="870"/>
      <c r="AL2386" s="870"/>
      <c r="AM2386" s="870"/>
      <c r="AO2386" s="870"/>
      <c r="AP2386" s="870"/>
      <c r="AQ2386" s="870"/>
      <c r="AU2386" s="870"/>
      <c r="AV2386" s="870"/>
      <c r="AW2386" s="875"/>
      <c r="AX2386" s="870"/>
      <c r="AY2386" s="870"/>
    </row>
    <row r="2387" spans="19:51" ht="15" customHeight="1">
      <c r="S2387" s="874"/>
      <c r="V2387" s="870"/>
      <c r="W2387" s="874"/>
      <c r="AD2387" s="870"/>
      <c r="AE2387" s="874"/>
      <c r="AG2387" s="870"/>
      <c r="AH2387" s="870"/>
      <c r="AJ2387" s="870"/>
      <c r="AK2387" s="870"/>
      <c r="AL2387" s="870"/>
      <c r="AM2387" s="870"/>
      <c r="AO2387" s="870"/>
      <c r="AP2387" s="870"/>
      <c r="AQ2387" s="870"/>
      <c r="AU2387" s="870"/>
      <c r="AV2387" s="870"/>
      <c r="AW2387" s="875"/>
      <c r="AX2387" s="870"/>
      <c r="AY2387" s="870"/>
    </row>
    <row r="2388" spans="19:51" ht="15" customHeight="1">
      <c r="S2388" s="874"/>
      <c r="V2388" s="870"/>
      <c r="W2388" s="874"/>
      <c r="AD2388" s="870"/>
      <c r="AE2388" s="874"/>
      <c r="AG2388" s="870"/>
      <c r="AH2388" s="870"/>
      <c r="AJ2388" s="870"/>
      <c r="AK2388" s="870"/>
      <c r="AL2388" s="870"/>
      <c r="AM2388" s="870"/>
      <c r="AO2388" s="870"/>
      <c r="AP2388" s="870"/>
      <c r="AQ2388" s="870"/>
      <c r="AU2388" s="870"/>
      <c r="AV2388" s="870"/>
      <c r="AW2388" s="875"/>
      <c r="AX2388" s="870"/>
      <c r="AY2388" s="870"/>
    </row>
    <row r="2389" spans="19:51" ht="15" customHeight="1">
      <c r="S2389" s="874"/>
      <c r="V2389" s="870"/>
      <c r="W2389" s="874"/>
      <c r="AD2389" s="870"/>
      <c r="AE2389" s="874"/>
      <c r="AG2389" s="870"/>
      <c r="AH2389" s="870"/>
      <c r="AJ2389" s="870"/>
      <c r="AK2389" s="870"/>
      <c r="AL2389" s="870"/>
      <c r="AM2389" s="870"/>
      <c r="AO2389" s="870"/>
      <c r="AP2389" s="870"/>
      <c r="AQ2389" s="870"/>
      <c r="AU2389" s="870"/>
      <c r="AV2389" s="870"/>
      <c r="AW2389" s="875"/>
      <c r="AX2389" s="870"/>
      <c r="AY2389" s="870"/>
    </row>
    <row r="2390" spans="19:51" ht="15" customHeight="1">
      <c r="S2390" s="874"/>
      <c r="V2390" s="870"/>
      <c r="W2390" s="874"/>
      <c r="AD2390" s="870"/>
      <c r="AE2390" s="874"/>
      <c r="AG2390" s="870"/>
      <c r="AH2390" s="870"/>
      <c r="AJ2390" s="870"/>
      <c r="AK2390" s="870"/>
      <c r="AL2390" s="870"/>
      <c r="AM2390" s="870"/>
      <c r="AO2390" s="870"/>
      <c r="AP2390" s="870"/>
      <c r="AQ2390" s="870"/>
      <c r="AU2390" s="870"/>
      <c r="AV2390" s="870"/>
      <c r="AW2390" s="875"/>
      <c r="AX2390" s="870"/>
      <c r="AY2390" s="870"/>
    </row>
    <row r="2391" spans="19:51" ht="15" customHeight="1">
      <c r="S2391" s="874"/>
      <c r="V2391" s="870"/>
      <c r="W2391" s="874"/>
      <c r="AD2391" s="870"/>
      <c r="AE2391" s="874"/>
      <c r="AG2391" s="870"/>
      <c r="AH2391" s="870"/>
      <c r="AJ2391" s="870"/>
      <c r="AK2391" s="870"/>
      <c r="AL2391" s="870"/>
      <c r="AM2391" s="870"/>
      <c r="AO2391" s="870"/>
      <c r="AP2391" s="870"/>
      <c r="AQ2391" s="870"/>
      <c r="AU2391" s="870"/>
      <c r="AV2391" s="870"/>
      <c r="AW2391" s="875"/>
      <c r="AX2391" s="870"/>
      <c r="AY2391" s="870"/>
    </row>
    <row r="2392" spans="19:51" ht="15" customHeight="1">
      <c r="S2392" s="874"/>
      <c r="V2392" s="870"/>
      <c r="W2392" s="874"/>
      <c r="AD2392" s="870"/>
      <c r="AE2392" s="874"/>
      <c r="AG2392" s="870"/>
      <c r="AH2392" s="870"/>
      <c r="AJ2392" s="870"/>
      <c r="AK2392" s="870"/>
      <c r="AL2392" s="870"/>
      <c r="AM2392" s="870"/>
      <c r="AO2392" s="870"/>
      <c r="AP2392" s="870"/>
      <c r="AQ2392" s="870"/>
      <c r="AU2392" s="870"/>
      <c r="AV2392" s="870"/>
      <c r="AW2392" s="875"/>
      <c r="AX2392" s="870"/>
      <c r="AY2392" s="870"/>
    </row>
    <row r="2393" spans="19:51" ht="15" customHeight="1">
      <c r="S2393" s="874"/>
      <c r="V2393" s="870"/>
      <c r="W2393" s="874"/>
      <c r="AD2393" s="870"/>
      <c r="AE2393" s="874"/>
      <c r="AG2393" s="870"/>
      <c r="AH2393" s="870"/>
      <c r="AJ2393" s="870"/>
      <c r="AK2393" s="870"/>
      <c r="AL2393" s="870"/>
      <c r="AM2393" s="870"/>
      <c r="AO2393" s="870"/>
      <c r="AP2393" s="870"/>
      <c r="AQ2393" s="870"/>
      <c r="AU2393" s="870"/>
      <c r="AV2393" s="870"/>
      <c r="AW2393" s="875"/>
      <c r="AX2393" s="870"/>
      <c r="AY2393" s="870"/>
    </row>
    <row r="2394" spans="19:51" ht="15" customHeight="1">
      <c r="S2394" s="874"/>
      <c r="V2394" s="870"/>
      <c r="W2394" s="874"/>
      <c r="AD2394" s="870"/>
      <c r="AE2394" s="874"/>
      <c r="AG2394" s="870"/>
      <c r="AH2394" s="870"/>
      <c r="AJ2394" s="870"/>
      <c r="AK2394" s="870"/>
      <c r="AL2394" s="870"/>
      <c r="AM2394" s="870"/>
      <c r="AO2394" s="870"/>
      <c r="AP2394" s="870"/>
      <c r="AQ2394" s="870"/>
      <c r="AU2394" s="870"/>
      <c r="AV2394" s="870"/>
      <c r="AW2394" s="875"/>
      <c r="AX2394" s="870"/>
      <c r="AY2394" s="870"/>
    </row>
    <row r="2395" spans="19:51" ht="15" customHeight="1">
      <c r="S2395" s="874"/>
      <c r="V2395" s="870"/>
      <c r="W2395" s="874"/>
      <c r="AD2395" s="870"/>
      <c r="AE2395" s="874"/>
      <c r="AG2395" s="870"/>
      <c r="AH2395" s="870"/>
      <c r="AJ2395" s="870"/>
      <c r="AK2395" s="870"/>
      <c r="AL2395" s="870"/>
      <c r="AM2395" s="870"/>
      <c r="AO2395" s="870"/>
      <c r="AP2395" s="870"/>
      <c r="AQ2395" s="870"/>
      <c r="AU2395" s="870"/>
      <c r="AV2395" s="870"/>
      <c r="AW2395" s="875"/>
      <c r="AX2395" s="870"/>
      <c r="AY2395" s="870"/>
    </row>
    <row r="2396" spans="19:51" ht="15" customHeight="1">
      <c r="S2396" s="874"/>
      <c r="V2396" s="870"/>
      <c r="W2396" s="874"/>
      <c r="AD2396" s="870"/>
      <c r="AE2396" s="874"/>
      <c r="AG2396" s="870"/>
      <c r="AH2396" s="870"/>
      <c r="AJ2396" s="870"/>
      <c r="AK2396" s="870"/>
      <c r="AL2396" s="870"/>
      <c r="AM2396" s="870"/>
      <c r="AO2396" s="870"/>
      <c r="AP2396" s="870"/>
      <c r="AQ2396" s="870"/>
      <c r="AU2396" s="870"/>
      <c r="AV2396" s="870"/>
      <c r="AW2396" s="875"/>
      <c r="AX2396" s="870"/>
      <c r="AY2396" s="870"/>
    </row>
    <row r="2397" spans="19:51" ht="15" customHeight="1">
      <c r="S2397" s="874"/>
      <c r="V2397" s="870"/>
      <c r="W2397" s="874"/>
      <c r="AD2397" s="870"/>
      <c r="AE2397" s="874"/>
      <c r="AG2397" s="870"/>
      <c r="AH2397" s="870"/>
      <c r="AJ2397" s="870"/>
      <c r="AK2397" s="870"/>
      <c r="AL2397" s="870"/>
      <c r="AM2397" s="870"/>
      <c r="AO2397" s="870"/>
      <c r="AP2397" s="870"/>
      <c r="AQ2397" s="870"/>
      <c r="AU2397" s="870"/>
      <c r="AV2397" s="870"/>
      <c r="AW2397" s="875"/>
      <c r="AX2397" s="870"/>
      <c r="AY2397" s="870"/>
    </row>
    <row r="2398" spans="19:51" ht="15" customHeight="1">
      <c r="S2398" s="874"/>
      <c r="V2398" s="870"/>
      <c r="W2398" s="874"/>
      <c r="AD2398" s="870"/>
      <c r="AE2398" s="874"/>
      <c r="AG2398" s="870"/>
      <c r="AH2398" s="870"/>
      <c r="AJ2398" s="870"/>
      <c r="AK2398" s="870"/>
      <c r="AL2398" s="870"/>
      <c r="AM2398" s="870"/>
      <c r="AO2398" s="870"/>
      <c r="AP2398" s="870"/>
      <c r="AQ2398" s="870"/>
      <c r="AU2398" s="870"/>
      <c r="AV2398" s="870"/>
      <c r="AW2398" s="875"/>
      <c r="AX2398" s="870"/>
      <c r="AY2398" s="870"/>
    </row>
    <row r="2399" spans="19:51" ht="15" customHeight="1">
      <c r="S2399" s="874"/>
      <c r="V2399" s="870"/>
      <c r="W2399" s="874"/>
      <c r="AD2399" s="870"/>
      <c r="AE2399" s="874"/>
      <c r="AG2399" s="870"/>
      <c r="AH2399" s="870"/>
      <c r="AJ2399" s="870"/>
      <c r="AK2399" s="870"/>
      <c r="AL2399" s="870"/>
      <c r="AM2399" s="870"/>
      <c r="AO2399" s="870"/>
      <c r="AP2399" s="870"/>
      <c r="AQ2399" s="870"/>
      <c r="AU2399" s="870"/>
      <c r="AV2399" s="870"/>
      <c r="AW2399" s="875"/>
      <c r="AX2399" s="870"/>
      <c r="AY2399" s="870"/>
    </row>
    <row r="2400" spans="19:51" ht="15" customHeight="1">
      <c r="S2400" s="874"/>
      <c r="V2400" s="870"/>
      <c r="W2400" s="874"/>
      <c r="AD2400" s="870"/>
      <c r="AE2400" s="874"/>
      <c r="AG2400" s="870"/>
      <c r="AH2400" s="870"/>
      <c r="AJ2400" s="870"/>
      <c r="AK2400" s="870"/>
      <c r="AL2400" s="870"/>
      <c r="AM2400" s="870"/>
      <c r="AO2400" s="870"/>
      <c r="AP2400" s="870"/>
      <c r="AQ2400" s="870"/>
      <c r="AU2400" s="870"/>
      <c r="AV2400" s="870"/>
      <c r="AW2400" s="875"/>
      <c r="AX2400" s="870"/>
      <c r="AY2400" s="870"/>
    </row>
    <row r="2401" spans="19:51" ht="15" customHeight="1">
      <c r="S2401" s="874"/>
      <c r="V2401" s="870"/>
      <c r="W2401" s="874"/>
      <c r="AD2401" s="870"/>
      <c r="AE2401" s="874"/>
      <c r="AG2401" s="870"/>
      <c r="AH2401" s="870"/>
      <c r="AJ2401" s="870"/>
      <c r="AK2401" s="870"/>
      <c r="AL2401" s="870"/>
      <c r="AM2401" s="870"/>
      <c r="AO2401" s="870"/>
      <c r="AP2401" s="870"/>
      <c r="AQ2401" s="870"/>
      <c r="AU2401" s="870"/>
      <c r="AV2401" s="870"/>
      <c r="AW2401" s="875"/>
      <c r="AX2401" s="870"/>
      <c r="AY2401" s="870"/>
    </row>
    <row r="2402" spans="19:51" ht="15" customHeight="1">
      <c r="S2402" s="874"/>
      <c r="V2402" s="870"/>
      <c r="W2402" s="874"/>
      <c r="AD2402" s="870"/>
      <c r="AE2402" s="874"/>
      <c r="AG2402" s="870"/>
      <c r="AH2402" s="870"/>
      <c r="AJ2402" s="870"/>
      <c r="AK2402" s="870"/>
      <c r="AL2402" s="870"/>
      <c r="AM2402" s="870"/>
      <c r="AO2402" s="870"/>
      <c r="AP2402" s="870"/>
      <c r="AQ2402" s="870"/>
      <c r="AU2402" s="870"/>
      <c r="AV2402" s="870"/>
      <c r="AW2402" s="875"/>
      <c r="AX2402" s="870"/>
      <c r="AY2402" s="870"/>
    </row>
    <row r="2403" spans="19:51" ht="15" customHeight="1">
      <c r="S2403" s="874"/>
      <c r="V2403" s="870"/>
      <c r="W2403" s="874"/>
      <c r="AD2403" s="870"/>
      <c r="AE2403" s="874"/>
      <c r="AG2403" s="870"/>
      <c r="AH2403" s="870"/>
      <c r="AJ2403" s="870"/>
      <c r="AK2403" s="870"/>
      <c r="AL2403" s="870"/>
      <c r="AM2403" s="870"/>
      <c r="AO2403" s="870"/>
      <c r="AP2403" s="870"/>
      <c r="AQ2403" s="870"/>
      <c r="AU2403" s="870"/>
      <c r="AV2403" s="870"/>
      <c r="AW2403" s="875"/>
      <c r="AX2403" s="870"/>
      <c r="AY2403" s="870"/>
    </row>
    <row r="2404" spans="19:51" ht="15" customHeight="1">
      <c r="S2404" s="874"/>
      <c r="V2404" s="870"/>
      <c r="W2404" s="874"/>
      <c r="AD2404" s="870"/>
      <c r="AE2404" s="874"/>
      <c r="AG2404" s="870"/>
      <c r="AH2404" s="870"/>
      <c r="AJ2404" s="870"/>
      <c r="AK2404" s="870"/>
      <c r="AL2404" s="870"/>
      <c r="AM2404" s="870"/>
      <c r="AO2404" s="870"/>
      <c r="AP2404" s="870"/>
      <c r="AQ2404" s="870"/>
      <c r="AU2404" s="870"/>
      <c r="AV2404" s="870"/>
      <c r="AW2404" s="875"/>
      <c r="AX2404" s="870"/>
      <c r="AY2404" s="870"/>
    </row>
    <row r="2405" spans="19:51" ht="15" customHeight="1">
      <c r="S2405" s="874"/>
      <c r="V2405" s="870"/>
      <c r="W2405" s="874"/>
      <c r="AD2405" s="870"/>
      <c r="AE2405" s="874"/>
      <c r="AG2405" s="870"/>
      <c r="AH2405" s="870"/>
      <c r="AJ2405" s="870"/>
      <c r="AK2405" s="870"/>
      <c r="AL2405" s="870"/>
      <c r="AM2405" s="870"/>
      <c r="AO2405" s="870"/>
      <c r="AP2405" s="870"/>
      <c r="AQ2405" s="870"/>
      <c r="AU2405" s="870"/>
      <c r="AV2405" s="870"/>
      <c r="AW2405" s="875"/>
      <c r="AX2405" s="870"/>
      <c r="AY2405" s="870"/>
    </row>
    <row r="2406" spans="19:51" ht="15" customHeight="1">
      <c r="S2406" s="874"/>
      <c r="V2406" s="870"/>
      <c r="W2406" s="874"/>
      <c r="AD2406" s="870"/>
      <c r="AE2406" s="874"/>
      <c r="AG2406" s="870"/>
      <c r="AH2406" s="870"/>
      <c r="AJ2406" s="870"/>
      <c r="AK2406" s="870"/>
      <c r="AL2406" s="870"/>
      <c r="AM2406" s="870"/>
      <c r="AO2406" s="870"/>
      <c r="AP2406" s="870"/>
      <c r="AQ2406" s="870"/>
      <c r="AU2406" s="870"/>
      <c r="AV2406" s="870"/>
      <c r="AW2406" s="875"/>
      <c r="AX2406" s="870"/>
      <c r="AY2406" s="870"/>
    </row>
    <row r="2407" spans="19:51" ht="15" customHeight="1">
      <c r="S2407" s="874"/>
      <c r="V2407" s="870"/>
      <c r="W2407" s="874"/>
      <c r="AD2407" s="870"/>
      <c r="AE2407" s="874"/>
      <c r="AG2407" s="870"/>
      <c r="AH2407" s="870"/>
      <c r="AJ2407" s="870"/>
      <c r="AK2407" s="870"/>
      <c r="AL2407" s="870"/>
      <c r="AM2407" s="870"/>
      <c r="AO2407" s="870"/>
      <c r="AP2407" s="870"/>
      <c r="AQ2407" s="870"/>
      <c r="AU2407" s="870"/>
      <c r="AV2407" s="870"/>
      <c r="AW2407" s="875"/>
      <c r="AX2407" s="870"/>
      <c r="AY2407" s="870"/>
    </row>
    <row r="2408" spans="19:51" ht="15" customHeight="1">
      <c r="S2408" s="874"/>
      <c r="V2408" s="870"/>
      <c r="W2408" s="874"/>
      <c r="AD2408" s="870"/>
      <c r="AE2408" s="874"/>
      <c r="AG2408" s="870"/>
      <c r="AH2408" s="870"/>
      <c r="AJ2408" s="870"/>
      <c r="AK2408" s="870"/>
      <c r="AL2408" s="870"/>
      <c r="AM2408" s="870"/>
      <c r="AO2408" s="870"/>
      <c r="AP2408" s="870"/>
      <c r="AQ2408" s="870"/>
      <c r="AU2408" s="870"/>
      <c r="AV2408" s="870"/>
      <c r="AW2408" s="875"/>
      <c r="AX2408" s="870"/>
      <c r="AY2408" s="870"/>
    </row>
    <row r="2409" spans="19:51" ht="15" customHeight="1">
      <c r="S2409" s="874"/>
      <c r="V2409" s="870"/>
      <c r="W2409" s="874"/>
      <c r="AD2409" s="870"/>
      <c r="AE2409" s="874"/>
      <c r="AG2409" s="870"/>
      <c r="AH2409" s="870"/>
      <c r="AJ2409" s="870"/>
      <c r="AK2409" s="870"/>
      <c r="AL2409" s="870"/>
      <c r="AM2409" s="870"/>
      <c r="AO2409" s="870"/>
      <c r="AP2409" s="870"/>
      <c r="AQ2409" s="870"/>
      <c r="AU2409" s="870"/>
      <c r="AV2409" s="870"/>
      <c r="AW2409" s="875"/>
      <c r="AX2409" s="870"/>
      <c r="AY2409" s="870"/>
    </row>
    <row r="2410" spans="19:51" ht="15" customHeight="1">
      <c r="S2410" s="874"/>
      <c r="V2410" s="870"/>
      <c r="W2410" s="874"/>
      <c r="AD2410" s="870"/>
      <c r="AE2410" s="874"/>
      <c r="AG2410" s="870"/>
      <c r="AH2410" s="870"/>
      <c r="AJ2410" s="870"/>
      <c r="AK2410" s="870"/>
      <c r="AL2410" s="870"/>
      <c r="AM2410" s="870"/>
      <c r="AO2410" s="870"/>
      <c r="AP2410" s="870"/>
      <c r="AQ2410" s="870"/>
      <c r="AU2410" s="870"/>
      <c r="AV2410" s="870"/>
      <c r="AW2410" s="875"/>
      <c r="AX2410" s="870"/>
      <c r="AY2410" s="870"/>
    </row>
    <row r="2411" spans="19:51" ht="15" customHeight="1">
      <c r="S2411" s="874"/>
      <c r="V2411" s="870"/>
      <c r="W2411" s="874"/>
      <c r="AD2411" s="870"/>
      <c r="AE2411" s="874"/>
      <c r="AG2411" s="870"/>
      <c r="AH2411" s="870"/>
      <c r="AJ2411" s="870"/>
      <c r="AK2411" s="870"/>
      <c r="AL2411" s="870"/>
      <c r="AM2411" s="870"/>
      <c r="AO2411" s="870"/>
      <c r="AP2411" s="870"/>
      <c r="AQ2411" s="870"/>
      <c r="AU2411" s="870"/>
      <c r="AV2411" s="870"/>
      <c r="AW2411" s="875"/>
      <c r="AX2411" s="870"/>
      <c r="AY2411" s="870"/>
    </row>
    <row r="2412" spans="19:51" ht="15" customHeight="1">
      <c r="S2412" s="874"/>
      <c r="V2412" s="870"/>
      <c r="W2412" s="874"/>
      <c r="AD2412" s="870"/>
      <c r="AE2412" s="874"/>
      <c r="AG2412" s="870"/>
      <c r="AH2412" s="870"/>
      <c r="AJ2412" s="870"/>
      <c r="AK2412" s="870"/>
      <c r="AL2412" s="870"/>
      <c r="AM2412" s="870"/>
      <c r="AO2412" s="870"/>
      <c r="AP2412" s="870"/>
      <c r="AQ2412" s="870"/>
      <c r="AU2412" s="870"/>
      <c r="AV2412" s="870"/>
      <c r="AW2412" s="875"/>
      <c r="AX2412" s="870"/>
      <c r="AY2412" s="870"/>
    </row>
    <row r="2413" spans="19:51" ht="15" customHeight="1">
      <c r="S2413" s="874"/>
      <c r="V2413" s="870"/>
      <c r="W2413" s="874"/>
      <c r="AD2413" s="870"/>
      <c r="AE2413" s="874"/>
      <c r="AG2413" s="870"/>
      <c r="AH2413" s="870"/>
      <c r="AJ2413" s="870"/>
      <c r="AK2413" s="870"/>
      <c r="AL2413" s="870"/>
      <c r="AM2413" s="870"/>
      <c r="AO2413" s="870"/>
      <c r="AP2413" s="870"/>
      <c r="AQ2413" s="870"/>
      <c r="AU2413" s="870"/>
      <c r="AV2413" s="870"/>
      <c r="AW2413" s="875"/>
      <c r="AX2413" s="870"/>
      <c r="AY2413" s="870"/>
    </row>
    <row r="2414" spans="19:51" ht="15" customHeight="1">
      <c r="S2414" s="874"/>
      <c r="V2414" s="870"/>
      <c r="W2414" s="874"/>
      <c r="AD2414" s="870"/>
      <c r="AE2414" s="874"/>
      <c r="AG2414" s="870"/>
      <c r="AH2414" s="870"/>
      <c r="AJ2414" s="870"/>
      <c r="AK2414" s="870"/>
      <c r="AL2414" s="870"/>
      <c r="AM2414" s="870"/>
      <c r="AO2414" s="870"/>
      <c r="AP2414" s="870"/>
      <c r="AQ2414" s="870"/>
      <c r="AU2414" s="870"/>
      <c r="AV2414" s="870"/>
      <c r="AW2414" s="875"/>
      <c r="AX2414" s="870"/>
      <c r="AY2414" s="870"/>
    </row>
    <row r="2415" spans="19:51" ht="15" customHeight="1">
      <c r="S2415" s="874"/>
      <c r="V2415" s="870"/>
      <c r="W2415" s="874"/>
      <c r="AD2415" s="870"/>
      <c r="AE2415" s="874"/>
      <c r="AG2415" s="870"/>
      <c r="AH2415" s="870"/>
      <c r="AJ2415" s="870"/>
      <c r="AK2415" s="870"/>
      <c r="AL2415" s="870"/>
      <c r="AM2415" s="870"/>
      <c r="AO2415" s="870"/>
      <c r="AP2415" s="870"/>
      <c r="AQ2415" s="870"/>
      <c r="AU2415" s="870"/>
      <c r="AV2415" s="870"/>
      <c r="AW2415" s="875"/>
      <c r="AX2415" s="870"/>
      <c r="AY2415" s="870"/>
    </row>
    <row r="2416" spans="19:51" ht="15" customHeight="1">
      <c r="S2416" s="874"/>
      <c r="V2416" s="870"/>
      <c r="W2416" s="874"/>
      <c r="AD2416" s="870"/>
      <c r="AE2416" s="874"/>
      <c r="AG2416" s="870"/>
      <c r="AH2416" s="870"/>
      <c r="AJ2416" s="870"/>
      <c r="AK2416" s="870"/>
      <c r="AL2416" s="870"/>
      <c r="AM2416" s="870"/>
      <c r="AO2416" s="870"/>
      <c r="AP2416" s="870"/>
      <c r="AQ2416" s="870"/>
      <c r="AU2416" s="870"/>
      <c r="AV2416" s="870"/>
      <c r="AW2416" s="875"/>
      <c r="AX2416" s="870"/>
      <c r="AY2416" s="870"/>
    </row>
    <row r="2417" spans="19:51" ht="15" customHeight="1">
      <c r="S2417" s="874"/>
      <c r="V2417" s="870"/>
      <c r="W2417" s="874"/>
      <c r="AD2417" s="870"/>
      <c r="AE2417" s="874"/>
      <c r="AG2417" s="870"/>
      <c r="AH2417" s="870"/>
      <c r="AJ2417" s="870"/>
      <c r="AK2417" s="870"/>
      <c r="AL2417" s="870"/>
      <c r="AM2417" s="870"/>
      <c r="AO2417" s="870"/>
      <c r="AP2417" s="870"/>
      <c r="AQ2417" s="870"/>
      <c r="AU2417" s="870"/>
      <c r="AV2417" s="870"/>
      <c r="AW2417" s="875"/>
      <c r="AX2417" s="870"/>
      <c r="AY2417" s="870"/>
    </row>
    <row r="2418" spans="19:51" ht="15" customHeight="1">
      <c r="S2418" s="874"/>
      <c r="V2418" s="870"/>
      <c r="W2418" s="874"/>
      <c r="AD2418" s="870"/>
      <c r="AE2418" s="874"/>
      <c r="AG2418" s="870"/>
      <c r="AH2418" s="870"/>
      <c r="AJ2418" s="870"/>
      <c r="AK2418" s="870"/>
      <c r="AL2418" s="870"/>
      <c r="AM2418" s="870"/>
      <c r="AO2418" s="870"/>
      <c r="AP2418" s="870"/>
      <c r="AQ2418" s="870"/>
      <c r="AU2418" s="870"/>
      <c r="AV2418" s="870"/>
      <c r="AW2418" s="875"/>
      <c r="AX2418" s="870"/>
      <c r="AY2418" s="870"/>
    </row>
    <row r="2419" spans="19:51" ht="15" customHeight="1">
      <c r="S2419" s="874"/>
      <c r="V2419" s="870"/>
      <c r="W2419" s="874"/>
      <c r="AD2419" s="870"/>
      <c r="AE2419" s="874"/>
      <c r="AG2419" s="870"/>
      <c r="AH2419" s="870"/>
      <c r="AJ2419" s="870"/>
      <c r="AK2419" s="870"/>
      <c r="AL2419" s="870"/>
      <c r="AM2419" s="870"/>
      <c r="AO2419" s="870"/>
      <c r="AP2419" s="870"/>
      <c r="AQ2419" s="870"/>
      <c r="AU2419" s="870"/>
      <c r="AV2419" s="870"/>
      <c r="AW2419" s="875"/>
      <c r="AX2419" s="870"/>
      <c r="AY2419" s="870"/>
    </row>
    <row r="2420" spans="19:51" ht="15" customHeight="1">
      <c r="S2420" s="874"/>
      <c r="V2420" s="870"/>
      <c r="W2420" s="874"/>
      <c r="AD2420" s="870"/>
      <c r="AE2420" s="874"/>
      <c r="AG2420" s="870"/>
      <c r="AH2420" s="870"/>
      <c r="AJ2420" s="870"/>
      <c r="AK2420" s="870"/>
      <c r="AL2420" s="870"/>
      <c r="AM2420" s="870"/>
      <c r="AO2420" s="870"/>
      <c r="AP2420" s="870"/>
      <c r="AQ2420" s="870"/>
      <c r="AU2420" s="870"/>
      <c r="AV2420" s="870"/>
      <c r="AW2420" s="875"/>
      <c r="AX2420" s="870"/>
      <c r="AY2420" s="870"/>
    </row>
    <row r="2421" spans="19:51" ht="15" customHeight="1">
      <c r="S2421" s="874"/>
      <c r="V2421" s="870"/>
      <c r="W2421" s="874"/>
      <c r="AD2421" s="870"/>
      <c r="AE2421" s="874"/>
      <c r="AG2421" s="870"/>
      <c r="AH2421" s="870"/>
      <c r="AJ2421" s="870"/>
      <c r="AK2421" s="870"/>
      <c r="AL2421" s="870"/>
      <c r="AM2421" s="870"/>
      <c r="AO2421" s="870"/>
      <c r="AP2421" s="870"/>
      <c r="AQ2421" s="870"/>
      <c r="AU2421" s="870"/>
      <c r="AV2421" s="870"/>
      <c r="AW2421" s="875"/>
      <c r="AX2421" s="870"/>
      <c r="AY2421" s="870"/>
    </row>
    <row r="2422" spans="19:51" ht="15" customHeight="1">
      <c r="S2422" s="874"/>
      <c r="V2422" s="870"/>
      <c r="W2422" s="874"/>
      <c r="AD2422" s="870"/>
      <c r="AE2422" s="874"/>
      <c r="AG2422" s="870"/>
      <c r="AH2422" s="870"/>
      <c r="AJ2422" s="870"/>
      <c r="AK2422" s="870"/>
      <c r="AL2422" s="870"/>
      <c r="AM2422" s="870"/>
      <c r="AO2422" s="870"/>
      <c r="AP2422" s="870"/>
      <c r="AQ2422" s="870"/>
      <c r="AU2422" s="870"/>
      <c r="AV2422" s="870"/>
      <c r="AW2422" s="875"/>
      <c r="AX2422" s="870"/>
      <c r="AY2422" s="870"/>
    </row>
    <row r="2423" spans="19:51" ht="15" customHeight="1">
      <c r="S2423" s="874"/>
      <c r="V2423" s="870"/>
      <c r="W2423" s="874"/>
      <c r="AD2423" s="870"/>
      <c r="AE2423" s="874"/>
      <c r="AG2423" s="870"/>
      <c r="AH2423" s="870"/>
      <c r="AJ2423" s="870"/>
      <c r="AK2423" s="870"/>
      <c r="AL2423" s="870"/>
      <c r="AM2423" s="870"/>
      <c r="AO2423" s="870"/>
      <c r="AP2423" s="870"/>
      <c r="AQ2423" s="870"/>
      <c r="AU2423" s="870"/>
      <c r="AV2423" s="870"/>
      <c r="AW2423" s="875"/>
      <c r="AX2423" s="870"/>
      <c r="AY2423" s="870"/>
    </row>
    <row r="2424" spans="19:51" ht="15" customHeight="1">
      <c r="S2424" s="874"/>
      <c r="V2424" s="870"/>
      <c r="W2424" s="874"/>
      <c r="AD2424" s="870"/>
      <c r="AE2424" s="874"/>
      <c r="AG2424" s="870"/>
      <c r="AH2424" s="870"/>
      <c r="AJ2424" s="870"/>
      <c r="AK2424" s="870"/>
      <c r="AL2424" s="870"/>
      <c r="AM2424" s="870"/>
      <c r="AO2424" s="870"/>
      <c r="AP2424" s="870"/>
      <c r="AQ2424" s="870"/>
      <c r="AU2424" s="870"/>
      <c r="AV2424" s="870"/>
      <c r="AW2424" s="875"/>
      <c r="AX2424" s="870"/>
      <c r="AY2424" s="870"/>
    </row>
    <row r="2425" spans="19:51" ht="15" customHeight="1">
      <c r="S2425" s="874"/>
      <c r="V2425" s="870"/>
      <c r="W2425" s="874"/>
      <c r="AD2425" s="870"/>
      <c r="AE2425" s="874"/>
      <c r="AG2425" s="870"/>
      <c r="AH2425" s="870"/>
      <c r="AJ2425" s="870"/>
      <c r="AK2425" s="870"/>
      <c r="AL2425" s="870"/>
      <c r="AM2425" s="870"/>
      <c r="AO2425" s="870"/>
      <c r="AP2425" s="870"/>
      <c r="AQ2425" s="870"/>
      <c r="AU2425" s="870"/>
      <c r="AV2425" s="870"/>
      <c r="AW2425" s="875"/>
      <c r="AX2425" s="870"/>
      <c r="AY2425" s="870"/>
    </row>
    <row r="2426" spans="19:51" ht="15" customHeight="1">
      <c r="S2426" s="874"/>
      <c r="V2426" s="870"/>
      <c r="W2426" s="874"/>
      <c r="AD2426" s="870"/>
      <c r="AE2426" s="874"/>
      <c r="AG2426" s="870"/>
      <c r="AH2426" s="870"/>
      <c r="AJ2426" s="870"/>
      <c r="AK2426" s="870"/>
      <c r="AL2426" s="870"/>
      <c r="AM2426" s="870"/>
      <c r="AO2426" s="870"/>
      <c r="AP2426" s="870"/>
      <c r="AQ2426" s="870"/>
      <c r="AU2426" s="870"/>
      <c r="AV2426" s="870"/>
      <c r="AW2426" s="875"/>
      <c r="AX2426" s="870"/>
      <c r="AY2426" s="870"/>
    </row>
    <row r="2427" spans="19:51" ht="15" customHeight="1">
      <c r="S2427" s="874"/>
      <c r="V2427" s="870"/>
      <c r="W2427" s="874"/>
      <c r="AD2427" s="870"/>
      <c r="AE2427" s="874"/>
      <c r="AG2427" s="870"/>
      <c r="AH2427" s="870"/>
      <c r="AJ2427" s="870"/>
      <c r="AK2427" s="870"/>
      <c r="AL2427" s="870"/>
      <c r="AM2427" s="870"/>
      <c r="AO2427" s="870"/>
      <c r="AP2427" s="870"/>
      <c r="AQ2427" s="870"/>
      <c r="AU2427" s="870"/>
      <c r="AV2427" s="870"/>
      <c r="AW2427" s="875"/>
      <c r="AX2427" s="870"/>
      <c r="AY2427" s="870"/>
    </row>
    <row r="2428" spans="19:51" ht="15" customHeight="1">
      <c r="S2428" s="874"/>
      <c r="V2428" s="870"/>
      <c r="W2428" s="874"/>
      <c r="AD2428" s="870"/>
      <c r="AE2428" s="874"/>
      <c r="AG2428" s="870"/>
      <c r="AH2428" s="870"/>
      <c r="AJ2428" s="870"/>
      <c r="AK2428" s="870"/>
      <c r="AL2428" s="870"/>
      <c r="AM2428" s="870"/>
      <c r="AO2428" s="870"/>
      <c r="AP2428" s="870"/>
      <c r="AQ2428" s="870"/>
      <c r="AU2428" s="870"/>
      <c r="AV2428" s="870"/>
      <c r="AW2428" s="875"/>
      <c r="AX2428" s="870"/>
      <c r="AY2428" s="870"/>
    </row>
    <row r="2429" spans="19:51" ht="15" customHeight="1">
      <c r="S2429" s="874"/>
      <c r="V2429" s="870"/>
      <c r="W2429" s="874"/>
      <c r="AD2429" s="870"/>
      <c r="AE2429" s="874"/>
      <c r="AG2429" s="870"/>
      <c r="AH2429" s="870"/>
      <c r="AJ2429" s="870"/>
      <c r="AK2429" s="870"/>
      <c r="AL2429" s="870"/>
      <c r="AM2429" s="870"/>
      <c r="AO2429" s="870"/>
      <c r="AP2429" s="870"/>
      <c r="AQ2429" s="870"/>
      <c r="AU2429" s="870"/>
      <c r="AV2429" s="870"/>
      <c r="AW2429" s="875"/>
      <c r="AX2429" s="870"/>
      <c r="AY2429" s="870"/>
    </row>
    <row r="2430" spans="19:51" ht="15" customHeight="1">
      <c r="S2430" s="874"/>
      <c r="V2430" s="870"/>
      <c r="W2430" s="874"/>
      <c r="AD2430" s="870"/>
      <c r="AE2430" s="874"/>
      <c r="AG2430" s="870"/>
      <c r="AH2430" s="870"/>
      <c r="AJ2430" s="870"/>
      <c r="AK2430" s="870"/>
      <c r="AL2430" s="870"/>
      <c r="AM2430" s="870"/>
      <c r="AO2430" s="870"/>
      <c r="AP2430" s="870"/>
      <c r="AQ2430" s="870"/>
      <c r="AU2430" s="870"/>
      <c r="AV2430" s="870"/>
      <c r="AW2430" s="875"/>
      <c r="AX2430" s="870"/>
      <c r="AY2430" s="870"/>
    </row>
    <row r="2431" spans="19:51" ht="15" customHeight="1">
      <c r="S2431" s="874"/>
      <c r="V2431" s="870"/>
      <c r="W2431" s="874"/>
      <c r="AD2431" s="870"/>
      <c r="AE2431" s="874"/>
      <c r="AG2431" s="870"/>
      <c r="AH2431" s="870"/>
      <c r="AJ2431" s="870"/>
      <c r="AK2431" s="870"/>
      <c r="AL2431" s="870"/>
      <c r="AM2431" s="870"/>
      <c r="AO2431" s="870"/>
      <c r="AP2431" s="870"/>
      <c r="AQ2431" s="870"/>
      <c r="AU2431" s="870"/>
      <c r="AV2431" s="870"/>
      <c r="AW2431" s="875"/>
      <c r="AX2431" s="870"/>
      <c r="AY2431" s="870"/>
    </row>
    <row r="2432" spans="19:51" ht="15" customHeight="1">
      <c r="S2432" s="874"/>
      <c r="V2432" s="870"/>
      <c r="W2432" s="874"/>
      <c r="AD2432" s="870"/>
      <c r="AE2432" s="874"/>
      <c r="AG2432" s="870"/>
      <c r="AH2432" s="870"/>
      <c r="AJ2432" s="870"/>
      <c r="AK2432" s="870"/>
      <c r="AL2432" s="870"/>
      <c r="AM2432" s="870"/>
      <c r="AO2432" s="870"/>
      <c r="AP2432" s="870"/>
      <c r="AQ2432" s="870"/>
      <c r="AU2432" s="870"/>
      <c r="AV2432" s="870"/>
      <c r="AW2432" s="875"/>
      <c r="AX2432" s="870"/>
      <c r="AY2432" s="870"/>
    </row>
    <row r="2433" spans="19:51" ht="15" customHeight="1">
      <c r="S2433" s="874"/>
      <c r="V2433" s="870"/>
      <c r="W2433" s="874"/>
      <c r="AD2433" s="870"/>
      <c r="AE2433" s="874"/>
      <c r="AG2433" s="870"/>
      <c r="AH2433" s="870"/>
      <c r="AJ2433" s="870"/>
      <c r="AK2433" s="870"/>
      <c r="AL2433" s="870"/>
      <c r="AM2433" s="870"/>
      <c r="AO2433" s="870"/>
      <c r="AP2433" s="870"/>
      <c r="AQ2433" s="870"/>
      <c r="AU2433" s="870"/>
      <c r="AV2433" s="870"/>
      <c r="AW2433" s="875"/>
      <c r="AX2433" s="870"/>
      <c r="AY2433" s="870"/>
    </row>
    <row r="2434" spans="19:51" ht="15" customHeight="1">
      <c r="S2434" s="874"/>
      <c r="V2434" s="870"/>
      <c r="W2434" s="874"/>
      <c r="AD2434" s="870"/>
      <c r="AE2434" s="874"/>
      <c r="AG2434" s="870"/>
      <c r="AH2434" s="870"/>
      <c r="AJ2434" s="870"/>
      <c r="AK2434" s="870"/>
      <c r="AL2434" s="870"/>
      <c r="AM2434" s="870"/>
      <c r="AO2434" s="870"/>
      <c r="AP2434" s="870"/>
      <c r="AQ2434" s="870"/>
      <c r="AU2434" s="870"/>
      <c r="AV2434" s="870"/>
      <c r="AW2434" s="875"/>
      <c r="AX2434" s="870"/>
      <c r="AY2434" s="870"/>
    </row>
    <row r="2435" spans="19:51" ht="15" customHeight="1">
      <c r="S2435" s="874"/>
      <c r="V2435" s="870"/>
      <c r="W2435" s="874"/>
      <c r="AD2435" s="870"/>
      <c r="AE2435" s="874"/>
      <c r="AG2435" s="870"/>
      <c r="AH2435" s="870"/>
      <c r="AJ2435" s="870"/>
      <c r="AK2435" s="870"/>
      <c r="AL2435" s="870"/>
      <c r="AM2435" s="870"/>
      <c r="AO2435" s="870"/>
      <c r="AP2435" s="870"/>
      <c r="AQ2435" s="870"/>
      <c r="AU2435" s="870"/>
      <c r="AV2435" s="870"/>
      <c r="AW2435" s="875"/>
      <c r="AX2435" s="870"/>
      <c r="AY2435" s="870"/>
    </row>
    <row r="2436" spans="19:51" ht="15" customHeight="1">
      <c r="S2436" s="874"/>
      <c r="V2436" s="870"/>
      <c r="W2436" s="874"/>
      <c r="AD2436" s="870"/>
      <c r="AE2436" s="874"/>
      <c r="AG2436" s="870"/>
      <c r="AH2436" s="870"/>
      <c r="AJ2436" s="870"/>
      <c r="AK2436" s="870"/>
      <c r="AL2436" s="870"/>
      <c r="AM2436" s="870"/>
      <c r="AO2436" s="870"/>
      <c r="AP2436" s="870"/>
      <c r="AQ2436" s="870"/>
      <c r="AU2436" s="870"/>
      <c r="AV2436" s="870"/>
      <c r="AW2436" s="875"/>
      <c r="AX2436" s="870"/>
      <c r="AY2436" s="870"/>
    </row>
    <row r="2437" spans="19:51" ht="15" customHeight="1">
      <c r="S2437" s="874"/>
      <c r="V2437" s="870"/>
      <c r="W2437" s="874"/>
      <c r="AD2437" s="870"/>
      <c r="AE2437" s="874"/>
      <c r="AG2437" s="870"/>
      <c r="AH2437" s="870"/>
      <c r="AJ2437" s="870"/>
      <c r="AK2437" s="870"/>
      <c r="AL2437" s="870"/>
      <c r="AM2437" s="870"/>
      <c r="AO2437" s="870"/>
      <c r="AP2437" s="870"/>
      <c r="AQ2437" s="870"/>
      <c r="AU2437" s="870"/>
      <c r="AV2437" s="870"/>
      <c r="AW2437" s="875"/>
      <c r="AX2437" s="870"/>
      <c r="AY2437" s="870"/>
    </row>
    <row r="2438" spans="19:51" ht="15" customHeight="1">
      <c r="S2438" s="874"/>
      <c r="V2438" s="870"/>
      <c r="W2438" s="874"/>
      <c r="AD2438" s="870"/>
      <c r="AE2438" s="874"/>
      <c r="AG2438" s="870"/>
      <c r="AH2438" s="870"/>
      <c r="AJ2438" s="870"/>
      <c r="AK2438" s="870"/>
      <c r="AL2438" s="870"/>
      <c r="AM2438" s="870"/>
      <c r="AO2438" s="870"/>
      <c r="AP2438" s="870"/>
      <c r="AQ2438" s="870"/>
      <c r="AU2438" s="870"/>
      <c r="AV2438" s="870"/>
      <c r="AW2438" s="875"/>
      <c r="AX2438" s="870"/>
      <c r="AY2438" s="870"/>
    </row>
    <row r="2439" spans="19:51" ht="15" customHeight="1">
      <c r="S2439" s="874"/>
      <c r="V2439" s="870"/>
      <c r="W2439" s="874"/>
      <c r="AD2439" s="870"/>
      <c r="AE2439" s="874"/>
      <c r="AG2439" s="870"/>
      <c r="AH2439" s="870"/>
      <c r="AJ2439" s="870"/>
      <c r="AK2439" s="870"/>
      <c r="AL2439" s="870"/>
      <c r="AM2439" s="870"/>
      <c r="AO2439" s="870"/>
      <c r="AP2439" s="870"/>
      <c r="AQ2439" s="870"/>
      <c r="AU2439" s="870"/>
      <c r="AV2439" s="870"/>
      <c r="AW2439" s="875"/>
      <c r="AX2439" s="870"/>
      <c r="AY2439" s="870"/>
    </row>
    <row r="2440" spans="19:51" ht="15" customHeight="1">
      <c r="S2440" s="874"/>
      <c r="V2440" s="870"/>
      <c r="W2440" s="874"/>
      <c r="AD2440" s="870"/>
      <c r="AE2440" s="874"/>
      <c r="AG2440" s="870"/>
      <c r="AH2440" s="870"/>
      <c r="AJ2440" s="870"/>
      <c r="AK2440" s="870"/>
      <c r="AL2440" s="870"/>
      <c r="AM2440" s="870"/>
      <c r="AO2440" s="870"/>
      <c r="AP2440" s="870"/>
      <c r="AQ2440" s="870"/>
      <c r="AU2440" s="870"/>
      <c r="AV2440" s="870"/>
      <c r="AW2440" s="875"/>
      <c r="AX2440" s="870"/>
      <c r="AY2440" s="870"/>
    </row>
    <row r="2441" spans="19:51" ht="15" customHeight="1">
      <c r="S2441" s="874"/>
      <c r="V2441" s="870"/>
      <c r="W2441" s="874"/>
      <c r="AD2441" s="870"/>
      <c r="AE2441" s="874"/>
      <c r="AG2441" s="870"/>
      <c r="AH2441" s="870"/>
      <c r="AJ2441" s="870"/>
      <c r="AK2441" s="870"/>
      <c r="AL2441" s="870"/>
      <c r="AM2441" s="870"/>
      <c r="AO2441" s="870"/>
      <c r="AP2441" s="870"/>
      <c r="AQ2441" s="870"/>
      <c r="AU2441" s="870"/>
      <c r="AV2441" s="870"/>
      <c r="AW2441" s="875"/>
      <c r="AX2441" s="870"/>
      <c r="AY2441" s="870"/>
    </row>
    <row r="2442" spans="19:51" ht="15" customHeight="1">
      <c r="S2442" s="874"/>
      <c r="V2442" s="870"/>
      <c r="W2442" s="874"/>
      <c r="AD2442" s="870"/>
      <c r="AE2442" s="874"/>
      <c r="AG2442" s="870"/>
      <c r="AH2442" s="870"/>
      <c r="AJ2442" s="870"/>
      <c r="AK2442" s="870"/>
      <c r="AL2442" s="870"/>
      <c r="AM2442" s="870"/>
      <c r="AO2442" s="870"/>
      <c r="AP2442" s="870"/>
      <c r="AQ2442" s="870"/>
      <c r="AU2442" s="870"/>
      <c r="AV2442" s="870"/>
      <c r="AW2442" s="875"/>
      <c r="AX2442" s="870"/>
      <c r="AY2442" s="870"/>
    </row>
    <row r="2443" spans="19:51" ht="15" customHeight="1">
      <c r="S2443" s="874"/>
      <c r="V2443" s="870"/>
      <c r="W2443" s="874"/>
      <c r="AD2443" s="870"/>
      <c r="AE2443" s="874"/>
      <c r="AG2443" s="870"/>
      <c r="AH2443" s="870"/>
      <c r="AJ2443" s="870"/>
      <c r="AK2443" s="870"/>
      <c r="AL2443" s="870"/>
      <c r="AM2443" s="870"/>
      <c r="AO2443" s="870"/>
      <c r="AP2443" s="870"/>
      <c r="AQ2443" s="870"/>
      <c r="AU2443" s="870"/>
      <c r="AV2443" s="870"/>
      <c r="AW2443" s="875"/>
      <c r="AX2443" s="870"/>
      <c r="AY2443" s="870"/>
    </row>
    <row r="2444" spans="19:51" ht="15" customHeight="1">
      <c r="S2444" s="874"/>
      <c r="V2444" s="870"/>
      <c r="W2444" s="874"/>
      <c r="AD2444" s="870"/>
      <c r="AE2444" s="874"/>
      <c r="AG2444" s="870"/>
      <c r="AH2444" s="870"/>
      <c r="AJ2444" s="870"/>
      <c r="AK2444" s="870"/>
      <c r="AL2444" s="870"/>
      <c r="AM2444" s="870"/>
      <c r="AO2444" s="870"/>
      <c r="AP2444" s="870"/>
      <c r="AQ2444" s="870"/>
      <c r="AU2444" s="870"/>
      <c r="AV2444" s="870"/>
      <c r="AW2444" s="875"/>
      <c r="AX2444" s="870"/>
      <c r="AY2444" s="870"/>
    </row>
    <row r="2445" spans="19:51" ht="15" customHeight="1">
      <c r="S2445" s="874"/>
      <c r="V2445" s="870"/>
      <c r="W2445" s="874"/>
      <c r="AD2445" s="870"/>
      <c r="AE2445" s="874"/>
      <c r="AG2445" s="870"/>
      <c r="AH2445" s="870"/>
      <c r="AJ2445" s="870"/>
      <c r="AK2445" s="870"/>
      <c r="AL2445" s="870"/>
      <c r="AM2445" s="870"/>
      <c r="AO2445" s="870"/>
      <c r="AP2445" s="870"/>
      <c r="AQ2445" s="870"/>
      <c r="AU2445" s="870"/>
      <c r="AV2445" s="870"/>
      <c r="AW2445" s="875"/>
      <c r="AX2445" s="870"/>
      <c r="AY2445" s="870"/>
    </row>
    <row r="2446" spans="19:51" ht="15" customHeight="1">
      <c r="S2446" s="874"/>
      <c r="V2446" s="870"/>
      <c r="W2446" s="874"/>
      <c r="AD2446" s="870"/>
      <c r="AE2446" s="874"/>
      <c r="AG2446" s="870"/>
      <c r="AH2446" s="870"/>
      <c r="AJ2446" s="870"/>
      <c r="AK2446" s="870"/>
      <c r="AL2446" s="870"/>
      <c r="AM2446" s="870"/>
      <c r="AO2446" s="870"/>
      <c r="AP2446" s="870"/>
      <c r="AQ2446" s="870"/>
      <c r="AU2446" s="870"/>
      <c r="AV2446" s="870"/>
      <c r="AW2446" s="875"/>
      <c r="AX2446" s="870"/>
      <c r="AY2446" s="870"/>
    </row>
    <row r="2447" spans="19:51" ht="15" customHeight="1">
      <c r="S2447" s="874"/>
      <c r="V2447" s="870"/>
      <c r="W2447" s="874"/>
      <c r="AD2447" s="870"/>
      <c r="AE2447" s="874"/>
      <c r="AG2447" s="870"/>
      <c r="AH2447" s="870"/>
      <c r="AJ2447" s="870"/>
      <c r="AK2447" s="870"/>
      <c r="AL2447" s="870"/>
      <c r="AM2447" s="870"/>
      <c r="AO2447" s="870"/>
      <c r="AP2447" s="870"/>
      <c r="AQ2447" s="870"/>
      <c r="AU2447" s="870"/>
      <c r="AV2447" s="870"/>
      <c r="AW2447" s="875"/>
      <c r="AX2447" s="870"/>
      <c r="AY2447" s="870"/>
    </row>
    <row r="2448" spans="19:51" ht="15" customHeight="1">
      <c r="S2448" s="874"/>
      <c r="V2448" s="870"/>
      <c r="W2448" s="874"/>
      <c r="AD2448" s="870"/>
      <c r="AE2448" s="874"/>
      <c r="AG2448" s="870"/>
      <c r="AH2448" s="870"/>
      <c r="AJ2448" s="870"/>
      <c r="AK2448" s="870"/>
      <c r="AL2448" s="870"/>
      <c r="AM2448" s="870"/>
      <c r="AO2448" s="870"/>
      <c r="AP2448" s="870"/>
      <c r="AQ2448" s="870"/>
      <c r="AU2448" s="870"/>
      <c r="AV2448" s="870"/>
      <c r="AW2448" s="875"/>
      <c r="AX2448" s="870"/>
      <c r="AY2448" s="870"/>
    </row>
    <row r="2449" spans="19:51" ht="15" customHeight="1">
      <c r="S2449" s="874"/>
      <c r="V2449" s="870"/>
      <c r="W2449" s="874"/>
      <c r="AD2449" s="870"/>
      <c r="AE2449" s="874"/>
      <c r="AG2449" s="870"/>
      <c r="AH2449" s="870"/>
      <c r="AJ2449" s="870"/>
      <c r="AK2449" s="870"/>
      <c r="AL2449" s="870"/>
      <c r="AM2449" s="870"/>
      <c r="AO2449" s="870"/>
      <c r="AP2449" s="870"/>
      <c r="AQ2449" s="870"/>
      <c r="AU2449" s="870"/>
      <c r="AV2449" s="870"/>
      <c r="AW2449" s="875"/>
      <c r="AX2449" s="870"/>
      <c r="AY2449" s="870"/>
    </row>
    <row r="2450" spans="19:51" ht="15" customHeight="1">
      <c r="S2450" s="874"/>
      <c r="V2450" s="870"/>
      <c r="W2450" s="874"/>
      <c r="AD2450" s="870"/>
      <c r="AE2450" s="874"/>
      <c r="AG2450" s="870"/>
      <c r="AH2450" s="870"/>
      <c r="AJ2450" s="870"/>
      <c r="AK2450" s="870"/>
      <c r="AL2450" s="870"/>
      <c r="AM2450" s="870"/>
      <c r="AO2450" s="870"/>
      <c r="AP2450" s="870"/>
      <c r="AQ2450" s="870"/>
      <c r="AU2450" s="870"/>
      <c r="AV2450" s="870"/>
      <c r="AW2450" s="875"/>
      <c r="AX2450" s="870"/>
      <c r="AY2450" s="870"/>
    </row>
    <row r="2451" spans="19:51" ht="15" customHeight="1">
      <c r="S2451" s="874"/>
      <c r="V2451" s="870"/>
      <c r="W2451" s="874"/>
      <c r="AD2451" s="870"/>
      <c r="AE2451" s="874"/>
      <c r="AG2451" s="870"/>
      <c r="AH2451" s="870"/>
      <c r="AJ2451" s="870"/>
      <c r="AK2451" s="870"/>
      <c r="AL2451" s="870"/>
      <c r="AM2451" s="870"/>
      <c r="AO2451" s="870"/>
      <c r="AP2451" s="870"/>
      <c r="AQ2451" s="870"/>
      <c r="AU2451" s="870"/>
      <c r="AV2451" s="870"/>
      <c r="AW2451" s="875"/>
      <c r="AX2451" s="870"/>
      <c r="AY2451" s="870"/>
    </row>
    <row r="2452" spans="19:51" ht="15" customHeight="1">
      <c r="S2452" s="874"/>
      <c r="V2452" s="870"/>
      <c r="W2452" s="874"/>
      <c r="AD2452" s="870"/>
      <c r="AE2452" s="874"/>
      <c r="AG2452" s="870"/>
      <c r="AH2452" s="870"/>
      <c r="AJ2452" s="870"/>
      <c r="AK2452" s="870"/>
      <c r="AL2452" s="870"/>
      <c r="AM2452" s="870"/>
      <c r="AO2452" s="870"/>
      <c r="AP2452" s="870"/>
      <c r="AQ2452" s="870"/>
      <c r="AU2452" s="870"/>
      <c r="AV2452" s="870"/>
      <c r="AW2452" s="875"/>
      <c r="AX2452" s="870"/>
      <c r="AY2452" s="870"/>
    </row>
    <row r="2453" spans="19:51" ht="15" customHeight="1">
      <c r="S2453" s="874"/>
      <c r="V2453" s="870"/>
      <c r="W2453" s="874"/>
      <c r="AD2453" s="870"/>
      <c r="AE2453" s="874"/>
      <c r="AG2453" s="870"/>
      <c r="AH2453" s="870"/>
      <c r="AJ2453" s="870"/>
      <c r="AK2453" s="870"/>
      <c r="AL2453" s="870"/>
      <c r="AM2453" s="870"/>
      <c r="AO2453" s="870"/>
      <c r="AP2453" s="870"/>
      <c r="AQ2453" s="870"/>
      <c r="AU2453" s="870"/>
      <c r="AV2453" s="870"/>
      <c r="AW2453" s="875"/>
      <c r="AX2453" s="870"/>
      <c r="AY2453" s="870"/>
    </row>
    <row r="2454" spans="19:51" ht="15" customHeight="1">
      <c r="S2454" s="874"/>
      <c r="V2454" s="870"/>
      <c r="W2454" s="874"/>
      <c r="AD2454" s="870"/>
      <c r="AE2454" s="874"/>
      <c r="AG2454" s="870"/>
      <c r="AH2454" s="870"/>
      <c r="AJ2454" s="870"/>
      <c r="AK2454" s="870"/>
      <c r="AL2454" s="870"/>
      <c r="AM2454" s="870"/>
      <c r="AO2454" s="870"/>
      <c r="AP2454" s="870"/>
      <c r="AQ2454" s="870"/>
      <c r="AU2454" s="870"/>
      <c r="AV2454" s="870"/>
      <c r="AW2454" s="875"/>
      <c r="AX2454" s="870"/>
      <c r="AY2454" s="870"/>
    </row>
    <row r="2455" spans="19:51" ht="15" customHeight="1">
      <c r="S2455" s="874"/>
      <c r="V2455" s="870"/>
      <c r="W2455" s="874"/>
      <c r="AD2455" s="870"/>
      <c r="AE2455" s="874"/>
      <c r="AG2455" s="870"/>
      <c r="AH2455" s="870"/>
      <c r="AJ2455" s="870"/>
      <c r="AK2455" s="870"/>
      <c r="AL2455" s="870"/>
      <c r="AM2455" s="870"/>
      <c r="AO2455" s="870"/>
      <c r="AP2455" s="870"/>
      <c r="AQ2455" s="870"/>
      <c r="AU2455" s="870"/>
      <c r="AV2455" s="870"/>
      <c r="AW2455" s="875"/>
      <c r="AX2455" s="870"/>
      <c r="AY2455" s="870"/>
    </row>
    <row r="2456" spans="19:51" ht="15" customHeight="1">
      <c r="S2456" s="874"/>
      <c r="V2456" s="870"/>
      <c r="W2456" s="874"/>
      <c r="AD2456" s="870"/>
      <c r="AE2456" s="874"/>
      <c r="AG2456" s="870"/>
      <c r="AH2456" s="870"/>
      <c r="AJ2456" s="870"/>
      <c r="AK2456" s="870"/>
      <c r="AL2456" s="870"/>
      <c r="AM2456" s="870"/>
      <c r="AO2456" s="870"/>
      <c r="AP2456" s="870"/>
      <c r="AQ2456" s="870"/>
      <c r="AU2456" s="870"/>
      <c r="AV2456" s="870"/>
      <c r="AW2456" s="875"/>
      <c r="AX2456" s="870"/>
      <c r="AY2456" s="870"/>
    </row>
    <row r="2457" spans="19:51" ht="15" customHeight="1">
      <c r="S2457" s="874"/>
      <c r="V2457" s="870"/>
      <c r="W2457" s="874"/>
      <c r="AD2457" s="870"/>
      <c r="AE2457" s="874"/>
      <c r="AG2457" s="870"/>
      <c r="AH2457" s="870"/>
      <c r="AJ2457" s="870"/>
      <c r="AK2457" s="870"/>
      <c r="AL2457" s="870"/>
      <c r="AM2457" s="870"/>
      <c r="AO2457" s="870"/>
      <c r="AP2457" s="870"/>
      <c r="AQ2457" s="870"/>
      <c r="AU2457" s="870"/>
      <c r="AV2457" s="870"/>
      <c r="AW2457" s="875"/>
      <c r="AX2457" s="870"/>
      <c r="AY2457" s="870"/>
    </row>
    <row r="2458" spans="19:51" ht="15" customHeight="1">
      <c r="S2458" s="874"/>
      <c r="V2458" s="870"/>
      <c r="W2458" s="874"/>
      <c r="AD2458" s="870"/>
      <c r="AE2458" s="874"/>
      <c r="AG2458" s="870"/>
      <c r="AH2458" s="870"/>
      <c r="AJ2458" s="870"/>
      <c r="AK2458" s="870"/>
      <c r="AL2458" s="870"/>
      <c r="AM2458" s="870"/>
      <c r="AO2458" s="870"/>
      <c r="AP2458" s="870"/>
      <c r="AQ2458" s="870"/>
      <c r="AU2458" s="870"/>
      <c r="AV2458" s="870"/>
      <c r="AW2458" s="875"/>
      <c r="AX2458" s="870"/>
      <c r="AY2458" s="870"/>
    </row>
    <row r="2459" spans="19:51" ht="15" customHeight="1">
      <c r="S2459" s="874"/>
      <c r="V2459" s="870"/>
      <c r="W2459" s="874"/>
      <c r="AD2459" s="870"/>
      <c r="AE2459" s="874"/>
      <c r="AG2459" s="870"/>
      <c r="AH2459" s="870"/>
      <c r="AJ2459" s="870"/>
      <c r="AK2459" s="870"/>
      <c r="AL2459" s="870"/>
      <c r="AM2459" s="870"/>
      <c r="AO2459" s="870"/>
      <c r="AP2459" s="870"/>
      <c r="AQ2459" s="870"/>
      <c r="AU2459" s="870"/>
      <c r="AV2459" s="870"/>
      <c r="AW2459" s="875"/>
      <c r="AX2459" s="870"/>
      <c r="AY2459" s="870"/>
    </row>
    <row r="2460" spans="19:51" ht="15" customHeight="1">
      <c r="S2460" s="874"/>
      <c r="V2460" s="870"/>
      <c r="W2460" s="874"/>
      <c r="AD2460" s="870"/>
      <c r="AE2460" s="874"/>
      <c r="AG2460" s="870"/>
      <c r="AH2460" s="870"/>
      <c r="AJ2460" s="870"/>
      <c r="AK2460" s="870"/>
      <c r="AL2460" s="870"/>
      <c r="AM2460" s="870"/>
      <c r="AO2460" s="870"/>
      <c r="AP2460" s="870"/>
      <c r="AQ2460" s="870"/>
      <c r="AU2460" s="870"/>
      <c r="AV2460" s="870"/>
      <c r="AW2460" s="875"/>
      <c r="AX2460" s="870"/>
      <c r="AY2460" s="870"/>
    </row>
    <row r="2461" spans="19:51" ht="15" customHeight="1">
      <c r="S2461" s="874"/>
      <c r="V2461" s="870"/>
      <c r="W2461" s="874"/>
      <c r="AD2461" s="870"/>
      <c r="AE2461" s="874"/>
      <c r="AG2461" s="870"/>
      <c r="AH2461" s="870"/>
      <c r="AJ2461" s="870"/>
      <c r="AK2461" s="870"/>
      <c r="AL2461" s="870"/>
      <c r="AM2461" s="870"/>
      <c r="AO2461" s="870"/>
      <c r="AP2461" s="870"/>
      <c r="AQ2461" s="870"/>
      <c r="AU2461" s="870"/>
      <c r="AV2461" s="870"/>
      <c r="AW2461" s="875"/>
      <c r="AX2461" s="870"/>
      <c r="AY2461" s="870"/>
    </row>
    <row r="2462" spans="19:51" ht="15" customHeight="1">
      <c r="S2462" s="874"/>
      <c r="V2462" s="870"/>
      <c r="W2462" s="874"/>
      <c r="AD2462" s="870"/>
      <c r="AE2462" s="874"/>
      <c r="AG2462" s="870"/>
      <c r="AH2462" s="870"/>
      <c r="AJ2462" s="870"/>
      <c r="AK2462" s="870"/>
      <c r="AL2462" s="870"/>
      <c r="AM2462" s="870"/>
      <c r="AO2462" s="870"/>
      <c r="AP2462" s="870"/>
      <c r="AQ2462" s="870"/>
      <c r="AU2462" s="870"/>
      <c r="AV2462" s="870"/>
      <c r="AW2462" s="875"/>
      <c r="AX2462" s="870"/>
      <c r="AY2462" s="870"/>
    </row>
    <row r="2463" spans="19:51" ht="15" customHeight="1">
      <c r="S2463" s="874"/>
      <c r="V2463" s="870"/>
      <c r="W2463" s="874"/>
      <c r="AD2463" s="870"/>
      <c r="AE2463" s="874"/>
      <c r="AG2463" s="870"/>
      <c r="AH2463" s="870"/>
      <c r="AJ2463" s="870"/>
      <c r="AK2463" s="870"/>
      <c r="AL2463" s="870"/>
      <c r="AM2463" s="870"/>
      <c r="AO2463" s="870"/>
      <c r="AP2463" s="870"/>
      <c r="AQ2463" s="870"/>
      <c r="AU2463" s="870"/>
      <c r="AV2463" s="870"/>
      <c r="AW2463" s="875"/>
      <c r="AX2463" s="870"/>
      <c r="AY2463" s="870"/>
    </row>
    <row r="2464" spans="19:51" ht="15" customHeight="1">
      <c r="S2464" s="874"/>
      <c r="V2464" s="870"/>
      <c r="W2464" s="874"/>
      <c r="AD2464" s="870"/>
      <c r="AE2464" s="874"/>
      <c r="AG2464" s="870"/>
      <c r="AH2464" s="870"/>
      <c r="AJ2464" s="870"/>
      <c r="AK2464" s="870"/>
      <c r="AL2464" s="870"/>
      <c r="AM2464" s="870"/>
      <c r="AO2464" s="870"/>
      <c r="AP2464" s="870"/>
      <c r="AQ2464" s="870"/>
      <c r="AU2464" s="870"/>
      <c r="AV2464" s="870"/>
      <c r="AW2464" s="875"/>
      <c r="AX2464" s="870"/>
      <c r="AY2464" s="870"/>
    </row>
    <row r="2465" spans="19:51" ht="15" customHeight="1">
      <c r="S2465" s="874"/>
      <c r="V2465" s="870"/>
      <c r="W2465" s="874"/>
      <c r="AD2465" s="870"/>
      <c r="AE2465" s="874"/>
      <c r="AG2465" s="870"/>
      <c r="AH2465" s="870"/>
      <c r="AJ2465" s="870"/>
      <c r="AK2465" s="870"/>
      <c r="AL2465" s="870"/>
      <c r="AM2465" s="870"/>
      <c r="AO2465" s="870"/>
      <c r="AP2465" s="870"/>
      <c r="AQ2465" s="870"/>
      <c r="AU2465" s="870"/>
      <c r="AV2465" s="870"/>
      <c r="AW2465" s="875"/>
      <c r="AX2465" s="870"/>
      <c r="AY2465" s="870"/>
    </row>
    <row r="2466" spans="19:51" ht="15" customHeight="1">
      <c r="S2466" s="874"/>
      <c r="V2466" s="870"/>
      <c r="W2466" s="874"/>
      <c r="AD2466" s="870"/>
      <c r="AE2466" s="874"/>
      <c r="AG2466" s="870"/>
      <c r="AH2466" s="870"/>
      <c r="AJ2466" s="870"/>
      <c r="AK2466" s="870"/>
      <c r="AL2466" s="870"/>
      <c r="AM2466" s="870"/>
      <c r="AO2466" s="870"/>
      <c r="AP2466" s="870"/>
      <c r="AQ2466" s="870"/>
      <c r="AU2466" s="870"/>
      <c r="AV2466" s="870"/>
      <c r="AW2466" s="875"/>
      <c r="AX2466" s="870"/>
      <c r="AY2466" s="870"/>
    </row>
    <row r="2467" spans="19:51" ht="15" customHeight="1">
      <c r="S2467" s="874"/>
      <c r="V2467" s="870"/>
      <c r="W2467" s="874"/>
      <c r="AD2467" s="870"/>
      <c r="AE2467" s="874"/>
      <c r="AG2467" s="870"/>
      <c r="AH2467" s="870"/>
      <c r="AJ2467" s="870"/>
      <c r="AK2467" s="870"/>
      <c r="AL2467" s="870"/>
      <c r="AM2467" s="870"/>
      <c r="AO2467" s="870"/>
      <c r="AP2467" s="870"/>
      <c r="AQ2467" s="870"/>
      <c r="AU2467" s="870"/>
      <c r="AV2467" s="870"/>
      <c r="AW2467" s="875"/>
      <c r="AX2467" s="870"/>
      <c r="AY2467" s="870"/>
    </row>
    <row r="2468" spans="19:51" ht="15" customHeight="1">
      <c r="S2468" s="874"/>
      <c r="V2468" s="870"/>
      <c r="W2468" s="874"/>
      <c r="AD2468" s="870"/>
      <c r="AE2468" s="874"/>
      <c r="AG2468" s="870"/>
      <c r="AH2468" s="870"/>
      <c r="AJ2468" s="870"/>
      <c r="AK2468" s="870"/>
      <c r="AL2468" s="870"/>
      <c r="AM2468" s="870"/>
      <c r="AO2468" s="870"/>
      <c r="AP2468" s="870"/>
      <c r="AQ2468" s="870"/>
      <c r="AU2468" s="870"/>
      <c r="AV2468" s="870"/>
      <c r="AW2468" s="875"/>
      <c r="AX2468" s="870"/>
      <c r="AY2468" s="870"/>
    </row>
    <row r="2469" spans="19:51" ht="15" customHeight="1">
      <c r="S2469" s="874"/>
      <c r="V2469" s="870"/>
      <c r="W2469" s="874"/>
      <c r="AD2469" s="870"/>
      <c r="AE2469" s="874"/>
      <c r="AG2469" s="870"/>
      <c r="AH2469" s="870"/>
      <c r="AJ2469" s="870"/>
      <c r="AK2469" s="870"/>
      <c r="AL2469" s="870"/>
      <c r="AM2469" s="870"/>
      <c r="AO2469" s="870"/>
      <c r="AP2469" s="870"/>
      <c r="AQ2469" s="870"/>
      <c r="AU2469" s="870"/>
      <c r="AV2469" s="870"/>
      <c r="AW2469" s="875"/>
      <c r="AX2469" s="870"/>
      <c r="AY2469" s="870"/>
    </row>
    <row r="2470" spans="19:51" ht="15" customHeight="1">
      <c r="S2470" s="874"/>
      <c r="V2470" s="870"/>
      <c r="W2470" s="874"/>
      <c r="AD2470" s="870"/>
      <c r="AE2470" s="874"/>
      <c r="AG2470" s="870"/>
      <c r="AH2470" s="870"/>
      <c r="AJ2470" s="870"/>
      <c r="AK2470" s="870"/>
      <c r="AL2470" s="870"/>
      <c r="AM2470" s="870"/>
      <c r="AO2470" s="870"/>
      <c r="AP2470" s="870"/>
      <c r="AQ2470" s="870"/>
      <c r="AU2470" s="870"/>
      <c r="AV2470" s="870"/>
      <c r="AW2470" s="875"/>
      <c r="AX2470" s="870"/>
      <c r="AY2470" s="870"/>
    </row>
    <row r="2471" spans="19:51" ht="15" customHeight="1">
      <c r="S2471" s="874"/>
      <c r="V2471" s="870"/>
      <c r="W2471" s="874"/>
      <c r="AD2471" s="870"/>
      <c r="AE2471" s="874"/>
      <c r="AG2471" s="870"/>
      <c r="AH2471" s="870"/>
      <c r="AJ2471" s="870"/>
      <c r="AK2471" s="870"/>
      <c r="AL2471" s="870"/>
      <c r="AM2471" s="870"/>
      <c r="AO2471" s="870"/>
      <c r="AP2471" s="870"/>
      <c r="AQ2471" s="870"/>
      <c r="AU2471" s="870"/>
      <c r="AV2471" s="870"/>
      <c r="AW2471" s="875"/>
      <c r="AX2471" s="870"/>
      <c r="AY2471" s="870"/>
    </row>
    <row r="2472" spans="19:51" ht="15" customHeight="1">
      <c r="S2472" s="874"/>
      <c r="V2472" s="870"/>
      <c r="W2472" s="874"/>
      <c r="AD2472" s="870"/>
      <c r="AE2472" s="874"/>
      <c r="AG2472" s="870"/>
      <c r="AH2472" s="870"/>
      <c r="AJ2472" s="870"/>
      <c r="AK2472" s="870"/>
      <c r="AL2472" s="870"/>
      <c r="AM2472" s="870"/>
      <c r="AO2472" s="870"/>
      <c r="AP2472" s="870"/>
      <c r="AQ2472" s="870"/>
      <c r="AU2472" s="870"/>
      <c r="AV2472" s="870"/>
      <c r="AW2472" s="875"/>
      <c r="AX2472" s="870"/>
      <c r="AY2472" s="870"/>
    </row>
    <row r="2473" spans="19:51" ht="15" customHeight="1">
      <c r="S2473" s="874"/>
      <c r="V2473" s="870"/>
      <c r="W2473" s="874"/>
      <c r="AD2473" s="870"/>
      <c r="AE2473" s="874"/>
      <c r="AG2473" s="870"/>
      <c r="AH2473" s="870"/>
      <c r="AJ2473" s="870"/>
      <c r="AK2473" s="870"/>
      <c r="AL2473" s="870"/>
      <c r="AM2473" s="870"/>
      <c r="AO2473" s="870"/>
      <c r="AP2473" s="870"/>
      <c r="AQ2473" s="870"/>
      <c r="AU2473" s="870"/>
      <c r="AV2473" s="870"/>
      <c r="AW2473" s="875"/>
      <c r="AX2473" s="870"/>
      <c r="AY2473" s="870"/>
    </row>
    <row r="2474" spans="19:51" ht="15" customHeight="1">
      <c r="S2474" s="874"/>
      <c r="V2474" s="870"/>
      <c r="W2474" s="874"/>
      <c r="AD2474" s="870"/>
      <c r="AE2474" s="874"/>
      <c r="AG2474" s="870"/>
      <c r="AH2474" s="870"/>
      <c r="AJ2474" s="870"/>
      <c r="AK2474" s="870"/>
      <c r="AL2474" s="870"/>
      <c r="AM2474" s="870"/>
      <c r="AO2474" s="870"/>
      <c r="AP2474" s="870"/>
      <c r="AQ2474" s="870"/>
      <c r="AU2474" s="870"/>
      <c r="AV2474" s="870"/>
      <c r="AW2474" s="875"/>
      <c r="AX2474" s="870"/>
      <c r="AY2474" s="870"/>
    </row>
    <row r="2475" spans="19:51" ht="15" customHeight="1">
      <c r="S2475" s="874"/>
      <c r="V2475" s="870"/>
      <c r="W2475" s="874"/>
      <c r="AD2475" s="870"/>
      <c r="AE2475" s="874"/>
      <c r="AG2475" s="870"/>
      <c r="AH2475" s="870"/>
      <c r="AJ2475" s="870"/>
      <c r="AK2475" s="870"/>
      <c r="AL2475" s="870"/>
      <c r="AM2475" s="870"/>
      <c r="AO2475" s="870"/>
      <c r="AP2475" s="870"/>
      <c r="AQ2475" s="870"/>
      <c r="AU2475" s="870"/>
      <c r="AV2475" s="870"/>
      <c r="AW2475" s="875"/>
      <c r="AX2475" s="870"/>
      <c r="AY2475" s="870"/>
    </row>
    <row r="2476" spans="19:51" ht="15" customHeight="1">
      <c r="S2476" s="874"/>
      <c r="V2476" s="870"/>
      <c r="W2476" s="874"/>
      <c r="AD2476" s="870"/>
      <c r="AE2476" s="874"/>
      <c r="AG2476" s="870"/>
      <c r="AH2476" s="870"/>
      <c r="AJ2476" s="870"/>
      <c r="AK2476" s="870"/>
      <c r="AL2476" s="870"/>
      <c r="AM2476" s="870"/>
      <c r="AO2476" s="870"/>
      <c r="AP2476" s="870"/>
      <c r="AQ2476" s="870"/>
      <c r="AU2476" s="870"/>
      <c r="AV2476" s="870"/>
      <c r="AW2476" s="875"/>
      <c r="AX2476" s="870"/>
      <c r="AY2476" s="870"/>
    </row>
    <row r="2477" spans="19:51" ht="15" customHeight="1">
      <c r="S2477" s="874"/>
      <c r="V2477" s="870"/>
      <c r="W2477" s="874"/>
      <c r="AD2477" s="870"/>
      <c r="AE2477" s="874"/>
      <c r="AG2477" s="870"/>
      <c r="AH2477" s="870"/>
      <c r="AJ2477" s="870"/>
      <c r="AK2477" s="870"/>
      <c r="AL2477" s="870"/>
      <c r="AM2477" s="870"/>
      <c r="AO2477" s="870"/>
      <c r="AP2477" s="870"/>
      <c r="AQ2477" s="870"/>
      <c r="AU2477" s="870"/>
      <c r="AV2477" s="870"/>
      <c r="AW2477" s="875"/>
      <c r="AX2477" s="870"/>
      <c r="AY2477" s="870"/>
    </row>
    <row r="2478" spans="19:51" ht="15" customHeight="1">
      <c r="S2478" s="874"/>
      <c r="V2478" s="870"/>
      <c r="W2478" s="874"/>
      <c r="AD2478" s="870"/>
      <c r="AE2478" s="874"/>
      <c r="AG2478" s="870"/>
      <c r="AH2478" s="870"/>
      <c r="AJ2478" s="870"/>
      <c r="AK2478" s="870"/>
      <c r="AL2478" s="870"/>
      <c r="AM2478" s="870"/>
      <c r="AO2478" s="870"/>
      <c r="AP2478" s="870"/>
      <c r="AQ2478" s="870"/>
      <c r="AU2478" s="870"/>
      <c r="AV2478" s="870"/>
      <c r="AW2478" s="875"/>
      <c r="AX2478" s="870"/>
      <c r="AY2478" s="870"/>
    </row>
    <row r="2479" spans="19:51" ht="15" customHeight="1">
      <c r="S2479" s="874"/>
      <c r="V2479" s="870"/>
      <c r="W2479" s="874"/>
      <c r="AD2479" s="870"/>
      <c r="AE2479" s="874"/>
      <c r="AG2479" s="870"/>
      <c r="AH2479" s="870"/>
      <c r="AJ2479" s="870"/>
      <c r="AK2479" s="870"/>
      <c r="AL2479" s="870"/>
      <c r="AM2479" s="870"/>
      <c r="AO2479" s="870"/>
      <c r="AP2479" s="870"/>
      <c r="AQ2479" s="870"/>
      <c r="AU2479" s="870"/>
      <c r="AV2479" s="870"/>
      <c r="AW2479" s="875"/>
      <c r="AX2479" s="870"/>
      <c r="AY2479" s="870"/>
    </row>
    <row r="2480" spans="19:51" ht="15" customHeight="1">
      <c r="S2480" s="874"/>
      <c r="V2480" s="870"/>
      <c r="W2480" s="874"/>
      <c r="AD2480" s="870"/>
      <c r="AE2480" s="874"/>
      <c r="AG2480" s="870"/>
      <c r="AH2480" s="870"/>
      <c r="AJ2480" s="870"/>
      <c r="AK2480" s="870"/>
      <c r="AL2480" s="870"/>
      <c r="AM2480" s="870"/>
      <c r="AO2480" s="870"/>
      <c r="AP2480" s="870"/>
      <c r="AQ2480" s="870"/>
      <c r="AU2480" s="870"/>
      <c r="AV2480" s="870"/>
      <c r="AW2480" s="875"/>
      <c r="AX2480" s="870"/>
      <c r="AY2480" s="870"/>
    </row>
    <row r="2481" spans="19:51" ht="15" customHeight="1">
      <c r="S2481" s="874"/>
      <c r="V2481" s="870"/>
      <c r="W2481" s="874"/>
      <c r="AD2481" s="870"/>
      <c r="AE2481" s="874"/>
      <c r="AG2481" s="870"/>
      <c r="AH2481" s="870"/>
      <c r="AJ2481" s="870"/>
      <c r="AK2481" s="870"/>
      <c r="AL2481" s="870"/>
      <c r="AM2481" s="870"/>
      <c r="AO2481" s="870"/>
      <c r="AP2481" s="870"/>
      <c r="AQ2481" s="870"/>
      <c r="AU2481" s="870"/>
      <c r="AV2481" s="870"/>
      <c r="AW2481" s="875"/>
      <c r="AX2481" s="870"/>
      <c r="AY2481" s="870"/>
    </row>
    <row r="2482" spans="19:51" ht="15" customHeight="1">
      <c r="S2482" s="874"/>
      <c r="V2482" s="870"/>
      <c r="W2482" s="874"/>
      <c r="AD2482" s="870"/>
      <c r="AE2482" s="874"/>
      <c r="AG2482" s="870"/>
      <c r="AH2482" s="870"/>
      <c r="AJ2482" s="870"/>
      <c r="AK2482" s="870"/>
      <c r="AL2482" s="870"/>
      <c r="AM2482" s="870"/>
      <c r="AO2482" s="870"/>
      <c r="AP2482" s="870"/>
      <c r="AQ2482" s="870"/>
      <c r="AU2482" s="870"/>
      <c r="AV2482" s="870"/>
      <c r="AW2482" s="875"/>
      <c r="AX2482" s="870"/>
      <c r="AY2482" s="870"/>
    </row>
    <row r="2483" spans="19:51" ht="15" customHeight="1">
      <c r="S2483" s="874"/>
      <c r="V2483" s="870"/>
      <c r="W2483" s="874"/>
      <c r="AD2483" s="870"/>
      <c r="AE2483" s="874"/>
      <c r="AG2483" s="870"/>
      <c r="AH2483" s="870"/>
      <c r="AJ2483" s="870"/>
      <c r="AK2483" s="870"/>
      <c r="AL2483" s="870"/>
      <c r="AM2483" s="870"/>
      <c r="AO2483" s="870"/>
      <c r="AP2483" s="870"/>
      <c r="AQ2483" s="870"/>
      <c r="AU2483" s="870"/>
      <c r="AV2483" s="870"/>
      <c r="AW2483" s="875"/>
      <c r="AX2483" s="870"/>
      <c r="AY2483" s="870"/>
    </row>
    <row r="2484" spans="19:51" ht="15" customHeight="1">
      <c r="S2484" s="874"/>
      <c r="V2484" s="870"/>
      <c r="W2484" s="874"/>
      <c r="AD2484" s="870"/>
      <c r="AE2484" s="874"/>
      <c r="AG2484" s="870"/>
      <c r="AH2484" s="870"/>
      <c r="AJ2484" s="870"/>
      <c r="AK2484" s="870"/>
      <c r="AL2484" s="870"/>
      <c r="AM2484" s="870"/>
      <c r="AO2484" s="870"/>
      <c r="AP2484" s="870"/>
      <c r="AQ2484" s="870"/>
      <c r="AU2484" s="870"/>
      <c r="AV2484" s="870"/>
      <c r="AW2484" s="875"/>
      <c r="AX2484" s="870"/>
      <c r="AY2484" s="870"/>
    </row>
    <row r="2485" spans="19:51" ht="15" customHeight="1">
      <c r="S2485" s="874"/>
      <c r="V2485" s="870"/>
      <c r="W2485" s="874"/>
      <c r="AD2485" s="870"/>
      <c r="AE2485" s="874"/>
      <c r="AG2485" s="870"/>
      <c r="AH2485" s="870"/>
      <c r="AJ2485" s="870"/>
      <c r="AK2485" s="870"/>
      <c r="AL2485" s="870"/>
      <c r="AM2485" s="870"/>
      <c r="AO2485" s="870"/>
      <c r="AP2485" s="870"/>
      <c r="AQ2485" s="870"/>
      <c r="AU2485" s="870"/>
      <c r="AV2485" s="870"/>
      <c r="AW2485" s="875"/>
      <c r="AX2485" s="870"/>
      <c r="AY2485" s="870"/>
    </row>
    <row r="2486" spans="19:51" ht="15" customHeight="1">
      <c r="S2486" s="874"/>
      <c r="V2486" s="870"/>
      <c r="W2486" s="874"/>
      <c r="AD2486" s="870"/>
      <c r="AE2486" s="874"/>
      <c r="AG2486" s="870"/>
      <c r="AH2486" s="870"/>
      <c r="AJ2486" s="870"/>
      <c r="AK2486" s="870"/>
      <c r="AL2486" s="870"/>
      <c r="AM2486" s="870"/>
      <c r="AO2486" s="870"/>
      <c r="AP2486" s="870"/>
      <c r="AQ2486" s="870"/>
      <c r="AU2486" s="870"/>
      <c r="AV2486" s="870"/>
      <c r="AW2486" s="875"/>
      <c r="AX2486" s="870"/>
      <c r="AY2486" s="870"/>
    </row>
    <row r="2487" spans="19:51" ht="15" customHeight="1">
      <c r="S2487" s="874"/>
      <c r="V2487" s="870"/>
      <c r="W2487" s="874"/>
      <c r="AD2487" s="870"/>
      <c r="AE2487" s="874"/>
      <c r="AG2487" s="870"/>
      <c r="AH2487" s="870"/>
      <c r="AJ2487" s="870"/>
      <c r="AK2487" s="870"/>
      <c r="AL2487" s="870"/>
      <c r="AM2487" s="870"/>
      <c r="AO2487" s="870"/>
      <c r="AP2487" s="870"/>
      <c r="AQ2487" s="870"/>
      <c r="AU2487" s="870"/>
      <c r="AV2487" s="870"/>
      <c r="AW2487" s="875"/>
      <c r="AX2487" s="870"/>
      <c r="AY2487" s="870"/>
    </row>
    <row r="2488" spans="19:51" ht="15" customHeight="1">
      <c r="S2488" s="874"/>
      <c r="V2488" s="870"/>
      <c r="W2488" s="874"/>
      <c r="AD2488" s="870"/>
      <c r="AE2488" s="874"/>
      <c r="AG2488" s="870"/>
      <c r="AH2488" s="870"/>
      <c r="AJ2488" s="870"/>
      <c r="AK2488" s="870"/>
      <c r="AL2488" s="870"/>
      <c r="AM2488" s="870"/>
      <c r="AO2488" s="870"/>
      <c r="AP2488" s="870"/>
      <c r="AQ2488" s="870"/>
      <c r="AU2488" s="870"/>
      <c r="AV2488" s="870"/>
      <c r="AW2488" s="875"/>
      <c r="AX2488" s="870"/>
      <c r="AY2488" s="870"/>
    </row>
    <row r="2489" spans="19:51" ht="15" customHeight="1">
      <c r="S2489" s="874"/>
      <c r="V2489" s="870"/>
      <c r="W2489" s="874"/>
      <c r="AD2489" s="870"/>
      <c r="AE2489" s="874"/>
      <c r="AG2489" s="870"/>
      <c r="AH2489" s="870"/>
      <c r="AJ2489" s="870"/>
      <c r="AK2489" s="870"/>
      <c r="AL2489" s="870"/>
      <c r="AM2489" s="870"/>
      <c r="AO2489" s="870"/>
      <c r="AP2489" s="870"/>
      <c r="AQ2489" s="870"/>
      <c r="AU2489" s="870"/>
      <c r="AV2489" s="870"/>
      <c r="AW2489" s="875"/>
      <c r="AX2489" s="870"/>
      <c r="AY2489" s="870"/>
    </row>
    <row r="2490" spans="19:51" ht="15" customHeight="1">
      <c r="S2490" s="874"/>
      <c r="V2490" s="870"/>
      <c r="W2490" s="874"/>
      <c r="AD2490" s="870"/>
      <c r="AE2490" s="874"/>
      <c r="AG2490" s="870"/>
      <c r="AH2490" s="870"/>
      <c r="AJ2490" s="870"/>
      <c r="AK2490" s="870"/>
      <c r="AL2490" s="870"/>
      <c r="AM2490" s="870"/>
      <c r="AO2490" s="870"/>
      <c r="AP2490" s="870"/>
      <c r="AQ2490" s="870"/>
      <c r="AU2490" s="870"/>
      <c r="AV2490" s="870"/>
      <c r="AW2490" s="875"/>
      <c r="AX2490" s="870"/>
      <c r="AY2490" s="870"/>
    </row>
    <row r="2491" spans="19:51" ht="15" customHeight="1">
      <c r="S2491" s="874"/>
      <c r="V2491" s="870"/>
      <c r="W2491" s="874"/>
      <c r="AD2491" s="870"/>
      <c r="AE2491" s="874"/>
      <c r="AG2491" s="870"/>
      <c r="AH2491" s="870"/>
      <c r="AJ2491" s="870"/>
      <c r="AK2491" s="870"/>
      <c r="AL2491" s="870"/>
      <c r="AM2491" s="870"/>
      <c r="AO2491" s="870"/>
      <c r="AP2491" s="870"/>
      <c r="AQ2491" s="870"/>
      <c r="AU2491" s="870"/>
      <c r="AV2491" s="870"/>
      <c r="AW2491" s="875"/>
      <c r="AX2491" s="870"/>
      <c r="AY2491" s="870"/>
    </row>
    <row r="2492" spans="19:51" ht="15" customHeight="1">
      <c r="S2492" s="874"/>
      <c r="V2492" s="870"/>
      <c r="W2492" s="874"/>
      <c r="AD2492" s="870"/>
      <c r="AE2492" s="874"/>
      <c r="AG2492" s="870"/>
      <c r="AH2492" s="870"/>
      <c r="AJ2492" s="870"/>
      <c r="AK2492" s="870"/>
      <c r="AL2492" s="870"/>
      <c r="AM2492" s="870"/>
      <c r="AO2492" s="870"/>
      <c r="AP2492" s="870"/>
      <c r="AQ2492" s="870"/>
      <c r="AU2492" s="870"/>
      <c r="AV2492" s="870"/>
      <c r="AW2492" s="875"/>
      <c r="AX2492" s="870"/>
      <c r="AY2492" s="870"/>
    </row>
    <row r="2493" spans="19:51" ht="15" customHeight="1">
      <c r="S2493" s="874"/>
      <c r="V2493" s="870"/>
      <c r="W2493" s="874"/>
      <c r="AD2493" s="870"/>
      <c r="AE2493" s="874"/>
      <c r="AG2493" s="870"/>
      <c r="AH2493" s="870"/>
      <c r="AJ2493" s="870"/>
      <c r="AK2493" s="870"/>
      <c r="AL2493" s="870"/>
      <c r="AM2493" s="870"/>
      <c r="AO2493" s="870"/>
      <c r="AP2493" s="870"/>
      <c r="AQ2493" s="870"/>
      <c r="AU2493" s="870"/>
      <c r="AV2493" s="870"/>
      <c r="AW2493" s="875"/>
      <c r="AX2493" s="870"/>
      <c r="AY2493" s="870"/>
    </row>
    <row r="2494" spans="19:51" ht="15" customHeight="1">
      <c r="S2494" s="874"/>
      <c r="V2494" s="870"/>
      <c r="W2494" s="874"/>
      <c r="AD2494" s="870"/>
      <c r="AE2494" s="874"/>
      <c r="AG2494" s="870"/>
      <c r="AH2494" s="870"/>
      <c r="AJ2494" s="870"/>
      <c r="AK2494" s="870"/>
      <c r="AL2494" s="870"/>
      <c r="AM2494" s="870"/>
      <c r="AO2494" s="870"/>
      <c r="AP2494" s="870"/>
      <c r="AQ2494" s="870"/>
      <c r="AU2494" s="870"/>
      <c r="AV2494" s="870"/>
      <c r="AW2494" s="875"/>
      <c r="AX2494" s="870"/>
      <c r="AY2494" s="870"/>
    </row>
    <row r="2495" spans="19:51" ht="15" customHeight="1">
      <c r="S2495" s="874"/>
      <c r="V2495" s="870"/>
      <c r="W2495" s="874"/>
      <c r="AD2495" s="870"/>
      <c r="AE2495" s="874"/>
      <c r="AG2495" s="870"/>
      <c r="AH2495" s="870"/>
      <c r="AJ2495" s="870"/>
      <c r="AK2495" s="870"/>
      <c r="AL2495" s="870"/>
      <c r="AM2495" s="870"/>
      <c r="AO2495" s="870"/>
      <c r="AP2495" s="870"/>
      <c r="AQ2495" s="870"/>
      <c r="AU2495" s="870"/>
      <c r="AV2495" s="870"/>
      <c r="AW2495" s="875"/>
      <c r="AX2495" s="870"/>
      <c r="AY2495" s="870"/>
    </row>
    <row r="2496" spans="19:51" ht="15" customHeight="1">
      <c r="S2496" s="874"/>
      <c r="V2496" s="870"/>
      <c r="W2496" s="874"/>
      <c r="AD2496" s="870"/>
      <c r="AE2496" s="874"/>
      <c r="AG2496" s="870"/>
      <c r="AH2496" s="870"/>
      <c r="AJ2496" s="870"/>
      <c r="AK2496" s="870"/>
      <c r="AL2496" s="870"/>
      <c r="AM2496" s="870"/>
      <c r="AO2496" s="870"/>
      <c r="AP2496" s="870"/>
      <c r="AQ2496" s="870"/>
      <c r="AU2496" s="870"/>
      <c r="AV2496" s="870"/>
      <c r="AW2496" s="875"/>
      <c r="AX2496" s="870"/>
      <c r="AY2496" s="870"/>
    </row>
    <row r="2497" spans="19:51" ht="15" customHeight="1">
      <c r="S2497" s="874"/>
      <c r="V2497" s="870"/>
      <c r="W2497" s="874"/>
      <c r="AD2497" s="870"/>
      <c r="AE2497" s="874"/>
      <c r="AG2497" s="870"/>
      <c r="AH2497" s="870"/>
      <c r="AJ2497" s="870"/>
      <c r="AK2497" s="870"/>
      <c r="AL2497" s="870"/>
      <c r="AM2497" s="870"/>
      <c r="AO2497" s="870"/>
      <c r="AP2497" s="870"/>
      <c r="AQ2497" s="870"/>
      <c r="AU2497" s="870"/>
      <c r="AV2497" s="870"/>
      <c r="AW2497" s="875"/>
      <c r="AX2497" s="870"/>
      <c r="AY2497" s="870"/>
    </row>
    <row r="2498" spans="19:51" ht="15" customHeight="1">
      <c r="S2498" s="874"/>
      <c r="V2498" s="870"/>
      <c r="W2498" s="874"/>
      <c r="AD2498" s="870"/>
      <c r="AE2498" s="874"/>
      <c r="AG2498" s="870"/>
      <c r="AH2498" s="870"/>
      <c r="AJ2498" s="870"/>
      <c r="AK2498" s="870"/>
      <c r="AL2498" s="870"/>
      <c r="AM2498" s="870"/>
      <c r="AO2498" s="870"/>
      <c r="AP2498" s="870"/>
      <c r="AQ2498" s="870"/>
      <c r="AU2498" s="870"/>
      <c r="AV2498" s="870"/>
      <c r="AW2498" s="875"/>
      <c r="AX2498" s="870"/>
      <c r="AY2498" s="870"/>
    </row>
    <row r="2499" spans="19:51" ht="15" customHeight="1">
      <c r="S2499" s="874"/>
      <c r="V2499" s="870"/>
      <c r="W2499" s="874"/>
      <c r="AD2499" s="870"/>
      <c r="AE2499" s="874"/>
      <c r="AG2499" s="870"/>
      <c r="AH2499" s="870"/>
      <c r="AJ2499" s="870"/>
      <c r="AK2499" s="870"/>
      <c r="AL2499" s="870"/>
      <c r="AM2499" s="870"/>
      <c r="AO2499" s="870"/>
      <c r="AP2499" s="870"/>
      <c r="AQ2499" s="870"/>
      <c r="AU2499" s="870"/>
      <c r="AV2499" s="870"/>
      <c r="AW2499" s="875"/>
      <c r="AX2499" s="870"/>
      <c r="AY2499" s="870"/>
    </row>
    <row r="2500" spans="19:51" ht="15" customHeight="1">
      <c r="S2500" s="874"/>
      <c r="V2500" s="870"/>
      <c r="W2500" s="874"/>
      <c r="AD2500" s="870"/>
      <c r="AE2500" s="874"/>
      <c r="AG2500" s="870"/>
      <c r="AH2500" s="870"/>
      <c r="AJ2500" s="870"/>
      <c r="AK2500" s="870"/>
      <c r="AL2500" s="870"/>
      <c r="AM2500" s="870"/>
      <c r="AO2500" s="870"/>
      <c r="AP2500" s="870"/>
      <c r="AQ2500" s="870"/>
      <c r="AU2500" s="870"/>
      <c r="AV2500" s="870"/>
      <c r="AW2500" s="875"/>
      <c r="AX2500" s="870"/>
      <c r="AY2500" s="870"/>
    </row>
    <row r="2501" spans="19:51" ht="15" customHeight="1">
      <c r="S2501" s="874"/>
      <c r="V2501" s="870"/>
      <c r="W2501" s="874"/>
      <c r="AD2501" s="870"/>
      <c r="AE2501" s="874"/>
      <c r="AG2501" s="870"/>
      <c r="AH2501" s="870"/>
      <c r="AJ2501" s="870"/>
      <c r="AK2501" s="870"/>
      <c r="AL2501" s="870"/>
      <c r="AM2501" s="870"/>
      <c r="AO2501" s="870"/>
      <c r="AP2501" s="870"/>
      <c r="AQ2501" s="870"/>
      <c r="AU2501" s="870"/>
      <c r="AV2501" s="870"/>
      <c r="AW2501" s="875"/>
      <c r="AX2501" s="870"/>
      <c r="AY2501" s="870"/>
    </row>
    <row r="2502" spans="19:51" ht="15" customHeight="1">
      <c r="S2502" s="874"/>
      <c r="V2502" s="870"/>
      <c r="W2502" s="874"/>
      <c r="AD2502" s="870"/>
      <c r="AE2502" s="874"/>
      <c r="AG2502" s="870"/>
      <c r="AH2502" s="870"/>
      <c r="AJ2502" s="870"/>
      <c r="AK2502" s="870"/>
      <c r="AL2502" s="870"/>
      <c r="AM2502" s="870"/>
      <c r="AO2502" s="870"/>
      <c r="AP2502" s="870"/>
      <c r="AQ2502" s="870"/>
      <c r="AU2502" s="870"/>
      <c r="AV2502" s="870"/>
      <c r="AW2502" s="875"/>
      <c r="AX2502" s="870"/>
      <c r="AY2502" s="870"/>
    </row>
    <row r="2503" spans="19:51" ht="15" customHeight="1">
      <c r="S2503" s="874"/>
      <c r="V2503" s="870"/>
      <c r="W2503" s="874"/>
      <c r="AD2503" s="870"/>
      <c r="AE2503" s="874"/>
      <c r="AG2503" s="870"/>
      <c r="AH2503" s="870"/>
      <c r="AJ2503" s="870"/>
      <c r="AK2503" s="870"/>
      <c r="AL2503" s="870"/>
      <c r="AM2503" s="870"/>
      <c r="AO2503" s="870"/>
      <c r="AP2503" s="870"/>
      <c r="AQ2503" s="870"/>
      <c r="AU2503" s="870"/>
      <c r="AV2503" s="870"/>
      <c r="AW2503" s="875"/>
      <c r="AX2503" s="870"/>
      <c r="AY2503" s="870"/>
    </row>
    <row r="2504" spans="19:51" ht="15" customHeight="1">
      <c r="S2504" s="874"/>
      <c r="V2504" s="870"/>
      <c r="W2504" s="874"/>
      <c r="AD2504" s="870"/>
      <c r="AE2504" s="874"/>
      <c r="AG2504" s="870"/>
      <c r="AH2504" s="870"/>
      <c r="AJ2504" s="870"/>
      <c r="AK2504" s="870"/>
      <c r="AL2504" s="870"/>
      <c r="AM2504" s="870"/>
      <c r="AO2504" s="870"/>
      <c r="AP2504" s="870"/>
      <c r="AQ2504" s="870"/>
      <c r="AU2504" s="870"/>
      <c r="AV2504" s="870"/>
      <c r="AW2504" s="875"/>
      <c r="AX2504" s="870"/>
      <c r="AY2504" s="870"/>
    </row>
    <row r="2505" spans="19:51" ht="15" customHeight="1">
      <c r="S2505" s="874"/>
      <c r="V2505" s="870"/>
      <c r="W2505" s="874"/>
      <c r="AD2505" s="870"/>
      <c r="AE2505" s="874"/>
      <c r="AG2505" s="870"/>
      <c r="AH2505" s="870"/>
      <c r="AJ2505" s="870"/>
      <c r="AK2505" s="870"/>
      <c r="AL2505" s="870"/>
      <c r="AM2505" s="870"/>
      <c r="AO2505" s="870"/>
      <c r="AP2505" s="870"/>
      <c r="AQ2505" s="870"/>
      <c r="AU2505" s="870"/>
      <c r="AV2505" s="870"/>
      <c r="AW2505" s="875"/>
      <c r="AX2505" s="870"/>
      <c r="AY2505" s="870"/>
    </row>
    <row r="2506" spans="19:51" ht="15" customHeight="1">
      <c r="S2506" s="874"/>
      <c r="V2506" s="870"/>
      <c r="W2506" s="874"/>
      <c r="AD2506" s="870"/>
      <c r="AE2506" s="874"/>
      <c r="AG2506" s="870"/>
      <c r="AH2506" s="870"/>
      <c r="AJ2506" s="870"/>
      <c r="AK2506" s="870"/>
      <c r="AL2506" s="870"/>
      <c r="AM2506" s="870"/>
      <c r="AO2506" s="870"/>
      <c r="AP2506" s="870"/>
      <c r="AQ2506" s="870"/>
      <c r="AU2506" s="870"/>
      <c r="AV2506" s="870"/>
      <c r="AW2506" s="875"/>
      <c r="AX2506" s="870"/>
      <c r="AY2506" s="870"/>
    </row>
    <row r="2507" spans="19:51" ht="15" customHeight="1">
      <c r="S2507" s="874"/>
      <c r="V2507" s="870"/>
      <c r="W2507" s="874"/>
      <c r="AD2507" s="870"/>
      <c r="AE2507" s="874"/>
      <c r="AG2507" s="870"/>
      <c r="AH2507" s="870"/>
      <c r="AJ2507" s="870"/>
      <c r="AK2507" s="870"/>
      <c r="AL2507" s="870"/>
      <c r="AM2507" s="870"/>
      <c r="AO2507" s="870"/>
      <c r="AP2507" s="870"/>
      <c r="AQ2507" s="870"/>
      <c r="AU2507" s="870"/>
      <c r="AV2507" s="870"/>
      <c r="AW2507" s="875"/>
      <c r="AX2507" s="870"/>
      <c r="AY2507" s="870"/>
    </row>
    <row r="2508" spans="19:51" ht="15" customHeight="1">
      <c r="S2508" s="874"/>
      <c r="V2508" s="870"/>
      <c r="W2508" s="874"/>
      <c r="AD2508" s="870"/>
      <c r="AE2508" s="874"/>
      <c r="AG2508" s="870"/>
      <c r="AH2508" s="870"/>
      <c r="AJ2508" s="870"/>
      <c r="AK2508" s="870"/>
      <c r="AL2508" s="870"/>
      <c r="AM2508" s="870"/>
      <c r="AO2508" s="870"/>
      <c r="AP2508" s="870"/>
      <c r="AQ2508" s="870"/>
      <c r="AU2508" s="870"/>
      <c r="AV2508" s="870"/>
      <c r="AW2508" s="875"/>
      <c r="AX2508" s="870"/>
      <c r="AY2508" s="870"/>
    </row>
    <row r="2509" spans="19:51" ht="15" customHeight="1">
      <c r="S2509" s="874"/>
      <c r="V2509" s="870"/>
      <c r="W2509" s="874"/>
      <c r="AD2509" s="870"/>
      <c r="AE2509" s="874"/>
      <c r="AG2509" s="870"/>
      <c r="AH2509" s="870"/>
      <c r="AJ2509" s="870"/>
      <c r="AK2509" s="870"/>
      <c r="AL2509" s="870"/>
      <c r="AM2509" s="870"/>
      <c r="AO2509" s="870"/>
      <c r="AP2509" s="870"/>
      <c r="AQ2509" s="870"/>
      <c r="AU2509" s="870"/>
      <c r="AV2509" s="870"/>
      <c r="AW2509" s="875"/>
      <c r="AX2509" s="870"/>
      <c r="AY2509" s="870"/>
    </row>
    <row r="2510" spans="19:51" ht="15" customHeight="1">
      <c r="S2510" s="874"/>
      <c r="V2510" s="870"/>
      <c r="W2510" s="874"/>
      <c r="AD2510" s="870"/>
      <c r="AE2510" s="874"/>
      <c r="AG2510" s="870"/>
      <c r="AH2510" s="870"/>
      <c r="AJ2510" s="870"/>
      <c r="AK2510" s="870"/>
      <c r="AL2510" s="870"/>
      <c r="AM2510" s="870"/>
      <c r="AO2510" s="870"/>
      <c r="AP2510" s="870"/>
      <c r="AQ2510" s="870"/>
      <c r="AU2510" s="870"/>
      <c r="AV2510" s="870"/>
      <c r="AW2510" s="875"/>
      <c r="AX2510" s="870"/>
      <c r="AY2510" s="870"/>
    </row>
    <row r="2511" spans="19:51" ht="15" customHeight="1">
      <c r="S2511" s="874"/>
      <c r="V2511" s="870"/>
      <c r="W2511" s="874"/>
      <c r="AD2511" s="870"/>
      <c r="AE2511" s="874"/>
      <c r="AG2511" s="870"/>
      <c r="AH2511" s="870"/>
      <c r="AJ2511" s="870"/>
      <c r="AK2511" s="870"/>
      <c r="AL2511" s="870"/>
      <c r="AM2511" s="870"/>
      <c r="AO2511" s="870"/>
      <c r="AP2511" s="870"/>
      <c r="AQ2511" s="870"/>
      <c r="AU2511" s="870"/>
      <c r="AV2511" s="870"/>
      <c r="AW2511" s="875"/>
      <c r="AX2511" s="870"/>
      <c r="AY2511" s="870"/>
    </row>
    <row r="2512" spans="19:51" ht="15" customHeight="1">
      <c r="S2512" s="874"/>
      <c r="V2512" s="870"/>
      <c r="W2512" s="874"/>
      <c r="AD2512" s="870"/>
      <c r="AE2512" s="874"/>
      <c r="AG2512" s="870"/>
      <c r="AH2512" s="870"/>
      <c r="AJ2512" s="870"/>
      <c r="AK2512" s="870"/>
      <c r="AL2512" s="870"/>
      <c r="AM2512" s="870"/>
      <c r="AO2512" s="870"/>
      <c r="AP2512" s="870"/>
      <c r="AQ2512" s="870"/>
      <c r="AU2512" s="870"/>
      <c r="AV2512" s="870"/>
      <c r="AW2512" s="875"/>
      <c r="AX2512" s="870"/>
      <c r="AY2512" s="870"/>
    </row>
    <row r="2513" spans="19:51" ht="15" customHeight="1">
      <c r="S2513" s="874"/>
      <c r="V2513" s="870"/>
      <c r="W2513" s="874"/>
      <c r="AD2513" s="870"/>
      <c r="AE2513" s="874"/>
      <c r="AG2513" s="870"/>
      <c r="AH2513" s="870"/>
      <c r="AJ2513" s="870"/>
      <c r="AK2513" s="870"/>
      <c r="AL2513" s="870"/>
      <c r="AM2513" s="870"/>
      <c r="AO2513" s="870"/>
      <c r="AP2513" s="870"/>
      <c r="AQ2513" s="870"/>
      <c r="AU2513" s="870"/>
      <c r="AV2513" s="870"/>
      <c r="AW2513" s="875"/>
      <c r="AX2513" s="870"/>
      <c r="AY2513" s="870"/>
    </row>
    <row r="2514" spans="19:51" ht="15" customHeight="1">
      <c r="S2514" s="874"/>
      <c r="V2514" s="870"/>
      <c r="W2514" s="874"/>
      <c r="AD2514" s="870"/>
      <c r="AE2514" s="874"/>
      <c r="AG2514" s="870"/>
      <c r="AH2514" s="870"/>
      <c r="AJ2514" s="870"/>
      <c r="AK2514" s="870"/>
      <c r="AL2514" s="870"/>
      <c r="AM2514" s="870"/>
      <c r="AO2514" s="870"/>
      <c r="AP2514" s="870"/>
      <c r="AQ2514" s="870"/>
      <c r="AU2514" s="870"/>
      <c r="AV2514" s="870"/>
      <c r="AW2514" s="875"/>
      <c r="AX2514" s="870"/>
      <c r="AY2514" s="870"/>
    </row>
    <row r="2515" spans="19:51" ht="15" customHeight="1">
      <c r="S2515" s="874"/>
      <c r="V2515" s="870"/>
      <c r="W2515" s="874"/>
      <c r="AD2515" s="870"/>
      <c r="AE2515" s="874"/>
      <c r="AG2515" s="870"/>
      <c r="AH2515" s="870"/>
      <c r="AJ2515" s="870"/>
      <c r="AK2515" s="870"/>
      <c r="AL2515" s="870"/>
      <c r="AM2515" s="870"/>
      <c r="AO2515" s="870"/>
      <c r="AP2515" s="870"/>
      <c r="AQ2515" s="870"/>
      <c r="AU2515" s="870"/>
      <c r="AV2515" s="870"/>
      <c r="AW2515" s="875"/>
      <c r="AX2515" s="870"/>
      <c r="AY2515" s="870"/>
    </row>
    <row r="2516" spans="19:51" ht="15" customHeight="1">
      <c r="S2516" s="874"/>
      <c r="V2516" s="870"/>
      <c r="W2516" s="874"/>
      <c r="AD2516" s="870"/>
      <c r="AE2516" s="874"/>
      <c r="AG2516" s="870"/>
      <c r="AH2516" s="870"/>
      <c r="AJ2516" s="870"/>
      <c r="AK2516" s="870"/>
      <c r="AL2516" s="870"/>
      <c r="AM2516" s="870"/>
      <c r="AO2516" s="870"/>
      <c r="AP2516" s="870"/>
      <c r="AQ2516" s="870"/>
      <c r="AU2516" s="870"/>
      <c r="AV2516" s="870"/>
      <c r="AW2516" s="875"/>
      <c r="AX2516" s="870"/>
      <c r="AY2516" s="870"/>
    </row>
    <row r="2517" spans="19:51" ht="15" customHeight="1">
      <c r="S2517" s="874"/>
      <c r="V2517" s="870"/>
      <c r="W2517" s="874"/>
      <c r="AD2517" s="870"/>
      <c r="AE2517" s="874"/>
      <c r="AG2517" s="870"/>
      <c r="AH2517" s="870"/>
      <c r="AJ2517" s="870"/>
      <c r="AK2517" s="870"/>
      <c r="AL2517" s="870"/>
      <c r="AM2517" s="870"/>
      <c r="AO2517" s="870"/>
      <c r="AP2517" s="870"/>
      <c r="AQ2517" s="870"/>
      <c r="AU2517" s="870"/>
      <c r="AV2517" s="870"/>
      <c r="AW2517" s="875"/>
      <c r="AX2517" s="870"/>
      <c r="AY2517" s="870"/>
    </row>
    <row r="2518" spans="19:51" ht="15" customHeight="1">
      <c r="S2518" s="874"/>
      <c r="V2518" s="870"/>
      <c r="W2518" s="874"/>
      <c r="AD2518" s="870"/>
      <c r="AE2518" s="874"/>
      <c r="AG2518" s="870"/>
      <c r="AH2518" s="870"/>
      <c r="AJ2518" s="870"/>
      <c r="AK2518" s="870"/>
      <c r="AL2518" s="870"/>
      <c r="AM2518" s="870"/>
      <c r="AO2518" s="870"/>
      <c r="AP2518" s="870"/>
      <c r="AQ2518" s="870"/>
      <c r="AU2518" s="870"/>
      <c r="AV2518" s="870"/>
      <c r="AW2518" s="875"/>
      <c r="AX2518" s="870"/>
      <c r="AY2518" s="870"/>
    </row>
    <row r="2519" spans="19:51" ht="15" customHeight="1">
      <c r="S2519" s="874"/>
      <c r="V2519" s="870"/>
      <c r="W2519" s="874"/>
      <c r="AD2519" s="870"/>
      <c r="AE2519" s="874"/>
      <c r="AG2519" s="870"/>
      <c r="AH2519" s="870"/>
      <c r="AJ2519" s="870"/>
      <c r="AK2519" s="870"/>
      <c r="AL2519" s="870"/>
      <c r="AM2519" s="870"/>
      <c r="AO2519" s="870"/>
      <c r="AP2519" s="870"/>
      <c r="AQ2519" s="870"/>
      <c r="AU2519" s="870"/>
      <c r="AV2519" s="870"/>
      <c r="AW2519" s="875"/>
      <c r="AX2519" s="870"/>
      <c r="AY2519" s="870"/>
    </row>
    <row r="2520" spans="19:51" ht="15" customHeight="1">
      <c r="S2520" s="874"/>
      <c r="V2520" s="870"/>
      <c r="W2520" s="874"/>
      <c r="AD2520" s="870"/>
      <c r="AE2520" s="874"/>
      <c r="AG2520" s="870"/>
      <c r="AH2520" s="870"/>
      <c r="AJ2520" s="870"/>
      <c r="AK2520" s="870"/>
      <c r="AL2520" s="870"/>
      <c r="AM2520" s="870"/>
      <c r="AO2520" s="870"/>
      <c r="AP2520" s="870"/>
      <c r="AQ2520" s="870"/>
      <c r="AU2520" s="870"/>
      <c r="AV2520" s="870"/>
      <c r="AW2520" s="875"/>
      <c r="AX2520" s="870"/>
      <c r="AY2520" s="870"/>
    </row>
    <row r="2521" spans="19:51" ht="15" customHeight="1">
      <c r="S2521" s="874"/>
      <c r="V2521" s="870"/>
      <c r="W2521" s="874"/>
      <c r="AD2521" s="870"/>
      <c r="AE2521" s="874"/>
      <c r="AG2521" s="870"/>
      <c r="AH2521" s="870"/>
      <c r="AJ2521" s="870"/>
      <c r="AK2521" s="870"/>
      <c r="AL2521" s="870"/>
      <c r="AM2521" s="870"/>
      <c r="AO2521" s="870"/>
      <c r="AP2521" s="870"/>
      <c r="AQ2521" s="870"/>
      <c r="AU2521" s="870"/>
      <c r="AV2521" s="870"/>
      <c r="AW2521" s="875"/>
      <c r="AX2521" s="870"/>
      <c r="AY2521" s="870"/>
    </row>
    <row r="2522" spans="19:51" ht="15" customHeight="1">
      <c r="S2522" s="874"/>
      <c r="V2522" s="870"/>
      <c r="W2522" s="874"/>
      <c r="AD2522" s="870"/>
      <c r="AE2522" s="874"/>
      <c r="AG2522" s="870"/>
      <c r="AH2522" s="870"/>
      <c r="AJ2522" s="870"/>
      <c r="AK2522" s="870"/>
      <c r="AL2522" s="870"/>
      <c r="AM2522" s="870"/>
      <c r="AO2522" s="870"/>
      <c r="AP2522" s="870"/>
      <c r="AQ2522" s="870"/>
      <c r="AU2522" s="870"/>
      <c r="AV2522" s="870"/>
      <c r="AW2522" s="875"/>
      <c r="AX2522" s="870"/>
      <c r="AY2522" s="870"/>
    </row>
    <row r="2523" spans="19:51" ht="15" customHeight="1">
      <c r="S2523" s="874"/>
      <c r="V2523" s="870"/>
      <c r="W2523" s="874"/>
      <c r="AD2523" s="870"/>
      <c r="AE2523" s="874"/>
      <c r="AG2523" s="870"/>
      <c r="AH2523" s="870"/>
      <c r="AJ2523" s="870"/>
      <c r="AK2523" s="870"/>
      <c r="AL2523" s="870"/>
      <c r="AM2523" s="870"/>
      <c r="AO2523" s="870"/>
      <c r="AP2523" s="870"/>
      <c r="AQ2523" s="870"/>
      <c r="AU2523" s="870"/>
      <c r="AV2523" s="870"/>
      <c r="AW2523" s="875"/>
      <c r="AX2523" s="870"/>
      <c r="AY2523" s="870"/>
    </row>
    <row r="2524" spans="19:51" ht="15" customHeight="1">
      <c r="S2524" s="874"/>
      <c r="V2524" s="870"/>
      <c r="W2524" s="874"/>
      <c r="AD2524" s="870"/>
      <c r="AE2524" s="874"/>
      <c r="AG2524" s="870"/>
      <c r="AH2524" s="870"/>
      <c r="AJ2524" s="870"/>
      <c r="AK2524" s="870"/>
      <c r="AL2524" s="870"/>
      <c r="AM2524" s="870"/>
      <c r="AO2524" s="870"/>
      <c r="AP2524" s="870"/>
      <c r="AQ2524" s="870"/>
      <c r="AU2524" s="870"/>
      <c r="AV2524" s="870"/>
      <c r="AW2524" s="875"/>
      <c r="AX2524" s="870"/>
      <c r="AY2524" s="870"/>
    </row>
    <row r="2525" spans="19:51" ht="15" customHeight="1">
      <c r="S2525" s="874"/>
      <c r="V2525" s="870"/>
      <c r="W2525" s="874"/>
      <c r="AD2525" s="870"/>
      <c r="AE2525" s="874"/>
      <c r="AG2525" s="870"/>
      <c r="AH2525" s="870"/>
      <c r="AJ2525" s="870"/>
      <c r="AK2525" s="870"/>
      <c r="AL2525" s="870"/>
      <c r="AM2525" s="870"/>
      <c r="AO2525" s="870"/>
      <c r="AP2525" s="870"/>
      <c r="AQ2525" s="870"/>
      <c r="AU2525" s="870"/>
      <c r="AV2525" s="870"/>
      <c r="AW2525" s="875"/>
      <c r="AX2525" s="870"/>
      <c r="AY2525" s="870"/>
    </row>
    <row r="2526" spans="19:51" ht="15" customHeight="1">
      <c r="S2526" s="874"/>
      <c r="V2526" s="870"/>
      <c r="W2526" s="874"/>
      <c r="AD2526" s="870"/>
      <c r="AE2526" s="874"/>
      <c r="AG2526" s="870"/>
      <c r="AH2526" s="870"/>
      <c r="AJ2526" s="870"/>
      <c r="AK2526" s="870"/>
      <c r="AL2526" s="870"/>
      <c r="AM2526" s="870"/>
      <c r="AO2526" s="870"/>
      <c r="AP2526" s="870"/>
      <c r="AQ2526" s="870"/>
      <c r="AU2526" s="870"/>
      <c r="AV2526" s="870"/>
      <c r="AW2526" s="875"/>
      <c r="AX2526" s="870"/>
      <c r="AY2526" s="870"/>
    </row>
    <row r="2527" spans="19:51" ht="15" customHeight="1">
      <c r="S2527" s="874"/>
      <c r="V2527" s="870"/>
      <c r="W2527" s="874"/>
      <c r="AD2527" s="870"/>
      <c r="AE2527" s="874"/>
      <c r="AG2527" s="870"/>
      <c r="AH2527" s="870"/>
      <c r="AJ2527" s="870"/>
      <c r="AK2527" s="870"/>
      <c r="AL2527" s="870"/>
      <c r="AM2527" s="870"/>
      <c r="AO2527" s="870"/>
      <c r="AP2527" s="870"/>
      <c r="AQ2527" s="870"/>
      <c r="AU2527" s="870"/>
      <c r="AV2527" s="870"/>
      <c r="AW2527" s="875"/>
      <c r="AX2527" s="870"/>
      <c r="AY2527" s="870"/>
    </row>
    <row r="2528" spans="19:51" ht="15" customHeight="1">
      <c r="S2528" s="874"/>
      <c r="V2528" s="870"/>
      <c r="W2528" s="874"/>
      <c r="AD2528" s="870"/>
      <c r="AE2528" s="874"/>
      <c r="AG2528" s="870"/>
      <c r="AH2528" s="870"/>
      <c r="AJ2528" s="870"/>
      <c r="AK2528" s="870"/>
      <c r="AL2528" s="870"/>
      <c r="AM2528" s="870"/>
      <c r="AO2528" s="870"/>
      <c r="AP2528" s="870"/>
      <c r="AQ2528" s="870"/>
      <c r="AU2528" s="870"/>
      <c r="AV2528" s="870"/>
      <c r="AW2528" s="875"/>
      <c r="AX2528" s="870"/>
      <c r="AY2528" s="870"/>
    </row>
    <row r="2529" spans="19:51" ht="15" customHeight="1">
      <c r="S2529" s="874"/>
      <c r="V2529" s="870"/>
      <c r="W2529" s="874"/>
      <c r="AD2529" s="870"/>
      <c r="AE2529" s="874"/>
      <c r="AG2529" s="870"/>
      <c r="AH2529" s="870"/>
      <c r="AJ2529" s="870"/>
      <c r="AK2529" s="870"/>
      <c r="AL2529" s="870"/>
      <c r="AM2529" s="870"/>
      <c r="AO2529" s="870"/>
      <c r="AP2529" s="870"/>
      <c r="AQ2529" s="870"/>
      <c r="AU2529" s="870"/>
      <c r="AV2529" s="870"/>
      <c r="AW2529" s="875"/>
      <c r="AX2529" s="870"/>
      <c r="AY2529" s="870"/>
    </row>
    <row r="2530" spans="19:51" ht="15" customHeight="1">
      <c r="S2530" s="874"/>
      <c r="V2530" s="870"/>
      <c r="W2530" s="874"/>
      <c r="AD2530" s="870"/>
      <c r="AE2530" s="874"/>
      <c r="AG2530" s="870"/>
      <c r="AH2530" s="870"/>
      <c r="AJ2530" s="870"/>
      <c r="AK2530" s="870"/>
      <c r="AL2530" s="870"/>
      <c r="AM2530" s="870"/>
      <c r="AO2530" s="870"/>
      <c r="AP2530" s="870"/>
      <c r="AQ2530" s="870"/>
      <c r="AU2530" s="870"/>
      <c r="AV2530" s="870"/>
      <c r="AW2530" s="875"/>
      <c r="AX2530" s="870"/>
      <c r="AY2530" s="870"/>
    </row>
    <row r="2531" spans="19:51" ht="15" customHeight="1">
      <c r="S2531" s="874"/>
      <c r="V2531" s="870"/>
      <c r="W2531" s="874"/>
      <c r="AD2531" s="870"/>
      <c r="AE2531" s="874"/>
      <c r="AG2531" s="870"/>
      <c r="AH2531" s="870"/>
      <c r="AJ2531" s="870"/>
      <c r="AK2531" s="870"/>
      <c r="AL2531" s="870"/>
      <c r="AM2531" s="870"/>
      <c r="AO2531" s="870"/>
      <c r="AP2531" s="870"/>
      <c r="AQ2531" s="870"/>
      <c r="AU2531" s="870"/>
      <c r="AV2531" s="870"/>
      <c r="AW2531" s="875"/>
      <c r="AX2531" s="870"/>
      <c r="AY2531" s="870"/>
    </row>
    <row r="2532" spans="19:51" ht="15" customHeight="1">
      <c r="S2532" s="874"/>
      <c r="V2532" s="870"/>
      <c r="W2532" s="874"/>
      <c r="AD2532" s="870"/>
      <c r="AE2532" s="874"/>
      <c r="AG2532" s="870"/>
      <c r="AH2532" s="870"/>
      <c r="AJ2532" s="870"/>
      <c r="AK2532" s="870"/>
      <c r="AL2532" s="870"/>
      <c r="AM2532" s="870"/>
      <c r="AO2532" s="870"/>
      <c r="AP2532" s="870"/>
      <c r="AQ2532" s="870"/>
      <c r="AU2532" s="870"/>
      <c r="AV2532" s="870"/>
      <c r="AW2532" s="875"/>
      <c r="AX2532" s="870"/>
      <c r="AY2532" s="870"/>
    </row>
    <row r="2533" spans="19:51" ht="15" customHeight="1">
      <c r="S2533" s="874"/>
      <c r="V2533" s="870"/>
      <c r="W2533" s="874"/>
      <c r="AD2533" s="870"/>
      <c r="AE2533" s="874"/>
      <c r="AG2533" s="870"/>
      <c r="AH2533" s="870"/>
      <c r="AJ2533" s="870"/>
      <c r="AK2533" s="870"/>
      <c r="AL2533" s="870"/>
      <c r="AM2533" s="870"/>
      <c r="AO2533" s="870"/>
      <c r="AP2533" s="870"/>
      <c r="AQ2533" s="870"/>
      <c r="AU2533" s="870"/>
      <c r="AV2533" s="870"/>
      <c r="AW2533" s="875"/>
      <c r="AX2533" s="870"/>
      <c r="AY2533" s="870"/>
    </row>
    <row r="2534" spans="19:51" ht="15" customHeight="1">
      <c r="S2534" s="874"/>
      <c r="V2534" s="870"/>
      <c r="W2534" s="874"/>
      <c r="AD2534" s="870"/>
      <c r="AE2534" s="874"/>
      <c r="AG2534" s="870"/>
      <c r="AH2534" s="870"/>
      <c r="AJ2534" s="870"/>
      <c r="AK2534" s="870"/>
      <c r="AL2534" s="870"/>
      <c r="AM2534" s="870"/>
      <c r="AO2534" s="870"/>
      <c r="AP2534" s="870"/>
      <c r="AQ2534" s="870"/>
      <c r="AU2534" s="870"/>
      <c r="AV2534" s="870"/>
      <c r="AW2534" s="875"/>
      <c r="AX2534" s="870"/>
      <c r="AY2534" s="870"/>
    </row>
    <row r="2535" spans="19:51" ht="15" customHeight="1">
      <c r="S2535" s="874"/>
      <c r="V2535" s="870"/>
      <c r="W2535" s="874"/>
      <c r="AD2535" s="870"/>
      <c r="AE2535" s="874"/>
      <c r="AG2535" s="870"/>
      <c r="AH2535" s="870"/>
      <c r="AJ2535" s="870"/>
      <c r="AK2535" s="870"/>
      <c r="AL2535" s="870"/>
      <c r="AM2535" s="870"/>
      <c r="AO2535" s="870"/>
      <c r="AP2535" s="870"/>
      <c r="AQ2535" s="870"/>
      <c r="AU2535" s="870"/>
      <c r="AV2535" s="870"/>
      <c r="AW2535" s="875"/>
      <c r="AX2535" s="870"/>
      <c r="AY2535" s="870"/>
    </row>
    <row r="2536" spans="19:51" ht="15" customHeight="1">
      <c r="S2536" s="874"/>
      <c r="V2536" s="870"/>
      <c r="W2536" s="874"/>
      <c r="AD2536" s="870"/>
      <c r="AE2536" s="874"/>
      <c r="AG2536" s="870"/>
      <c r="AH2536" s="870"/>
      <c r="AJ2536" s="870"/>
      <c r="AK2536" s="870"/>
      <c r="AL2536" s="870"/>
      <c r="AM2536" s="870"/>
      <c r="AO2536" s="870"/>
      <c r="AP2536" s="870"/>
      <c r="AQ2536" s="870"/>
      <c r="AU2536" s="870"/>
      <c r="AV2536" s="870"/>
      <c r="AW2536" s="875"/>
      <c r="AX2536" s="870"/>
      <c r="AY2536" s="870"/>
    </row>
    <row r="2537" spans="19:51" ht="15" customHeight="1">
      <c r="S2537" s="874"/>
      <c r="V2537" s="870"/>
      <c r="W2537" s="874"/>
      <c r="AD2537" s="870"/>
      <c r="AE2537" s="874"/>
      <c r="AG2537" s="870"/>
      <c r="AH2537" s="870"/>
      <c r="AJ2537" s="870"/>
      <c r="AK2537" s="870"/>
      <c r="AL2537" s="870"/>
      <c r="AM2537" s="870"/>
      <c r="AO2537" s="870"/>
      <c r="AP2537" s="870"/>
      <c r="AQ2537" s="870"/>
      <c r="AU2537" s="870"/>
      <c r="AV2537" s="870"/>
      <c r="AW2537" s="875"/>
      <c r="AX2537" s="870"/>
      <c r="AY2537" s="870"/>
    </row>
    <row r="2538" spans="19:51" ht="15" customHeight="1">
      <c r="S2538" s="874"/>
      <c r="V2538" s="870"/>
      <c r="W2538" s="874"/>
      <c r="AD2538" s="870"/>
      <c r="AE2538" s="874"/>
      <c r="AG2538" s="870"/>
      <c r="AH2538" s="870"/>
      <c r="AJ2538" s="870"/>
      <c r="AK2538" s="870"/>
      <c r="AL2538" s="870"/>
      <c r="AM2538" s="870"/>
      <c r="AO2538" s="870"/>
      <c r="AP2538" s="870"/>
      <c r="AQ2538" s="870"/>
      <c r="AU2538" s="870"/>
      <c r="AV2538" s="870"/>
      <c r="AW2538" s="875"/>
      <c r="AX2538" s="870"/>
      <c r="AY2538" s="870"/>
    </row>
    <row r="2539" spans="19:51" ht="15" customHeight="1">
      <c r="S2539" s="874"/>
      <c r="V2539" s="870"/>
      <c r="W2539" s="874"/>
      <c r="AD2539" s="870"/>
      <c r="AE2539" s="874"/>
      <c r="AG2539" s="870"/>
      <c r="AH2539" s="870"/>
      <c r="AJ2539" s="870"/>
      <c r="AK2539" s="870"/>
      <c r="AL2539" s="870"/>
      <c r="AM2539" s="870"/>
      <c r="AO2539" s="870"/>
      <c r="AP2539" s="870"/>
      <c r="AQ2539" s="870"/>
      <c r="AU2539" s="870"/>
      <c r="AV2539" s="870"/>
      <c r="AW2539" s="875"/>
      <c r="AX2539" s="870"/>
      <c r="AY2539" s="870"/>
    </row>
    <row r="2540" spans="19:51" ht="15" customHeight="1">
      <c r="S2540" s="874"/>
      <c r="V2540" s="870"/>
      <c r="W2540" s="874"/>
      <c r="AD2540" s="870"/>
      <c r="AE2540" s="874"/>
      <c r="AG2540" s="870"/>
      <c r="AH2540" s="870"/>
      <c r="AJ2540" s="870"/>
      <c r="AK2540" s="870"/>
      <c r="AL2540" s="870"/>
      <c r="AM2540" s="870"/>
      <c r="AO2540" s="870"/>
      <c r="AP2540" s="870"/>
      <c r="AQ2540" s="870"/>
      <c r="AU2540" s="870"/>
      <c r="AV2540" s="870"/>
      <c r="AW2540" s="875"/>
      <c r="AX2540" s="870"/>
      <c r="AY2540" s="870"/>
    </row>
    <row r="2541" spans="19:51" ht="15" customHeight="1">
      <c r="S2541" s="874"/>
      <c r="V2541" s="870"/>
      <c r="W2541" s="874"/>
      <c r="AD2541" s="870"/>
      <c r="AE2541" s="874"/>
      <c r="AG2541" s="870"/>
      <c r="AH2541" s="870"/>
      <c r="AJ2541" s="870"/>
      <c r="AK2541" s="870"/>
      <c r="AL2541" s="870"/>
      <c r="AM2541" s="870"/>
      <c r="AO2541" s="870"/>
      <c r="AP2541" s="870"/>
      <c r="AQ2541" s="870"/>
      <c r="AU2541" s="870"/>
      <c r="AV2541" s="870"/>
      <c r="AW2541" s="875"/>
      <c r="AX2541" s="870"/>
      <c r="AY2541" s="870"/>
    </row>
    <row r="2542" spans="19:51" ht="15" customHeight="1">
      <c r="S2542" s="874"/>
      <c r="V2542" s="870"/>
      <c r="W2542" s="874"/>
      <c r="AD2542" s="870"/>
      <c r="AE2542" s="874"/>
      <c r="AG2542" s="870"/>
      <c r="AH2542" s="870"/>
      <c r="AJ2542" s="870"/>
      <c r="AK2542" s="870"/>
      <c r="AL2542" s="870"/>
      <c r="AM2542" s="870"/>
      <c r="AO2542" s="870"/>
      <c r="AP2542" s="870"/>
      <c r="AQ2542" s="870"/>
      <c r="AU2542" s="870"/>
      <c r="AV2542" s="870"/>
      <c r="AW2542" s="875"/>
      <c r="AX2542" s="870"/>
      <c r="AY2542" s="870"/>
    </row>
    <row r="2543" spans="19:51" ht="15" customHeight="1">
      <c r="S2543" s="874"/>
      <c r="V2543" s="870"/>
      <c r="W2543" s="874"/>
      <c r="AD2543" s="870"/>
      <c r="AE2543" s="874"/>
      <c r="AG2543" s="870"/>
      <c r="AH2543" s="870"/>
      <c r="AJ2543" s="870"/>
      <c r="AK2543" s="870"/>
      <c r="AL2543" s="870"/>
      <c r="AM2543" s="870"/>
      <c r="AO2543" s="870"/>
      <c r="AP2543" s="870"/>
      <c r="AQ2543" s="870"/>
      <c r="AU2543" s="870"/>
      <c r="AV2543" s="870"/>
      <c r="AW2543" s="875"/>
      <c r="AX2543" s="870"/>
      <c r="AY2543" s="870"/>
    </row>
    <row r="2544" spans="19:51" ht="15" customHeight="1">
      <c r="S2544" s="874"/>
      <c r="V2544" s="870"/>
      <c r="W2544" s="874"/>
      <c r="AD2544" s="870"/>
      <c r="AE2544" s="874"/>
      <c r="AG2544" s="870"/>
      <c r="AH2544" s="870"/>
      <c r="AJ2544" s="870"/>
      <c r="AK2544" s="870"/>
      <c r="AL2544" s="870"/>
      <c r="AM2544" s="870"/>
      <c r="AO2544" s="870"/>
      <c r="AP2544" s="870"/>
      <c r="AQ2544" s="870"/>
      <c r="AU2544" s="870"/>
      <c r="AV2544" s="870"/>
      <c r="AW2544" s="875"/>
      <c r="AX2544" s="870"/>
      <c r="AY2544" s="870"/>
    </row>
    <row r="2545" spans="19:51" ht="15" customHeight="1">
      <c r="S2545" s="874"/>
      <c r="V2545" s="870"/>
      <c r="W2545" s="874"/>
      <c r="AD2545" s="870"/>
      <c r="AE2545" s="874"/>
      <c r="AG2545" s="870"/>
      <c r="AH2545" s="870"/>
      <c r="AJ2545" s="870"/>
      <c r="AK2545" s="870"/>
      <c r="AL2545" s="870"/>
      <c r="AM2545" s="870"/>
      <c r="AO2545" s="870"/>
      <c r="AP2545" s="870"/>
      <c r="AQ2545" s="870"/>
      <c r="AU2545" s="870"/>
      <c r="AV2545" s="870"/>
      <c r="AW2545" s="875"/>
      <c r="AX2545" s="870"/>
      <c r="AY2545" s="870"/>
    </row>
    <row r="2546" spans="19:51" ht="15" customHeight="1">
      <c r="S2546" s="874"/>
      <c r="V2546" s="870"/>
      <c r="W2546" s="874"/>
      <c r="AD2546" s="870"/>
      <c r="AE2546" s="874"/>
      <c r="AG2546" s="870"/>
      <c r="AH2546" s="870"/>
      <c r="AJ2546" s="870"/>
      <c r="AK2546" s="870"/>
      <c r="AL2546" s="870"/>
      <c r="AM2546" s="870"/>
      <c r="AO2546" s="870"/>
      <c r="AP2546" s="870"/>
      <c r="AQ2546" s="870"/>
      <c r="AU2546" s="870"/>
      <c r="AV2546" s="870"/>
      <c r="AW2546" s="875"/>
      <c r="AX2546" s="870"/>
      <c r="AY2546" s="870"/>
    </row>
    <row r="2547" spans="19:51" ht="15" customHeight="1">
      <c r="S2547" s="874"/>
      <c r="V2547" s="870"/>
      <c r="W2547" s="874"/>
      <c r="AD2547" s="870"/>
      <c r="AE2547" s="874"/>
      <c r="AG2547" s="870"/>
      <c r="AH2547" s="870"/>
      <c r="AJ2547" s="870"/>
      <c r="AK2547" s="870"/>
      <c r="AL2547" s="870"/>
      <c r="AM2547" s="870"/>
      <c r="AO2547" s="870"/>
      <c r="AP2547" s="870"/>
      <c r="AQ2547" s="870"/>
      <c r="AU2547" s="870"/>
      <c r="AV2547" s="870"/>
      <c r="AW2547" s="875"/>
      <c r="AX2547" s="870"/>
      <c r="AY2547" s="870"/>
    </row>
    <row r="2548" spans="19:51" ht="15" customHeight="1">
      <c r="S2548" s="874"/>
      <c r="V2548" s="870"/>
      <c r="W2548" s="874"/>
      <c r="AD2548" s="870"/>
      <c r="AE2548" s="874"/>
      <c r="AG2548" s="870"/>
      <c r="AH2548" s="870"/>
      <c r="AJ2548" s="870"/>
      <c r="AK2548" s="870"/>
      <c r="AL2548" s="870"/>
      <c r="AM2548" s="870"/>
      <c r="AO2548" s="870"/>
      <c r="AP2548" s="870"/>
      <c r="AQ2548" s="870"/>
      <c r="AU2548" s="870"/>
      <c r="AV2548" s="870"/>
      <c r="AW2548" s="875"/>
      <c r="AX2548" s="870"/>
      <c r="AY2548" s="870"/>
    </row>
    <row r="2549" spans="19:51" ht="15" customHeight="1">
      <c r="S2549" s="874"/>
      <c r="V2549" s="870"/>
      <c r="W2549" s="874"/>
      <c r="AD2549" s="870"/>
      <c r="AE2549" s="874"/>
      <c r="AG2549" s="870"/>
      <c r="AH2549" s="870"/>
      <c r="AJ2549" s="870"/>
      <c r="AK2549" s="870"/>
      <c r="AL2549" s="870"/>
      <c r="AM2549" s="870"/>
      <c r="AO2549" s="870"/>
      <c r="AP2549" s="870"/>
      <c r="AQ2549" s="870"/>
      <c r="AU2549" s="870"/>
      <c r="AV2549" s="870"/>
      <c r="AW2549" s="875"/>
      <c r="AX2549" s="870"/>
      <c r="AY2549" s="870"/>
    </row>
    <row r="2550" spans="19:51" ht="15" customHeight="1">
      <c r="S2550" s="874"/>
      <c r="V2550" s="870"/>
      <c r="W2550" s="874"/>
      <c r="AD2550" s="870"/>
      <c r="AE2550" s="874"/>
      <c r="AG2550" s="870"/>
      <c r="AH2550" s="870"/>
      <c r="AJ2550" s="870"/>
      <c r="AK2550" s="870"/>
      <c r="AL2550" s="870"/>
      <c r="AM2550" s="870"/>
      <c r="AO2550" s="870"/>
      <c r="AP2550" s="870"/>
      <c r="AQ2550" s="870"/>
      <c r="AU2550" s="870"/>
      <c r="AV2550" s="870"/>
      <c r="AW2550" s="875"/>
      <c r="AX2550" s="870"/>
      <c r="AY2550" s="870"/>
    </row>
    <row r="2551" spans="19:51" ht="15" customHeight="1">
      <c r="S2551" s="874"/>
      <c r="V2551" s="870"/>
      <c r="W2551" s="874"/>
      <c r="AD2551" s="870"/>
      <c r="AE2551" s="874"/>
      <c r="AG2551" s="870"/>
      <c r="AH2551" s="870"/>
      <c r="AJ2551" s="870"/>
      <c r="AK2551" s="870"/>
      <c r="AL2551" s="870"/>
      <c r="AM2551" s="870"/>
      <c r="AO2551" s="870"/>
      <c r="AP2551" s="870"/>
      <c r="AQ2551" s="870"/>
      <c r="AU2551" s="870"/>
      <c r="AV2551" s="870"/>
      <c r="AW2551" s="875"/>
      <c r="AX2551" s="870"/>
      <c r="AY2551" s="870"/>
    </row>
    <row r="2552" spans="19:51" ht="15" customHeight="1">
      <c r="S2552" s="874"/>
      <c r="V2552" s="870"/>
      <c r="W2552" s="874"/>
      <c r="AD2552" s="870"/>
      <c r="AE2552" s="874"/>
      <c r="AG2552" s="870"/>
      <c r="AH2552" s="870"/>
      <c r="AJ2552" s="870"/>
      <c r="AK2552" s="870"/>
      <c r="AL2552" s="870"/>
      <c r="AM2552" s="870"/>
      <c r="AO2552" s="870"/>
      <c r="AP2552" s="870"/>
      <c r="AQ2552" s="870"/>
      <c r="AU2552" s="870"/>
      <c r="AV2552" s="870"/>
      <c r="AW2552" s="875"/>
      <c r="AX2552" s="870"/>
      <c r="AY2552" s="870"/>
    </row>
    <row r="2553" spans="19:51" ht="15" customHeight="1">
      <c r="S2553" s="874"/>
      <c r="V2553" s="870"/>
      <c r="W2553" s="874"/>
      <c r="AD2553" s="870"/>
      <c r="AE2553" s="874"/>
      <c r="AG2553" s="870"/>
      <c r="AH2553" s="870"/>
      <c r="AJ2553" s="870"/>
      <c r="AK2553" s="870"/>
      <c r="AL2553" s="870"/>
      <c r="AM2553" s="870"/>
      <c r="AO2553" s="870"/>
      <c r="AP2553" s="870"/>
      <c r="AQ2553" s="870"/>
      <c r="AU2553" s="870"/>
      <c r="AV2553" s="870"/>
      <c r="AW2553" s="875"/>
      <c r="AX2553" s="870"/>
      <c r="AY2553" s="870"/>
    </row>
    <row r="2554" spans="19:51" ht="15" customHeight="1">
      <c r="S2554" s="874"/>
      <c r="V2554" s="870"/>
      <c r="W2554" s="874"/>
      <c r="AD2554" s="870"/>
      <c r="AE2554" s="874"/>
      <c r="AG2554" s="870"/>
      <c r="AH2554" s="870"/>
      <c r="AJ2554" s="870"/>
      <c r="AK2554" s="870"/>
      <c r="AL2554" s="870"/>
      <c r="AM2554" s="870"/>
      <c r="AO2554" s="870"/>
      <c r="AP2554" s="870"/>
      <c r="AQ2554" s="870"/>
      <c r="AU2554" s="870"/>
      <c r="AV2554" s="870"/>
      <c r="AW2554" s="875"/>
      <c r="AX2554" s="870"/>
      <c r="AY2554" s="870"/>
    </row>
    <row r="2555" spans="19:51" ht="15" customHeight="1">
      <c r="S2555" s="874"/>
      <c r="V2555" s="870"/>
      <c r="W2555" s="874"/>
      <c r="AD2555" s="870"/>
      <c r="AE2555" s="874"/>
      <c r="AG2555" s="870"/>
      <c r="AH2555" s="870"/>
      <c r="AJ2555" s="870"/>
      <c r="AK2555" s="870"/>
      <c r="AL2555" s="870"/>
      <c r="AM2555" s="870"/>
      <c r="AO2555" s="870"/>
      <c r="AP2555" s="870"/>
      <c r="AQ2555" s="870"/>
      <c r="AU2555" s="870"/>
      <c r="AV2555" s="870"/>
      <c r="AW2555" s="875"/>
      <c r="AX2555" s="870"/>
      <c r="AY2555" s="870"/>
    </row>
    <row r="2556" spans="19:51" ht="15" customHeight="1">
      <c r="S2556" s="874"/>
      <c r="V2556" s="870"/>
      <c r="W2556" s="874"/>
      <c r="AD2556" s="870"/>
      <c r="AE2556" s="874"/>
      <c r="AG2556" s="870"/>
      <c r="AH2556" s="870"/>
      <c r="AJ2556" s="870"/>
      <c r="AK2556" s="870"/>
      <c r="AL2556" s="870"/>
      <c r="AM2556" s="870"/>
      <c r="AO2556" s="870"/>
      <c r="AP2556" s="870"/>
      <c r="AQ2556" s="870"/>
      <c r="AU2556" s="870"/>
      <c r="AV2556" s="870"/>
      <c r="AW2556" s="875"/>
      <c r="AX2556" s="870"/>
      <c r="AY2556" s="870"/>
    </row>
    <row r="2557" spans="19:51" ht="15" customHeight="1">
      <c r="S2557" s="874"/>
      <c r="V2557" s="870"/>
      <c r="W2557" s="874"/>
      <c r="AD2557" s="870"/>
      <c r="AE2557" s="874"/>
      <c r="AG2557" s="870"/>
      <c r="AH2557" s="870"/>
      <c r="AJ2557" s="870"/>
      <c r="AK2557" s="870"/>
      <c r="AL2557" s="870"/>
      <c r="AM2557" s="870"/>
      <c r="AO2557" s="870"/>
      <c r="AP2557" s="870"/>
      <c r="AQ2557" s="870"/>
      <c r="AU2557" s="870"/>
      <c r="AV2557" s="870"/>
      <c r="AW2557" s="875"/>
      <c r="AX2557" s="870"/>
      <c r="AY2557" s="870"/>
    </row>
    <row r="2558" spans="19:51" ht="15" customHeight="1">
      <c r="S2558" s="874"/>
      <c r="V2558" s="870"/>
      <c r="W2558" s="874"/>
      <c r="AD2558" s="870"/>
      <c r="AE2558" s="874"/>
      <c r="AG2558" s="870"/>
      <c r="AH2558" s="870"/>
      <c r="AJ2558" s="870"/>
      <c r="AK2558" s="870"/>
      <c r="AL2558" s="870"/>
      <c r="AM2558" s="870"/>
      <c r="AO2558" s="870"/>
      <c r="AP2558" s="870"/>
      <c r="AQ2558" s="870"/>
      <c r="AU2558" s="870"/>
      <c r="AV2558" s="870"/>
      <c r="AW2558" s="875"/>
      <c r="AX2558" s="870"/>
      <c r="AY2558" s="870"/>
    </row>
    <row r="2559" spans="19:51" ht="15" customHeight="1">
      <c r="S2559" s="874"/>
      <c r="V2559" s="870"/>
      <c r="W2559" s="874"/>
      <c r="AD2559" s="870"/>
      <c r="AE2559" s="874"/>
      <c r="AG2559" s="870"/>
      <c r="AH2559" s="870"/>
      <c r="AJ2559" s="870"/>
      <c r="AK2559" s="870"/>
      <c r="AL2559" s="870"/>
      <c r="AM2559" s="870"/>
      <c r="AO2559" s="870"/>
      <c r="AP2559" s="870"/>
      <c r="AQ2559" s="870"/>
      <c r="AU2559" s="870"/>
      <c r="AV2559" s="870"/>
      <c r="AW2559" s="875"/>
      <c r="AX2559" s="870"/>
      <c r="AY2559" s="870"/>
    </row>
    <row r="2560" spans="19:51" ht="15" customHeight="1">
      <c r="S2560" s="874"/>
      <c r="V2560" s="870"/>
      <c r="W2560" s="874"/>
      <c r="AD2560" s="870"/>
      <c r="AE2560" s="874"/>
      <c r="AG2560" s="870"/>
      <c r="AH2560" s="870"/>
      <c r="AJ2560" s="870"/>
      <c r="AK2560" s="870"/>
      <c r="AL2560" s="870"/>
      <c r="AM2560" s="870"/>
      <c r="AO2560" s="870"/>
      <c r="AP2560" s="870"/>
      <c r="AQ2560" s="870"/>
      <c r="AU2560" s="870"/>
      <c r="AV2560" s="870"/>
      <c r="AW2560" s="875"/>
      <c r="AX2560" s="870"/>
      <c r="AY2560" s="870"/>
    </row>
    <row r="2561" spans="19:51" ht="15" customHeight="1">
      <c r="S2561" s="874"/>
      <c r="V2561" s="870"/>
      <c r="W2561" s="874"/>
      <c r="AD2561" s="870"/>
      <c r="AE2561" s="874"/>
      <c r="AG2561" s="870"/>
      <c r="AH2561" s="870"/>
      <c r="AJ2561" s="870"/>
      <c r="AK2561" s="870"/>
      <c r="AL2561" s="870"/>
      <c r="AM2561" s="870"/>
      <c r="AO2561" s="870"/>
      <c r="AP2561" s="870"/>
      <c r="AQ2561" s="870"/>
      <c r="AU2561" s="870"/>
      <c r="AV2561" s="870"/>
      <c r="AW2561" s="875"/>
      <c r="AX2561" s="870"/>
      <c r="AY2561" s="870"/>
    </row>
    <row r="2562" spans="19:51" ht="15" customHeight="1">
      <c r="S2562" s="874"/>
      <c r="V2562" s="870"/>
      <c r="W2562" s="874"/>
      <c r="AD2562" s="870"/>
      <c r="AE2562" s="874"/>
      <c r="AG2562" s="870"/>
      <c r="AH2562" s="870"/>
      <c r="AJ2562" s="870"/>
      <c r="AK2562" s="870"/>
      <c r="AL2562" s="870"/>
      <c r="AM2562" s="870"/>
      <c r="AO2562" s="870"/>
      <c r="AP2562" s="870"/>
      <c r="AQ2562" s="870"/>
      <c r="AU2562" s="870"/>
      <c r="AV2562" s="870"/>
      <c r="AW2562" s="875"/>
      <c r="AX2562" s="870"/>
      <c r="AY2562" s="870"/>
    </row>
    <row r="2563" spans="19:51" ht="15" customHeight="1">
      <c r="S2563" s="874"/>
      <c r="V2563" s="870"/>
      <c r="W2563" s="874"/>
      <c r="AD2563" s="870"/>
      <c r="AE2563" s="874"/>
      <c r="AG2563" s="870"/>
      <c r="AH2563" s="870"/>
      <c r="AJ2563" s="870"/>
      <c r="AK2563" s="870"/>
      <c r="AL2563" s="870"/>
      <c r="AM2563" s="870"/>
      <c r="AO2563" s="870"/>
      <c r="AP2563" s="870"/>
      <c r="AQ2563" s="870"/>
      <c r="AU2563" s="870"/>
      <c r="AV2563" s="870"/>
      <c r="AW2563" s="875"/>
      <c r="AX2563" s="870"/>
      <c r="AY2563" s="870"/>
    </row>
    <row r="2564" spans="19:51" ht="15" customHeight="1">
      <c r="S2564" s="874"/>
      <c r="V2564" s="870"/>
      <c r="W2564" s="874"/>
      <c r="AD2564" s="870"/>
      <c r="AE2564" s="874"/>
      <c r="AG2564" s="870"/>
      <c r="AH2564" s="870"/>
      <c r="AJ2564" s="870"/>
      <c r="AK2564" s="870"/>
      <c r="AL2564" s="870"/>
      <c r="AM2564" s="870"/>
      <c r="AO2564" s="870"/>
      <c r="AP2564" s="870"/>
      <c r="AQ2564" s="870"/>
      <c r="AU2564" s="870"/>
      <c r="AV2564" s="870"/>
      <c r="AW2564" s="875"/>
      <c r="AX2564" s="870"/>
      <c r="AY2564" s="870"/>
    </row>
    <row r="2565" spans="19:51" ht="15" customHeight="1">
      <c r="S2565" s="874"/>
      <c r="V2565" s="870"/>
      <c r="W2565" s="874"/>
      <c r="AD2565" s="870"/>
      <c r="AE2565" s="874"/>
      <c r="AG2565" s="870"/>
      <c r="AH2565" s="870"/>
      <c r="AJ2565" s="870"/>
      <c r="AK2565" s="870"/>
      <c r="AL2565" s="870"/>
      <c r="AM2565" s="870"/>
      <c r="AO2565" s="870"/>
      <c r="AP2565" s="870"/>
      <c r="AQ2565" s="870"/>
      <c r="AU2565" s="870"/>
      <c r="AV2565" s="870"/>
      <c r="AW2565" s="875"/>
      <c r="AX2565" s="870"/>
      <c r="AY2565" s="870"/>
    </row>
    <row r="2566" spans="19:51" ht="15" customHeight="1">
      <c r="S2566" s="874"/>
      <c r="V2566" s="870"/>
      <c r="W2566" s="874"/>
      <c r="AD2566" s="870"/>
      <c r="AE2566" s="874"/>
      <c r="AG2566" s="870"/>
      <c r="AH2566" s="870"/>
      <c r="AJ2566" s="870"/>
      <c r="AK2566" s="870"/>
      <c r="AL2566" s="870"/>
      <c r="AM2566" s="870"/>
      <c r="AO2566" s="870"/>
      <c r="AP2566" s="870"/>
      <c r="AQ2566" s="870"/>
      <c r="AU2566" s="870"/>
      <c r="AV2566" s="870"/>
      <c r="AW2566" s="875"/>
      <c r="AX2566" s="870"/>
      <c r="AY2566" s="870"/>
    </row>
    <row r="2567" spans="19:51" ht="15" customHeight="1">
      <c r="S2567" s="874"/>
      <c r="V2567" s="870"/>
      <c r="W2567" s="874"/>
      <c r="AD2567" s="870"/>
      <c r="AE2567" s="874"/>
      <c r="AG2567" s="870"/>
      <c r="AH2567" s="870"/>
      <c r="AJ2567" s="870"/>
      <c r="AK2567" s="870"/>
      <c r="AL2567" s="870"/>
      <c r="AM2567" s="870"/>
      <c r="AO2567" s="870"/>
      <c r="AP2567" s="870"/>
      <c r="AQ2567" s="870"/>
      <c r="AU2567" s="870"/>
      <c r="AV2567" s="870"/>
      <c r="AW2567" s="875"/>
      <c r="AX2567" s="870"/>
      <c r="AY2567" s="870"/>
    </row>
    <row r="2568" spans="19:51" ht="15" customHeight="1">
      <c r="S2568" s="874"/>
      <c r="V2568" s="870"/>
      <c r="W2568" s="874"/>
      <c r="AD2568" s="870"/>
      <c r="AE2568" s="874"/>
      <c r="AG2568" s="870"/>
      <c r="AH2568" s="870"/>
      <c r="AJ2568" s="870"/>
      <c r="AK2568" s="870"/>
      <c r="AL2568" s="870"/>
      <c r="AM2568" s="870"/>
      <c r="AO2568" s="870"/>
      <c r="AP2568" s="870"/>
      <c r="AQ2568" s="870"/>
      <c r="AU2568" s="870"/>
      <c r="AV2568" s="870"/>
      <c r="AW2568" s="875"/>
      <c r="AX2568" s="870"/>
      <c r="AY2568" s="870"/>
    </row>
    <row r="2569" spans="19:51" ht="15" customHeight="1">
      <c r="S2569" s="874"/>
      <c r="V2569" s="870"/>
      <c r="W2569" s="874"/>
      <c r="AD2569" s="870"/>
      <c r="AE2569" s="874"/>
      <c r="AG2569" s="870"/>
      <c r="AH2569" s="870"/>
      <c r="AJ2569" s="870"/>
      <c r="AK2569" s="870"/>
      <c r="AL2569" s="870"/>
      <c r="AM2569" s="870"/>
      <c r="AO2569" s="870"/>
      <c r="AP2569" s="870"/>
      <c r="AQ2569" s="870"/>
      <c r="AU2569" s="870"/>
      <c r="AV2569" s="870"/>
      <c r="AW2569" s="875"/>
      <c r="AX2569" s="870"/>
      <c r="AY2569" s="870"/>
    </row>
    <row r="2570" spans="19:51" ht="15" customHeight="1">
      <c r="S2570" s="874"/>
      <c r="V2570" s="870"/>
      <c r="W2570" s="874"/>
      <c r="AD2570" s="870"/>
      <c r="AE2570" s="874"/>
      <c r="AG2570" s="870"/>
      <c r="AH2570" s="870"/>
      <c r="AJ2570" s="870"/>
      <c r="AK2570" s="870"/>
      <c r="AL2570" s="870"/>
      <c r="AM2570" s="870"/>
      <c r="AO2570" s="870"/>
      <c r="AP2570" s="870"/>
      <c r="AQ2570" s="870"/>
      <c r="AU2570" s="870"/>
      <c r="AV2570" s="870"/>
      <c r="AW2570" s="875"/>
      <c r="AX2570" s="870"/>
      <c r="AY2570" s="870"/>
    </row>
    <row r="2571" spans="19:51" ht="15" customHeight="1">
      <c r="S2571" s="874"/>
      <c r="V2571" s="870"/>
      <c r="W2571" s="874"/>
      <c r="AD2571" s="870"/>
      <c r="AE2571" s="874"/>
      <c r="AG2571" s="870"/>
      <c r="AH2571" s="870"/>
      <c r="AJ2571" s="870"/>
      <c r="AK2571" s="870"/>
      <c r="AL2571" s="870"/>
      <c r="AM2571" s="870"/>
      <c r="AO2571" s="870"/>
      <c r="AP2571" s="870"/>
      <c r="AQ2571" s="870"/>
      <c r="AU2571" s="870"/>
      <c r="AV2571" s="870"/>
      <c r="AW2571" s="875"/>
      <c r="AX2571" s="870"/>
      <c r="AY2571" s="870"/>
    </row>
    <row r="2572" spans="19:51" ht="15" customHeight="1">
      <c r="S2572" s="874"/>
      <c r="V2572" s="870"/>
      <c r="W2572" s="874"/>
      <c r="AD2572" s="870"/>
      <c r="AE2572" s="874"/>
      <c r="AG2572" s="870"/>
      <c r="AH2572" s="870"/>
      <c r="AJ2572" s="870"/>
      <c r="AK2572" s="870"/>
      <c r="AL2572" s="870"/>
      <c r="AM2572" s="870"/>
      <c r="AO2572" s="870"/>
      <c r="AP2572" s="870"/>
      <c r="AQ2572" s="870"/>
      <c r="AU2572" s="870"/>
      <c r="AV2572" s="870"/>
      <c r="AW2572" s="875"/>
      <c r="AX2572" s="870"/>
      <c r="AY2572" s="870"/>
    </row>
    <row r="2573" spans="19:51" ht="15" customHeight="1">
      <c r="S2573" s="874"/>
      <c r="V2573" s="870"/>
      <c r="W2573" s="874"/>
      <c r="AD2573" s="870"/>
      <c r="AE2573" s="874"/>
      <c r="AG2573" s="870"/>
      <c r="AH2573" s="870"/>
      <c r="AJ2573" s="870"/>
      <c r="AK2573" s="870"/>
      <c r="AL2573" s="870"/>
      <c r="AM2573" s="870"/>
      <c r="AO2573" s="870"/>
      <c r="AP2573" s="870"/>
      <c r="AQ2573" s="870"/>
      <c r="AU2573" s="870"/>
      <c r="AV2573" s="870"/>
      <c r="AW2573" s="875"/>
      <c r="AX2573" s="870"/>
      <c r="AY2573" s="870"/>
    </row>
    <row r="2574" spans="19:51" ht="15" customHeight="1">
      <c r="S2574" s="874"/>
      <c r="V2574" s="870"/>
      <c r="W2574" s="874"/>
      <c r="AD2574" s="870"/>
      <c r="AE2574" s="874"/>
      <c r="AG2574" s="870"/>
      <c r="AH2574" s="870"/>
      <c r="AJ2574" s="870"/>
      <c r="AK2574" s="870"/>
      <c r="AL2574" s="870"/>
      <c r="AM2574" s="870"/>
      <c r="AO2574" s="870"/>
      <c r="AP2574" s="870"/>
      <c r="AQ2574" s="870"/>
      <c r="AU2574" s="870"/>
      <c r="AV2574" s="870"/>
      <c r="AW2574" s="875"/>
      <c r="AX2574" s="870"/>
      <c r="AY2574" s="870"/>
    </row>
    <row r="2575" spans="19:51" ht="15" customHeight="1">
      <c r="S2575" s="874"/>
      <c r="V2575" s="870"/>
      <c r="W2575" s="874"/>
      <c r="AD2575" s="870"/>
      <c r="AE2575" s="874"/>
      <c r="AG2575" s="870"/>
      <c r="AH2575" s="870"/>
      <c r="AJ2575" s="870"/>
      <c r="AK2575" s="870"/>
      <c r="AL2575" s="870"/>
      <c r="AM2575" s="870"/>
      <c r="AO2575" s="870"/>
      <c r="AP2575" s="870"/>
      <c r="AQ2575" s="870"/>
      <c r="AU2575" s="870"/>
      <c r="AV2575" s="870"/>
      <c r="AW2575" s="875"/>
      <c r="AX2575" s="870"/>
      <c r="AY2575" s="870"/>
    </row>
    <row r="2576" spans="19:51" ht="15" customHeight="1">
      <c r="S2576" s="874"/>
      <c r="V2576" s="870"/>
      <c r="W2576" s="874"/>
      <c r="AD2576" s="870"/>
      <c r="AE2576" s="874"/>
      <c r="AG2576" s="870"/>
      <c r="AH2576" s="870"/>
      <c r="AJ2576" s="870"/>
      <c r="AK2576" s="870"/>
      <c r="AL2576" s="870"/>
      <c r="AM2576" s="870"/>
      <c r="AO2576" s="870"/>
      <c r="AP2576" s="870"/>
      <c r="AQ2576" s="870"/>
      <c r="AU2576" s="870"/>
      <c r="AV2576" s="870"/>
      <c r="AW2576" s="875"/>
      <c r="AX2576" s="870"/>
      <c r="AY2576" s="870"/>
    </row>
    <row r="2577" spans="19:51" ht="15" customHeight="1">
      <c r="S2577" s="874"/>
      <c r="V2577" s="870"/>
      <c r="W2577" s="874"/>
      <c r="AD2577" s="870"/>
      <c r="AE2577" s="874"/>
      <c r="AG2577" s="870"/>
      <c r="AH2577" s="870"/>
      <c r="AJ2577" s="870"/>
      <c r="AK2577" s="870"/>
      <c r="AL2577" s="870"/>
      <c r="AM2577" s="870"/>
      <c r="AO2577" s="870"/>
      <c r="AP2577" s="870"/>
      <c r="AQ2577" s="870"/>
      <c r="AU2577" s="870"/>
      <c r="AV2577" s="870"/>
      <c r="AW2577" s="875"/>
      <c r="AX2577" s="870"/>
      <c r="AY2577" s="870"/>
    </row>
    <row r="2578" spans="19:51" ht="15" customHeight="1">
      <c r="S2578" s="874"/>
      <c r="V2578" s="870"/>
      <c r="W2578" s="874"/>
      <c r="AD2578" s="870"/>
      <c r="AE2578" s="874"/>
      <c r="AG2578" s="870"/>
      <c r="AH2578" s="870"/>
      <c r="AJ2578" s="870"/>
      <c r="AK2578" s="870"/>
      <c r="AL2578" s="870"/>
      <c r="AM2578" s="870"/>
      <c r="AO2578" s="870"/>
      <c r="AP2578" s="870"/>
      <c r="AQ2578" s="870"/>
      <c r="AU2578" s="870"/>
      <c r="AV2578" s="870"/>
      <c r="AW2578" s="875"/>
      <c r="AX2578" s="870"/>
      <c r="AY2578" s="870"/>
    </row>
    <row r="2579" spans="19:51" ht="15" customHeight="1">
      <c r="S2579" s="874"/>
      <c r="V2579" s="870"/>
      <c r="W2579" s="874"/>
      <c r="AD2579" s="870"/>
      <c r="AE2579" s="874"/>
      <c r="AG2579" s="870"/>
      <c r="AH2579" s="870"/>
      <c r="AJ2579" s="870"/>
      <c r="AK2579" s="870"/>
      <c r="AL2579" s="870"/>
      <c r="AM2579" s="870"/>
      <c r="AO2579" s="870"/>
      <c r="AP2579" s="870"/>
      <c r="AQ2579" s="870"/>
      <c r="AU2579" s="870"/>
      <c r="AV2579" s="870"/>
      <c r="AW2579" s="875"/>
      <c r="AX2579" s="870"/>
      <c r="AY2579" s="870"/>
    </row>
    <row r="2580" spans="19:51" ht="15" customHeight="1">
      <c r="S2580" s="874"/>
      <c r="V2580" s="870"/>
      <c r="W2580" s="874"/>
      <c r="AD2580" s="870"/>
      <c r="AE2580" s="874"/>
      <c r="AG2580" s="870"/>
      <c r="AH2580" s="870"/>
      <c r="AJ2580" s="870"/>
      <c r="AK2580" s="870"/>
      <c r="AL2580" s="870"/>
      <c r="AM2580" s="870"/>
      <c r="AO2580" s="870"/>
      <c r="AP2580" s="870"/>
      <c r="AQ2580" s="870"/>
      <c r="AU2580" s="870"/>
      <c r="AV2580" s="870"/>
      <c r="AW2580" s="875"/>
      <c r="AX2580" s="870"/>
      <c r="AY2580" s="870"/>
    </row>
    <row r="2581" spans="19:51" ht="15" customHeight="1">
      <c r="S2581" s="874"/>
      <c r="V2581" s="870"/>
      <c r="W2581" s="874"/>
      <c r="AD2581" s="870"/>
      <c r="AE2581" s="874"/>
      <c r="AG2581" s="870"/>
      <c r="AH2581" s="870"/>
      <c r="AJ2581" s="870"/>
      <c r="AK2581" s="870"/>
      <c r="AL2581" s="870"/>
      <c r="AM2581" s="870"/>
      <c r="AO2581" s="870"/>
      <c r="AP2581" s="870"/>
      <c r="AQ2581" s="870"/>
      <c r="AU2581" s="870"/>
      <c r="AV2581" s="870"/>
      <c r="AW2581" s="875"/>
      <c r="AX2581" s="870"/>
      <c r="AY2581" s="870"/>
    </row>
    <row r="2582" spans="19:51" ht="15" customHeight="1">
      <c r="S2582" s="874"/>
      <c r="V2582" s="870"/>
      <c r="W2582" s="874"/>
      <c r="AD2582" s="870"/>
      <c r="AE2582" s="874"/>
      <c r="AG2582" s="870"/>
      <c r="AH2582" s="870"/>
      <c r="AJ2582" s="870"/>
      <c r="AK2582" s="870"/>
      <c r="AL2582" s="870"/>
      <c r="AM2582" s="870"/>
      <c r="AO2582" s="870"/>
      <c r="AP2582" s="870"/>
      <c r="AQ2582" s="870"/>
      <c r="AU2582" s="870"/>
      <c r="AV2582" s="870"/>
      <c r="AW2582" s="875"/>
      <c r="AX2582" s="870"/>
      <c r="AY2582" s="870"/>
    </row>
    <row r="2583" spans="19:51" ht="15" customHeight="1">
      <c r="S2583" s="874"/>
      <c r="V2583" s="870"/>
      <c r="W2583" s="874"/>
      <c r="AD2583" s="870"/>
      <c r="AE2583" s="874"/>
      <c r="AG2583" s="870"/>
      <c r="AH2583" s="870"/>
      <c r="AJ2583" s="870"/>
      <c r="AK2583" s="870"/>
      <c r="AL2583" s="870"/>
      <c r="AM2583" s="870"/>
      <c r="AO2583" s="870"/>
      <c r="AP2583" s="870"/>
      <c r="AQ2583" s="870"/>
      <c r="AU2583" s="870"/>
      <c r="AV2583" s="870"/>
      <c r="AW2583" s="875"/>
      <c r="AX2583" s="870"/>
      <c r="AY2583" s="870"/>
    </row>
    <row r="2584" spans="19:51" ht="15" customHeight="1">
      <c r="S2584" s="874"/>
      <c r="V2584" s="870"/>
      <c r="W2584" s="874"/>
      <c r="AD2584" s="870"/>
      <c r="AE2584" s="874"/>
      <c r="AG2584" s="870"/>
      <c r="AH2584" s="870"/>
      <c r="AJ2584" s="870"/>
      <c r="AK2584" s="870"/>
      <c r="AL2584" s="870"/>
      <c r="AM2584" s="870"/>
      <c r="AO2584" s="870"/>
      <c r="AP2584" s="870"/>
      <c r="AQ2584" s="870"/>
      <c r="AU2584" s="870"/>
      <c r="AV2584" s="870"/>
      <c r="AW2584" s="875"/>
      <c r="AX2584" s="870"/>
      <c r="AY2584" s="870"/>
    </row>
    <row r="2585" spans="19:51" ht="15" customHeight="1">
      <c r="S2585" s="874"/>
      <c r="V2585" s="870"/>
      <c r="W2585" s="874"/>
      <c r="AD2585" s="870"/>
      <c r="AE2585" s="874"/>
      <c r="AG2585" s="870"/>
      <c r="AH2585" s="870"/>
      <c r="AJ2585" s="870"/>
      <c r="AK2585" s="870"/>
      <c r="AL2585" s="870"/>
      <c r="AM2585" s="870"/>
      <c r="AO2585" s="870"/>
      <c r="AP2585" s="870"/>
      <c r="AQ2585" s="870"/>
      <c r="AU2585" s="870"/>
      <c r="AV2585" s="870"/>
      <c r="AW2585" s="875"/>
      <c r="AX2585" s="870"/>
      <c r="AY2585" s="870"/>
    </row>
    <row r="2586" spans="19:51" ht="15" customHeight="1">
      <c r="S2586" s="874"/>
      <c r="V2586" s="870"/>
      <c r="W2586" s="874"/>
      <c r="AD2586" s="870"/>
      <c r="AE2586" s="874"/>
      <c r="AG2586" s="870"/>
      <c r="AH2586" s="870"/>
      <c r="AJ2586" s="870"/>
      <c r="AK2586" s="870"/>
      <c r="AL2586" s="870"/>
      <c r="AM2586" s="870"/>
      <c r="AO2586" s="870"/>
      <c r="AP2586" s="870"/>
      <c r="AQ2586" s="870"/>
      <c r="AU2586" s="870"/>
      <c r="AV2586" s="870"/>
      <c r="AW2586" s="875"/>
      <c r="AX2586" s="870"/>
      <c r="AY2586" s="870"/>
    </row>
    <row r="2587" spans="19:51" ht="15" customHeight="1">
      <c r="S2587" s="874"/>
      <c r="V2587" s="870"/>
      <c r="W2587" s="874"/>
      <c r="AD2587" s="870"/>
      <c r="AE2587" s="874"/>
      <c r="AG2587" s="870"/>
      <c r="AH2587" s="870"/>
      <c r="AJ2587" s="870"/>
      <c r="AK2587" s="870"/>
      <c r="AL2587" s="870"/>
      <c r="AM2587" s="870"/>
      <c r="AO2587" s="870"/>
      <c r="AP2587" s="870"/>
      <c r="AQ2587" s="870"/>
      <c r="AU2587" s="870"/>
      <c r="AV2587" s="870"/>
      <c r="AW2587" s="875"/>
      <c r="AX2587" s="870"/>
      <c r="AY2587" s="870"/>
    </row>
    <row r="2588" spans="19:51" ht="15" customHeight="1">
      <c r="S2588" s="874"/>
      <c r="V2588" s="870"/>
      <c r="W2588" s="874"/>
      <c r="AD2588" s="870"/>
      <c r="AE2588" s="874"/>
      <c r="AG2588" s="870"/>
      <c r="AH2588" s="870"/>
      <c r="AJ2588" s="870"/>
      <c r="AK2588" s="870"/>
      <c r="AL2588" s="870"/>
      <c r="AM2588" s="870"/>
      <c r="AO2588" s="870"/>
      <c r="AP2588" s="870"/>
      <c r="AQ2588" s="870"/>
      <c r="AU2588" s="870"/>
      <c r="AV2588" s="870"/>
      <c r="AW2588" s="875"/>
      <c r="AX2588" s="870"/>
      <c r="AY2588" s="870"/>
    </row>
    <row r="2589" spans="19:51" ht="15" customHeight="1">
      <c r="S2589" s="874"/>
      <c r="V2589" s="870"/>
      <c r="W2589" s="874"/>
      <c r="AD2589" s="870"/>
      <c r="AE2589" s="874"/>
      <c r="AG2589" s="870"/>
      <c r="AH2589" s="870"/>
      <c r="AJ2589" s="870"/>
      <c r="AK2589" s="870"/>
      <c r="AL2589" s="870"/>
      <c r="AM2589" s="870"/>
      <c r="AO2589" s="870"/>
      <c r="AP2589" s="870"/>
      <c r="AQ2589" s="870"/>
      <c r="AU2589" s="870"/>
      <c r="AV2589" s="870"/>
      <c r="AW2589" s="875"/>
      <c r="AX2589" s="870"/>
      <c r="AY2589" s="870"/>
    </row>
    <row r="2590" spans="19:51" ht="15" customHeight="1">
      <c r="S2590" s="874"/>
      <c r="V2590" s="870"/>
      <c r="W2590" s="874"/>
      <c r="AD2590" s="870"/>
      <c r="AE2590" s="874"/>
      <c r="AG2590" s="870"/>
      <c r="AH2590" s="870"/>
      <c r="AJ2590" s="870"/>
      <c r="AK2590" s="870"/>
      <c r="AL2590" s="870"/>
      <c r="AM2590" s="870"/>
      <c r="AO2590" s="870"/>
      <c r="AP2590" s="870"/>
      <c r="AQ2590" s="870"/>
      <c r="AU2590" s="870"/>
      <c r="AV2590" s="870"/>
      <c r="AW2590" s="875"/>
      <c r="AX2590" s="870"/>
      <c r="AY2590" s="870"/>
    </row>
    <row r="2591" spans="19:51" ht="15" customHeight="1">
      <c r="S2591" s="874"/>
      <c r="V2591" s="870"/>
      <c r="W2591" s="874"/>
      <c r="AD2591" s="870"/>
      <c r="AE2591" s="874"/>
      <c r="AG2591" s="870"/>
      <c r="AH2591" s="870"/>
      <c r="AJ2591" s="870"/>
      <c r="AK2591" s="870"/>
      <c r="AL2591" s="870"/>
      <c r="AM2591" s="870"/>
      <c r="AO2591" s="870"/>
      <c r="AP2591" s="870"/>
      <c r="AQ2591" s="870"/>
      <c r="AU2591" s="870"/>
      <c r="AV2591" s="870"/>
      <c r="AW2591" s="875"/>
      <c r="AX2591" s="870"/>
      <c r="AY2591" s="870"/>
    </row>
    <row r="2592" spans="19:51" ht="15" customHeight="1">
      <c r="S2592" s="874"/>
      <c r="V2592" s="870"/>
      <c r="W2592" s="874"/>
      <c r="AD2592" s="870"/>
      <c r="AE2592" s="874"/>
      <c r="AG2592" s="870"/>
      <c r="AH2592" s="870"/>
      <c r="AJ2592" s="870"/>
      <c r="AK2592" s="870"/>
      <c r="AL2592" s="870"/>
      <c r="AM2592" s="870"/>
      <c r="AO2592" s="870"/>
      <c r="AP2592" s="870"/>
      <c r="AQ2592" s="870"/>
      <c r="AU2592" s="870"/>
      <c r="AV2592" s="870"/>
      <c r="AW2592" s="875"/>
      <c r="AX2592" s="870"/>
      <c r="AY2592" s="870"/>
    </row>
    <row r="2593" spans="19:51" ht="15" customHeight="1">
      <c r="S2593" s="874"/>
      <c r="V2593" s="870"/>
      <c r="W2593" s="874"/>
      <c r="AD2593" s="870"/>
      <c r="AE2593" s="874"/>
      <c r="AG2593" s="870"/>
      <c r="AH2593" s="870"/>
      <c r="AJ2593" s="870"/>
      <c r="AK2593" s="870"/>
      <c r="AL2593" s="870"/>
      <c r="AM2593" s="870"/>
      <c r="AO2593" s="870"/>
      <c r="AP2593" s="870"/>
      <c r="AQ2593" s="870"/>
      <c r="AU2593" s="870"/>
      <c r="AV2593" s="870"/>
      <c r="AW2593" s="875"/>
      <c r="AX2593" s="870"/>
      <c r="AY2593" s="870"/>
    </row>
    <row r="2594" spans="19:51" ht="15" customHeight="1">
      <c r="S2594" s="874"/>
      <c r="V2594" s="870"/>
      <c r="W2594" s="874"/>
      <c r="AD2594" s="870"/>
      <c r="AE2594" s="874"/>
      <c r="AG2594" s="870"/>
      <c r="AH2594" s="870"/>
      <c r="AJ2594" s="870"/>
      <c r="AK2594" s="870"/>
      <c r="AL2594" s="870"/>
      <c r="AM2594" s="870"/>
      <c r="AO2594" s="870"/>
      <c r="AP2594" s="870"/>
      <c r="AQ2594" s="870"/>
      <c r="AU2594" s="870"/>
      <c r="AV2594" s="870"/>
      <c r="AW2594" s="875"/>
      <c r="AX2594" s="870"/>
      <c r="AY2594" s="870"/>
    </row>
    <row r="2595" spans="19:51" ht="15" customHeight="1">
      <c r="S2595" s="874"/>
      <c r="V2595" s="870"/>
      <c r="W2595" s="874"/>
      <c r="AD2595" s="870"/>
      <c r="AE2595" s="874"/>
      <c r="AG2595" s="870"/>
      <c r="AH2595" s="870"/>
      <c r="AJ2595" s="870"/>
      <c r="AK2595" s="870"/>
      <c r="AL2595" s="870"/>
      <c r="AM2595" s="870"/>
      <c r="AO2595" s="870"/>
      <c r="AP2595" s="870"/>
      <c r="AQ2595" s="870"/>
      <c r="AU2595" s="870"/>
      <c r="AV2595" s="870"/>
      <c r="AW2595" s="875"/>
      <c r="AX2595" s="870"/>
      <c r="AY2595" s="870"/>
    </row>
    <row r="2596" spans="19:51" ht="15" customHeight="1">
      <c r="S2596" s="874"/>
      <c r="V2596" s="870"/>
      <c r="W2596" s="874"/>
      <c r="AD2596" s="870"/>
      <c r="AE2596" s="874"/>
      <c r="AG2596" s="870"/>
      <c r="AH2596" s="870"/>
      <c r="AJ2596" s="870"/>
      <c r="AK2596" s="870"/>
      <c r="AL2596" s="870"/>
      <c r="AM2596" s="870"/>
      <c r="AO2596" s="870"/>
      <c r="AP2596" s="870"/>
      <c r="AQ2596" s="870"/>
      <c r="AU2596" s="870"/>
      <c r="AV2596" s="870"/>
      <c r="AW2596" s="875"/>
      <c r="AX2596" s="870"/>
      <c r="AY2596" s="870"/>
    </row>
    <row r="2597" spans="19:51" ht="15" customHeight="1">
      <c r="S2597" s="874"/>
      <c r="V2597" s="870"/>
      <c r="W2597" s="874"/>
      <c r="AD2597" s="870"/>
      <c r="AE2597" s="874"/>
      <c r="AG2597" s="870"/>
      <c r="AH2597" s="870"/>
      <c r="AJ2597" s="870"/>
      <c r="AK2597" s="870"/>
      <c r="AL2597" s="870"/>
      <c r="AM2597" s="870"/>
      <c r="AO2597" s="870"/>
      <c r="AP2597" s="870"/>
      <c r="AQ2597" s="870"/>
      <c r="AU2597" s="870"/>
      <c r="AV2597" s="870"/>
      <c r="AW2597" s="875"/>
      <c r="AX2597" s="870"/>
      <c r="AY2597" s="870"/>
    </row>
    <row r="2598" spans="19:51" ht="15" customHeight="1">
      <c r="S2598" s="874"/>
      <c r="V2598" s="870"/>
      <c r="W2598" s="874"/>
      <c r="AD2598" s="870"/>
      <c r="AE2598" s="874"/>
      <c r="AG2598" s="870"/>
      <c r="AH2598" s="870"/>
      <c r="AJ2598" s="870"/>
      <c r="AK2598" s="870"/>
      <c r="AL2598" s="870"/>
      <c r="AM2598" s="870"/>
      <c r="AO2598" s="870"/>
      <c r="AP2598" s="870"/>
      <c r="AQ2598" s="870"/>
      <c r="AU2598" s="870"/>
      <c r="AV2598" s="870"/>
      <c r="AW2598" s="875"/>
      <c r="AX2598" s="870"/>
      <c r="AY2598" s="870"/>
    </row>
    <row r="2599" spans="19:51" ht="15" customHeight="1">
      <c r="S2599" s="874"/>
      <c r="V2599" s="870"/>
      <c r="W2599" s="874"/>
      <c r="AD2599" s="870"/>
      <c r="AE2599" s="874"/>
      <c r="AG2599" s="870"/>
      <c r="AH2599" s="870"/>
      <c r="AJ2599" s="870"/>
      <c r="AK2599" s="870"/>
      <c r="AL2599" s="870"/>
      <c r="AM2599" s="870"/>
      <c r="AO2599" s="870"/>
      <c r="AP2599" s="870"/>
      <c r="AQ2599" s="870"/>
      <c r="AU2599" s="870"/>
      <c r="AV2599" s="870"/>
      <c r="AW2599" s="875"/>
      <c r="AX2599" s="870"/>
      <c r="AY2599" s="870"/>
    </row>
    <row r="2600" spans="19:51" ht="15" customHeight="1">
      <c r="S2600" s="874"/>
      <c r="V2600" s="870"/>
      <c r="W2600" s="874"/>
      <c r="AD2600" s="870"/>
      <c r="AE2600" s="874"/>
      <c r="AG2600" s="870"/>
      <c r="AH2600" s="870"/>
      <c r="AJ2600" s="870"/>
      <c r="AK2600" s="870"/>
      <c r="AL2600" s="870"/>
      <c r="AM2600" s="870"/>
      <c r="AO2600" s="870"/>
      <c r="AP2600" s="870"/>
      <c r="AQ2600" s="870"/>
      <c r="AU2600" s="870"/>
      <c r="AV2600" s="870"/>
      <c r="AW2600" s="875"/>
      <c r="AX2600" s="870"/>
      <c r="AY2600" s="870"/>
    </row>
    <row r="2601" spans="19:51" ht="15" customHeight="1">
      <c r="S2601" s="874"/>
      <c r="V2601" s="870"/>
      <c r="W2601" s="874"/>
      <c r="AD2601" s="870"/>
      <c r="AE2601" s="874"/>
      <c r="AG2601" s="870"/>
      <c r="AH2601" s="870"/>
      <c r="AJ2601" s="870"/>
      <c r="AK2601" s="870"/>
      <c r="AL2601" s="870"/>
      <c r="AM2601" s="870"/>
      <c r="AO2601" s="870"/>
      <c r="AP2601" s="870"/>
      <c r="AQ2601" s="870"/>
      <c r="AU2601" s="870"/>
      <c r="AV2601" s="870"/>
      <c r="AW2601" s="875"/>
      <c r="AX2601" s="870"/>
      <c r="AY2601" s="870"/>
    </row>
    <row r="2602" spans="19:51" ht="15" customHeight="1">
      <c r="S2602" s="874"/>
      <c r="V2602" s="870"/>
      <c r="W2602" s="874"/>
      <c r="AD2602" s="870"/>
      <c r="AE2602" s="874"/>
      <c r="AG2602" s="870"/>
      <c r="AH2602" s="870"/>
      <c r="AJ2602" s="870"/>
      <c r="AK2602" s="870"/>
      <c r="AL2602" s="870"/>
      <c r="AM2602" s="870"/>
      <c r="AO2602" s="870"/>
      <c r="AP2602" s="870"/>
      <c r="AQ2602" s="870"/>
      <c r="AU2602" s="870"/>
      <c r="AV2602" s="870"/>
      <c r="AW2602" s="875"/>
      <c r="AX2602" s="870"/>
      <c r="AY2602" s="870"/>
    </row>
    <row r="2603" spans="19:51" ht="15" customHeight="1">
      <c r="S2603" s="874"/>
      <c r="V2603" s="870"/>
      <c r="W2603" s="874"/>
      <c r="AD2603" s="870"/>
      <c r="AE2603" s="874"/>
      <c r="AG2603" s="870"/>
      <c r="AH2603" s="870"/>
      <c r="AJ2603" s="870"/>
      <c r="AK2603" s="870"/>
      <c r="AL2603" s="870"/>
      <c r="AM2603" s="870"/>
      <c r="AO2603" s="870"/>
      <c r="AP2603" s="870"/>
      <c r="AQ2603" s="870"/>
      <c r="AU2603" s="870"/>
      <c r="AV2603" s="870"/>
      <c r="AW2603" s="875"/>
      <c r="AX2603" s="870"/>
      <c r="AY2603" s="870"/>
    </row>
    <row r="2604" spans="19:51" ht="15" customHeight="1">
      <c r="S2604" s="874"/>
      <c r="V2604" s="870"/>
      <c r="W2604" s="874"/>
      <c r="AD2604" s="870"/>
      <c r="AE2604" s="874"/>
      <c r="AG2604" s="870"/>
      <c r="AH2604" s="870"/>
      <c r="AJ2604" s="870"/>
      <c r="AK2604" s="870"/>
      <c r="AL2604" s="870"/>
      <c r="AM2604" s="870"/>
      <c r="AO2604" s="870"/>
      <c r="AP2604" s="870"/>
      <c r="AQ2604" s="870"/>
      <c r="AU2604" s="870"/>
      <c r="AV2604" s="870"/>
      <c r="AW2604" s="875"/>
      <c r="AX2604" s="870"/>
      <c r="AY2604" s="870"/>
    </row>
    <row r="2605" spans="19:51" ht="15" customHeight="1">
      <c r="S2605" s="874"/>
      <c r="V2605" s="870"/>
      <c r="W2605" s="874"/>
      <c r="AD2605" s="870"/>
      <c r="AE2605" s="874"/>
      <c r="AG2605" s="870"/>
      <c r="AH2605" s="870"/>
      <c r="AJ2605" s="870"/>
      <c r="AK2605" s="870"/>
      <c r="AL2605" s="870"/>
      <c r="AM2605" s="870"/>
      <c r="AO2605" s="870"/>
      <c r="AP2605" s="870"/>
      <c r="AQ2605" s="870"/>
      <c r="AU2605" s="870"/>
      <c r="AV2605" s="870"/>
      <c r="AW2605" s="875"/>
      <c r="AX2605" s="870"/>
      <c r="AY2605" s="870"/>
    </row>
    <row r="2606" spans="19:51" ht="15" customHeight="1">
      <c r="S2606" s="874"/>
      <c r="V2606" s="870"/>
      <c r="W2606" s="874"/>
      <c r="AD2606" s="870"/>
      <c r="AE2606" s="874"/>
      <c r="AG2606" s="870"/>
      <c r="AH2606" s="870"/>
      <c r="AJ2606" s="870"/>
      <c r="AK2606" s="870"/>
      <c r="AL2606" s="870"/>
      <c r="AM2606" s="870"/>
      <c r="AO2606" s="870"/>
      <c r="AP2606" s="870"/>
      <c r="AQ2606" s="870"/>
      <c r="AU2606" s="870"/>
      <c r="AV2606" s="870"/>
      <c r="AW2606" s="875"/>
      <c r="AX2606" s="870"/>
      <c r="AY2606" s="870"/>
    </row>
    <row r="2607" spans="19:51" ht="15" customHeight="1">
      <c r="S2607" s="874"/>
      <c r="V2607" s="870"/>
      <c r="W2607" s="874"/>
      <c r="AD2607" s="870"/>
      <c r="AE2607" s="874"/>
      <c r="AG2607" s="870"/>
      <c r="AH2607" s="870"/>
      <c r="AJ2607" s="870"/>
      <c r="AK2607" s="870"/>
      <c r="AL2607" s="870"/>
      <c r="AM2607" s="870"/>
      <c r="AO2607" s="870"/>
      <c r="AP2607" s="870"/>
      <c r="AQ2607" s="870"/>
      <c r="AU2607" s="870"/>
      <c r="AV2607" s="870"/>
      <c r="AW2607" s="875"/>
      <c r="AX2607" s="870"/>
      <c r="AY2607" s="870"/>
    </row>
    <row r="2608" spans="19:51" ht="15" customHeight="1">
      <c r="S2608" s="874"/>
      <c r="V2608" s="870"/>
      <c r="W2608" s="874"/>
      <c r="AD2608" s="870"/>
      <c r="AE2608" s="874"/>
      <c r="AG2608" s="870"/>
      <c r="AH2608" s="870"/>
      <c r="AJ2608" s="870"/>
      <c r="AK2608" s="870"/>
      <c r="AL2608" s="870"/>
      <c r="AM2608" s="870"/>
      <c r="AO2608" s="870"/>
      <c r="AP2608" s="870"/>
      <c r="AQ2608" s="870"/>
      <c r="AU2608" s="870"/>
      <c r="AV2608" s="870"/>
      <c r="AW2608" s="875"/>
      <c r="AX2608" s="870"/>
      <c r="AY2608" s="870"/>
    </row>
    <row r="2609" spans="19:51" ht="15" customHeight="1">
      <c r="S2609" s="874"/>
      <c r="V2609" s="870"/>
      <c r="W2609" s="874"/>
      <c r="AD2609" s="870"/>
      <c r="AE2609" s="874"/>
      <c r="AG2609" s="870"/>
      <c r="AH2609" s="870"/>
      <c r="AJ2609" s="870"/>
      <c r="AK2609" s="870"/>
      <c r="AL2609" s="870"/>
      <c r="AM2609" s="870"/>
      <c r="AO2609" s="870"/>
      <c r="AP2609" s="870"/>
      <c r="AQ2609" s="870"/>
      <c r="AU2609" s="870"/>
      <c r="AV2609" s="870"/>
      <c r="AW2609" s="875"/>
      <c r="AX2609" s="870"/>
      <c r="AY2609" s="870"/>
    </row>
    <row r="2610" spans="19:51" ht="15" customHeight="1">
      <c r="S2610" s="874"/>
      <c r="V2610" s="870"/>
      <c r="W2610" s="874"/>
      <c r="AD2610" s="870"/>
      <c r="AE2610" s="874"/>
      <c r="AG2610" s="870"/>
      <c r="AH2610" s="870"/>
      <c r="AJ2610" s="870"/>
      <c r="AK2610" s="870"/>
      <c r="AL2610" s="870"/>
      <c r="AM2610" s="870"/>
      <c r="AO2610" s="870"/>
      <c r="AP2610" s="870"/>
      <c r="AQ2610" s="870"/>
      <c r="AU2610" s="870"/>
      <c r="AV2610" s="870"/>
      <c r="AW2610" s="875"/>
      <c r="AX2610" s="870"/>
      <c r="AY2610" s="870"/>
    </row>
    <row r="2611" spans="19:51" ht="15" customHeight="1">
      <c r="S2611" s="874"/>
      <c r="V2611" s="870"/>
      <c r="W2611" s="874"/>
      <c r="AD2611" s="870"/>
      <c r="AE2611" s="874"/>
      <c r="AG2611" s="870"/>
      <c r="AH2611" s="870"/>
      <c r="AJ2611" s="870"/>
      <c r="AK2611" s="870"/>
      <c r="AL2611" s="870"/>
      <c r="AM2611" s="870"/>
      <c r="AO2611" s="870"/>
      <c r="AP2611" s="870"/>
      <c r="AQ2611" s="870"/>
      <c r="AU2611" s="870"/>
      <c r="AV2611" s="870"/>
      <c r="AW2611" s="875"/>
      <c r="AX2611" s="870"/>
      <c r="AY2611" s="870"/>
    </row>
    <row r="2612" spans="19:51" ht="15" customHeight="1">
      <c r="S2612" s="874"/>
      <c r="V2612" s="870"/>
      <c r="W2612" s="874"/>
      <c r="AD2612" s="870"/>
      <c r="AE2612" s="874"/>
      <c r="AG2612" s="870"/>
      <c r="AH2612" s="870"/>
      <c r="AJ2612" s="870"/>
      <c r="AK2612" s="870"/>
      <c r="AL2612" s="870"/>
      <c r="AM2612" s="870"/>
      <c r="AO2612" s="870"/>
      <c r="AP2612" s="870"/>
      <c r="AQ2612" s="870"/>
      <c r="AU2612" s="870"/>
      <c r="AV2612" s="870"/>
      <c r="AW2612" s="875"/>
      <c r="AX2612" s="870"/>
      <c r="AY2612" s="870"/>
    </row>
    <row r="2613" spans="19:51" ht="15" customHeight="1">
      <c r="S2613" s="874"/>
      <c r="V2613" s="870"/>
      <c r="W2613" s="874"/>
      <c r="AD2613" s="870"/>
      <c r="AE2613" s="874"/>
      <c r="AG2613" s="870"/>
      <c r="AH2613" s="870"/>
      <c r="AJ2613" s="870"/>
      <c r="AK2613" s="870"/>
      <c r="AL2613" s="870"/>
      <c r="AM2613" s="870"/>
      <c r="AO2613" s="870"/>
      <c r="AP2613" s="870"/>
      <c r="AQ2613" s="870"/>
      <c r="AU2613" s="870"/>
      <c r="AV2613" s="870"/>
      <c r="AW2613" s="875"/>
      <c r="AX2613" s="870"/>
      <c r="AY2613" s="870"/>
    </row>
    <row r="2614" spans="19:51" ht="15" customHeight="1">
      <c r="S2614" s="874"/>
      <c r="V2614" s="870"/>
      <c r="W2614" s="874"/>
      <c r="AD2614" s="870"/>
      <c r="AE2614" s="874"/>
      <c r="AG2614" s="870"/>
      <c r="AH2614" s="870"/>
      <c r="AJ2614" s="870"/>
      <c r="AK2614" s="870"/>
      <c r="AL2614" s="870"/>
      <c r="AM2614" s="870"/>
      <c r="AO2614" s="870"/>
      <c r="AP2614" s="870"/>
      <c r="AQ2614" s="870"/>
      <c r="AU2614" s="870"/>
      <c r="AV2614" s="870"/>
      <c r="AW2614" s="875"/>
      <c r="AX2614" s="870"/>
      <c r="AY2614" s="870"/>
    </row>
    <row r="2615" spans="19:51" ht="15" customHeight="1">
      <c r="S2615" s="874"/>
      <c r="V2615" s="870"/>
      <c r="W2615" s="874"/>
      <c r="AD2615" s="870"/>
      <c r="AE2615" s="874"/>
      <c r="AG2615" s="870"/>
      <c r="AH2615" s="870"/>
      <c r="AJ2615" s="870"/>
      <c r="AK2615" s="870"/>
      <c r="AL2615" s="870"/>
      <c r="AM2615" s="870"/>
      <c r="AO2615" s="870"/>
      <c r="AP2615" s="870"/>
      <c r="AQ2615" s="870"/>
      <c r="AU2615" s="870"/>
      <c r="AV2615" s="870"/>
      <c r="AW2615" s="875"/>
      <c r="AX2615" s="870"/>
      <c r="AY2615" s="870"/>
    </row>
    <row r="2616" spans="19:51" ht="15" customHeight="1">
      <c r="S2616" s="874"/>
      <c r="V2616" s="870"/>
      <c r="W2616" s="874"/>
      <c r="AD2616" s="870"/>
      <c r="AE2616" s="874"/>
      <c r="AG2616" s="870"/>
      <c r="AH2616" s="870"/>
      <c r="AJ2616" s="870"/>
      <c r="AK2616" s="870"/>
      <c r="AL2616" s="870"/>
      <c r="AM2616" s="870"/>
      <c r="AO2616" s="870"/>
      <c r="AP2616" s="870"/>
      <c r="AQ2616" s="870"/>
      <c r="AU2616" s="870"/>
      <c r="AV2616" s="870"/>
      <c r="AW2616" s="875"/>
      <c r="AX2616" s="870"/>
      <c r="AY2616" s="870"/>
    </row>
    <row r="2617" spans="19:51" ht="15" customHeight="1">
      <c r="S2617" s="874"/>
      <c r="V2617" s="870"/>
      <c r="W2617" s="874"/>
      <c r="AD2617" s="870"/>
      <c r="AE2617" s="874"/>
      <c r="AG2617" s="870"/>
      <c r="AH2617" s="870"/>
      <c r="AJ2617" s="870"/>
      <c r="AK2617" s="870"/>
      <c r="AL2617" s="870"/>
      <c r="AM2617" s="870"/>
      <c r="AO2617" s="870"/>
      <c r="AP2617" s="870"/>
      <c r="AQ2617" s="870"/>
      <c r="AU2617" s="870"/>
      <c r="AV2617" s="870"/>
      <c r="AW2617" s="875"/>
      <c r="AX2617" s="870"/>
      <c r="AY2617" s="870"/>
    </row>
    <row r="2618" spans="19:51" ht="15" customHeight="1">
      <c r="S2618" s="874"/>
      <c r="V2618" s="870"/>
      <c r="W2618" s="874"/>
      <c r="AD2618" s="870"/>
      <c r="AE2618" s="874"/>
      <c r="AG2618" s="870"/>
      <c r="AH2618" s="870"/>
      <c r="AJ2618" s="870"/>
      <c r="AK2618" s="870"/>
      <c r="AL2618" s="870"/>
      <c r="AM2618" s="870"/>
      <c r="AO2618" s="870"/>
      <c r="AP2618" s="870"/>
      <c r="AQ2618" s="870"/>
      <c r="AU2618" s="870"/>
      <c r="AV2618" s="870"/>
      <c r="AW2618" s="875"/>
      <c r="AX2618" s="870"/>
      <c r="AY2618" s="870"/>
    </row>
    <row r="2619" spans="19:51" ht="15" customHeight="1">
      <c r="S2619" s="874"/>
      <c r="V2619" s="870"/>
      <c r="W2619" s="874"/>
      <c r="AD2619" s="870"/>
      <c r="AE2619" s="874"/>
      <c r="AG2619" s="870"/>
      <c r="AH2619" s="870"/>
      <c r="AJ2619" s="870"/>
      <c r="AK2619" s="870"/>
      <c r="AL2619" s="870"/>
      <c r="AM2619" s="870"/>
      <c r="AO2619" s="870"/>
      <c r="AP2619" s="870"/>
      <c r="AQ2619" s="870"/>
      <c r="AU2619" s="870"/>
      <c r="AV2619" s="870"/>
      <c r="AW2619" s="875"/>
      <c r="AX2619" s="870"/>
      <c r="AY2619" s="870"/>
    </row>
    <row r="2620" spans="19:51" ht="15" customHeight="1">
      <c r="S2620" s="874"/>
      <c r="V2620" s="870"/>
      <c r="W2620" s="874"/>
      <c r="AD2620" s="870"/>
      <c r="AE2620" s="874"/>
      <c r="AG2620" s="870"/>
      <c r="AH2620" s="870"/>
      <c r="AJ2620" s="870"/>
      <c r="AK2620" s="870"/>
      <c r="AL2620" s="870"/>
      <c r="AM2620" s="870"/>
      <c r="AO2620" s="870"/>
      <c r="AP2620" s="870"/>
      <c r="AQ2620" s="870"/>
      <c r="AU2620" s="870"/>
      <c r="AV2620" s="870"/>
      <c r="AW2620" s="875"/>
      <c r="AX2620" s="870"/>
      <c r="AY2620" s="870"/>
    </row>
    <row r="2621" spans="19:51" ht="15" customHeight="1">
      <c r="S2621" s="874"/>
      <c r="V2621" s="870"/>
      <c r="W2621" s="874"/>
      <c r="AD2621" s="870"/>
      <c r="AE2621" s="874"/>
      <c r="AG2621" s="870"/>
      <c r="AH2621" s="870"/>
      <c r="AJ2621" s="870"/>
      <c r="AK2621" s="870"/>
      <c r="AL2621" s="870"/>
      <c r="AM2621" s="870"/>
      <c r="AO2621" s="870"/>
      <c r="AP2621" s="870"/>
      <c r="AQ2621" s="870"/>
      <c r="AU2621" s="870"/>
      <c r="AV2621" s="870"/>
      <c r="AW2621" s="875"/>
      <c r="AX2621" s="870"/>
      <c r="AY2621" s="870"/>
    </row>
    <row r="2622" spans="19:51" ht="15" customHeight="1">
      <c r="S2622" s="874"/>
      <c r="V2622" s="870"/>
      <c r="W2622" s="874"/>
      <c r="AD2622" s="870"/>
      <c r="AE2622" s="874"/>
      <c r="AG2622" s="870"/>
      <c r="AH2622" s="870"/>
      <c r="AJ2622" s="870"/>
      <c r="AK2622" s="870"/>
      <c r="AL2622" s="870"/>
      <c r="AM2622" s="870"/>
      <c r="AO2622" s="870"/>
      <c r="AP2622" s="870"/>
      <c r="AQ2622" s="870"/>
      <c r="AU2622" s="870"/>
      <c r="AV2622" s="870"/>
      <c r="AW2622" s="875"/>
      <c r="AX2622" s="870"/>
      <c r="AY2622" s="870"/>
    </row>
    <row r="2623" spans="19:51" ht="15" customHeight="1">
      <c r="S2623" s="874"/>
      <c r="V2623" s="870"/>
      <c r="W2623" s="874"/>
      <c r="AD2623" s="870"/>
      <c r="AE2623" s="874"/>
      <c r="AG2623" s="870"/>
      <c r="AH2623" s="870"/>
      <c r="AJ2623" s="870"/>
      <c r="AK2623" s="870"/>
      <c r="AL2623" s="870"/>
      <c r="AM2623" s="870"/>
      <c r="AO2623" s="870"/>
      <c r="AP2623" s="870"/>
      <c r="AQ2623" s="870"/>
      <c r="AU2623" s="870"/>
      <c r="AV2623" s="870"/>
      <c r="AW2623" s="875"/>
      <c r="AX2623" s="870"/>
      <c r="AY2623" s="870"/>
    </row>
    <row r="2624" spans="19:51" ht="15" customHeight="1">
      <c r="S2624" s="874"/>
      <c r="V2624" s="870"/>
      <c r="W2624" s="874"/>
      <c r="AD2624" s="870"/>
      <c r="AE2624" s="874"/>
      <c r="AG2624" s="870"/>
      <c r="AH2624" s="870"/>
      <c r="AJ2624" s="870"/>
      <c r="AK2624" s="870"/>
      <c r="AL2624" s="870"/>
      <c r="AM2624" s="870"/>
      <c r="AO2624" s="870"/>
      <c r="AP2624" s="870"/>
      <c r="AQ2624" s="870"/>
      <c r="AU2624" s="870"/>
      <c r="AV2624" s="870"/>
      <c r="AW2624" s="875"/>
      <c r="AX2624" s="870"/>
      <c r="AY2624" s="870"/>
    </row>
    <row r="2625" spans="19:51" ht="15" customHeight="1">
      <c r="S2625" s="874"/>
      <c r="V2625" s="870"/>
      <c r="W2625" s="874"/>
      <c r="AD2625" s="870"/>
      <c r="AE2625" s="874"/>
      <c r="AG2625" s="870"/>
      <c r="AH2625" s="870"/>
      <c r="AJ2625" s="870"/>
      <c r="AK2625" s="870"/>
      <c r="AL2625" s="870"/>
      <c r="AM2625" s="870"/>
      <c r="AO2625" s="870"/>
      <c r="AP2625" s="870"/>
      <c r="AQ2625" s="870"/>
      <c r="AU2625" s="870"/>
      <c r="AV2625" s="870"/>
      <c r="AW2625" s="875"/>
      <c r="AX2625" s="870"/>
      <c r="AY2625" s="870"/>
    </row>
    <row r="2626" spans="19:51" ht="15" customHeight="1">
      <c r="S2626" s="874"/>
      <c r="V2626" s="870"/>
      <c r="W2626" s="874"/>
      <c r="AD2626" s="870"/>
      <c r="AE2626" s="874"/>
      <c r="AG2626" s="870"/>
      <c r="AH2626" s="870"/>
      <c r="AJ2626" s="870"/>
      <c r="AK2626" s="870"/>
      <c r="AL2626" s="870"/>
      <c r="AM2626" s="870"/>
      <c r="AO2626" s="870"/>
      <c r="AP2626" s="870"/>
      <c r="AQ2626" s="870"/>
      <c r="AU2626" s="870"/>
      <c r="AV2626" s="870"/>
      <c r="AW2626" s="875"/>
      <c r="AX2626" s="870"/>
      <c r="AY2626" s="870"/>
    </row>
    <row r="2627" spans="19:51" ht="15" customHeight="1">
      <c r="S2627" s="874"/>
      <c r="V2627" s="870"/>
      <c r="W2627" s="874"/>
      <c r="AD2627" s="870"/>
      <c r="AE2627" s="874"/>
      <c r="AG2627" s="870"/>
      <c r="AH2627" s="870"/>
      <c r="AJ2627" s="870"/>
      <c r="AK2627" s="870"/>
      <c r="AL2627" s="870"/>
      <c r="AM2627" s="870"/>
      <c r="AO2627" s="870"/>
      <c r="AP2627" s="870"/>
      <c r="AQ2627" s="870"/>
      <c r="AU2627" s="870"/>
      <c r="AV2627" s="870"/>
      <c r="AW2627" s="875"/>
      <c r="AX2627" s="870"/>
      <c r="AY2627" s="870"/>
    </row>
    <row r="2628" spans="19:51" ht="15" customHeight="1">
      <c r="S2628" s="874"/>
      <c r="V2628" s="870"/>
      <c r="W2628" s="874"/>
      <c r="AD2628" s="870"/>
      <c r="AE2628" s="874"/>
      <c r="AG2628" s="870"/>
      <c r="AH2628" s="870"/>
      <c r="AJ2628" s="870"/>
      <c r="AK2628" s="870"/>
      <c r="AL2628" s="870"/>
      <c r="AM2628" s="870"/>
      <c r="AO2628" s="870"/>
      <c r="AP2628" s="870"/>
      <c r="AQ2628" s="870"/>
      <c r="AU2628" s="870"/>
      <c r="AV2628" s="870"/>
      <c r="AW2628" s="875"/>
      <c r="AX2628" s="870"/>
      <c r="AY2628" s="870"/>
    </row>
    <row r="2629" spans="19:51" ht="15" customHeight="1">
      <c r="S2629" s="874"/>
      <c r="V2629" s="870"/>
      <c r="W2629" s="874"/>
      <c r="AD2629" s="870"/>
      <c r="AE2629" s="874"/>
      <c r="AG2629" s="870"/>
      <c r="AH2629" s="870"/>
      <c r="AJ2629" s="870"/>
      <c r="AK2629" s="870"/>
      <c r="AL2629" s="870"/>
      <c r="AM2629" s="870"/>
      <c r="AO2629" s="870"/>
      <c r="AP2629" s="870"/>
      <c r="AQ2629" s="870"/>
      <c r="AU2629" s="870"/>
      <c r="AV2629" s="870"/>
      <c r="AW2629" s="875"/>
      <c r="AX2629" s="870"/>
      <c r="AY2629" s="870"/>
    </row>
    <row r="2630" spans="19:51" ht="15" customHeight="1">
      <c r="S2630" s="874"/>
      <c r="V2630" s="870"/>
      <c r="W2630" s="874"/>
      <c r="AD2630" s="870"/>
      <c r="AE2630" s="874"/>
      <c r="AG2630" s="870"/>
      <c r="AH2630" s="870"/>
      <c r="AJ2630" s="870"/>
      <c r="AK2630" s="870"/>
      <c r="AL2630" s="870"/>
      <c r="AM2630" s="870"/>
      <c r="AO2630" s="870"/>
      <c r="AP2630" s="870"/>
      <c r="AQ2630" s="870"/>
      <c r="AU2630" s="870"/>
      <c r="AV2630" s="870"/>
      <c r="AW2630" s="875"/>
      <c r="AX2630" s="870"/>
      <c r="AY2630" s="870"/>
    </row>
    <row r="2631" spans="19:51" ht="15" customHeight="1">
      <c r="S2631" s="874"/>
      <c r="V2631" s="870"/>
      <c r="W2631" s="874"/>
      <c r="AD2631" s="870"/>
      <c r="AE2631" s="874"/>
      <c r="AG2631" s="870"/>
      <c r="AH2631" s="870"/>
      <c r="AJ2631" s="870"/>
      <c r="AK2631" s="870"/>
      <c r="AL2631" s="870"/>
      <c r="AM2631" s="870"/>
      <c r="AO2631" s="870"/>
      <c r="AP2631" s="870"/>
      <c r="AQ2631" s="870"/>
      <c r="AU2631" s="870"/>
      <c r="AV2631" s="870"/>
      <c r="AW2631" s="875"/>
      <c r="AX2631" s="870"/>
      <c r="AY2631" s="870"/>
    </row>
    <row r="2632" spans="19:51" ht="15" customHeight="1">
      <c r="S2632" s="874"/>
      <c r="V2632" s="870"/>
      <c r="W2632" s="874"/>
      <c r="AD2632" s="870"/>
      <c r="AE2632" s="874"/>
      <c r="AG2632" s="870"/>
      <c r="AH2632" s="870"/>
      <c r="AJ2632" s="870"/>
      <c r="AK2632" s="870"/>
      <c r="AL2632" s="870"/>
      <c r="AM2632" s="870"/>
      <c r="AO2632" s="870"/>
      <c r="AP2632" s="870"/>
      <c r="AQ2632" s="870"/>
      <c r="AU2632" s="870"/>
      <c r="AV2632" s="870"/>
      <c r="AW2632" s="875"/>
      <c r="AX2632" s="870"/>
      <c r="AY2632" s="870"/>
    </row>
    <row r="2633" spans="19:51" ht="15" customHeight="1">
      <c r="S2633" s="874"/>
      <c r="V2633" s="870"/>
      <c r="W2633" s="874"/>
      <c r="AD2633" s="870"/>
      <c r="AE2633" s="874"/>
      <c r="AG2633" s="870"/>
      <c r="AH2633" s="870"/>
      <c r="AJ2633" s="870"/>
      <c r="AK2633" s="870"/>
      <c r="AL2633" s="870"/>
      <c r="AM2633" s="870"/>
      <c r="AO2633" s="870"/>
      <c r="AP2633" s="870"/>
      <c r="AQ2633" s="870"/>
      <c r="AU2633" s="870"/>
      <c r="AV2633" s="870"/>
      <c r="AW2633" s="875"/>
      <c r="AX2633" s="870"/>
      <c r="AY2633" s="870"/>
    </row>
    <row r="2634" spans="19:51" ht="15" customHeight="1">
      <c r="S2634" s="874"/>
      <c r="V2634" s="870"/>
      <c r="W2634" s="874"/>
      <c r="AD2634" s="870"/>
      <c r="AE2634" s="874"/>
      <c r="AG2634" s="870"/>
      <c r="AH2634" s="870"/>
      <c r="AJ2634" s="870"/>
      <c r="AK2634" s="870"/>
      <c r="AL2634" s="870"/>
      <c r="AM2634" s="870"/>
      <c r="AO2634" s="870"/>
      <c r="AP2634" s="870"/>
      <c r="AQ2634" s="870"/>
      <c r="AU2634" s="870"/>
      <c r="AV2634" s="870"/>
      <c r="AW2634" s="875"/>
      <c r="AX2634" s="870"/>
      <c r="AY2634" s="870"/>
    </row>
    <row r="2635" spans="19:51" ht="15" customHeight="1">
      <c r="S2635" s="874"/>
      <c r="V2635" s="870"/>
      <c r="W2635" s="874"/>
      <c r="AD2635" s="870"/>
      <c r="AE2635" s="874"/>
      <c r="AG2635" s="870"/>
      <c r="AH2635" s="870"/>
      <c r="AJ2635" s="870"/>
      <c r="AK2635" s="870"/>
      <c r="AL2635" s="870"/>
      <c r="AM2635" s="870"/>
      <c r="AO2635" s="870"/>
      <c r="AP2635" s="870"/>
      <c r="AQ2635" s="870"/>
      <c r="AU2635" s="870"/>
      <c r="AV2635" s="870"/>
      <c r="AW2635" s="875"/>
      <c r="AX2635" s="870"/>
      <c r="AY2635" s="870"/>
    </row>
    <row r="2636" spans="19:51" ht="15" customHeight="1">
      <c r="S2636" s="874"/>
      <c r="V2636" s="870"/>
      <c r="W2636" s="874"/>
      <c r="AD2636" s="870"/>
      <c r="AE2636" s="874"/>
      <c r="AG2636" s="870"/>
      <c r="AH2636" s="870"/>
      <c r="AJ2636" s="870"/>
      <c r="AK2636" s="870"/>
      <c r="AL2636" s="870"/>
      <c r="AM2636" s="870"/>
      <c r="AO2636" s="870"/>
      <c r="AP2636" s="870"/>
      <c r="AQ2636" s="870"/>
      <c r="AU2636" s="870"/>
      <c r="AV2636" s="870"/>
      <c r="AW2636" s="875"/>
      <c r="AX2636" s="870"/>
      <c r="AY2636" s="870"/>
    </row>
    <row r="2637" spans="19:51" ht="15" customHeight="1">
      <c r="S2637" s="874"/>
      <c r="V2637" s="870"/>
      <c r="W2637" s="874"/>
      <c r="AD2637" s="870"/>
      <c r="AE2637" s="874"/>
      <c r="AG2637" s="870"/>
      <c r="AH2637" s="870"/>
      <c r="AJ2637" s="870"/>
      <c r="AK2637" s="870"/>
      <c r="AL2637" s="870"/>
      <c r="AM2637" s="870"/>
      <c r="AO2637" s="870"/>
      <c r="AP2637" s="870"/>
      <c r="AQ2637" s="870"/>
      <c r="AU2637" s="870"/>
      <c r="AV2637" s="870"/>
      <c r="AW2637" s="875"/>
      <c r="AX2637" s="870"/>
      <c r="AY2637" s="870"/>
    </row>
    <row r="2638" spans="19:51" ht="15" customHeight="1">
      <c r="S2638" s="874"/>
      <c r="V2638" s="870"/>
      <c r="W2638" s="874"/>
      <c r="AD2638" s="870"/>
      <c r="AE2638" s="874"/>
      <c r="AG2638" s="870"/>
      <c r="AH2638" s="870"/>
      <c r="AJ2638" s="870"/>
      <c r="AK2638" s="870"/>
      <c r="AL2638" s="870"/>
      <c r="AM2638" s="870"/>
      <c r="AO2638" s="870"/>
      <c r="AP2638" s="870"/>
      <c r="AQ2638" s="870"/>
      <c r="AU2638" s="870"/>
      <c r="AV2638" s="870"/>
      <c r="AW2638" s="875"/>
      <c r="AX2638" s="870"/>
      <c r="AY2638" s="870"/>
    </row>
    <row r="2639" spans="19:51" ht="15" customHeight="1">
      <c r="S2639" s="874"/>
      <c r="V2639" s="870"/>
      <c r="W2639" s="874"/>
      <c r="AD2639" s="870"/>
      <c r="AE2639" s="874"/>
      <c r="AG2639" s="870"/>
      <c r="AH2639" s="870"/>
      <c r="AJ2639" s="870"/>
      <c r="AK2639" s="870"/>
      <c r="AL2639" s="870"/>
      <c r="AM2639" s="870"/>
      <c r="AO2639" s="870"/>
      <c r="AP2639" s="870"/>
      <c r="AQ2639" s="870"/>
      <c r="AU2639" s="870"/>
      <c r="AV2639" s="870"/>
      <c r="AW2639" s="875"/>
      <c r="AX2639" s="870"/>
      <c r="AY2639" s="870"/>
    </row>
    <row r="2640" spans="19:51" ht="15" customHeight="1">
      <c r="S2640" s="874"/>
      <c r="V2640" s="870"/>
      <c r="W2640" s="874"/>
      <c r="AD2640" s="870"/>
      <c r="AE2640" s="874"/>
      <c r="AG2640" s="870"/>
      <c r="AH2640" s="870"/>
      <c r="AJ2640" s="870"/>
      <c r="AK2640" s="870"/>
      <c r="AL2640" s="870"/>
      <c r="AM2640" s="870"/>
      <c r="AO2640" s="870"/>
      <c r="AP2640" s="870"/>
      <c r="AQ2640" s="870"/>
      <c r="AU2640" s="870"/>
      <c r="AV2640" s="870"/>
      <c r="AW2640" s="875"/>
      <c r="AX2640" s="870"/>
      <c r="AY2640" s="870"/>
    </row>
    <row r="2641" spans="19:51" ht="15" customHeight="1">
      <c r="S2641" s="874"/>
      <c r="V2641" s="870"/>
      <c r="W2641" s="874"/>
      <c r="AD2641" s="870"/>
      <c r="AE2641" s="874"/>
      <c r="AG2641" s="870"/>
      <c r="AH2641" s="870"/>
      <c r="AJ2641" s="870"/>
      <c r="AK2641" s="870"/>
      <c r="AL2641" s="870"/>
      <c r="AM2641" s="870"/>
      <c r="AO2641" s="870"/>
      <c r="AP2641" s="870"/>
      <c r="AQ2641" s="870"/>
      <c r="AU2641" s="870"/>
      <c r="AV2641" s="870"/>
      <c r="AW2641" s="875"/>
      <c r="AX2641" s="870"/>
      <c r="AY2641" s="870"/>
    </row>
    <row r="2642" spans="19:51" ht="15" customHeight="1">
      <c r="S2642" s="874"/>
      <c r="V2642" s="870"/>
      <c r="W2642" s="874"/>
      <c r="AD2642" s="870"/>
      <c r="AE2642" s="874"/>
      <c r="AG2642" s="870"/>
      <c r="AH2642" s="870"/>
      <c r="AJ2642" s="870"/>
      <c r="AK2642" s="870"/>
      <c r="AL2642" s="870"/>
      <c r="AM2642" s="870"/>
      <c r="AO2642" s="870"/>
      <c r="AP2642" s="870"/>
      <c r="AQ2642" s="870"/>
      <c r="AU2642" s="870"/>
      <c r="AV2642" s="870"/>
      <c r="AW2642" s="875"/>
      <c r="AX2642" s="870"/>
      <c r="AY2642" s="870"/>
    </row>
    <row r="2643" spans="19:51" ht="15" customHeight="1">
      <c r="S2643" s="874"/>
      <c r="V2643" s="870"/>
      <c r="W2643" s="874"/>
      <c r="AD2643" s="870"/>
      <c r="AE2643" s="874"/>
      <c r="AG2643" s="870"/>
      <c r="AH2643" s="870"/>
      <c r="AJ2643" s="870"/>
      <c r="AK2643" s="870"/>
      <c r="AL2643" s="870"/>
      <c r="AM2643" s="870"/>
      <c r="AO2643" s="870"/>
      <c r="AP2643" s="870"/>
      <c r="AQ2643" s="870"/>
      <c r="AU2643" s="870"/>
      <c r="AV2643" s="870"/>
      <c r="AW2643" s="875"/>
      <c r="AX2643" s="870"/>
      <c r="AY2643" s="870"/>
    </row>
    <row r="2644" spans="19:51" ht="15" customHeight="1">
      <c r="S2644" s="874"/>
      <c r="V2644" s="870"/>
      <c r="W2644" s="874"/>
      <c r="AD2644" s="870"/>
      <c r="AE2644" s="874"/>
      <c r="AG2644" s="870"/>
      <c r="AH2644" s="870"/>
      <c r="AJ2644" s="870"/>
      <c r="AK2644" s="870"/>
      <c r="AL2644" s="870"/>
      <c r="AM2644" s="870"/>
      <c r="AO2644" s="870"/>
      <c r="AP2644" s="870"/>
      <c r="AQ2644" s="870"/>
      <c r="AU2644" s="870"/>
      <c r="AV2644" s="870"/>
      <c r="AW2644" s="875"/>
      <c r="AX2644" s="870"/>
      <c r="AY2644" s="870"/>
    </row>
    <row r="2645" spans="19:51" ht="15" customHeight="1">
      <c r="S2645" s="874"/>
      <c r="V2645" s="870"/>
      <c r="W2645" s="874"/>
      <c r="AD2645" s="870"/>
      <c r="AE2645" s="874"/>
      <c r="AG2645" s="870"/>
      <c r="AH2645" s="870"/>
      <c r="AJ2645" s="870"/>
      <c r="AK2645" s="870"/>
      <c r="AL2645" s="870"/>
      <c r="AM2645" s="870"/>
      <c r="AO2645" s="870"/>
      <c r="AP2645" s="870"/>
      <c r="AQ2645" s="870"/>
      <c r="AU2645" s="870"/>
      <c r="AV2645" s="870"/>
      <c r="AW2645" s="875"/>
      <c r="AX2645" s="870"/>
      <c r="AY2645" s="870"/>
    </row>
    <row r="2646" spans="19:51" ht="15" customHeight="1">
      <c r="S2646" s="874"/>
      <c r="V2646" s="870"/>
      <c r="W2646" s="874"/>
      <c r="AD2646" s="870"/>
      <c r="AE2646" s="874"/>
      <c r="AG2646" s="870"/>
      <c r="AH2646" s="870"/>
      <c r="AJ2646" s="870"/>
      <c r="AK2646" s="870"/>
      <c r="AL2646" s="870"/>
      <c r="AM2646" s="870"/>
      <c r="AO2646" s="870"/>
      <c r="AP2646" s="870"/>
      <c r="AQ2646" s="870"/>
      <c r="AU2646" s="870"/>
      <c r="AV2646" s="870"/>
      <c r="AW2646" s="875"/>
      <c r="AX2646" s="870"/>
      <c r="AY2646" s="870"/>
    </row>
    <row r="2647" spans="19:51" ht="15" customHeight="1">
      <c r="S2647" s="874"/>
      <c r="V2647" s="870"/>
      <c r="W2647" s="874"/>
      <c r="AD2647" s="870"/>
      <c r="AE2647" s="874"/>
      <c r="AG2647" s="870"/>
      <c r="AH2647" s="870"/>
      <c r="AJ2647" s="870"/>
      <c r="AK2647" s="870"/>
      <c r="AL2647" s="870"/>
      <c r="AM2647" s="870"/>
      <c r="AO2647" s="870"/>
      <c r="AP2647" s="870"/>
      <c r="AQ2647" s="870"/>
      <c r="AU2647" s="870"/>
      <c r="AV2647" s="870"/>
      <c r="AW2647" s="875"/>
      <c r="AX2647" s="870"/>
      <c r="AY2647" s="870"/>
    </row>
    <row r="2648" spans="19:51" ht="15" customHeight="1">
      <c r="S2648" s="874"/>
      <c r="V2648" s="870"/>
      <c r="W2648" s="874"/>
      <c r="AD2648" s="870"/>
      <c r="AE2648" s="874"/>
      <c r="AG2648" s="870"/>
      <c r="AH2648" s="870"/>
      <c r="AJ2648" s="870"/>
      <c r="AK2648" s="870"/>
      <c r="AL2648" s="870"/>
      <c r="AM2648" s="870"/>
      <c r="AO2648" s="870"/>
      <c r="AP2648" s="870"/>
      <c r="AQ2648" s="870"/>
      <c r="AU2648" s="870"/>
      <c r="AV2648" s="870"/>
      <c r="AW2648" s="875"/>
      <c r="AX2648" s="870"/>
      <c r="AY2648" s="870"/>
    </row>
    <row r="2649" spans="19:51" ht="15" customHeight="1">
      <c r="S2649" s="874"/>
      <c r="V2649" s="870"/>
      <c r="W2649" s="874"/>
      <c r="AD2649" s="870"/>
      <c r="AE2649" s="874"/>
      <c r="AG2649" s="870"/>
      <c r="AH2649" s="870"/>
      <c r="AJ2649" s="870"/>
      <c r="AK2649" s="870"/>
      <c r="AL2649" s="870"/>
      <c r="AM2649" s="870"/>
      <c r="AO2649" s="870"/>
      <c r="AP2649" s="870"/>
      <c r="AQ2649" s="870"/>
      <c r="AU2649" s="870"/>
      <c r="AV2649" s="870"/>
      <c r="AW2649" s="875"/>
      <c r="AX2649" s="870"/>
      <c r="AY2649" s="870"/>
    </row>
    <row r="2650" spans="19:51" ht="15" customHeight="1">
      <c r="S2650" s="874"/>
      <c r="V2650" s="870"/>
      <c r="W2650" s="874"/>
      <c r="AD2650" s="870"/>
      <c r="AE2650" s="874"/>
      <c r="AG2650" s="870"/>
      <c r="AH2650" s="870"/>
      <c r="AJ2650" s="870"/>
      <c r="AK2650" s="870"/>
      <c r="AL2650" s="870"/>
      <c r="AM2650" s="870"/>
      <c r="AO2650" s="870"/>
      <c r="AP2650" s="870"/>
      <c r="AQ2650" s="870"/>
      <c r="AU2650" s="870"/>
      <c r="AV2650" s="870"/>
      <c r="AW2650" s="875"/>
      <c r="AX2650" s="870"/>
      <c r="AY2650" s="870"/>
    </row>
    <row r="2651" spans="19:51" ht="15" customHeight="1">
      <c r="S2651" s="874"/>
      <c r="V2651" s="870"/>
      <c r="W2651" s="874"/>
      <c r="AD2651" s="870"/>
      <c r="AE2651" s="874"/>
      <c r="AG2651" s="870"/>
      <c r="AH2651" s="870"/>
      <c r="AJ2651" s="870"/>
      <c r="AK2651" s="870"/>
      <c r="AL2651" s="870"/>
      <c r="AM2651" s="870"/>
      <c r="AO2651" s="870"/>
      <c r="AP2651" s="870"/>
      <c r="AQ2651" s="870"/>
      <c r="AU2651" s="870"/>
      <c r="AV2651" s="870"/>
      <c r="AW2651" s="875"/>
      <c r="AX2651" s="870"/>
      <c r="AY2651" s="870"/>
    </row>
    <row r="2652" spans="19:51" ht="15" customHeight="1">
      <c r="S2652" s="874"/>
      <c r="V2652" s="870"/>
      <c r="W2652" s="874"/>
      <c r="AD2652" s="870"/>
      <c r="AE2652" s="874"/>
      <c r="AG2652" s="870"/>
      <c r="AH2652" s="870"/>
      <c r="AJ2652" s="870"/>
      <c r="AK2652" s="870"/>
      <c r="AL2652" s="870"/>
      <c r="AM2652" s="870"/>
      <c r="AO2652" s="870"/>
      <c r="AP2652" s="870"/>
      <c r="AQ2652" s="870"/>
      <c r="AU2652" s="870"/>
      <c r="AV2652" s="870"/>
      <c r="AW2652" s="875"/>
      <c r="AX2652" s="870"/>
      <c r="AY2652" s="870"/>
    </row>
    <row r="2653" spans="19:51" ht="15" customHeight="1">
      <c r="S2653" s="874"/>
      <c r="V2653" s="870"/>
      <c r="W2653" s="874"/>
      <c r="AD2653" s="870"/>
      <c r="AE2653" s="874"/>
      <c r="AG2653" s="870"/>
      <c r="AH2653" s="870"/>
      <c r="AJ2653" s="870"/>
      <c r="AK2653" s="870"/>
      <c r="AL2653" s="870"/>
      <c r="AM2653" s="870"/>
      <c r="AO2653" s="870"/>
      <c r="AP2653" s="870"/>
      <c r="AQ2653" s="870"/>
      <c r="AU2653" s="870"/>
      <c r="AV2653" s="870"/>
      <c r="AW2653" s="875"/>
      <c r="AX2653" s="870"/>
      <c r="AY2653" s="870"/>
    </row>
    <row r="2654" spans="19:51" ht="15" customHeight="1">
      <c r="S2654" s="874"/>
      <c r="V2654" s="870"/>
      <c r="W2654" s="874"/>
      <c r="AD2654" s="870"/>
      <c r="AE2654" s="874"/>
      <c r="AG2654" s="870"/>
      <c r="AH2654" s="870"/>
      <c r="AJ2654" s="870"/>
      <c r="AK2654" s="870"/>
      <c r="AL2654" s="870"/>
      <c r="AM2654" s="870"/>
      <c r="AO2654" s="870"/>
      <c r="AP2654" s="870"/>
      <c r="AQ2654" s="870"/>
      <c r="AU2654" s="870"/>
      <c r="AV2654" s="870"/>
      <c r="AW2654" s="875"/>
      <c r="AX2654" s="870"/>
      <c r="AY2654" s="870"/>
    </row>
    <row r="2655" spans="19:51" ht="15" customHeight="1">
      <c r="S2655" s="874"/>
      <c r="V2655" s="870"/>
      <c r="W2655" s="874"/>
      <c r="AD2655" s="870"/>
      <c r="AE2655" s="874"/>
      <c r="AG2655" s="870"/>
      <c r="AH2655" s="870"/>
      <c r="AJ2655" s="870"/>
      <c r="AK2655" s="870"/>
      <c r="AL2655" s="870"/>
      <c r="AM2655" s="870"/>
      <c r="AO2655" s="870"/>
      <c r="AP2655" s="870"/>
      <c r="AQ2655" s="870"/>
      <c r="AU2655" s="870"/>
      <c r="AV2655" s="870"/>
      <c r="AW2655" s="875"/>
      <c r="AX2655" s="870"/>
      <c r="AY2655" s="870"/>
    </row>
    <row r="2656" spans="19:51" ht="15" customHeight="1">
      <c r="S2656" s="874"/>
      <c r="V2656" s="870"/>
      <c r="W2656" s="874"/>
      <c r="AD2656" s="870"/>
      <c r="AE2656" s="874"/>
      <c r="AG2656" s="870"/>
      <c r="AH2656" s="870"/>
      <c r="AJ2656" s="870"/>
      <c r="AK2656" s="870"/>
      <c r="AL2656" s="870"/>
      <c r="AM2656" s="870"/>
      <c r="AO2656" s="870"/>
      <c r="AP2656" s="870"/>
      <c r="AQ2656" s="870"/>
      <c r="AU2656" s="870"/>
      <c r="AV2656" s="870"/>
      <c r="AW2656" s="875"/>
      <c r="AX2656" s="870"/>
      <c r="AY2656" s="870"/>
    </row>
    <row r="2657" spans="19:51" ht="15" customHeight="1">
      <c r="S2657" s="874"/>
      <c r="V2657" s="870"/>
      <c r="W2657" s="874"/>
      <c r="AD2657" s="870"/>
      <c r="AE2657" s="874"/>
      <c r="AG2657" s="870"/>
      <c r="AH2657" s="870"/>
      <c r="AJ2657" s="870"/>
      <c r="AK2657" s="870"/>
      <c r="AL2657" s="870"/>
      <c r="AM2657" s="870"/>
      <c r="AO2657" s="870"/>
      <c r="AP2657" s="870"/>
      <c r="AQ2657" s="870"/>
      <c r="AU2657" s="870"/>
      <c r="AV2657" s="870"/>
      <c r="AW2657" s="875"/>
      <c r="AX2657" s="870"/>
      <c r="AY2657" s="870"/>
    </row>
    <row r="2658" spans="19:51" ht="15" customHeight="1">
      <c r="S2658" s="874"/>
      <c r="V2658" s="870"/>
      <c r="W2658" s="874"/>
      <c r="AD2658" s="870"/>
      <c r="AE2658" s="874"/>
      <c r="AG2658" s="870"/>
      <c r="AH2658" s="870"/>
      <c r="AJ2658" s="870"/>
      <c r="AK2658" s="870"/>
      <c r="AL2658" s="870"/>
      <c r="AM2658" s="870"/>
      <c r="AO2658" s="870"/>
      <c r="AP2658" s="870"/>
      <c r="AQ2658" s="870"/>
      <c r="AU2658" s="870"/>
      <c r="AV2658" s="870"/>
      <c r="AW2658" s="875"/>
      <c r="AX2658" s="870"/>
      <c r="AY2658" s="870"/>
    </row>
    <row r="2659" spans="19:51" ht="15" customHeight="1">
      <c r="S2659" s="874"/>
      <c r="V2659" s="870"/>
      <c r="W2659" s="874"/>
      <c r="AD2659" s="870"/>
      <c r="AE2659" s="874"/>
      <c r="AG2659" s="870"/>
      <c r="AH2659" s="870"/>
      <c r="AJ2659" s="870"/>
      <c r="AK2659" s="870"/>
      <c r="AL2659" s="870"/>
      <c r="AM2659" s="870"/>
      <c r="AO2659" s="870"/>
      <c r="AP2659" s="870"/>
      <c r="AQ2659" s="870"/>
      <c r="AU2659" s="870"/>
      <c r="AV2659" s="870"/>
      <c r="AW2659" s="875"/>
      <c r="AX2659" s="870"/>
      <c r="AY2659" s="870"/>
    </row>
    <row r="2660" spans="19:51" ht="15" customHeight="1">
      <c r="S2660" s="874"/>
      <c r="V2660" s="870"/>
      <c r="W2660" s="874"/>
      <c r="AD2660" s="870"/>
      <c r="AE2660" s="874"/>
      <c r="AG2660" s="870"/>
      <c r="AH2660" s="870"/>
      <c r="AJ2660" s="870"/>
      <c r="AK2660" s="870"/>
      <c r="AL2660" s="870"/>
      <c r="AM2660" s="870"/>
      <c r="AO2660" s="870"/>
      <c r="AP2660" s="870"/>
      <c r="AQ2660" s="870"/>
      <c r="AU2660" s="870"/>
      <c r="AV2660" s="870"/>
      <c r="AW2660" s="875"/>
      <c r="AX2660" s="870"/>
      <c r="AY2660" s="870"/>
    </row>
    <row r="2661" spans="19:51" ht="15" customHeight="1">
      <c r="S2661" s="874"/>
      <c r="V2661" s="870"/>
      <c r="W2661" s="874"/>
      <c r="AD2661" s="870"/>
      <c r="AE2661" s="874"/>
      <c r="AG2661" s="870"/>
      <c r="AH2661" s="870"/>
      <c r="AJ2661" s="870"/>
      <c r="AK2661" s="870"/>
      <c r="AL2661" s="870"/>
      <c r="AM2661" s="870"/>
      <c r="AO2661" s="870"/>
      <c r="AP2661" s="870"/>
      <c r="AQ2661" s="870"/>
      <c r="AU2661" s="870"/>
      <c r="AV2661" s="870"/>
      <c r="AW2661" s="875"/>
      <c r="AX2661" s="870"/>
      <c r="AY2661" s="870"/>
    </row>
    <row r="2662" spans="19:51" ht="15" customHeight="1">
      <c r="S2662" s="874"/>
      <c r="V2662" s="870"/>
      <c r="W2662" s="874"/>
      <c r="AD2662" s="870"/>
      <c r="AE2662" s="874"/>
      <c r="AG2662" s="870"/>
      <c r="AH2662" s="870"/>
      <c r="AJ2662" s="870"/>
      <c r="AK2662" s="870"/>
      <c r="AL2662" s="870"/>
      <c r="AM2662" s="870"/>
      <c r="AO2662" s="870"/>
      <c r="AP2662" s="870"/>
      <c r="AQ2662" s="870"/>
      <c r="AU2662" s="870"/>
      <c r="AV2662" s="870"/>
      <c r="AW2662" s="875"/>
      <c r="AX2662" s="870"/>
      <c r="AY2662" s="870"/>
    </row>
    <row r="2663" spans="19:51" ht="15" customHeight="1">
      <c r="S2663" s="874"/>
      <c r="V2663" s="870"/>
      <c r="W2663" s="874"/>
      <c r="AD2663" s="870"/>
      <c r="AE2663" s="874"/>
      <c r="AG2663" s="870"/>
      <c r="AH2663" s="870"/>
      <c r="AJ2663" s="870"/>
      <c r="AK2663" s="870"/>
      <c r="AL2663" s="870"/>
      <c r="AM2663" s="870"/>
      <c r="AO2663" s="870"/>
      <c r="AP2663" s="870"/>
      <c r="AQ2663" s="870"/>
      <c r="AU2663" s="870"/>
      <c r="AV2663" s="870"/>
      <c r="AW2663" s="875"/>
      <c r="AX2663" s="870"/>
      <c r="AY2663" s="870"/>
    </row>
    <row r="2664" spans="19:51" ht="15" customHeight="1">
      <c r="S2664" s="874"/>
      <c r="V2664" s="870"/>
      <c r="W2664" s="874"/>
      <c r="AD2664" s="870"/>
      <c r="AE2664" s="874"/>
      <c r="AG2664" s="870"/>
      <c r="AH2664" s="870"/>
      <c r="AJ2664" s="870"/>
      <c r="AK2664" s="870"/>
      <c r="AL2664" s="870"/>
      <c r="AM2664" s="870"/>
      <c r="AO2664" s="870"/>
      <c r="AP2664" s="870"/>
      <c r="AQ2664" s="870"/>
      <c r="AU2664" s="870"/>
      <c r="AV2664" s="870"/>
      <c r="AW2664" s="875"/>
      <c r="AX2664" s="870"/>
      <c r="AY2664" s="870"/>
    </row>
    <row r="2665" spans="19:51" ht="15" customHeight="1">
      <c r="S2665" s="874"/>
      <c r="V2665" s="870"/>
      <c r="W2665" s="874"/>
      <c r="AD2665" s="870"/>
      <c r="AE2665" s="874"/>
      <c r="AG2665" s="870"/>
      <c r="AH2665" s="870"/>
      <c r="AJ2665" s="870"/>
      <c r="AK2665" s="870"/>
      <c r="AL2665" s="870"/>
      <c r="AM2665" s="870"/>
      <c r="AO2665" s="870"/>
      <c r="AP2665" s="870"/>
      <c r="AQ2665" s="870"/>
      <c r="AU2665" s="870"/>
      <c r="AV2665" s="870"/>
      <c r="AW2665" s="875"/>
      <c r="AX2665" s="870"/>
      <c r="AY2665" s="870"/>
    </row>
    <row r="2666" spans="19:51" ht="15" customHeight="1">
      <c r="S2666" s="874"/>
      <c r="V2666" s="870"/>
      <c r="W2666" s="874"/>
      <c r="AD2666" s="870"/>
      <c r="AE2666" s="874"/>
      <c r="AG2666" s="870"/>
      <c r="AH2666" s="870"/>
      <c r="AJ2666" s="870"/>
      <c r="AK2666" s="870"/>
      <c r="AL2666" s="870"/>
      <c r="AM2666" s="870"/>
      <c r="AO2666" s="870"/>
      <c r="AP2666" s="870"/>
      <c r="AQ2666" s="870"/>
      <c r="AU2666" s="870"/>
      <c r="AV2666" s="870"/>
      <c r="AW2666" s="875"/>
      <c r="AX2666" s="870"/>
      <c r="AY2666" s="870"/>
    </row>
    <row r="2667" spans="19:51" ht="15" customHeight="1">
      <c r="S2667" s="874"/>
      <c r="V2667" s="870"/>
      <c r="W2667" s="874"/>
      <c r="AD2667" s="870"/>
      <c r="AE2667" s="874"/>
      <c r="AG2667" s="870"/>
      <c r="AH2667" s="870"/>
      <c r="AJ2667" s="870"/>
      <c r="AK2667" s="870"/>
      <c r="AL2667" s="870"/>
      <c r="AM2667" s="870"/>
      <c r="AO2667" s="870"/>
      <c r="AP2667" s="870"/>
      <c r="AQ2667" s="870"/>
      <c r="AU2667" s="870"/>
      <c r="AV2667" s="870"/>
      <c r="AW2667" s="875"/>
      <c r="AX2667" s="870"/>
      <c r="AY2667" s="870"/>
    </row>
    <row r="2668" spans="19:51" ht="15" customHeight="1">
      <c r="S2668" s="874"/>
      <c r="V2668" s="870"/>
      <c r="W2668" s="874"/>
      <c r="AD2668" s="870"/>
      <c r="AE2668" s="874"/>
      <c r="AG2668" s="870"/>
      <c r="AH2668" s="870"/>
      <c r="AJ2668" s="870"/>
      <c r="AK2668" s="870"/>
      <c r="AL2668" s="870"/>
      <c r="AM2668" s="870"/>
      <c r="AO2668" s="870"/>
      <c r="AP2668" s="870"/>
      <c r="AQ2668" s="870"/>
      <c r="AU2668" s="870"/>
      <c r="AV2668" s="870"/>
      <c r="AW2668" s="875"/>
      <c r="AX2668" s="870"/>
      <c r="AY2668" s="870"/>
    </row>
    <row r="2669" spans="19:51" ht="15" customHeight="1">
      <c r="S2669" s="874"/>
      <c r="V2669" s="870"/>
      <c r="W2669" s="874"/>
      <c r="AD2669" s="870"/>
      <c r="AE2669" s="874"/>
      <c r="AG2669" s="870"/>
      <c r="AH2669" s="870"/>
      <c r="AJ2669" s="870"/>
      <c r="AK2669" s="870"/>
      <c r="AL2669" s="870"/>
      <c r="AM2669" s="870"/>
      <c r="AO2669" s="870"/>
      <c r="AP2669" s="870"/>
      <c r="AQ2669" s="870"/>
      <c r="AU2669" s="870"/>
      <c r="AV2669" s="870"/>
      <c r="AW2669" s="875"/>
      <c r="AX2669" s="870"/>
      <c r="AY2669" s="870"/>
    </row>
    <row r="2670" spans="19:51" ht="15" customHeight="1">
      <c r="S2670" s="874"/>
      <c r="V2670" s="870"/>
      <c r="W2670" s="874"/>
      <c r="AD2670" s="870"/>
      <c r="AE2670" s="874"/>
      <c r="AG2670" s="870"/>
      <c r="AH2670" s="870"/>
      <c r="AJ2670" s="870"/>
      <c r="AK2670" s="870"/>
      <c r="AL2670" s="870"/>
      <c r="AM2670" s="870"/>
      <c r="AO2670" s="870"/>
      <c r="AP2670" s="870"/>
      <c r="AQ2670" s="870"/>
      <c r="AU2670" s="870"/>
      <c r="AV2670" s="870"/>
      <c r="AW2670" s="875"/>
      <c r="AX2670" s="870"/>
      <c r="AY2670" s="870"/>
    </row>
    <row r="2671" spans="19:51" ht="15" customHeight="1">
      <c r="S2671" s="874"/>
      <c r="V2671" s="870"/>
      <c r="W2671" s="874"/>
      <c r="AD2671" s="870"/>
      <c r="AE2671" s="874"/>
      <c r="AG2671" s="870"/>
      <c r="AH2671" s="870"/>
      <c r="AJ2671" s="870"/>
      <c r="AK2671" s="870"/>
      <c r="AL2671" s="870"/>
      <c r="AM2671" s="870"/>
      <c r="AO2671" s="870"/>
      <c r="AP2671" s="870"/>
      <c r="AQ2671" s="870"/>
      <c r="AU2671" s="870"/>
      <c r="AV2671" s="870"/>
      <c r="AW2671" s="875"/>
      <c r="AX2671" s="870"/>
      <c r="AY2671" s="870"/>
    </row>
    <row r="2672" spans="19:51" ht="15" customHeight="1">
      <c r="S2672" s="874"/>
      <c r="V2672" s="870"/>
      <c r="W2672" s="874"/>
      <c r="AD2672" s="870"/>
      <c r="AE2672" s="874"/>
      <c r="AG2672" s="870"/>
      <c r="AH2672" s="870"/>
      <c r="AJ2672" s="870"/>
      <c r="AK2672" s="870"/>
      <c r="AL2672" s="870"/>
      <c r="AM2672" s="870"/>
      <c r="AO2672" s="870"/>
      <c r="AP2672" s="870"/>
      <c r="AQ2672" s="870"/>
      <c r="AU2672" s="870"/>
      <c r="AV2672" s="870"/>
      <c r="AW2672" s="875"/>
      <c r="AX2672" s="870"/>
      <c r="AY2672" s="870"/>
    </row>
    <row r="2673" spans="19:51" ht="15" customHeight="1">
      <c r="S2673" s="874"/>
      <c r="V2673" s="870"/>
      <c r="W2673" s="874"/>
      <c r="AD2673" s="870"/>
      <c r="AE2673" s="874"/>
      <c r="AG2673" s="870"/>
      <c r="AH2673" s="870"/>
      <c r="AJ2673" s="870"/>
      <c r="AK2673" s="870"/>
      <c r="AL2673" s="870"/>
      <c r="AM2673" s="870"/>
      <c r="AO2673" s="870"/>
      <c r="AP2673" s="870"/>
      <c r="AQ2673" s="870"/>
      <c r="AU2673" s="870"/>
      <c r="AV2673" s="870"/>
      <c r="AW2673" s="875"/>
      <c r="AX2673" s="870"/>
      <c r="AY2673" s="870"/>
    </row>
    <row r="2674" spans="19:51" ht="15" customHeight="1">
      <c r="S2674" s="874"/>
      <c r="V2674" s="870"/>
      <c r="W2674" s="874"/>
      <c r="AD2674" s="870"/>
      <c r="AE2674" s="874"/>
      <c r="AG2674" s="870"/>
      <c r="AH2674" s="870"/>
      <c r="AJ2674" s="870"/>
      <c r="AK2674" s="870"/>
      <c r="AL2674" s="870"/>
      <c r="AM2674" s="870"/>
      <c r="AO2674" s="870"/>
      <c r="AP2674" s="870"/>
      <c r="AQ2674" s="870"/>
      <c r="AU2674" s="870"/>
      <c r="AV2674" s="870"/>
      <c r="AW2674" s="875"/>
      <c r="AX2674" s="870"/>
      <c r="AY2674" s="870"/>
    </row>
    <row r="2675" spans="19:51" ht="15" customHeight="1">
      <c r="S2675" s="874"/>
      <c r="V2675" s="870"/>
      <c r="W2675" s="874"/>
      <c r="AD2675" s="870"/>
      <c r="AE2675" s="874"/>
      <c r="AG2675" s="870"/>
      <c r="AH2675" s="870"/>
      <c r="AJ2675" s="870"/>
      <c r="AK2675" s="870"/>
      <c r="AL2675" s="870"/>
      <c r="AM2675" s="870"/>
      <c r="AO2675" s="870"/>
      <c r="AP2675" s="870"/>
      <c r="AQ2675" s="870"/>
      <c r="AU2675" s="870"/>
      <c r="AV2675" s="870"/>
      <c r="AW2675" s="875"/>
      <c r="AX2675" s="870"/>
      <c r="AY2675" s="870"/>
    </row>
    <row r="2676" spans="19:51" ht="15" customHeight="1">
      <c r="S2676" s="874"/>
      <c r="V2676" s="870"/>
      <c r="W2676" s="874"/>
      <c r="AD2676" s="870"/>
      <c r="AE2676" s="874"/>
      <c r="AG2676" s="870"/>
      <c r="AH2676" s="870"/>
      <c r="AJ2676" s="870"/>
      <c r="AK2676" s="870"/>
      <c r="AL2676" s="870"/>
      <c r="AM2676" s="870"/>
      <c r="AO2676" s="870"/>
      <c r="AP2676" s="870"/>
      <c r="AQ2676" s="870"/>
      <c r="AU2676" s="870"/>
      <c r="AV2676" s="870"/>
      <c r="AW2676" s="875"/>
      <c r="AX2676" s="870"/>
      <c r="AY2676" s="870"/>
    </row>
    <row r="2677" spans="19:51" ht="15" customHeight="1">
      <c r="S2677" s="874"/>
      <c r="V2677" s="870"/>
      <c r="W2677" s="874"/>
      <c r="AD2677" s="870"/>
      <c r="AE2677" s="874"/>
      <c r="AG2677" s="870"/>
      <c r="AH2677" s="870"/>
      <c r="AJ2677" s="870"/>
      <c r="AK2677" s="870"/>
      <c r="AL2677" s="870"/>
      <c r="AM2677" s="870"/>
      <c r="AO2677" s="870"/>
      <c r="AP2677" s="870"/>
      <c r="AQ2677" s="870"/>
      <c r="AU2677" s="870"/>
      <c r="AV2677" s="870"/>
      <c r="AW2677" s="875"/>
      <c r="AX2677" s="870"/>
      <c r="AY2677" s="870"/>
    </row>
    <row r="2678" spans="19:51" ht="15" customHeight="1">
      <c r="S2678" s="874"/>
      <c r="V2678" s="870"/>
      <c r="W2678" s="874"/>
      <c r="AD2678" s="870"/>
      <c r="AE2678" s="874"/>
      <c r="AG2678" s="870"/>
      <c r="AH2678" s="870"/>
      <c r="AJ2678" s="870"/>
      <c r="AK2678" s="870"/>
      <c r="AL2678" s="870"/>
      <c r="AM2678" s="870"/>
      <c r="AO2678" s="870"/>
      <c r="AP2678" s="870"/>
      <c r="AQ2678" s="870"/>
      <c r="AU2678" s="870"/>
      <c r="AV2678" s="870"/>
      <c r="AW2678" s="875"/>
      <c r="AX2678" s="870"/>
      <c r="AY2678" s="870"/>
    </row>
    <row r="2679" spans="19:51" ht="15" customHeight="1">
      <c r="S2679" s="874"/>
      <c r="V2679" s="870"/>
      <c r="W2679" s="874"/>
      <c r="AD2679" s="870"/>
      <c r="AE2679" s="874"/>
      <c r="AG2679" s="870"/>
      <c r="AH2679" s="870"/>
      <c r="AJ2679" s="870"/>
      <c r="AK2679" s="870"/>
      <c r="AL2679" s="870"/>
      <c r="AM2679" s="870"/>
      <c r="AO2679" s="870"/>
      <c r="AP2679" s="870"/>
      <c r="AQ2679" s="870"/>
      <c r="AU2679" s="870"/>
      <c r="AV2679" s="870"/>
      <c r="AW2679" s="875"/>
      <c r="AX2679" s="870"/>
      <c r="AY2679" s="870"/>
    </row>
    <row r="2680" spans="19:51" ht="15" customHeight="1">
      <c r="S2680" s="874"/>
      <c r="V2680" s="870"/>
      <c r="W2680" s="874"/>
      <c r="AD2680" s="870"/>
      <c r="AE2680" s="874"/>
      <c r="AG2680" s="870"/>
      <c r="AH2680" s="870"/>
      <c r="AJ2680" s="870"/>
      <c r="AK2680" s="870"/>
      <c r="AL2680" s="870"/>
      <c r="AM2680" s="870"/>
      <c r="AO2680" s="870"/>
      <c r="AP2680" s="870"/>
      <c r="AQ2680" s="870"/>
      <c r="AU2680" s="870"/>
      <c r="AV2680" s="870"/>
      <c r="AW2680" s="875"/>
      <c r="AX2680" s="870"/>
      <c r="AY2680" s="870"/>
    </row>
    <row r="2681" spans="19:51" ht="15" customHeight="1">
      <c r="S2681" s="874"/>
      <c r="V2681" s="870"/>
      <c r="W2681" s="874"/>
      <c r="AD2681" s="870"/>
      <c r="AE2681" s="874"/>
      <c r="AG2681" s="870"/>
      <c r="AH2681" s="870"/>
      <c r="AJ2681" s="870"/>
      <c r="AK2681" s="870"/>
      <c r="AL2681" s="870"/>
      <c r="AM2681" s="870"/>
      <c r="AO2681" s="870"/>
      <c r="AP2681" s="870"/>
      <c r="AQ2681" s="870"/>
      <c r="AU2681" s="870"/>
      <c r="AV2681" s="870"/>
      <c r="AW2681" s="875"/>
      <c r="AX2681" s="870"/>
      <c r="AY2681" s="870"/>
    </row>
    <row r="2682" spans="19:51" ht="15" customHeight="1">
      <c r="S2682" s="874"/>
      <c r="V2682" s="870"/>
      <c r="W2682" s="874"/>
      <c r="AD2682" s="870"/>
      <c r="AE2682" s="874"/>
      <c r="AG2682" s="870"/>
      <c r="AH2682" s="870"/>
      <c r="AJ2682" s="870"/>
      <c r="AK2682" s="870"/>
      <c r="AL2682" s="870"/>
      <c r="AM2682" s="870"/>
      <c r="AO2682" s="870"/>
      <c r="AP2682" s="870"/>
      <c r="AQ2682" s="870"/>
      <c r="AU2682" s="870"/>
      <c r="AV2682" s="870"/>
      <c r="AW2682" s="875"/>
      <c r="AX2682" s="870"/>
      <c r="AY2682" s="870"/>
    </row>
    <row r="2683" spans="19:51" ht="15" customHeight="1">
      <c r="S2683" s="874"/>
      <c r="V2683" s="870"/>
      <c r="W2683" s="874"/>
      <c r="AD2683" s="870"/>
      <c r="AE2683" s="874"/>
      <c r="AG2683" s="870"/>
      <c r="AH2683" s="870"/>
      <c r="AJ2683" s="870"/>
      <c r="AK2683" s="870"/>
      <c r="AL2683" s="870"/>
      <c r="AM2683" s="870"/>
      <c r="AO2683" s="870"/>
      <c r="AP2683" s="870"/>
      <c r="AQ2683" s="870"/>
      <c r="AU2683" s="870"/>
      <c r="AV2683" s="870"/>
      <c r="AW2683" s="875"/>
      <c r="AX2683" s="870"/>
      <c r="AY2683" s="870"/>
    </row>
    <row r="2684" spans="19:51" ht="15" customHeight="1">
      <c r="S2684" s="874"/>
      <c r="V2684" s="870"/>
      <c r="W2684" s="874"/>
      <c r="AD2684" s="870"/>
      <c r="AE2684" s="874"/>
      <c r="AG2684" s="870"/>
      <c r="AH2684" s="870"/>
      <c r="AJ2684" s="870"/>
      <c r="AK2684" s="870"/>
      <c r="AL2684" s="870"/>
      <c r="AM2684" s="870"/>
      <c r="AO2684" s="870"/>
      <c r="AP2684" s="870"/>
      <c r="AQ2684" s="870"/>
      <c r="AU2684" s="870"/>
      <c r="AV2684" s="870"/>
      <c r="AW2684" s="875"/>
      <c r="AX2684" s="870"/>
      <c r="AY2684" s="870"/>
    </row>
    <row r="2685" spans="19:51" ht="15" customHeight="1">
      <c r="S2685" s="874"/>
      <c r="V2685" s="870"/>
      <c r="W2685" s="874"/>
      <c r="AD2685" s="870"/>
      <c r="AE2685" s="874"/>
      <c r="AG2685" s="870"/>
      <c r="AH2685" s="870"/>
      <c r="AJ2685" s="870"/>
      <c r="AK2685" s="870"/>
      <c r="AL2685" s="870"/>
      <c r="AM2685" s="870"/>
      <c r="AO2685" s="870"/>
      <c r="AP2685" s="870"/>
      <c r="AQ2685" s="870"/>
      <c r="AU2685" s="870"/>
      <c r="AV2685" s="870"/>
      <c r="AW2685" s="875"/>
      <c r="AX2685" s="870"/>
      <c r="AY2685" s="870"/>
    </row>
    <row r="2686" spans="19:51" ht="15" customHeight="1">
      <c r="S2686" s="874"/>
      <c r="V2686" s="870"/>
      <c r="W2686" s="874"/>
      <c r="AD2686" s="870"/>
      <c r="AE2686" s="874"/>
      <c r="AG2686" s="870"/>
      <c r="AH2686" s="870"/>
      <c r="AJ2686" s="870"/>
      <c r="AK2686" s="870"/>
      <c r="AL2686" s="870"/>
      <c r="AM2686" s="870"/>
      <c r="AO2686" s="870"/>
      <c r="AP2686" s="870"/>
      <c r="AQ2686" s="870"/>
      <c r="AU2686" s="870"/>
      <c r="AV2686" s="870"/>
      <c r="AW2686" s="875"/>
      <c r="AX2686" s="870"/>
      <c r="AY2686" s="870"/>
    </row>
    <row r="2687" spans="19:51" ht="15" customHeight="1">
      <c r="S2687" s="874"/>
      <c r="V2687" s="870"/>
      <c r="W2687" s="874"/>
      <c r="AD2687" s="870"/>
      <c r="AE2687" s="874"/>
      <c r="AG2687" s="870"/>
      <c r="AH2687" s="870"/>
      <c r="AJ2687" s="870"/>
      <c r="AK2687" s="870"/>
      <c r="AL2687" s="870"/>
      <c r="AM2687" s="870"/>
      <c r="AO2687" s="870"/>
      <c r="AP2687" s="870"/>
      <c r="AQ2687" s="870"/>
      <c r="AU2687" s="870"/>
      <c r="AV2687" s="870"/>
      <c r="AW2687" s="875"/>
      <c r="AX2687" s="870"/>
      <c r="AY2687" s="870"/>
    </row>
    <row r="2688" spans="19:51" ht="15" customHeight="1">
      <c r="S2688" s="874"/>
      <c r="V2688" s="870"/>
      <c r="W2688" s="874"/>
      <c r="AD2688" s="870"/>
      <c r="AE2688" s="874"/>
      <c r="AG2688" s="870"/>
      <c r="AH2688" s="870"/>
      <c r="AJ2688" s="870"/>
      <c r="AK2688" s="870"/>
      <c r="AL2688" s="870"/>
      <c r="AM2688" s="870"/>
      <c r="AO2688" s="870"/>
      <c r="AP2688" s="870"/>
      <c r="AQ2688" s="870"/>
      <c r="AU2688" s="870"/>
      <c r="AV2688" s="870"/>
      <c r="AW2688" s="875"/>
      <c r="AX2688" s="870"/>
      <c r="AY2688" s="870"/>
    </row>
    <row r="2689" spans="19:51" ht="15" customHeight="1">
      <c r="S2689" s="874"/>
      <c r="V2689" s="870"/>
      <c r="W2689" s="874"/>
      <c r="AD2689" s="870"/>
      <c r="AE2689" s="874"/>
      <c r="AG2689" s="870"/>
      <c r="AH2689" s="870"/>
      <c r="AJ2689" s="870"/>
      <c r="AK2689" s="870"/>
      <c r="AL2689" s="870"/>
      <c r="AM2689" s="870"/>
      <c r="AO2689" s="870"/>
      <c r="AP2689" s="870"/>
      <c r="AQ2689" s="870"/>
      <c r="AU2689" s="870"/>
      <c r="AV2689" s="870"/>
      <c r="AW2689" s="875"/>
      <c r="AX2689" s="870"/>
      <c r="AY2689" s="870"/>
    </row>
    <row r="2690" spans="19:51" ht="15" customHeight="1">
      <c r="S2690" s="874"/>
      <c r="V2690" s="870"/>
      <c r="W2690" s="874"/>
      <c r="AD2690" s="870"/>
      <c r="AE2690" s="874"/>
      <c r="AG2690" s="870"/>
      <c r="AH2690" s="870"/>
      <c r="AJ2690" s="870"/>
      <c r="AK2690" s="870"/>
      <c r="AL2690" s="870"/>
      <c r="AM2690" s="870"/>
      <c r="AO2690" s="870"/>
      <c r="AP2690" s="870"/>
      <c r="AQ2690" s="870"/>
      <c r="AU2690" s="870"/>
      <c r="AV2690" s="870"/>
      <c r="AW2690" s="875"/>
      <c r="AX2690" s="870"/>
      <c r="AY2690" s="870"/>
    </row>
    <row r="2691" spans="19:51" ht="15" customHeight="1">
      <c r="S2691" s="874"/>
      <c r="V2691" s="870"/>
      <c r="W2691" s="874"/>
      <c r="AD2691" s="870"/>
      <c r="AE2691" s="874"/>
      <c r="AG2691" s="870"/>
      <c r="AH2691" s="870"/>
      <c r="AJ2691" s="870"/>
      <c r="AK2691" s="870"/>
      <c r="AL2691" s="870"/>
      <c r="AM2691" s="870"/>
      <c r="AO2691" s="870"/>
      <c r="AP2691" s="870"/>
      <c r="AQ2691" s="870"/>
      <c r="AU2691" s="870"/>
      <c r="AV2691" s="870"/>
      <c r="AW2691" s="875"/>
      <c r="AX2691" s="870"/>
      <c r="AY2691" s="870"/>
    </row>
    <row r="2692" spans="19:51" ht="15" customHeight="1">
      <c r="S2692" s="874"/>
      <c r="V2692" s="870"/>
      <c r="W2692" s="874"/>
      <c r="AD2692" s="870"/>
      <c r="AE2692" s="874"/>
      <c r="AG2692" s="870"/>
      <c r="AH2692" s="870"/>
      <c r="AJ2692" s="870"/>
      <c r="AK2692" s="870"/>
      <c r="AL2692" s="870"/>
      <c r="AM2692" s="870"/>
      <c r="AO2692" s="870"/>
      <c r="AP2692" s="870"/>
      <c r="AQ2692" s="870"/>
      <c r="AU2692" s="870"/>
      <c r="AV2692" s="870"/>
      <c r="AW2692" s="875"/>
      <c r="AX2692" s="870"/>
      <c r="AY2692" s="870"/>
    </row>
    <row r="2693" spans="19:51" ht="15" customHeight="1">
      <c r="S2693" s="874"/>
      <c r="V2693" s="870"/>
      <c r="W2693" s="874"/>
      <c r="AD2693" s="870"/>
      <c r="AE2693" s="874"/>
      <c r="AG2693" s="870"/>
      <c r="AH2693" s="870"/>
      <c r="AJ2693" s="870"/>
      <c r="AK2693" s="870"/>
      <c r="AL2693" s="870"/>
      <c r="AM2693" s="870"/>
      <c r="AO2693" s="870"/>
      <c r="AP2693" s="870"/>
      <c r="AQ2693" s="870"/>
      <c r="AU2693" s="870"/>
      <c r="AV2693" s="870"/>
      <c r="AW2693" s="875"/>
      <c r="AX2693" s="870"/>
      <c r="AY2693" s="870"/>
    </row>
    <row r="2694" spans="19:51" ht="15" customHeight="1">
      <c r="S2694" s="874"/>
      <c r="V2694" s="870"/>
      <c r="W2694" s="874"/>
      <c r="AD2694" s="870"/>
      <c r="AE2694" s="874"/>
      <c r="AG2694" s="870"/>
      <c r="AH2694" s="870"/>
      <c r="AJ2694" s="870"/>
      <c r="AK2694" s="870"/>
      <c r="AL2694" s="870"/>
      <c r="AM2694" s="870"/>
      <c r="AO2694" s="870"/>
      <c r="AP2694" s="870"/>
      <c r="AQ2694" s="870"/>
      <c r="AU2694" s="870"/>
      <c r="AV2694" s="870"/>
      <c r="AW2694" s="875"/>
      <c r="AX2694" s="870"/>
      <c r="AY2694" s="870"/>
    </row>
    <row r="2695" spans="19:51" ht="15" customHeight="1">
      <c r="S2695" s="874"/>
      <c r="V2695" s="870"/>
      <c r="W2695" s="874"/>
      <c r="AD2695" s="870"/>
      <c r="AE2695" s="874"/>
      <c r="AG2695" s="870"/>
      <c r="AH2695" s="870"/>
      <c r="AJ2695" s="870"/>
      <c r="AK2695" s="870"/>
      <c r="AL2695" s="870"/>
      <c r="AM2695" s="870"/>
      <c r="AO2695" s="870"/>
      <c r="AP2695" s="870"/>
      <c r="AQ2695" s="870"/>
      <c r="AU2695" s="870"/>
      <c r="AV2695" s="870"/>
      <c r="AW2695" s="875"/>
      <c r="AX2695" s="870"/>
      <c r="AY2695" s="870"/>
    </row>
    <row r="2696" spans="19:51" ht="15" customHeight="1">
      <c r="S2696" s="874"/>
      <c r="V2696" s="870"/>
      <c r="W2696" s="874"/>
      <c r="AD2696" s="870"/>
      <c r="AE2696" s="874"/>
      <c r="AG2696" s="870"/>
      <c r="AH2696" s="870"/>
      <c r="AJ2696" s="870"/>
      <c r="AK2696" s="870"/>
      <c r="AL2696" s="870"/>
      <c r="AM2696" s="870"/>
      <c r="AO2696" s="870"/>
      <c r="AP2696" s="870"/>
      <c r="AQ2696" s="870"/>
      <c r="AU2696" s="870"/>
      <c r="AV2696" s="870"/>
      <c r="AW2696" s="875"/>
      <c r="AX2696" s="870"/>
      <c r="AY2696" s="870"/>
    </row>
    <row r="2697" spans="19:51" ht="15" customHeight="1">
      <c r="S2697" s="874"/>
      <c r="V2697" s="870"/>
      <c r="W2697" s="874"/>
      <c r="AD2697" s="870"/>
      <c r="AE2697" s="874"/>
      <c r="AG2697" s="870"/>
      <c r="AH2697" s="870"/>
      <c r="AJ2697" s="870"/>
      <c r="AK2697" s="870"/>
      <c r="AL2697" s="870"/>
      <c r="AM2697" s="870"/>
      <c r="AO2697" s="870"/>
      <c r="AP2697" s="870"/>
      <c r="AQ2697" s="870"/>
      <c r="AU2697" s="870"/>
      <c r="AV2697" s="870"/>
      <c r="AW2697" s="875"/>
      <c r="AX2697" s="870"/>
      <c r="AY2697" s="870"/>
    </row>
    <row r="2698" spans="19:51" ht="15" customHeight="1">
      <c r="S2698" s="874"/>
      <c r="V2698" s="870"/>
      <c r="W2698" s="874"/>
      <c r="AD2698" s="870"/>
      <c r="AE2698" s="874"/>
      <c r="AG2698" s="870"/>
      <c r="AH2698" s="870"/>
      <c r="AJ2698" s="870"/>
      <c r="AK2698" s="870"/>
      <c r="AL2698" s="870"/>
      <c r="AM2698" s="870"/>
      <c r="AO2698" s="870"/>
      <c r="AP2698" s="870"/>
      <c r="AQ2698" s="870"/>
      <c r="AU2698" s="870"/>
      <c r="AV2698" s="870"/>
      <c r="AW2698" s="875"/>
      <c r="AX2698" s="870"/>
      <c r="AY2698" s="870"/>
    </row>
    <row r="2699" spans="19:51" ht="15" customHeight="1">
      <c r="S2699" s="874"/>
      <c r="V2699" s="870"/>
      <c r="W2699" s="874"/>
      <c r="AD2699" s="870"/>
      <c r="AE2699" s="874"/>
      <c r="AG2699" s="870"/>
      <c r="AH2699" s="870"/>
      <c r="AJ2699" s="870"/>
      <c r="AK2699" s="870"/>
      <c r="AL2699" s="870"/>
      <c r="AM2699" s="870"/>
      <c r="AO2699" s="870"/>
      <c r="AP2699" s="870"/>
      <c r="AQ2699" s="870"/>
      <c r="AU2699" s="870"/>
      <c r="AV2699" s="870"/>
      <c r="AW2699" s="875"/>
      <c r="AX2699" s="870"/>
      <c r="AY2699" s="870"/>
    </row>
    <row r="2700" spans="19:51" ht="15" customHeight="1">
      <c r="S2700" s="874"/>
      <c r="V2700" s="870"/>
      <c r="W2700" s="874"/>
      <c r="AD2700" s="870"/>
      <c r="AE2700" s="874"/>
      <c r="AG2700" s="870"/>
      <c r="AH2700" s="870"/>
      <c r="AJ2700" s="870"/>
      <c r="AK2700" s="870"/>
      <c r="AL2700" s="870"/>
      <c r="AM2700" s="870"/>
      <c r="AO2700" s="870"/>
      <c r="AP2700" s="870"/>
      <c r="AQ2700" s="870"/>
      <c r="AU2700" s="870"/>
      <c r="AV2700" s="870"/>
      <c r="AW2700" s="875"/>
      <c r="AX2700" s="870"/>
      <c r="AY2700" s="870"/>
    </row>
    <row r="2701" spans="19:51" ht="15" customHeight="1">
      <c r="S2701" s="874"/>
      <c r="V2701" s="870"/>
      <c r="W2701" s="874"/>
      <c r="AD2701" s="870"/>
      <c r="AE2701" s="874"/>
      <c r="AG2701" s="870"/>
      <c r="AH2701" s="870"/>
      <c r="AJ2701" s="870"/>
      <c r="AK2701" s="870"/>
      <c r="AL2701" s="870"/>
      <c r="AM2701" s="870"/>
      <c r="AO2701" s="870"/>
      <c r="AP2701" s="870"/>
      <c r="AQ2701" s="870"/>
      <c r="AU2701" s="870"/>
      <c r="AV2701" s="870"/>
      <c r="AW2701" s="875"/>
      <c r="AX2701" s="870"/>
      <c r="AY2701" s="870"/>
    </row>
    <row r="2702" spans="19:51" ht="15" customHeight="1">
      <c r="S2702" s="874"/>
      <c r="V2702" s="870"/>
      <c r="W2702" s="874"/>
      <c r="AD2702" s="870"/>
      <c r="AE2702" s="874"/>
      <c r="AG2702" s="870"/>
      <c r="AH2702" s="870"/>
      <c r="AJ2702" s="870"/>
      <c r="AK2702" s="870"/>
      <c r="AL2702" s="870"/>
      <c r="AM2702" s="870"/>
      <c r="AO2702" s="870"/>
      <c r="AP2702" s="870"/>
      <c r="AQ2702" s="870"/>
      <c r="AU2702" s="870"/>
      <c r="AV2702" s="870"/>
      <c r="AW2702" s="875"/>
      <c r="AX2702" s="870"/>
      <c r="AY2702" s="870"/>
    </row>
    <row r="2703" spans="19:51" ht="15" customHeight="1">
      <c r="S2703" s="874"/>
      <c r="V2703" s="870"/>
      <c r="W2703" s="874"/>
      <c r="AD2703" s="870"/>
      <c r="AE2703" s="874"/>
      <c r="AG2703" s="870"/>
      <c r="AH2703" s="870"/>
      <c r="AJ2703" s="870"/>
      <c r="AK2703" s="870"/>
      <c r="AL2703" s="870"/>
      <c r="AM2703" s="870"/>
      <c r="AO2703" s="870"/>
      <c r="AP2703" s="870"/>
      <c r="AQ2703" s="870"/>
      <c r="AU2703" s="870"/>
      <c r="AV2703" s="870"/>
      <c r="AW2703" s="875"/>
      <c r="AX2703" s="870"/>
      <c r="AY2703" s="870"/>
    </row>
    <row r="2704" spans="19:51" ht="15" customHeight="1">
      <c r="S2704" s="874"/>
      <c r="V2704" s="870"/>
      <c r="W2704" s="874"/>
      <c r="AD2704" s="870"/>
      <c r="AE2704" s="874"/>
      <c r="AG2704" s="870"/>
      <c r="AH2704" s="870"/>
      <c r="AJ2704" s="870"/>
      <c r="AK2704" s="870"/>
      <c r="AL2704" s="870"/>
      <c r="AM2704" s="870"/>
      <c r="AO2704" s="870"/>
      <c r="AP2704" s="870"/>
      <c r="AQ2704" s="870"/>
      <c r="AU2704" s="870"/>
      <c r="AV2704" s="870"/>
      <c r="AW2704" s="875"/>
      <c r="AX2704" s="870"/>
      <c r="AY2704" s="870"/>
    </row>
    <row r="2705" spans="19:51" ht="15" customHeight="1">
      <c r="S2705" s="874"/>
      <c r="V2705" s="870"/>
      <c r="W2705" s="874"/>
      <c r="AD2705" s="870"/>
      <c r="AE2705" s="874"/>
      <c r="AG2705" s="870"/>
      <c r="AH2705" s="870"/>
      <c r="AJ2705" s="870"/>
      <c r="AK2705" s="870"/>
      <c r="AL2705" s="870"/>
      <c r="AM2705" s="870"/>
      <c r="AO2705" s="870"/>
      <c r="AP2705" s="870"/>
      <c r="AQ2705" s="870"/>
      <c r="AU2705" s="870"/>
      <c r="AV2705" s="870"/>
      <c r="AW2705" s="875"/>
      <c r="AX2705" s="870"/>
      <c r="AY2705" s="870"/>
    </row>
    <row r="2706" spans="19:51" ht="15" customHeight="1">
      <c r="S2706" s="874"/>
      <c r="V2706" s="870"/>
      <c r="W2706" s="874"/>
      <c r="AD2706" s="870"/>
      <c r="AE2706" s="874"/>
      <c r="AG2706" s="870"/>
      <c r="AH2706" s="870"/>
      <c r="AJ2706" s="870"/>
      <c r="AK2706" s="870"/>
      <c r="AL2706" s="870"/>
      <c r="AM2706" s="870"/>
      <c r="AO2706" s="870"/>
      <c r="AP2706" s="870"/>
      <c r="AQ2706" s="870"/>
      <c r="AU2706" s="870"/>
      <c r="AV2706" s="870"/>
      <c r="AW2706" s="875"/>
      <c r="AX2706" s="870"/>
      <c r="AY2706" s="870"/>
    </row>
    <row r="2707" spans="19:51" ht="15" customHeight="1">
      <c r="S2707" s="874"/>
      <c r="V2707" s="870"/>
      <c r="W2707" s="874"/>
      <c r="AD2707" s="870"/>
      <c r="AE2707" s="874"/>
      <c r="AG2707" s="870"/>
      <c r="AH2707" s="870"/>
      <c r="AJ2707" s="870"/>
      <c r="AK2707" s="870"/>
      <c r="AL2707" s="870"/>
      <c r="AM2707" s="870"/>
      <c r="AO2707" s="870"/>
      <c r="AP2707" s="870"/>
      <c r="AQ2707" s="870"/>
      <c r="AU2707" s="870"/>
      <c r="AV2707" s="870"/>
      <c r="AW2707" s="875"/>
      <c r="AX2707" s="870"/>
      <c r="AY2707" s="870"/>
    </row>
    <row r="2708" spans="19:51" ht="15" customHeight="1">
      <c r="S2708" s="874"/>
      <c r="V2708" s="870"/>
      <c r="W2708" s="874"/>
      <c r="AD2708" s="870"/>
      <c r="AE2708" s="874"/>
      <c r="AG2708" s="870"/>
      <c r="AH2708" s="870"/>
      <c r="AJ2708" s="870"/>
      <c r="AK2708" s="870"/>
      <c r="AL2708" s="870"/>
      <c r="AM2708" s="870"/>
      <c r="AO2708" s="870"/>
      <c r="AP2708" s="870"/>
      <c r="AQ2708" s="870"/>
      <c r="AU2708" s="870"/>
      <c r="AV2708" s="870"/>
      <c r="AW2708" s="875"/>
      <c r="AX2708" s="870"/>
      <c r="AY2708" s="870"/>
    </row>
    <row r="2709" spans="19:51" ht="15" customHeight="1">
      <c r="S2709" s="874"/>
      <c r="V2709" s="870"/>
      <c r="W2709" s="874"/>
      <c r="AD2709" s="870"/>
      <c r="AE2709" s="874"/>
      <c r="AG2709" s="870"/>
      <c r="AH2709" s="870"/>
      <c r="AJ2709" s="870"/>
      <c r="AK2709" s="870"/>
      <c r="AL2709" s="870"/>
      <c r="AM2709" s="870"/>
      <c r="AO2709" s="870"/>
      <c r="AP2709" s="870"/>
      <c r="AQ2709" s="870"/>
      <c r="AU2709" s="870"/>
      <c r="AV2709" s="870"/>
      <c r="AW2709" s="875"/>
      <c r="AX2709" s="870"/>
      <c r="AY2709" s="870"/>
    </row>
    <row r="2710" spans="19:51" ht="15" customHeight="1">
      <c r="S2710" s="874"/>
      <c r="V2710" s="870"/>
      <c r="W2710" s="874"/>
      <c r="AD2710" s="870"/>
      <c r="AE2710" s="874"/>
      <c r="AG2710" s="870"/>
      <c r="AH2710" s="870"/>
      <c r="AJ2710" s="870"/>
      <c r="AK2710" s="870"/>
      <c r="AL2710" s="870"/>
      <c r="AM2710" s="870"/>
      <c r="AO2710" s="870"/>
      <c r="AP2710" s="870"/>
      <c r="AQ2710" s="870"/>
      <c r="AU2710" s="870"/>
      <c r="AV2710" s="870"/>
      <c r="AW2710" s="875"/>
      <c r="AX2710" s="870"/>
      <c r="AY2710" s="870"/>
    </row>
    <row r="2711" spans="19:51" ht="15" customHeight="1">
      <c r="S2711" s="874"/>
      <c r="V2711" s="870"/>
      <c r="W2711" s="874"/>
      <c r="AD2711" s="870"/>
      <c r="AE2711" s="874"/>
      <c r="AG2711" s="870"/>
      <c r="AH2711" s="870"/>
      <c r="AJ2711" s="870"/>
      <c r="AK2711" s="870"/>
      <c r="AL2711" s="870"/>
      <c r="AM2711" s="870"/>
      <c r="AO2711" s="870"/>
      <c r="AP2711" s="870"/>
      <c r="AQ2711" s="870"/>
      <c r="AU2711" s="870"/>
      <c r="AV2711" s="870"/>
      <c r="AW2711" s="875"/>
      <c r="AX2711" s="870"/>
      <c r="AY2711" s="870"/>
    </row>
    <row r="2712" spans="19:51" ht="15" customHeight="1">
      <c r="S2712" s="874"/>
      <c r="V2712" s="870"/>
      <c r="W2712" s="874"/>
      <c r="AD2712" s="870"/>
      <c r="AE2712" s="874"/>
      <c r="AG2712" s="870"/>
      <c r="AH2712" s="870"/>
      <c r="AJ2712" s="870"/>
      <c r="AK2712" s="870"/>
      <c r="AL2712" s="870"/>
      <c r="AM2712" s="870"/>
      <c r="AO2712" s="870"/>
      <c r="AP2712" s="870"/>
      <c r="AQ2712" s="870"/>
      <c r="AU2712" s="870"/>
      <c r="AV2712" s="870"/>
      <c r="AW2712" s="875"/>
      <c r="AX2712" s="870"/>
      <c r="AY2712" s="870"/>
    </row>
    <row r="2713" spans="19:51" ht="15" customHeight="1">
      <c r="S2713" s="874"/>
      <c r="V2713" s="870"/>
      <c r="W2713" s="874"/>
      <c r="AD2713" s="870"/>
      <c r="AE2713" s="874"/>
      <c r="AG2713" s="870"/>
      <c r="AH2713" s="870"/>
      <c r="AJ2713" s="870"/>
      <c r="AK2713" s="870"/>
      <c r="AL2713" s="870"/>
      <c r="AM2713" s="870"/>
      <c r="AO2713" s="870"/>
      <c r="AP2713" s="870"/>
      <c r="AQ2713" s="870"/>
      <c r="AU2713" s="870"/>
      <c r="AV2713" s="870"/>
      <c r="AW2713" s="875"/>
      <c r="AX2713" s="870"/>
      <c r="AY2713" s="870"/>
    </row>
    <row r="2714" spans="19:51" ht="15" customHeight="1">
      <c r="S2714" s="874"/>
      <c r="V2714" s="870"/>
      <c r="W2714" s="874"/>
      <c r="AD2714" s="870"/>
      <c r="AE2714" s="874"/>
      <c r="AG2714" s="870"/>
      <c r="AH2714" s="870"/>
      <c r="AJ2714" s="870"/>
      <c r="AK2714" s="870"/>
      <c r="AL2714" s="870"/>
      <c r="AM2714" s="870"/>
      <c r="AO2714" s="870"/>
      <c r="AP2714" s="870"/>
      <c r="AQ2714" s="870"/>
      <c r="AU2714" s="870"/>
      <c r="AV2714" s="870"/>
      <c r="AW2714" s="875"/>
      <c r="AX2714" s="870"/>
      <c r="AY2714" s="870"/>
    </row>
    <row r="2715" spans="19:51" ht="15" customHeight="1">
      <c r="S2715" s="874"/>
      <c r="V2715" s="870"/>
      <c r="W2715" s="874"/>
      <c r="AD2715" s="870"/>
      <c r="AE2715" s="874"/>
      <c r="AG2715" s="870"/>
      <c r="AH2715" s="870"/>
      <c r="AJ2715" s="870"/>
      <c r="AK2715" s="870"/>
      <c r="AL2715" s="870"/>
      <c r="AM2715" s="870"/>
      <c r="AO2715" s="870"/>
      <c r="AP2715" s="870"/>
      <c r="AQ2715" s="870"/>
      <c r="AU2715" s="870"/>
      <c r="AV2715" s="870"/>
      <c r="AW2715" s="875"/>
      <c r="AX2715" s="870"/>
      <c r="AY2715" s="870"/>
    </row>
    <row r="2716" spans="19:51" ht="15" customHeight="1">
      <c r="S2716" s="874"/>
      <c r="V2716" s="870"/>
      <c r="W2716" s="874"/>
      <c r="AD2716" s="870"/>
      <c r="AE2716" s="874"/>
      <c r="AG2716" s="870"/>
      <c r="AH2716" s="870"/>
      <c r="AJ2716" s="870"/>
      <c r="AK2716" s="870"/>
      <c r="AL2716" s="870"/>
      <c r="AM2716" s="870"/>
      <c r="AO2716" s="870"/>
      <c r="AP2716" s="870"/>
      <c r="AQ2716" s="870"/>
      <c r="AU2716" s="870"/>
      <c r="AV2716" s="870"/>
      <c r="AW2716" s="875"/>
      <c r="AX2716" s="870"/>
      <c r="AY2716" s="870"/>
    </row>
    <row r="2717" spans="19:51" ht="15" customHeight="1">
      <c r="S2717" s="874"/>
      <c r="V2717" s="870"/>
      <c r="W2717" s="874"/>
      <c r="AD2717" s="870"/>
      <c r="AE2717" s="874"/>
      <c r="AG2717" s="870"/>
      <c r="AH2717" s="870"/>
      <c r="AJ2717" s="870"/>
      <c r="AK2717" s="870"/>
      <c r="AL2717" s="870"/>
      <c r="AM2717" s="870"/>
      <c r="AO2717" s="870"/>
      <c r="AP2717" s="870"/>
      <c r="AQ2717" s="870"/>
      <c r="AU2717" s="870"/>
      <c r="AV2717" s="870"/>
      <c r="AW2717" s="875"/>
      <c r="AX2717" s="870"/>
      <c r="AY2717" s="870"/>
    </row>
    <row r="2718" spans="19:51" ht="15" customHeight="1">
      <c r="S2718" s="874"/>
      <c r="V2718" s="870"/>
      <c r="W2718" s="874"/>
      <c r="AD2718" s="870"/>
      <c r="AE2718" s="874"/>
      <c r="AG2718" s="870"/>
      <c r="AH2718" s="870"/>
      <c r="AJ2718" s="870"/>
      <c r="AK2718" s="870"/>
      <c r="AL2718" s="870"/>
      <c r="AM2718" s="870"/>
      <c r="AO2718" s="870"/>
      <c r="AP2718" s="870"/>
      <c r="AQ2718" s="870"/>
      <c r="AU2718" s="870"/>
      <c r="AV2718" s="870"/>
      <c r="AW2718" s="875"/>
      <c r="AX2718" s="870"/>
      <c r="AY2718" s="870"/>
    </row>
    <row r="2719" spans="19:51" ht="15" customHeight="1">
      <c r="S2719" s="874"/>
      <c r="V2719" s="870"/>
      <c r="W2719" s="874"/>
      <c r="AD2719" s="870"/>
      <c r="AE2719" s="874"/>
      <c r="AG2719" s="870"/>
      <c r="AH2719" s="870"/>
      <c r="AJ2719" s="870"/>
      <c r="AK2719" s="870"/>
      <c r="AL2719" s="870"/>
      <c r="AM2719" s="870"/>
      <c r="AO2719" s="870"/>
      <c r="AP2719" s="870"/>
      <c r="AQ2719" s="870"/>
      <c r="AU2719" s="870"/>
      <c r="AV2719" s="870"/>
      <c r="AW2719" s="875"/>
      <c r="AX2719" s="870"/>
      <c r="AY2719" s="870"/>
    </row>
    <row r="2720" spans="19:51" ht="15" customHeight="1">
      <c r="S2720" s="874"/>
      <c r="V2720" s="870"/>
      <c r="W2720" s="874"/>
      <c r="AD2720" s="870"/>
      <c r="AE2720" s="874"/>
      <c r="AG2720" s="870"/>
      <c r="AH2720" s="870"/>
      <c r="AJ2720" s="870"/>
      <c r="AK2720" s="870"/>
      <c r="AL2720" s="870"/>
      <c r="AM2720" s="870"/>
      <c r="AO2720" s="870"/>
      <c r="AP2720" s="870"/>
      <c r="AQ2720" s="870"/>
      <c r="AU2720" s="870"/>
      <c r="AV2720" s="870"/>
      <c r="AW2720" s="875"/>
      <c r="AX2720" s="870"/>
      <c r="AY2720" s="870"/>
    </row>
    <row r="2721" spans="19:51" ht="15" customHeight="1">
      <c r="S2721" s="874"/>
      <c r="V2721" s="870"/>
      <c r="W2721" s="874"/>
      <c r="AD2721" s="870"/>
      <c r="AE2721" s="874"/>
      <c r="AG2721" s="870"/>
      <c r="AH2721" s="870"/>
      <c r="AJ2721" s="870"/>
      <c r="AK2721" s="870"/>
      <c r="AL2721" s="870"/>
      <c r="AM2721" s="870"/>
      <c r="AO2721" s="870"/>
      <c r="AP2721" s="870"/>
      <c r="AQ2721" s="870"/>
      <c r="AU2721" s="870"/>
      <c r="AV2721" s="870"/>
      <c r="AW2721" s="875"/>
      <c r="AX2721" s="870"/>
      <c r="AY2721" s="870"/>
    </row>
    <row r="2722" spans="19:51" ht="15" customHeight="1">
      <c r="S2722" s="874"/>
      <c r="V2722" s="870"/>
      <c r="W2722" s="874"/>
      <c r="AD2722" s="870"/>
      <c r="AE2722" s="874"/>
      <c r="AG2722" s="870"/>
      <c r="AH2722" s="870"/>
      <c r="AJ2722" s="870"/>
      <c r="AK2722" s="870"/>
      <c r="AL2722" s="870"/>
      <c r="AM2722" s="870"/>
      <c r="AO2722" s="870"/>
      <c r="AP2722" s="870"/>
      <c r="AQ2722" s="870"/>
      <c r="AU2722" s="870"/>
      <c r="AV2722" s="870"/>
      <c r="AW2722" s="875"/>
      <c r="AX2722" s="870"/>
      <c r="AY2722" s="870"/>
    </row>
    <row r="2723" spans="19:51" ht="15" customHeight="1">
      <c r="S2723" s="874"/>
      <c r="V2723" s="870"/>
      <c r="W2723" s="874"/>
      <c r="AD2723" s="870"/>
      <c r="AE2723" s="874"/>
      <c r="AG2723" s="870"/>
      <c r="AH2723" s="870"/>
      <c r="AJ2723" s="870"/>
      <c r="AK2723" s="870"/>
      <c r="AL2723" s="870"/>
      <c r="AM2723" s="870"/>
      <c r="AO2723" s="870"/>
      <c r="AP2723" s="870"/>
      <c r="AQ2723" s="870"/>
      <c r="AU2723" s="870"/>
      <c r="AV2723" s="870"/>
      <c r="AW2723" s="875"/>
      <c r="AX2723" s="870"/>
      <c r="AY2723" s="870"/>
    </row>
    <row r="2724" spans="19:51" ht="15" customHeight="1">
      <c r="S2724" s="874"/>
      <c r="V2724" s="870"/>
      <c r="W2724" s="874"/>
      <c r="AD2724" s="870"/>
      <c r="AE2724" s="874"/>
      <c r="AG2724" s="870"/>
      <c r="AH2724" s="870"/>
      <c r="AJ2724" s="870"/>
      <c r="AK2724" s="870"/>
      <c r="AL2724" s="870"/>
      <c r="AM2724" s="870"/>
      <c r="AO2724" s="870"/>
      <c r="AP2724" s="870"/>
      <c r="AQ2724" s="870"/>
      <c r="AU2724" s="870"/>
      <c r="AV2724" s="870"/>
      <c r="AW2724" s="875"/>
      <c r="AX2724" s="870"/>
      <c r="AY2724" s="870"/>
    </row>
    <row r="2725" spans="19:51" ht="15" customHeight="1">
      <c r="S2725" s="874"/>
      <c r="V2725" s="870"/>
      <c r="W2725" s="874"/>
      <c r="AD2725" s="870"/>
      <c r="AE2725" s="874"/>
      <c r="AG2725" s="870"/>
      <c r="AH2725" s="870"/>
      <c r="AJ2725" s="870"/>
      <c r="AK2725" s="870"/>
      <c r="AL2725" s="870"/>
      <c r="AM2725" s="870"/>
      <c r="AO2725" s="870"/>
      <c r="AP2725" s="870"/>
      <c r="AQ2725" s="870"/>
      <c r="AU2725" s="870"/>
      <c r="AV2725" s="870"/>
      <c r="AW2725" s="875"/>
      <c r="AX2725" s="870"/>
      <c r="AY2725" s="870"/>
    </row>
    <row r="2726" spans="19:51" ht="15" customHeight="1">
      <c r="S2726" s="874"/>
      <c r="V2726" s="870"/>
      <c r="W2726" s="874"/>
      <c r="AD2726" s="870"/>
      <c r="AE2726" s="874"/>
      <c r="AG2726" s="870"/>
      <c r="AH2726" s="870"/>
      <c r="AJ2726" s="870"/>
      <c r="AK2726" s="870"/>
      <c r="AL2726" s="870"/>
      <c r="AM2726" s="870"/>
      <c r="AO2726" s="870"/>
      <c r="AP2726" s="870"/>
      <c r="AQ2726" s="870"/>
      <c r="AU2726" s="870"/>
      <c r="AV2726" s="870"/>
      <c r="AW2726" s="875"/>
      <c r="AX2726" s="870"/>
      <c r="AY2726" s="870"/>
    </row>
    <row r="2727" spans="19:51" ht="15" customHeight="1">
      <c r="S2727" s="874"/>
      <c r="V2727" s="870"/>
      <c r="W2727" s="874"/>
      <c r="AD2727" s="870"/>
      <c r="AE2727" s="874"/>
      <c r="AG2727" s="870"/>
      <c r="AH2727" s="870"/>
      <c r="AJ2727" s="870"/>
      <c r="AK2727" s="870"/>
      <c r="AL2727" s="870"/>
      <c r="AM2727" s="870"/>
      <c r="AO2727" s="870"/>
      <c r="AP2727" s="870"/>
      <c r="AQ2727" s="870"/>
      <c r="AU2727" s="870"/>
      <c r="AV2727" s="870"/>
      <c r="AW2727" s="875"/>
      <c r="AX2727" s="870"/>
      <c r="AY2727" s="870"/>
    </row>
    <row r="2728" spans="19:51" ht="15" customHeight="1">
      <c r="S2728" s="874"/>
      <c r="V2728" s="870"/>
      <c r="W2728" s="874"/>
      <c r="AD2728" s="870"/>
      <c r="AE2728" s="874"/>
      <c r="AG2728" s="870"/>
      <c r="AH2728" s="870"/>
      <c r="AJ2728" s="870"/>
      <c r="AK2728" s="870"/>
      <c r="AL2728" s="870"/>
      <c r="AM2728" s="870"/>
      <c r="AO2728" s="870"/>
      <c r="AP2728" s="870"/>
      <c r="AQ2728" s="870"/>
      <c r="AU2728" s="870"/>
      <c r="AV2728" s="870"/>
      <c r="AW2728" s="875"/>
      <c r="AX2728" s="870"/>
      <c r="AY2728" s="870"/>
    </row>
    <row r="2729" spans="19:51" ht="15" customHeight="1">
      <c r="S2729" s="874"/>
      <c r="V2729" s="870"/>
      <c r="W2729" s="874"/>
      <c r="AD2729" s="870"/>
      <c r="AE2729" s="874"/>
      <c r="AG2729" s="870"/>
      <c r="AH2729" s="870"/>
      <c r="AJ2729" s="870"/>
      <c r="AK2729" s="870"/>
      <c r="AL2729" s="870"/>
      <c r="AM2729" s="870"/>
      <c r="AO2729" s="870"/>
      <c r="AP2729" s="870"/>
      <c r="AQ2729" s="870"/>
      <c r="AU2729" s="870"/>
      <c r="AV2729" s="870"/>
      <c r="AW2729" s="875"/>
      <c r="AX2729" s="870"/>
      <c r="AY2729" s="870"/>
    </row>
    <row r="2730" spans="19:51" ht="15" customHeight="1">
      <c r="S2730" s="874"/>
      <c r="V2730" s="870"/>
      <c r="W2730" s="874"/>
      <c r="AD2730" s="870"/>
      <c r="AE2730" s="874"/>
      <c r="AG2730" s="870"/>
      <c r="AH2730" s="870"/>
      <c r="AJ2730" s="870"/>
      <c r="AK2730" s="870"/>
      <c r="AL2730" s="870"/>
      <c r="AM2730" s="870"/>
      <c r="AO2730" s="870"/>
      <c r="AP2730" s="870"/>
      <c r="AQ2730" s="870"/>
      <c r="AU2730" s="870"/>
      <c r="AV2730" s="870"/>
      <c r="AW2730" s="875"/>
      <c r="AX2730" s="870"/>
      <c r="AY2730" s="870"/>
    </row>
    <row r="2731" spans="19:51" ht="15" customHeight="1">
      <c r="S2731" s="874"/>
      <c r="V2731" s="870"/>
      <c r="W2731" s="874"/>
      <c r="AD2731" s="870"/>
      <c r="AE2731" s="874"/>
      <c r="AG2731" s="870"/>
      <c r="AH2731" s="870"/>
      <c r="AJ2731" s="870"/>
      <c r="AK2731" s="870"/>
      <c r="AL2731" s="870"/>
      <c r="AM2731" s="870"/>
      <c r="AO2731" s="870"/>
      <c r="AP2731" s="870"/>
      <c r="AQ2731" s="870"/>
      <c r="AU2731" s="870"/>
      <c r="AV2731" s="870"/>
      <c r="AW2731" s="875"/>
      <c r="AX2731" s="870"/>
      <c r="AY2731" s="870"/>
    </row>
    <row r="2732" spans="19:51" ht="15" customHeight="1">
      <c r="S2732" s="874"/>
      <c r="V2732" s="870"/>
      <c r="W2732" s="874"/>
      <c r="AD2732" s="870"/>
      <c r="AE2732" s="874"/>
      <c r="AG2732" s="870"/>
      <c r="AH2732" s="870"/>
      <c r="AJ2732" s="870"/>
      <c r="AK2732" s="870"/>
      <c r="AL2732" s="870"/>
      <c r="AM2732" s="870"/>
      <c r="AO2732" s="870"/>
      <c r="AP2732" s="870"/>
      <c r="AQ2732" s="870"/>
      <c r="AU2732" s="870"/>
      <c r="AV2732" s="870"/>
      <c r="AW2732" s="875"/>
      <c r="AX2732" s="870"/>
      <c r="AY2732" s="870"/>
    </row>
    <row r="2733" spans="19:51" ht="15" customHeight="1">
      <c r="S2733" s="874"/>
      <c r="V2733" s="870"/>
      <c r="W2733" s="874"/>
      <c r="AD2733" s="870"/>
      <c r="AE2733" s="874"/>
      <c r="AG2733" s="870"/>
      <c r="AH2733" s="870"/>
      <c r="AJ2733" s="870"/>
      <c r="AK2733" s="870"/>
      <c r="AL2733" s="870"/>
      <c r="AM2733" s="870"/>
      <c r="AO2733" s="870"/>
      <c r="AP2733" s="870"/>
      <c r="AQ2733" s="870"/>
      <c r="AU2733" s="870"/>
      <c r="AV2733" s="870"/>
      <c r="AW2733" s="875"/>
      <c r="AX2733" s="870"/>
      <c r="AY2733" s="870"/>
    </row>
    <row r="2734" spans="19:51" ht="15" customHeight="1">
      <c r="S2734" s="874"/>
      <c r="V2734" s="870"/>
      <c r="W2734" s="874"/>
      <c r="AD2734" s="870"/>
      <c r="AE2734" s="874"/>
      <c r="AG2734" s="870"/>
      <c r="AH2734" s="870"/>
      <c r="AJ2734" s="870"/>
      <c r="AK2734" s="870"/>
      <c r="AL2734" s="870"/>
      <c r="AM2734" s="870"/>
      <c r="AO2734" s="870"/>
      <c r="AP2734" s="870"/>
      <c r="AQ2734" s="870"/>
      <c r="AU2734" s="870"/>
      <c r="AV2734" s="870"/>
      <c r="AW2734" s="875"/>
      <c r="AX2734" s="870"/>
      <c r="AY2734" s="870"/>
    </row>
    <row r="2735" spans="19:51" ht="15" customHeight="1">
      <c r="S2735" s="874"/>
      <c r="V2735" s="870"/>
      <c r="W2735" s="874"/>
      <c r="AD2735" s="870"/>
      <c r="AE2735" s="874"/>
      <c r="AG2735" s="870"/>
      <c r="AH2735" s="870"/>
      <c r="AJ2735" s="870"/>
      <c r="AK2735" s="870"/>
      <c r="AL2735" s="870"/>
      <c r="AM2735" s="870"/>
      <c r="AO2735" s="870"/>
      <c r="AP2735" s="870"/>
      <c r="AQ2735" s="870"/>
      <c r="AU2735" s="870"/>
      <c r="AV2735" s="870"/>
      <c r="AW2735" s="875"/>
      <c r="AX2735" s="870"/>
      <c r="AY2735" s="870"/>
    </row>
    <row r="2736" spans="19:51" ht="15" customHeight="1">
      <c r="S2736" s="874"/>
      <c r="V2736" s="870"/>
      <c r="W2736" s="874"/>
      <c r="AD2736" s="870"/>
      <c r="AE2736" s="874"/>
      <c r="AG2736" s="870"/>
      <c r="AH2736" s="870"/>
      <c r="AJ2736" s="870"/>
      <c r="AK2736" s="870"/>
      <c r="AL2736" s="870"/>
      <c r="AM2736" s="870"/>
      <c r="AO2736" s="870"/>
      <c r="AP2736" s="870"/>
      <c r="AQ2736" s="870"/>
      <c r="AU2736" s="870"/>
      <c r="AV2736" s="870"/>
      <c r="AW2736" s="875"/>
      <c r="AX2736" s="870"/>
      <c r="AY2736" s="870"/>
    </row>
    <row r="2737" spans="19:51" ht="15" customHeight="1">
      <c r="S2737" s="874"/>
      <c r="V2737" s="870"/>
      <c r="W2737" s="874"/>
      <c r="AD2737" s="870"/>
      <c r="AE2737" s="874"/>
      <c r="AG2737" s="870"/>
      <c r="AH2737" s="870"/>
      <c r="AJ2737" s="870"/>
      <c r="AK2737" s="870"/>
      <c r="AL2737" s="870"/>
      <c r="AM2737" s="870"/>
      <c r="AO2737" s="870"/>
      <c r="AP2737" s="870"/>
      <c r="AQ2737" s="870"/>
      <c r="AU2737" s="870"/>
      <c r="AV2737" s="870"/>
      <c r="AW2737" s="875"/>
      <c r="AX2737" s="870"/>
      <c r="AY2737" s="870"/>
    </row>
    <row r="2738" spans="19:51" ht="15" customHeight="1">
      <c r="S2738" s="874"/>
      <c r="V2738" s="870"/>
      <c r="W2738" s="874"/>
      <c r="AD2738" s="870"/>
      <c r="AE2738" s="874"/>
      <c r="AG2738" s="870"/>
      <c r="AH2738" s="870"/>
      <c r="AJ2738" s="870"/>
      <c r="AK2738" s="870"/>
      <c r="AL2738" s="870"/>
      <c r="AM2738" s="870"/>
      <c r="AO2738" s="870"/>
      <c r="AP2738" s="870"/>
      <c r="AQ2738" s="870"/>
      <c r="AU2738" s="870"/>
      <c r="AV2738" s="870"/>
      <c r="AW2738" s="875"/>
      <c r="AX2738" s="870"/>
      <c r="AY2738" s="870"/>
    </row>
    <row r="2739" spans="19:51" ht="15" customHeight="1">
      <c r="S2739" s="874"/>
      <c r="V2739" s="870"/>
      <c r="W2739" s="874"/>
      <c r="AD2739" s="870"/>
      <c r="AE2739" s="874"/>
      <c r="AG2739" s="870"/>
      <c r="AH2739" s="870"/>
      <c r="AJ2739" s="870"/>
      <c r="AK2739" s="870"/>
      <c r="AL2739" s="870"/>
      <c r="AM2739" s="870"/>
      <c r="AO2739" s="870"/>
      <c r="AP2739" s="870"/>
      <c r="AQ2739" s="870"/>
      <c r="AU2739" s="870"/>
      <c r="AV2739" s="870"/>
      <c r="AW2739" s="875"/>
      <c r="AX2739" s="870"/>
      <c r="AY2739" s="870"/>
    </row>
    <row r="2740" spans="19:51" ht="15" customHeight="1">
      <c r="S2740" s="874"/>
      <c r="V2740" s="870"/>
      <c r="W2740" s="874"/>
      <c r="AD2740" s="870"/>
      <c r="AE2740" s="874"/>
      <c r="AG2740" s="870"/>
      <c r="AH2740" s="870"/>
      <c r="AJ2740" s="870"/>
      <c r="AK2740" s="870"/>
      <c r="AL2740" s="870"/>
      <c r="AM2740" s="870"/>
      <c r="AO2740" s="870"/>
      <c r="AP2740" s="870"/>
      <c r="AQ2740" s="870"/>
      <c r="AU2740" s="870"/>
      <c r="AV2740" s="870"/>
      <c r="AW2740" s="875"/>
      <c r="AX2740" s="870"/>
      <c r="AY2740" s="870"/>
    </row>
    <row r="2741" spans="19:51" ht="15" customHeight="1">
      <c r="S2741" s="874"/>
      <c r="V2741" s="870"/>
      <c r="W2741" s="874"/>
      <c r="AD2741" s="870"/>
      <c r="AE2741" s="874"/>
      <c r="AG2741" s="870"/>
      <c r="AH2741" s="870"/>
      <c r="AJ2741" s="870"/>
      <c r="AK2741" s="870"/>
      <c r="AL2741" s="870"/>
      <c r="AM2741" s="870"/>
      <c r="AO2741" s="870"/>
      <c r="AP2741" s="870"/>
      <c r="AQ2741" s="870"/>
      <c r="AU2741" s="870"/>
      <c r="AV2741" s="870"/>
      <c r="AW2741" s="875"/>
      <c r="AX2741" s="870"/>
      <c r="AY2741" s="870"/>
    </row>
    <row r="2742" spans="19:51" ht="15" customHeight="1">
      <c r="S2742" s="874"/>
      <c r="V2742" s="870"/>
      <c r="W2742" s="874"/>
      <c r="AD2742" s="870"/>
      <c r="AE2742" s="874"/>
      <c r="AG2742" s="870"/>
      <c r="AH2742" s="870"/>
      <c r="AJ2742" s="870"/>
      <c r="AK2742" s="870"/>
      <c r="AL2742" s="870"/>
      <c r="AM2742" s="870"/>
      <c r="AO2742" s="870"/>
      <c r="AP2742" s="870"/>
      <c r="AQ2742" s="870"/>
      <c r="AU2742" s="870"/>
      <c r="AV2742" s="870"/>
      <c r="AW2742" s="875"/>
      <c r="AX2742" s="870"/>
      <c r="AY2742" s="870"/>
    </row>
    <row r="2743" spans="19:51" ht="15" customHeight="1">
      <c r="S2743" s="874"/>
      <c r="V2743" s="870"/>
      <c r="W2743" s="874"/>
      <c r="AD2743" s="870"/>
      <c r="AE2743" s="874"/>
      <c r="AG2743" s="870"/>
      <c r="AH2743" s="870"/>
      <c r="AJ2743" s="870"/>
      <c r="AK2743" s="870"/>
      <c r="AL2743" s="870"/>
      <c r="AM2743" s="870"/>
      <c r="AO2743" s="870"/>
      <c r="AP2743" s="870"/>
      <c r="AQ2743" s="870"/>
      <c r="AU2743" s="870"/>
      <c r="AV2743" s="870"/>
      <c r="AW2743" s="875"/>
      <c r="AX2743" s="870"/>
      <c r="AY2743" s="870"/>
    </row>
    <row r="2744" spans="19:51" ht="15" customHeight="1">
      <c r="S2744" s="874"/>
      <c r="V2744" s="870"/>
      <c r="W2744" s="874"/>
      <c r="AD2744" s="870"/>
      <c r="AE2744" s="874"/>
      <c r="AG2744" s="870"/>
      <c r="AH2744" s="870"/>
      <c r="AJ2744" s="870"/>
      <c r="AK2744" s="870"/>
      <c r="AL2744" s="870"/>
      <c r="AM2744" s="870"/>
      <c r="AO2744" s="870"/>
      <c r="AP2744" s="870"/>
      <c r="AQ2744" s="870"/>
      <c r="AU2744" s="870"/>
      <c r="AV2744" s="870"/>
      <c r="AW2744" s="875"/>
      <c r="AX2744" s="870"/>
      <c r="AY2744" s="870"/>
    </row>
    <row r="2745" spans="19:51" ht="15" customHeight="1">
      <c r="S2745" s="874"/>
      <c r="V2745" s="870"/>
      <c r="W2745" s="874"/>
      <c r="AD2745" s="870"/>
      <c r="AE2745" s="874"/>
      <c r="AG2745" s="870"/>
      <c r="AH2745" s="870"/>
      <c r="AJ2745" s="870"/>
      <c r="AK2745" s="870"/>
      <c r="AL2745" s="870"/>
      <c r="AM2745" s="870"/>
      <c r="AO2745" s="870"/>
      <c r="AP2745" s="870"/>
      <c r="AQ2745" s="870"/>
      <c r="AU2745" s="870"/>
      <c r="AV2745" s="870"/>
      <c r="AW2745" s="875"/>
      <c r="AX2745" s="870"/>
      <c r="AY2745" s="870"/>
    </row>
    <row r="2746" spans="19:51" ht="15" customHeight="1">
      <c r="S2746" s="874"/>
      <c r="V2746" s="870"/>
      <c r="W2746" s="874"/>
      <c r="AD2746" s="870"/>
      <c r="AE2746" s="874"/>
      <c r="AG2746" s="870"/>
      <c r="AH2746" s="870"/>
      <c r="AJ2746" s="870"/>
      <c r="AK2746" s="870"/>
      <c r="AL2746" s="870"/>
      <c r="AM2746" s="870"/>
      <c r="AO2746" s="870"/>
      <c r="AP2746" s="870"/>
      <c r="AQ2746" s="870"/>
      <c r="AU2746" s="870"/>
      <c r="AV2746" s="870"/>
      <c r="AW2746" s="875"/>
      <c r="AX2746" s="870"/>
      <c r="AY2746" s="870"/>
    </row>
    <row r="2747" spans="19:51" ht="15" customHeight="1">
      <c r="S2747" s="874"/>
      <c r="V2747" s="870"/>
      <c r="W2747" s="874"/>
      <c r="AD2747" s="870"/>
      <c r="AE2747" s="874"/>
      <c r="AG2747" s="870"/>
      <c r="AH2747" s="870"/>
      <c r="AJ2747" s="870"/>
      <c r="AK2747" s="870"/>
      <c r="AL2747" s="870"/>
      <c r="AM2747" s="870"/>
      <c r="AO2747" s="870"/>
      <c r="AP2747" s="870"/>
      <c r="AQ2747" s="870"/>
      <c r="AU2747" s="870"/>
      <c r="AV2747" s="870"/>
      <c r="AW2747" s="875"/>
      <c r="AX2747" s="870"/>
      <c r="AY2747" s="870"/>
    </row>
    <row r="2748" spans="19:51" ht="15" customHeight="1">
      <c r="S2748" s="874"/>
      <c r="V2748" s="870"/>
      <c r="W2748" s="874"/>
      <c r="AD2748" s="870"/>
      <c r="AE2748" s="874"/>
      <c r="AG2748" s="870"/>
      <c r="AH2748" s="870"/>
      <c r="AJ2748" s="870"/>
      <c r="AK2748" s="870"/>
      <c r="AL2748" s="870"/>
      <c r="AM2748" s="870"/>
      <c r="AO2748" s="870"/>
      <c r="AP2748" s="870"/>
      <c r="AQ2748" s="870"/>
      <c r="AU2748" s="870"/>
      <c r="AV2748" s="870"/>
      <c r="AW2748" s="875"/>
      <c r="AX2748" s="870"/>
      <c r="AY2748" s="870"/>
    </row>
    <row r="2749" spans="19:51" ht="15" customHeight="1">
      <c r="S2749" s="874"/>
      <c r="V2749" s="870"/>
      <c r="W2749" s="874"/>
      <c r="AD2749" s="870"/>
      <c r="AE2749" s="874"/>
      <c r="AG2749" s="870"/>
      <c r="AH2749" s="870"/>
      <c r="AJ2749" s="870"/>
      <c r="AK2749" s="870"/>
      <c r="AL2749" s="870"/>
      <c r="AM2749" s="870"/>
      <c r="AO2749" s="870"/>
      <c r="AP2749" s="870"/>
      <c r="AQ2749" s="870"/>
      <c r="AU2749" s="870"/>
      <c r="AV2749" s="870"/>
      <c r="AW2749" s="875"/>
      <c r="AX2749" s="870"/>
      <c r="AY2749" s="870"/>
    </row>
    <row r="2750" spans="19:51" ht="15" customHeight="1">
      <c r="S2750" s="874"/>
      <c r="V2750" s="870"/>
      <c r="W2750" s="874"/>
      <c r="AD2750" s="870"/>
      <c r="AE2750" s="874"/>
      <c r="AG2750" s="870"/>
      <c r="AH2750" s="870"/>
      <c r="AJ2750" s="870"/>
      <c r="AK2750" s="870"/>
      <c r="AL2750" s="870"/>
      <c r="AM2750" s="870"/>
      <c r="AO2750" s="870"/>
      <c r="AP2750" s="870"/>
      <c r="AQ2750" s="870"/>
      <c r="AU2750" s="870"/>
      <c r="AV2750" s="870"/>
      <c r="AW2750" s="875"/>
      <c r="AX2750" s="870"/>
      <c r="AY2750" s="870"/>
    </row>
    <row r="2751" spans="19:51" ht="15" customHeight="1">
      <c r="S2751" s="874"/>
      <c r="V2751" s="870"/>
      <c r="W2751" s="874"/>
      <c r="AD2751" s="870"/>
      <c r="AE2751" s="874"/>
      <c r="AG2751" s="870"/>
      <c r="AH2751" s="870"/>
      <c r="AJ2751" s="870"/>
      <c r="AK2751" s="870"/>
      <c r="AL2751" s="870"/>
      <c r="AM2751" s="870"/>
      <c r="AO2751" s="870"/>
      <c r="AP2751" s="870"/>
      <c r="AQ2751" s="870"/>
      <c r="AU2751" s="870"/>
      <c r="AV2751" s="870"/>
      <c r="AW2751" s="875"/>
      <c r="AX2751" s="870"/>
      <c r="AY2751" s="870"/>
    </row>
    <row r="2752" spans="19:51" ht="15" customHeight="1">
      <c r="S2752" s="874"/>
      <c r="V2752" s="870"/>
      <c r="W2752" s="874"/>
      <c r="AD2752" s="870"/>
      <c r="AE2752" s="874"/>
      <c r="AG2752" s="870"/>
      <c r="AH2752" s="870"/>
      <c r="AJ2752" s="870"/>
      <c r="AK2752" s="870"/>
      <c r="AL2752" s="870"/>
      <c r="AM2752" s="870"/>
      <c r="AO2752" s="870"/>
      <c r="AP2752" s="870"/>
      <c r="AQ2752" s="870"/>
      <c r="AU2752" s="870"/>
      <c r="AV2752" s="870"/>
      <c r="AW2752" s="875"/>
      <c r="AX2752" s="870"/>
      <c r="AY2752" s="870"/>
    </row>
    <row r="2753" spans="19:51" ht="15" customHeight="1">
      <c r="S2753" s="874"/>
      <c r="V2753" s="870"/>
      <c r="W2753" s="874"/>
      <c r="AD2753" s="870"/>
      <c r="AE2753" s="874"/>
      <c r="AG2753" s="870"/>
      <c r="AH2753" s="870"/>
      <c r="AJ2753" s="870"/>
      <c r="AK2753" s="870"/>
      <c r="AL2753" s="870"/>
      <c r="AM2753" s="870"/>
      <c r="AO2753" s="870"/>
      <c r="AP2753" s="870"/>
      <c r="AQ2753" s="870"/>
      <c r="AU2753" s="870"/>
      <c r="AV2753" s="870"/>
      <c r="AW2753" s="875"/>
      <c r="AX2753" s="870"/>
      <c r="AY2753" s="870"/>
    </row>
    <row r="2754" spans="19:51" ht="15" customHeight="1">
      <c r="S2754" s="874"/>
      <c r="V2754" s="870"/>
      <c r="W2754" s="874"/>
      <c r="AD2754" s="870"/>
      <c r="AE2754" s="874"/>
      <c r="AG2754" s="870"/>
      <c r="AH2754" s="870"/>
      <c r="AJ2754" s="870"/>
      <c r="AK2754" s="870"/>
      <c r="AL2754" s="870"/>
      <c r="AM2754" s="870"/>
      <c r="AO2754" s="870"/>
      <c r="AP2754" s="870"/>
      <c r="AQ2754" s="870"/>
      <c r="AU2754" s="870"/>
      <c r="AV2754" s="870"/>
      <c r="AW2754" s="875"/>
      <c r="AX2754" s="870"/>
      <c r="AY2754" s="870"/>
    </row>
    <row r="2755" spans="19:51" ht="15" customHeight="1">
      <c r="S2755" s="874"/>
      <c r="V2755" s="870"/>
      <c r="W2755" s="874"/>
      <c r="AD2755" s="870"/>
      <c r="AE2755" s="874"/>
      <c r="AG2755" s="870"/>
      <c r="AH2755" s="870"/>
      <c r="AJ2755" s="870"/>
      <c r="AK2755" s="870"/>
      <c r="AL2755" s="870"/>
      <c r="AM2755" s="870"/>
      <c r="AO2755" s="870"/>
      <c r="AP2755" s="870"/>
      <c r="AQ2755" s="870"/>
      <c r="AU2755" s="870"/>
      <c r="AV2755" s="870"/>
      <c r="AW2755" s="875"/>
      <c r="AX2755" s="870"/>
      <c r="AY2755" s="870"/>
    </row>
    <row r="2756" spans="19:51" ht="15" customHeight="1">
      <c r="S2756" s="874"/>
      <c r="V2756" s="870"/>
      <c r="W2756" s="874"/>
      <c r="AD2756" s="870"/>
      <c r="AE2756" s="874"/>
      <c r="AG2756" s="870"/>
      <c r="AH2756" s="870"/>
      <c r="AJ2756" s="870"/>
      <c r="AK2756" s="870"/>
      <c r="AL2756" s="870"/>
      <c r="AM2756" s="870"/>
      <c r="AO2756" s="870"/>
      <c r="AP2756" s="870"/>
      <c r="AQ2756" s="870"/>
      <c r="AU2756" s="870"/>
      <c r="AV2756" s="870"/>
      <c r="AW2756" s="875"/>
      <c r="AX2756" s="870"/>
      <c r="AY2756" s="870"/>
    </row>
    <row r="2757" spans="19:51" ht="15" customHeight="1">
      <c r="S2757" s="874"/>
      <c r="V2757" s="870"/>
      <c r="W2757" s="874"/>
      <c r="AD2757" s="870"/>
      <c r="AE2757" s="874"/>
      <c r="AG2757" s="870"/>
      <c r="AH2757" s="870"/>
      <c r="AJ2757" s="870"/>
      <c r="AK2757" s="870"/>
      <c r="AL2757" s="870"/>
      <c r="AM2757" s="870"/>
      <c r="AO2757" s="870"/>
      <c r="AP2757" s="870"/>
      <c r="AQ2757" s="870"/>
      <c r="AU2757" s="870"/>
      <c r="AV2757" s="870"/>
      <c r="AW2757" s="875"/>
      <c r="AX2757" s="870"/>
      <c r="AY2757" s="870"/>
    </row>
    <row r="2758" spans="19:51" ht="15" customHeight="1">
      <c r="S2758" s="874"/>
      <c r="V2758" s="870"/>
      <c r="W2758" s="874"/>
      <c r="AD2758" s="870"/>
      <c r="AE2758" s="874"/>
      <c r="AG2758" s="870"/>
      <c r="AH2758" s="870"/>
      <c r="AJ2758" s="870"/>
      <c r="AK2758" s="870"/>
      <c r="AL2758" s="870"/>
      <c r="AM2758" s="870"/>
      <c r="AO2758" s="870"/>
      <c r="AP2758" s="870"/>
      <c r="AQ2758" s="870"/>
      <c r="AU2758" s="870"/>
      <c r="AV2758" s="870"/>
      <c r="AW2758" s="875"/>
      <c r="AX2758" s="870"/>
      <c r="AY2758" s="870"/>
    </row>
    <row r="2759" spans="19:51" ht="15" customHeight="1">
      <c r="S2759" s="874"/>
      <c r="V2759" s="870"/>
      <c r="W2759" s="874"/>
      <c r="AD2759" s="870"/>
      <c r="AE2759" s="874"/>
      <c r="AG2759" s="870"/>
      <c r="AH2759" s="870"/>
      <c r="AJ2759" s="870"/>
      <c r="AK2759" s="870"/>
      <c r="AL2759" s="870"/>
      <c r="AM2759" s="870"/>
      <c r="AO2759" s="870"/>
      <c r="AP2759" s="870"/>
      <c r="AQ2759" s="870"/>
      <c r="AU2759" s="870"/>
      <c r="AV2759" s="870"/>
      <c r="AW2759" s="875"/>
      <c r="AX2759" s="870"/>
      <c r="AY2759" s="870"/>
    </row>
    <row r="2760" spans="19:51" ht="15" customHeight="1">
      <c r="S2760" s="874"/>
      <c r="V2760" s="870"/>
      <c r="W2760" s="874"/>
      <c r="AD2760" s="870"/>
      <c r="AE2760" s="874"/>
      <c r="AG2760" s="870"/>
      <c r="AH2760" s="870"/>
      <c r="AJ2760" s="870"/>
      <c r="AK2760" s="870"/>
      <c r="AL2760" s="870"/>
      <c r="AM2760" s="870"/>
      <c r="AO2760" s="870"/>
      <c r="AP2760" s="870"/>
      <c r="AQ2760" s="870"/>
      <c r="AU2760" s="870"/>
      <c r="AV2760" s="870"/>
      <c r="AW2760" s="875"/>
      <c r="AX2760" s="870"/>
      <c r="AY2760" s="870"/>
    </row>
    <row r="2761" spans="19:51" ht="15" customHeight="1">
      <c r="S2761" s="874"/>
      <c r="V2761" s="870"/>
      <c r="W2761" s="874"/>
      <c r="AD2761" s="870"/>
      <c r="AE2761" s="874"/>
      <c r="AG2761" s="870"/>
      <c r="AH2761" s="870"/>
      <c r="AJ2761" s="870"/>
      <c r="AK2761" s="870"/>
      <c r="AL2761" s="870"/>
      <c r="AM2761" s="870"/>
      <c r="AO2761" s="870"/>
      <c r="AP2761" s="870"/>
      <c r="AQ2761" s="870"/>
      <c r="AU2761" s="870"/>
      <c r="AV2761" s="870"/>
      <c r="AW2761" s="875"/>
      <c r="AX2761" s="870"/>
      <c r="AY2761" s="870"/>
    </row>
    <row r="2762" spans="19:51" ht="15" customHeight="1">
      <c r="S2762" s="874"/>
      <c r="V2762" s="870"/>
      <c r="W2762" s="874"/>
      <c r="AD2762" s="870"/>
      <c r="AE2762" s="874"/>
      <c r="AG2762" s="870"/>
      <c r="AH2762" s="870"/>
      <c r="AJ2762" s="870"/>
      <c r="AK2762" s="870"/>
      <c r="AL2762" s="870"/>
      <c r="AM2762" s="870"/>
      <c r="AO2762" s="870"/>
      <c r="AP2762" s="870"/>
      <c r="AQ2762" s="870"/>
      <c r="AU2762" s="870"/>
      <c r="AV2762" s="870"/>
      <c r="AW2762" s="875"/>
      <c r="AX2762" s="870"/>
      <c r="AY2762" s="870"/>
    </row>
    <row r="2763" spans="19:51" ht="15" customHeight="1">
      <c r="S2763" s="874"/>
      <c r="V2763" s="870"/>
      <c r="W2763" s="874"/>
      <c r="AD2763" s="870"/>
      <c r="AE2763" s="874"/>
      <c r="AG2763" s="870"/>
      <c r="AH2763" s="870"/>
      <c r="AJ2763" s="870"/>
      <c r="AK2763" s="870"/>
      <c r="AL2763" s="870"/>
      <c r="AM2763" s="870"/>
      <c r="AO2763" s="870"/>
      <c r="AP2763" s="870"/>
      <c r="AQ2763" s="870"/>
      <c r="AU2763" s="870"/>
      <c r="AV2763" s="870"/>
      <c r="AW2763" s="875"/>
      <c r="AX2763" s="870"/>
      <c r="AY2763" s="870"/>
    </row>
    <row r="2764" spans="19:51" ht="15" customHeight="1">
      <c r="S2764" s="874"/>
      <c r="V2764" s="870"/>
      <c r="W2764" s="874"/>
      <c r="AD2764" s="870"/>
      <c r="AE2764" s="874"/>
      <c r="AG2764" s="870"/>
      <c r="AH2764" s="870"/>
      <c r="AJ2764" s="870"/>
      <c r="AK2764" s="870"/>
      <c r="AL2764" s="870"/>
      <c r="AM2764" s="870"/>
      <c r="AO2764" s="870"/>
      <c r="AP2764" s="870"/>
      <c r="AQ2764" s="870"/>
      <c r="AU2764" s="870"/>
      <c r="AV2764" s="870"/>
      <c r="AW2764" s="875"/>
      <c r="AX2764" s="870"/>
      <c r="AY2764" s="870"/>
    </row>
    <row r="2765" spans="19:51" ht="15" customHeight="1">
      <c r="S2765" s="874"/>
      <c r="V2765" s="870"/>
      <c r="W2765" s="874"/>
      <c r="AD2765" s="870"/>
      <c r="AE2765" s="874"/>
      <c r="AG2765" s="870"/>
      <c r="AH2765" s="870"/>
      <c r="AJ2765" s="870"/>
      <c r="AK2765" s="870"/>
      <c r="AL2765" s="870"/>
      <c r="AM2765" s="870"/>
      <c r="AO2765" s="870"/>
      <c r="AP2765" s="870"/>
      <c r="AQ2765" s="870"/>
      <c r="AU2765" s="870"/>
      <c r="AV2765" s="870"/>
      <c r="AW2765" s="875"/>
      <c r="AX2765" s="870"/>
      <c r="AY2765" s="870"/>
    </row>
    <row r="2766" spans="19:51" ht="15" customHeight="1">
      <c r="S2766" s="874"/>
      <c r="V2766" s="870"/>
      <c r="W2766" s="874"/>
      <c r="AD2766" s="870"/>
      <c r="AE2766" s="874"/>
      <c r="AG2766" s="870"/>
      <c r="AH2766" s="870"/>
      <c r="AJ2766" s="870"/>
      <c r="AK2766" s="870"/>
      <c r="AL2766" s="870"/>
      <c r="AM2766" s="870"/>
      <c r="AO2766" s="870"/>
      <c r="AP2766" s="870"/>
      <c r="AQ2766" s="870"/>
      <c r="AU2766" s="870"/>
      <c r="AV2766" s="870"/>
      <c r="AW2766" s="875"/>
      <c r="AX2766" s="870"/>
      <c r="AY2766" s="870"/>
    </row>
    <row r="2767" spans="19:51" ht="15" customHeight="1">
      <c r="S2767" s="874"/>
      <c r="V2767" s="870"/>
      <c r="W2767" s="874"/>
      <c r="AD2767" s="870"/>
      <c r="AE2767" s="874"/>
      <c r="AG2767" s="870"/>
      <c r="AH2767" s="870"/>
      <c r="AJ2767" s="870"/>
      <c r="AK2767" s="870"/>
      <c r="AL2767" s="870"/>
      <c r="AM2767" s="870"/>
      <c r="AO2767" s="870"/>
      <c r="AP2767" s="870"/>
      <c r="AQ2767" s="870"/>
      <c r="AU2767" s="870"/>
      <c r="AV2767" s="870"/>
      <c r="AW2767" s="875"/>
      <c r="AX2767" s="870"/>
      <c r="AY2767" s="870"/>
    </row>
    <row r="2768" spans="19:51" ht="15" customHeight="1">
      <c r="S2768" s="874"/>
      <c r="V2768" s="870"/>
      <c r="W2768" s="874"/>
      <c r="AD2768" s="870"/>
      <c r="AE2768" s="874"/>
      <c r="AG2768" s="870"/>
      <c r="AH2768" s="870"/>
      <c r="AJ2768" s="870"/>
      <c r="AK2768" s="870"/>
      <c r="AL2768" s="870"/>
      <c r="AM2768" s="870"/>
      <c r="AO2768" s="870"/>
      <c r="AP2768" s="870"/>
      <c r="AQ2768" s="870"/>
      <c r="AU2768" s="870"/>
      <c r="AV2768" s="870"/>
      <c r="AW2768" s="875"/>
      <c r="AX2768" s="870"/>
      <c r="AY2768" s="870"/>
    </row>
    <row r="2769" spans="19:51" ht="15" customHeight="1">
      <c r="S2769" s="874"/>
      <c r="V2769" s="870"/>
      <c r="W2769" s="874"/>
      <c r="AD2769" s="870"/>
      <c r="AE2769" s="874"/>
      <c r="AG2769" s="870"/>
      <c r="AH2769" s="870"/>
      <c r="AJ2769" s="870"/>
      <c r="AK2769" s="870"/>
      <c r="AL2769" s="870"/>
      <c r="AM2769" s="870"/>
      <c r="AO2769" s="870"/>
      <c r="AP2769" s="870"/>
      <c r="AQ2769" s="870"/>
      <c r="AU2769" s="870"/>
      <c r="AV2769" s="870"/>
      <c r="AW2769" s="875"/>
      <c r="AX2769" s="870"/>
      <c r="AY2769" s="870"/>
    </row>
    <row r="2770" spans="19:51" ht="15" customHeight="1">
      <c r="S2770" s="874"/>
      <c r="V2770" s="870"/>
      <c r="W2770" s="874"/>
      <c r="AD2770" s="870"/>
      <c r="AE2770" s="874"/>
      <c r="AG2770" s="870"/>
      <c r="AH2770" s="870"/>
      <c r="AJ2770" s="870"/>
      <c r="AK2770" s="870"/>
      <c r="AL2770" s="870"/>
      <c r="AM2770" s="870"/>
      <c r="AO2770" s="870"/>
      <c r="AP2770" s="870"/>
      <c r="AQ2770" s="870"/>
      <c r="AU2770" s="870"/>
      <c r="AV2770" s="870"/>
      <c r="AW2770" s="875"/>
      <c r="AX2770" s="870"/>
      <c r="AY2770" s="870"/>
    </row>
    <row r="2771" spans="19:51" ht="15" customHeight="1">
      <c r="S2771" s="874"/>
      <c r="V2771" s="870"/>
      <c r="W2771" s="874"/>
      <c r="AD2771" s="870"/>
      <c r="AE2771" s="874"/>
      <c r="AG2771" s="870"/>
      <c r="AH2771" s="870"/>
      <c r="AJ2771" s="870"/>
      <c r="AK2771" s="870"/>
      <c r="AL2771" s="870"/>
      <c r="AM2771" s="870"/>
      <c r="AO2771" s="870"/>
      <c r="AP2771" s="870"/>
      <c r="AQ2771" s="870"/>
      <c r="AU2771" s="870"/>
      <c r="AV2771" s="870"/>
      <c r="AW2771" s="875"/>
      <c r="AX2771" s="870"/>
      <c r="AY2771" s="870"/>
    </row>
    <row r="2772" spans="19:51" ht="15" customHeight="1">
      <c r="S2772" s="874"/>
      <c r="V2772" s="870"/>
      <c r="W2772" s="874"/>
      <c r="AD2772" s="870"/>
      <c r="AE2772" s="874"/>
      <c r="AG2772" s="870"/>
      <c r="AH2772" s="870"/>
      <c r="AJ2772" s="870"/>
      <c r="AK2772" s="870"/>
      <c r="AL2772" s="870"/>
      <c r="AM2772" s="870"/>
      <c r="AO2772" s="870"/>
      <c r="AP2772" s="870"/>
      <c r="AQ2772" s="870"/>
      <c r="AU2772" s="870"/>
      <c r="AV2772" s="870"/>
      <c r="AW2772" s="875"/>
      <c r="AX2772" s="870"/>
      <c r="AY2772" s="870"/>
    </row>
    <row r="2773" spans="19:51" ht="15" customHeight="1">
      <c r="S2773" s="874"/>
      <c r="V2773" s="870"/>
      <c r="W2773" s="874"/>
      <c r="AD2773" s="870"/>
      <c r="AE2773" s="874"/>
      <c r="AG2773" s="870"/>
      <c r="AH2773" s="870"/>
      <c r="AJ2773" s="870"/>
      <c r="AK2773" s="870"/>
      <c r="AL2773" s="870"/>
      <c r="AM2773" s="870"/>
      <c r="AO2773" s="870"/>
      <c r="AP2773" s="870"/>
      <c r="AQ2773" s="870"/>
      <c r="AU2773" s="870"/>
      <c r="AV2773" s="870"/>
      <c r="AW2773" s="875"/>
      <c r="AX2773" s="870"/>
      <c r="AY2773" s="870"/>
    </row>
    <row r="2774" spans="19:51" ht="15" customHeight="1">
      <c r="S2774" s="874"/>
      <c r="V2774" s="870"/>
      <c r="W2774" s="874"/>
      <c r="AD2774" s="870"/>
      <c r="AE2774" s="874"/>
      <c r="AG2774" s="870"/>
      <c r="AH2774" s="870"/>
      <c r="AJ2774" s="870"/>
      <c r="AK2774" s="870"/>
      <c r="AL2774" s="870"/>
      <c r="AM2774" s="870"/>
      <c r="AO2774" s="870"/>
      <c r="AP2774" s="870"/>
      <c r="AQ2774" s="870"/>
      <c r="AU2774" s="870"/>
      <c r="AV2774" s="870"/>
      <c r="AW2774" s="875"/>
      <c r="AX2774" s="870"/>
      <c r="AY2774" s="870"/>
    </row>
    <row r="2775" spans="19:51" ht="15" customHeight="1">
      <c r="S2775" s="874"/>
      <c r="V2775" s="870"/>
      <c r="W2775" s="874"/>
      <c r="AD2775" s="870"/>
      <c r="AE2775" s="874"/>
      <c r="AG2775" s="870"/>
      <c r="AH2775" s="870"/>
      <c r="AJ2775" s="870"/>
      <c r="AK2775" s="870"/>
      <c r="AL2775" s="870"/>
      <c r="AM2775" s="870"/>
      <c r="AO2775" s="870"/>
      <c r="AP2775" s="870"/>
      <c r="AQ2775" s="870"/>
      <c r="AU2775" s="870"/>
      <c r="AV2775" s="870"/>
      <c r="AW2775" s="875"/>
      <c r="AX2775" s="870"/>
      <c r="AY2775" s="870"/>
    </row>
    <row r="2776" spans="19:51" ht="15" customHeight="1">
      <c r="S2776" s="874"/>
      <c r="V2776" s="870"/>
      <c r="W2776" s="874"/>
      <c r="AD2776" s="870"/>
      <c r="AE2776" s="874"/>
      <c r="AG2776" s="870"/>
      <c r="AH2776" s="870"/>
      <c r="AJ2776" s="870"/>
      <c r="AK2776" s="870"/>
      <c r="AL2776" s="870"/>
      <c r="AM2776" s="870"/>
      <c r="AO2776" s="870"/>
      <c r="AP2776" s="870"/>
      <c r="AQ2776" s="870"/>
      <c r="AU2776" s="870"/>
      <c r="AV2776" s="870"/>
      <c r="AW2776" s="875"/>
      <c r="AX2776" s="870"/>
      <c r="AY2776" s="870"/>
    </row>
    <row r="2777" spans="19:51" ht="15" customHeight="1">
      <c r="S2777" s="874"/>
      <c r="V2777" s="870"/>
      <c r="W2777" s="874"/>
      <c r="AD2777" s="870"/>
      <c r="AE2777" s="874"/>
      <c r="AG2777" s="870"/>
      <c r="AH2777" s="870"/>
      <c r="AJ2777" s="870"/>
      <c r="AK2777" s="870"/>
      <c r="AL2777" s="870"/>
      <c r="AM2777" s="870"/>
      <c r="AO2777" s="870"/>
      <c r="AP2777" s="870"/>
      <c r="AQ2777" s="870"/>
      <c r="AU2777" s="870"/>
      <c r="AV2777" s="870"/>
      <c r="AW2777" s="875"/>
      <c r="AX2777" s="870"/>
      <c r="AY2777" s="870"/>
    </row>
    <row r="2778" spans="19:51" ht="15" customHeight="1">
      <c r="S2778" s="874"/>
      <c r="V2778" s="870"/>
      <c r="W2778" s="874"/>
      <c r="AD2778" s="870"/>
      <c r="AE2778" s="874"/>
      <c r="AG2778" s="870"/>
      <c r="AH2778" s="870"/>
      <c r="AJ2778" s="870"/>
      <c r="AK2778" s="870"/>
      <c r="AL2778" s="870"/>
      <c r="AM2778" s="870"/>
      <c r="AO2778" s="870"/>
      <c r="AP2778" s="870"/>
      <c r="AQ2778" s="870"/>
      <c r="AU2778" s="870"/>
      <c r="AV2778" s="870"/>
      <c r="AW2778" s="875"/>
      <c r="AX2778" s="870"/>
      <c r="AY2778" s="870"/>
    </row>
    <row r="2779" spans="19:51" ht="15" customHeight="1">
      <c r="S2779" s="874"/>
      <c r="V2779" s="870"/>
      <c r="W2779" s="874"/>
      <c r="AD2779" s="870"/>
      <c r="AE2779" s="874"/>
      <c r="AG2779" s="870"/>
      <c r="AH2779" s="870"/>
      <c r="AJ2779" s="870"/>
      <c r="AK2779" s="870"/>
      <c r="AL2779" s="870"/>
      <c r="AM2779" s="870"/>
      <c r="AO2779" s="870"/>
      <c r="AP2779" s="870"/>
      <c r="AQ2779" s="870"/>
      <c r="AU2779" s="870"/>
      <c r="AV2779" s="870"/>
      <c r="AW2779" s="875"/>
      <c r="AX2779" s="870"/>
      <c r="AY2779" s="870"/>
    </row>
    <row r="2780" spans="19:51" ht="15" customHeight="1">
      <c r="S2780" s="874"/>
      <c r="V2780" s="870"/>
      <c r="W2780" s="874"/>
      <c r="AD2780" s="870"/>
      <c r="AE2780" s="874"/>
      <c r="AG2780" s="870"/>
      <c r="AH2780" s="870"/>
      <c r="AJ2780" s="870"/>
      <c r="AK2780" s="870"/>
      <c r="AL2780" s="870"/>
      <c r="AM2780" s="870"/>
      <c r="AO2780" s="870"/>
      <c r="AP2780" s="870"/>
      <c r="AQ2780" s="870"/>
      <c r="AU2780" s="870"/>
      <c r="AV2780" s="870"/>
      <c r="AW2780" s="875"/>
      <c r="AX2780" s="870"/>
      <c r="AY2780" s="870"/>
    </row>
    <row r="2781" spans="19:51" ht="15" customHeight="1">
      <c r="S2781" s="874"/>
      <c r="V2781" s="870"/>
      <c r="W2781" s="874"/>
      <c r="AD2781" s="870"/>
      <c r="AE2781" s="874"/>
      <c r="AG2781" s="870"/>
      <c r="AH2781" s="870"/>
      <c r="AJ2781" s="870"/>
      <c r="AK2781" s="870"/>
      <c r="AL2781" s="870"/>
      <c r="AM2781" s="870"/>
      <c r="AO2781" s="870"/>
      <c r="AP2781" s="870"/>
      <c r="AQ2781" s="870"/>
      <c r="AU2781" s="870"/>
      <c r="AV2781" s="870"/>
      <c r="AW2781" s="875"/>
      <c r="AX2781" s="870"/>
      <c r="AY2781" s="870"/>
    </row>
    <row r="2782" spans="19:51" ht="15" customHeight="1">
      <c r="S2782" s="874"/>
      <c r="V2782" s="870"/>
      <c r="W2782" s="874"/>
      <c r="AD2782" s="870"/>
      <c r="AE2782" s="874"/>
      <c r="AG2782" s="870"/>
      <c r="AH2782" s="870"/>
      <c r="AJ2782" s="870"/>
      <c r="AK2782" s="870"/>
      <c r="AL2782" s="870"/>
      <c r="AM2782" s="870"/>
      <c r="AO2782" s="870"/>
      <c r="AP2782" s="870"/>
      <c r="AQ2782" s="870"/>
      <c r="AU2782" s="870"/>
      <c r="AV2782" s="870"/>
      <c r="AW2782" s="875"/>
      <c r="AX2782" s="870"/>
      <c r="AY2782" s="870"/>
    </row>
    <row r="2783" spans="19:51" ht="15" customHeight="1">
      <c r="S2783" s="874"/>
      <c r="V2783" s="870"/>
      <c r="W2783" s="874"/>
      <c r="AD2783" s="870"/>
      <c r="AE2783" s="874"/>
      <c r="AG2783" s="870"/>
      <c r="AH2783" s="870"/>
      <c r="AJ2783" s="870"/>
      <c r="AK2783" s="870"/>
      <c r="AL2783" s="870"/>
      <c r="AM2783" s="870"/>
      <c r="AO2783" s="870"/>
      <c r="AP2783" s="870"/>
      <c r="AQ2783" s="870"/>
      <c r="AU2783" s="870"/>
      <c r="AV2783" s="870"/>
      <c r="AW2783" s="875"/>
      <c r="AX2783" s="870"/>
      <c r="AY2783" s="870"/>
    </row>
    <row r="2784" spans="19:51" ht="15" customHeight="1">
      <c r="S2784" s="874"/>
      <c r="V2784" s="870"/>
      <c r="W2784" s="874"/>
      <c r="AD2784" s="870"/>
      <c r="AE2784" s="874"/>
      <c r="AG2784" s="870"/>
      <c r="AH2784" s="870"/>
      <c r="AJ2784" s="870"/>
      <c r="AK2784" s="870"/>
      <c r="AL2784" s="870"/>
      <c r="AM2784" s="870"/>
      <c r="AO2784" s="870"/>
      <c r="AP2784" s="870"/>
      <c r="AQ2784" s="870"/>
      <c r="AU2784" s="870"/>
      <c r="AV2784" s="870"/>
      <c r="AW2784" s="875"/>
      <c r="AX2784" s="870"/>
      <c r="AY2784" s="870"/>
    </row>
    <row r="2785" spans="19:51" ht="15" customHeight="1">
      <c r="S2785" s="874"/>
      <c r="V2785" s="870"/>
      <c r="W2785" s="874"/>
      <c r="AD2785" s="870"/>
      <c r="AE2785" s="874"/>
      <c r="AG2785" s="870"/>
      <c r="AH2785" s="870"/>
      <c r="AJ2785" s="870"/>
      <c r="AK2785" s="870"/>
      <c r="AL2785" s="870"/>
      <c r="AM2785" s="870"/>
      <c r="AO2785" s="870"/>
      <c r="AP2785" s="870"/>
      <c r="AQ2785" s="870"/>
      <c r="AU2785" s="870"/>
      <c r="AV2785" s="870"/>
      <c r="AW2785" s="875"/>
      <c r="AX2785" s="870"/>
      <c r="AY2785" s="870"/>
    </row>
    <row r="2786" spans="19:51" ht="15" customHeight="1">
      <c r="S2786" s="874"/>
      <c r="V2786" s="870"/>
      <c r="W2786" s="874"/>
      <c r="AD2786" s="870"/>
      <c r="AE2786" s="874"/>
      <c r="AG2786" s="870"/>
      <c r="AH2786" s="870"/>
      <c r="AJ2786" s="870"/>
      <c r="AK2786" s="870"/>
      <c r="AL2786" s="870"/>
      <c r="AM2786" s="870"/>
      <c r="AO2786" s="870"/>
      <c r="AP2786" s="870"/>
      <c r="AQ2786" s="870"/>
      <c r="AU2786" s="870"/>
      <c r="AV2786" s="870"/>
      <c r="AW2786" s="875"/>
      <c r="AX2786" s="870"/>
      <c r="AY2786" s="870"/>
    </row>
    <row r="2787" spans="19:51" ht="15" customHeight="1">
      <c r="S2787" s="874"/>
      <c r="V2787" s="870"/>
      <c r="W2787" s="874"/>
      <c r="AD2787" s="870"/>
      <c r="AE2787" s="874"/>
      <c r="AG2787" s="870"/>
      <c r="AH2787" s="870"/>
      <c r="AJ2787" s="870"/>
      <c r="AK2787" s="870"/>
      <c r="AL2787" s="870"/>
      <c r="AM2787" s="870"/>
      <c r="AO2787" s="870"/>
      <c r="AP2787" s="870"/>
      <c r="AQ2787" s="870"/>
      <c r="AU2787" s="870"/>
      <c r="AV2787" s="870"/>
      <c r="AW2787" s="875"/>
      <c r="AX2787" s="870"/>
      <c r="AY2787" s="870"/>
    </row>
    <row r="2788" spans="19:51" ht="15" customHeight="1">
      <c r="S2788" s="874"/>
      <c r="V2788" s="870"/>
      <c r="W2788" s="874"/>
      <c r="AD2788" s="870"/>
      <c r="AE2788" s="874"/>
      <c r="AG2788" s="870"/>
      <c r="AH2788" s="870"/>
      <c r="AJ2788" s="870"/>
      <c r="AK2788" s="870"/>
      <c r="AL2788" s="870"/>
      <c r="AM2788" s="870"/>
      <c r="AO2788" s="870"/>
      <c r="AP2788" s="870"/>
      <c r="AQ2788" s="870"/>
      <c r="AU2788" s="870"/>
      <c r="AV2788" s="870"/>
      <c r="AW2788" s="875"/>
      <c r="AX2788" s="870"/>
      <c r="AY2788" s="870"/>
    </row>
    <row r="2789" spans="19:51" ht="15" customHeight="1">
      <c r="S2789" s="874"/>
      <c r="V2789" s="870"/>
      <c r="W2789" s="874"/>
      <c r="AD2789" s="870"/>
      <c r="AE2789" s="874"/>
      <c r="AG2789" s="870"/>
      <c r="AH2789" s="870"/>
      <c r="AJ2789" s="870"/>
      <c r="AK2789" s="870"/>
      <c r="AL2789" s="870"/>
      <c r="AM2789" s="870"/>
      <c r="AO2789" s="870"/>
      <c r="AP2789" s="870"/>
      <c r="AQ2789" s="870"/>
      <c r="AU2789" s="870"/>
      <c r="AV2789" s="870"/>
      <c r="AW2789" s="875"/>
      <c r="AX2789" s="870"/>
      <c r="AY2789" s="870"/>
    </row>
    <row r="2790" spans="19:51" ht="15" customHeight="1">
      <c r="S2790" s="874"/>
      <c r="V2790" s="870"/>
      <c r="W2790" s="874"/>
      <c r="AD2790" s="870"/>
      <c r="AE2790" s="874"/>
      <c r="AG2790" s="870"/>
      <c r="AH2790" s="870"/>
      <c r="AJ2790" s="870"/>
      <c r="AK2790" s="870"/>
      <c r="AL2790" s="870"/>
      <c r="AM2790" s="870"/>
      <c r="AO2790" s="870"/>
      <c r="AP2790" s="870"/>
      <c r="AQ2790" s="870"/>
      <c r="AU2790" s="870"/>
      <c r="AV2790" s="870"/>
      <c r="AW2790" s="875"/>
      <c r="AX2790" s="870"/>
      <c r="AY2790" s="870"/>
    </row>
    <row r="2791" spans="19:51" ht="15" customHeight="1">
      <c r="S2791" s="874"/>
      <c r="V2791" s="870"/>
      <c r="W2791" s="874"/>
      <c r="AD2791" s="870"/>
      <c r="AE2791" s="874"/>
      <c r="AG2791" s="870"/>
      <c r="AH2791" s="870"/>
      <c r="AJ2791" s="870"/>
      <c r="AK2791" s="870"/>
      <c r="AL2791" s="870"/>
      <c r="AM2791" s="870"/>
      <c r="AO2791" s="870"/>
      <c r="AP2791" s="870"/>
      <c r="AQ2791" s="870"/>
      <c r="AU2791" s="870"/>
      <c r="AV2791" s="870"/>
      <c r="AW2791" s="875"/>
      <c r="AX2791" s="870"/>
      <c r="AY2791" s="870"/>
    </row>
    <row r="2792" spans="19:51" ht="15" customHeight="1">
      <c r="S2792" s="874"/>
      <c r="V2792" s="870"/>
      <c r="W2792" s="874"/>
      <c r="AD2792" s="870"/>
      <c r="AE2792" s="874"/>
      <c r="AG2792" s="870"/>
      <c r="AH2792" s="870"/>
      <c r="AJ2792" s="870"/>
      <c r="AK2792" s="870"/>
      <c r="AL2792" s="870"/>
      <c r="AM2792" s="870"/>
      <c r="AO2792" s="870"/>
      <c r="AP2792" s="870"/>
      <c r="AQ2792" s="870"/>
      <c r="AU2792" s="870"/>
      <c r="AV2792" s="870"/>
      <c r="AW2792" s="875"/>
      <c r="AX2792" s="870"/>
      <c r="AY2792" s="870"/>
    </row>
    <row r="2793" spans="19:51" ht="15" customHeight="1">
      <c r="S2793" s="874"/>
      <c r="V2793" s="870"/>
      <c r="W2793" s="874"/>
      <c r="AD2793" s="870"/>
      <c r="AE2793" s="874"/>
      <c r="AG2793" s="870"/>
      <c r="AH2793" s="870"/>
      <c r="AJ2793" s="870"/>
      <c r="AK2793" s="870"/>
      <c r="AL2793" s="870"/>
      <c r="AM2793" s="870"/>
      <c r="AO2793" s="870"/>
      <c r="AP2793" s="870"/>
      <c r="AQ2793" s="870"/>
      <c r="AU2793" s="870"/>
      <c r="AV2793" s="870"/>
      <c r="AW2793" s="875"/>
      <c r="AX2793" s="870"/>
      <c r="AY2793" s="870"/>
    </row>
    <row r="2794" spans="19:51" ht="15" customHeight="1">
      <c r="S2794" s="874"/>
      <c r="V2794" s="870"/>
      <c r="W2794" s="874"/>
      <c r="AD2794" s="870"/>
      <c r="AE2794" s="874"/>
      <c r="AG2794" s="870"/>
      <c r="AH2794" s="870"/>
      <c r="AJ2794" s="870"/>
      <c r="AK2794" s="870"/>
      <c r="AL2794" s="870"/>
      <c r="AM2794" s="870"/>
      <c r="AO2794" s="870"/>
      <c r="AP2794" s="870"/>
      <c r="AQ2794" s="870"/>
      <c r="AU2794" s="870"/>
      <c r="AV2794" s="870"/>
      <c r="AW2794" s="875"/>
      <c r="AX2794" s="870"/>
      <c r="AY2794" s="870"/>
    </row>
    <row r="2795" spans="19:51" ht="15" customHeight="1">
      <c r="S2795" s="874"/>
      <c r="V2795" s="870"/>
      <c r="W2795" s="874"/>
      <c r="AD2795" s="870"/>
      <c r="AE2795" s="874"/>
      <c r="AG2795" s="870"/>
      <c r="AH2795" s="870"/>
      <c r="AJ2795" s="870"/>
      <c r="AK2795" s="870"/>
      <c r="AL2795" s="870"/>
      <c r="AM2795" s="870"/>
      <c r="AO2795" s="870"/>
      <c r="AP2795" s="870"/>
      <c r="AQ2795" s="870"/>
      <c r="AU2795" s="870"/>
      <c r="AV2795" s="870"/>
      <c r="AW2795" s="875"/>
      <c r="AX2795" s="870"/>
      <c r="AY2795" s="870"/>
    </row>
    <row r="2796" spans="19:51" ht="15" customHeight="1">
      <c r="S2796" s="874"/>
      <c r="V2796" s="870"/>
      <c r="W2796" s="874"/>
      <c r="AD2796" s="870"/>
      <c r="AE2796" s="874"/>
      <c r="AG2796" s="870"/>
      <c r="AH2796" s="870"/>
      <c r="AJ2796" s="870"/>
      <c r="AK2796" s="870"/>
      <c r="AL2796" s="870"/>
      <c r="AM2796" s="870"/>
      <c r="AO2796" s="870"/>
      <c r="AP2796" s="870"/>
      <c r="AQ2796" s="870"/>
      <c r="AU2796" s="870"/>
      <c r="AV2796" s="870"/>
      <c r="AW2796" s="875"/>
      <c r="AX2796" s="870"/>
      <c r="AY2796" s="870"/>
    </row>
    <row r="2797" spans="19:51" ht="15" customHeight="1">
      <c r="S2797" s="874"/>
      <c r="V2797" s="870"/>
      <c r="W2797" s="874"/>
      <c r="AD2797" s="870"/>
      <c r="AE2797" s="874"/>
      <c r="AG2797" s="870"/>
      <c r="AH2797" s="870"/>
      <c r="AJ2797" s="870"/>
      <c r="AK2797" s="870"/>
      <c r="AL2797" s="870"/>
      <c r="AM2797" s="870"/>
      <c r="AO2797" s="870"/>
      <c r="AP2797" s="870"/>
      <c r="AQ2797" s="870"/>
      <c r="AU2797" s="870"/>
      <c r="AV2797" s="870"/>
      <c r="AW2797" s="875"/>
      <c r="AX2797" s="870"/>
      <c r="AY2797" s="870"/>
    </row>
    <row r="2798" spans="19:51" ht="15" customHeight="1">
      <c r="S2798" s="874"/>
      <c r="V2798" s="870"/>
      <c r="W2798" s="874"/>
      <c r="AD2798" s="870"/>
      <c r="AE2798" s="874"/>
      <c r="AG2798" s="870"/>
      <c r="AH2798" s="870"/>
      <c r="AJ2798" s="870"/>
      <c r="AK2798" s="870"/>
      <c r="AL2798" s="870"/>
      <c r="AM2798" s="870"/>
      <c r="AO2798" s="870"/>
      <c r="AP2798" s="870"/>
      <c r="AQ2798" s="870"/>
      <c r="AU2798" s="870"/>
      <c r="AV2798" s="870"/>
      <c r="AW2798" s="875"/>
      <c r="AX2798" s="870"/>
      <c r="AY2798" s="870"/>
    </row>
    <row r="2799" spans="19:51" ht="15" customHeight="1">
      <c r="S2799" s="874"/>
      <c r="V2799" s="870"/>
      <c r="W2799" s="874"/>
      <c r="AD2799" s="870"/>
      <c r="AE2799" s="874"/>
      <c r="AG2799" s="870"/>
      <c r="AH2799" s="870"/>
      <c r="AJ2799" s="870"/>
      <c r="AK2799" s="870"/>
      <c r="AL2799" s="870"/>
      <c r="AM2799" s="870"/>
      <c r="AO2799" s="870"/>
      <c r="AP2799" s="870"/>
      <c r="AQ2799" s="870"/>
      <c r="AU2799" s="870"/>
      <c r="AV2799" s="870"/>
      <c r="AW2799" s="875"/>
      <c r="AX2799" s="870"/>
      <c r="AY2799" s="870"/>
    </row>
    <row r="2800" spans="19:51" ht="15" customHeight="1">
      <c r="S2800" s="874"/>
      <c r="V2800" s="870"/>
      <c r="W2800" s="874"/>
      <c r="AD2800" s="870"/>
      <c r="AE2800" s="874"/>
      <c r="AG2800" s="870"/>
      <c r="AH2800" s="870"/>
      <c r="AJ2800" s="870"/>
      <c r="AK2800" s="870"/>
      <c r="AL2800" s="870"/>
      <c r="AM2800" s="870"/>
      <c r="AO2800" s="870"/>
      <c r="AP2800" s="870"/>
      <c r="AQ2800" s="870"/>
      <c r="AU2800" s="870"/>
      <c r="AV2800" s="870"/>
      <c r="AW2800" s="875"/>
      <c r="AX2800" s="870"/>
      <c r="AY2800" s="870"/>
    </row>
    <row r="2801" spans="19:51" ht="15" customHeight="1">
      <c r="S2801" s="874"/>
      <c r="V2801" s="870"/>
      <c r="W2801" s="874"/>
      <c r="AD2801" s="870"/>
      <c r="AE2801" s="874"/>
      <c r="AG2801" s="870"/>
      <c r="AH2801" s="870"/>
      <c r="AJ2801" s="870"/>
      <c r="AK2801" s="870"/>
      <c r="AL2801" s="870"/>
      <c r="AM2801" s="870"/>
      <c r="AO2801" s="870"/>
      <c r="AP2801" s="870"/>
      <c r="AQ2801" s="870"/>
      <c r="AU2801" s="870"/>
      <c r="AV2801" s="870"/>
      <c r="AW2801" s="875"/>
      <c r="AX2801" s="870"/>
      <c r="AY2801" s="870"/>
    </row>
    <row r="2802" spans="19:51" ht="15" customHeight="1">
      <c r="S2802" s="874"/>
      <c r="V2802" s="870"/>
      <c r="W2802" s="874"/>
      <c r="AD2802" s="870"/>
      <c r="AE2802" s="874"/>
      <c r="AG2802" s="870"/>
      <c r="AH2802" s="870"/>
      <c r="AJ2802" s="870"/>
      <c r="AK2802" s="870"/>
      <c r="AL2802" s="870"/>
      <c r="AM2802" s="870"/>
      <c r="AO2802" s="870"/>
      <c r="AP2802" s="870"/>
      <c r="AQ2802" s="870"/>
      <c r="AU2802" s="870"/>
      <c r="AV2802" s="870"/>
      <c r="AW2802" s="875"/>
      <c r="AX2802" s="870"/>
      <c r="AY2802" s="870"/>
    </row>
    <row r="2803" spans="19:51" ht="15" customHeight="1">
      <c r="S2803" s="874"/>
      <c r="V2803" s="870"/>
      <c r="W2803" s="874"/>
      <c r="AD2803" s="870"/>
      <c r="AE2803" s="874"/>
      <c r="AG2803" s="870"/>
      <c r="AH2803" s="870"/>
      <c r="AJ2803" s="870"/>
      <c r="AK2803" s="870"/>
      <c r="AL2803" s="870"/>
      <c r="AM2803" s="870"/>
      <c r="AO2803" s="870"/>
      <c r="AP2803" s="870"/>
      <c r="AQ2803" s="870"/>
      <c r="AU2803" s="870"/>
      <c r="AV2803" s="870"/>
      <c r="AW2803" s="875"/>
      <c r="AX2803" s="870"/>
      <c r="AY2803" s="870"/>
    </row>
    <row r="2804" spans="19:51" ht="15" customHeight="1">
      <c r="S2804" s="874"/>
      <c r="V2804" s="870"/>
      <c r="W2804" s="874"/>
      <c r="AD2804" s="870"/>
      <c r="AE2804" s="874"/>
      <c r="AG2804" s="870"/>
      <c r="AH2804" s="870"/>
      <c r="AJ2804" s="870"/>
      <c r="AK2804" s="870"/>
      <c r="AL2804" s="870"/>
      <c r="AM2804" s="870"/>
      <c r="AO2804" s="870"/>
      <c r="AP2804" s="870"/>
      <c r="AQ2804" s="870"/>
      <c r="AU2804" s="870"/>
      <c r="AV2804" s="870"/>
      <c r="AW2804" s="875"/>
      <c r="AX2804" s="870"/>
      <c r="AY2804" s="870"/>
    </row>
    <row r="2805" spans="19:51" ht="15" customHeight="1">
      <c r="S2805" s="874"/>
      <c r="V2805" s="870"/>
      <c r="W2805" s="874"/>
      <c r="AD2805" s="870"/>
      <c r="AE2805" s="874"/>
      <c r="AG2805" s="870"/>
      <c r="AH2805" s="870"/>
      <c r="AJ2805" s="870"/>
      <c r="AK2805" s="870"/>
      <c r="AL2805" s="870"/>
      <c r="AM2805" s="870"/>
      <c r="AO2805" s="870"/>
      <c r="AP2805" s="870"/>
      <c r="AQ2805" s="870"/>
      <c r="AU2805" s="870"/>
      <c r="AV2805" s="870"/>
      <c r="AW2805" s="875"/>
      <c r="AX2805" s="870"/>
      <c r="AY2805" s="870"/>
    </row>
    <row r="2806" spans="19:51" ht="15" customHeight="1">
      <c r="S2806" s="874"/>
      <c r="V2806" s="870"/>
      <c r="W2806" s="874"/>
      <c r="AD2806" s="870"/>
      <c r="AE2806" s="874"/>
      <c r="AG2806" s="870"/>
      <c r="AH2806" s="870"/>
      <c r="AJ2806" s="870"/>
      <c r="AK2806" s="870"/>
      <c r="AL2806" s="870"/>
      <c r="AM2806" s="870"/>
      <c r="AO2806" s="870"/>
      <c r="AP2806" s="870"/>
      <c r="AQ2806" s="870"/>
      <c r="AU2806" s="870"/>
      <c r="AV2806" s="870"/>
      <c r="AW2806" s="875"/>
      <c r="AX2806" s="870"/>
      <c r="AY2806" s="870"/>
    </row>
    <row r="2807" spans="19:51" ht="15" customHeight="1">
      <c r="S2807" s="874"/>
      <c r="V2807" s="870"/>
      <c r="W2807" s="874"/>
      <c r="AD2807" s="870"/>
      <c r="AE2807" s="874"/>
      <c r="AG2807" s="870"/>
      <c r="AH2807" s="870"/>
      <c r="AJ2807" s="870"/>
      <c r="AK2807" s="870"/>
      <c r="AL2807" s="870"/>
      <c r="AM2807" s="870"/>
      <c r="AO2807" s="870"/>
      <c r="AP2807" s="870"/>
      <c r="AQ2807" s="870"/>
      <c r="AU2807" s="870"/>
      <c r="AV2807" s="870"/>
      <c r="AW2807" s="875"/>
      <c r="AX2807" s="870"/>
      <c r="AY2807" s="870"/>
    </row>
    <row r="2808" spans="19:51" ht="15" customHeight="1">
      <c r="S2808" s="874"/>
      <c r="V2808" s="870"/>
      <c r="W2808" s="874"/>
      <c r="AD2808" s="870"/>
      <c r="AE2808" s="874"/>
      <c r="AG2808" s="870"/>
      <c r="AH2808" s="870"/>
      <c r="AJ2808" s="870"/>
      <c r="AK2808" s="870"/>
      <c r="AL2808" s="870"/>
      <c r="AM2808" s="870"/>
      <c r="AO2808" s="870"/>
      <c r="AP2808" s="870"/>
      <c r="AQ2808" s="870"/>
      <c r="AU2808" s="870"/>
      <c r="AV2808" s="870"/>
      <c r="AW2808" s="875"/>
      <c r="AX2808" s="870"/>
      <c r="AY2808" s="870"/>
    </row>
    <row r="2809" spans="19:51" ht="15" customHeight="1">
      <c r="S2809" s="874"/>
      <c r="V2809" s="870"/>
      <c r="W2809" s="874"/>
      <c r="AD2809" s="870"/>
      <c r="AE2809" s="874"/>
      <c r="AG2809" s="870"/>
      <c r="AH2809" s="870"/>
      <c r="AJ2809" s="870"/>
      <c r="AK2809" s="870"/>
      <c r="AL2809" s="870"/>
      <c r="AM2809" s="870"/>
      <c r="AO2809" s="870"/>
      <c r="AP2809" s="870"/>
      <c r="AQ2809" s="870"/>
      <c r="AU2809" s="870"/>
      <c r="AV2809" s="870"/>
      <c r="AW2809" s="875"/>
      <c r="AX2809" s="870"/>
      <c r="AY2809" s="870"/>
    </row>
    <row r="2810" spans="19:51" ht="15" customHeight="1">
      <c r="S2810" s="874"/>
      <c r="V2810" s="870"/>
      <c r="W2810" s="874"/>
      <c r="AD2810" s="870"/>
      <c r="AE2810" s="874"/>
      <c r="AG2810" s="870"/>
      <c r="AH2810" s="870"/>
      <c r="AJ2810" s="870"/>
      <c r="AK2810" s="870"/>
      <c r="AL2810" s="870"/>
      <c r="AM2810" s="870"/>
      <c r="AO2810" s="870"/>
      <c r="AP2810" s="870"/>
      <c r="AQ2810" s="870"/>
      <c r="AU2810" s="870"/>
      <c r="AV2810" s="870"/>
      <c r="AW2810" s="875"/>
      <c r="AX2810" s="870"/>
      <c r="AY2810" s="870"/>
    </row>
    <row r="2811" spans="19:51" ht="15" customHeight="1">
      <c r="S2811" s="874"/>
      <c r="V2811" s="870"/>
      <c r="W2811" s="874"/>
      <c r="AD2811" s="870"/>
      <c r="AE2811" s="874"/>
      <c r="AG2811" s="870"/>
      <c r="AH2811" s="870"/>
      <c r="AJ2811" s="870"/>
      <c r="AK2811" s="870"/>
      <c r="AL2811" s="870"/>
      <c r="AM2811" s="870"/>
      <c r="AO2811" s="870"/>
      <c r="AP2811" s="870"/>
      <c r="AQ2811" s="870"/>
      <c r="AU2811" s="870"/>
      <c r="AV2811" s="870"/>
      <c r="AW2811" s="875"/>
      <c r="AX2811" s="870"/>
      <c r="AY2811" s="870"/>
    </row>
    <row r="2812" spans="19:51" ht="15" customHeight="1">
      <c r="S2812" s="874"/>
      <c r="V2812" s="870"/>
      <c r="W2812" s="874"/>
      <c r="AD2812" s="870"/>
      <c r="AE2812" s="874"/>
      <c r="AG2812" s="870"/>
      <c r="AH2812" s="870"/>
      <c r="AJ2812" s="870"/>
      <c r="AK2812" s="870"/>
      <c r="AL2812" s="870"/>
      <c r="AM2812" s="870"/>
      <c r="AO2812" s="870"/>
      <c r="AP2812" s="870"/>
      <c r="AQ2812" s="870"/>
      <c r="AU2812" s="870"/>
      <c r="AV2812" s="870"/>
      <c r="AW2812" s="875"/>
      <c r="AX2812" s="870"/>
      <c r="AY2812" s="870"/>
    </row>
    <row r="2813" spans="19:51" ht="15" customHeight="1">
      <c r="S2813" s="874"/>
      <c r="V2813" s="870"/>
      <c r="W2813" s="874"/>
      <c r="AD2813" s="870"/>
      <c r="AE2813" s="874"/>
      <c r="AG2813" s="870"/>
      <c r="AH2813" s="870"/>
      <c r="AJ2813" s="870"/>
      <c r="AK2813" s="870"/>
      <c r="AL2813" s="870"/>
      <c r="AM2813" s="870"/>
      <c r="AO2813" s="870"/>
      <c r="AP2813" s="870"/>
      <c r="AQ2813" s="870"/>
      <c r="AU2813" s="870"/>
      <c r="AV2813" s="870"/>
      <c r="AW2813" s="875"/>
      <c r="AX2813" s="870"/>
      <c r="AY2813" s="870"/>
    </row>
    <row r="2814" spans="19:51" ht="15" customHeight="1">
      <c r="S2814" s="874"/>
      <c r="V2814" s="870"/>
      <c r="W2814" s="874"/>
      <c r="AD2814" s="870"/>
      <c r="AE2814" s="874"/>
      <c r="AG2814" s="870"/>
      <c r="AH2814" s="870"/>
      <c r="AJ2814" s="870"/>
      <c r="AK2814" s="870"/>
      <c r="AL2814" s="870"/>
      <c r="AM2814" s="870"/>
      <c r="AO2814" s="870"/>
      <c r="AP2814" s="870"/>
      <c r="AQ2814" s="870"/>
      <c r="AU2814" s="870"/>
      <c r="AV2814" s="870"/>
      <c r="AW2814" s="875"/>
      <c r="AX2814" s="870"/>
      <c r="AY2814" s="870"/>
    </row>
    <row r="2815" spans="19:51" ht="15" customHeight="1">
      <c r="S2815" s="874"/>
      <c r="V2815" s="870"/>
      <c r="W2815" s="874"/>
      <c r="AD2815" s="870"/>
      <c r="AE2815" s="874"/>
      <c r="AG2815" s="870"/>
      <c r="AH2815" s="870"/>
      <c r="AJ2815" s="870"/>
      <c r="AK2815" s="870"/>
      <c r="AL2815" s="870"/>
      <c r="AM2815" s="870"/>
      <c r="AO2815" s="870"/>
      <c r="AP2815" s="870"/>
      <c r="AQ2815" s="870"/>
      <c r="AU2815" s="870"/>
      <c r="AV2815" s="870"/>
      <c r="AW2815" s="875"/>
      <c r="AX2815" s="870"/>
      <c r="AY2815" s="870"/>
    </row>
    <row r="2816" spans="19:51" ht="15" customHeight="1">
      <c r="S2816" s="874"/>
      <c r="V2816" s="870"/>
      <c r="W2816" s="874"/>
      <c r="AD2816" s="870"/>
      <c r="AE2816" s="874"/>
      <c r="AG2816" s="870"/>
      <c r="AH2816" s="870"/>
      <c r="AJ2816" s="870"/>
      <c r="AK2816" s="870"/>
      <c r="AL2816" s="870"/>
      <c r="AM2816" s="870"/>
      <c r="AO2816" s="870"/>
      <c r="AP2816" s="870"/>
      <c r="AQ2816" s="870"/>
      <c r="AU2816" s="870"/>
      <c r="AV2816" s="870"/>
      <c r="AW2816" s="875"/>
      <c r="AX2816" s="870"/>
      <c r="AY2816" s="870"/>
    </row>
    <row r="2817" spans="19:51" ht="15" customHeight="1">
      <c r="S2817" s="874"/>
      <c r="V2817" s="870"/>
      <c r="W2817" s="874"/>
      <c r="AD2817" s="870"/>
      <c r="AE2817" s="874"/>
      <c r="AG2817" s="870"/>
      <c r="AH2817" s="870"/>
      <c r="AJ2817" s="870"/>
      <c r="AK2817" s="870"/>
      <c r="AL2817" s="870"/>
      <c r="AM2817" s="870"/>
      <c r="AO2817" s="870"/>
      <c r="AP2817" s="870"/>
      <c r="AQ2817" s="870"/>
      <c r="AU2817" s="870"/>
      <c r="AV2817" s="870"/>
      <c r="AW2817" s="875"/>
      <c r="AX2817" s="870"/>
      <c r="AY2817" s="870"/>
    </row>
    <row r="2818" spans="19:51" ht="15" customHeight="1">
      <c r="S2818" s="874"/>
      <c r="V2818" s="870"/>
      <c r="W2818" s="874"/>
      <c r="AD2818" s="870"/>
      <c r="AE2818" s="874"/>
      <c r="AG2818" s="870"/>
      <c r="AH2818" s="870"/>
      <c r="AJ2818" s="870"/>
      <c r="AK2818" s="870"/>
      <c r="AL2818" s="870"/>
      <c r="AM2818" s="870"/>
      <c r="AO2818" s="870"/>
      <c r="AP2818" s="870"/>
      <c r="AQ2818" s="870"/>
      <c r="AU2818" s="870"/>
      <c r="AV2818" s="870"/>
      <c r="AW2818" s="875"/>
      <c r="AX2818" s="870"/>
      <c r="AY2818" s="870"/>
    </row>
    <row r="2819" spans="19:51" ht="15" customHeight="1">
      <c r="S2819" s="874"/>
      <c r="V2819" s="870"/>
      <c r="W2819" s="874"/>
      <c r="AD2819" s="870"/>
      <c r="AE2819" s="874"/>
      <c r="AG2819" s="870"/>
      <c r="AH2819" s="870"/>
      <c r="AJ2819" s="870"/>
      <c r="AK2819" s="870"/>
      <c r="AL2819" s="870"/>
      <c r="AM2819" s="870"/>
      <c r="AO2819" s="870"/>
      <c r="AP2819" s="870"/>
      <c r="AQ2819" s="870"/>
      <c r="AU2819" s="870"/>
      <c r="AV2819" s="870"/>
      <c r="AW2819" s="875"/>
      <c r="AX2819" s="870"/>
      <c r="AY2819" s="870"/>
    </row>
    <row r="2820" spans="19:51" ht="15" customHeight="1">
      <c r="S2820" s="874"/>
      <c r="V2820" s="870"/>
      <c r="W2820" s="874"/>
      <c r="AD2820" s="870"/>
      <c r="AE2820" s="874"/>
      <c r="AG2820" s="870"/>
      <c r="AH2820" s="870"/>
      <c r="AJ2820" s="870"/>
      <c r="AK2820" s="870"/>
      <c r="AL2820" s="870"/>
      <c r="AM2820" s="870"/>
      <c r="AO2820" s="870"/>
      <c r="AP2820" s="870"/>
      <c r="AQ2820" s="870"/>
      <c r="AU2820" s="870"/>
      <c r="AV2820" s="870"/>
      <c r="AW2820" s="875"/>
      <c r="AX2820" s="870"/>
      <c r="AY2820" s="870"/>
    </row>
    <row r="2821" spans="19:51" ht="15" customHeight="1">
      <c r="S2821" s="874"/>
      <c r="V2821" s="870"/>
      <c r="W2821" s="874"/>
      <c r="AD2821" s="870"/>
      <c r="AE2821" s="874"/>
      <c r="AG2821" s="870"/>
      <c r="AH2821" s="870"/>
      <c r="AJ2821" s="870"/>
      <c r="AK2821" s="870"/>
      <c r="AL2821" s="870"/>
      <c r="AM2821" s="870"/>
      <c r="AO2821" s="870"/>
      <c r="AP2821" s="870"/>
      <c r="AQ2821" s="870"/>
      <c r="AU2821" s="870"/>
      <c r="AV2821" s="870"/>
      <c r="AW2821" s="875"/>
      <c r="AX2821" s="870"/>
      <c r="AY2821" s="870"/>
    </row>
    <row r="2822" spans="19:51" ht="15" customHeight="1">
      <c r="S2822" s="874"/>
      <c r="V2822" s="870"/>
      <c r="W2822" s="874"/>
      <c r="AD2822" s="870"/>
      <c r="AE2822" s="874"/>
      <c r="AG2822" s="870"/>
      <c r="AH2822" s="870"/>
      <c r="AJ2822" s="870"/>
      <c r="AK2822" s="870"/>
      <c r="AL2822" s="870"/>
      <c r="AM2822" s="870"/>
      <c r="AO2822" s="870"/>
      <c r="AP2822" s="870"/>
      <c r="AQ2822" s="870"/>
      <c r="AU2822" s="870"/>
      <c r="AV2822" s="870"/>
      <c r="AW2822" s="875"/>
      <c r="AX2822" s="870"/>
      <c r="AY2822" s="870"/>
    </row>
    <row r="2823" spans="19:51" ht="15" customHeight="1">
      <c r="S2823" s="874"/>
      <c r="V2823" s="870"/>
      <c r="W2823" s="874"/>
      <c r="AD2823" s="870"/>
      <c r="AE2823" s="874"/>
      <c r="AG2823" s="870"/>
      <c r="AH2823" s="870"/>
      <c r="AJ2823" s="870"/>
      <c r="AK2823" s="870"/>
      <c r="AL2823" s="870"/>
      <c r="AM2823" s="870"/>
      <c r="AO2823" s="870"/>
      <c r="AP2823" s="870"/>
      <c r="AQ2823" s="870"/>
      <c r="AU2823" s="870"/>
      <c r="AV2823" s="870"/>
      <c r="AW2823" s="875"/>
      <c r="AX2823" s="870"/>
      <c r="AY2823" s="870"/>
    </row>
    <row r="2824" spans="19:51" ht="15" customHeight="1">
      <c r="S2824" s="874"/>
      <c r="V2824" s="870"/>
      <c r="W2824" s="874"/>
      <c r="AD2824" s="870"/>
      <c r="AE2824" s="874"/>
      <c r="AG2824" s="870"/>
      <c r="AH2824" s="870"/>
      <c r="AJ2824" s="870"/>
      <c r="AK2824" s="870"/>
      <c r="AL2824" s="870"/>
      <c r="AM2824" s="870"/>
      <c r="AO2824" s="870"/>
      <c r="AP2824" s="870"/>
      <c r="AQ2824" s="870"/>
      <c r="AU2824" s="870"/>
      <c r="AV2824" s="870"/>
      <c r="AW2824" s="875"/>
      <c r="AX2824" s="870"/>
      <c r="AY2824" s="870"/>
    </row>
    <row r="2825" spans="19:51" ht="15" customHeight="1">
      <c r="S2825" s="874"/>
      <c r="V2825" s="870"/>
      <c r="W2825" s="874"/>
      <c r="AD2825" s="870"/>
      <c r="AE2825" s="874"/>
      <c r="AG2825" s="870"/>
      <c r="AH2825" s="870"/>
      <c r="AJ2825" s="870"/>
      <c r="AK2825" s="870"/>
      <c r="AL2825" s="870"/>
      <c r="AM2825" s="870"/>
      <c r="AO2825" s="870"/>
      <c r="AP2825" s="870"/>
      <c r="AQ2825" s="870"/>
      <c r="AU2825" s="870"/>
      <c r="AV2825" s="870"/>
      <c r="AW2825" s="875"/>
      <c r="AX2825" s="870"/>
      <c r="AY2825" s="870"/>
    </row>
    <row r="2826" spans="19:51" ht="15" customHeight="1">
      <c r="S2826" s="874"/>
      <c r="V2826" s="870"/>
      <c r="W2826" s="874"/>
      <c r="AD2826" s="870"/>
      <c r="AE2826" s="874"/>
      <c r="AG2826" s="870"/>
      <c r="AH2826" s="870"/>
      <c r="AJ2826" s="870"/>
      <c r="AK2826" s="870"/>
      <c r="AL2826" s="870"/>
      <c r="AM2826" s="870"/>
      <c r="AO2826" s="870"/>
      <c r="AP2826" s="870"/>
      <c r="AQ2826" s="870"/>
      <c r="AU2826" s="870"/>
      <c r="AV2826" s="870"/>
      <c r="AW2826" s="875"/>
      <c r="AX2826" s="870"/>
      <c r="AY2826" s="870"/>
    </row>
    <row r="2827" spans="19:51" ht="15" customHeight="1">
      <c r="S2827" s="874"/>
      <c r="V2827" s="870"/>
      <c r="W2827" s="874"/>
      <c r="AD2827" s="870"/>
      <c r="AE2827" s="874"/>
      <c r="AG2827" s="870"/>
      <c r="AH2827" s="870"/>
      <c r="AJ2827" s="870"/>
      <c r="AK2827" s="870"/>
      <c r="AL2827" s="870"/>
      <c r="AM2827" s="870"/>
      <c r="AO2827" s="870"/>
      <c r="AP2827" s="870"/>
      <c r="AQ2827" s="870"/>
      <c r="AU2827" s="870"/>
      <c r="AV2827" s="870"/>
      <c r="AW2827" s="875"/>
      <c r="AX2827" s="870"/>
      <c r="AY2827" s="870"/>
    </row>
    <row r="2828" spans="19:51" ht="15" customHeight="1">
      <c r="S2828" s="874"/>
      <c r="V2828" s="870"/>
      <c r="W2828" s="874"/>
      <c r="AD2828" s="870"/>
      <c r="AE2828" s="874"/>
      <c r="AG2828" s="870"/>
      <c r="AH2828" s="870"/>
      <c r="AJ2828" s="870"/>
      <c r="AK2828" s="870"/>
      <c r="AL2828" s="870"/>
      <c r="AM2828" s="870"/>
      <c r="AO2828" s="870"/>
      <c r="AP2828" s="870"/>
      <c r="AQ2828" s="870"/>
      <c r="AU2828" s="870"/>
      <c r="AV2828" s="870"/>
      <c r="AW2828" s="875"/>
      <c r="AX2828" s="870"/>
      <c r="AY2828" s="870"/>
    </row>
    <row r="2829" spans="19:51" ht="15" customHeight="1">
      <c r="S2829" s="874"/>
      <c r="V2829" s="870"/>
      <c r="W2829" s="874"/>
      <c r="AD2829" s="870"/>
      <c r="AE2829" s="874"/>
      <c r="AG2829" s="870"/>
      <c r="AH2829" s="870"/>
      <c r="AJ2829" s="870"/>
      <c r="AK2829" s="870"/>
      <c r="AL2829" s="870"/>
      <c r="AM2829" s="870"/>
      <c r="AO2829" s="870"/>
      <c r="AP2829" s="870"/>
      <c r="AQ2829" s="870"/>
      <c r="AU2829" s="870"/>
      <c r="AV2829" s="870"/>
      <c r="AW2829" s="875"/>
      <c r="AX2829" s="870"/>
      <c r="AY2829" s="870"/>
    </row>
    <row r="2830" spans="19:51" ht="15" customHeight="1">
      <c r="S2830" s="874"/>
      <c r="V2830" s="870"/>
      <c r="W2830" s="874"/>
      <c r="AD2830" s="870"/>
      <c r="AE2830" s="874"/>
      <c r="AG2830" s="870"/>
      <c r="AH2830" s="870"/>
      <c r="AJ2830" s="870"/>
      <c r="AK2830" s="870"/>
      <c r="AL2830" s="870"/>
      <c r="AM2830" s="870"/>
      <c r="AO2830" s="870"/>
      <c r="AP2830" s="870"/>
      <c r="AQ2830" s="870"/>
      <c r="AU2830" s="870"/>
      <c r="AV2830" s="870"/>
      <c r="AW2830" s="875"/>
      <c r="AX2830" s="870"/>
      <c r="AY2830" s="870"/>
    </row>
    <row r="2831" spans="19:51" ht="15" customHeight="1">
      <c r="S2831" s="874"/>
      <c r="V2831" s="870"/>
      <c r="W2831" s="874"/>
      <c r="AD2831" s="870"/>
      <c r="AE2831" s="874"/>
      <c r="AG2831" s="870"/>
      <c r="AH2831" s="870"/>
      <c r="AJ2831" s="870"/>
      <c r="AK2831" s="870"/>
      <c r="AL2831" s="870"/>
      <c r="AM2831" s="870"/>
      <c r="AO2831" s="870"/>
      <c r="AP2831" s="870"/>
      <c r="AQ2831" s="870"/>
      <c r="AU2831" s="870"/>
      <c r="AV2831" s="870"/>
      <c r="AW2831" s="875"/>
      <c r="AX2831" s="870"/>
      <c r="AY2831" s="870"/>
    </row>
    <row r="2832" spans="19:51" ht="15" customHeight="1">
      <c r="S2832" s="874"/>
      <c r="V2832" s="870"/>
      <c r="W2832" s="874"/>
      <c r="AD2832" s="870"/>
      <c r="AE2832" s="874"/>
      <c r="AG2832" s="870"/>
      <c r="AH2832" s="870"/>
      <c r="AJ2832" s="870"/>
      <c r="AK2832" s="870"/>
      <c r="AL2832" s="870"/>
      <c r="AM2832" s="870"/>
      <c r="AO2832" s="870"/>
      <c r="AP2832" s="870"/>
      <c r="AQ2832" s="870"/>
      <c r="AU2832" s="870"/>
      <c r="AV2832" s="870"/>
      <c r="AW2832" s="875"/>
      <c r="AX2832" s="870"/>
      <c r="AY2832" s="870"/>
    </row>
    <row r="2833" spans="19:51" ht="15" customHeight="1">
      <c r="S2833" s="874"/>
      <c r="V2833" s="870"/>
      <c r="W2833" s="874"/>
      <c r="AD2833" s="870"/>
      <c r="AE2833" s="874"/>
      <c r="AG2833" s="870"/>
      <c r="AH2833" s="870"/>
      <c r="AJ2833" s="870"/>
      <c r="AK2833" s="870"/>
      <c r="AL2833" s="870"/>
      <c r="AM2833" s="870"/>
      <c r="AO2833" s="870"/>
      <c r="AP2833" s="870"/>
      <c r="AQ2833" s="870"/>
      <c r="AU2833" s="870"/>
      <c r="AV2833" s="870"/>
      <c r="AW2833" s="875"/>
      <c r="AX2833" s="870"/>
      <c r="AY2833" s="870"/>
    </row>
    <row r="2834" spans="19:51" ht="15" customHeight="1">
      <c r="S2834" s="874"/>
      <c r="V2834" s="870"/>
      <c r="W2834" s="874"/>
      <c r="AD2834" s="870"/>
      <c r="AE2834" s="874"/>
      <c r="AG2834" s="870"/>
      <c r="AH2834" s="870"/>
      <c r="AJ2834" s="870"/>
      <c r="AK2834" s="870"/>
      <c r="AL2834" s="870"/>
      <c r="AM2834" s="870"/>
      <c r="AO2834" s="870"/>
      <c r="AP2834" s="870"/>
      <c r="AQ2834" s="870"/>
      <c r="AU2834" s="870"/>
      <c r="AV2834" s="870"/>
      <c r="AW2834" s="875"/>
      <c r="AX2834" s="870"/>
      <c r="AY2834" s="870"/>
    </row>
    <row r="2835" spans="19:51" ht="15" customHeight="1">
      <c r="S2835" s="874"/>
      <c r="V2835" s="870"/>
      <c r="W2835" s="874"/>
      <c r="AD2835" s="870"/>
      <c r="AE2835" s="874"/>
      <c r="AG2835" s="870"/>
      <c r="AH2835" s="870"/>
      <c r="AJ2835" s="870"/>
      <c r="AK2835" s="870"/>
      <c r="AL2835" s="870"/>
      <c r="AM2835" s="870"/>
      <c r="AO2835" s="870"/>
      <c r="AP2835" s="870"/>
      <c r="AQ2835" s="870"/>
      <c r="AU2835" s="870"/>
      <c r="AV2835" s="870"/>
      <c r="AW2835" s="875"/>
      <c r="AX2835" s="870"/>
      <c r="AY2835" s="870"/>
    </row>
    <row r="2836" spans="19:51" ht="15" customHeight="1">
      <c r="S2836" s="874"/>
      <c r="V2836" s="870"/>
      <c r="W2836" s="874"/>
      <c r="AD2836" s="870"/>
      <c r="AE2836" s="874"/>
      <c r="AG2836" s="870"/>
      <c r="AH2836" s="870"/>
      <c r="AJ2836" s="870"/>
      <c r="AK2836" s="870"/>
      <c r="AL2836" s="870"/>
      <c r="AM2836" s="870"/>
      <c r="AO2836" s="870"/>
      <c r="AP2836" s="870"/>
      <c r="AQ2836" s="870"/>
      <c r="AU2836" s="870"/>
      <c r="AV2836" s="870"/>
      <c r="AW2836" s="875"/>
      <c r="AX2836" s="870"/>
      <c r="AY2836" s="870"/>
    </row>
    <row r="2837" spans="19:51" ht="15" customHeight="1">
      <c r="S2837" s="874"/>
      <c r="V2837" s="870"/>
      <c r="W2837" s="874"/>
      <c r="AD2837" s="870"/>
      <c r="AE2837" s="874"/>
      <c r="AG2837" s="870"/>
      <c r="AH2837" s="870"/>
      <c r="AJ2837" s="870"/>
      <c r="AK2837" s="870"/>
      <c r="AL2837" s="870"/>
      <c r="AM2837" s="870"/>
      <c r="AO2837" s="870"/>
      <c r="AP2837" s="870"/>
      <c r="AQ2837" s="870"/>
      <c r="AU2837" s="870"/>
      <c r="AV2837" s="870"/>
      <c r="AW2837" s="875"/>
      <c r="AX2837" s="870"/>
      <c r="AY2837" s="870"/>
    </row>
    <row r="2838" spans="19:51" ht="15" customHeight="1">
      <c r="S2838" s="874"/>
      <c r="V2838" s="870"/>
      <c r="W2838" s="874"/>
      <c r="AD2838" s="870"/>
      <c r="AE2838" s="874"/>
      <c r="AG2838" s="870"/>
      <c r="AH2838" s="870"/>
      <c r="AJ2838" s="870"/>
      <c r="AK2838" s="870"/>
      <c r="AL2838" s="870"/>
      <c r="AM2838" s="870"/>
      <c r="AO2838" s="870"/>
      <c r="AP2838" s="870"/>
      <c r="AQ2838" s="870"/>
      <c r="AU2838" s="870"/>
      <c r="AV2838" s="870"/>
      <c r="AW2838" s="875"/>
      <c r="AX2838" s="870"/>
      <c r="AY2838" s="870"/>
    </row>
    <row r="2839" spans="19:51" ht="15" customHeight="1">
      <c r="S2839" s="874"/>
      <c r="V2839" s="870"/>
      <c r="W2839" s="874"/>
      <c r="AD2839" s="870"/>
      <c r="AE2839" s="874"/>
      <c r="AG2839" s="870"/>
      <c r="AH2839" s="870"/>
      <c r="AJ2839" s="870"/>
      <c r="AK2839" s="870"/>
      <c r="AL2839" s="870"/>
      <c r="AM2839" s="870"/>
      <c r="AO2839" s="870"/>
      <c r="AP2839" s="870"/>
      <c r="AQ2839" s="870"/>
      <c r="AU2839" s="870"/>
      <c r="AV2839" s="870"/>
      <c r="AW2839" s="875"/>
      <c r="AX2839" s="870"/>
      <c r="AY2839" s="870"/>
    </row>
    <row r="2840" spans="19:51" ht="15" customHeight="1">
      <c r="S2840" s="874"/>
      <c r="V2840" s="870"/>
      <c r="W2840" s="874"/>
      <c r="AD2840" s="870"/>
      <c r="AE2840" s="874"/>
      <c r="AG2840" s="870"/>
      <c r="AH2840" s="870"/>
      <c r="AJ2840" s="870"/>
      <c r="AK2840" s="870"/>
      <c r="AL2840" s="870"/>
      <c r="AM2840" s="870"/>
      <c r="AO2840" s="870"/>
      <c r="AP2840" s="870"/>
      <c r="AQ2840" s="870"/>
      <c r="AU2840" s="870"/>
      <c r="AV2840" s="870"/>
      <c r="AW2840" s="875"/>
      <c r="AX2840" s="870"/>
      <c r="AY2840" s="870"/>
    </row>
    <row r="2841" spans="19:51" ht="15" customHeight="1">
      <c r="S2841" s="874"/>
      <c r="V2841" s="870"/>
      <c r="W2841" s="874"/>
      <c r="AD2841" s="870"/>
      <c r="AE2841" s="874"/>
      <c r="AG2841" s="870"/>
      <c r="AH2841" s="870"/>
      <c r="AJ2841" s="870"/>
      <c r="AK2841" s="870"/>
      <c r="AL2841" s="870"/>
      <c r="AM2841" s="870"/>
      <c r="AO2841" s="870"/>
      <c r="AP2841" s="870"/>
      <c r="AQ2841" s="870"/>
      <c r="AU2841" s="870"/>
      <c r="AV2841" s="870"/>
      <c r="AW2841" s="875"/>
      <c r="AX2841" s="870"/>
      <c r="AY2841" s="870"/>
    </row>
    <row r="2842" spans="19:51" ht="15" customHeight="1">
      <c r="S2842" s="874"/>
      <c r="V2842" s="870"/>
      <c r="W2842" s="874"/>
      <c r="AD2842" s="870"/>
      <c r="AE2842" s="874"/>
      <c r="AG2842" s="870"/>
      <c r="AH2842" s="870"/>
      <c r="AJ2842" s="870"/>
      <c r="AK2842" s="870"/>
      <c r="AL2842" s="870"/>
      <c r="AM2842" s="870"/>
      <c r="AO2842" s="870"/>
      <c r="AP2842" s="870"/>
      <c r="AQ2842" s="870"/>
      <c r="AU2842" s="870"/>
      <c r="AV2842" s="870"/>
      <c r="AW2842" s="875"/>
      <c r="AX2842" s="870"/>
      <c r="AY2842" s="870"/>
    </row>
    <row r="2843" spans="19:51" ht="15" customHeight="1">
      <c r="S2843" s="874"/>
      <c r="V2843" s="870"/>
      <c r="W2843" s="874"/>
      <c r="AD2843" s="870"/>
      <c r="AE2843" s="874"/>
      <c r="AG2843" s="870"/>
      <c r="AH2843" s="870"/>
      <c r="AJ2843" s="870"/>
      <c r="AK2843" s="870"/>
      <c r="AL2843" s="870"/>
      <c r="AM2843" s="870"/>
      <c r="AO2843" s="870"/>
      <c r="AP2843" s="870"/>
      <c r="AQ2843" s="870"/>
      <c r="AU2843" s="870"/>
      <c r="AV2843" s="870"/>
      <c r="AW2843" s="875"/>
      <c r="AX2843" s="870"/>
      <c r="AY2843" s="870"/>
    </row>
    <row r="2844" spans="19:51" ht="15" customHeight="1">
      <c r="S2844" s="874"/>
      <c r="V2844" s="870"/>
      <c r="W2844" s="874"/>
      <c r="AD2844" s="870"/>
      <c r="AE2844" s="874"/>
      <c r="AG2844" s="870"/>
      <c r="AH2844" s="870"/>
      <c r="AJ2844" s="870"/>
      <c r="AK2844" s="870"/>
      <c r="AL2844" s="870"/>
      <c r="AM2844" s="870"/>
      <c r="AO2844" s="870"/>
      <c r="AP2844" s="870"/>
      <c r="AQ2844" s="870"/>
      <c r="AU2844" s="870"/>
      <c r="AV2844" s="870"/>
      <c r="AW2844" s="875"/>
      <c r="AX2844" s="870"/>
      <c r="AY2844" s="870"/>
    </row>
    <row r="2845" spans="19:51" ht="15" customHeight="1">
      <c r="S2845" s="874"/>
      <c r="V2845" s="870"/>
      <c r="W2845" s="874"/>
      <c r="AD2845" s="870"/>
      <c r="AE2845" s="874"/>
      <c r="AG2845" s="870"/>
      <c r="AH2845" s="870"/>
      <c r="AJ2845" s="870"/>
      <c r="AK2845" s="870"/>
      <c r="AL2845" s="870"/>
      <c r="AM2845" s="870"/>
      <c r="AO2845" s="870"/>
      <c r="AP2845" s="870"/>
      <c r="AQ2845" s="870"/>
      <c r="AU2845" s="870"/>
      <c r="AV2845" s="870"/>
      <c r="AW2845" s="875"/>
      <c r="AX2845" s="870"/>
      <c r="AY2845" s="870"/>
    </row>
    <row r="2846" spans="19:51" ht="15" customHeight="1">
      <c r="S2846" s="874"/>
      <c r="V2846" s="870"/>
      <c r="W2846" s="874"/>
      <c r="AD2846" s="870"/>
      <c r="AE2846" s="874"/>
      <c r="AG2846" s="870"/>
      <c r="AH2846" s="870"/>
      <c r="AJ2846" s="870"/>
      <c r="AK2846" s="870"/>
      <c r="AL2846" s="870"/>
      <c r="AM2846" s="870"/>
      <c r="AO2846" s="870"/>
      <c r="AP2846" s="870"/>
      <c r="AQ2846" s="870"/>
      <c r="AU2846" s="870"/>
      <c r="AV2846" s="870"/>
      <c r="AW2846" s="875"/>
      <c r="AX2846" s="870"/>
      <c r="AY2846" s="870"/>
    </row>
    <row r="2847" spans="19:51" ht="15" customHeight="1">
      <c r="S2847" s="874"/>
      <c r="V2847" s="870"/>
      <c r="W2847" s="874"/>
      <c r="AD2847" s="870"/>
      <c r="AE2847" s="874"/>
      <c r="AG2847" s="870"/>
      <c r="AH2847" s="870"/>
      <c r="AJ2847" s="870"/>
      <c r="AK2847" s="870"/>
      <c r="AL2847" s="870"/>
      <c r="AM2847" s="870"/>
      <c r="AO2847" s="870"/>
      <c r="AP2847" s="870"/>
      <c r="AQ2847" s="870"/>
      <c r="AU2847" s="870"/>
      <c r="AV2847" s="870"/>
      <c r="AW2847" s="875"/>
      <c r="AX2847" s="870"/>
      <c r="AY2847" s="870"/>
    </row>
    <row r="2848" spans="19:51" ht="15" customHeight="1">
      <c r="S2848" s="874"/>
      <c r="V2848" s="870"/>
      <c r="W2848" s="874"/>
      <c r="AD2848" s="870"/>
      <c r="AE2848" s="874"/>
      <c r="AG2848" s="870"/>
      <c r="AH2848" s="870"/>
      <c r="AJ2848" s="870"/>
      <c r="AK2848" s="870"/>
      <c r="AL2848" s="870"/>
      <c r="AM2848" s="870"/>
      <c r="AO2848" s="870"/>
      <c r="AP2848" s="870"/>
      <c r="AQ2848" s="870"/>
      <c r="AU2848" s="870"/>
      <c r="AV2848" s="870"/>
      <c r="AW2848" s="875"/>
      <c r="AX2848" s="870"/>
      <c r="AY2848" s="870"/>
    </row>
    <row r="2849" spans="19:51" ht="15" customHeight="1">
      <c r="S2849" s="874"/>
      <c r="V2849" s="870"/>
      <c r="W2849" s="874"/>
      <c r="AD2849" s="870"/>
      <c r="AE2849" s="874"/>
      <c r="AG2849" s="870"/>
      <c r="AH2849" s="870"/>
      <c r="AJ2849" s="870"/>
      <c r="AK2849" s="870"/>
      <c r="AL2849" s="870"/>
      <c r="AM2849" s="870"/>
      <c r="AO2849" s="870"/>
      <c r="AP2849" s="870"/>
      <c r="AQ2849" s="870"/>
      <c r="AU2849" s="870"/>
      <c r="AV2849" s="870"/>
      <c r="AW2849" s="875"/>
      <c r="AX2849" s="870"/>
      <c r="AY2849" s="870"/>
    </row>
    <row r="2850" spans="19:51" ht="15" customHeight="1">
      <c r="S2850" s="874"/>
      <c r="V2850" s="870"/>
      <c r="W2850" s="874"/>
      <c r="AD2850" s="870"/>
      <c r="AE2850" s="874"/>
      <c r="AG2850" s="870"/>
      <c r="AH2850" s="870"/>
      <c r="AJ2850" s="870"/>
      <c r="AK2850" s="870"/>
      <c r="AL2850" s="870"/>
      <c r="AM2850" s="870"/>
      <c r="AO2850" s="870"/>
      <c r="AP2850" s="870"/>
      <c r="AQ2850" s="870"/>
      <c r="AU2850" s="870"/>
      <c r="AV2850" s="870"/>
      <c r="AW2850" s="875"/>
      <c r="AX2850" s="870"/>
      <c r="AY2850" s="870"/>
    </row>
    <row r="2851" spans="19:51" ht="15" customHeight="1">
      <c r="S2851" s="874"/>
      <c r="V2851" s="870"/>
      <c r="W2851" s="874"/>
      <c r="AD2851" s="870"/>
      <c r="AE2851" s="874"/>
      <c r="AG2851" s="870"/>
      <c r="AH2851" s="870"/>
      <c r="AJ2851" s="870"/>
      <c r="AK2851" s="870"/>
      <c r="AL2851" s="870"/>
      <c r="AM2851" s="870"/>
      <c r="AO2851" s="870"/>
      <c r="AP2851" s="870"/>
      <c r="AQ2851" s="870"/>
      <c r="AU2851" s="870"/>
      <c r="AV2851" s="870"/>
      <c r="AW2851" s="875"/>
      <c r="AX2851" s="870"/>
      <c r="AY2851" s="870"/>
    </row>
    <row r="2852" spans="19:51" ht="15" customHeight="1">
      <c r="S2852" s="874"/>
      <c r="V2852" s="870"/>
      <c r="W2852" s="874"/>
      <c r="AD2852" s="870"/>
      <c r="AE2852" s="874"/>
      <c r="AG2852" s="870"/>
      <c r="AH2852" s="870"/>
      <c r="AJ2852" s="870"/>
      <c r="AK2852" s="870"/>
      <c r="AL2852" s="870"/>
      <c r="AM2852" s="870"/>
      <c r="AO2852" s="870"/>
      <c r="AP2852" s="870"/>
      <c r="AQ2852" s="870"/>
      <c r="AU2852" s="870"/>
      <c r="AV2852" s="870"/>
      <c r="AW2852" s="875"/>
      <c r="AX2852" s="870"/>
      <c r="AY2852" s="870"/>
    </row>
    <row r="2853" spans="19:51" ht="15" customHeight="1">
      <c r="S2853" s="874"/>
      <c r="V2853" s="870"/>
      <c r="W2853" s="874"/>
      <c r="AD2853" s="870"/>
      <c r="AE2853" s="874"/>
      <c r="AG2853" s="870"/>
      <c r="AH2853" s="870"/>
      <c r="AJ2853" s="870"/>
      <c r="AK2853" s="870"/>
      <c r="AL2853" s="870"/>
      <c r="AM2853" s="870"/>
      <c r="AO2853" s="870"/>
      <c r="AP2853" s="870"/>
      <c r="AQ2853" s="870"/>
      <c r="AU2853" s="870"/>
      <c r="AV2853" s="870"/>
      <c r="AW2853" s="875"/>
      <c r="AX2853" s="870"/>
      <c r="AY2853" s="870"/>
    </row>
    <row r="2854" spans="19:51" ht="15" customHeight="1">
      <c r="S2854" s="874"/>
      <c r="V2854" s="870"/>
      <c r="W2854" s="874"/>
      <c r="AD2854" s="870"/>
      <c r="AE2854" s="874"/>
      <c r="AG2854" s="870"/>
      <c r="AH2854" s="870"/>
      <c r="AJ2854" s="870"/>
      <c r="AK2854" s="870"/>
      <c r="AL2854" s="870"/>
      <c r="AM2854" s="870"/>
      <c r="AO2854" s="870"/>
      <c r="AP2854" s="870"/>
      <c r="AQ2854" s="870"/>
      <c r="AU2854" s="870"/>
      <c r="AV2854" s="870"/>
      <c r="AW2854" s="875"/>
      <c r="AX2854" s="870"/>
      <c r="AY2854" s="870"/>
    </row>
    <row r="2855" spans="19:51" ht="15" customHeight="1">
      <c r="S2855" s="874"/>
      <c r="V2855" s="870"/>
      <c r="W2855" s="874"/>
      <c r="AD2855" s="870"/>
      <c r="AE2855" s="874"/>
      <c r="AG2855" s="870"/>
      <c r="AH2855" s="870"/>
      <c r="AJ2855" s="870"/>
      <c r="AK2855" s="870"/>
      <c r="AL2855" s="870"/>
      <c r="AM2855" s="870"/>
      <c r="AO2855" s="870"/>
      <c r="AP2855" s="870"/>
      <c r="AQ2855" s="870"/>
      <c r="AU2855" s="870"/>
      <c r="AV2855" s="870"/>
      <c r="AW2855" s="875"/>
      <c r="AX2855" s="870"/>
      <c r="AY2855" s="870"/>
    </row>
    <row r="2856" spans="19:51" ht="15" customHeight="1">
      <c r="S2856" s="874"/>
      <c r="V2856" s="870"/>
      <c r="W2856" s="874"/>
      <c r="AD2856" s="870"/>
      <c r="AE2856" s="874"/>
      <c r="AG2856" s="870"/>
      <c r="AH2856" s="870"/>
      <c r="AJ2856" s="870"/>
      <c r="AK2856" s="870"/>
      <c r="AL2856" s="870"/>
      <c r="AM2856" s="870"/>
      <c r="AO2856" s="870"/>
      <c r="AP2856" s="870"/>
      <c r="AQ2856" s="870"/>
      <c r="AU2856" s="870"/>
      <c r="AV2856" s="870"/>
      <c r="AW2856" s="875"/>
      <c r="AX2856" s="870"/>
      <c r="AY2856" s="870"/>
    </row>
    <row r="2857" spans="19:51" ht="15" customHeight="1">
      <c r="S2857" s="874"/>
      <c r="V2857" s="870"/>
      <c r="W2857" s="874"/>
      <c r="AD2857" s="870"/>
      <c r="AE2857" s="874"/>
      <c r="AG2857" s="870"/>
      <c r="AH2857" s="870"/>
      <c r="AJ2857" s="870"/>
      <c r="AK2857" s="870"/>
      <c r="AL2857" s="870"/>
      <c r="AM2857" s="870"/>
      <c r="AO2857" s="870"/>
      <c r="AP2857" s="870"/>
      <c r="AQ2857" s="870"/>
      <c r="AU2857" s="870"/>
      <c r="AV2857" s="870"/>
      <c r="AW2857" s="875"/>
      <c r="AX2857" s="870"/>
      <c r="AY2857" s="870"/>
    </row>
    <row r="2858" spans="19:51" ht="15" customHeight="1">
      <c r="S2858" s="874"/>
      <c r="V2858" s="870"/>
      <c r="W2858" s="874"/>
      <c r="AD2858" s="870"/>
      <c r="AE2858" s="874"/>
      <c r="AG2858" s="870"/>
      <c r="AH2858" s="870"/>
      <c r="AJ2858" s="870"/>
      <c r="AK2858" s="870"/>
      <c r="AL2858" s="870"/>
      <c r="AM2858" s="870"/>
      <c r="AO2858" s="870"/>
      <c r="AP2858" s="870"/>
      <c r="AQ2858" s="870"/>
      <c r="AU2858" s="870"/>
      <c r="AV2858" s="870"/>
      <c r="AW2858" s="875"/>
      <c r="AX2858" s="870"/>
      <c r="AY2858" s="870"/>
    </row>
    <row r="2859" spans="19:51" ht="15" customHeight="1">
      <c r="S2859" s="874"/>
      <c r="V2859" s="870"/>
      <c r="W2859" s="874"/>
      <c r="AD2859" s="870"/>
      <c r="AE2859" s="874"/>
      <c r="AG2859" s="870"/>
      <c r="AH2859" s="870"/>
      <c r="AJ2859" s="870"/>
      <c r="AK2859" s="870"/>
      <c r="AL2859" s="870"/>
      <c r="AM2859" s="870"/>
      <c r="AO2859" s="870"/>
      <c r="AP2859" s="870"/>
      <c r="AQ2859" s="870"/>
      <c r="AU2859" s="870"/>
      <c r="AV2859" s="870"/>
      <c r="AW2859" s="875"/>
      <c r="AX2859" s="870"/>
      <c r="AY2859" s="870"/>
    </row>
    <row r="2860" spans="19:51" ht="15" customHeight="1">
      <c r="S2860" s="874"/>
      <c r="V2860" s="870"/>
      <c r="W2860" s="874"/>
      <c r="AD2860" s="870"/>
      <c r="AE2860" s="874"/>
      <c r="AG2860" s="870"/>
      <c r="AH2860" s="870"/>
      <c r="AJ2860" s="870"/>
      <c r="AK2860" s="870"/>
      <c r="AL2860" s="870"/>
      <c r="AM2860" s="870"/>
      <c r="AO2860" s="870"/>
      <c r="AP2860" s="870"/>
      <c r="AQ2860" s="870"/>
      <c r="AU2860" s="870"/>
      <c r="AV2860" s="870"/>
      <c r="AW2860" s="875"/>
      <c r="AX2860" s="870"/>
      <c r="AY2860" s="870"/>
    </row>
    <row r="2861" spans="19:51" ht="15" customHeight="1">
      <c r="S2861" s="874"/>
      <c r="V2861" s="870"/>
      <c r="W2861" s="874"/>
      <c r="AD2861" s="870"/>
      <c r="AE2861" s="874"/>
      <c r="AG2861" s="870"/>
      <c r="AH2861" s="870"/>
      <c r="AJ2861" s="870"/>
      <c r="AK2861" s="870"/>
      <c r="AL2861" s="870"/>
      <c r="AM2861" s="870"/>
      <c r="AO2861" s="870"/>
      <c r="AP2861" s="870"/>
      <c r="AQ2861" s="870"/>
      <c r="AU2861" s="870"/>
      <c r="AV2861" s="870"/>
      <c r="AW2861" s="875"/>
      <c r="AX2861" s="870"/>
      <c r="AY2861" s="870"/>
    </row>
    <row r="2862" spans="19:51" ht="15" customHeight="1">
      <c r="S2862" s="874"/>
      <c r="V2862" s="870"/>
      <c r="W2862" s="874"/>
      <c r="AD2862" s="870"/>
      <c r="AE2862" s="874"/>
      <c r="AG2862" s="870"/>
      <c r="AH2862" s="870"/>
      <c r="AJ2862" s="870"/>
      <c r="AK2862" s="870"/>
      <c r="AL2862" s="870"/>
      <c r="AM2862" s="870"/>
      <c r="AO2862" s="870"/>
      <c r="AP2862" s="870"/>
      <c r="AQ2862" s="870"/>
      <c r="AU2862" s="870"/>
      <c r="AV2862" s="870"/>
      <c r="AW2862" s="875"/>
      <c r="AX2862" s="870"/>
      <c r="AY2862" s="870"/>
    </row>
    <row r="2863" spans="19:51" ht="15" customHeight="1">
      <c r="S2863" s="874"/>
      <c r="V2863" s="870"/>
      <c r="W2863" s="874"/>
      <c r="AD2863" s="870"/>
      <c r="AE2863" s="874"/>
      <c r="AG2863" s="870"/>
      <c r="AH2863" s="870"/>
      <c r="AJ2863" s="870"/>
      <c r="AK2863" s="870"/>
      <c r="AL2863" s="870"/>
      <c r="AM2863" s="870"/>
      <c r="AO2863" s="870"/>
      <c r="AP2863" s="870"/>
      <c r="AQ2863" s="870"/>
      <c r="AU2863" s="870"/>
      <c r="AV2863" s="870"/>
      <c r="AW2863" s="875"/>
      <c r="AX2863" s="870"/>
      <c r="AY2863" s="870"/>
    </row>
    <row r="2864" spans="19:51" ht="15" customHeight="1">
      <c r="S2864" s="874"/>
      <c r="V2864" s="870"/>
      <c r="W2864" s="874"/>
      <c r="AD2864" s="870"/>
      <c r="AE2864" s="874"/>
      <c r="AG2864" s="870"/>
      <c r="AH2864" s="870"/>
      <c r="AJ2864" s="870"/>
      <c r="AK2864" s="870"/>
      <c r="AL2864" s="870"/>
      <c r="AM2864" s="870"/>
      <c r="AO2864" s="870"/>
      <c r="AP2864" s="870"/>
      <c r="AQ2864" s="870"/>
      <c r="AU2864" s="870"/>
      <c r="AV2864" s="870"/>
      <c r="AW2864" s="875"/>
      <c r="AX2864" s="870"/>
      <c r="AY2864" s="870"/>
    </row>
    <row r="2865" spans="19:51" ht="15" customHeight="1">
      <c r="S2865" s="874"/>
      <c r="V2865" s="870"/>
      <c r="W2865" s="874"/>
      <c r="AD2865" s="870"/>
      <c r="AE2865" s="874"/>
      <c r="AG2865" s="870"/>
      <c r="AH2865" s="870"/>
      <c r="AJ2865" s="870"/>
      <c r="AK2865" s="870"/>
      <c r="AL2865" s="870"/>
      <c r="AM2865" s="870"/>
      <c r="AO2865" s="870"/>
      <c r="AP2865" s="870"/>
      <c r="AQ2865" s="870"/>
      <c r="AU2865" s="870"/>
      <c r="AV2865" s="870"/>
      <c r="AW2865" s="875"/>
      <c r="AX2865" s="870"/>
      <c r="AY2865" s="870"/>
    </row>
    <row r="2866" spans="19:51" ht="15" customHeight="1">
      <c r="S2866" s="874"/>
      <c r="V2866" s="870"/>
      <c r="W2866" s="874"/>
      <c r="AD2866" s="870"/>
      <c r="AE2866" s="874"/>
      <c r="AG2866" s="870"/>
      <c r="AH2866" s="870"/>
      <c r="AJ2866" s="870"/>
      <c r="AK2866" s="870"/>
      <c r="AL2866" s="870"/>
      <c r="AM2866" s="870"/>
      <c r="AO2866" s="870"/>
      <c r="AP2866" s="870"/>
      <c r="AQ2866" s="870"/>
      <c r="AU2866" s="870"/>
      <c r="AV2866" s="870"/>
      <c r="AW2866" s="875"/>
      <c r="AX2866" s="870"/>
      <c r="AY2866" s="870"/>
    </row>
    <row r="2867" spans="19:51" ht="15" customHeight="1">
      <c r="S2867" s="874"/>
      <c r="V2867" s="870"/>
      <c r="W2867" s="874"/>
      <c r="AD2867" s="870"/>
      <c r="AE2867" s="874"/>
      <c r="AG2867" s="870"/>
      <c r="AH2867" s="870"/>
      <c r="AJ2867" s="870"/>
      <c r="AK2867" s="870"/>
      <c r="AL2867" s="870"/>
      <c r="AM2867" s="870"/>
      <c r="AO2867" s="870"/>
      <c r="AP2867" s="870"/>
      <c r="AQ2867" s="870"/>
      <c r="AU2867" s="870"/>
      <c r="AV2867" s="870"/>
      <c r="AW2867" s="875"/>
      <c r="AX2867" s="870"/>
      <c r="AY2867" s="870"/>
    </row>
    <row r="2868" spans="19:51" ht="15" customHeight="1">
      <c r="S2868" s="874"/>
      <c r="V2868" s="870"/>
      <c r="W2868" s="874"/>
      <c r="AD2868" s="870"/>
      <c r="AE2868" s="874"/>
      <c r="AG2868" s="870"/>
      <c r="AH2868" s="870"/>
      <c r="AJ2868" s="870"/>
      <c r="AK2868" s="870"/>
      <c r="AL2868" s="870"/>
      <c r="AM2868" s="870"/>
      <c r="AO2868" s="870"/>
      <c r="AP2868" s="870"/>
      <c r="AQ2868" s="870"/>
      <c r="AU2868" s="870"/>
      <c r="AV2868" s="870"/>
      <c r="AW2868" s="875"/>
      <c r="AX2868" s="870"/>
      <c r="AY2868" s="870"/>
    </row>
    <row r="2869" spans="19:51" ht="15" customHeight="1">
      <c r="S2869" s="874"/>
      <c r="V2869" s="870"/>
      <c r="W2869" s="874"/>
      <c r="AD2869" s="870"/>
      <c r="AE2869" s="874"/>
      <c r="AG2869" s="870"/>
      <c r="AH2869" s="870"/>
      <c r="AJ2869" s="870"/>
      <c r="AK2869" s="870"/>
      <c r="AL2869" s="870"/>
      <c r="AM2869" s="870"/>
      <c r="AO2869" s="870"/>
      <c r="AP2869" s="870"/>
      <c r="AQ2869" s="870"/>
      <c r="AU2869" s="870"/>
      <c r="AV2869" s="870"/>
      <c r="AW2869" s="875"/>
      <c r="AX2869" s="870"/>
      <c r="AY2869" s="870"/>
    </row>
    <row r="2870" spans="19:51" ht="15" customHeight="1">
      <c r="S2870" s="874"/>
      <c r="V2870" s="870"/>
      <c r="W2870" s="874"/>
      <c r="AD2870" s="870"/>
      <c r="AE2870" s="874"/>
      <c r="AG2870" s="870"/>
      <c r="AH2870" s="870"/>
      <c r="AJ2870" s="870"/>
      <c r="AK2870" s="870"/>
      <c r="AL2870" s="870"/>
      <c r="AM2870" s="870"/>
      <c r="AO2870" s="870"/>
      <c r="AP2870" s="870"/>
      <c r="AQ2870" s="870"/>
      <c r="AU2870" s="870"/>
      <c r="AV2870" s="870"/>
      <c r="AW2870" s="875"/>
      <c r="AX2870" s="870"/>
      <c r="AY2870" s="870"/>
    </row>
    <row r="2871" spans="19:51" ht="15" customHeight="1">
      <c r="S2871" s="874"/>
      <c r="V2871" s="870"/>
      <c r="W2871" s="874"/>
      <c r="AD2871" s="870"/>
      <c r="AE2871" s="874"/>
      <c r="AG2871" s="870"/>
      <c r="AH2871" s="870"/>
      <c r="AJ2871" s="870"/>
      <c r="AK2871" s="870"/>
      <c r="AL2871" s="870"/>
      <c r="AM2871" s="870"/>
      <c r="AO2871" s="870"/>
      <c r="AP2871" s="870"/>
      <c r="AQ2871" s="870"/>
      <c r="AU2871" s="870"/>
      <c r="AV2871" s="870"/>
      <c r="AW2871" s="875"/>
      <c r="AX2871" s="870"/>
      <c r="AY2871" s="870"/>
    </row>
    <row r="2872" spans="19:51" ht="15" customHeight="1">
      <c r="S2872" s="874"/>
      <c r="V2872" s="870"/>
      <c r="W2872" s="874"/>
      <c r="AD2872" s="870"/>
      <c r="AE2872" s="874"/>
      <c r="AG2872" s="870"/>
      <c r="AH2872" s="870"/>
      <c r="AJ2872" s="870"/>
      <c r="AK2872" s="870"/>
      <c r="AL2872" s="870"/>
      <c r="AM2872" s="870"/>
      <c r="AO2872" s="870"/>
      <c r="AP2872" s="870"/>
      <c r="AQ2872" s="870"/>
      <c r="AU2872" s="870"/>
      <c r="AV2872" s="870"/>
      <c r="AW2872" s="875"/>
      <c r="AX2872" s="870"/>
      <c r="AY2872" s="870"/>
    </row>
    <row r="2873" spans="19:51" ht="15" customHeight="1">
      <c r="S2873" s="874"/>
      <c r="V2873" s="870"/>
      <c r="W2873" s="874"/>
      <c r="AD2873" s="870"/>
      <c r="AE2873" s="874"/>
      <c r="AG2873" s="870"/>
      <c r="AH2873" s="870"/>
      <c r="AJ2873" s="870"/>
      <c r="AK2873" s="870"/>
      <c r="AL2873" s="870"/>
      <c r="AM2873" s="870"/>
      <c r="AO2873" s="870"/>
      <c r="AP2873" s="870"/>
      <c r="AQ2873" s="870"/>
      <c r="AU2873" s="870"/>
      <c r="AV2873" s="870"/>
      <c r="AW2873" s="875"/>
      <c r="AX2873" s="870"/>
      <c r="AY2873" s="870"/>
    </row>
    <row r="2874" spans="19:51" ht="15" customHeight="1">
      <c r="S2874" s="874"/>
      <c r="V2874" s="870"/>
      <c r="W2874" s="874"/>
      <c r="AD2874" s="870"/>
      <c r="AE2874" s="874"/>
      <c r="AG2874" s="870"/>
      <c r="AH2874" s="870"/>
      <c r="AJ2874" s="870"/>
      <c r="AK2874" s="870"/>
      <c r="AL2874" s="870"/>
      <c r="AM2874" s="870"/>
      <c r="AO2874" s="870"/>
      <c r="AP2874" s="870"/>
      <c r="AQ2874" s="870"/>
      <c r="AU2874" s="870"/>
      <c r="AV2874" s="870"/>
      <c r="AW2874" s="875"/>
      <c r="AX2874" s="870"/>
      <c r="AY2874" s="870"/>
    </row>
    <row r="2875" spans="19:51" ht="15" customHeight="1">
      <c r="S2875" s="874"/>
      <c r="V2875" s="870"/>
      <c r="W2875" s="874"/>
      <c r="AD2875" s="870"/>
      <c r="AE2875" s="874"/>
      <c r="AG2875" s="870"/>
      <c r="AH2875" s="870"/>
      <c r="AJ2875" s="870"/>
      <c r="AK2875" s="870"/>
      <c r="AL2875" s="870"/>
      <c r="AM2875" s="870"/>
      <c r="AO2875" s="870"/>
      <c r="AP2875" s="870"/>
      <c r="AQ2875" s="870"/>
      <c r="AU2875" s="870"/>
      <c r="AV2875" s="870"/>
      <c r="AW2875" s="875"/>
      <c r="AX2875" s="870"/>
      <c r="AY2875" s="870"/>
    </row>
    <row r="2876" spans="19:51" ht="15" customHeight="1">
      <c r="S2876" s="874"/>
      <c r="V2876" s="870"/>
      <c r="W2876" s="874"/>
      <c r="AD2876" s="870"/>
      <c r="AE2876" s="874"/>
      <c r="AG2876" s="870"/>
      <c r="AH2876" s="870"/>
      <c r="AJ2876" s="870"/>
      <c r="AK2876" s="870"/>
      <c r="AL2876" s="870"/>
      <c r="AM2876" s="870"/>
      <c r="AO2876" s="870"/>
      <c r="AP2876" s="870"/>
      <c r="AQ2876" s="870"/>
      <c r="AU2876" s="870"/>
      <c r="AV2876" s="870"/>
      <c r="AW2876" s="875"/>
      <c r="AX2876" s="870"/>
      <c r="AY2876" s="870"/>
    </row>
    <row r="2877" spans="19:51" ht="15" customHeight="1">
      <c r="S2877" s="874"/>
      <c r="V2877" s="870"/>
      <c r="W2877" s="874"/>
      <c r="AD2877" s="870"/>
      <c r="AE2877" s="874"/>
      <c r="AG2877" s="870"/>
      <c r="AH2877" s="870"/>
      <c r="AJ2877" s="870"/>
      <c r="AK2877" s="870"/>
      <c r="AL2877" s="870"/>
      <c r="AM2877" s="870"/>
      <c r="AO2877" s="870"/>
      <c r="AP2877" s="870"/>
      <c r="AQ2877" s="870"/>
      <c r="AU2877" s="870"/>
      <c r="AV2877" s="870"/>
      <c r="AW2877" s="875"/>
      <c r="AX2877" s="870"/>
      <c r="AY2877" s="870"/>
    </row>
    <row r="2878" spans="19:51" ht="15" customHeight="1">
      <c r="S2878" s="874"/>
      <c r="V2878" s="870"/>
      <c r="W2878" s="874"/>
      <c r="AD2878" s="870"/>
      <c r="AE2878" s="874"/>
      <c r="AG2878" s="870"/>
      <c r="AH2878" s="870"/>
      <c r="AJ2878" s="870"/>
      <c r="AK2878" s="870"/>
      <c r="AL2878" s="870"/>
      <c r="AM2878" s="870"/>
      <c r="AO2878" s="870"/>
      <c r="AP2878" s="870"/>
      <c r="AQ2878" s="870"/>
      <c r="AU2878" s="870"/>
      <c r="AV2878" s="870"/>
      <c r="AW2878" s="875"/>
      <c r="AX2878" s="870"/>
      <c r="AY2878" s="870"/>
    </row>
    <row r="2879" spans="19:51" ht="15" customHeight="1">
      <c r="S2879" s="874"/>
      <c r="V2879" s="870"/>
      <c r="W2879" s="874"/>
      <c r="AD2879" s="870"/>
      <c r="AE2879" s="874"/>
      <c r="AG2879" s="870"/>
      <c r="AH2879" s="870"/>
      <c r="AJ2879" s="870"/>
      <c r="AK2879" s="870"/>
      <c r="AL2879" s="870"/>
      <c r="AM2879" s="870"/>
      <c r="AO2879" s="870"/>
      <c r="AP2879" s="870"/>
      <c r="AQ2879" s="870"/>
      <c r="AU2879" s="870"/>
      <c r="AV2879" s="870"/>
      <c r="AW2879" s="875"/>
      <c r="AX2879" s="870"/>
      <c r="AY2879" s="870"/>
    </row>
    <row r="2880" spans="19:51" ht="15" customHeight="1">
      <c r="S2880" s="874"/>
      <c r="V2880" s="870"/>
      <c r="W2880" s="874"/>
      <c r="AD2880" s="870"/>
      <c r="AE2880" s="874"/>
      <c r="AG2880" s="870"/>
      <c r="AH2880" s="870"/>
      <c r="AJ2880" s="870"/>
      <c r="AK2880" s="870"/>
      <c r="AL2880" s="870"/>
      <c r="AM2880" s="870"/>
      <c r="AO2880" s="870"/>
      <c r="AP2880" s="870"/>
      <c r="AQ2880" s="870"/>
      <c r="AU2880" s="870"/>
      <c r="AV2880" s="870"/>
      <c r="AW2880" s="875"/>
      <c r="AX2880" s="870"/>
      <c r="AY2880" s="870"/>
    </row>
    <row r="2881" spans="19:51" ht="15" customHeight="1">
      <c r="S2881" s="874"/>
      <c r="V2881" s="870"/>
      <c r="W2881" s="874"/>
      <c r="AD2881" s="870"/>
      <c r="AE2881" s="874"/>
      <c r="AG2881" s="870"/>
      <c r="AH2881" s="870"/>
      <c r="AJ2881" s="870"/>
      <c r="AK2881" s="870"/>
      <c r="AL2881" s="870"/>
      <c r="AM2881" s="870"/>
      <c r="AO2881" s="870"/>
      <c r="AP2881" s="870"/>
      <c r="AQ2881" s="870"/>
      <c r="AU2881" s="870"/>
      <c r="AV2881" s="870"/>
      <c r="AW2881" s="875"/>
      <c r="AX2881" s="870"/>
      <c r="AY2881" s="870"/>
    </row>
    <row r="2882" spans="19:51" ht="15" customHeight="1">
      <c r="S2882" s="874"/>
      <c r="V2882" s="870"/>
      <c r="W2882" s="874"/>
      <c r="AD2882" s="870"/>
      <c r="AE2882" s="874"/>
      <c r="AG2882" s="870"/>
      <c r="AH2882" s="870"/>
      <c r="AJ2882" s="870"/>
      <c r="AK2882" s="870"/>
      <c r="AL2882" s="870"/>
      <c r="AM2882" s="870"/>
      <c r="AO2882" s="870"/>
      <c r="AP2882" s="870"/>
      <c r="AQ2882" s="870"/>
      <c r="AU2882" s="870"/>
      <c r="AV2882" s="870"/>
      <c r="AW2882" s="875"/>
      <c r="AX2882" s="870"/>
      <c r="AY2882" s="870"/>
    </row>
    <row r="2883" spans="19:51" ht="15" customHeight="1">
      <c r="S2883" s="874"/>
      <c r="V2883" s="870"/>
      <c r="W2883" s="874"/>
      <c r="AD2883" s="870"/>
      <c r="AE2883" s="874"/>
      <c r="AG2883" s="870"/>
      <c r="AH2883" s="870"/>
      <c r="AJ2883" s="870"/>
      <c r="AK2883" s="870"/>
      <c r="AL2883" s="870"/>
      <c r="AM2883" s="870"/>
      <c r="AO2883" s="870"/>
      <c r="AP2883" s="870"/>
      <c r="AQ2883" s="870"/>
      <c r="AU2883" s="870"/>
      <c r="AV2883" s="870"/>
      <c r="AW2883" s="875"/>
      <c r="AX2883" s="870"/>
      <c r="AY2883" s="870"/>
    </row>
    <row r="2884" spans="19:51" ht="15" customHeight="1">
      <c r="S2884" s="874"/>
      <c r="V2884" s="870"/>
      <c r="W2884" s="874"/>
      <c r="AD2884" s="870"/>
      <c r="AE2884" s="874"/>
      <c r="AG2884" s="870"/>
      <c r="AH2884" s="870"/>
      <c r="AJ2884" s="870"/>
      <c r="AK2884" s="870"/>
      <c r="AL2884" s="870"/>
      <c r="AM2884" s="870"/>
      <c r="AO2884" s="870"/>
      <c r="AP2884" s="870"/>
      <c r="AQ2884" s="870"/>
      <c r="AU2884" s="870"/>
      <c r="AV2884" s="870"/>
      <c r="AW2884" s="875"/>
      <c r="AX2884" s="870"/>
      <c r="AY2884" s="870"/>
    </row>
    <row r="2885" spans="19:51" ht="15" customHeight="1">
      <c r="S2885" s="874"/>
      <c r="V2885" s="870"/>
      <c r="W2885" s="874"/>
      <c r="AD2885" s="870"/>
      <c r="AE2885" s="874"/>
      <c r="AG2885" s="870"/>
      <c r="AH2885" s="870"/>
      <c r="AJ2885" s="870"/>
      <c r="AK2885" s="870"/>
      <c r="AL2885" s="870"/>
      <c r="AM2885" s="870"/>
      <c r="AO2885" s="870"/>
      <c r="AP2885" s="870"/>
      <c r="AQ2885" s="870"/>
      <c r="AU2885" s="870"/>
      <c r="AV2885" s="870"/>
      <c r="AW2885" s="875"/>
      <c r="AX2885" s="870"/>
      <c r="AY2885" s="870"/>
    </row>
    <row r="2886" spans="19:51" ht="15" customHeight="1">
      <c r="S2886" s="874"/>
      <c r="V2886" s="870"/>
      <c r="W2886" s="874"/>
      <c r="AD2886" s="870"/>
      <c r="AE2886" s="874"/>
      <c r="AG2886" s="870"/>
      <c r="AH2886" s="870"/>
      <c r="AJ2886" s="870"/>
      <c r="AK2886" s="870"/>
      <c r="AL2886" s="870"/>
      <c r="AM2886" s="870"/>
      <c r="AO2886" s="870"/>
      <c r="AP2886" s="870"/>
      <c r="AQ2886" s="870"/>
      <c r="AU2886" s="870"/>
      <c r="AV2886" s="870"/>
      <c r="AW2886" s="875"/>
      <c r="AX2886" s="870"/>
      <c r="AY2886" s="870"/>
    </row>
    <row r="2887" spans="19:51" ht="15" customHeight="1">
      <c r="S2887" s="874"/>
      <c r="V2887" s="870"/>
      <c r="W2887" s="874"/>
      <c r="AD2887" s="870"/>
      <c r="AE2887" s="874"/>
      <c r="AG2887" s="870"/>
      <c r="AH2887" s="870"/>
      <c r="AJ2887" s="870"/>
      <c r="AK2887" s="870"/>
      <c r="AL2887" s="870"/>
      <c r="AM2887" s="870"/>
      <c r="AO2887" s="870"/>
      <c r="AP2887" s="870"/>
      <c r="AQ2887" s="870"/>
      <c r="AU2887" s="870"/>
      <c r="AV2887" s="870"/>
      <c r="AW2887" s="875"/>
      <c r="AX2887" s="870"/>
      <c r="AY2887" s="870"/>
    </row>
    <row r="2888" spans="19:51" ht="15" customHeight="1">
      <c r="S2888" s="874"/>
      <c r="V2888" s="870"/>
      <c r="W2888" s="874"/>
      <c r="AD2888" s="870"/>
      <c r="AE2888" s="874"/>
      <c r="AG2888" s="870"/>
      <c r="AH2888" s="870"/>
      <c r="AJ2888" s="870"/>
      <c r="AK2888" s="870"/>
      <c r="AL2888" s="870"/>
      <c r="AM2888" s="870"/>
      <c r="AO2888" s="870"/>
      <c r="AP2888" s="870"/>
      <c r="AQ2888" s="870"/>
      <c r="AU2888" s="870"/>
      <c r="AV2888" s="870"/>
      <c r="AW2888" s="875"/>
      <c r="AX2888" s="870"/>
      <c r="AY2888" s="870"/>
    </row>
    <row r="2889" spans="19:51" ht="15" customHeight="1">
      <c r="S2889" s="874"/>
      <c r="V2889" s="870"/>
      <c r="W2889" s="874"/>
      <c r="AD2889" s="870"/>
      <c r="AE2889" s="874"/>
      <c r="AG2889" s="870"/>
      <c r="AH2889" s="870"/>
      <c r="AJ2889" s="870"/>
      <c r="AK2889" s="870"/>
      <c r="AL2889" s="870"/>
      <c r="AM2889" s="870"/>
      <c r="AO2889" s="870"/>
      <c r="AP2889" s="870"/>
      <c r="AQ2889" s="870"/>
      <c r="AU2889" s="870"/>
      <c r="AV2889" s="870"/>
      <c r="AW2889" s="875"/>
      <c r="AX2889" s="870"/>
      <c r="AY2889" s="870"/>
    </row>
    <row r="2890" spans="19:51" ht="15" customHeight="1">
      <c r="S2890" s="874"/>
      <c r="V2890" s="870"/>
      <c r="W2890" s="874"/>
      <c r="AD2890" s="870"/>
      <c r="AE2890" s="874"/>
      <c r="AG2890" s="870"/>
      <c r="AH2890" s="870"/>
      <c r="AJ2890" s="870"/>
      <c r="AK2890" s="870"/>
      <c r="AL2890" s="870"/>
      <c r="AM2890" s="870"/>
      <c r="AO2890" s="870"/>
      <c r="AP2890" s="870"/>
      <c r="AQ2890" s="870"/>
      <c r="AU2890" s="870"/>
      <c r="AV2890" s="870"/>
      <c r="AW2890" s="875"/>
      <c r="AX2890" s="870"/>
      <c r="AY2890" s="870"/>
    </row>
    <row r="2891" spans="19:51" ht="15" customHeight="1">
      <c r="S2891" s="874"/>
      <c r="V2891" s="870"/>
      <c r="W2891" s="874"/>
      <c r="AD2891" s="870"/>
      <c r="AE2891" s="874"/>
      <c r="AG2891" s="870"/>
      <c r="AH2891" s="870"/>
      <c r="AJ2891" s="870"/>
      <c r="AK2891" s="870"/>
      <c r="AL2891" s="870"/>
      <c r="AM2891" s="870"/>
      <c r="AO2891" s="870"/>
      <c r="AP2891" s="870"/>
      <c r="AQ2891" s="870"/>
      <c r="AU2891" s="870"/>
      <c r="AV2891" s="870"/>
      <c r="AW2891" s="875"/>
      <c r="AX2891" s="870"/>
      <c r="AY2891" s="870"/>
    </row>
    <row r="2892" spans="19:51" ht="15" customHeight="1">
      <c r="S2892" s="874"/>
      <c r="V2892" s="870"/>
      <c r="W2892" s="874"/>
      <c r="AD2892" s="870"/>
      <c r="AE2892" s="874"/>
      <c r="AG2892" s="870"/>
      <c r="AH2892" s="870"/>
      <c r="AJ2892" s="870"/>
      <c r="AK2892" s="870"/>
      <c r="AL2892" s="870"/>
      <c r="AM2892" s="870"/>
      <c r="AO2892" s="870"/>
      <c r="AP2892" s="870"/>
      <c r="AQ2892" s="870"/>
      <c r="AU2892" s="870"/>
      <c r="AV2892" s="870"/>
      <c r="AW2892" s="875"/>
      <c r="AX2892" s="870"/>
      <c r="AY2892" s="870"/>
    </row>
    <row r="2893" spans="19:51" ht="15" customHeight="1">
      <c r="S2893" s="874"/>
      <c r="V2893" s="870"/>
      <c r="W2893" s="874"/>
      <c r="AD2893" s="870"/>
      <c r="AE2893" s="874"/>
      <c r="AG2893" s="870"/>
      <c r="AH2893" s="870"/>
      <c r="AJ2893" s="870"/>
      <c r="AK2893" s="870"/>
      <c r="AL2893" s="870"/>
      <c r="AM2893" s="870"/>
      <c r="AO2893" s="870"/>
      <c r="AP2893" s="870"/>
      <c r="AQ2893" s="870"/>
      <c r="AU2893" s="870"/>
      <c r="AV2893" s="870"/>
      <c r="AW2893" s="875"/>
      <c r="AX2893" s="870"/>
      <c r="AY2893" s="870"/>
    </row>
    <row r="2894" spans="19:51" ht="15" customHeight="1">
      <c r="S2894" s="874"/>
      <c r="V2894" s="870"/>
      <c r="W2894" s="874"/>
      <c r="AD2894" s="870"/>
      <c r="AE2894" s="874"/>
      <c r="AG2894" s="870"/>
      <c r="AH2894" s="870"/>
      <c r="AJ2894" s="870"/>
      <c r="AK2894" s="870"/>
      <c r="AL2894" s="870"/>
      <c r="AM2894" s="870"/>
      <c r="AO2894" s="870"/>
      <c r="AP2894" s="870"/>
      <c r="AQ2894" s="870"/>
      <c r="AU2894" s="870"/>
      <c r="AV2894" s="870"/>
      <c r="AW2894" s="875"/>
      <c r="AX2894" s="870"/>
      <c r="AY2894" s="870"/>
    </row>
    <row r="2895" spans="19:51" ht="15" customHeight="1">
      <c r="S2895" s="874"/>
      <c r="V2895" s="870"/>
      <c r="W2895" s="874"/>
      <c r="AD2895" s="870"/>
      <c r="AE2895" s="874"/>
      <c r="AG2895" s="870"/>
      <c r="AH2895" s="870"/>
      <c r="AJ2895" s="870"/>
      <c r="AK2895" s="870"/>
      <c r="AL2895" s="870"/>
      <c r="AM2895" s="870"/>
      <c r="AO2895" s="870"/>
      <c r="AP2895" s="870"/>
      <c r="AQ2895" s="870"/>
      <c r="AU2895" s="870"/>
      <c r="AV2895" s="870"/>
      <c r="AW2895" s="875"/>
      <c r="AX2895" s="870"/>
      <c r="AY2895" s="870"/>
    </row>
    <row r="2896" spans="19:51" ht="15" customHeight="1">
      <c r="S2896" s="874"/>
      <c r="V2896" s="870"/>
      <c r="W2896" s="874"/>
      <c r="AD2896" s="870"/>
      <c r="AE2896" s="874"/>
      <c r="AG2896" s="870"/>
      <c r="AH2896" s="870"/>
      <c r="AJ2896" s="870"/>
      <c r="AK2896" s="870"/>
      <c r="AL2896" s="870"/>
      <c r="AM2896" s="870"/>
      <c r="AO2896" s="870"/>
      <c r="AP2896" s="870"/>
      <c r="AQ2896" s="870"/>
      <c r="AU2896" s="870"/>
      <c r="AV2896" s="870"/>
      <c r="AW2896" s="875"/>
      <c r="AX2896" s="870"/>
      <c r="AY2896" s="870"/>
    </row>
    <row r="2897" spans="19:51" ht="15" customHeight="1">
      <c r="S2897" s="874"/>
      <c r="V2897" s="870"/>
      <c r="W2897" s="874"/>
      <c r="AD2897" s="870"/>
      <c r="AE2897" s="874"/>
      <c r="AG2897" s="870"/>
      <c r="AH2897" s="870"/>
      <c r="AJ2897" s="870"/>
      <c r="AK2897" s="870"/>
      <c r="AL2897" s="870"/>
      <c r="AM2897" s="870"/>
      <c r="AO2897" s="870"/>
      <c r="AP2897" s="870"/>
      <c r="AQ2897" s="870"/>
      <c r="AU2897" s="870"/>
      <c r="AV2897" s="870"/>
      <c r="AW2897" s="875"/>
      <c r="AX2897" s="870"/>
      <c r="AY2897" s="870"/>
    </row>
    <row r="2898" spans="19:51" ht="15" customHeight="1">
      <c r="S2898" s="874"/>
      <c r="V2898" s="870"/>
      <c r="W2898" s="874"/>
      <c r="AD2898" s="870"/>
      <c r="AE2898" s="874"/>
      <c r="AG2898" s="870"/>
      <c r="AH2898" s="870"/>
      <c r="AJ2898" s="870"/>
      <c r="AK2898" s="870"/>
      <c r="AL2898" s="870"/>
      <c r="AM2898" s="870"/>
      <c r="AO2898" s="870"/>
      <c r="AP2898" s="870"/>
      <c r="AQ2898" s="870"/>
      <c r="AU2898" s="870"/>
      <c r="AV2898" s="870"/>
      <c r="AW2898" s="875"/>
      <c r="AX2898" s="870"/>
      <c r="AY2898" s="870"/>
    </row>
    <row r="2899" spans="19:51" ht="15" customHeight="1">
      <c r="S2899" s="874"/>
      <c r="V2899" s="870"/>
      <c r="W2899" s="874"/>
      <c r="AD2899" s="870"/>
      <c r="AE2899" s="874"/>
      <c r="AG2899" s="870"/>
      <c r="AH2899" s="870"/>
      <c r="AJ2899" s="870"/>
      <c r="AK2899" s="870"/>
      <c r="AL2899" s="870"/>
      <c r="AM2899" s="870"/>
      <c r="AO2899" s="870"/>
      <c r="AP2899" s="870"/>
      <c r="AQ2899" s="870"/>
      <c r="AU2899" s="870"/>
      <c r="AV2899" s="870"/>
      <c r="AW2899" s="875"/>
      <c r="AX2899" s="870"/>
      <c r="AY2899" s="870"/>
    </row>
    <row r="2900" spans="19:51" ht="15" customHeight="1">
      <c r="S2900" s="874"/>
      <c r="V2900" s="870"/>
      <c r="W2900" s="874"/>
      <c r="AD2900" s="870"/>
      <c r="AE2900" s="874"/>
      <c r="AG2900" s="870"/>
      <c r="AH2900" s="870"/>
      <c r="AJ2900" s="870"/>
      <c r="AK2900" s="870"/>
      <c r="AL2900" s="870"/>
      <c r="AM2900" s="870"/>
      <c r="AO2900" s="870"/>
      <c r="AP2900" s="870"/>
      <c r="AQ2900" s="870"/>
      <c r="AU2900" s="870"/>
      <c r="AV2900" s="870"/>
      <c r="AW2900" s="875"/>
      <c r="AX2900" s="870"/>
      <c r="AY2900" s="870"/>
    </row>
    <row r="2901" spans="19:51" ht="15" customHeight="1">
      <c r="S2901" s="874"/>
      <c r="V2901" s="870"/>
      <c r="W2901" s="874"/>
      <c r="AD2901" s="870"/>
      <c r="AE2901" s="874"/>
      <c r="AG2901" s="870"/>
      <c r="AH2901" s="870"/>
      <c r="AJ2901" s="870"/>
      <c r="AK2901" s="870"/>
      <c r="AL2901" s="870"/>
      <c r="AM2901" s="870"/>
      <c r="AO2901" s="870"/>
      <c r="AP2901" s="870"/>
      <c r="AQ2901" s="870"/>
      <c r="AU2901" s="870"/>
      <c r="AV2901" s="870"/>
      <c r="AW2901" s="875"/>
      <c r="AX2901" s="870"/>
      <c r="AY2901" s="870"/>
    </row>
    <row r="2902" spans="19:51" ht="15" customHeight="1">
      <c r="S2902" s="874"/>
      <c r="V2902" s="870"/>
      <c r="W2902" s="874"/>
      <c r="AD2902" s="870"/>
      <c r="AE2902" s="874"/>
      <c r="AG2902" s="870"/>
      <c r="AH2902" s="870"/>
      <c r="AJ2902" s="870"/>
      <c r="AK2902" s="870"/>
      <c r="AL2902" s="870"/>
      <c r="AM2902" s="870"/>
      <c r="AO2902" s="870"/>
      <c r="AP2902" s="870"/>
      <c r="AQ2902" s="870"/>
      <c r="AU2902" s="870"/>
      <c r="AV2902" s="870"/>
      <c r="AW2902" s="875"/>
      <c r="AX2902" s="870"/>
      <c r="AY2902" s="870"/>
    </row>
    <row r="2903" spans="19:51" ht="15" customHeight="1">
      <c r="S2903" s="874"/>
      <c r="V2903" s="870"/>
      <c r="W2903" s="874"/>
      <c r="AD2903" s="870"/>
      <c r="AE2903" s="874"/>
      <c r="AG2903" s="870"/>
      <c r="AH2903" s="870"/>
      <c r="AJ2903" s="870"/>
      <c r="AK2903" s="870"/>
      <c r="AL2903" s="870"/>
      <c r="AM2903" s="870"/>
      <c r="AO2903" s="870"/>
      <c r="AP2903" s="870"/>
      <c r="AQ2903" s="870"/>
      <c r="AU2903" s="870"/>
      <c r="AV2903" s="870"/>
      <c r="AW2903" s="875"/>
      <c r="AX2903" s="870"/>
      <c r="AY2903" s="870"/>
    </row>
    <row r="2904" spans="19:51" ht="15" customHeight="1">
      <c r="S2904" s="874"/>
      <c r="V2904" s="870"/>
      <c r="W2904" s="874"/>
      <c r="AD2904" s="870"/>
      <c r="AE2904" s="874"/>
      <c r="AG2904" s="870"/>
      <c r="AH2904" s="870"/>
      <c r="AJ2904" s="870"/>
      <c r="AK2904" s="870"/>
      <c r="AL2904" s="870"/>
      <c r="AM2904" s="870"/>
      <c r="AO2904" s="870"/>
      <c r="AP2904" s="870"/>
      <c r="AQ2904" s="870"/>
      <c r="AU2904" s="870"/>
      <c r="AV2904" s="870"/>
      <c r="AW2904" s="875"/>
      <c r="AX2904" s="870"/>
      <c r="AY2904" s="870"/>
    </row>
    <row r="2905" spans="19:51" ht="15" customHeight="1">
      <c r="S2905" s="874"/>
      <c r="V2905" s="870"/>
      <c r="W2905" s="874"/>
      <c r="AD2905" s="870"/>
      <c r="AE2905" s="874"/>
      <c r="AG2905" s="870"/>
      <c r="AH2905" s="870"/>
      <c r="AJ2905" s="870"/>
      <c r="AK2905" s="870"/>
      <c r="AL2905" s="870"/>
      <c r="AM2905" s="870"/>
      <c r="AO2905" s="870"/>
      <c r="AP2905" s="870"/>
      <c r="AQ2905" s="870"/>
      <c r="AU2905" s="870"/>
      <c r="AV2905" s="870"/>
      <c r="AW2905" s="875"/>
      <c r="AX2905" s="870"/>
      <c r="AY2905" s="870"/>
    </row>
    <row r="2906" spans="19:51" ht="15" customHeight="1">
      <c r="S2906" s="874"/>
      <c r="V2906" s="870"/>
      <c r="W2906" s="874"/>
      <c r="AD2906" s="870"/>
      <c r="AE2906" s="874"/>
      <c r="AG2906" s="870"/>
      <c r="AH2906" s="870"/>
      <c r="AJ2906" s="870"/>
      <c r="AK2906" s="870"/>
      <c r="AL2906" s="870"/>
      <c r="AM2906" s="870"/>
      <c r="AO2906" s="870"/>
      <c r="AP2906" s="870"/>
      <c r="AQ2906" s="870"/>
      <c r="AU2906" s="870"/>
      <c r="AV2906" s="870"/>
      <c r="AW2906" s="875"/>
      <c r="AX2906" s="870"/>
      <c r="AY2906" s="870"/>
    </row>
    <row r="2907" spans="19:51" ht="15" customHeight="1">
      <c r="S2907" s="874"/>
      <c r="V2907" s="870"/>
      <c r="W2907" s="874"/>
      <c r="AD2907" s="870"/>
      <c r="AE2907" s="874"/>
      <c r="AG2907" s="870"/>
      <c r="AH2907" s="870"/>
      <c r="AJ2907" s="870"/>
      <c r="AK2907" s="870"/>
      <c r="AL2907" s="870"/>
      <c r="AM2907" s="870"/>
      <c r="AO2907" s="870"/>
      <c r="AP2907" s="870"/>
      <c r="AQ2907" s="870"/>
      <c r="AU2907" s="870"/>
      <c r="AV2907" s="870"/>
      <c r="AW2907" s="875"/>
      <c r="AX2907" s="870"/>
      <c r="AY2907" s="870"/>
    </row>
    <row r="2908" spans="19:51" ht="15" customHeight="1">
      <c r="S2908" s="874"/>
      <c r="V2908" s="870"/>
      <c r="W2908" s="874"/>
      <c r="AD2908" s="870"/>
      <c r="AE2908" s="874"/>
      <c r="AG2908" s="870"/>
      <c r="AH2908" s="870"/>
      <c r="AJ2908" s="870"/>
      <c r="AK2908" s="870"/>
      <c r="AL2908" s="870"/>
      <c r="AM2908" s="870"/>
      <c r="AO2908" s="870"/>
      <c r="AP2908" s="870"/>
      <c r="AQ2908" s="870"/>
      <c r="AU2908" s="870"/>
      <c r="AV2908" s="870"/>
      <c r="AW2908" s="875"/>
      <c r="AX2908" s="870"/>
      <c r="AY2908" s="870"/>
    </row>
    <row r="2909" spans="19:51" ht="15" customHeight="1">
      <c r="S2909" s="874"/>
      <c r="V2909" s="870"/>
      <c r="W2909" s="874"/>
      <c r="AD2909" s="870"/>
      <c r="AE2909" s="874"/>
      <c r="AG2909" s="870"/>
      <c r="AH2909" s="870"/>
      <c r="AJ2909" s="870"/>
      <c r="AK2909" s="870"/>
      <c r="AL2909" s="870"/>
      <c r="AM2909" s="870"/>
      <c r="AO2909" s="870"/>
      <c r="AP2909" s="870"/>
      <c r="AQ2909" s="870"/>
      <c r="AU2909" s="870"/>
      <c r="AV2909" s="870"/>
      <c r="AW2909" s="875"/>
      <c r="AX2909" s="870"/>
      <c r="AY2909" s="870"/>
    </row>
    <row r="2910" spans="19:51" ht="15" customHeight="1">
      <c r="S2910" s="874"/>
      <c r="V2910" s="870"/>
      <c r="W2910" s="874"/>
      <c r="AD2910" s="870"/>
      <c r="AE2910" s="874"/>
      <c r="AG2910" s="870"/>
      <c r="AH2910" s="870"/>
      <c r="AJ2910" s="870"/>
      <c r="AK2910" s="870"/>
      <c r="AL2910" s="870"/>
      <c r="AM2910" s="870"/>
      <c r="AO2910" s="870"/>
      <c r="AP2910" s="870"/>
      <c r="AQ2910" s="870"/>
      <c r="AU2910" s="870"/>
      <c r="AV2910" s="870"/>
      <c r="AW2910" s="875"/>
      <c r="AX2910" s="870"/>
      <c r="AY2910" s="870"/>
    </row>
    <row r="2911" spans="19:51" ht="15" customHeight="1">
      <c r="S2911" s="874"/>
      <c r="V2911" s="870"/>
      <c r="W2911" s="874"/>
      <c r="AD2911" s="870"/>
      <c r="AE2911" s="874"/>
      <c r="AG2911" s="870"/>
      <c r="AH2911" s="870"/>
      <c r="AJ2911" s="870"/>
      <c r="AK2911" s="870"/>
      <c r="AL2911" s="870"/>
      <c r="AM2911" s="870"/>
      <c r="AO2911" s="870"/>
      <c r="AP2911" s="870"/>
      <c r="AQ2911" s="870"/>
      <c r="AU2911" s="870"/>
      <c r="AV2911" s="870"/>
      <c r="AW2911" s="875"/>
      <c r="AX2911" s="870"/>
      <c r="AY2911" s="870"/>
    </row>
    <row r="2912" spans="19:51" ht="15" customHeight="1">
      <c r="S2912" s="874"/>
      <c r="V2912" s="870"/>
      <c r="W2912" s="874"/>
      <c r="AD2912" s="870"/>
      <c r="AE2912" s="874"/>
      <c r="AG2912" s="870"/>
      <c r="AH2912" s="870"/>
      <c r="AJ2912" s="870"/>
      <c r="AK2912" s="870"/>
      <c r="AL2912" s="870"/>
      <c r="AM2912" s="870"/>
      <c r="AO2912" s="870"/>
      <c r="AP2912" s="870"/>
      <c r="AQ2912" s="870"/>
      <c r="AU2912" s="870"/>
      <c r="AV2912" s="870"/>
      <c r="AW2912" s="875"/>
      <c r="AX2912" s="870"/>
      <c r="AY2912" s="870"/>
    </row>
    <row r="2913" spans="19:51" ht="15" customHeight="1">
      <c r="S2913" s="874"/>
      <c r="V2913" s="870"/>
      <c r="W2913" s="874"/>
      <c r="AD2913" s="870"/>
      <c r="AE2913" s="874"/>
      <c r="AG2913" s="870"/>
      <c r="AH2913" s="870"/>
      <c r="AJ2913" s="870"/>
      <c r="AK2913" s="870"/>
      <c r="AL2913" s="870"/>
      <c r="AM2913" s="870"/>
      <c r="AO2913" s="870"/>
      <c r="AP2913" s="870"/>
      <c r="AQ2913" s="870"/>
      <c r="AU2913" s="870"/>
      <c r="AV2913" s="870"/>
      <c r="AW2913" s="875"/>
      <c r="AX2913" s="870"/>
      <c r="AY2913" s="870"/>
    </row>
    <row r="2914" spans="19:51" ht="15" customHeight="1">
      <c r="S2914" s="874"/>
      <c r="V2914" s="870"/>
      <c r="W2914" s="874"/>
      <c r="AD2914" s="870"/>
      <c r="AE2914" s="874"/>
      <c r="AG2914" s="870"/>
      <c r="AH2914" s="870"/>
      <c r="AJ2914" s="870"/>
      <c r="AK2914" s="870"/>
      <c r="AL2914" s="870"/>
      <c r="AM2914" s="870"/>
      <c r="AO2914" s="870"/>
      <c r="AP2914" s="870"/>
      <c r="AQ2914" s="870"/>
      <c r="AU2914" s="870"/>
      <c r="AV2914" s="870"/>
      <c r="AW2914" s="875"/>
      <c r="AX2914" s="870"/>
      <c r="AY2914" s="870"/>
    </row>
    <row r="2915" spans="19:51" ht="15" customHeight="1">
      <c r="S2915" s="874"/>
      <c r="V2915" s="870"/>
      <c r="W2915" s="874"/>
      <c r="AD2915" s="870"/>
      <c r="AE2915" s="874"/>
      <c r="AG2915" s="870"/>
      <c r="AH2915" s="870"/>
      <c r="AJ2915" s="870"/>
      <c r="AK2915" s="870"/>
      <c r="AL2915" s="870"/>
      <c r="AM2915" s="870"/>
      <c r="AO2915" s="870"/>
      <c r="AP2915" s="870"/>
      <c r="AQ2915" s="870"/>
      <c r="AU2915" s="870"/>
      <c r="AV2915" s="870"/>
      <c r="AW2915" s="875"/>
      <c r="AX2915" s="870"/>
      <c r="AY2915" s="870"/>
    </row>
    <row r="2916" spans="19:51" ht="15" customHeight="1">
      <c r="S2916" s="874"/>
      <c r="V2916" s="870"/>
      <c r="W2916" s="874"/>
      <c r="AD2916" s="870"/>
      <c r="AE2916" s="874"/>
      <c r="AG2916" s="870"/>
      <c r="AH2916" s="870"/>
      <c r="AJ2916" s="870"/>
      <c r="AK2916" s="870"/>
      <c r="AL2916" s="870"/>
      <c r="AM2916" s="870"/>
      <c r="AO2916" s="870"/>
      <c r="AP2916" s="870"/>
      <c r="AQ2916" s="870"/>
      <c r="AU2916" s="870"/>
      <c r="AV2916" s="870"/>
      <c r="AW2916" s="875"/>
      <c r="AX2916" s="870"/>
      <c r="AY2916" s="870"/>
    </row>
    <row r="2917" spans="19:51" ht="15" customHeight="1">
      <c r="S2917" s="874"/>
      <c r="V2917" s="870"/>
      <c r="W2917" s="874"/>
      <c r="AD2917" s="870"/>
      <c r="AE2917" s="874"/>
      <c r="AG2917" s="870"/>
      <c r="AH2917" s="870"/>
      <c r="AJ2917" s="870"/>
      <c r="AK2917" s="870"/>
      <c r="AL2917" s="870"/>
      <c r="AM2917" s="870"/>
      <c r="AO2917" s="870"/>
      <c r="AP2917" s="870"/>
      <c r="AQ2917" s="870"/>
      <c r="AU2917" s="870"/>
      <c r="AV2917" s="870"/>
      <c r="AW2917" s="875"/>
      <c r="AX2917" s="870"/>
      <c r="AY2917" s="870"/>
    </row>
    <row r="2918" spans="19:51" ht="15" customHeight="1">
      <c r="S2918" s="874"/>
      <c r="V2918" s="870"/>
      <c r="W2918" s="874"/>
      <c r="AD2918" s="870"/>
      <c r="AE2918" s="874"/>
      <c r="AG2918" s="870"/>
      <c r="AH2918" s="870"/>
      <c r="AJ2918" s="870"/>
      <c r="AK2918" s="870"/>
      <c r="AL2918" s="870"/>
      <c r="AM2918" s="870"/>
      <c r="AO2918" s="870"/>
      <c r="AP2918" s="870"/>
      <c r="AQ2918" s="870"/>
      <c r="AU2918" s="870"/>
      <c r="AV2918" s="870"/>
      <c r="AW2918" s="875"/>
      <c r="AX2918" s="870"/>
      <c r="AY2918" s="870"/>
    </row>
    <row r="2919" spans="19:51" ht="15" customHeight="1">
      <c r="S2919" s="874"/>
      <c r="V2919" s="870"/>
      <c r="W2919" s="874"/>
      <c r="AD2919" s="870"/>
      <c r="AE2919" s="874"/>
      <c r="AG2919" s="870"/>
      <c r="AH2919" s="870"/>
      <c r="AJ2919" s="870"/>
      <c r="AK2919" s="870"/>
      <c r="AL2919" s="870"/>
      <c r="AM2919" s="870"/>
      <c r="AO2919" s="870"/>
      <c r="AP2919" s="870"/>
      <c r="AQ2919" s="870"/>
      <c r="AU2919" s="870"/>
      <c r="AV2919" s="870"/>
      <c r="AW2919" s="875"/>
      <c r="AX2919" s="870"/>
      <c r="AY2919" s="870"/>
    </row>
    <row r="2920" spans="19:51" ht="15" customHeight="1">
      <c r="S2920" s="874"/>
      <c r="V2920" s="870"/>
      <c r="W2920" s="874"/>
      <c r="AD2920" s="870"/>
      <c r="AE2920" s="874"/>
      <c r="AG2920" s="870"/>
      <c r="AH2920" s="870"/>
      <c r="AJ2920" s="870"/>
      <c r="AK2920" s="870"/>
      <c r="AL2920" s="870"/>
      <c r="AM2920" s="870"/>
      <c r="AO2920" s="870"/>
      <c r="AP2920" s="870"/>
      <c r="AQ2920" s="870"/>
      <c r="AU2920" s="870"/>
      <c r="AV2920" s="870"/>
      <c r="AW2920" s="875"/>
      <c r="AX2920" s="870"/>
      <c r="AY2920" s="870"/>
    </row>
    <row r="2921" spans="19:51" ht="15" customHeight="1">
      <c r="S2921" s="874"/>
      <c r="V2921" s="870"/>
      <c r="W2921" s="874"/>
      <c r="AD2921" s="870"/>
      <c r="AE2921" s="874"/>
      <c r="AG2921" s="870"/>
      <c r="AH2921" s="870"/>
      <c r="AJ2921" s="870"/>
      <c r="AK2921" s="870"/>
      <c r="AL2921" s="870"/>
      <c r="AM2921" s="870"/>
      <c r="AO2921" s="870"/>
      <c r="AP2921" s="870"/>
      <c r="AQ2921" s="870"/>
      <c r="AU2921" s="870"/>
      <c r="AV2921" s="870"/>
      <c r="AW2921" s="875"/>
      <c r="AX2921" s="870"/>
      <c r="AY2921" s="870"/>
    </row>
    <row r="2922" spans="19:51" ht="15" customHeight="1">
      <c r="S2922" s="874"/>
      <c r="V2922" s="870"/>
      <c r="W2922" s="874"/>
      <c r="AD2922" s="870"/>
      <c r="AE2922" s="874"/>
      <c r="AG2922" s="870"/>
      <c r="AH2922" s="870"/>
      <c r="AJ2922" s="870"/>
      <c r="AK2922" s="870"/>
      <c r="AL2922" s="870"/>
      <c r="AM2922" s="870"/>
      <c r="AO2922" s="870"/>
      <c r="AP2922" s="870"/>
      <c r="AQ2922" s="870"/>
      <c r="AU2922" s="870"/>
      <c r="AV2922" s="870"/>
      <c r="AW2922" s="875"/>
      <c r="AX2922" s="870"/>
      <c r="AY2922" s="870"/>
    </row>
    <row r="2923" spans="19:51" ht="15" customHeight="1">
      <c r="S2923" s="874"/>
      <c r="V2923" s="870"/>
      <c r="W2923" s="874"/>
      <c r="AD2923" s="870"/>
      <c r="AE2923" s="874"/>
      <c r="AG2923" s="870"/>
      <c r="AH2923" s="870"/>
      <c r="AJ2923" s="870"/>
      <c r="AK2923" s="870"/>
      <c r="AL2923" s="870"/>
      <c r="AM2923" s="870"/>
      <c r="AO2923" s="870"/>
      <c r="AP2923" s="870"/>
      <c r="AQ2923" s="870"/>
      <c r="AU2923" s="870"/>
      <c r="AV2923" s="870"/>
      <c r="AW2923" s="875"/>
      <c r="AX2923" s="870"/>
      <c r="AY2923" s="870"/>
    </row>
    <row r="2924" spans="19:51" ht="15" customHeight="1">
      <c r="S2924" s="874"/>
      <c r="V2924" s="870"/>
      <c r="W2924" s="874"/>
      <c r="AD2924" s="870"/>
      <c r="AE2924" s="874"/>
      <c r="AG2924" s="870"/>
      <c r="AH2924" s="870"/>
      <c r="AJ2924" s="870"/>
      <c r="AK2924" s="870"/>
      <c r="AL2924" s="870"/>
      <c r="AM2924" s="870"/>
      <c r="AO2924" s="870"/>
      <c r="AP2924" s="870"/>
      <c r="AQ2924" s="870"/>
      <c r="AU2924" s="870"/>
      <c r="AV2924" s="870"/>
      <c r="AW2924" s="875"/>
      <c r="AX2924" s="870"/>
      <c r="AY2924" s="870"/>
    </row>
    <row r="2925" spans="19:51" ht="15" customHeight="1">
      <c r="S2925" s="874"/>
      <c r="V2925" s="870"/>
      <c r="W2925" s="874"/>
      <c r="AD2925" s="870"/>
      <c r="AE2925" s="874"/>
      <c r="AG2925" s="870"/>
      <c r="AH2925" s="870"/>
      <c r="AJ2925" s="870"/>
      <c r="AK2925" s="870"/>
      <c r="AL2925" s="870"/>
      <c r="AM2925" s="870"/>
      <c r="AO2925" s="870"/>
      <c r="AP2925" s="870"/>
      <c r="AQ2925" s="870"/>
      <c r="AU2925" s="870"/>
      <c r="AV2925" s="870"/>
      <c r="AW2925" s="875"/>
      <c r="AX2925" s="870"/>
      <c r="AY2925" s="870"/>
    </row>
    <row r="2926" spans="19:51" ht="15" customHeight="1">
      <c r="S2926" s="874"/>
      <c r="V2926" s="870"/>
      <c r="W2926" s="874"/>
      <c r="AD2926" s="870"/>
      <c r="AE2926" s="874"/>
      <c r="AG2926" s="870"/>
      <c r="AH2926" s="870"/>
      <c r="AJ2926" s="870"/>
      <c r="AK2926" s="870"/>
      <c r="AL2926" s="870"/>
      <c r="AM2926" s="870"/>
      <c r="AO2926" s="870"/>
      <c r="AP2926" s="870"/>
      <c r="AQ2926" s="870"/>
      <c r="AU2926" s="870"/>
      <c r="AV2926" s="870"/>
      <c r="AW2926" s="875"/>
      <c r="AX2926" s="870"/>
      <c r="AY2926" s="870"/>
    </row>
    <row r="2927" spans="19:51" ht="15" customHeight="1">
      <c r="S2927" s="874"/>
      <c r="V2927" s="870"/>
      <c r="W2927" s="874"/>
      <c r="AD2927" s="870"/>
      <c r="AE2927" s="874"/>
      <c r="AG2927" s="870"/>
      <c r="AH2927" s="870"/>
      <c r="AJ2927" s="870"/>
      <c r="AK2927" s="870"/>
      <c r="AL2927" s="870"/>
      <c r="AM2927" s="870"/>
      <c r="AO2927" s="870"/>
      <c r="AP2927" s="870"/>
      <c r="AQ2927" s="870"/>
      <c r="AU2927" s="870"/>
      <c r="AV2927" s="870"/>
      <c r="AW2927" s="875"/>
      <c r="AX2927" s="870"/>
      <c r="AY2927" s="870"/>
    </row>
    <row r="2928" spans="19:51" ht="15" customHeight="1">
      <c r="S2928" s="874"/>
      <c r="V2928" s="870"/>
      <c r="W2928" s="874"/>
      <c r="AD2928" s="870"/>
      <c r="AE2928" s="874"/>
      <c r="AG2928" s="870"/>
      <c r="AH2928" s="870"/>
      <c r="AJ2928" s="870"/>
      <c r="AK2928" s="870"/>
      <c r="AL2928" s="870"/>
      <c r="AM2928" s="870"/>
      <c r="AO2928" s="870"/>
      <c r="AP2928" s="870"/>
      <c r="AQ2928" s="870"/>
      <c r="AU2928" s="870"/>
      <c r="AV2928" s="870"/>
      <c r="AW2928" s="875"/>
      <c r="AX2928" s="870"/>
      <c r="AY2928" s="870"/>
    </row>
    <row r="2929" spans="19:51" ht="15" customHeight="1">
      <c r="S2929" s="874"/>
      <c r="V2929" s="870"/>
      <c r="W2929" s="874"/>
      <c r="AD2929" s="870"/>
      <c r="AE2929" s="874"/>
      <c r="AG2929" s="870"/>
      <c r="AH2929" s="870"/>
      <c r="AJ2929" s="870"/>
      <c r="AK2929" s="870"/>
      <c r="AL2929" s="870"/>
      <c r="AM2929" s="870"/>
      <c r="AO2929" s="870"/>
      <c r="AP2929" s="870"/>
      <c r="AQ2929" s="870"/>
      <c r="AU2929" s="870"/>
      <c r="AV2929" s="870"/>
      <c r="AW2929" s="875"/>
      <c r="AX2929" s="870"/>
      <c r="AY2929" s="870"/>
    </row>
    <row r="2930" spans="19:51" ht="15" customHeight="1">
      <c r="S2930" s="874"/>
      <c r="V2930" s="870"/>
      <c r="W2930" s="874"/>
      <c r="AD2930" s="870"/>
      <c r="AE2930" s="874"/>
      <c r="AG2930" s="870"/>
      <c r="AH2930" s="870"/>
      <c r="AJ2930" s="870"/>
      <c r="AK2930" s="870"/>
      <c r="AL2930" s="870"/>
      <c r="AM2930" s="870"/>
      <c r="AO2930" s="870"/>
      <c r="AP2930" s="870"/>
      <c r="AQ2930" s="870"/>
      <c r="AU2930" s="870"/>
      <c r="AV2930" s="870"/>
      <c r="AW2930" s="875"/>
      <c r="AX2930" s="870"/>
      <c r="AY2930" s="870"/>
    </row>
    <row r="2931" spans="19:51" ht="15" customHeight="1">
      <c r="S2931" s="874"/>
      <c r="V2931" s="870"/>
      <c r="W2931" s="874"/>
      <c r="AD2931" s="870"/>
      <c r="AE2931" s="874"/>
      <c r="AG2931" s="870"/>
      <c r="AH2931" s="870"/>
      <c r="AJ2931" s="870"/>
      <c r="AK2931" s="870"/>
      <c r="AL2931" s="870"/>
      <c r="AM2931" s="870"/>
      <c r="AO2931" s="870"/>
      <c r="AP2931" s="870"/>
      <c r="AQ2931" s="870"/>
      <c r="AU2931" s="870"/>
      <c r="AV2931" s="870"/>
      <c r="AW2931" s="875"/>
      <c r="AX2931" s="870"/>
      <c r="AY2931" s="870"/>
    </row>
    <row r="2932" spans="19:51" ht="15" customHeight="1">
      <c r="S2932" s="874"/>
      <c r="V2932" s="870"/>
      <c r="W2932" s="874"/>
      <c r="AD2932" s="870"/>
      <c r="AE2932" s="874"/>
      <c r="AG2932" s="870"/>
      <c r="AH2932" s="870"/>
      <c r="AJ2932" s="870"/>
      <c r="AK2932" s="870"/>
      <c r="AL2932" s="870"/>
      <c r="AM2932" s="870"/>
      <c r="AO2932" s="870"/>
      <c r="AP2932" s="870"/>
      <c r="AQ2932" s="870"/>
      <c r="AU2932" s="870"/>
      <c r="AV2932" s="870"/>
      <c r="AW2932" s="875"/>
      <c r="AX2932" s="870"/>
      <c r="AY2932" s="870"/>
    </row>
    <row r="2933" spans="19:51" ht="15" customHeight="1">
      <c r="S2933" s="874"/>
      <c r="V2933" s="870"/>
      <c r="W2933" s="874"/>
      <c r="AD2933" s="870"/>
      <c r="AE2933" s="874"/>
      <c r="AG2933" s="870"/>
      <c r="AH2933" s="870"/>
      <c r="AJ2933" s="870"/>
      <c r="AK2933" s="870"/>
      <c r="AL2933" s="870"/>
      <c r="AM2933" s="870"/>
      <c r="AO2933" s="870"/>
      <c r="AP2933" s="870"/>
      <c r="AQ2933" s="870"/>
      <c r="AU2933" s="870"/>
      <c r="AV2933" s="870"/>
      <c r="AW2933" s="875"/>
      <c r="AX2933" s="870"/>
      <c r="AY2933" s="870"/>
    </row>
    <row r="2934" spans="19:51" ht="15" customHeight="1">
      <c r="S2934" s="874"/>
      <c r="V2934" s="870"/>
      <c r="W2934" s="874"/>
      <c r="AD2934" s="870"/>
      <c r="AE2934" s="874"/>
      <c r="AG2934" s="870"/>
      <c r="AH2934" s="870"/>
      <c r="AJ2934" s="870"/>
      <c r="AK2934" s="870"/>
      <c r="AL2934" s="870"/>
      <c r="AM2934" s="870"/>
      <c r="AO2934" s="870"/>
      <c r="AP2934" s="870"/>
      <c r="AQ2934" s="870"/>
      <c r="AU2934" s="870"/>
      <c r="AV2934" s="870"/>
      <c r="AW2934" s="875"/>
      <c r="AX2934" s="870"/>
      <c r="AY2934" s="870"/>
    </row>
    <row r="2935" spans="19:51" ht="15" customHeight="1">
      <c r="S2935" s="874"/>
      <c r="V2935" s="870"/>
      <c r="W2935" s="874"/>
      <c r="AD2935" s="870"/>
      <c r="AE2935" s="874"/>
      <c r="AG2935" s="870"/>
      <c r="AH2935" s="870"/>
      <c r="AJ2935" s="870"/>
      <c r="AK2935" s="870"/>
      <c r="AL2935" s="870"/>
      <c r="AM2935" s="870"/>
      <c r="AO2935" s="870"/>
      <c r="AP2935" s="870"/>
      <c r="AQ2935" s="870"/>
      <c r="AU2935" s="870"/>
      <c r="AV2935" s="870"/>
      <c r="AW2935" s="875"/>
      <c r="AX2935" s="870"/>
      <c r="AY2935" s="870"/>
    </row>
    <row r="2936" spans="19:51" ht="15" customHeight="1">
      <c r="S2936" s="874"/>
      <c r="V2936" s="870"/>
      <c r="W2936" s="874"/>
      <c r="AD2936" s="870"/>
      <c r="AE2936" s="874"/>
      <c r="AG2936" s="870"/>
      <c r="AH2936" s="870"/>
      <c r="AJ2936" s="870"/>
      <c r="AK2936" s="870"/>
      <c r="AL2936" s="870"/>
      <c r="AM2936" s="870"/>
      <c r="AO2936" s="870"/>
      <c r="AP2936" s="870"/>
      <c r="AQ2936" s="870"/>
      <c r="AU2936" s="870"/>
      <c r="AV2936" s="870"/>
      <c r="AW2936" s="875"/>
      <c r="AX2936" s="870"/>
      <c r="AY2936" s="870"/>
    </row>
    <row r="2937" spans="19:51" ht="15" customHeight="1">
      <c r="S2937" s="874"/>
      <c r="V2937" s="870"/>
      <c r="W2937" s="874"/>
      <c r="AD2937" s="870"/>
      <c r="AE2937" s="874"/>
      <c r="AG2937" s="870"/>
      <c r="AH2937" s="870"/>
      <c r="AJ2937" s="870"/>
      <c r="AK2937" s="870"/>
      <c r="AL2937" s="870"/>
      <c r="AM2937" s="870"/>
      <c r="AO2937" s="870"/>
      <c r="AP2937" s="870"/>
      <c r="AQ2937" s="870"/>
      <c r="AU2937" s="870"/>
      <c r="AV2937" s="870"/>
      <c r="AW2937" s="875"/>
      <c r="AX2937" s="870"/>
      <c r="AY2937" s="870"/>
    </row>
    <row r="2938" spans="19:51" ht="15" customHeight="1">
      <c r="S2938" s="874"/>
      <c r="V2938" s="870"/>
      <c r="W2938" s="874"/>
      <c r="AD2938" s="870"/>
      <c r="AE2938" s="874"/>
      <c r="AG2938" s="870"/>
      <c r="AH2938" s="870"/>
      <c r="AJ2938" s="870"/>
      <c r="AK2938" s="870"/>
      <c r="AL2938" s="870"/>
      <c r="AM2938" s="870"/>
      <c r="AO2938" s="870"/>
      <c r="AP2938" s="870"/>
      <c r="AQ2938" s="870"/>
      <c r="AU2938" s="870"/>
      <c r="AV2938" s="870"/>
      <c r="AW2938" s="875"/>
      <c r="AX2938" s="870"/>
      <c r="AY2938" s="870"/>
    </row>
    <row r="2939" spans="19:51" ht="15" customHeight="1">
      <c r="S2939" s="874"/>
      <c r="V2939" s="870"/>
      <c r="W2939" s="874"/>
      <c r="AD2939" s="870"/>
      <c r="AE2939" s="874"/>
      <c r="AG2939" s="870"/>
      <c r="AH2939" s="870"/>
      <c r="AJ2939" s="870"/>
      <c r="AK2939" s="870"/>
      <c r="AL2939" s="870"/>
      <c r="AM2939" s="870"/>
      <c r="AO2939" s="870"/>
      <c r="AP2939" s="870"/>
      <c r="AQ2939" s="870"/>
      <c r="AU2939" s="870"/>
      <c r="AV2939" s="870"/>
      <c r="AW2939" s="875"/>
      <c r="AX2939" s="870"/>
      <c r="AY2939" s="870"/>
    </row>
    <row r="2940" spans="19:51" ht="15" customHeight="1">
      <c r="S2940" s="874"/>
      <c r="V2940" s="870"/>
      <c r="W2940" s="874"/>
      <c r="AD2940" s="870"/>
      <c r="AE2940" s="874"/>
      <c r="AG2940" s="870"/>
      <c r="AH2940" s="870"/>
      <c r="AJ2940" s="870"/>
      <c r="AK2940" s="870"/>
      <c r="AL2940" s="870"/>
      <c r="AM2940" s="870"/>
      <c r="AO2940" s="870"/>
      <c r="AP2940" s="870"/>
      <c r="AQ2940" s="870"/>
      <c r="AU2940" s="870"/>
      <c r="AV2940" s="870"/>
      <c r="AW2940" s="875"/>
      <c r="AX2940" s="870"/>
      <c r="AY2940" s="870"/>
    </row>
    <row r="2941" spans="19:51" ht="15" customHeight="1">
      <c r="S2941" s="874"/>
      <c r="V2941" s="870"/>
      <c r="W2941" s="874"/>
      <c r="AD2941" s="870"/>
      <c r="AE2941" s="874"/>
      <c r="AG2941" s="870"/>
      <c r="AH2941" s="870"/>
      <c r="AJ2941" s="870"/>
      <c r="AK2941" s="870"/>
      <c r="AL2941" s="870"/>
      <c r="AM2941" s="870"/>
      <c r="AO2941" s="870"/>
      <c r="AP2941" s="870"/>
      <c r="AQ2941" s="870"/>
      <c r="AU2941" s="870"/>
      <c r="AV2941" s="870"/>
      <c r="AW2941" s="875"/>
      <c r="AX2941" s="870"/>
      <c r="AY2941" s="870"/>
    </row>
    <row r="2942" spans="19:51" ht="15" customHeight="1">
      <c r="S2942" s="874"/>
      <c r="V2942" s="870"/>
      <c r="W2942" s="874"/>
      <c r="AD2942" s="870"/>
      <c r="AE2942" s="874"/>
      <c r="AG2942" s="870"/>
      <c r="AH2942" s="870"/>
      <c r="AJ2942" s="870"/>
      <c r="AK2942" s="870"/>
      <c r="AL2942" s="870"/>
      <c r="AM2942" s="870"/>
      <c r="AO2942" s="870"/>
      <c r="AP2942" s="870"/>
      <c r="AQ2942" s="870"/>
      <c r="AU2942" s="870"/>
      <c r="AV2942" s="870"/>
      <c r="AW2942" s="875"/>
      <c r="AX2942" s="870"/>
      <c r="AY2942" s="870"/>
    </row>
    <row r="2943" spans="19:51" ht="15" customHeight="1">
      <c r="S2943" s="874"/>
      <c r="V2943" s="870"/>
      <c r="W2943" s="874"/>
      <c r="AD2943" s="870"/>
      <c r="AE2943" s="874"/>
      <c r="AG2943" s="870"/>
      <c r="AH2943" s="870"/>
      <c r="AJ2943" s="870"/>
      <c r="AK2943" s="870"/>
      <c r="AL2943" s="870"/>
      <c r="AM2943" s="870"/>
      <c r="AO2943" s="870"/>
      <c r="AP2943" s="870"/>
      <c r="AQ2943" s="870"/>
      <c r="AU2943" s="870"/>
      <c r="AV2943" s="870"/>
      <c r="AW2943" s="875"/>
      <c r="AX2943" s="870"/>
      <c r="AY2943" s="870"/>
    </row>
    <row r="2944" spans="19:51" ht="15" customHeight="1">
      <c r="S2944" s="874"/>
      <c r="V2944" s="870"/>
      <c r="W2944" s="874"/>
      <c r="AD2944" s="870"/>
      <c r="AE2944" s="874"/>
      <c r="AG2944" s="870"/>
      <c r="AH2944" s="870"/>
      <c r="AJ2944" s="870"/>
      <c r="AK2944" s="870"/>
      <c r="AL2944" s="870"/>
      <c r="AM2944" s="870"/>
      <c r="AO2944" s="870"/>
      <c r="AP2944" s="870"/>
      <c r="AQ2944" s="870"/>
      <c r="AU2944" s="870"/>
      <c r="AV2944" s="870"/>
      <c r="AW2944" s="875"/>
      <c r="AX2944" s="870"/>
      <c r="AY2944" s="870"/>
    </row>
    <row r="2945" spans="19:51" ht="15" customHeight="1">
      <c r="S2945" s="874"/>
      <c r="V2945" s="870"/>
      <c r="W2945" s="874"/>
      <c r="AD2945" s="870"/>
      <c r="AE2945" s="874"/>
      <c r="AG2945" s="870"/>
      <c r="AH2945" s="870"/>
      <c r="AJ2945" s="870"/>
      <c r="AK2945" s="870"/>
      <c r="AL2945" s="870"/>
      <c r="AM2945" s="870"/>
      <c r="AO2945" s="870"/>
      <c r="AP2945" s="870"/>
      <c r="AQ2945" s="870"/>
      <c r="AU2945" s="870"/>
      <c r="AV2945" s="870"/>
      <c r="AW2945" s="875"/>
      <c r="AX2945" s="870"/>
      <c r="AY2945" s="870"/>
    </row>
    <row r="2946" spans="19:51" ht="15" customHeight="1">
      <c r="S2946" s="874"/>
      <c r="V2946" s="870"/>
      <c r="W2946" s="874"/>
      <c r="AD2946" s="870"/>
      <c r="AE2946" s="874"/>
      <c r="AG2946" s="870"/>
      <c r="AH2946" s="870"/>
      <c r="AJ2946" s="870"/>
      <c r="AK2946" s="870"/>
      <c r="AL2946" s="870"/>
      <c r="AM2946" s="870"/>
      <c r="AO2946" s="870"/>
      <c r="AP2946" s="870"/>
      <c r="AQ2946" s="870"/>
      <c r="AU2946" s="870"/>
      <c r="AV2946" s="870"/>
      <c r="AW2946" s="875"/>
      <c r="AX2946" s="870"/>
      <c r="AY2946" s="870"/>
    </row>
    <row r="2947" spans="19:51" ht="15" customHeight="1">
      <c r="S2947" s="874"/>
      <c r="V2947" s="870"/>
      <c r="W2947" s="874"/>
      <c r="AD2947" s="870"/>
      <c r="AE2947" s="874"/>
      <c r="AG2947" s="870"/>
      <c r="AH2947" s="870"/>
      <c r="AJ2947" s="870"/>
      <c r="AK2947" s="870"/>
      <c r="AL2947" s="870"/>
      <c r="AM2947" s="870"/>
      <c r="AO2947" s="870"/>
      <c r="AP2947" s="870"/>
      <c r="AQ2947" s="870"/>
      <c r="AU2947" s="870"/>
      <c r="AV2947" s="870"/>
      <c r="AW2947" s="875"/>
      <c r="AX2947" s="870"/>
      <c r="AY2947" s="870"/>
    </row>
    <row r="2948" spans="19:51" ht="15" customHeight="1">
      <c r="S2948" s="874"/>
      <c r="V2948" s="870"/>
      <c r="W2948" s="874"/>
      <c r="AD2948" s="870"/>
      <c r="AE2948" s="874"/>
      <c r="AG2948" s="870"/>
      <c r="AH2948" s="870"/>
      <c r="AJ2948" s="870"/>
      <c r="AK2948" s="870"/>
      <c r="AL2948" s="870"/>
      <c r="AM2948" s="870"/>
      <c r="AO2948" s="870"/>
      <c r="AP2948" s="870"/>
      <c r="AQ2948" s="870"/>
      <c r="AU2948" s="870"/>
      <c r="AV2948" s="870"/>
      <c r="AW2948" s="875"/>
      <c r="AX2948" s="870"/>
      <c r="AY2948" s="870"/>
    </row>
    <row r="2949" spans="19:51" ht="15" customHeight="1">
      <c r="S2949" s="874"/>
      <c r="V2949" s="870"/>
      <c r="W2949" s="874"/>
      <c r="AD2949" s="870"/>
      <c r="AE2949" s="874"/>
      <c r="AG2949" s="870"/>
      <c r="AH2949" s="870"/>
      <c r="AJ2949" s="870"/>
      <c r="AK2949" s="870"/>
      <c r="AL2949" s="870"/>
      <c r="AM2949" s="870"/>
      <c r="AO2949" s="870"/>
      <c r="AP2949" s="870"/>
      <c r="AQ2949" s="870"/>
      <c r="AU2949" s="870"/>
      <c r="AV2949" s="870"/>
      <c r="AW2949" s="875"/>
      <c r="AX2949" s="870"/>
      <c r="AY2949" s="870"/>
    </row>
    <row r="2950" spans="19:51" ht="15" customHeight="1">
      <c r="S2950" s="874"/>
      <c r="V2950" s="870"/>
      <c r="W2950" s="874"/>
      <c r="AD2950" s="870"/>
      <c r="AE2950" s="874"/>
      <c r="AG2950" s="870"/>
      <c r="AH2950" s="870"/>
      <c r="AJ2950" s="870"/>
      <c r="AK2950" s="870"/>
      <c r="AL2950" s="870"/>
      <c r="AM2950" s="870"/>
      <c r="AO2950" s="870"/>
      <c r="AP2950" s="870"/>
      <c r="AQ2950" s="870"/>
      <c r="AU2950" s="870"/>
      <c r="AV2950" s="870"/>
      <c r="AW2950" s="875"/>
      <c r="AX2950" s="870"/>
      <c r="AY2950" s="870"/>
    </row>
    <row r="2951" spans="19:51" ht="15" customHeight="1">
      <c r="S2951" s="874"/>
      <c r="V2951" s="870"/>
      <c r="W2951" s="874"/>
      <c r="AD2951" s="870"/>
      <c r="AE2951" s="874"/>
      <c r="AG2951" s="870"/>
      <c r="AH2951" s="870"/>
      <c r="AJ2951" s="870"/>
      <c r="AK2951" s="870"/>
      <c r="AL2951" s="870"/>
      <c r="AM2951" s="870"/>
      <c r="AO2951" s="870"/>
      <c r="AP2951" s="870"/>
      <c r="AQ2951" s="870"/>
      <c r="AU2951" s="870"/>
      <c r="AV2951" s="870"/>
      <c r="AW2951" s="875"/>
      <c r="AX2951" s="870"/>
      <c r="AY2951" s="870"/>
    </row>
    <row r="2952" spans="19:51" ht="15" customHeight="1">
      <c r="S2952" s="874"/>
      <c r="V2952" s="870"/>
      <c r="W2952" s="874"/>
      <c r="AD2952" s="870"/>
      <c r="AE2952" s="874"/>
      <c r="AG2952" s="870"/>
      <c r="AH2952" s="870"/>
      <c r="AJ2952" s="870"/>
      <c r="AK2952" s="870"/>
      <c r="AL2952" s="870"/>
      <c r="AM2952" s="870"/>
      <c r="AO2952" s="870"/>
      <c r="AP2952" s="870"/>
      <c r="AQ2952" s="870"/>
      <c r="AU2952" s="870"/>
      <c r="AV2952" s="870"/>
      <c r="AW2952" s="875"/>
      <c r="AX2952" s="870"/>
      <c r="AY2952" s="870"/>
    </row>
    <row r="2953" spans="19:51" ht="15" customHeight="1">
      <c r="S2953" s="874"/>
      <c r="V2953" s="870"/>
      <c r="W2953" s="874"/>
      <c r="AD2953" s="870"/>
      <c r="AE2953" s="874"/>
      <c r="AG2953" s="870"/>
      <c r="AH2953" s="870"/>
      <c r="AJ2953" s="870"/>
      <c r="AK2953" s="870"/>
      <c r="AL2953" s="870"/>
      <c r="AM2953" s="870"/>
      <c r="AO2953" s="870"/>
      <c r="AP2953" s="870"/>
      <c r="AQ2953" s="870"/>
      <c r="AU2953" s="870"/>
      <c r="AV2953" s="870"/>
      <c r="AW2953" s="875"/>
      <c r="AX2953" s="870"/>
      <c r="AY2953" s="870"/>
    </row>
    <row r="2954" spans="19:51" ht="15" customHeight="1">
      <c r="S2954" s="874"/>
      <c r="V2954" s="870"/>
      <c r="W2954" s="874"/>
      <c r="AD2954" s="870"/>
      <c r="AE2954" s="874"/>
      <c r="AG2954" s="870"/>
      <c r="AH2954" s="870"/>
      <c r="AJ2954" s="870"/>
      <c r="AK2954" s="870"/>
      <c r="AL2954" s="870"/>
      <c r="AM2954" s="870"/>
      <c r="AO2954" s="870"/>
      <c r="AP2954" s="870"/>
      <c r="AQ2954" s="870"/>
      <c r="AU2954" s="870"/>
      <c r="AV2954" s="870"/>
      <c r="AW2954" s="875"/>
      <c r="AX2954" s="870"/>
      <c r="AY2954" s="870"/>
    </row>
    <row r="2955" spans="19:51" ht="15" customHeight="1">
      <c r="S2955" s="874"/>
      <c r="V2955" s="870"/>
      <c r="W2955" s="874"/>
      <c r="AD2955" s="870"/>
      <c r="AE2955" s="874"/>
      <c r="AG2955" s="870"/>
      <c r="AH2955" s="870"/>
      <c r="AJ2955" s="870"/>
      <c r="AK2955" s="870"/>
      <c r="AL2955" s="870"/>
      <c r="AM2955" s="870"/>
      <c r="AO2955" s="870"/>
      <c r="AP2955" s="870"/>
      <c r="AQ2955" s="870"/>
      <c r="AU2955" s="870"/>
      <c r="AV2955" s="870"/>
      <c r="AW2955" s="875"/>
      <c r="AX2955" s="870"/>
      <c r="AY2955" s="870"/>
    </row>
    <row r="2956" spans="19:51" ht="15" customHeight="1">
      <c r="S2956" s="874"/>
      <c r="V2956" s="870"/>
      <c r="W2956" s="874"/>
      <c r="AD2956" s="870"/>
      <c r="AE2956" s="874"/>
      <c r="AG2956" s="870"/>
      <c r="AH2956" s="870"/>
      <c r="AJ2956" s="870"/>
      <c r="AK2956" s="870"/>
      <c r="AL2956" s="870"/>
      <c r="AM2956" s="870"/>
      <c r="AO2956" s="870"/>
      <c r="AP2956" s="870"/>
      <c r="AQ2956" s="870"/>
      <c r="AU2956" s="870"/>
      <c r="AV2956" s="870"/>
      <c r="AW2956" s="875"/>
      <c r="AX2956" s="870"/>
      <c r="AY2956" s="870"/>
    </row>
    <row r="2957" spans="19:51" ht="15" customHeight="1">
      <c r="S2957" s="874"/>
      <c r="V2957" s="870"/>
      <c r="W2957" s="874"/>
      <c r="AD2957" s="870"/>
      <c r="AE2957" s="874"/>
      <c r="AG2957" s="870"/>
      <c r="AH2957" s="870"/>
      <c r="AJ2957" s="870"/>
      <c r="AK2957" s="870"/>
      <c r="AL2957" s="870"/>
      <c r="AM2957" s="870"/>
      <c r="AO2957" s="870"/>
      <c r="AP2957" s="870"/>
      <c r="AQ2957" s="870"/>
      <c r="AU2957" s="870"/>
      <c r="AV2957" s="870"/>
      <c r="AW2957" s="875"/>
      <c r="AX2957" s="870"/>
      <c r="AY2957" s="870"/>
    </row>
    <row r="2958" spans="19:51" ht="15" customHeight="1">
      <c r="S2958" s="874"/>
      <c r="V2958" s="870"/>
      <c r="W2958" s="874"/>
      <c r="AD2958" s="870"/>
      <c r="AE2958" s="874"/>
      <c r="AG2958" s="870"/>
      <c r="AH2958" s="870"/>
      <c r="AJ2958" s="870"/>
      <c r="AK2958" s="870"/>
      <c r="AL2958" s="870"/>
      <c r="AM2958" s="870"/>
      <c r="AO2958" s="870"/>
      <c r="AP2958" s="870"/>
      <c r="AQ2958" s="870"/>
      <c r="AU2958" s="870"/>
      <c r="AV2958" s="870"/>
      <c r="AW2958" s="875"/>
      <c r="AX2958" s="870"/>
      <c r="AY2958" s="870"/>
    </row>
    <row r="2959" spans="19:51" ht="15" customHeight="1">
      <c r="S2959" s="874"/>
      <c r="V2959" s="870"/>
      <c r="W2959" s="874"/>
      <c r="AD2959" s="870"/>
      <c r="AE2959" s="874"/>
      <c r="AG2959" s="870"/>
      <c r="AH2959" s="870"/>
      <c r="AJ2959" s="870"/>
      <c r="AK2959" s="870"/>
      <c r="AL2959" s="870"/>
      <c r="AM2959" s="870"/>
      <c r="AO2959" s="870"/>
      <c r="AP2959" s="870"/>
      <c r="AQ2959" s="870"/>
      <c r="AU2959" s="870"/>
      <c r="AV2959" s="870"/>
      <c r="AW2959" s="875"/>
      <c r="AX2959" s="870"/>
      <c r="AY2959" s="870"/>
    </row>
    <row r="2960" spans="19:51" ht="15" customHeight="1">
      <c r="S2960" s="874"/>
      <c r="V2960" s="870"/>
      <c r="W2960" s="874"/>
      <c r="AD2960" s="870"/>
      <c r="AE2960" s="874"/>
      <c r="AG2960" s="870"/>
      <c r="AH2960" s="870"/>
      <c r="AJ2960" s="870"/>
      <c r="AK2960" s="870"/>
      <c r="AL2960" s="870"/>
      <c r="AM2960" s="870"/>
      <c r="AO2960" s="870"/>
      <c r="AP2960" s="870"/>
      <c r="AQ2960" s="870"/>
      <c r="AU2960" s="870"/>
      <c r="AV2960" s="870"/>
      <c r="AW2960" s="875"/>
      <c r="AX2960" s="870"/>
      <c r="AY2960" s="870"/>
    </row>
    <row r="2961" spans="19:51" ht="15" customHeight="1">
      <c r="S2961" s="874"/>
      <c r="V2961" s="870"/>
      <c r="W2961" s="874"/>
      <c r="AD2961" s="870"/>
      <c r="AE2961" s="874"/>
      <c r="AG2961" s="870"/>
      <c r="AH2961" s="870"/>
      <c r="AJ2961" s="870"/>
      <c r="AK2961" s="870"/>
      <c r="AL2961" s="870"/>
      <c r="AM2961" s="870"/>
      <c r="AO2961" s="870"/>
      <c r="AP2961" s="870"/>
      <c r="AQ2961" s="870"/>
      <c r="AU2961" s="870"/>
      <c r="AV2961" s="870"/>
      <c r="AW2961" s="875"/>
      <c r="AX2961" s="870"/>
      <c r="AY2961" s="870"/>
    </row>
    <row r="2962" spans="19:51" ht="15" customHeight="1">
      <c r="S2962" s="874"/>
      <c r="V2962" s="870"/>
      <c r="W2962" s="874"/>
      <c r="AD2962" s="870"/>
      <c r="AE2962" s="874"/>
      <c r="AG2962" s="870"/>
      <c r="AH2962" s="870"/>
      <c r="AJ2962" s="870"/>
      <c r="AK2962" s="870"/>
      <c r="AL2962" s="870"/>
      <c r="AM2962" s="870"/>
      <c r="AO2962" s="870"/>
      <c r="AP2962" s="870"/>
      <c r="AQ2962" s="870"/>
      <c r="AU2962" s="870"/>
      <c r="AV2962" s="870"/>
      <c r="AW2962" s="875"/>
      <c r="AX2962" s="870"/>
      <c r="AY2962" s="870"/>
    </row>
    <row r="2963" spans="19:51" ht="15" customHeight="1">
      <c r="S2963" s="874"/>
      <c r="V2963" s="870"/>
      <c r="W2963" s="874"/>
      <c r="AD2963" s="870"/>
      <c r="AE2963" s="874"/>
      <c r="AG2963" s="870"/>
      <c r="AH2963" s="870"/>
      <c r="AJ2963" s="870"/>
      <c r="AK2963" s="870"/>
      <c r="AL2963" s="870"/>
      <c r="AM2963" s="870"/>
      <c r="AO2963" s="870"/>
      <c r="AP2963" s="870"/>
      <c r="AQ2963" s="870"/>
      <c r="AU2963" s="870"/>
      <c r="AV2963" s="870"/>
      <c r="AW2963" s="875"/>
      <c r="AX2963" s="870"/>
      <c r="AY2963" s="870"/>
    </row>
    <row r="2964" spans="19:51" ht="15" customHeight="1">
      <c r="S2964" s="874"/>
      <c r="V2964" s="870"/>
      <c r="W2964" s="874"/>
      <c r="AD2964" s="870"/>
      <c r="AE2964" s="874"/>
      <c r="AG2964" s="870"/>
      <c r="AH2964" s="870"/>
      <c r="AJ2964" s="870"/>
      <c r="AK2964" s="870"/>
      <c r="AL2964" s="870"/>
      <c r="AM2964" s="870"/>
      <c r="AO2964" s="870"/>
      <c r="AP2964" s="870"/>
      <c r="AQ2964" s="870"/>
      <c r="AU2964" s="870"/>
      <c r="AV2964" s="870"/>
      <c r="AW2964" s="875"/>
      <c r="AX2964" s="870"/>
      <c r="AY2964" s="870"/>
    </row>
    <row r="2965" spans="19:51" ht="15" customHeight="1">
      <c r="S2965" s="874"/>
      <c r="V2965" s="870"/>
      <c r="W2965" s="874"/>
      <c r="AD2965" s="870"/>
      <c r="AE2965" s="874"/>
      <c r="AG2965" s="870"/>
      <c r="AH2965" s="870"/>
      <c r="AJ2965" s="870"/>
      <c r="AK2965" s="870"/>
      <c r="AL2965" s="870"/>
      <c r="AM2965" s="870"/>
      <c r="AO2965" s="870"/>
      <c r="AP2965" s="870"/>
      <c r="AQ2965" s="870"/>
      <c r="AU2965" s="870"/>
      <c r="AV2965" s="870"/>
      <c r="AW2965" s="875"/>
      <c r="AX2965" s="870"/>
      <c r="AY2965" s="870"/>
    </row>
    <row r="2966" spans="19:51" ht="15" customHeight="1">
      <c r="S2966" s="874"/>
      <c r="V2966" s="870"/>
      <c r="W2966" s="874"/>
      <c r="AD2966" s="870"/>
      <c r="AE2966" s="874"/>
      <c r="AG2966" s="870"/>
      <c r="AH2966" s="870"/>
      <c r="AJ2966" s="870"/>
      <c r="AK2966" s="870"/>
      <c r="AL2966" s="870"/>
      <c r="AM2966" s="870"/>
      <c r="AO2966" s="870"/>
      <c r="AP2966" s="870"/>
      <c r="AQ2966" s="870"/>
      <c r="AU2966" s="870"/>
      <c r="AV2966" s="870"/>
      <c r="AW2966" s="875"/>
      <c r="AX2966" s="870"/>
      <c r="AY2966" s="870"/>
    </row>
    <row r="2967" spans="19:51" ht="15" customHeight="1">
      <c r="S2967" s="874"/>
      <c r="V2967" s="870"/>
      <c r="W2967" s="874"/>
      <c r="AD2967" s="870"/>
      <c r="AE2967" s="874"/>
      <c r="AG2967" s="870"/>
      <c r="AH2967" s="870"/>
      <c r="AJ2967" s="870"/>
      <c r="AK2967" s="870"/>
      <c r="AL2967" s="870"/>
      <c r="AM2967" s="870"/>
      <c r="AO2967" s="870"/>
      <c r="AP2967" s="870"/>
      <c r="AQ2967" s="870"/>
      <c r="AU2967" s="870"/>
      <c r="AV2967" s="870"/>
      <c r="AW2967" s="875"/>
      <c r="AX2967" s="870"/>
      <c r="AY2967" s="870"/>
    </row>
    <row r="2968" spans="19:51" ht="15" customHeight="1">
      <c r="S2968" s="874"/>
      <c r="V2968" s="870"/>
      <c r="W2968" s="874"/>
      <c r="AD2968" s="870"/>
      <c r="AE2968" s="874"/>
      <c r="AG2968" s="870"/>
      <c r="AH2968" s="870"/>
      <c r="AJ2968" s="870"/>
      <c r="AK2968" s="870"/>
      <c r="AL2968" s="870"/>
      <c r="AM2968" s="870"/>
      <c r="AO2968" s="870"/>
      <c r="AP2968" s="870"/>
      <c r="AQ2968" s="870"/>
      <c r="AU2968" s="870"/>
      <c r="AV2968" s="870"/>
      <c r="AW2968" s="875"/>
      <c r="AX2968" s="870"/>
      <c r="AY2968" s="870"/>
    </row>
    <row r="2969" spans="19:51" ht="15" customHeight="1">
      <c r="S2969" s="874"/>
      <c r="V2969" s="870"/>
      <c r="W2969" s="874"/>
      <c r="AD2969" s="870"/>
      <c r="AE2969" s="874"/>
      <c r="AG2969" s="870"/>
      <c r="AH2969" s="870"/>
      <c r="AJ2969" s="870"/>
      <c r="AK2969" s="870"/>
      <c r="AL2969" s="870"/>
      <c r="AM2969" s="870"/>
      <c r="AO2969" s="870"/>
      <c r="AP2969" s="870"/>
      <c r="AQ2969" s="870"/>
      <c r="AU2969" s="870"/>
      <c r="AV2969" s="870"/>
      <c r="AW2969" s="875"/>
      <c r="AX2969" s="870"/>
      <c r="AY2969" s="870"/>
    </row>
    <row r="2970" spans="19:51" ht="15" customHeight="1">
      <c r="S2970" s="874"/>
      <c r="V2970" s="870"/>
      <c r="W2970" s="874"/>
      <c r="AD2970" s="870"/>
      <c r="AE2970" s="874"/>
      <c r="AG2970" s="870"/>
      <c r="AH2970" s="870"/>
      <c r="AJ2970" s="870"/>
      <c r="AK2970" s="870"/>
      <c r="AL2970" s="870"/>
      <c r="AM2970" s="870"/>
      <c r="AO2970" s="870"/>
      <c r="AP2970" s="870"/>
      <c r="AQ2970" s="870"/>
      <c r="AU2970" s="870"/>
      <c r="AV2970" s="870"/>
      <c r="AW2970" s="875"/>
      <c r="AX2970" s="870"/>
      <c r="AY2970" s="870"/>
    </row>
    <row r="2971" spans="19:51" ht="15" customHeight="1">
      <c r="S2971" s="874"/>
      <c r="V2971" s="870"/>
      <c r="W2971" s="874"/>
      <c r="AD2971" s="870"/>
      <c r="AE2971" s="874"/>
      <c r="AG2971" s="870"/>
      <c r="AH2971" s="870"/>
      <c r="AJ2971" s="870"/>
      <c r="AK2971" s="870"/>
      <c r="AL2971" s="870"/>
      <c r="AM2971" s="870"/>
      <c r="AO2971" s="870"/>
      <c r="AP2971" s="870"/>
      <c r="AQ2971" s="870"/>
      <c r="AU2971" s="870"/>
      <c r="AV2971" s="870"/>
      <c r="AW2971" s="875"/>
      <c r="AX2971" s="870"/>
      <c r="AY2971" s="870"/>
    </row>
    <row r="2972" spans="19:51" ht="15" customHeight="1">
      <c r="S2972" s="874"/>
      <c r="V2972" s="870"/>
      <c r="W2972" s="874"/>
      <c r="AD2972" s="870"/>
      <c r="AE2972" s="874"/>
      <c r="AG2972" s="870"/>
      <c r="AH2972" s="870"/>
      <c r="AJ2972" s="870"/>
      <c r="AK2972" s="870"/>
      <c r="AL2972" s="870"/>
      <c r="AM2972" s="870"/>
      <c r="AO2972" s="870"/>
      <c r="AP2972" s="870"/>
      <c r="AQ2972" s="870"/>
      <c r="AU2972" s="870"/>
      <c r="AV2972" s="870"/>
      <c r="AW2972" s="875"/>
      <c r="AX2972" s="870"/>
      <c r="AY2972" s="870"/>
    </row>
    <row r="2973" spans="19:51" ht="15" customHeight="1">
      <c r="S2973" s="874"/>
      <c r="V2973" s="870"/>
      <c r="W2973" s="874"/>
      <c r="AD2973" s="870"/>
      <c r="AE2973" s="874"/>
      <c r="AG2973" s="870"/>
      <c r="AH2973" s="870"/>
      <c r="AJ2973" s="870"/>
      <c r="AK2973" s="870"/>
      <c r="AL2973" s="870"/>
      <c r="AM2973" s="870"/>
      <c r="AO2973" s="870"/>
      <c r="AP2973" s="870"/>
      <c r="AQ2973" s="870"/>
      <c r="AU2973" s="870"/>
      <c r="AV2973" s="870"/>
      <c r="AW2973" s="875"/>
      <c r="AX2973" s="870"/>
      <c r="AY2973" s="870"/>
    </row>
    <row r="2974" spans="19:51" ht="15" customHeight="1">
      <c r="S2974" s="874"/>
      <c r="V2974" s="870"/>
      <c r="W2974" s="874"/>
      <c r="AD2974" s="870"/>
      <c r="AE2974" s="874"/>
      <c r="AG2974" s="870"/>
      <c r="AH2974" s="870"/>
      <c r="AJ2974" s="870"/>
      <c r="AK2974" s="870"/>
      <c r="AL2974" s="870"/>
      <c r="AM2974" s="870"/>
      <c r="AO2974" s="870"/>
      <c r="AP2974" s="870"/>
      <c r="AQ2974" s="870"/>
      <c r="AU2974" s="870"/>
      <c r="AV2974" s="870"/>
      <c r="AW2974" s="875"/>
      <c r="AX2974" s="870"/>
      <c r="AY2974" s="870"/>
    </row>
    <row r="2975" spans="19:51" ht="15" customHeight="1">
      <c r="S2975" s="874"/>
      <c r="V2975" s="870"/>
      <c r="W2975" s="874"/>
      <c r="AD2975" s="870"/>
      <c r="AE2975" s="874"/>
      <c r="AG2975" s="870"/>
      <c r="AH2975" s="870"/>
      <c r="AJ2975" s="870"/>
      <c r="AK2975" s="870"/>
      <c r="AL2975" s="870"/>
      <c r="AM2975" s="870"/>
      <c r="AO2975" s="870"/>
      <c r="AP2975" s="870"/>
      <c r="AQ2975" s="870"/>
      <c r="AU2975" s="870"/>
      <c r="AV2975" s="870"/>
      <c r="AW2975" s="875"/>
      <c r="AX2975" s="870"/>
      <c r="AY2975" s="870"/>
    </row>
    <row r="2976" spans="19:51" ht="15" customHeight="1">
      <c r="S2976" s="874"/>
      <c r="V2976" s="870"/>
      <c r="W2976" s="874"/>
      <c r="AD2976" s="870"/>
      <c r="AE2976" s="874"/>
      <c r="AG2976" s="870"/>
      <c r="AH2976" s="870"/>
      <c r="AJ2976" s="870"/>
      <c r="AK2976" s="870"/>
      <c r="AL2976" s="870"/>
      <c r="AM2976" s="870"/>
      <c r="AO2976" s="870"/>
      <c r="AP2976" s="870"/>
      <c r="AQ2976" s="870"/>
      <c r="AU2976" s="870"/>
      <c r="AV2976" s="870"/>
      <c r="AW2976" s="875"/>
      <c r="AX2976" s="870"/>
      <c r="AY2976" s="870"/>
    </row>
    <row r="2977" spans="19:51" ht="15" customHeight="1">
      <c r="S2977" s="874"/>
      <c r="V2977" s="870"/>
      <c r="W2977" s="874"/>
      <c r="AD2977" s="870"/>
      <c r="AE2977" s="874"/>
      <c r="AG2977" s="870"/>
      <c r="AH2977" s="870"/>
      <c r="AJ2977" s="870"/>
      <c r="AK2977" s="870"/>
      <c r="AL2977" s="870"/>
      <c r="AM2977" s="870"/>
      <c r="AO2977" s="870"/>
      <c r="AP2977" s="870"/>
      <c r="AQ2977" s="870"/>
      <c r="AU2977" s="870"/>
      <c r="AV2977" s="870"/>
      <c r="AW2977" s="875"/>
      <c r="AX2977" s="870"/>
      <c r="AY2977" s="870"/>
    </row>
    <row r="2978" spans="19:51" ht="15" customHeight="1">
      <c r="S2978" s="874"/>
      <c r="V2978" s="870"/>
      <c r="W2978" s="874"/>
      <c r="AD2978" s="870"/>
      <c r="AE2978" s="874"/>
      <c r="AG2978" s="870"/>
      <c r="AH2978" s="870"/>
      <c r="AJ2978" s="870"/>
      <c r="AK2978" s="870"/>
      <c r="AL2978" s="870"/>
      <c r="AM2978" s="870"/>
      <c r="AO2978" s="870"/>
      <c r="AP2978" s="870"/>
      <c r="AQ2978" s="870"/>
      <c r="AU2978" s="870"/>
      <c r="AV2978" s="870"/>
      <c r="AW2978" s="875"/>
      <c r="AX2978" s="870"/>
      <c r="AY2978" s="870"/>
    </row>
    <row r="2979" spans="19:51" ht="15" customHeight="1">
      <c r="S2979" s="874"/>
      <c r="V2979" s="870"/>
      <c r="W2979" s="874"/>
      <c r="AD2979" s="870"/>
      <c r="AE2979" s="874"/>
      <c r="AG2979" s="870"/>
      <c r="AH2979" s="870"/>
      <c r="AJ2979" s="870"/>
      <c r="AK2979" s="870"/>
      <c r="AL2979" s="870"/>
      <c r="AM2979" s="870"/>
      <c r="AO2979" s="870"/>
      <c r="AP2979" s="870"/>
      <c r="AQ2979" s="870"/>
      <c r="AU2979" s="870"/>
      <c r="AV2979" s="870"/>
      <c r="AW2979" s="875"/>
      <c r="AX2979" s="870"/>
      <c r="AY2979" s="870"/>
    </row>
    <row r="2980" spans="19:51" ht="15" customHeight="1">
      <c r="S2980" s="874"/>
      <c r="V2980" s="870"/>
      <c r="W2980" s="874"/>
      <c r="AD2980" s="870"/>
      <c r="AE2980" s="874"/>
      <c r="AG2980" s="870"/>
      <c r="AH2980" s="870"/>
      <c r="AJ2980" s="870"/>
      <c r="AK2980" s="870"/>
      <c r="AL2980" s="870"/>
      <c r="AM2980" s="870"/>
      <c r="AO2980" s="870"/>
      <c r="AP2980" s="870"/>
      <c r="AQ2980" s="870"/>
      <c r="AU2980" s="870"/>
      <c r="AV2980" s="870"/>
      <c r="AW2980" s="875"/>
      <c r="AX2980" s="870"/>
      <c r="AY2980" s="870"/>
    </row>
    <row r="2981" spans="19:51" ht="15" customHeight="1">
      <c r="S2981" s="874"/>
      <c r="V2981" s="870"/>
      <c r="W2981" s="874"/>
      <c r="AD2981" s="870"/>
      <c r="AE2981" s="874"/>
      <c r="AG2981" s="870"/>
      <c r="AH2981" s="870"/>
      <c r="AJ2981" s="870"/>
      <c r="AK2981" s="870"/>
      <c r="AL2981" s="870"/>
      <c r="AM2981" s="870"/>
      <c r="AO2981" s="870"/>
      <c r="AP2981" s="870"/>
      <c r="AQ2981" s="870"/>
      <c r="AU2981" s="870"/>
      <c r="AV2981" s="870"/>
      <c r="AW2981" s="875"/>
      <c r="AX2981" s="870"/>
      <c r="AY2981" s="870"/>
    </row>
    <row r="2982" spans="19:51" ht="15" customHeight="1">
      <c r="S2982" s="874"/>
      <c r="V2982" s="870"/>
      <c r="W2982" s="874"/>
      <c r="AD2982" s="870"/>
      <c r="AE2982" s="874"/>
      <c r="AG2982" s="870"/>
      <c r="AH2982" s="870"/>
      <c r="AJ2982" s="870"/>
      <c r="AK2982" s="870"/>
      <c r="AL2982" s="870"/>
      <c r="AM2982" s="870"/>
      <c r="AO2982" s="870"/>
      <c r="AP2982" s="870"/>
      <c r="AQ2982" s="870"/>
      <c r="AU2982" s="870"/>
      <c r="AV2982" s="870"/>
      <c r="AW2982" s="875"/>
      <c r="AX2982" s="870"/>
      <c r="AY2982" s="870"/>
    </row>
    <row r="2983" spans="19:51" ht="15" customHeight="1">
      <c r="S2983" s="874"/>
      <c r="V2983" s="870"/>
      <c r="W2983" s="874"/>
      <c r="AD2983" s="870"/>
      <c r="AE2983" s="874"/>
      <c r="AG2983" s="870"/>
      <c r="AH2983" s="870"/>
      <c r="AJ2983" s="870"/>
      <c r="AK2983" s="870"/>
      <c r="AL2983" s="870"/>
      <c r="AM2983" s="870"/>
      <c r="AO2983" s="870"/>
      <c r="AP2983" s="870"/>
      <c r="AQ2983" s="870"/>
      <c r="AU2983" s="870"/>
      <c r="AV2983" s="870"/>
      <c r="AW2983" s="875"/>
      <c r="AX2983" s="870"/>
      <c r="AY2983" s="870"/>
    </row>
    <row r="2984" spans="19:51" ht="15" customHeight="1">
      <c r="S2984" s="874"/>
      <c r="V2984" s="870"/>
      <c r="W2984" s="874"/>
      <c r="AD2984" s="870"/>
      <c r="AE2984" s="874"/>
      <c r="AG2984" s="870"/>
      <c r="AH2984" s="870"/>
      <c r="AJ2984" s="870"/>
      <c r="AK2984" s="870"/>
      <c r="AL2984" s="870"/>
      <c r="AM2984" s="870"/>
      <c r="AO2984" s="870"/>
      <c r="AP2984" s="870"/>
      <c r="AQ2984" s="870"/>
      <c r="AU2984" s="870"/>
      <c r="AV2984" s="870"/>
      <c r="AW2984" s="875"/>
      <c r="AX2984" s="870"/>
      <c r="AY2984" s="870"/>
    </row>
    <row r="2985" spans="19:51" ht="15" customHeight="1">
      <c r="S2985" s="874"/>
      <c r="V2985" s="870"/>
      <c r="W2985" s="874"/>
      <c r="AD2985" s="870"/>
      <c r="AE2985" s="874"/>
      <c r="AG2985" s="870"/>
      <c r="AH2985" s="870"/>
      <c r="AJ2985" s="870"/>
      <c r="AK2985" s="870"/>
      <c r="AL2985" s="870"/>
      <c r="AM2985" s="870"/>
      <c r="AO2985" s="870"/>
      <c r="AP2985" s="870"/>
      <c r="AQ2985" s="870"/>
      <c r="AU2985" s="870"/>
      <c r="AV2985" s="870"/>
      <c r="AW2985" s="875"/>
      <c r="AX2985" s="870"/>
      <c r="AY2985" s="870"/>
    </row>
    <row r="2986" spans="19:51" ht="15" customHeight="1">
      <c r="S2986" s="874"/>
      <c r="V2986" s="870"/>
      <c r="W2986" s="874"/>
      <c r="AD2986" s="870"/>
      <c r="AE2986" s="874"/>
      <c r="AG2986" s="870"/>
      <c r="AH2986" s="870"/>
      <c r="AJ2986" s="870"/>
      <c r="AK2986" s="870"/>
      <c r="AL2986" s="870"/>
      <c r="AM2986" s="870"/>
      <c r="AO2986" s="870"/>
      <c r="AP2986" s="870"/>
      <c r="AQ2986" s="870"/>
      <c r="AU2986" s="870"/>
      <c r="AV2986" s="870"/>
      <c r="AW2986" s="875"/>
      <c r="AX2986" s="870"/>
      <c r="AY2986" s="870"/>
    </row>
    <row r="2987" spans="19:51" ht="15" customHeight="1">
      <c r="S2987" s="874"/>
      <c r="V2987" s="870"/>
      <c r="W2987" s="874"/>
      <c r="AD2987" s="870"/>
      <c r="AE2987" s="874"/>
      <c r="AG2987" s="870"/>
      <c r="AH2987" s="870"/>
      <c r="AJ2987" s="870"/>
      <c r="AK2987" s="870"/>
      <c r="AL2987" s="870"/>
      <c r="AM2987" s="870"/>
      <c r="AO2987" s="870"/>
      <c r="AP2987" s="870"/>
      <c r="AQ2987" s="870"/>
      <c r="AU2987" s="870"/>
      <c r="AV2987" s="870"/>
      <c r="AW2987" s="875"/>
      <c r="AX2987" s="870"/>
      <c r="AY2987" s="870"/>
    </row>
    <row r="2988" spans="19:51" ht="15" customHeight="1">
      <c r="S2988" s="874"/>
      <c r="V2988" s="870"/>
      <c r="W2988" s="874"/>
      <c r="AD2988" s="870"/>
      <c r="AE2988" s="874"/>
      <c r="AG2988" s="870"/>
      <c r="AH2988" s="870"/>
      <c r="AJ2988" s="870"/>
      <c r="AK2988" s="870"/>
      <c r="AL2988" s="870"/>
      <c r="AM2988" s="870"/>
      <c r="AO2988" s="870"/>
      <c r="AP2988" s="870"/>
      <c r="AQ2988" s="870"/>
      <c r="AU2988" s="870"/>
      <c r="AV2988" s="870"/>
      <c r="AW2988" s="875"/>
      <c r="AX2988" s="870"/>
      <c r="AY2988" s="870"/>
    </row>
    <row r="2989" spans="19:51" ht="15" customHeight="1">
      <c r="S2989" s="874"/>
      <c r="V2989" s="870"/>
      <c r="W2989" s="874"/>
      <c r="AD2989" s="870"/>
      <c r="AE2989" s="874"/>
      <c r="AG2989" s="870"/>
      <c r="AH2989" s="870"/>
      <c r="AJ2989" s="870"/>
      <c r="AK2989" s="870"/>
      <c r="AL2989" s="870"/>
      <c r="AM2989" s="870"/>
      <c r="AO2989" s="870"/>
      <c r="AP2989" s="870"/>
      <c r="AQ2989" s="870"/>
      <c r="AU2989" s="870"/>
      <c r="AV2989" s="870"/>
      <c r="AW2989" s="875"/>
      <c r="AX2989" s="870"/>
      <c r="AY2989" s="870"/>
    </row>
    <row r="2990" spans="19:51" ht="15" customHeight="1">
      <c r="S2990" s="874"/>
      <c r="V2990" s="870"/>
      <c r="W2990" s="874"/>
      <c r="AD2990" s="870"/>
      <c r="AE2990" s="874"/>
      <c r="AG2990" s="870"/>
      <c r="AH2990" s="870"/>
      <c r="AJ2990" s="870"/>
      <c r="AK2990" s="870"/>
      <c r="AL2990" s="870"/>
      <c r="AM2990" s="870"/>
      <c r="AO2990" s="870"/>
      <c r="AP2990" s="870"/>
      <c r="AQ2990" s="870"/>
      <c r="AU2990" s="870"/>
      <c r="AV2990" s="870"/>
      <c r="AW2990" s="875"/>
      <c r="AX2990" s="870"/>
      <c r="AY2990" s="870"/>
    </row>
    <row r="2991" spans="19:51" ht="15" customHeight="1">
      <c r="S2991" s="874"/>
      <c r="V2991" s="870"/>
      <c r="W2991" s="874"/>
      <c r="AD2991" s="870"/>
      <c r="AE2991" s="874"/>
      <c r="AG2991" s="870"/>
      <c r="AH2991" s="870"/>
      <c r="AJ2991" s="870"/>
      <c r="AK2991" s="870"/>
      <c r="AL2991" s="870"/>
      <c r="AM2991" s="870"/>
      <c r="AO2991" s="870"/>
      <c r="AP2991" s="870"/>
      <c r="AQ2991" s="870"/>
      <c r="AU2991" s="870"/>
      <c r="AV2991" s="870"/>
      <c r="AW2991" s="875"/>
      <c r="AX2991" s="870"/>
      <c r="AY2991" s="870"/>
    </row>
    <row r="2992" spans="19:51" ht="15" customHeight="1">
      <c r="S2992" s="874"/>
      <c r="V2992" s="870"/>
      <c r="W2992" s="874"/>
      <c r="AD2992" s="870"/>
      <c r="AE2992" s="874"/>
      <c r="AG2992" s="870"/>
      <c r="AH2992" s="870"/>
      <c r="AJ2992" s="870"/>
      <c r="AK2992" s="870"/>
      <c r="AL2992" s="870"/>
      <c r="AM2992" s="870"/>
      <c r="AO2992" s="870"/>
      <c r="AP2992" s="870"/>
      <c r="AQ2992" s="870"/>
      <c r="AU2992" s="870"/>
      <c r="AV2992" s="870"/>
      <c r="AW2992" s="875"/>
      <c r="AX2992" s="870"/>
      <c r="AY2992" s="870"/>
    </row>
    <row r="2993" spans="19:51" ht="15" customHeight="1">
      <c r="S2993" s="874"/>
      <c r="V2993" s="870"/>
      <c r="W2993" s="874"/>
      <c r="AD2993" s="870"/>
      <c r="AE2993" s="874"/>
      <c r="AG2993" s="870"/>
      <c r="AH2993" s="870"/>
      <c r="AJ2993" s="870"/>
      <c r="AK2993" s="870"/>
      <c r="AL2993" s="870"/>
      <c r="AM2993" s="870"/>
      <c r="AO2993" s="870"/>
      <c r="AP2993" s="870"/>
      <c r="AQ2993" s="870"/>
      <c r="AU2993" s="870"/>
      <c r="AV2993" s="870"/>
      <c r="AW2993" s="875"/>
      <c r="AX2993" s="870"/>
      <c r="AY2993" s="870"/>
    </row>
    <row r="2994" spans="19:51" ht="15" customHeight="1">
      <c r="S2994" s="874"/>
      <c r="V2994" s="870"/>
      <c r="W2994" s="874"/>
      <c r="AD2994" s="870"/>
      <c r="AE2994" s="874"/>
      <c r="AG2994" s="870"/>
      <c r="AH2994" s="870"/>
      <c r="AJ2994" s="870"/>
      <c r="AK2994" s="870"/>
      <c r="AL2994" s="870"/>
      <c r="AM2994" s="870"/>
      <c r="AO2994" s="870"/>
      <c r="AP2994" s="870"/>
      <c r="AQ2994" s="870"/>
      <c r="AU2994" s="870"/>
      <c r="AV2994" s="870"/>
      <c r="AW2994" s="875"/>
      <c r="AX2994" s="870"/>
      <c r="AY2994" s="870"/>
    </row>
    <row r="2995" spans="19:51" ht="15" customHeight="1">
      <c r="S2995" s="874"/>
      <c r="V2995" s="870"/>
      <c r="W2995" s="874"/>
      <c r="AD2995" s="870"/>
      <c r="AE2995" s="874"/>
      <c r="AG2995" s="870"/>
      <c r="AH2995" s="870"/>
      <c r="AJ2995" s="870"/>
      <c r="AK2995" s="870"/>
      <c r="AL2995" s="870"/>
      <c r="AM2995" s="870"/>
      <c r="AO2995" s="870"/>
      <c r="AP2995" s="870"/>
      <c r="AQ2995" s="870"/>
      <c r="AU2995" s="870"/>
      <c r="AV2995" s="870"/>
      <c r="AW2995" s="875"/>
      <c r="AX2995" s="870"/>
      <c r="AY2995" s="870"/>
    </row>
    <row r="2996" spans="19:51" ht="15" customHeight="1">
      <c r="S2996" s="874"/>
      <c r="V2996" s="870"/>
      <c r="W2996" s="874"/>
      <c r="AD2996" s="870"/>
      <c r="AE2996" s="874"/>
      <c r="AG2996" s="870"/>
      <c r="AH2996" s="870"/>
      <c r="AJ2996" s="870"/>
      <c r="AK2996" s="870"/>
      <c r="AL2996" s="870"/>
      <c r="AM2996" s="870"/>
      <c r="AO2996" s="870"/>
      <c r="AP2996" s="870"/>
      <c r="AQ2996" s="870"/>
      <c r="AU2996" s="870"/>
      <c r="AV2996" s="870"/>
      <c r="AW2996" s="875"/>
      <c r="AX2996" s="870"/>
      <c r="AY2996" s="870"/>
    </row>
    <row r="2997" spans="19:51" ht="15" customHeight="1">
      <c r="S2997" s="874"/>
      <c r="V2997" s="870"/>
      <c r="W2997" s="874"/>
      <c r="AD2997" s="870"/>
      <c r="AE2997" s="874"/>
      <c r="AG2997" s="870"/>
      <c r="AH2997" s="870"/>
      <c r="AJ2997" s="870"/>
      <c r="AK2997" s="870"/>
      <c r="AL2997" s="870"/>
      <c r="AM2997" s="870"/>
      <c r="AO2997" s="870"/>
      <c r="AP2997" s="870"/>
      <c r="AQ2997" s="870"/>
      <c r="AU2997" s="870"/>
      <c r="AV2997" s="870"/>
      <c r="AW2997" s="875"/>
      <c r="AX2997" s="870"/>
      <c r="AY2997" s="870"/>
    </row>
    <row r="2998" spans="19:51" ht="15" customHeight="1">
      <c r="S2998" s="874"/>
      <c r="V2998" s="870"/>
      <c r="W2998" s="874"/>
      <c r="AD2998" s="870"/>
      <c r="AE2998" s="874"/>
      <c r="AG2998" s="870"/>
      <c r="AH2998" s="870"/>
      <c r="AJ2998" s="870"/>
      <c r="AK2998" s="870"/>
      <c r="AL2998" s="870"/>
      <c r="AM2998" s="870"/>
      <c r="AO2998" s="870"/>
      <c r="AP2998" s="870"/>
      <c r="AQ2998" s="870"/>
      <c r="AU2998" s="870"/>
      <c r="AV2998" s="870"/>
      <c r="AW2998" s="875"/>
      <c r="AX2998" s="870"/>
      <c r="AY2998" s="870"/>
    </row>
    <row r="2999" spans="19:51" ht="15" customHeight="1">
      <c r="S2999" s="874"/>
      <c r="V2999" s="870"/>
      <c r="W2999" s="874"/>
      <c r="AD2999" s="870"/>
      <c r="AE2999" s="874"/>
      <c r="AG2999" s="870"/>
      <c r="AH2999" s="870"/>
      <c r="AJ2999" s="870"/>
      <c r="AK2999" s="870"/>
      <c r="AL2999" s="870"/>
      <c r="AM2999" s="870"/>
      <c r="AO2999" s="870"/>
      <c r="AP2999" s="870"/>
      <c r="AQ2999" s="870"/>
      <c r="AU2999" s="870"/>
      <c r="AV2999" s="870"/>
      <c r="AW2999" s="875"/>
      <c r="AX2999" s="870"/>
      <c r="AY2999" s="870"/>
    </row>
    <row r="3000" spans="19:51" ht="15" customHeight="1">
      <c r="S3000" s="874"/>
      <c r="V3000" s="870"/>
      <c r="W3000" s="874"/>
      <c r="AD3000" s="870"/>
      <c r="AE3000" s="874"/>
      <c r="AG3000" s="870"/>
      <c r="AH3000" s="870"/>
      <c r="AJ3000" s="870"/>
      <c r="AK3000" s="870"/>
      <c r="AL3000" s="870"/>
      <c r="AM3000" s="870"/>
      <c r="AO3000" s="870"/>
      <c r="AP3000" s="870"/>
      <c r="AQ3000" s="870"/>
      <c r="AU3000" s="870"/>
      <c r="AV3000" s="870"/>
      <c r="AW3000" s="875"/>
      <c r="AX3000" s="870"/>
      <c r="AY3000" s="870"/>
    </row>
    <row r="3001" spans="19:51" ht="15" customHeight="1">
      <c r="S3001" s="874"/>
      <c r="V3001" s="870"/>
      <c r="W3001" s="874"/>
      <c r="AD3001" s="870"/>
      <c r="AE3001" s="874"/>
      <c r="AG3001" s="870"/>
      <c r="AH3001" s="870"/>
      <c r="AJ3001" s="870"/>
      <c r="AK3001" s="870"/>
      <c r="AL3001" s="870"/>
      <c r="AM3001" s="870"/>
      <c r="AO3001" s="870"/>
      <c r="AP3001" s="870"/>
      <c r="AQ3001" s="870"/>
      <c r="AU3001" s="870"/>
      <c r="AV3001" s="870"/>
      <c r="AW3001" s="875"/>
      <c r="AX3001" s="870"/>
      <c r="AY3001" s="870"/>
    </row>
    <row r="3002" spans="19:51" ht="15" customHeight="1">
      <c r="S3002" s="874"/>
      <c r="V3002" s="870"/>
      <c r="W3002" s="874"/>
      <c r="AD3002" s="870"/>
      <c r="AE3002" s="874"/>
      <c r="AG3002" s="870"/>
      <c r="AH3002" s="870"/>
      <c r="AJ3002" s="870"/>
      <c r="AK3002" s="870"/>
      <c r="AL3002" s="870"/>
      <c r="AM3002" s="870"/>
      <c r="AO3002" s="870"/>
      <c r="AP3002" s="870"/>
      <c r="AQ3002" s="870"/>
      <c r="AU3002" s="870"/>
      <c r="AV3002" s="870"/>
      <c r="AW3002" s="875"/>
      <c r="AX3002" s="870"/>
      <c r="AY3002" s="870"/>
    </row>
    <row r="3003" spans="19:51" ht="15" customHeight="1">
      <c r="S3003" s="874"/>
      <c r="V3003" s="870"/>
      <c r="W3003" s="874"/>
      <c r="AD3003" s="870"/>
      <c r="AE3003" s="874"/>
      <c r="AG3003" s="870"/>
      <c r="AH3003" s="870"/>
      <c r="AJ3003" s="870"/>
      <c r="AK3003" s="870"/>
      <c r="AL3003" s="870"/>
      <c r="AM3003" s="870"/>
      <c r="AO3003" s="870"/>
      <c r="AP3003" s="870"/>
      <c r="AQ3003" s="870"/>
      <c r="AU3003" s="870"/>
      <c r="AV3003" s="870"/>
      <c r="AW3003" s="875"/>
      <c r="AX3003" s="870"/>
      <c r="AY3003" s="870"/>
    </row>
    <row r="3004" spans="19:51" ht="15" customHeight="1">
      <c r="S3004" s="874"/>
      <c r="V3004" s="870"/>
      <c r="W3004" s="874"/>
      <c r="AD3004" s="870"/>
      <c r="AE3004" s="874"/>
      <c r="AG3004" s="870"/>
      <c r="AH3004" s="870"/>
      <c r="AJ3004" s="870"/>
      <c r="AK3004" s="870"/>
      <c r="AL3004" s="870"/>
      <c r="AM3004" s="870"/>
      <c r="AO3004" s="870"/>
      <c r="AP3004" s="870"/>
      <c r="AQ3004" s="870"/>
      <c r="AU3004" s="870"/>
      <c r="AV3004" s="870"/>
      <c r="AW3004" s="875"/>
      <c r="AX3004" s="870"/>
      <c r="AY3004" s="870"/>
    </row>
    <row r="3005" spans="19:51" ht="15" customHeight="1">
      <c r="S3005" s="874"/>
      <c r="V3005" s="870"/>
      <c r="W3005" s="874"/>
      <c r="AD3005" s="870"/>
      <c r="AE3005" s="874"/>
      <c r="AG3005" s="870"/>
      <c r="AH3005" s="870"/>
      <c r="AJ3005" s="870"/>
      <c r="AK3005" s="870"/>
      <c r="AL3005" s="870"/>
      <c r="AM3005" s="870"/>
      <c r="AO3005" s="870"/>
      <c r="AP3005" s="870"/>
      <c r="AQ3005" s="870"/>
      <c r="AU3005" s="870"/>
      <c r="AV3005" s="870"/>
      <c r="AW3005" s="875"/>
      <c r="AX3005" s="870"/>
      <c r="AY3005" s="870"/>
    </row>
    <row r="3006" spans="19:51" ht="15" customHeight="1">
      <c r="S3006" s="874"/>
      <c r="V3006" s="870"/>
      <c r="W3006" s="874"/>
      <c r="AD3006" s="870"/>
      <c r="AE3006" s="874"/>
      <c r="AG3006" s="870"/>
      <c r="AH3006" s="870"/>
      <c r="AJ3006" s="870"/>
      <c r="AK3006" s="870"/>
      <c r="AL3006" s="870"/>
      <c r="AM3006" s="870"/>
      <c r="AO3006" s="870"/>
      <c r="AP3006" s="870"/>
      <c r="AQ3006" s="870"/>
      <c r="AU3006" s="870"/>
      <c r="AV3006" s="870"/>
      <c r="AW3006" s="875"/>
      <c r="AX3006" s="870"/>
      <c r="AY3006" s="870"/>
    </row>
    <row r="3007" spans="19:51" ht="15" customHeight="1">
      <c r="S3007" s="874"/>
      <c r="V3007" s="870"/>
      <c r="W3007" s="874"/>
      <c r="AD3007" s="870"/>
      <c r="AE3007" s="874"/>
      <c r="AG3007" s="870"/>
      <c r="AH3007" s="870"/>
      <c r="AJ3007" s="870"/>
      <c r="AK3007" s="870"/>
      <c r="AL3007" s="870"/>
      <c r="AM3007" s="870"/>
      <c r="AO3007" s="870"/>
      <c r="AP3007" s="870"/>
      <c r="AQ3007" s="870"/>
      <c r="AU3007" s="870"/>
      <c r="AV3007" s="870"/>
      <c r="AW3007" s="875"/>
      <c r="AX3007" s="870"/>
      <c r="AY3007" s="870"/>
    </row>
    <row r="3008" spans="19:51" ht="15" customHeight="1">
      <c r="S3008" s="874"/>
      <c r="V3008" s="870"/>
      <c r="W3008" s="874"/>
      <c r="AD3008" s="870"/>
      <c r="AE3008" s="874"/>
      <c r="AG3008" s="870"/>
      <c r="AH3008" s="870"/>
      <c r="AJ3008" s="870"/>
      <c r="AK3008" s="870"/>
      <c r="AL3008" s="870"/>
      <c r="AM3008" s="870"/>
      <c r="AO3008" s="870"/>
      <c r="AP3008" s="870"/>
      <c r="AQ3008" s="870"/>
      <c r="AU3008" s="870"/>
      <c r="AV3008" s="870"/>
      <c r="AW3008" s="875"/>
      <c r="AX3008" s="870"/>
      <c r="AY3008" s="870"/>
    </row>
    <row r="3009" spans="19:51" ht="15" customHeight="1">
      <c r="S3009" s="874"/>
      <c r="V3009" s="870"/>
      <c r="W3009" s="874"/>
      <c r="AD3009" s="870"/>
      <c r="AE3009" s="874"/>
      <c r="AG3009" s="870"/>
      <c r="AH3009" s="870"/>
      <c r="AJ3009" s="870"/>
      <c r="AK3009" s="870"/>
      <c r="AL3009" s="870"/>
      <c r="AM3009" s="870"/>
      <c r="AO3009" s="870"/>
      <c r="AP3009" s="870"/>
      <c r="AQ3009" s="870"/>
      <c r="AU3009" s="870"/>
      <c r="AV3009" s="870"/>
      <c r="AW3009" s="875"/>
      <c r="AX3009" s="870"/>
      <c r="AY3009" s="870"/>
    </row>
    <row r="3010" spans="19:51" ht="15" customHeight="1">
      <c r="S3010" s="874"/>
      <c r="V3010" s="870"/>
      <c r="W3010" s="874"/>
      <c r="AD3010" s="870"/>
      <c r="AE3010" s="874"/>
      <c r="AG3010" s="870"/>
      <c r="AH3010" s="870"/>
      <c r="AJ3010" s="870"/>
      <c r="AK3010" s="870"/>
      <c r="AL3010" s="870"/>
      <c r="AM3010" s="870"/>
      <c r="AO3010" s="870"/>
      <c r="AP3010" s="870"/>
      <c r="AQ3010" s="870"/>
      <c r="AU3010" s="870"/>
      <c r="AV3010" s="870"/>
      <c r="AW3010" s="875"/>
      <c r="AX3010" s="870"/>
      <c r="AY3010" s="870"/>
    </row>
    <row r="3011" spans="19:51" ht="15" customHeight="1">
      <c r="S3011" s="874"/>
      <c r="V3011" s="870"/>
      <c r="W3011" s="874"/>
      <c r="AD3011" s="870"/>
      <c r="AE3011" s="874"/>
      <c r="AG3011" s="870"/>
      <c r="AH3011" s="870"/>
      <c r="AJ3011" s="870"/>
      <c r="AK3011" s="870"/>
      <c r="AL3011" s="870"/>
      <c r="AM3011" s="870"/>
      <c r="AO3011" s="870"/>
      <c r="AP3011" s="870"/>
      <c r="AQ3011" s="870"/>
      <c r="AU3011" s="870"/>
      <c r="AV3011" s="870"/>
      <c r="AW3011" s="875"/>
      <c r="AX3011" s="870"/>
      <c r="AY3011" s="870"/>
    </row>
    <row r="3012" spans="19:51" ht="15" customHeight="1">
      <c r="S3012" s="874"/>
      <c r="V3012" s="870"/>
      <c r="W3012" s="874"/>
      <c r="AD3012" s="870"/>
      <c r="AE3012" s="874"/>
      <c r="AG3012" s="870"/>
      <c r="AH3012" s="870"/>
      <c r="AJ3012" s="870"/>
      <c r="AK3012" s="870"/>
      <c r="AL3012" s="870"/>
      <c r="AM3012" s="870"/>
      <c r="AO3012" s="870"/>
      <c r="AP3012" s="870"/>
      <c r="AQ3012" s="870"/>
      <c r="AU3012" s="870"/>
      <c r="AV3012" s="870"/>
      <c r="AW3012" s="875"/>
      <c r="AX3012" s="870"/>
      <c r="AY3012" s="870"/>
    </row>
    <row r="3013" spans="19:51" ht="15" customHeight="1">
      <c r="S3013" s="874"/>
      <c r="V3013" s="870"/>
      <c r="W3013" s="874"/>
      <c r="AD3013" s="870"/>
      <c r="AE3013" s="874"/>
      <c r="AG3013" s="870"/>
      <c r="AH3013" s="870"/>
      <c r="AJ3013" s="870"/>
      <c r="AK3013" s="870"/>
      <c r="AL3013" s="870"/>
      <c r="AM3013" s="870"/>
      <c r="AO3013" s="870"/>
      <c r="AP3013" s="870"/>
      <c r="AQ3013" s="870"/>
      <c r="AU3013" s="870"/>
      <c r="AV3013" s="870"/>
      <c r="AW3013" s="875"/>
      <c r="AX3013" s="870"/>
      <c r="AY3013" s="870"/>
    </row>
    <row r="3014" spans="19:51" ht="15" customHeight="1">
      <c r="S3014" s="874"/>
      <c r="V3014" s="870"/>
      <c r="W3014" s="874"/>
      <c r="AD3014" s="870"/>
      <c r="AE3014" s="874"/>
      <c r="AG3014" s="870"/>
      <c r="AH3014" s="870"/>
      <c r="AJ3014" s="870"/>
      <c r="AK3014" s="870"/>
      <c r="AL3014" s="870"/>
      <c r="AM3014" s="870"/>
      <c r="AO3014" s="870"/>
      <c r="AP3014" s="870"/>
      <c r="AQ3014" s="870"/>
      <c r="AU3014" s="870"/>
      <c r="AV3014" s="870"/>
      <c r="AW3014" s="875"/>
      <c r="AX3014" s="870"/>
      <c r="AY3014" s="870"/>
    </row>
    <row r="3015" spans="19:51" ht="15" customHeight="1">
      <c r="S3015" s="874"/>
      <c r="V3015" s="870"/>
      <c r="W3015" s="874"/>
      <c r="AD3015" s="870"/>
      <c r="AE3015" s="874"/>
      <c r="AG3015" s="870"/>
      <c r="AH3015" s="870"/>
      <c r="AJ3015" s="870"/>
      <c r="AK3015" s="870"/>
      <c r="AL3015" s="870"/>
      <c r="AM3015" s="870"/>
      <c r="AO3015" s="870"/>
      <c r="AP3015" s="870"/>
      <c r="AQ3015" s="870"/>
      <c r="AU3015" s="870"/>
      <c r="AV3015" s="870"/>
      <c r="AW3015" s="875"/>
      <c r="AX3015" s="870"/>
      <c r="AY3015" s="870"/>
    </row>
    <row r="3016" spans="19:51" ht="15" customHeight="1">
      <c r="S3016" s="874"/>
      <c r="V3016" s="870"/>
      <c r="W3016" s="874"/>
      <c r="AD3016" s="870"/>
      <c r="AE3016" s="874"/>
      <c r="AG3016" s="870"/>
      <c r="AH3016" s="870"/>
      <c r="AJ3016" s="870"/>
      <c r="AK3016" s="870"/>
      <c r="AL3016" s="870"/>
      <c r="AM3016" s="870"/>
      <c r="AO3016" s="870"/>
      <c r="AP3016" s="870"/>
      <c r="AQ3016" s="870"/>
      <c r="AU3016" s="870"/>
      <c r="AV3016" s="870"/>
      <c r="AW3016" s="875"/>
      <c r="AX3016" s="870"/>
      <c r="AY3016" s="870"/>
    </row>
    <row r="3017" spans="19:51" ht="15" customHeight="1">
      <c r="S3017" s="874"/>
      <c r="V3017" s="870"/>
      <c r="W3017" s="874"/>
      <c r="AD3017" s="870"/>
      <c r="AE3017" s="874"/>
      <c r="AG3017" s="870"/>
      <c r="AH3017" s="870"/>
      <c r="AJ3017" s="870"/>
      <c r="AK3017" s="870"/>
      <c r="AL3017" s="870"/>
      <c r="AM3017" s="870"/>
      <c r="AO3017" s="870"/>
      <c r="AP3017" s="870"/>
      <c r="AQ3017" s="870"/>
      <c r="AU3017" s="870"/>
      <c r="AV3017" s="870"/>
      <c r="AW3017" s="875"/>
      <c r="AX3017" s="870"/>
      <c r="AY3017" s="870"/>
    </row>
    <row r="3018" spans="19:51" ht="15" customHeight="1">
      <c r="S3018" s="874"/>
      <c r="V3018" s="870"/>
      <c r="W3018" s="874"/>
      <c r="AD3018" s="870"/>
      <c r="AE3018" s="874"/>
      <c r="AG3018" s="870"/>
      <c r="AH3018" s="870"/>
      <c r="AJ3018" s="870"/>
      <c r="AK3018" s="870"/>
      <c r="AL3018" s="870"/>
      <c r="AM3018" s="870"/>
      <c r="AO3018" s="870"/>
      <c r="AP3018" s="870"/>
      <c r="AQ3018" s="870"/>
      <c r="AU3018" s="870"/>
      <c r="AV3018" s="870"/>
      <c r="AW3018" s="875"/>
      <c r="AX3018" s="870"/>
      <c r="AY3018" s="870"/>
    </row>
    <row r="3019" spans="19:51" ht="15" customHeight="1">
      <c r="S3019" s="874"/>
      <c r="V3019" s="870"/>
      <c r="W3019" s="874"/>
      <c r="AD3019" s="870"/>
      <c r="AE3019" s="874"/>
      <c r="AG3019" s="870"/>
      <c r="AH3019" s="870"/>
      <c r="AJ3019" s="870"/>
      <c r="AK3019" s="870"/>
      <c r="AL3019" s="870"/>
      <c r="AM3019" s="870"/>
      <c r="AO3019" s="870"/>
      <c r="AP3019" s="870"/>
      <c r="AQ3019" s="870"/>
      <c r="AU3019" s="870"/>
      <c r="AV3019" s="870"/>
      <c r="AW3019" s="875"/>
      <c r="AX3019" s="870"/>
      <c r="AY3019" s="870"/>
    </row>
    <row r="3020" spans="19:51" ht="15" customHeight="1">
      <c r="S3020" s="874"/>
      <c r="V3020" s="870"/>
      <c r="W3020" s="874"/>
      <c r="AD3020" s="870"/>
      <c r="AE3020" s="874"/>
      <c r="AG3020" s="870"/>
      <c r="AH3020" s="870"/>
      <c r="AJ3020" s="870"/>
      <c r="AK3020" s="870"/>
      <c r="AL3020" s="870"/>
      <c r="AM3020" s="870"/>
      <c r="AO3020" s="870"/>
      <c r="AP3020" s="870"/>
      <c r="AQ3020" s="870"/>
      <c r="AU3020" s="870"/>
      <c r="AV3020" s="870"/>
      <c r="AW3020" s="875"/>
      <c r="AX3020" s="870"/>
      <c r="AY3020" s="870"/>
    </row>
    <row r="3021" spans="19:51" ht="15" customHeight="1">
      <c r="S3021" s="874"/>
      <c r="V3021" s="870"/>
      <c r="W3021" s="874"/>
      <c r="AD3021" s="870"/>
      <c r="AE3021" s="874"/>
      <c r="AG3021" s="870"/>
      <c r="AH3021" s="870"/>
      <c r="AJ3021" s="870"/>
      <c r="AK3021" s="870"/>
      <c r="AL3021" s="870"/>
      <c r="AM3021" s="870"/>
      <c r="AO3021" s="870"/>
      <c r="AP3021" s="870"/>
      <c r="AQ3021" s="870"/>
      <c r="AU3021" s="870"/>
      <c r="AV3021" s="870"/>
      <c r="AW3021" s="875"/>
      <c r="AX3021" s="870"/>
      <c r="AY3021" s="870"/>
    </row>
    <row r="3022" spans="19:51" ht="15" customHeight="1">
      <c r="S3022" s="874"/>
      <c r="V3022" s="870"/>
      <c r="W3022" s="874"/>
      <c r="AD3022" s="870"/>
      <c r="AE3022" s="874"/>
      <c r="AG3022" s="870"/>
      <c r="AH3022" s="870"/>
      <c r="AJ3022" s="870"/>
      <c r="AK3022" s="870"/>
      <c r="AL3022" s="870"/>
      <c r="AM3022" s="870"/>
      <c r="AO3022" s="870"/>
      <c r="AP3022" s="870"/>
      <c r="AQ3022" s="870"/>
      <c r="AU3022" s="870"/>
      <c r="AV3022" s="870"/>
      <c r="AW3022" s="875"/>
      <c r="AX3022" s="870"/>
      <c r="AY3022" s="870"/>
    </row>
    <row r="3023" spans="19:51" ht="15" customHeight="1">
      <c r="S3023" s="874"/>
      <c r="V3023" s="870"/>
      <c r="W3023" s="874"/>
      <c r="AD3023" s="870"/>
      <c r="AE3023" s="874"/>
      <c r="AG3023" s="870"/>
      <c r="AH3023" s="870"/>
      <c r="AJ3023" s="870"/>
      <c r="AK3023" s="870"/>
      <c r="AL3023" s="870"/>
      <c r="AM3023" s="870"/>
      <c r="AO3023" s="870"/>
      <c r="AP3023" s="870"/>
      <c r="AQ3023" s="870"/>
      <c r="AU3023" s="870"/>
      <c r="AV3023" s="870"/>
      <c r="AW3023" s="875"/>
      <c r="AX3023" s="870"/>
      <c r="AY3023" s="870"/>
    </row>
    <row r="3024" spans="19:51" ht="15" customHeight="1">
      <c r="S3024" s="874"/>
      <c r="V3024" s="870"/>
      <c r="W3024" s="874"/>
      <c r="AD3024" s="870"/>
      <c r="AE3024" s="874"/>
      <c r="AG3024" s="870"/>
      <c r="AH3024" s="870"/>
      <c r="AJ3024" s="870"/>
      <c r="AK3024" s="870"/>
      <c r="AL3024" s="870"/>
      <c r="AM3024" s="870"/>
      <c r="AO3024" s="870"/>
      <c r="AP3024" s="870"/>
      <c r="AQ3024" s="870"/>
      <c r="AU3024" s="870"/>
      <c r="AV3024" s="870"/>
      <c r="AW3024" s="875"/>
      <c r="AX3024" s="870"/>
      <c r="AY3024" s="870"/>
    </row>
    <row r="3025" spans="19:51" ht="15" customHeight="1">
      <c r="S3025" s="874"/>
      <c r="V3025" s="870"/>
      <c r="W3025" s="874"/>
      <c r="AD3025" s="870"/>
      <c r="AE3025" s="874"/>
      <c r="AG3025" s="870"/>
      <c r="AH3025" s="870"/>
      <c r="AJ3025" s="870"/>
      <c r="AK3025" s="870"/>
      <c r="AL3025" s="870"/>
      <c r="AM3025" s="870"/>
      <c r="AO3025" s="870"/>
      <c r="AP3025" s="870"/>
      <c r="AQ3025" s="870"/>
      <c r="AU3025" s="870"/>
      <c r="AV3025" s="870"/>
      <c r="AW3025" s="875"/>
      <c r="AX3025" s="870"/>
      <c r="AY3025" s="870"/>
    </row>
    <row r="3026" spans="19:51" ht="15" customHeight="1">
      <c r="S3026" s="874"/>
      <c r="V3026" s="870"/>
      <c r="W3026" s="874"/>
      <c r="AD3026" s="870"/>
      <c r="AE3026" s="874"/>
      <c r="AG3026" s="870"/>
      <c r="AH3026" s="870"/>
      <c r="AJ3026" s="870"/>
      <c r="AK3026" s="870"/>
      <c r="AL3026" s="870"/>
      <c r="AM3026" s="870"/>
      <c r="AO3026" s="870"/>
      <c r="AP3026" s="870"/>
      <c r="AQ3026" s="870"/>
      <c r="AU3026" s="870"/>
      <c r="AV3026" s="870"/>
      <c r="AW3026" s="875"/>
      <c r="AX3026" s="870"/>
      <c r="AY3026" s="870"/>
    </row>
    <row r="3027" spans="19:51" ht="15" customHeight="1">
      <c r="S3027" s="874"/>
      <c r="V3027" s="870"/>
      <c r="W3027" s="874"/>
      <c r="AD3027" s="870"/>
      <c r="AE3027" s="874"/>
      <c r="AG3027" s="870"/>
      <c r="AH3027" s="870"/>
      <c r="AJ3027" s="870"/>
      <c r="AK3027" s="870"/>
      <c r="AL3027" s="870"/>
      <c r="AM3027" s="870"/>
      <c r="AO3027" s="870"/>
      <c r="AP3027" s="870"/>
      <c r="AQ3027" s="870"/>
      <c r="AU3027" s="870"/>
      <c r="AV3027" s="870"/>
      <c r="AW3027" s="875"/>
      <c r="AX3027" s="870"/>
      <c r="AY3027" s="870"/>
    </row>
    <row r="3028" spans="19:51" ht="15" customHeight="1">
      <c r="S3028" s="874"/>
      <c r="V3028" s="870"/>
      <c r="W3028" s="874"/>
      <c r="AD3028" s="870"/>
      <c r="AE3028" s="874"/>
      <c r="AG3028" s="870"/>
      <c r="AH3028" s="870"/>
      <c r="AJ3028" s="870"/>
      <c r="AK3028" s="870"/>
      <c r="AL3028" s="870"/>
      <c r="AM3028" s="870"/>
      <c r="AO3028" s="870"/>
      <c r="AP3028" s="870"/>
      <c r="AQ3028" s="870"/>
      <c r="AU3028" s="870"/>
      <c r="AV3028" s="870"/>
      <c r="AW3028" s="875"/>
      <c r="AX3028" s="870"/>
      <c r="AY3028" s="870"/>
    </row>
    <row r="3029" spans="19:51" ht="15" customHeight="1">
      <c r="S3029" s="874"/>
      <c r="V3029" s="870"/>
      <c r="W3029" s="874"/>
      <c r="AD3029" s="870"/>
      <c r="AE3029" s="874"/>
      <c r="AG3029" s="870"/>
      <c r="AH3029" s="870"/>
      <c r="AJ3029" s="870"/>
      <c r="AK3029" s="870"/>
      <c r="AL3029" s="870"/>
      <c r="AM3029" s="870"/>
      <c r="AO3029" s="870"/>
      <c r="AP3029" s="870"/>
      <c r="AQ3029" s="870"/>
      <c r="AU3029" s="870"/>
      <c r="AV3029" s="870"/>
      <c r="AW3029" s="875"/>
      <c r="AX3029" s="870"/>
      <c r="AY3029" s="870"/>
    </row>
    <row r="3030" spans="19:51" ht="15" customHeight="1">
      <c r="S3030" s="874"/>
      <c r="V3030" s="870"/>
      <c r="W3030" s="874"/>
      <c r="AD3030" s="870"/>
      <c r="AE3030" s="874"/>
      <c r="AG3030" s="870"/>
      <c r="AH3030" s="870"/>
      <c r="AJ3030" s="870"/>
      <c r="AK3030" s="870"/>
      <c r="AL3030" s="870"/>
      <c r="AM3030" s="870"/>
      <c r="AO3030" s="870"/>
      <c r="AP3030" s="870"/>
      <c r="AQ3030" s="870"/>
      <c r="AU3030" s="870"/>
      <c r="AV3030" s="870"/>
      <c r="AW3030" s="875"/>
      <c r="AX3030" s="870"/>
      <c r="AY3030" s="870"/>
    </row>
    <row r="3031" spans="19:51" ht="15" customHeight="1">
      <c r="S3031" s="874"/>
      <c r="V3031" s="870"/>
      <c r="W3031" s="874"/>
      <c r="AD3031" s="870"/>
      <c r="AE3031" s="874"/>
      <c r="AG3031" s="870"/>
      <c r="AH3031" s="870"/>
      <c r="AJ3031" s="870"/>
      <c r="AK3031" s="870"/>
      <c r="AL3031" s="870"/>
      <c r="AM3031" s="870"/>
      <c r="AO3031" s="870"/>
      <c r="AP3031" s="870"/>
      <c r="AQ3031" s="870"/>
      <c r="AU3031" s="870"/>
      <c r="AV3031" s="870"/>
      <c r="AW3031" s="875"/>
      <c r="AX3031" s="870"/>
      <c r="AY3031" s="870"/>
    </row>
    <row r="3032" spans="19:51" ht="15" customHeight="1">
      <c r="S3032" s="874"/>
      <c r="V3032" s="870"/>
      <c r="W3032" s="874"/>
      <c r="AD3032" s="870"/>
      <c r="AE3032" s="874"/>
      <c r="AG3032" s="870"/>
      <c r="AH3032" s="870"/>
      <c r="AJ3032" s="870"/>
      <c r="AK3032" s="870"/>
      <c r="AL3032" s="870"/>
      <c r="AM3032" s="870"/>
      <c r="AO3032" s="870"/>
      <c r="AP3032" s="870"/>
      <c r="AQ3032" s="870"/>
      <c r="AU3032" s="870"/>
      <c r="AV3032" s="870"/>
      <c r="AW3032" s="875"/>
      <c r="AX3032" s="870"/>
      <c r="AY3032" s="870"/>
    </row>
    <row r="3033" spans="19:51" ht="15" customHeight="1">
      <c r="S3033" s="874"/>
      <c r="V3033" s="870"/>
      <c r="W3033" s="874"/>
      <c r="AD3033" s="870"/>
      <c r="AE3033" s="874"/>
      <c r="AG3033" s="870"/>
      <c r="AH3033" s="870"/>
      <c r="AJ3033" s="870"/>
      <c r="AK3033" s="870"/>
      <c r="AL3033" s="870"/>
      <c r="AM3033" s="870"/>
      <c r="AO3033" s="870"/>
      <c r="AP3033" s="870"/>
      <c r="AQ3033" s="870"/>
      <c r="AU3033" s="870"/>
      <c r="AV3033" s="870"/>
      <c r="AW3033" s="875"/>
      <c r="AX3033" s="870"/>
      <c r="AY3033" s="870"/>
    </row>
    <row r="3034" spans="19:51" ht="15" customHeight="1">
      <c r="S3034" s="874"/>
      <c r="V3034" s="870"/>
      <c r="W3034" s="874"/>
      <c r="AD3034" s="870"/>
      <c r="AE3034" s="874"/>
      <c r="AG3034" s="870"/>
      <c r="AH3034" s="870"/>
      <c r="AJ3034" s="870"/>
      <c r="AK3034" s="870"/>
      <c r="AL3034" s="870"/>
      <c r="AM3034" s="870"/>
      <c r="AO3034" s="870"/>
      <c r="AP3034" s="870"/>
      <c r="AQ3034" s="870"/>
      <c r="AU3034" s="870"/>
      <c r="AV3034" s="870"/>
      <c r="AW3034" s="875"/>
      <c r="AX3034" s="870"/>
      <c r="AY3034" s="870"/>
    </row>
    <row r="3035" spans="19:51" ht="15" customHeight="1">
      <c r="S3035" s="874"/>
      <c r="V3035" s="870"/>
      <c r="W3035" s="874"/>
      <c r="AD3035" s="870"/>
      <c r="AE3035" s="874"/>
      <c r="AG3035" s="870"/>
      <c r="AH3035" s="870"/>
      <c r="AJ3035" s="870"/>
      <c r="AK3035" s="870"/>
      <c r="AL3035" s="870"/>
      <c r="AM3035" s="870"/>
      <c r="AO3035" s="870"/>
      <c r="AP3035" s="870"/>
      <c r="AQ3035" s="870"/>
      <c r="AU3035" s="870"/>
      <c r="AV3035" s="870"/>
      <c r="AW3035" s="875"/>
      <c r="AX3035" s="870"/>
      <c r="AY3035" s="870"/>
    </row>
    <row r="3036" spans="19:51" ht="15" customHeight="1">
      <c r="S3036" s="874"/>
      <c r="V3036" s="870"/>
      <c r="W3036" s="874"/>
      <c r="AD3036" s="870"/>
      <c r="AE3036" s="874"/>
      <c r="AG3036" s="870"/>
      <c r="AH3036" s="870"/>
      <c r="AJ3036" s="870"/>
      <c r="AK3036" s="870"/>
      <c r="AL3036" s="870"/>
      <c r="AM3036" s="870"/>
      <c r="AO3036" s="870"/>
      <c r="AP3036" s="870"/>
      <c r="AQ3036" s="870"/>
      <c r="AU3036" s="870"/>
      <c r="AV3036" s="870"/>
      <c r="AW3036" s="875"/>
      <c r="AX3036" s="870"/>
      <c r="AY3036" s="870"/>
    </row>
    <row r="3037" spans="19:51" ht="15" customHeight="1">
      <c r="S3037" s="874"/>
      <c r="V3037" s="870"/>
      <c r="W3037" s="874"/>
      <c r="AD3037" s="870"/>
      <c r="AE3037" s="874"/>
      <c r="AG3037" s="870"/>
      <c r="AH3037" s="870"/>
      <c r="AJ3037" s="870"/>
      <c r="AK3037" s="870"/>
      <c r="AL3037" s="870"/>
      <c r="AM3037" s="870"/>
      <c r="AO3037" s="870"/>
      <c r="AP3037" s="870"/>
      <c r="AQ3037" s="870"/>
      <c r="AU3037" s="870"/>
      <c r="AV3037" s="870"/>
      <c r="AW3037" s="875"/>
      <c r="AX3037" s="870"/>
      <c r="AY3037" s="870"/>
    </row>
    <row r="3038" spans="19:51" ht="15" customHeight="1">
      <c r="S3038" s="874"/>
      <c r="V3038" s="870"/>
      <c r="W3038" s="874"/>
      <c r="AD3038" s="870"/>
      <c r="AE3038" s="874"/>
      <c r="AG3038" s="870"/>
      <c r="AH3038" s="870"/>
      <c r="AJ3038" s="870"/>
      <c r="AK3038" s="870"/>
      <c r="AL3038" s="870"/>
      <c r="AM3038" s="870"/>
      <c r="AO3038" s="870"/>
      <c r="AP3038" s="870"/>
      <c r="AQ3038" s="870"/>
      <c r="AU3038" s="870"/>
      <c r="AV3038" s="870"/>
      <c r="AW3038" s="875"/>
      <c r="AX3038" s="870"/>
      <c r="AY3038" s="870"/>
    </row>
    <row r="3039" spans="19:51" ht="15" customHeight="1">
      <c r="S3039" s="874"/>
      <c r="V3039" s="870"/>
      <c r="W3039" s="874"/>
      <c r="AD3039" s="870"/>
      <c r="AE3039" s="874"/>
      <c r="AG3039" s="870"/>
      <c r="AH3039" s="870"/>
      <c r="AJ3039" s="870"/>
      <c r="AK3039" s="870"/>
      <c r="AL3039" s="870"/>
      <c r="AM3039" s="870"/>
      <c r="AO3039" s="870"/>
      <c r="AP3039" s="870"/>
      <c r="AQ3039" s="870"/>
      <c r="AU3039" s="870"/>
      <c r="AV3039" s="870"/>
      <c r="AW3039" s="875"/>
      <c r="AX3039" s="870"/>
      <c r="AY3039" s="870"/>
    </row>
    <row r="3040" spans="19:51" ht="15" customHeight="1">
      <c r="S3040" s="874"/>
      <c r="V3040" s="870"/>
      <c r="W3040" s="874"/>
      <c r="AD3040" s="870"/>
      <c r="AE3040" s="874"/>
      <c r="AG3040" s="870"/>
      <c r="AH3040" s="870"/>
      <c r="AJ3040" s="870"/>
      <c r="AK3040" s="870"/>
      <c r="AL3040" s="870"/>
      <c r="AM3040" s="870"/>
      <c r="AO3040" s="870"/>
      <c r="AP3040" s="870"/>
      <c r="AQ3040" s="870"/>
      <c r="AU3040" s="870"/>
      <c r="AV3040" s="870"/>
      <c r="AW3040" s="875"/>
      <c r="AX3040" s="870"/>
      <c r="AY3040" s="870"/>
    </row>
    <row r="3041" spans="19:51" ht="15" customHeight="1">
      <c r="S3041" s="874"/>
      <c r="V3041" s="870"/>
      <c r="W3041" s="874"/>
      <c r="AD3041" s="870"/>
      <c r="AE3041" s="874"/>
      <c r="AG3041" s="870"/>
      <c r="AH3041" s="870"/>
      <c r="AJ3041" s="870"/>
      <c r="AK3041" s="870"/>
      <c r="AL3041" s="870"/>
      <c r="AM3041" s="870"/>
      <c r="AO3041" s="870"/>
      <c r="AP3041" s="870"/>
      <c r="AQ3041" s="870"/>
      <c r="AU3041" s="870"/>
      <c r="AV3041" s="870"/>
      <c r="AW3041" s="875"/>
      <c r="AX3041" s="870"/>
      <c r="AY3041" s="870"/>
    </row>
    <row r="3042" spans="19:51" ht="15" customHeight="1">
      <c r="S3042" s="874"/>
      <c r="V3042" s="870"/>
      <c r="W3042" s="874"/>
      <c r="AD3042" s="870"/>
      <c r="AE3042" s="874"/>
      <c r="AG3042" s="870"/>
      <c r="AH3042" s="870"/>
      <c r="AJ3042" s="870"/>
      <c r="AK3042" s="870"/>
      <c r="AL3042" s="870"/>
      <c r="AM3042" s="870"/>
      <c r="AO3042" s="870"/>
      <c r="AP3042" s="870"/>
      <c r="AQ3042" s="870"/>
      <c r="AU3042" s="870"/>
      <c r="AV3042" s="870"/>
      <c r="AW3042" s="875"/>
      <c r="AX3042" s="870"/>
      <c r="AY3042" s="870"/>
    </row>
    <row r="3043" spans="19:51" ht="15" customHeight="1">
      <c r="S3043" s="874"/>
      <c r="V3043" s="870"/>
      <c r="W3043" s="874"/>
      <c r="AD3043" s="870"/>
      <c r="AE3043" s="874"/>
      <c r="AG3043" s="870"/>
      <c r="AH3043" s="870"/>
      <c r="AJ3043" s="870"/>
      <c r="AK3043" s="870"/>
      <c r="AL3043" s="870"/>
      <c r="AM3043" s="870"/>
      <c r="AO3043" s="870"/>
      <c r="AP3043" s="870"/>
      <c r="AQ3043" s="870"/>
      <c r="AU3043" s="870"/>
      <c r="AV3043" s="870"/>
      <c r="AW3043" s="875"/>
      <c r="AX3043" s="870"/>
      <c r="AY3043" s="870"/>
    </row>
    <row r="3044" spans="19:51" ht="15" customHeight="1">
      <c r="S3044" s="874"/>
      <c r="V3044" s="870"/>
      <c r="W3044" s="874"/>
      <c r="AD3044" s="870"/>
      <c r="AE3044" s="874"/>
      <c r="AG3044" s="870"/>
      <c r="AH3044" s="870"/>
      <c r="AJ3044" s="870"/>
      <c r="AK3044" s="870"/>
      <c r="AL3044" s="870"/>
      <c r="AM3044" s="870"/>
      <c r="AO3044" s="870"/>
      <c r="AP3044" s="870"/>
      <c r="AQ3044" s="870"/>
      <c r="AU3044" s="870"/>
      <c r="AV3044" s="870"/>
      <c r="AW3044" s="875"/>
      <c r="AX3044" s="870"/>
      <c r="AY3044" s="870"/>
    </row>
    <row r="3045" spans="19:51" ht="15" customHeight="1">
      <c r="S3045" s="874"/>
      <c r="V3045" s="870"/>
      <c r="W3045" s="874"/>
      <c r="AD3045" s="870"/>
      <c r="AE3045" s="874"/>
      <c r="AG3045" s="870"/>
      <c r="AH3045" s="870"/>
      <c r="AJ3045" s="870"/>
      <c r="AK3045" s="870"/>
      <c r="AL3045" s="870"/>
      <c r="AM3045" s="870"/>
      <c r="AO3045" s="870"/>
      <c r="AP3045" s="870"/>
      <c r="AQ3045" s="870"/>
      <c r="AU3045" s="870"/>
      <c r="AV3045" s="870"/>
      <c r="AW3045" s="875"/>
      <c r="AX3045" s="870"/>
      <c r="AY3045" s="870"/>
    </row>
    <row r="3046" spans="19:51" ht="15" customHeight="1">
      <c r="S3046" s="874"/>
      <c r="V3046" s="870"/>
      <c r="W3046" s="874"/>
      <c r="AD3046" s="870"/>
      <c r="AE3046" s="874"/>
      <c r="AG3046" s="870"/>
      <c r="AH3046" s="870"/>
      <c r="AJ3046" s="870"/>
      <c r="AK3046" s="870"/>
      <c r="AL3046" s="870"/>
      <c r="AM3046" s="870"/>
      <c r="AO3046" s="870"/>
      <c r="AP3046" s="870"/>
      <c r="AQ3046" s="870"/>
      <c r="AU3046" s="870"/>
      <c r="AV3046" s="870"/>
      <c r="AW3046" s="875"/>
      <c r="AX3046" s="870"/>
      <c r="AY3046" s="870"/>
    </row>
    <row r="3047" spans="19:51" ht="15" customHeight="1">
      <c r="S3047" s="874"/>
      <c r="V3047" s="870"/>
      <c r="W3047" s="874"/>
      <c r="AD3047" s="870"/>
      <c r="AE3047" s="874"/>
      <c r="AG3047" s="870"/>
      <c r="AH3047" s="870"/>
      <c r="AJ3047" s="870"/>
      <c r="AK3047" s="870"/>
      <c r="AL3047" s="870"/>
      <c r="AM3047" s="870"/>
      <c r="AO3047" s="870"/>
      <c r="AP3047" s="870"/>
      <c r="AQ3047" s="870"/>
      <c r="AU3047" s="870"/>
      <c r="AV3047" s="870"/>
      <c r="AW3047" s="875"/>
      <c r="AX3047" s="870"/>
      <c r="AY3047" s="870"/>
    </row>
    <row r="3048" spans="19:51" ht="15" customHeight="1">
      <c r="S3048" s="874"/>
      <c r="V3048" s="870"/>
      <c r="W3048" s="874"/>
      <c r="AD3048" s="870"/>
      <c r="AE3048" s="874"/>
      <c r="AG3048" s="870"/>
      <c r="AH3048" s="870"/>
      <c r="AJ3048" s="870"/>
      <c r="AK3048" s="870"/>
      <c r="AL3048" s="870"/>
      <c r="AM3048" s="870"/>
      <c r="AO3048" s="870"/>
      <c r="AP3048" s="870"/>
      <c r="AQ3048" s="870"/>
      <c r="AU3048" s="870"/>
      <c r="AV3048" s="870"/>
      <c r="AW3048" s="875"/>
      <c r="AX3048" s="870"/>
      <c r="AY3048" s="870"/>
    </row>
    <row r="3049" spans="19:51" ht="15" customHeight="1">
      <c r="S3049" s="874"/>
      <c r="V3049" s="870"/>
      <c r="W3049" s="874"/>
      <c r="AD3049" s="870"/>
      <c r="AE3049" s="874"/>
      <c r="AG3049" s="870"/>
      <c r="AH3049" s="870"/>
      <c r="AJ3049" s="870"/>
      <c r="AK3049" s="870"/>
      <c r="AL3049" s="870"/>
      <c r="AM3049" s="870"/>
      <c r="AO3049" s="870"/>
      <c r="AP3049" s="870"/>
      <c r="AQ3049" s="870"/>
      <c r="AU3049" s="870"/>
      <c r="AV3049" s="870"/>
      <c r="AW3049" s="875"/>
      <c r="AX3049" s="870"/>
      <c r="AY3049" s="870"/>
    </row>
    <row r="3050" spans="19:51" ht="15" customHeight="1">
      <c r="S3050" s="874"/>
      <c r="V3050" s="870"/>
      <c r="W3050" s="874"/>
      <c r="AD3050" s="870"/>
      <c r="AE3050" s="874"/>
      <c r="AG3050" s="870"/>
      <c r="AH3050" s="870"/>
      <c r="AJ3050" s="870"/>
      <c r="AK3050" s="870"/>
      <c r="AL3050" s="870"/>
      <c r="AM3050" s="870"/>
      <c r="AO3050" s="870"/>
      <c r="AP3050" s="870"/>
      <c r="AQ3050" s="870"/>
      <c r="AU3050" s="870"/>
      <c r="AV3050" s="870"/>
      <c r="AW3050" s="875"/>
      <c r="AX3050" s="870"/>
      <c r="AY3050" s="870"/>
    </row>
    <row r="3051" spans="19:51" ht="15" customHeight="1">
      <c r="S3051" s="874"/>
      <c r="V3051" s="870"/>
      <c r="W3051" s="874"/>
      <c r="AD3051" s="870"/>
      <c r="AE3051" s="874"/>
      <c r="AG3051" s="870"/>
      <c r="AH3051" s="870"/>
      <c r="AJ3051" s="870"/>
      <c r="AK3051" s="870"/>
      <c r="AL3051" s="870"/>
      <c r="AM3051" s="870"/>
      <c r="AO3051" s="870"/>
      <c r="AP3051" s="870"/>
      <c r="AQ3051" s="870"/>
      <c r="AU3051" s="870"/>
      <c r="AV3051" s="870"/>
      <c r="AW3051" s="875"/>
      <c r="AX3051" s="870"/>
      <c r="AY3051" s="870"/>
    </row>
    <row r="3052" spans="19:51" ht="15" customHeight="1">
      <c r="S3052" s="874"/>
      <c r="V3052" s="870"/>
      <c r="W3052" s="874"/>
      <c r="AD3052" s="870"/>
      <c r="AE3052" s="874"/>
      <c r="AG3052" s="870"/>
      <c r="AH3052" s="870"/>
      <c r="AJ3052" s="870"/>
      <c r="AK3052" s="870"/>
      <c r="AL3052" s="870"/>
      <c r="AM3052" s="870"/>
      <c r="AO3052" s="870"/>
      <c r="AP3052" s="870"/>
      <c r="AQ3052" s="870"/>
      <c r="AU3052" s="870"/>
      <c r="AV3052" s="870"/>
      <c r="AW3052" s="875"/>
      <c r="AX3052" s="870"/>
      <c r="AY3052" s="870"/>
    </row>
    <row r="3053" spans="19:51" ht="15" customHeight="1">
      <c r="S3053" s="874"/>
      <c r="V3053" s="870"/>
      <c r="W3053" s="874"/>
      <c r="AD3053" s="870"/>
      <c r="AE3053" s="874"/>
      <c r="AG3053" s="870"/>
      <c r="AH3053" s="870"/>
      <c r="AJ3053" s="870"/>
      <c r="AK3053" s="870"/>
      <c r="AL3053" s="870"/>
      <c r="AM3053" s="870"/>
      <c r="AO3053" s="870"/>
      <c r="AP3053" s="870"/>
      <c r="AQ3053" s="870"/>
      <c r="AU3053" s="870"/>
      <c r="AV3053" s="870"/>
      <c r="AW3053" s="875"/>
      <c r="AX3053" s="870"/>
      <c r="AY3053" s="870"/>
    </row>
    <row r="3054" spans="19:51" ht="15" customHeight="1">
      <c r="S3054" s="874"/>
      <c r="V3054" s="870"/>
      <c r="W3054" s="874"/>
      <c r="AD3054" s="870"/>
      <c r="AE3054" s="874"/>
      <c r="AG3054" s="870"/>
      <c r="AH3054" s="870"/>
      <c r="AJ3054" s="870"/>
      <c r="AK3054" s="870"/>
      <c r="AL3054" s="870"/>
      <c r="AM3054" s="870"/>
      <c r="AO3054" s="870"/>
      <c r="AP3054" s="870"/>
      <c r="AQ3054" s="870"/>
      <c r="AU3054" s="870"/>
      <c r="AV3054" s="870"/>
      <c r="AW3054" s="875"/>
      <c r="AX3054" s="870"/>
      <c r="AY3054" s="870"/>
    </row>
    <row r="3055" spans="19:51" ht="15" customHeight="1">
      <c r="S3055" s="874"/>
      <c r="V3055" s="870"/>
      <c r="W3055" s="874"/>
      <c r="AD3055" s="870"/>
      <c r="AE3055" s="874"/>
      <c r="AG3055" s="870"/>
      <c r="AH3055" s="870"/>
      <c r="AJ3055" s="870"/>
      <c r="AK3055" s="870"/>
      <c r="AL3055" s="870"/>
      <c r="AM3055" s="870"/>
      <c r="AO3055" s="870"/>
      <c r="AP3055" s="870"/>
      <c r="AQ3055" s="870"/>
      <c r="AU3055" s="870"/>
      <c r="AV3055" s="870"/>
      <c r="AW3055" s="875"/>
      <c r="AX3055" s="870"/>
      <c r="AY3055" s="870"/>
    </row>
    <row r="3056" spans="19:51" ht="15" customHeight="1">
      <c r="S3056" s="874"/>
      <c r="V3056" s="870"/>
      <c r="W3056" s="874"/>
      <c r="AD3056" s="870"/>
      <c r="AE3056" s="874"/>
      <c r="AG3056" s="870"/>
      <c r="AH3056" s="870"/>
      <c r="AJ3056" s="870"/>
      <c r="AK3056" s="870"/>
      <c r="AL3056" s="870"/>
      <c r="AM3056" s="870"/>
      <c r="AO3056" s="870"/>
      <c r="AP3056" s="870"/>
      <c r="AQ3056" s="870"/>
      <c r="AU3056" s="870"/>
      <c r="AV3056" s="870"/>
      <c r="AW3056" s="875"/>
      <c r="AX3056" s="870"/>
      <c r="AY3056" s="870"/>
    </row>
    <row r="3057" spans="19:51" ht="15" customHeight="1">
      <c r="S3057" s="874"/>
      <c r="V3057" s="870"/>
      <c r="W3057" s="874"/>
      <c r="AD3057" s="870"/>
      <c r="AE3057" s="874"/>
      <c r="AG3057" s="870"/>
      <c r="AH3057" s="870"/>
      <c r="AJ3057" s="870"/>
      <c r="AK3057" s="870"/>
      <c r="AL3057" s="870"/>
      <c r="AM3057" s="870"/>
      <c r="AO3057" s="870"/>
      <c r="AP3057" s="870"/>
      <c r="AQ3057" s="870"/>
      <c r="AU3057" s="870"/>
      <c r="AV3057" s="870"/>
      <c r="AW3057" s="875"/>
      <c r="AX3057" s="870"/>
      <c r="AY3057" s="870"/>
    </row>
    <row r="3058" spans="19:51" ht="15" customHeight="1">
      <c r="S3058" s="874"/>
      <c r="V3058" s="870"/>
      <c r="W3058" s="874"/>
      <c r="AD3058" s="870"/>
      <c r="AE3058" s="874"/>
      <c r="AG3058" s="870"/>
      <c r="AH3058" s="870"/>
      <c r="AJ3058" s="870"/>
      <c r="AK3058" s="870"/>
      <c r="AL3058" s="870"/>
      <c r="AM3058" s="870"/>
      <c r="AO3058" s="870"/>
      <c r="AP3058" s="870"/>
      <c r="AQ3058" s="870"/>
      <c r="AU3058" s="870"/>
      <c r="AV3058" s="870"/>
      <c r="AW3058" s="875"/>
      <c r="AX3058" s="870"/>
      <c r="AY3058" s="870"/>
    </row>
    <row r="3059" spans="19:51" ht="15" customHeight="1">
      <c r="S3059" s="874"/>
      <c r="V3059" s="870"/>
      <c r="W3059" s="874"/>
      <c r="AD3059" s="870"/>
      <c r="AE3059" s="874"/>
      <c r="AG3059" s="870"/>
      <c r="AH3059" s="870"/>
      <c r="AJ3059" s="870"/>
      <c r="AK3059" s="870"/>
      <c r="AL3059" s="870"/>
      <c r="AM3059" s="870"/>
      <c r="AO3059" s="870"/>
      <c r="AP3059" s="870"/>
      <c r="AQ3059" s="870"/>
      <c r="AU3059" s="870"/>
      <c r="AV3059" s="870"/>
      <c r="AW3059" s="875"/>
      <c r="AX3059" s="870"/>
      <c r="AY3059" s="870"/>
    </row>
    <row r="3060" spans="19:51" ht="15" customHeight="1">
      <c r="S3060" s="874"/>
      <c r="V3060" s="870"/>
      <c r="W3060" s="874"/>
      <c r="AD3060" s="870"/>
      <c r="AE3060" s="874"/>
      <c r="AG3060" s="870"/>
      <c r="AH3060" s="870"/>
      <c r="AJ3060" s="870"/>
      <c r="AK3060" s="870"/>
      <c r="AL3060" s="870"/>
      <c r="AM3060" s="870"/>
      <c r="AO3060" s="870"/>
      <c r="AP3060" s="870"/>
      <c r="AQ3060" s="870"/>
      <c r="AU3060" s="870"/>
      <c r="AV3060" s="870"/>
      <c r="AW3060" s="875"/>
      <c r="AX3060" s="870"/>
      <c r="AY3060" s="870"/>
    </row>
    <row r="3061" spans="19:51" ht="15" customHeight="1">
      <c r="S3061" s="874"/>
      <c r="V3061" s="870"/>
      <c r="W3061" s="874"/>
      <c r="AD3061" s="870"/>
      <c r="AE3061" s="874"/>
      <c r="AG3061" s="870"/>
      <c r="AH3061" s="870"/>
      <c r="AJ3061" s="870"/>
      <c r="AK3061" s="870"/>
      <c r="AL3061" s="870"/>
      <c r="AM3061" s="870"/>
      <c r="AO3061" s="870"/>
      <c r="AP3061" s="870"/>
      <c r="AQ3061" s="870"/>
      <c r="AU3061" s="870"/>
      <c r="AV3061" s="870"/>
      <c r="AW3061" s="875"/>
      <c r="AX3061" s="870"/>
      <c r="AY3061" s="870"/>
    </row>
    <row r="3062" spans="19:51" ht="15" customHeight="1">
      <c r="S3062" s="874"/>
      <c r="V3062" s="870"/>
      <c r="W3062" s="874"/>
      <c r="AD3062" s="870"/>
      <c r="AE3062" s="874"/>
      <c r="AG3062" s="870"/>
      <c r="AH3062" s="870"/>
      <c r="AJ3062" s="870"/>
      <c r="AK3062" s="870"/>
      <c r="AL3062" s="870"/>
      <c r="AM3062" s="870"/>
      <c r="AO3062" s="870"/>
      <c r="AP3062" s="870"/>
      <c r="AQ3062" s="870"/>
      <c r="AU3062" s="870"/>
      <c r="AV3062" s="870"/>
      <c r="AW3062" s="875"/>
      <c r="AX3062" s="870"/>
      <c r="AY3062" s="870"/>
    </row>
    <row r="3063" spans="19:51" ht="15" customHeight="1">
      <c r="S3063" s="874"/>
      <c r="V3063" s="870"/>
      <c r="W3063" s="874"/>
      <c r="AD3063" s="870"/>
      <c r="AE3063" s="874"/>
      <c r="AG3063" s="870"/>
      <c r="AH3063" s="870"/>
      <c r="AJ3063" s="870"/>
      <c r="AK3063" s="870"/>
      <c r="AL3063" s="870"/>
      <c r="AM3063" s="870"/>
      <c r="AO3063" s="870"/>
      <c r="AP3063" s="870"/>
      <c r="AQ3063" s="870"/>
      <c r="AU3063" s="870"/>
      <c r="AV3063" s="870"/>
      <c r="AW3063" s="875"/>
      <c r="AX3063" s="870"/>
      <c r="AY3063" s="870"/>
    </row>
    <row r="3064" spans="19:51" ht="15" customHeight="1">
      <c r="S3064" s="874"/>
      <c r="V3064" s="870"/>
      <c r="W3064" s="874"/>
      <c r="AD3064" s="870"/>
      <c r="AE3064" s="874"/>
      <c r="AG3064" s="870"/>
      <c r="AH3064" s="870"/>
      <c r="AJ3064" s="870"/>
      <c r="AK3064" s="870"/>
      <c r="AL3064" s="870"/>
      <c r="AM3064" s="870"/>
      <c r="AO3064" s="870"/>
      <c r="AP3064" s="870"/>
      <c r="AQ3064" s="870"/>
      <c r="AU3064" s="870"/>
      <c r="AV3064" s="870"/>
      <c r="AW3064" s="875"/>
      <c r="AX3064" s="870"/>
      <c r="AY3064" s="870"/>
    </row>
    <row r="3065" spans="19:51" ht="15" customHeight="1">
      <c r="S3065" s="874"/>
      <c r="V3065" s="870"/>
      <c r="W3065" s="874"/>
      <c r="AD3065" s="870"/>
      <c r="AE3065" s="874"/>
      <c r="AG3065" s="870"/>
      <c r="AH3065" s="870"/>
      <c r="AJ3065" s="870"/>
      <c r="AK3065" s="870"/>
      <c r="AL3065" s="870"/>
      <c r="AM3065" s="870"/>
      <c r="AO3065" s="870"/>
      <c r="AP3065" s="870"/>
      <c r="AQ3065" s="870"/>
      <c r="AU3065" s="870"/>
      <c r="AV3065" s="870"/>
      <c r="AW3065" s="875"/>
      <c r="AX3065" s="870"/>
      <c r="AY3065" s="870"/>
    </row>
    <row r="3066" spans="19:51" ht="15" customHeight="1">
      <c r="S3066" s="874"/>
      <c r="V3066" s="870"/>
      <c r="W3066" s="874"/>
      <c r="AD3066" s="870"/>
      <c r="AE3066" s="874"/>
      <c r="AG3066" s="870"/>
      <c r="AH3066" s="870"/>
      <c r="AJ3066" s="870"/>
      <c r="AK3066" s="870"/>
      <c r="AL3066" s="870"/>
      <c r="AM3066" s="870"/>
      <c r="AO3066" s="870"/>
      <c r="AP3066" s="870"/>
      <c r="AQ3066" s="870"/>
      <c r="AU3066" s="870"/>
      <c r="AV3066" s="870"/>
      <c r="AW3066" s="875"/>
      <c r="AX3066" s="870"/>
      <c r="AY3066" s="870"/>
    </row>
    <row r="3067" spans="19:51" ht="15" customHeight="1">
      <c r="S3067" s="874"/>
      <c r="V3067" s="870"/>
      <c r="W3067" s="874"/>
      <c r="AD3067" s="870"/>
      <c r="AE3067" s="874"/>
      <c r="AG3067" s="870"/>
      <c r="AH3067" s="870"/>
      <c r="AJ3067" s="870"/>
      <c r="AK3067" s="870"/>
      <c r="AL3067" s="870"/>
      <c r="AM3067" s="870"/>
      <c r="AO3067" s="870"/>
      <c r="AP3067" s="870"/>
      <c r="AQ3067" s="870"/>
      <c r="AU3067" s="870"/>
      <c r="AV3067" s="870"/>
      <c r="AW3067" s="875"/>
      <c r="AX3067" s="870"/>
      <c r="AY3067" s="870"/>
    </row>
    <row r="3068" spans="19:51" ht="15" customHeight="1">
      <c r="S3068" s="874"/>
      <c r="V3068" s="870"/>
      <c r="W3068" s="874"/>
      <c r="AD3068" s="870"/>
      <c r="AE3068" s="874"/>
      <c r="AG3068" s="870"/>
      <c r="AH3068" s="870"/>
      <c r="AJ3068" s="870"/>
      <c r="AK3068" s="870"/>
      <c r="AL3068" s="870"/>
      <c r="AM3068" s="870"/>
      <c r="AO3068" s="870"/>
      <c r="AP3068" s="870"/>
      <c r="AQ3068" s="870"/>
      <c r="AU3068" s="870"/>
      <c r="AV3068" s="870"/>
      <c r="AW3068" s="875"/>
      <c r="AX3068" s="870"/>
      <c r="AY3068" s="870"/>
    </row>
    <row r="3069" spans="19:51" ht="15" customHeight="1">
      <c r="S3069" s="874"/>
      <c r="V3069" s="870"/>
      <c r="W3069" s="874"/>
      <c r="AD3069" s="870"/>
      <c r="AE3069" s="874"/>
      <c r="AG3069" s="870"/>
      <c r="AH3069" s="870"/>
      <c r="AJ3069" s="870"/>
      <c r="AK3069" s="870"/>
      <c r="AL3069" s="870"/>
      <c r="AM3069" s="870"/>
      <c r="AO3069" s="870"/>
      <c r="AP3069" s="870"/>
      <c r="AQ3069" s="870"/>
      <c r="AU3069" s="870"/>
      <c r="AV3069" s="870"/>
      <c r="AW3069" s="875"/>
      <c r="AX3069" s="870"/>
      <c r="AY3069" s="870"/>
    </row>
    <row r="3070" spans="19:51" ht="15" customHeight="1">
      <c r="S3070" s="874"/>
      <c r="V3070" s="870"/>
      <c r="W3070" s="874"/>
      <c r="AD3070" s="870"/>
      <c r="AE3070" s="874"/>
      <c r="AG3070" s="870"/>
      <c r="AH3070" s="870"/>
      <c r="AJ3070" s="870"/>
      <c r="AK3070" s="870"/>
      <c r="AL3070" s="870"/>
      <c r="AM3070" s="870"/>
      <c r="AO3070" s="870"/>
      <c r="AP3070" s="870"/>
      <c r="AQ3070" s="870"/>
      <c r="AU3070" s="870"/>
      <c r="AV3070" s="870"/>
      <c r="AW3070" s="875"/>
      <c r="AX3070" s="870"/>
      <c r="AY3070" s="870"/>
    </row>
    <row r="3071" spans="19:51" ht="15" customHeight="1">
      <c r="S3071" s="874"/>
      <c r="V3071" s="870"/>
      <c r="W3071" s="874"/>
      <c r="AD3071" s="870"/>
      <c r="AE3071" s="874"/>
      <c r="AG3071" s="870"/>
      <c r="AH3071" s="870"/>
      <c r="AJ3071" s="870"/>
      <c r="AK3071" s="870"/>
      <c r="AL3071" s="870"/>
      <c r="AM3071" s="870"/>
      <c r="AO3071" s="870"/>
      <c r="AP3071" s="870"/>
      <c r="AQ3071" s="870"/>
      <c r="AU3071" s="870"/>
      <c r="AV3071" s="870"/>
      <c r="AW3071" s="875"/>
      <c r="AX3071" s="870"/>
      <c r="AY3071" s="870"/>
    </row>
    <row r="3072" spans="19:51" ht="15" customHeight="1">
      <c r="S3072" s="874"/>
      <c r="V3072" s="870"/>
      <c r="W3072" s="874"/>
      <c r="AD3072" s="870"/>
      <c r="AE3072" s="874"/>
      <c r="AG3072" s="870"/>
      <c r="AH3072" s="870"/>
      <c r="AJ3072" s="870"/>
      <c r="AK3072" s="870"/>
      <c r="AL3072" s="870"/>
      <c r="AM3072" s="870"/>
      <c r="AO3072" s="870"/>
      <c r="AP3072" s="870"/>
      <c r="AQ3072" s="870"/>
      <c r="AU3072" s="870"/>
      <c r="AV3072" s="870"/>
      <c r="AW3072" s="875"/>
      <c r="AX3072" s="870"/>
      <c r="AY3072" s="870"/>
    </row>
    <row r="3073" spans="19:51" ht="15" customHeight="1">
      <c r="S3073" s="874"/>
      <c r="V3073" s="870"/>
      <c r="W3073" s="874"/>
      <c r="AD3073" s="870"/>
      <c r="AE3073" s="874"/>
      <c r="AG3073" s="870"/>
      <c r="AH3073" s="870"/>
      <c r="AJ3073" s="870"/>
      <c r="AK3073" s="870"/>
      <c r="AL3073" s="870"/>
      <c r="AM3073" s="870"/>
      <c r="AO3073" s="870"/>
      <c r="AP3073" s="870"/>
      <c r="AQ3073" s="870"/>
      <c r="AU3073" s="870"/>
      <c r="AV3073" s="870"/>
      <c r="AW3073" s="875"/>
      <c r="AX3073" s="870"/>
      <c r="AY3073" s="870"/>
    </row>
    <row r="3074" spans="19:51" ht="15" customHeight="1">
      <c r="S3074" s="874"/>
      <c r="V3074" s="870"/>
      <c r="W3074" s="874"/>
      <c r="AD3074" s="870"/>
      <c r="AE3074" s="874"/>
      <c r="AG3074" s="870"/>
      <c r="AH3074" s="870"/>
      <c r="AJ3074" s="870"/>
      <c r="AK3074" s="870"/>
      <c r="AL3074" s="870"/>
      <c r="AM3074" s="870"/>
      <c r="AO3074" s="870"/>
      <c r="AP3074" s="870"/>
      <c r="AQ3074" s="870"/>
      <c r="AU3074" s="870"/>
      <c r="AV3074" s="870"/>
      <c r="AW3074" s="875"/>
      <c r="AX3074" s="870"/>
      <c r="AY3074" s="870"/>
    </row>
    <row r="3075" spans="19:51" ht="15" customHeight="1">
      <c r="S3075" s="874"/>
      <c r="V3075" s="870"/>
      <c r="W3075" s="874"/>
      <c r="AD3075" s="870"/>
      <c r="AE3075" s="874"/>
      <c r="AG3075" s="870"/>
      <c r="AH3075" s="870"/>
      <c r="AJ3075" s="870"/>
      <c r="AK3075" s="870"/>
      <c r="AL3075" s="870"/>
      <c r="AM3075" s="870"/>
      <c r="AO3075" s="870"/>
      <c r="AP3075" s="870"/>
      <c r="AQ3075" s="870"/>
      <c r="AU3075" s="870"/>
      <c r="AV3075" s="870"/>
      <c r="AW3075" s="875"/>
      <c r="AX3075" s="870"/>
      <c r="AY3075" s="870"/>
    </row>
    <row r="3076" spans="19:51" ht="15" customHeight="1">
      <c r="S3076" s="874"/>
      <c r="V3076" s="870"/>
      <c r="W3076" s="874"/>
      <c r="AD3076" s="870"/>
      <c r="AE3076" s="874"/>
      <c r="AG3076" s="870"/>
      <c r="AH3076" s="870"/>
      <c r="AJ3076" s="870"/>
      <c r="AK3076" s="870"/>
      <c r="AL3076" s="870"/>
      <c r="AM3076" s="870"/>
      <c r="AO3076" s="870"/>
      <c r="AP3076" s="870"/>
      <c r="AQ3076" s="870"/>
      <c r="AU3076" s="870"/>
      <c r="AV3076" s="870"/>
      <c r="AW3076" s="875"/>
      <c r="AX3076" s="870"/>
      <c r="AY3076" s="870"/>
    </row>
    <row r="3077" spans="19:51" ht="15" customHeight="1">
      <c r="S3077" s="874"/>
      <c r="V3077" s="870"/>
      <c r="W3077" s="874"/>
      <c r="AD3077" s="870"/>
      <c r="AE3077" s="874"/>
      <c r="AG3077" s="870"/>
      <c r="AH3077" s="870"/>
      <c r="AJ3077" s="870"/>
      <c r="AK3077" s="870"/>
      <c r="AL3077" s="870"/>
      <c r="AM3077" s="870"/>
      <c r="AO3077" s="870"/>
      <c r="AP3077" s="870"/>
      <c r="AQ3077" s="870"/>
      <c r="AU3077" s="870"/>
      <c r="AV3077" s="870"/>
      <c r="AW3077" s="875"/>
      <c r="AX3077" s="870"/>
      <c r="AY3077" s="870"/>
    </row>
    <row r="3078" spans="19:51" ht="15" customHeight="1">
      <c r="S3078" s="874"/>
      <c r="V3078" s="870"/>
      <c r="W3078" s="874"/>
      <c r="AD3078" s="870"/>
      <c r="AE3078" s="874"/>
      <c r="AG3078" s="870"/>
      <c r="AH3078" s="870"/>
      <c r="AJ3078" s="870"/>
      <c r="AK3078" s="870"/>
      <c r="AL3078" s="870"/>
      <c r="AM3078" s="870"/>
      <c r="AO3078" s="870"/>
      <c r="AP3078" s="870"/>
      <c r="AQ3078" s="870"/>
      <c r="AU3078" s="870"/>
      <c r="AV3078" s="870"/>
      <c r="AW3078" s="875"/>
      <c r="AX3078" s="870"/>
      <c r="AY3078" s="870"/>
    </row>
    <row r="3079" spans="19:51" ht="15" customHeight="1">
      <c r="S3079" s="874"/>
      <c r="V3079" s="870"/>
      <c r="W3079" s="874"/>
      <c r="AD3079" s="870"/>
      <c r="AE3079" s="874"/>
      <c r="AG3079" s="870"/>
      <c r="AH3079" s="870"/>
      <c r="AJ3079" s="870"/>
      <c r="AK3079" s="870"/>
      <c r="AL3079" s="870"/>
      <c r="AM3079" s="870"/>
      <c r="AO3079" s="870"/>
      <c r="AP3079" s="870"/>
      <c r="AQ3079" s="870"/>
      <c r="AU3079" s="870"/>
      <c r="AV3079" s="870"/>
      <c r="AW3079" s="875"/>
      <c r="AX3079" s="870"/>
      <c r="AY3079" s="870"/>
    </row>
    <row r="3080" spans="19:51" ht="15" customHeight="1">
      <c r="S3080" s="874"/>
      <c r="V3080" s="870"/>
      <c r="W3080" s="874"/>
      <c r="AD3080" s="870"/>
      <c r="AE3080" s="874"/>
      <c r="AG3080" s="870"/>
      <c r="AH3080" s="870"/>
      <c r="AJ3080" s="870"/>
      <c r="AK3080" s="870"/>
      <c r="AL3080" s="870"/>
      <c r="AM3080" s="870"/>
      <c r="AO3080" s="870"/>
      <c r="AP3080" s="870"/>
      <c r="AQ3080" s="870"/>
      <c r="AU3080" s="870"/>
      <c r="AV3080" s="870"/>
      <c r="AW3080" s="875"/>
      <c r="AX3080" s="870"/>
      <c r="AY3080" s="870"/>
    </row>
    <row r="3081" spans="19:51" ht="15" customHeight="1">
      <c r="S3081" s="874"/>
      <c r="V3081" s="870"/>
      <c r="W3081" s="874"/>
      <c r="AD3081" s="870"/>
      <c r="AE3081" s="874"/>
      <c r="AG3081" s="870"/>
      <c r="AH3081" s="870"/>
      <c r="AJ3081" s="870"/>
      <c r="AK3081" s="870"/>
      <c r="AL3081" s="870"/>
      <c r="AM3081" s="870"/>
      <c r="AO3081" s="870"/>
      <c r="AP3081" s="870"/>
      <c r="AQ3081" s="870"/>
      <c r="AU3081" s="870"/>
      <c r="AV3081" s="870"/>
      <c r="AW3081" s="875"/>
      <c r="AX3081" s="870"/>
      <c r="AY3081" s="870"/>
    </row>
    <row r="3082" spans="19:51" ht="15" customHeight="1">
      <c r="S3082" s="874"/>
      <c r="V3082" s="870"/>
      <c r="W3082" s="874"/>
      <c r="AD3082" s="870"/>
      <c r="AE3082" s="874"/>
      <c r="AG3082" s="870"/>
      <c r="AH3082" s="870"/>
      <c r="AJ3082" s="870"/>
      <c r="AK3082" s="870"/>
      <c r="AL3082" s="870"/>
      <c r="AM3082" s="870"/>
      <c r="AO3082" s="870"/>
      <c r="AP3082" s="870"/>
      <c r="AQ3082" s="870"/>
      <c r="AU3082" s="870"/>
      <c r="AV3082" s="870"/>
      <c r="AW3082" s="875"/>
      <c r="AX3082" s="870"/>
      <c r="AY3082" s="870"/>
    </row>
    <row r="3083" spans="19:51" ht="15" customHeight="1">
      <c r="S3083" s="874"/>
      <c r="V3083" s="870"/>
      <c r="W3083" s="874"/>
      <c r="AD3083" s="870"/>
      <c r="AE3083" s="874"/>
      <c r="AG3083" s="870"/>
      <c r="AH3083" s="870"/>
      <c r="AJ3083" s="870"/>
      <c r="AK3083" s="870"/>
      <c r="AL3083" s="870"/>
      <c r="AM3083" s="870"/>
      <c r="AO3083" s="870"/>
      <c r="AP3083" s="870"/>
      <c r="AQ3083" s="870"/>
      <c r="AU3083" s="870"/>
      <c r="AV3083" s="870"/>
      <c r="AW3083" s="875"/>
      <c r="AX3083" s="870"/>
      <c r="AY3083" s="870"/>
    </row>
    <row r="3084" spans="19:51" ht="15" customHeight="1">
      <c r="S3084" s="874"/>
      <c r="V3084" s="870"/>
      <c r="W3084" s="874"/>
      <c r="AD3084" s="870"/>
      <c r="AE3084" s="874"/>
      <c r="AG3084" s="870"/>
      <c r="AH3084" s="870"/>
      <c r="AJ3084" s="870"/>
      <c r="AK3084" s="870"/>
      <c r="AL3084" s="870"/>
      <c r="AM3084" s="870"/>
      <c r="AO3084" s="870"/>
      <c r="AP3084" s="870"/>
      <c r="AQ3084" s="870"/>
      <c r="AU3084" s="870"/>
      <c r="AV3084" s="870"/>
      <c r="AW3084" s="875"/>
      <c r="AX3084" s="870"/>
      <c r="AY3084" s="870"/>
    </row>
    <row r="3085" spans="19:51" ht="15" customHeight="1">
      <c r="S3085" s="874"/>
      <c r="V3085" s="870"/>
      <c r="W3085" s="874"/>
      <c r="AD3085" s="870"/>
      <c r="AE3085" s="874"/>
      <c r="AG3085" s="870"/>
      <c r="AH3085" s="870"/>
      <c r="AJ3085" s="870"/>
      <c r="AK3085" s="870"/>
      <c r="AL3085" s="870"/>
      <c r="AM3085" s="870"/>
      <c r="AO3085" s="870"/>
      <c r="AP3085" s="870"/>
      <c r="AQ3085" s="870"/>
      <c r="AU3085" s="870"/>
      <c r="AV3085" s="870"/>
      <c r="AW3085" s="875"/>
      <c r="AX3085" s="870"/>
      <c r="AY3085" s="870"/>
    </row>
    <row r="3086" spans="19:51" ht="15" customHeight="1">
      <c r="S3086" s="874"/>
      <c r="V3086" s="870"/>
      <c r="W3086" s="874"/>
      <c r="AD3086" s="870"/>
      <c r="AE3086" s="874"/>
      <c r="AG3086" s="870"/>
      <c r="AH3086" s="870"/>
      <c r="AJ3086" s="870"/>
      <c r="AK3086" s="870"/>
      <c r="AL3086" s="870"/>
      <c r="AM3086" s="870"/>
      <c r="AO3086" s="870"/>
      <c r="AP3086" s="870"/>
      <c r="AQ3086" s="870"/>
      <c r="AU3086" s="870"/>
      <c r="AV3086" s="870"/>
      <c r="AW3086" s="875"/>
      <c r="AX3086" s="870"/>
      <c r="AY3086" s="870"/>
    </row>
    <row r="3087" spans="19:51" ht="15" customHeight="1">
      <c r="S3087" s="874"/>
      <c r="V3087" s="870"/>
      <c r="W3087" s="874"/>
      <c r="AD3087" s="870"/>
      <c r="AE3087" s="874"/>
      <c r="AG3087" s="870"/>
      <c r="AH3087" s="870"/>
      <c r="AJ3087" s="870"/>
      <c r="AK3087" s="870"/>
      <c r="AL3087" s="870"/>
      <c r="AM3087" s="870"/>
      <c r="AO3087" s="870"/>
      <c r="AP3087" s="870"/>
      <c r="AQ3087" s="870"/>
      <c r="AU3087" s="870"/>
      <c r="AV3087" s="870"/>
      <c r="AW3087" s="875"/>
      <c r="AX3087" s="870"/>
      <c r="AY3087" s="870"/>
    </row>
    <row r="3088" spans="19:51" ht="15" customHeight="1">
      <c r="S3088" s="874"/>
      <c r="V3088" s="870"/>
      <c r="W3088" s="874"/>
      <c r="AD3088" s="870"/>
      <c r="AE3088" s="874"/>
      <c r="AG3088" s="870"/>
      <c r="AH3088" s="870"/>
      <c r="AJ3088" s="870"/>
      <c r="AK3088" s="870"/>
      <c r="AL3088" s="870"/>
      <c r="AM3088" s="870"/>
      <c r="AO3088" s="870"/>
      <c r="AP3088" s="870"/>
      <c r="AQ3088" s="870"/>
      <c r="AU3088" s="870"/>
      <c r="AV3088" s="870"/>
      <c r="AW3088" s="875"/>
      <c r="AX3088" s="870"/>
      <c r="AY3088" s="870"/>
    </row>
    <row r="3089" spans="19:51" ht="15" customHeight="1">
      <c r="S3089" s="874"/>
      <c r="V3089" s="870"/>
      <c r="W3089" s="874"/>
      <c r="AD3089" s="870"/>
      <c r="AE3089" s="874"/>
      <c r="AG3089" s="870"/>
      <c r="AH3089" s="870"/>
      <c r="AJ3089" s="870"/>
      <c r="AK3089" s="870"/>
      <c r="AL3089" s="870"/>
      <c r="AM3089" s="870"/>
      <c r="AO3089" s="870"/>
      <c r="AP3089" s="870"/>
      <c r="AQ3089" s="870"/>
      <c r="AU3089" s="870"/>
      <c r="AV3089" s="870"/>
      <c r="AW3089" s="875"/>
      <c r="AX3089" s="870"/>
      <c r="AY3089" s="870"/>
    </row>
    <row r="3090" spans="19:51" ht="15" customHeight="1">
      <c r="S3090" s="874"/>
      <c r="V3090" s="870"/>
      <c r="W3090" s="874"/>
      <c r="AD3090" s="870"/>
      <c r="AE3090" s="874"/>
      <c r="AG3090" s="870"/>
      <c r="AH3090" s="870"/>
      <c r="AJ3090" s="870"/>
      <c r="AK3090" s="870"/>
      <c r="AL3090" s="870"/>
      <c r="AM3090" s="870"/>
      <c r="AO3090" s="870"/>
      <c r="AP3090" s="870"/>
      <c r="AQ3090" s="870"/>
      <c r="AU3090" s="870"/>
      <c r="AV3090" s="870"/>
      <c r="AW3090" s="875"/>
      <c r="AX3090" s="870"/>
      <c r="AY3090" s="870"/>
    </row>
    <row r="3091" spans="19:51" ht="15" customHeight="1">
      <c r="S3091" s="874"/>
      <c r="V3091" s="870"/>
      <c r="W3091" s="874"/>
      <c r="AD3091" s="870"/>
      <c r="AE3091" s="874"/>
      <c r="AG3091" s="870"/>
      <c r="AH3091" s="870"/>
      <c r="AJ3091" s="870"/>
      <c r="AK3091" s="870"/>
      <c r="AL3091" s="870"/>
      <c r="AM3091" s="870"/>
      <c r="AO3091" s="870"/>
      <c r="AP3091" s="870"/>
      <c r="AQ3091" s="870"/>
      <c r="AU3091" s="870"/>
      <c r="AV3091" s="870"/>
      <c r="AW3091" s="875"/>
      <c r="AX3091" s="870"/>
      <c r="AY3091" s="870"/>
    </row>
    <row r="3092" spans="19:51" ht="15" customHeight="1">
      <c r="S3092" s="874"/>
      <c r="V3092" s="870"/>
      <c r="W3092" s="874"/>
      <c r="AD3092" s="870"/>
      <c r="AE3092" s="874"/>
      <c r="AG3092" s="870"/>
      <c r="AH3092" s="870"/>
      <c r="AJ3092" s="870"/>
      <c r="AK3092" s="870"/>
      <c r="AL3092" s="870"/>
      <c r="AM3092" s="870"/>
      <c r="AO3092" s="870"/>
      <c r="AP3092" s="870"/>
      <c r="AQ3092" s="870"/>
      <c r="AU3092" s="870"/>
      <c r="AV3092" s="870"/>
      <c r="AW3092" s="875"/>
      <c r="AX3092" s="870"/>
      <c r="AY3092" s="870"/>
    </row>
    <row r="3093" spans="19:51" ht="15" customHeight="1">
      <c r="S3093" s="874"/>
      <c r="V3093" s="870"/>
      <c r="W3093" s="874"/>
      <c r="AD3093" s="870"/>
      <c r="AE3093" s="874"/>
      <c r="AG3093" s="870"/>
      <c r="AH3093" s="870"/>
      <c r="AJ3093" s="870"/>
      <c r="AK3093" s="870"/>
      <c r="AL3093" s="870"/>
      <c r="AM3093" s="870"/>
      <c r="AO3093" s="870"/>
      <c r="AP3093" s="870"/>
      <c r="AQ3093" s="870"/>
      <c r="AU3093" s="870"/>
      <c r="AV3093" s="870"/>
      <c r="AW3093" s="875"/>
      <c r="AX3093" s="870"/>
      <c r="AY3093" s="870"/>
    </row>
    <row r="3094" spans="19:51" ht="15" customHeight="1">
      <c r="S3094" s="874"/>
      <c r="V3094" s="870"/>
      <c r="W3094" s="874"/>
      <c r="AD3094" s="870"/>
      <c r="AE3094" s="874"/>
      <c r="AG3094" s="870"/>
      <c r="AH3094" s="870"/>
      <c r="AJ3094" s="870"/>
      <c r="AK3094" s="870"/>
      <c r="AL3094" s="870"/>
      <c r="AM3094" s="870"/>
      <c r="AO3094" s="870"/>
      <c r="AP3094" s="870"/>
      <c r="AQ3094" s="870"/>
      <c r="AU3094" s="870"/>
      <c r="AV3094" s="870"/>
      <c r="AW3094" s="875"/>
      <c r="AX3094" s="870"/>
      <c r="AY3094" s="870"/>
    </row>
    <row r="3095" spans="19:51" ht="15" customHeight="1">
      <c r="S3095" s="874"/>
      <c r="V3095" s="870"/>
      <c r="W3095" s="874"/>
      <c r="AD3095" s="870"/>
      <c r="AE3095" s="874"/>
      <c r="AG3095" s="870"/>
      <c r="AH3095" s="870"/>
      <c r="AJ3095" s="870"/>
      <c r="AK3095" s="870"/>
      <c r="AL3095" s="870"/>
      <c r="AM3095" s="870"/>
      <c r="AO3095" s="870"/>
      <c r="AP3095" s="870"/>
      <c r="AQ3095" s="870"/>
      <c r="AU3095" s="870"/>
      <c r="AV3095" s="870"/>
      <c r="AW3095" s="875"/>
      <c r="AX3095" s="870"/>
      <c r="AY3095" s="870"/>
    </row>
    <row r="3096" spans="19:51" ht="15" customHeight="1">
      <c r="S3096" s="874"/>
      <c r="V3096" s="870"/>
      <c r="W3096" s="874"/>
      <c r="AD3096" s="870"/>
      <c r="AE3096" s="874"/>
      <c r="AG3096" s="870"/>
      <c r="AH3096" s="870"/>
      <c r="AJ3096" s="870"/>
      <c r="AK3096" s="870"/>
      <c r="AL3096" s="870"/>
      <c r="AM3096" s="870"/>
      <c r="AO3096" s="870"/>
      <c r="AP3096" s="870"/>
      <c r="AQ3096" s="870"/>
      <c r="AU3096" s="870"/>
      <c r="AV3096" s="870"/>
      <c r="AW3096" s="875"/>
      <c r="AX3096" s="870"/>
      <c r="AY3096" s="870"/>
    </row>
    <row r="3097" spans="19:51" ht="15" customHeight="1">
      <c r="S3097" s="874"/>
      <c r="V3097" s="870"/>
      <c r="W3097" s="874"/>
      <c r="AD3097" s="870"/>
      <c r="AE3097" s="874"/>
      <c r="AG3097" s="870"/>
      <c r="AH3097" s="870"/>
      <c r="AJ3097" s="870"/>
      <c r="AK3097" s="870"/>
      <c r="AL3097" s="870"/>
      <c r="AM3097" s="870"/>
      <c r="AO3097" s="870"/>
      <c r="AP3097" s="870"/>
      <c r="AQ3097" s="870"/>
      <c r="AU3097" s="870"/>
      <c r="AV3097" s="870"/>
      <c r="AW3097" s="875"/>
      <c r="AX3097" s="870"/>
      <c r="AY3097" s="870"/>
    </row>
    <row r="3098" spans="19:51" ht="15" customHeight="1">
      <c r="S3098" s="874"/>
      <c r="V3098" s="870"/>
      <c r="W3098" s="874"/>
      <c r="AD3098" s="870"/>
      <c r="AE3098" s="874"/>
      <c r="AG3098" s="870"/>
      <c r="AH3098" s="870"/>
      <c r="AJ3098" s="870"/>
      <c r="AK3098" s="870"/>
      <c r="AL3098" s="870"/>
      <c r="AM3098" s="870"/>
      <c r="AO3098" s="870"/>
      <c r="AP3098" s="870"/>
      <c r="AQ3098" s="870"/>
      <c r="AU3098" s="870"/>
      <c r="AV3098" s="870"/>
      <c r="AW3098" s="875"/>
      <c r="AX3098" s="870"/>
      <c r="AY3098" s="870"/>
    </row>
    <row r="3099" spans="19:51" ht="15" customHeight="1">
      <c r="S3099" s="874"/>
      <c r="V3099" s="870"/>
      <c r="W3099" s="874"/>
      <c r="AD3099" s="870"/>
      <c r="AE3099" s="874"/>
      <c r="AG3099" s="870"/>
      <c r="AH3099" s="870"/>
      <c r="AJ3099" s="870"/>
      <c r="AK3099" s="870"/>
      <c r="AL3099" s="870"/>
      <c r="AM3099" s="870"/>
      <c r="AO3099" s="870"/>
      <c r="AP3099" s="870"/>
      <c r="AQ3099" s="870"/>
      <c r="AU3099" s="870"/>
      <c r="AV3099" s="870"/>
      <c r="AW3099" s="875"/>
      <c r="AX3099" s="870"/>
      <c r="AY3099" s="870"/>
    </row>
    <row r="3100" spans="19:51" ht="15" customHeight="1">
      <c r="S3100" s="874"/>
      <c r="V3100" s="870"/>
      <c r="W3100" s="874"/>
      <c r="AD3100" s="870"/>
      <c r="AE3100" s="874"/>
      <c r="AG3100" s="870"/>
      <c r="AH3100" s="870"/>
      <c r="AJ3100" s="870"/>
      <c r="AK3100" s="870"/>
      <c r="AL3100" s="870"/>
      <c r="AM3100" s="870"/>
      <c r="AO3100" s="870"/>
      <c r="AP3100" s="870"/>
      <c r="AQ3100" s="870"/>
      <c r="AU3100" s="870"/>
      <c r="AV3100" s="870"/>
      <c r="AW3100" s="875"/>
      <c r="AX3100" s="870"/>
      <c r="AY3100" s="870"/>
    </row>
    <row r="3101" spans="19:51" ht="15" customHeight="1">
      <c r="S3101" s="874"/>
      <c r="V3101" s="870"/>
      <c r="W3101" s="874"/>
      <c r="AD3101" s="870"/>
      <c r="AE3101" s="874"/>
      <c r="AG3101" s="870"/>
      <c r="AH3101" s="870"/>
      <c r="AJ3101" s="870"/>
      <c r="AK3101" s="870"/>
      <c r="AL3101" s="870"/>
      <c r="AM3101" s="870"/>
      <c r="AO3101" s="870"/>
      <c r="AP3101" s="870"/>
      <c r="AQ3101" s="870"/>
      <c r="AU3101" s="870"/>
      <c r="AV3101" s="870"/>
      <c r="AW3101" s="875"/>
      <c r="AX3101" s="870"/>
      <c r="AY3101" s="870"/>
    </row>
    <row r="3102" spans="19:51" ht="15" customHeight="1">
      <c r="S3102" s="874"/>
      <c r="V3102" s="870"/>
      <c r="W3102" s="874"/>
      <c r="AD3102" s="870"/>
      <c r="AE3102" s="874"/>
      <c r="AG3102" s="870"/>
      <c r="AH3102" s="870"/>
      <c r="AJ3102" s="870"/>
      <c r="AK3102" s="870"/>
      <c r="AL3102" s="870"/>
      <c r="AM3102" s="870"/>
      <c r="AO3102" s="870"/>
      <c r="AP3102" s="870"/>
      <c r="AQ3102" s="870"/>
      <c r="AU3102" s="870"/>
      <c r="AV3102" s="870"/>
      <c r="AW3102" s="875"/>
      <c r="AX3102" s="870"/>
      <c r="AY3102" s="870"/>
    </row>
    <row r="3103" spans="19:51" ht="15" customHeight="1">
      <c r="S3103" s="874"/>
      <c r="V3103" s="870"/>
      <c r="W3103" s="874"/>
      <c r="AD3103" s="870"/>
      <c r="AE3103" s="874"/>
      <c r="AG3103" s="870"/>
      <c r="AH3103" s="870"/>
      <c r="AJ3103" s="870"/>
      <c r="AK3103" s="870"/>
      <c r="AL3103" s="870"/>
      <c r="AM3103" s="870"/>
      <c r="AO3103" s="870"/>
      <c r="AP3103" s="870"/>
      <c r="AQ3103" s="870"/>
      <c r="AU3103" s="870"/>
      <c r="AV3103" s="870"/>
      <c r="AW3103" s="875"/>
      <c r="AX3103" s="870"/>
      <c r="AY3103" s="870"/>
    </row>
    <row r="3104" spans="19:51" ht="15" customHeight="1">
      <c r="S3104" s="874"/>
      <c r="V3104" s="870"/>
      <c r="W3104" s="874"/>
      <c r="AD3104" s="870"/>
      <c r="AE3104" s="874"/>
      <c r="AG3104" s="870"/>
      <c r="AH3104" s="870"/>
      <c r="AJ3104" s="870"/>
      <c r="AK3104" s="870"/>
      <c r="AL3104" s="870"/>
      <c r="AM3104" s="870"/>
      <c r="AO3104" s="870"/>
      <c r="AP3104" s="870"/>
      <c r="AQ3104" s="870"/>
      <c r="AU3104" s="870"/>
      <c r="AV3104" s="870"/>
      <c r="AW3104" s="875"/>
      <c r="AX3104" s="870"/>
      <c r="AY3104" s="870"/>
    </row>
    <row r="3105" spans="19:51" ht="15" customHeight="1">
      <c r="S3105" s="874"/>
      <c r="V3105" s="870"/>
      <c r="W3105" s="874"/>
      <c r="AD3105" s="870"/>
      <c r="AE3105" s="874"/>
      <c r="AG3105" s="870"/>
      <c r="AH3105" s="870"/>
      <c r="AJ3105" s="870"/>
      <c r="AK3105" s="870"/>
      <c r="AL3105" s="870"/>
      <c r="AM3105" s="870"/>
      <c r="AO3105" s="870"/>
      <c r="AP3105" s="870"/>
      <c r="AQ3105" s="870"/>
      <c r="AU3105" s="870"/>
      <c r="AV3105" s="870"/>
      <c r="AW3105" s="875"/>
      <c r="AX3105" s="870"/>
      <c r="AY3105" s="870"/>
    </row>
    <row r="3106" spans="19:51" ht="15" customHeight="1">
      <c r="S3106" s="874"/>
      <c r="V3106" s="870"/>
      <c r="W3106" s="874"/>
      <c r="AD3106" s="870"/>
      <c r="AE3106" s="874"/>
      <c r="AG3106" s="870"/>
      <c r="AH3106" s="870"/>
      <c r="AJ3106" s="870"/>
      <c r="AK3106" s="870"/>
      <c r="AL3106" s="870"/>
      <c r="AM3106" s="870"/>
      <c r="AO3106" s="870"/>
      <c r="AP3106" s="870"/>
      <c r="AQ3106" s="870"/>
      <c r="AU3106" s="870"/>
      <c r="AV3106" s="870"/>
      <c r="AW3106" s="875"/>
      <c r="AX3106" s="870"/>
      <c r="AY3106" s="870"/>
    </row>
    <row r="3107" spans="19:51" ht="15" customHeight="1">
      <c r="S3107" s="874"/>
      <c r="V3107" s="870"/>
      <c r="W3107" s="874"/>
      <c r="AD3107" s="870"/>
      <c r="AE3107" s="874"/>
      <c r="AG3107" s="870"/>
      <c r="AH3107" s="870"/>
      <c r="AJ3107" s="870"/>
      <c r="AK3107" s="870"/>
      <c r="AL3107" s="870"/>
      <c r="AM3107" s="870"/>
      <c r="AO3107" s="870"/>
      <c r="AP3107" s="870"/>
      <c r="AQ3107" s="870"/>
      <c r="AU3107" s="870"/>
      <c r="AV3107" s="870"/>
      <c r="AW3107" s="875"/>
      <c r="AX3107" s="870"/>
      <c r="AY3107" s="870"/>
    </row>
    <row r="3108" spans="19:51" ht="15" customHeight="1">
      <c r="S3108" s="874"/>
      <c r="V3108" s="870"/>
      <c r="W3108" s="874"/>
      <c r="AD3108" s="870"/>
      <c r="AE3108" s="874"/>
      <c r="AG3108" s="870"/>
      <c r="AH3108" s="870"/>
      <c r="AJ3108" s="870"/>
      <c r="AK3108" s="870"/>
      <c r="AL3108" s="870"/>
      <c r="AM3108" s="870"/>
      <c r="AO3108" s="870"/>
      <c r="AP3108" s="870"/>
      <c r="AQ3108" s="870"/>
      <c r="AU3108" s="870"/>
      <c r="AV3108" s="870"/>
      <c r="AW3108" s="875"/>
      <c r="AX3108" s="870"/>
      <c r="AY3108" s="870"/>
    </row>
    <row r="3109" spans="19:51" ht="15" customHeight="1">
      <c r="S3109" s="874"/>
      <c r="V3109" s="870"/>
      <c r="W3109" s="874"/>
      <c r="AD3109" s="870"/>
      <c r="AE3109" s="874"/>
      <c r="AG3109" s="870"/>
      <c r="AH3109" s="870"/>
      <c r="AJ3109" s="870"/>
      <c r="AK3109" s="870"/>
      <c r="AL3109" s="870"/>
      <c r="AM3109" s="870"/>
      <c r="AO3109" s="870"/>
      <c r="AP3109" s="870"/>
      <c r="AQ3109" s="870"/>
      <c r="AU3109" s="870"/>
      <c r="AV3109" s="870"/>
      <c r="AW3109" s="875"/>
      <c r="AX3109" s="870"/>
      <c r="AY3109" s="870"/>
    </row>
    <row r="3110" spans="19:51" ht="15" customHeight="1">
      <c r="S3110" s="874"/>
      <c r="V3110" s="870"/>
      <c r="W3110" s="874"/>
      <c r="AD3110" s="870"/>
      <c r="AE3110" s="874"/>
      <c r="AG3110" s="870"/>
      <c r="AH3110" s="870"/>
      <c r="AJ3110" s="870"/>
      <c r="AK3110" s="870"/>
      <c r="AL3110" s="870"/>
      <c r="AM3110" s="870"/>
      <c r="AO3110" s="870"/>
      <c r="AP3110" s="870"/>
      <c r="AQ3110" s="870"/>
      <c r="AU3110" s="870"/>
      <c r="AV3110" s="870"/>
      <c r="AW3110" s="875"/>
      <c r="AX3110" s="870"/>
      <c r="AY3110" s="870"/>
    </row>
    <row r="3111" spans="19:51" ht="15" customHeight="1">
      <c r="S3111" s="874"/>
      <c r="V3111" s="870"/>
      <c r="W3111" s="874"/>
      <c r="AD3111" s="870"/>
      <c r="AE3111" s="874"/>
      <c r="AG3111" s="870"/>
      <c r="AH3111" s="870"/>
      <c r="AJ3111" s="870"/>
      <c r="AK3111" s="870"/>
      <c r="AL3111" s="870"/>
      <c r="AM3111" s="870"/>
      <c r="AO3111" s="870"/>
      <c r="AP3111" s="870"/>
      <c r="AQ3111" s="870"/>
      <c r="AU3111" s="870"/>
      <c r="AV3111" s="870"/>
      <c r="AW3111" s="875"/>
      <c r="AX3111" s="870"/>
      <c r="AY3111" s="870"/>
    </row>
    <row r="3112" spans="19:51" ht="15" customHeight="1">
      <c r="S3112" s="874"/>
      <c r="V3112" s="870"/>
      <c r="W3112" s="874"/>
      <c r="AD3112" s="870"/>
      <c r="AE3112" s="874"/>
      <c r="AG3112" s="870"/>
      <c r="AH3112" s="870"/>
      <c r="AJ3112" s="870"/>
      <c r="AK3112" s="870"/>
      <c r="AL3112" s="870"/>
      <c r="AM3112" s="870"/>
      <c r="AO3112" s="870"/>
      <c r="AP3112" s="870"/>
      <c r="AQ3112" s="870"/>
      <c r="AU3112" s="870"/>
      <c r="AV3112" s="870"/>
      <c r="AW3112" s="875"/>
      <c r="AX3112" s="870"/>
      <c r="AY3112" s="870"/>
    </row>
    <row r="3113" spans="19:51" ht="15" customHeight="1">
      <c r="S3113" s="874"/>
      <c r="V3113" s="870"/>
      <c r="W3113" s="874"/>
      <c r="AD3113" s="870"/>
      <c r="AE3113" s="874"/>
      <c r="AG3113" s="870"/>
      <c r="AH3113" s="870"/>
      <c r="AJ3113" s="870"/>
      <c r="AK3113" s="870"/>
      <c r="AL3113" s="870"/>
      <c r="AM3113" s="870"/>
      <c r="AO3113" s="870"/>
      <c r="AP3113" s="870"/>
      <c r="AQ3113" s="870"/>
      <c r="AU3113" s="870"/>
      <c r="AV3113" s="870"/>
      <c r="AW3113" s="875"/>
      <c r="AX3113" s="870"/>
      <c r="AY3113" s="870"/>
    </row>
    <row r="3114" spans="19:51" ht="15" customHeight="1">
      <c r="S3114" s="874"/>
      <c r="V3114" s="870"/>
      <c r="W3114" s="874"/>
      <c r="AD3114" s="870"/>
      <c r="AE3114" s="874"/>
      <c r="AG3114" s="870"/>
      <c r="AH3114" s="870"/>
      <c r="AJ3114" s="870"/>
      <c r="AK3114" s="870"/>
      <c r="AL3114" s="870"/>
      <c r="AM3114" s="870"/>
      <c r="AO3114" s="870"/>
      <c r="AP3114" s="870"/>
      <c r="AQ3114" s="870"/>
      <c r="AU3114" s="870"/>
      <c r="AV3114" s="870"/>
      <c r="AW3114" s="875"/>
      <c r="AX3114" s="870"/>
      <c r="AY3114" s="870"/>
    </row>
    <row r="3115" spans="19:51" ht="15" customHeight="1">
      <c r="S3115" s="874"/>
      <c r="V3115" s="870"/>
      <c r="W3115" s="874"/>
      <c r="AD3115" s="870"/>
      <c r="AE3115" s="874"/>
      <c r="AG3115" s="870"/>
      <c r="AH3115" s="870"/>
      <c r="AJ3115" s="870"/>
      <c r="AK3115" s="870"/>
      <c r="AL3115" s="870"/>
      <c r="AM3115" s="870"/>
      <c r="AO3115" s="870"/>
      <c r="AP3115" s="870"/>
      <c r="AQ3115" s="870"/>
      <c r="AU3115" s="870"/>
      <c r="AV3115" s="870"/>
      <c r="AW3115" s="875"/>
      <c r="AX3115" s="870"/>
      <c r="AY3115" s="870"/>
    </row>
    <row r="3116" spans="19:51" ht="15" customHeight="1">
      <c r="S3116" s="874"/>
      <c r="V3116" s="870"/>
      <c r="W3116" s="874"/>
      <c r="AD3116" s="870"/>
      <c r="AE3116" s="874"/>
      <c r="AG3116" s="870"/>
      <c r="AH3116" s="870"/>
      <c r="AJ3116" s="870"/>
      <c r="AK3116" s="870"/>
      <c r="AL3116" s="870"/>
      <c r="AM3116" s="870"/>
      <c r="AO3116" s="870"/>
      <c r="AP3116" s="870"/>
      <c r="AQ3116" s="870"/>
      <c r="AU3116" s="870"/>
      <c r="AV3116" s="870"/>
      <c r="AW3116" s="875"/>
      <c r="AX3116" s="870"/>
      <c r="AY3116" s="870"/>
    </row>
    <row r="3117" spans="19:51" ht="15" customHeight="1">
      <c r="S3117" s="874"/>
      <c r="V3117" s="870"/>
      <c r="W3117" s="874"/>
      <c r="AD3117" s="870"/>
      <c r="AE3117" s="874"/>
      <c r="AG3117" s="870"/>
      <c r="AH3117" s="870"/>
      <c r="AJ3117" s="870"/>
      <c r="AK3117" s="870"/>
      <c r="AL3117" s="870"/>
      <c r="AM3117" s="870"/>
      <c r="AO3117" s="870"/>
      <c r="AP3117" s="870"/>
      <c r="AQ3117" s="870"/>
      <c r="AU3117" s="870"/>
      <c r="AV3117" s="870"/>
      <c r="AW3117" s="875"/>
      <c r="AX3117" s="870"/>
      <c r="AY3117" s="870"/>
    </row>
    <row r="3118" spans="19:51" ht="15" customHeight="1">
      <c r="S3118" s="874"/>
      <c r="V3118" s="870"/>
      <c r="W3118" s="874"/>
      <c r="AD3118" s="870"/>
      <c r="AE3118" s="874"/>
      <c r="AG3118" s="870"/>
      <c r="AH3118" s="870"/>
      <c r="AJ3118" s="870"/>
      <c r="AK3118" s="870"/>
      <c r="AL3118" s="870"/>
      <c r="AM3118" s="870"/>
      <c r="AO3118" s="870"/>
      <c r="AP3118" s="870"/>
      <c r="AQ3118" s="870"/>
      <c r="AU3118" s="870"/>
      <c r="AV3118" s="870"/>
      <c r="AW3118" s="875"/>
      <c r="AX3118" s="870"/>
      <c r="AY3118" s="870"/>
    </row>
    <row r="3119" spans="19:51" ht="15" customHeight="1">
      <c r="S3119" s="874"/>
      <c r="V3119" s="870"/>
      <c r="W3119" s="874"/>
      <c r="AD3119" s="870"/>
      <c r="AE3119" s="874"/>
      <c r="AG3119" s="870"/>
      <c r="AH3119" s="870"/>
      <c r="AJ3119" s="870"/>
      <c r="AK3119" s="870"/>
      <c r="AL3119" s="870"/>
      <c r="AM3119" s="870"/>
      <c r="AO3119" s="870"/>
      <c r="AP3119" s="870"/>
      <c r="AQ3119" s="870"/>
      <c r="AU3119" s="870"/>
      <c r="AV3119" s="870"/>
      <c r="AW3119" s="875"/>
      <c r="AX3119" s="870"/>
      <c r="AY3119" s="870"/>
    </row>
    <row r="3120" spans="19:51" ht="15" customHeight="1">
      <c r="S3120" s="874"/>
      <c r="V3120" s="870"/>
      <c r="W3120" s="874"/>
      <c r="AD3120" s="870"/>
      <c r="AE3120" s="874"/>
      <c r="AG3120" s="870"/>
      <c r="AH3120" s="870"/>
      <c r="AJ3120" s="870"/>
      <c r="AK3120" s="870"/>
      <c r="AL3120" s="870"/>
      <c r="AM3120" s="870"/>
      <c r="AO3120" s="870"/>
      <c r="AP3120" s="870"/>
      <c r="AQ3120" s="870"/>
      <c r="AU3120" s="870"/>
      <c r="AV3120" s="870"/>
      <c r="AW3120" s="875"/>
      <c r="AX3120" s="870"/>
      <c r="AY3120" s="870"/>
    </row>
    <row r="3121" spans="19:51" ht="15" customHeight="1">
      <c r="S3121" s="874"/>
      <c r="V3121" s="870"/>
      <c r="W3121" s="874"/>
      <c r="AD3121" s="870"/>
      <c r="AE3121" s="874"/>
      <c r="AG3121" s="870"/>
      <c r="AH3121" s="870"/>
      <c r="AJ3121" s="870"/>
      <c r="AK3121" s="870"/>
      <c r="AL3121" s="870"/>
      <c r="AM3121" s="870"/>
      <c r="AO3121" s="870"/>
      <c r="AP3121" s="870"/>
      <c r="AQ3121" s="870"/>
      <c r="AU3121" s="870"/>
      <c r="AV3121" s="870"/>
      <c r="AW3121" s="875"/>
      <c r="AX3121" s="870"/>
      <c r="AY3121" s="870"/>
    </row>
    <row r="3122" spans="19:51" ht="15" customHeight="1">
      <c r="S3122" s="874"/>
      <c r="V3122" s="870"/>
      <c r="W3122" s="874"/>
      <c r="AD3122" s="870"/>
      <c r="AE3122" s="874"/>
      <c r="AG3122" s="870"/>
      <c r="AH3122" s="870"/>
      <c r="AJ3122" s="870"/>
      <c r="AK3122" s="870"/>
      <c r="AL3122" s="870"/>
      <c r="AM3122" s="870"/>
      <c r="AO3122" s="870"/>
      <c r="AP3122" s="870"/>
      <c r="AQ3122" s="870"/>
      <c r="AU3122" s="870"/>
      <c r="AV3122" s="870"/>
      <c r="AW3122" s="875"/>
      <c r="AX3122" s="870"/>
      <c r="AY3122" s="870"/>
    </row>
    <row r="3123" spans="19:51" ht="15" customHeight="1">
      <c r="S3123" s="874"/>
      <c r="V3123" s="870"/>
      <c r="W3123" s="874"/>
      <c r="AD3123" s="870"/>
      <c r="AE3123" s="874"/>
      <c r="AG3123" s="870"/>
      <c r="AH3123" s="870"/>
      <c r="AJ3123" s="870"/>
      <c r="AK3123" s="870"/>
      <c r="AL3123" s="870"/>
      <c r="AM3123" s="870"/>
      <c r="AO3123" s="870"/>
      <c r="AP3123" s="870"/>
      <c r="AQ3123" s="870"/>
      <c r="AU3123" s="870"/>
      <c r="AV3123" s="870"/>
      <c r="AW3123" s="875"/>
      <c r="AX3123" s="870"/>
      <c r="AY3123" s="870"/>
    </row>
    <row r="3124" spans="19:51" ht="15" customHeight="1">
      <c r="S3124" s="874"/>
      <c r="V3124" s="870"/>
      <c r="W3124" s="874"/>
      <c r="AD3124" s="870"/>
      <c r="AE3124" s="874"/>
      <c r="AG3124" s="870"/>
      <c r="AH3124" s="870"/>
      <c r="AJ3124" s="870"/>
      <c r="AK3124" s="870"/>
      <c r="AL3124" s="870"/>
      <c r="AM3124" s="870"/>
      <c r="AO3124" s="870"/>
      <c r="AP3124" s="870"/>
      <c r="AQ3124" s="870"/>
      <c r="AU3124" s="870"/>
      <c r="AV3124" s="870"/>
      <c r="AW3124" s="875"/>
      <c r="AX3124" s="870"/>
      <c r="AY3124" s="870"/>
    </row>
    <row r="3125" spans="19:51" ht="15" customHeight="1">
      <c r="S3125" s="874"/>
      <c r="V3125" s="870"/>
      <c r="W3125" s="874"/>
      <c r="AD3125" s="870"/>
      <c r="AE3125" s="874"/>
      <c r="AG3125" s="870"/>
      <c r="AH3125" s="870"/>
      <c r="AJ3125" s="870"/>
      <c r="AK3125" s="870"/>
      <c r="AL3125" s="870"/>
      <c r="AM3125" s="870"/>
      <c r="AO3125" s="870"/>
      <c r="AP3125" s="870"/>
      <c r="AQ3125" s="870"/>
      <c r="AU3125" s="870"/>
      <c r="AV3125" s="870"/>
      <c r="AW3125" s="875"/>
      <c r="AX3125" s="870"/>
      <c r="AY3125" s="870"/>
    </row>
    <row r="3126" spans="19:51" ht="15" customHeight="1">
      <c r="S3126" s="874"/>
      <c r="V3126" s="870"/>
      <c r="W3126" s="874"/>
      <c r="AD3126" s="870"/>
      <c r="AE3126" s="874"/>
      <c r="AG3126" s="870"/>
      <c r="AH3126" s="870"/>
      <c r="AJ3126" s="870"/>
      <c r="AK3126" s="870"/>
      <c r="AL3126" s="870"/>
      <c r="AM3126" s="870"/>
      <c r="AO3126" s="870"/>
      <c r="AP3126" s="870"/>
      <c r="AQ3126" s="870"/>
      <c r="AU3126" s="870"/>
      <c r="AV3126" s="870"/>
      <c r="AW3126" s="875"/>
      <c r="AX3126" s="870"/>
      <c r="AY3126" s="870"/>
    </row>
    <row r="3127" spans="19:51" ht="15" customHeight="1">
      <c r="S3127" s="874"/>
      <c r="V3127" s="870"/>
      <c r="W3127" s="874"/>
      <c r="AD3127" s="870"/>
      <c r="AE3127" s="874"/>
      <c r="AG3127" s="870"/>
      <c r="AH3127" s="870"/>
      <c r="AJ3127" s="870"/>
      <c r="AK3127" s="870"/>
      <c r="AL3127" s="870"/>
      <c r="AM3127" s="870"/>
      <c r="AO3127" s="870"/>
      <c r="AP3127" s="870"/>
      <c r="AQ3127" s="870"/>
      <c r="AU3127" s="870"/>
      <c r="AV3127" s="870"/>
      <c r="AW3127" s="875"/>
      <c r="AX3127" s="870"/>
      <c r="AY3127" s="870"/>
    </row>
    <row r="3128" spans="19:51" ht="15" customHeight="1">
      <c r="S3128" s="874"/>
      <c r="V3128" s="870"/>
      <c r="W3128" s="874"/>
      <c r="AD3128" s="870"/>
      <c r="AE3128" s="874"/>
      <c r="AG3128" s="870"/>
      <c r="AH3128" s="870"/>
      <c r="AJ3128" s="870"/>
      <c r="AK3128" s="870"/>
      <c r="AL3128" s="870"/>
      <c r="AM3128" s="870"/>
      <c r="AO3128" s="870"/>
      <c r="AP3128" s="870"/>
      <c r="AQ3128" s="870"/>
      <c r="AU3128" s="870"/>
      <c r="AV3128" s="870"/>
      <c r="AW3128" s="875"/>
      <c r="AX3128" s="870"/>
      <c r="AY3128" s="870"/>
    </row>
    <row r="3129" spans="19:51" ht="15" customHeight="1">
      <c r="S3129" s="874"/>
      <c r="V3129" s="870"/>
      <c r="W3129" s="874"/>
      <c r="AD3129" s="870"/>
      <c r="AE3129" s="874"/>
      <c r="AG3129" s="870"/>
      <c r="AH3129" s="870"/>
      <c r="AJ3129" s="870"/>
      <c r="AK3129" s="870"/>
      <c r="AL3129" s="870"/>
      <c r="AM3129" s="870"/>
      <c r="AO3129" s="870"/>
      <c r="AP3129" s="870"/>
      <c r="AQ3129" s="870"/>
      <c r="AU3129" s="870"/>
      <c r="AV3129" s="870"/>
      <c r="AW3129" s="875"/>
      <c r="AX3129" s="870"/>
      <c r="AY3129" s="870"/>
    </row>
    <row r="3130" spans="19:51" ht="15" customHeight="1">
      <c r="S3130" s="874"/>
      <c r="V3130" s="870"/>
      <c r="W3130" s="874"/>
      <c r="AD3130" s="870"/>
      <c r="AE3130" s="874"/>
      <c r="AG3130" s="870"/>
      <c r="AH3130" s="870"/>
      <c r="AJ3130" s="870"/>
      <c r="AK3130" s="870"/>
      <c r="AL3130" s="870"/>
      <c r="AM3130" s="870"/>
      <c r="AO3130" s="870"/>
      <c r="AP3130" s="870"/>
      <c r="AQ3130" s="870"/>
      <c r="AU3130" s="870"/>
      <c r="AV3130" s="870"/>
      <c r="AW3130" s="875"/>
      <c r="AX3130" s="870"/>
      <c r="AY3130" s="870"/>
    </row>
    <row r="3131" spans="19:51" ht="15" customHeight="1">
      <c r="S3131" s="874"/>
      <c r="V3131" s="870"/>
      <c r="W3131" s="874"/>
      <c r="AD3131" s="870"/>
      <c r="AE3131" s="874"/>
      <c r="AG3131" s="870"/>
      <c r="AH3131" s="870"/>
      <c r="AJ3131" s="870"/>
      <c r="AK3131" s="870"/>
      <c r="AL3131" s="870"/>
      <c r="AM3131" s="870"/>
      <c r="AO3131" s="870"/>
      <c r="AP3131" s="870"/>
      <c r="AQ3131" s="870"/>
      <c r="AU3131" s="870"/>
      <c r="AV3131" s="870"/>
      <c r="AW3131" s="875"/>
      <c r="AX3131" s="870"/>
      <c r="AY3131" s="870"/>
    </row>
    <row r="3132" spans="19:51" ht="15" customHeight="1">
      <c r="S3132" s="874"/>
      <c r="V3132" s="870"/>
      <c r="W3132" s="874"/>
      <c r="AD3132" s="870"/>
      <c r="AE3132" s="874"/>
      <c r="AG3132" s="870"/>
      <c r="AH3132" s="870"/>
      <c r="AJ3132" s="870"/>
      <c r="AK3132" s="870"/>
      <c r="AL3132" s="870"/>
      <c r="AM3132" s="870"/>
      <c r="AO3132" s="870"/>
      <c r="AP3132" s="870"/>
      <c r="AQ3132" s="870"/>
      <c r="AU3132" s="870"/>
      <c r="AV3132" s="870"/>
      <c r="AW3132" s="875"/>
      <c r="AX3132" s="870"/>
      <c r="AY3132" s="870"/>
    </row>
    <row r="3133" spans="19:51" ht="15" customHeight="1">
      <c r="S3133" s="874"/>
      <c r="V3133" s="870"/>
      <c r="W3133" s="874"/>
      <c r="AD3133" s="870"/>
      <c r="AE3133" s="874"/>
      <c r="AG3133" s="870"/>
      <c r="AH3133" s="870"/>
      <c r="AJ3133" s="870"/>
      <c r="AK3133" s="870"/>
      <c r="AL3133" s="870"/>
      <c r="AM3133" s="870"/>
      <c r="AO3133" s="870"/>
      <c r="AP3133" s="870"/>
      <c r="AQ3133" s="870"/>
      <c r="AU3133" s="870"/>
      <c r="AV3133" s="870"/>
      <c r="AW3133" s="875"/>
      <c r="AX3133" s="870"/>
      <c r="AY3133" s="870"/>
    </row>
    <row r="3134" spans="19:51" ht="15" customHeight="1">
      <c r="S3134" s="874"/>
      <c r="V3134" s="870"/>
      <c r="W3134" s="874"/>
      <c r="AD3134" s="870"/>
      <c r="AE3134" s="874"/>
      <c r="AG3134" s="870"/>
      <c r="AH3134" s="870"/>
      <c r="AJ3134" s="870"/>
      <c r="AK3134" s="870"/>
      <c r="AL3134" s="870"/>
      <c r="AM3134" s="870"/>
      <c r="AO3134" s="870"/>
      <c r="AP3134" s="870"/>
      <c r="AQ3134" s="870"/>
      <c r="AU3134" s="870"/>
      <c r="AV3134" s="870"/>
      <c r="AW3134" s="875"/>
      <c r="AX3134" s="870"/>
      <c r="AY3134" s="870"/>
    </row>
    <row r="3135" spans="19:51" ht="15" customHeight="1">
      <c r="S3135" s="874"/>
      <c r="V3135" s="870"/>
      <c r="W3135" s="874"/>
      <c r="AD3135" s="870"/>
      <c r="AE3135" s="874"/>
      <c r="AG3135" s="870"/>
      <c r="AH3135" s="870"/>
      <c r="AJ3135" s="870"/>
      <c r="AK3135" s="870"/>
      <c r="AL3135" s="870"/>
      <c r="AM3135" s="870"/>
      <c r="AO3135" s="870"/>
      <c r="AP3135" s="870"/>
      <c r="AQ3135" s="870"/>
      <c r="AU3135" s="870"/>
      <c r="AV3135" s="870"/>
      <c r="AW3135" s="875"/>
      <c r="AX3135" s="870"/>
      <c r="AY3135" s="870"/>
    </row>
    <row r="3136" spans="19:51" ht="15" customHeight="1">
      <c r="S3136" s="874"/>
      <c r="V3136" s="870"/>
      <c r="W3136" s="874"/>
      <c r="AD3136" s="870"/>
      <c r="AE3136" s="874"/>
      <c r="AG3136" s="870"/>
      <c r="AH3136" s="870"/>
      <c r="AJ3136" s="870"/>
      <c r="AK3136" s="870"/>
      <c r="AL3136" s="870"/>
      <c r="AM3136" s="870"/>
      <c r="AO3136" s="870"/>
      <c r="AP3136" s="870"/>
      <c r="AQ3136" s="870"/>
      <c r="AU3136" s="870"/>
      <c r="AV3136" s="870"/>
      <c r="AW3136" s="875"/>
      <c r="AX3136" s="870"/>
      <c r="AY3136" s="870"/>
    </row>
    <row r="3137" spans="19:51" ht="15" customHeight="1">
      <c r="S3137" s="874"/>
      <c r="V3137" s="870"/>
      <c r="W3137" s="874"/>
      <c r="AD3137" s="870"/>
      <c r="AE3137" s="874"/>
      <c r="AG3137" s="870"/>
      <c r="AH3137" s="870"/>
      <c r="AJ3137" s="870"/>
      <c r="AK3137" s="870"/>
      <c r="AL3137" s="870"/>
      <c r="AM3137" s="870"/>
      <c r="AO3137" s="870"/>
      <c r="AP3137" s="870"/>
      <c r="AQ3137" s="870"/>
      <c r="AU3137" s="870"/>
      <c r="AV3137" s="870"/>
      <c r="AW3137" s="875"/>
      <c r="AX3137" s="870"/>
      <c r="AY3137" s="870"/>
    </row>
    <row r="3138" spans="19:51" ht="15" customHeight="1">
      <c r="S3138" s="874"/>
      <c r="V3138" s="870"/>
      <c r="W3138" s="874"/>
      <c r="AD3138" s="870"/>
      <c r="AE3138" s="874"/>
      <c r="AG3138" s="870"/>
      <c r="AH3138" s="870"/>
      <c r="AJ3138" s="870"/>
      <c r="AK3138" s="870"/>
      <c r="AL3138" s="870"/>
      <c r="AM3138" s="870"/>
      <c r="AO3138" s="870"/>
      <c r="AP3138" s="870"/>
      <c r="AQ3138" s="870"/>
      <c r="AU3138" s="870"/>
      <c r="AV3138" s="870"/>
      <c r="AW3138" s="875"/>
      <c r="AX3138" s="870"/>
      <c r="AY3138" s="870"/>
    </row>
    <row r="3139" spans="19:51" ht="15" customHeight="1">
      <c r="S3139" s="874"/>
      <c r="V3139" s="870"/>
      <c r="W3139" s="874"/>
      <c r="AD3139" s="870"/>
      <c r="AE3139" s="874"/>
      <c r="AG3139" s="870"/>
      <c r="AH3139" s="870"/>
      <c r="AJ3139" s="870"/>
      <c r="AK3139" s="870"/>
      <c r="AL3139" s="870"/>
      <c r="AM3139" s="870"/>
      <c r="AO3139" s="870"/>
      <c r="AP3139" s="870"/>
      <c r="AQ3139" s="870"/>
      <c r="AU3139" s="870"/>
      <c r="AV3139" s="870"/>
      <c r="AW3139" s="875"/>
      <c r="AX3139" s="870"/>
      <c r="AY3139" s="870"/>
    </row>
    <row r="3140" spans="19:51" ht="15" customHeight="1">
      <c r="S3140" s="874"/>
      <c r="V3140" s="870"/>
      <c r="W3140" s="874"/>
      <c r="AD3140" s="870"/>
      <c r="AE3140" s="874"/>
      <c r="AG3140" s="870"/>
      <c r="AH3140" s="870"/>
      <c r="AJ3140" s="870"/>
      <c r="AK3140" s="870"/>
      <c r="AL3140" s="870"/>
      <c r="AM3140" s="870"/>
      <c r="AO3140" s="870"/>
      <c r="AP3140" s="870"/>
      <c r="AQ3140" s="870"/>
      <c r="AU3140" s="870"/>
      <c r="AV3140" s="870"/>
      <c r="AW3140" s="875"/>
      <c r="AX3140" s="870"/>
      <c r="AY3140" s="870"/>
    </row>
    <row r="3141" spans="19:51" ht="15" customHeight="1">
      <c r="S3141" s="874"/>
      <c r="V3141" s="870"/>
      <c r="W3141" s="874"/>
      <c r="AD3141" s="870"/>
      <c r="AE3141" s="874"/>
      <c r="AG3141" s="870"/>
      <c r="AH3141" s="870"/>
      <c r="AJ3141" s="870"/>
      <c r="AK3141" s="870"/>
      <c r="AL3141" s="870"/>
      <c r="AM3141" s="870"/>
      <c r="AO3141" s="870"/>
      <c r="AP3141" s="870"/>
      <c r="AQ3141" s="870"/>
      <c r="AU3141" s="870"/>
      <c r="AV3141" s="870"/>
      <c r="AW3141" s="875"/>
      <c r="AX3141" s="870"/>
      <c r="AY3141" s="870"/>
    </row>
    <row r="3142" spans="19:51" ht="15" customHeight="1">
      <c r="S3142" s="874"/>
      <c r="V3142" s="870"/>
      <c r="W3142" s="874"/>
      <c r="AD3142" s="870"/>
      <c r="AE3142" s="874"/>
      <c r="AG3142" s="870"/>
      <c r="AH3142" s="870"/>
      <c r="AJ3142" s="870"/>
      <c r="AK3142" s="870"/>
      <c r="AL3142" s="870"/>
      <c r="AM3142" s="870"/>
      <c r="AO3142" s="870"/>
      <c r="AP3142" s="870"/>
      <c r="AQ3142" s="870"/>
      <c r="AU3142" s="870"/>
      <c r="AV3142" s="870"/>
      <c r="AW3142" s="875"/>
      <c r="AX3142" s="870"/>
      <c r="AY3142" s="870"/>
    </row>
    <row r="3143" spans="19:51" ht="15" customHeight="1">
      <c r="S3143" s="874"/>
      <c r="V3143" s="870"/>
      <c r="W3143" s="874"/>
      <c r="AD3143" s="870"/>
      <c r="AE3143" s="874"/>
      <c r="AG3143" s="870"/>
      <c r="AH3143" s="870"/>
      <c r="AJ3143" s="870"/>
      <c r="AK3143" s="870"/>
      <c r="AL3143" s="870"/>
      <c r="AM3143" s="870"/>
      <c r="AO3143" s="870"/>
      <c r="AP3143" s="870"/>
      <c r="AQ3143" s="870"/>
      <c r="AU3143" s="870"/>
      <c r="AV3143" s="870"/>
      <c r="AW3143" s="875"/>
      <c r="AX3143" s="870"/>
      <c r="AY3143" s="870"/>
    </row>
    <row r="3144" spans="19:51" ht="15" customHeight="1">
      <c r="S3144" s="874"/>
      <c r="V3144" s="870"/>
      <c r="W3144" s="874"/>
      <c r="AD3144" s="870"/>
      <c r="AE3144" s="874"/>
      <c r="AG3144" s="870"/>
      <c r="AH3144" s="870"/>
      <c r="AJ3144" s="870"/>
      <c r="AK3144" s="870"/>
      <c r="AL3144" s="870"/>
      <c r="AM3144" s="870"/>
      <c r="AO3144" s="870"/>
      <c r="AP3144" s="870"/>
      <c r="AQ3144" s="870"/>
      <c r="AU3144" s="870"/>
      <c r="AV3144" s="870"/>
      <c r="AW3144" s="875"/>
      <c r="AX3144" s="870"/>
      <c r="AY3144" s="870"/>
    </row>
    <row r="3145" spans="19:51" ht="15" customHeight="1">
      <c r="S3145" s="874"/>
      <c r="V3145" s="870"/>
      <c r="W3145" s="874"/>
      <c r="AD3145" s="870"/>
      <c r="AE3145" s="874"/>
      <c r="AG3145" s="870"/>
      <c r="AH3145" s="870"/>
      <c r="AJ3145" s="870"/>
      <c r="AK3145" s="870"/>
      <c r="AL3145" s="870"/>
      <c r="AM3145" s="870"/>
      <c r="AO3145" s="870"/>
      <c r="AP3145" s="870"/>
      <c r="AQ3145" s="870"/>
      <c r="AU3145" s="870"/>
      <c r="AV3145" s="870"/>
      <c r="AW3145" s="875"/>
      <c r="AX3145" s="870"/>
      <c r="AY3145" s="870"/>
    </row>
    <row r="3146" spans="19:51" ht="15" customHeight="1">
      <c r="S3146" s="874"/>
      <c r="V3146" s="870"/>
      <c r="W3146" s="874"/>
      <c r="AD3146" s="870"/>
      <c r="AE3146" s="874"/>
      <c r="AG3146" s="870"/>
      <c r="AH3146" s="870"/>
      <c r="AJ3146" s="870"/>
      <c r="AK3146" s="870"/>
      <c r="AL3146" s="870"/>
      <c r="AM3146" s="870"/>
      <c r="AO3146" s="870"/>
      <c r="AP3146" s="870"/>
      <c r="AQ3146" s="870"/>
      <c r="AU3146" s="870"/>
      <c r="AV3146" s="870"/>
      <c r="AW3146" s="875"/>
      <c r="AX3146" s="870"/>
      <c r="AY3146" s="870"/>
    </row>
    <row r="3147" spans="19:51" ht="15" customHeight="1">
      <c r="S3147" s="874"/>
      <c r="V3147" s="870"/>
      <c r="W3147" s="874"/>
      <c r="AD3147" s="870"/>
      <c r="AE3147" s="874"/>
      <c r="AG3147" s="870"/>
      <c r="AH3147" s="870"/>
      <c r="AJ3147" s="870"/>
      <c r="AK3147" s="870"/>
      <c r="AL3147" s="870"/>
      <c r="AM3147" s="870"/>
      <c r="AO3147" s="870"/>
      <c r="AP3147" s="870"/>
      <c r="AQ3147" s="870"/>
      <c r="AU3147" s="870"/>
      <c r="AV3147" s="870"/>
      <c r="AW3147" s="875"/>
      <c r="AX3147" s="870"/>
      <c r="AY3147" s="870"/>
    </row>
    <row r="3148" spans="19:51" ht="15" customHeight="1">
      <c r="S3148" s="874"/>
      <c r="V3148" s="870"/>
      <c r="W3148" s="874"/>
      <c r="AD3148" s="870"/>
      <c r="AE3148" s="874"/>
      <c r="AG3148" s="870"/>
      <c r="AH3148" s="870"/>
      <c r="AJ3148" s="870"/>
      <c r="AK3148" s="870"/>
      <c r="AL3148" s="870"/>
      <c r="AM3148" s="870"/>
      <c r="AO3148" s="870"/>
      <c r="AP3148" s="870"/>
      <c r="AQ3148" s="870"/>
      <c r="AU3148" s="870"/>
      <c r="AV3148" s="870"/>
      <c r="AW3148" s="875"/>
      <c r="AX3148" s="870"/>
      <c r="AY3148" s="870"/>
    </row>
    <row r="3149" spans="19:51" ht="15" customHeight="1">
      <c r="S3149" s="874"/>
      <c r="V3149" s="870"/>
      <c r="W3149" s="874"/>
      <c r="AD3149" s="870"/>
      <c r="AE3149" s="874"/>
      <c r="AG3149" s="870"/>
      <c r="AH3149" s="870"/>
      <c r="AJ3149" s="870"/>
      <c r="AK3149" s="870"/>
      <c r="AL3149" s="870"/>
      <c r="AM3149" s="870"/>
      <c r="AO3149" s="870"/>
      <c r="AP3149" s="870"/>
      <c r="AQ3149" s="870"/>
      <c r="AU3149" s="870"/>
      <c r="AV3149" s="870"/>
      <c r="AW3149" s="875"/>
      <c r="AX3149" s="870"/>
      <c r="AY3149" s="870"/>
    </row>
    <row r="3150" spans="19:51" ht="15" customHeight="1">
      <c r="S3150" s="874"/>
      <c r="V3150" s="870"/>
      <c r="W3150" s="874"/>
      <c r="AD3150" s="870"/>
      <c r="AE3150" s="874"/>
      <c r="AG3150" s="870"/>
      <c r="AH3150" s="870"/>
      <c r="AJ3150" s="870"/>
      <c r="AK3150" s="870"/>
      <c r="AL3150" s="870"/>
      <c r="AM3150" s="870"/>
      <c r="AO3150" s="870"/>
      <c r="AP3150" s="870"/>
      <c r="AQ3150" s="870"/>
      <c r="AU3150" s="870"/>
      <c r="AV3150" s="870"/>
      <c r="AW3150" s="875"/>
      <c r="AX3150" s="870"/>
      <c r="AY3150" s="870"/>
    </row>
    <row r="3151" spans="19:51" ht="15" customHeight="1">
      <c r="S3151" s="874"/>
      <c r="V3151" s="870"/>
      <c r="W3151" s="874"/>
      <c r="AD3151" s="870"/>
      <c r="AE3151" s="874"/>
      <c r="AG3151" s="870"/>
      <c r="AH3151" s="870"/>
      <c r="AJ3151" s="870"/>
      <c r="AK3151" s="870"/>
      <c r="AL3151" s="870"/>
      <c r="AM3151" s="870"/>
      <c r="AO3151" s="870"/>
      <c r="AP3151" s="870"/>
      <c r="AQ3151" s="870"/>
      <c r="AU3151" s="870"/>
      <c r="AV3151" s="870"/>
      <c r="AW3151" s="875"/>
      <c r="AX3151" s="870"/>
      <c r="AY3151" s="870"/>
    </row>
    <row r="3152" spans="19:51" ht="15" customHeight="1">
      <c r="S3152" s="874"/>
      <c r="V3152" s="870"/>
      <c r="W3152" s="874"/>
      <c r="AD3152" s="870"/>
      <c r="AE3152" s="874"/>
      <c r="AG3152" s="870"/>
      <c r="AH3152" s="870"/>
      <c r="AJ3152" s="870"/>
      <c r="AK3152" s="870"/>
      <c r="AL3152" s="870"/>
      <c r="AM3152" s="870"/>
      <c r="AO3152" s="870"/>
      <c r="AP3152" s="870"/>
      <c r="AQ3152" s="870"/>
      <c r="AU3152" s="870"/>
      <c r="AV3152" s="870"/>
      <c r="AW3152" s="875"/>
      <c r="AX3152" s="870"/>
      <c r="AY3152" s="870"/>
    </row>
    <row r="3153" spans="19:51" ht="15" customHeight="1">
      <c r="S3153" s="874"/>
      <c r="V3153" s="870"/>
      <c r="W3153" s="874"/>
      <c r="AD3153" s="870"/>
      <c r="AE3153" s="874"/>
      <c r="AG3153" s="870"/>
      <c r="AH3153" s="870"/>
      <c r="AJ3153" s="870"/>
      <c r="AK3153" s="870"/>
      <c r="AL3153" s="870"/>
      <c r="AM3153" s="870"/>
      <c r="AO3153" s="870"/>
      <c r="AP3153" s="870"/>
      <c r="AQ3153" s="870"/>
      <c r="AU3153" s="870"/>
      <c r="AV3153" s="870"/>
      <c r="AW3153" s="875"/>
      <c r="AX3153" s="870"/>
      <c r="AY3153" s="870"/>
    </row>
    <row r="3154" spans="19:51" ht="15" customHeight="1">
      <c r="S3154" s="874"/>
      <c r="V3154" s="870"/>
      <c r="W3154" s="874"/>
      <c r="AD3154" s="870"/>
      <c r="AE3154" s="874"/>
      <c r="AG3154" s="870"/>
      <c r="AH3154" s="870"/>
      <c r="AJ3154" s="870"/>
      <c r="AK3154" s="870"/>
      <c r="AL3154" s="870"/>
      <c r="AM3154" s="870"/>
      <c r="AO3154" s="870"/>
      <c r="AP3154" s="870"/>
      <c r="AQ3154" s="870"/>
      <c r="AU3154" s="870"/>
      <c r="AV3154" s="870"/>
      <c r="AW3154" s="875"/>
      <c r="AX3154" s="870"/>
      <c r="AY3154" s="870"/>
    </row>
    <row r="3155" spans="19:51" ht="15" customHeight="1">
      <c r="S3155" s="874"/>
      <c r="V3155" s="870"/>
      <c r="W3155" s="874"/>
      <c r="AD3155" s="870"/>
      <c r="AE3155" s="874"/>
      <c r="AG3155" s="870"/>
      <c r="AH3155" s="870"/>
      <c r="AJ3155" s="870"/>
      <c r="AK3155" s="870"/>
      <c r="AL3155" s="870"/>
      <c r="AM3155" s="870"/>
      <c r="AO3155" s="870"/>
      <c r="AP3155" s="870"/>
      <c r="AQ3155" s="870"/>
      <c r="AU3155" s="870"/>
      <c r="AV3155" s="870"/>
      <c r="AW3155" s="875"/>
      <c r="AX3155" s="870"/>
      <c r="AY3155" s="870"/>
    </row>
    <row r="3156" spans="19:51" ht="15" customHeight="1">
      <c r="S3156" s="874"/>
      <c r="V3156" s="870"/>
      <c r="W3156" s="874"/>
      <c r="AD3156" s="870"/>
      <c r="AE3156" s="874"/>
      <c r="AG3156" s="870"/>
      <c r="AH3156" s="870"/>
      <c r="AJ3156" s="870"/>
      <c r="AK3156" s="870"/>
      <c r="AL3156" s="870"/>
      <c r="AM3156" s="870"/>
      <c r="AO3156" s="870"/>
      <c r="AP3156" s="870"/>
      <c r="AQ3156" s="870"/>
      <c r="AU3156" s="870"/>
      <c r="AV3156" s="870"/>
      <c r="AW3156" s="875"/>
      <c r="AX3156" s="870"/>
      <c r="AY3156" s="870"/>
    </row>
    <row r="3157" spans="19:51" ht="15" customHeight="1">
      <c r="S3157" s="874"/>
      <c r="V3157" s="870"/>
      <c r="W3157" s="874"/>
      <c r="AD3157" s="870"/>
      <c r="AE3157" s="874"/>
      <c r="AG3157" s="870"/>
      <c r="AH3157" s="870"/>
      <c r="AJ3157" s="870"/>
      <c r="AK3157" s="870"/>
      <c r="AL3157" s="870"/>
      <c r="AM3157" s="870"/>
      <c r="AO3157" s="870"/>
      <c r="AP3157" s="870"/>
      <c r="AQ3157" s="870"/>
      <c r="AU3157" s="870"/>
      <c r="AV3157" s="870"/>
      <c r="AW3157" s="875"/>
      <c r="AX3157" s="870"/>
      <c r="AY3157" s="870"/>
    </row>
    <row r="3158" spans="19:51" ht="15" customHeight="1">
      <c r="S3158" s="874"/>
      <c r="V3158" s="870"/>
      <c r="W3158" s="874"/>
      <c r="AD3158" s="870"/>
      <c r="AE3158" s="874"/>
      <c r="AG3158" s="870"/>
      <c r="AH3158" s="870"/>
      <c r="AJ3158" s="870"/>
      <c r="AK3158" s="870"/>
      <c r="AL3158" s="870"/>
      <c r="AM3158" s="870"/>
      <c r="AO3158" s="870"/>
      <c r="AP3158" s="870"/>
      <c r="AQ3158" s="870"/>
      <c r="AU3158" s="870"/>
      <c r="AV3158" s="870"/>
      <c r="AW3158" s="875"/>
      <c r="AX3158" s="870"/>
      <c r="AY3158" s="870"/>
    </row>
    <row r="3159" spans="19:51" ht="15" customHeight="1">
      <c r="S3159" s="874"/>
      <c r="V3159" s="870"/>
      <c r="W3159" s="874"/>
      <c r="AD3159" s="870"/>
      <c r="AE3159" s="874"/>
      <c r="AG3159" s="870"/>
      <c r="AH3159" s="870"/>
      <c r="AJ3159" s="870"/>
      <c r="AK3159" s="870"/>
      <c r="AL3159" s="870"/>
      <c r="AM3159" s="870"/>
      <c r="AO3159" s="870"/>
      <c r="AP3159" s="870"/>
      <c r="AQ3159" s="870"/>
      <c r="AU3159" s="870"/>
      <c r="AV3159" s="870"/>
      <c r="AW3159" s="875"/>
      <c r="AX3159" s="870"/>
      <c r="AY3159" s="870"/>
    </row>
    <row r="3160" spans="19:51" ht="15" customHeight="1">
      <c r="S3160" s="874"/>
      <c r="V3160" s="870"/>
      <c r="W3160" s="874"/>
      <c r="AD3160" s="870"/>
      <c r="AE3160" s="874"/>
      <c r="AG3160" s="870"/>
      <c r="AH3160" s="870"/>
      <c r="AJ3160" s="870"/>
      <c r="AK3160" s="870"/>
      <c r="AL3160" s="870"/>
      <c r="AM3160" s="870"/>
      <c r="AO3160" s="870"/>
      <c r="AP3160" s="870"/>
      <c r="AQ3160" s="870"/>
      <c r="AU3160" s="870"/>
      <c r="AV3160" s="870"/>
      <c r="AW3160" s="875"/>
      <c r="AX3160" s="870"/>
      <c r="AY3160" s="870"/>
    </row>
    <row r="3161" spans="19:51" ht="15" customHeight="1">
      <c r="S3161" s="874"/>
      <c r="V3161" s="870"/>
      <c r="W3161" s="874"/>
      <c r="AD3161" s="870"/>
      <c r="AE3161" s="874"/>
      <c r="AG3161" s="870"/>
      <c r="AH3161" s="870"/>
      <c r="AJ3161" s="870"/>
      <c r="AK3161" s="870"/>
      <c r="AL3161" s="870"/>
      <c r="AM3161" s="870"/>
      <c r="AO3161" s="870"/>
      <c r="AP3161" s="870"/>
      <c r="AQ3161" s="870"/>
      <c r="AU3161" s="870"/>
      <c r="AV3161" s="870"/>
      <c r="AW3161" s="875"/>
      <c r="AX3161" s="870"/>
      <c r="AY3161" s="870"/>
    </row>
    <row r="3162" spans="19:51" ht="15" customHeight="1">
      <c r="S3162" s="874"/>
      <c r="V3162" s="870"/>
      <c r="W3162" s="874"/>
      <c r="AD3162" s="870"/>
      <c r="AE3162" s="874"/>
      <c r="AG3162" s="870"/>
      <c r="AH3162" s="870"/>
      <c r="AJ3162" s="870"/>
      <c r="AK3162" s="870"/>
      <c r="AL3162" s="870"/>
      <c r="AM3162" s="870"/>
      <c r="AO3162" s="870"/>
      <c r="AP3162" s="870"/>
      <c r="AQ3162" s="870"/>
      <c r="AU3162" s="870"/>
      <c r="AV3162" s="870"/>
      <c r="AW3162" s="875"/>
      <c r="AX3162" s="870"/>
      <c r="AY3162" s="870"/>
    </row>
    <row r="3163" spans="19:51" ht="15" customHeight="1">
      <c r="S3163" s="874"/>
      <c r="V3163" s="870"/>
      <c r="W3163" s="874"/>
      <c r="AD3163" s="870"/>
      <c r="AE3163" s="874"/>
      <c r="AG3163" s="870"/>
      <c r="AH3163" s="870"/>
      <c r="AJ3163" s="870"/>
      <c r="AK3163" s="870"/>
      <c r="AL3163" s="870"/>
      <c r="AM3163" s="870"/>
      <c r="AO3163" s="870"/>
      <c r="AP3163" s="870"/>
      <c r="AQ3163" s="870"/>
      <c r="AU3163" s="870"/>
      <c r="AV3163" s="870"/>
      <c r="AW3163" s="875"/>
      <c r="AX3163" s="870"/>
      <c r="AY3163" s="870"/>
    </row>
    <row r="3164" spans="19:51" ht="15" customHeight="1">
      <c r="S3164" s="874"/>
      <c r="V3164" s="870"/>
      <c r="W3164" s="874"/>
      <c r="AD3164" s="870"/>
      <c r="AE3164" s="874"/>
      <c r="AG3164" s="870"/>
      <c r="AH3164" s="870"/>
      <c r="AJ3164" s="870"/>
      <c r="AK3164" s="870"/>
      <c r="AL3164" s="870"/>
      <c r="AM3164" s="870"/>
      <c r="AO3164" s="870"/>
      <c r="AP3164" s="870"/>
      <c r="AQ3164" s="870"/>
      <c r="AU3164" s="870"/>
      <c r="AV3164" s="870"/>
      <c r="AW3164" s="875"/>
      <c r="AX3164" s="870"/>
      <c r="AY3164" s="870"/>
    </row>
    <row r="3165" spans="19:51" ht="15" customHeight="1">
      <c r="S3165" s="874"/>
      <c r="V3165" s="870"/>
      <c r="W3165" s="874"/>
      <c r="AD3165" s="870"/>
      <c r="AE3165" s="874"/>
      <c r="AG3165" s="870"/>
      <c r="AH3165" s="870"/>
      <c r="AJ3165" s="870"/>
      <c r="AK3165" s="870"/>
      <c r="AL3165" s="870"/>
      <c r="AM3165" s="870"/>
      <c r="AO3165" s="870"/>
      <c r="AP3165" s="870"/>
      <c r="AQ3165" s="870"/>
      <c r="AU3165" s="870"/>
      <c r="AV3165" s="870"/>
      <c r="AW3165" s="875"/>
      <c r="AX3165" s="870"/>
      <c r="AY3165" s="870"/>
    </row>
    <row r="3166" spans="19:51" ht="15" customHeight="1">
      <c r="S3166" s="874"/>
      <c r="V3166" s="870"/>
      <c r="W3166" s="874"/>
      <c r="AD3166" s="870"/>
      <c r="AE3166" s="874"/>
      <c r="AG3166" s="870"/>
      <c r="AH3166" s="870"/>
      <c r="AJ3166" s="870"/>
      <c r="AK3166" s="870"/>
      <c r="AL3166" s="870"/>
      <c r="AM3166" s="870"/>
      <c r="AO3166" s="870"/>
      <c r="AP3166" s="870"/>
      <c r="AQ3166" s="870"/>
      <c r="AU3166" s="870"/>
      <c r="AV3166" s="870"/>
      <c r="AW3166" s="875"/>
      <c r="AX3166" s="870"/>
      <c r="AY3166" s="870"/>
    </row>
    <row r="3167" spans="19:51" ht="15" customHeight="1">
      <c r="S3167" s="874"/>
      <c r="V3167" s="870"/>
      <c r="W3167" s="874"/>
      <c r="AD3167" s="870"/>
      <c r="AE3167" s="874"/>
      <c r="AG3167" s="870"/>
      <c r="AH3167" s="870"/>
      <c r="AJ3167" s="870"/>
      <c r="AK3167" s="870"/>
      <c r="AL3167" s="870"/>
      <c r="AM3167" s="870"/>
      <c r="AO3167" s="870"/>
      <c r="AP3167" s="870"/>
      <c r="AQ3167" s="870"/>
      <c r="AU3167" s="870"/>
      <c r="AV3167" s="870"/>
      <c r="AW3167" s="875"/>
      <c r="AX3167" s="870"/>
      <c r="AY3167" s="870"/>
    </row>
    <row r="3168" spans="19:51" ht="15" customHeight="1">
      <c r="S3168" s="874"/>
      <c r="V3168" s="870"/>
      <c r="W3168" s="874"/>
      <c r="AD3168" s="870"/>
      <c r="AE3168" s="874"/>
      <c r="AG3168" s="870"/>
      <c r="AH3168" s="870"/>
      <c r="AJ3168" s="870"/>
      <c r="AK3168" s="870"/>
      <c r="AL3168" s="870"/>
      <c r="AM3168" s="870"/>
      <c r="AO3168" s="870"/>
      <c r="AP3168" s="870"/>
      <c r="AQ3168" s="870"/>
      <c r="AU3168" s="870"/>
      <c r="AV3168" s="870"/>
      <c r="AW3168" s="875"/>
      <c r="AX3168" s="870"/>
      <c r="AY3168" s="870"/>
    </row>
    <row r="3169" spans="19:51" ht="15" customHeight="1">
      <c r="S3169" s="874"/>
      <c r="V3169" s="870"/>
      <c r="W3169" s="874"/>
      <c r="AD3169" s="870"/>
      <c r="AE3169" s="874"/>
      <c r="AG3169" s="870"/>
      <c r="AH3169" s="870"/>
      <c r="AJ3169" s="870"/>
      <c r="AK3169" s="870"/>
      <c r="AL3169" s="870"/>
      <c r="AM3169" s="870"/>
      <c r="AO3169" s="870"/>
      <c r="AP3169" s="870"/>
      <c r="AQ3169" s="870"/>
      <c r="AU3169" s="870"/>
      <c r="AV3169" s="870"/>
      <c r="AW3169" s="875"/>
      <c r="AX3169" s="870"/>
      <c r="AY3169" s="870"/>
    </row>
    <row r="3170" spans="19:51" ht="15" customHeight="1">
      <c r="S3170" s="874"/>
      <c r="V3170" s="870"/>
      <c r="W3170" s="874"/>
      <c r="AD3170" s="870"/>
      <c r="AE3170" s="874"/>
      <c r="AG3170" s="870"/>
      <c r="AH3170" s="870"/>
      <c r="AJ3170" s="870"/>
      <c r="AK3170" s="870"/>
      <c r="AL3170" s="870"/>
      <c r="AM3170" s="870"/>
      <c r="AO3170" s="870"/>
      <c r="AP3170" s="870"/>
      <c r="AQ3170" s="870"/>
      <c r="AU3170" s="870"/>
      <c r="AV3170" s="870"/>
      <c r="AW3170" s="875"/>
      <c r="AX3170" s="870"/>
      <c r="AY3170" s="870"/>
    </row>
    <row r="3171" spans="19:51" ht="15" customHeight="1">
      <c r="S3171" s="874"/>
      <c r="V3171" s="870"/>
      <c r="W3171" s="874"/>
      <c r="AD3171" s="870"/>
      <c r="AE3171" s="874"/>
      <c r="AG3171" s="870"/>
      <c r="AH3171" s="870"/>
      <c r="AJ3171" s="870"/>
      <c r="AK3171" s="870"/>
      <c r="AL3171" s="870"/>
      <c r="AM3171" s="870"/>
      <c r="AO3171" s="870"/>
      <c r="AP3171" s="870"/>
      <c r="AQ3171" s="870"/>
      <c r="AU3171" s="870"/>
      <c r="AV3171" s="870"/>
      <c r="AW3171" s="875"/>
      <c r="AX3171" s="870"/>
      <c r="AY3171" s="870"/>
    </row>
    <row r="3172" spans="19:51" ht="15" customHeight="1">
      <c r="S3172" s="874"/>
      <c r="V3172" s="870"/>
      <c r="W3172" s="874"/>
      <c r="AD3172" s="870"/>
      <c r="AE3172" s="874"/>
      <c r="AG3172" s="870"/>
      <c r="AH3172" s="870"/>
      <c r="AJ3172" s="870"/>
      <c r="AK3172" s="870"/>
      <c r="AL3172" s="870"/>
      <c r="AM3172" s="870"/>
      <c r="AO3172" s="870"/>
      <c r="AP3172" s="870"/>
      <c r="AQ3172" s="870"/>
      <c r="AU3172" s="870"/>
      <c r="AV3172" s="870"/>
      <c r="AW3172" s="875"/>
      <c r="AX3172" s="870"/>
      <c r="AY3172" s="870"/>
    </row>
    <row r="3173" spans="19:51" ht="15" customHeight="1">
      <c r="S3173" s="874"/>
      <c r="V3173" s="870"/>
      <c r="W3173" s="874"/>
      <c r="AD3173" s="870"/>
      <c r="AE3173" s="874"/>
      <c r="AG3173" s="870"/>
      <c r="AH3173" s="870"/>
      <c r="AJ3173" s="870"/>
      <c r="AK3173" s="870"/>
      <c r="AL3173" s="870"/>
      <c r="AM3173" s="870"/>
      <c r="AO3173" s="870"/>
      <c r="AP3173" s="870"/>
      <c r="AQ3173" s="870"/>
      <c r="AU3173" s="870"/>
      <c r="AV3173" s="870"/>
      <c r="AW3173" s="875"/>
      <c r="AX3173" s="870"/>
      <c r="AY3173" s="870"/>
    </row>
    <row r="3174" spans="19:51" ht="15" customHeight="1">
      <c r="S3174" s="874"/>
      <c r="V3174" s="870"/>
      <c r="W3174" s="874"/>
      <c r="AD3174" s="870"/>
      <c r="AE3174" s="874"/>
      <c r="AG3174" s="870"/>
      <c r="AH3174" s="870"/>
      <c r="AJ3174" s="870"/>
      <c r="AK3174" s="870"/>
      <c r="AL3174" s="870"/>
      <c r="AM3174" s="870"/>
      <c r="AO3174" s="870"/>
      <c r="AP3174" s="870"/>
      <c r="AQ3174" s="870"/>
      <c r="AU3174" s="870"/>
      <c r="AV3174" s="870"/>
      <c r="AW3174" s="875"/>
      <c r="AX3174" s="870"/>
      <c r="AY3174" s="870"/>
    </row>
    <row r="3175" spans="19:51" ht="15" customHeight="1">
      <c r="S3175" s="874"/>
      <c r="V3175" s="870"/>
      <c r="W3175" s="874"/>
      <c r="AD3175" s="870"/>
      <c r="AE3175" s="874"/>
      <c r="AG3175" s="870"/>
      <c r="AH3175" s="870"/>
      <c r="AJ3175" s="870"/>
      <c r="AK3175" s="870"/>
      <c r="AL3175" s="870"/>
      <c r="AM3175" s="870"/>
      <c r="AO3175" s="870"/>
      <c r="AP3175" s="870"/>
      <c r="AQ3175" s="870"/>
      <c r="AU3175" s="870"/>
      <c r="AV3175" s="870"/>
      <c r="AW3175" s="875"/>
      <c r="AX3175" s="870"/>
      <c r="AY3175" s="870"/>
    </row>
    <row r="3176" spans="19:51" ht="15" customHeight="1">
      <c r="S3176" s="874"/>
      <c r="V3176" s="870"/>
      <c r="W3176" s="874"/>
      <c r="AD3176" s="870"/>
      <c r="AE3176" s="874"/>
      <c r="AG3176" s="870"/>
      <c r="AH3176" s="870"/>
      <c r="AJ3176" s="870"/>
      <c r="AK3176" s="870"/>
      <c r="AL3176" s="870"/>
      <c r="AM3176" s="870"/>
      <c r="AO3176" s="870"/>
      <c r="AP3176" s="870"/>
      <c r="AQ3176" s="870"/>
      <c r="AU3176" s="870"/>
      <c r="AV3176" s="870"/>
      <c r="AW3176" s="875"/>
      <c r="AX3176" s="870"/>
      <c r="AY3176" s="870"/>
    </row>
    <row r="3177" spans="19:51" ht="15" customHeight="1">
      <c r="S3177" s="874"/>
      <c r="V3177" s="870"/>
      <c r="W3177" s="874"/>
      <c r="AD3177" s="870"/>
      <c r="AE3177" s="874"/>
      <c r="AG3177" s="870"/>
      <c r="AH3177" s="870"/>
      <c r="AJ3177" s="870"/>
      <c r="AK3177" s="870"/>
      <c r="AL3177" s="870"/>
      <c r="AM3177" s="870"/>
      <c r="AO3177" s="870"/>
      <c r="AP3177" s="870"/>
      <c r="AQ3177" s="870"/>
      <c r="AU3177" s="870"/>
      <c r="AV3177" s="870"/>
      <c r="AW3177" s="875"/>
      <c r="AX3177" s="870"/>
      <c r="AY3177" s="870"/>
    </row>
    <row r="3178" spans="19:51" ht="15" customHeight="1">
      <c r="S3178" s="874"/>
      <c r="V3178" s="870"/>
      <c r="W3178" s="874"/>
      <c r="AD3178" s="870"/>
      <c r="AE3178" s="874"/>
      <c r="AG3178" s="870"/>
      <c r="AH3178" s="870"/>
      <c r="AJ3178" s="870"/>
      <c r="AK3178" s="870"/>
      <c r="AL3178" s="870"/>
      <c r="AM3178" s="870"/>
      <c r="AO3178" s="870"/>
      <c r="AP3178" s="870"/>
      <c r="AQ3178" s="870"/>
      <c r="AU3178" s="870"/>
      <c r="AV3178" s="870"/>
      <c r="AW3178" s="875"/>
      <c r="AX3178" s="870"/>
      <c r="AY3178" s="870"/>
    </row>
    <row r="3179" spans="19:51" ht="15" customHeight="1">
      <c r="S3179" s="874"/>
      <c r="V3179" s="870"/>
      <c r="W3179" s="874"/>
      <c r="AD3179" s="870"/>
      <c r="AE3179" s="874"/>
      <c r="AG3179" s="870"/>
      <c r="AH3179" s="870"/>
      <c r="AJ3179" s="870"/>
      <c r="AK3179" s="870"/>
      <c r="AL3179" s="870"/>
      <c r="AM3179" s="870"/>
      <c r="AO3179" s="870"/>
      <c r="AP3179" s="870"/>
      <c r="AQ3179" s="870"/>
      <c r="AU3179" s="870"/>
      <c r="AV3179" s="870"/>
      <c r="AW3179" s="875"/>
      <c r="AX3179" s="870"/>
      <c r="AY3179" s="870"/>
    </row>
    <row r="3180" spans="19:51" ht="15" customHeight="1">
      <c r="S3180" s="874"/>
      <c r="V3180" s="870"/>
      <c r="W3180" s="874"/>
      <c r="AD3180" s="870"/>
      <c r="AE3180" s="874"/>
      <c r="AG3180" s="870"/>
      <c r="AH3180" s="870"/>
      <c r="AJ3180" s="870"/>
      <c r="AK3180" s="870"/>
      <c r="AL3180" s="870"/>
      <c r="AM3180" s="870"/>
      <c r="AO3180" s="870"/>
      <c r="AP3180" s="870"/>
      <c r="AQ3180" s="870"/>
      <c r="AU3180" s="870"/>
      <c r="AV3180" s="870"/>
      <c r="AW3180" s="875"/>
      <c r="AX3180" s="870"/>
      <c r="AY3180" s="870"/>
    </row>
    <row r="3181" spans="19:51" ht="15" customHeight="1">
      <c r="S3181" s="874"/>
      <c r="V3181" s="870"/>
      <c r="W3181" s="874"/>
      <c r="AD3181" s="870"/>
      <c r="AE3181" s="874"/>
      <c r="AG3181" s="870"/>
      <c r="AH3181" s="870"/>
      <c r="AJ3181" s="870"/>
      <c r="AK3181" s="870"/>
      <c r="AL3181" s="870"/>
      <c r="AM3181" s="870"/>
      <c r="AO3181" s="870"/>
      <c r="AP3181" s="870"/>
      <c r="AQ3181" s="870"/>
      <c r="AU3181" s="870"/>
      <c r="AV3181" s="870"/>
      <c r="AW3181" s="875"/>
      <c r="AX3181" s="870"/>
      <c r="AY3181" s="870"/>
    </row>
    <row r="3182" spans="19:51" ht="15" customHeight="1">
      <c r="S3182" s="874"/>
      <c r="V3182" s="870"/>
      <c r="W3182" s="874"/>
      <c r="AD3182" s="870"/>
      <c r="AE3182" s="874"/>
      <c r="AG3182" s="870"/>
      <c r="AH3182" s="870"/>
      <c r="AJ3182" s="870"/>
      <c r="AK3182" s="870"/>
      <c r="AL3182" s="870"/>
      <c r="AM3182" s="870"/>
      <c r="AO3182" s="870"/>
      <c r="AP3182" s="870"/>
      <c r="AQ3182" s="870"/>
      <c r="AU3182" s="870"/>
      <c r="AV3182" s="870"/>
      <c r="AW3182" s="875"/>
      <c r="AX3182" s="870"/>
      <c r="AY3182" s="870"/>
    </row>
    <row r="3183" spans="19:51" ht="15" customHeight="1">
      <c r="S3183" s="874"/>
      <c r="V3183" s="870"/>
      <c r="W3183" s="874"/>
      <c r="AD3183" s="870"/>
      <c r="AE3183" s="874"/>
      <c r="AG3183" s="870"/>
      <c r="AH3183" s="870"/>
      <c r="AJ3183" s="870"/>
      <c r="AK3183" s="870"/>
      <c r="AL3183" s="870"/>
      <c r="AM3183" s="870"/>
      <c r="AO3183" s="870"/>
      <c r="AP3183" s="870"/>
      <c r="AQ3183" s="870"/>
      <c r="AU3183" s="870"/>
      <c r="AV3183" s="870"/>
      <c r="AW3183" s="875"/>
      <c r="AX3183" s="870"/>
      <c r="AY3183" s="870"/>
    </row>
    <row r="3184" spans="19:51" ht="15" customHeight="1">
      <c r="S3184" s="874"/>
      <c r="V3184" s="870"/>
      <c r="W3184" s="874"/>
      <c r="AD3184" s="870"/>
      <c r="AE3184" s="874"/>
      <c r="AG3184" s="870"/>
      <c r="AH3184" s="870"/>
      <c r="AJ3184" s="870"/>
      <c r="AK3184" s="870"/>
      <c r="AL3184" s="870"/>
      <c r="AM3184" s="870"/>
      <c r="AO3184" s="870"/>
      <c r="AP3184" s="870"/>
      <c r="AQ3184" s="870"/>
      <c r="AU3184" s="870"/>
      <c r="AV3184" s="870"/>
      <c r="AW3184" s="875"/>
      <c r="AX3184" s="870"/>
      <c r="AY3184" s="870"/>
    </row>
    <row r="3185" spans="19:51" ht="15" customHeight="1">
      <c r="S3185" s="874"/>
      <c r="V3185" s="870"/>
      <c r="W3185" s="874"/>
      <c r="AD3185" s="870"/>
      <c r="AE3185" s="874"/>
      <c r="AG3185" s="870"/>
      <c r="AH3185" s="870"/>
      <c r="AJ3185" s="870"/>
      <c r="AK3185" s="870"/>
      <c r="AL3185" s="870"/>
      <c r="AM3185" s="870"/>
      <c r="AO3185" s="870"/>
      <c r="AP3185" s="870"/>
      <c r="AQ3185" s="870"/>
      <c r="AU3185" s="870"/>
      <c r="AV3185" s="870"/>
      <c r="AW3185" s="875"/>
      <c r="AX3185" s="870"/>
      <c r="AY3185" s="870"/>
    </row>
    <row r="3186" spans="19:51" ht="15" customHeight="1">
      <c r="S3186" s="874"/>
      <c r="V3186" s="870"/>
      <c r="W3186" s="874"/>
      <c r="AD3186" s="870"/>
      <c r="AE3186" s="874"/>
      <c r="AG3186" s="870"/>
      <c r="AH3186" s="870"/>
      <c r="AJ3186" s="870"/>
      <c r="AK3186" s="870"/>
      <c r="AL3186" s="870"/>
      <c r="AM3186" s="870"/>
      <c r="AO3186" s="870"/>
      <c r="AP3186" s="870"/>
      <c r="AQ3186" s="870"/>
      <c r="AU3186" s="870"/>
      <c r="AV3186" s="870"/>
      <c r="AW3186" s="875"/>
      <c r="AX3186" s="870"/>
      <c r="AY3186" s="870"/>
    </row>
    <row r="3187" spans="19:51" ht="15" customHeight="1">
      <c r="S3187" s="874"/>
      <c r="V3187" s="870"/>
      <c r="W3187" s="874"/>
      <c r="AD3187" s="870"/>
      <c r="AE3187" s="874"/>
      <c r="AG3187" s="870"/>
      <c r="AH3187" s="870"/>
      <c r="AJ3187" s="870"/>
      <c r="AK3187" s="870"/>
      <c r="AL3187" s="870"/>
      <c r="AM3187" s="870"/>
      <c r="AO3187" s="870"/>
      <c r="AP3187" s="870"/>
      <c r="AQ3187" s="870"/>
      <c r="AU3187" s="870"/>
      <c r="AV3187" s="870"/>
      <c r="AW3187" s="875"/>
      <c r="AX3187" s="870"/>
      <c r="AY3187" s="870"/>
    </row>
    <row r="3188" spans="19:51" ht="15" customHeight="1">
      <c r="S3188" s="874"/>
      <c r="V3188" s="870"/>
      <c r="W3188" s="874"/>
      <c r="AD3188" s="870"/>
      <c r="AE3188" s="874"/>
      <c r="AG3188" s="870"/>
      <c r="AH3188" s="870"/>
      <c r="AJ3188" s="870"/>
      <c r="AK3188" s="870"/>
      <c r="AL3188" s="870"/>
      <c r="AM3188" s="870"/>
      <c r="AO3188" s="870"/>
      <c r="AP3188" s="870"/>
      <c r="AQ3188" s="870"/>
      <c r="AU3188" s="870"/>
      <c r="AV3188" s="870"/>
      <c r="AW3188" s="875"/>
      <c r="AX3188" s="870"/>
      <c r="AY3188" s="870"/>
    </row>
    <row r="3189" spans="19:51" ht="15" customHeight="1">
      <c r="S3189" s="874"/>
      <c r="V3189" s="870"/>
      <c r="W3189" s="874"/>
      <c r="AD3189" s="870"/>
      <c r="AE3189" s="874"/>
      <c r="AG3189" s="870"/>
      <c r="AH3189" s="870"/>
      <c r="AJ3189" s="870"/>
      <c r="AK3189" s="870"/>
      <c r="AL3189" s="870"/>
      <c r="AM3189" s="870"/>
      <c r="AO3189" s="870"/>
      <c r="AP3189" s="870"/>
      <c r="AQ3189" s="870"/>
      <c r="AU3189" s="870"/>
      <c r="AV3189" s="870"/>
      <c r="AW3189" s="875"/>
      <c r="AX3189" s="870"/>
      <c r="AY3189" s="870"/>
    </row>
    <row r="3190" spans="19:51" ht="15" customHeight="1">
      <c r="S3190" s="874"/>
      <c r="V3190" s="870"/>
      <c r="W3190" s="874"/>
      <c r="AD3190" s="870"/>
      <c r="AE3190" s="874"/>
      <c r="AG3190" s="870"/>
      <c r="AH3190" s="870"/>
      <c r="AJ3190" s="870"/>
      <c r="AK3190" s="870"/>
      <c r="AL3190" s="870"/>
      <c r="AM3190" s="870"/>
      <c r="AO3190" s="870"/>
      <c r="AP3190" s="870"/>
      <c r="AQ3190" s="870"/>
      <c r="AU3190" s="870"/>
      <c r="AV3190" s="870"/>
      <c r="AW3190" s="875"/>
      <c r="AX3190" s="870"/>
      <c r="AY3190" s="870"/>
    </row>
    <row r="3191" spans="19:51" ht="15" customHeight="1">
      <c r="S3191" s="874"/>
      <c r="V3191" s="870"/>
      <c r="W3191" s="874"/>
      <c r="AD3191" s="870"/>
      <c r="AE3191" s="874"/>
      <c r="AG3191" s="870"/>
      <c r="AH3191" s="870"/>
      <c r="AJ3191" s="870"/>
      <c r="AK3191" s="870"/>
      <c r="AL3191" s="870"/>
      <c r="AM3191" s="870"/>
      <c r="AO3191" s="870"/>
      <c r="AP3191" s="870"/>
      <c r="AQ3191" s="870"/>
      <c r="AU3191" s="870"/>
      <c r="AV3191" s="870"/>
      <c r="AW3191" s="875"/>
      <c r="AX3191" s="870"/>
      <c r="AY3191" s="870"/>
    </row>
    <row r="3192" spans="19:51" ht="15" customHeight="1">
      <c r="S3192" s="874"/>
      <c r="V3192" s="870"/>
      <c r="W3192" s="874"/>
      <c r="AD3192" s="870"/>
      <c r="AE3192" s="874"/>
      <c r="AG3192" s="870"/>
      <c r="AH3192" s="870"/>
      <c r="AJ3192" s="870"/>
      <c r="AK3192" s="870"/>
      <c r="AL3192" s="870"/>
      <c r="AM3192" s="870"/>
      <c r="AO3192" s="870"/>
      <c r="AP3192" s="870"/>
      <c r="AQ3192" s="870"/>
      <c r="AU3192" s="870"/>
      <c r="AV3192" s="870"/>
      <c r="AW3192" s="875"/>
      <c r="AX3192" s="870"/>
      <c r="AY3192" s="870"/>
    </row>
    <row r="3193" spans="19:51" ht="15" customHeight="1">
      <c r="S3193" s="874"/>
      <c r="V3193" s="870"/>
      <c r="W3193" s="874"/>
      <c r="AD3193" s="870"/>
      <c r="AE3193" s="874"/>
      <c r="AG3193" s="870"/>
      <c r="AH3193" s="870"/>
      <c r="AJ3193" s="870"/>
      <c r="AK3193" s="870"/>
      <c r="AL3193" s="870"/>
      <c r="AM3193" s="870"/>
      <c r="AO3193" s="870"/>
      <c r="AP3193" s="870"/>
      <c r="AQ3193" s="870"/>
      <c r="AU3193" s="870"/>
      <c r="AV3193" s="870"/>
      <c r="AW3193" s="875"/>
      <c r="AX3193" s="870"/>
      <c r="AY3193" s="870"/>
    </row>
    <row r="3194" spans="19:51" ht="15" customHeight="1">
      <c r="S3194" s="874"/>
      <c r="V3194" s="870"/>
      <c r="W3194" s="874"/>
      <c r="AD3194" s="870"/>
      <c r="AE3194" s="874"/>
      <c r="AG3194" s="870"/>
      <c r="AH3194" s="870"/>
      <c r="AJ3194" s="870"/>
      <c r="AK3194" s="870"/>
      <c r="AL3194" s="870"/>
      <c r="AM3194" s="870"/>
      <c r="AO3194" s="870"/>
      <c r="AP3194" s="870"/>
      <c r="AQ3194" s="870"/>
      <c r="AU3194" s="870"/>
      <c r="AV3194" s="870"/>
      <c r="AW3194" s="875"/>
      <c r="AX3194" s="870"/>
      <c r="AY3194" s="870"/>
    </row>
    <row r="3195" spans="19:51" ht="15" customHeight="1">
      <c r="S3195" s="874"/>
      <c r="V3195" s="870"/>
      <c r="W3195" s="874"/>
      <c r="AD3195" s="870"/>
      <c r="AE3195" s="874"/>
      <c r="AG3195" s="870"/>
      <c r="AH3195" s="870"/>
      <c r="AJ3195" s="870"/>
      <c r="AK3195" s="870"/>
      <c r="AL3195" s="870"/>
      <c r="AM3195" s="870"/>
      <c r="AO3195" s="870"/>
      <c r="AP3195" s="870"/>
      <c r="AQ3195" s="870"/>
      <c r="AU3195" s="870"/>
      <c r="AV3195" s="870"/>
      <c r="AW3195" s="875"/>
      <c r="AX3195" s="870"/>
      <c r="AY3195" s="870"/>
    </row>
    <row r="3196" spans="19:51" ht="15" customHeight="1">
      <c r="S3196" s="874"/>
      <c r="V3196" s="870"/>
      <c r="W3196" s="874"/>
      <c r="AD3196" s="870"/>
      <c r="AE3196" s="874"/>
      <c r="AG3196" s="870"/>
      <c r="AH3196" s="870"/>
      <c r="AJ3196" s="870"/>
      <c r="AK3196" s="870"/>
      <c r="AL3196" s="870"/>
      <c r="AM3196" s="870"/>
      <c r="AO3196" s="870"/>
      <c r="AP3196" s="870"/>
      <c r="AQ3196" s="870"/>
      <c r="AU3196" s="870"/>
      <c r="AV3196" s="870"/>
      <c r="AW3196" s="875"/>
      <c r="AX3196" s="870"/>
      <c r="AY3196" s="870"/>
    </row>
    <row r="3197" spans="19:51" ht="15" customHeight="1">
      <c r="S3197" s="874"/>
      <c r="V3197" s="870"/>
      <c r="W3197" s="874"/>
      <c r="AD3197" s="870"/>
      <c r="AE3197" s="874"/>
      <c r="AG3197" s="870"/>
      <c r="AH3197" s="870"/>
      <c r="AJ3197" s="870"/>
      <c r="AK3197" s="870"/>
      <c r="AL3197" s="870"/>
      <c r="AM3197" s="870"/>
      <c r="AO3197" s="870"/>
      <c r="AP3197" s="870"/>
      <c r="AQ3197" s="870"/>
      <c r="AU3197" s="870"/>
      <c r="AV3197" s="870"/>
      <c r="AW3197" s="875"/>
      <c r="AX3197" s="870"/>
      <c r="AY3197" s="870"/>
    </row>
    <row r="3198" spans="19:51" ht="15" customHeight="1">
      <c r="S3198" s="874"/>
      <c r="V3198" s="870"/>
      <c r="W3198" s="874"/>
      <c r="AD3198" s="870"/>
      <c r="AE3198" s="874"/>
      <c r="AG3198" s="870"/>
      <c r="AH3198" s="870"/>
      <c r="AJ3198" s="870"/>
      <c r="AK3198" s="870"/>
      <c r="AL3198" s="870"/>
      <c r="AM3198" s="870"/>
      <c r="AO3198" s="870"/>
      <c r="AP3198" s="870"/>
      <c r="AQ3198" s="870"/>
      <c r="AU3198" s="870"/>
      <c r="AV3198" s="870"/>
      <c r="AW3198" s="875"/>
      <c r="AX3198" s="870"/>
      <c r="AY3198" s="870"/>
    </row>
    <row r="3199" spans="19:51" ht="15" customHeight="1">
      <c r="S3199" s="874"/>
      <c r="V3199" s="870"/>
      <c r="W3199" s="874"/>
      <c r="AD3199" s="870"/>
      <c r="AE3199" s="874"/>
      <c r="AG3199" s="870"/>
      <c r="AH3199" s="870"/>
      <c r="AJ3199" s="870"/>
      <c r="AK3199" s="870"/>
      <c r="AL3199" s="870"/>
      <c r="AM3199" s="870"/>
      <c r="AO3199" s="870"/>
      <c r="AP3199" s="870"/>
      <c r="AQ3199" s="870"/>
      <c r="AU3199" s="870"/>
      <c r="AV3199" s="870"/>
      <c r="AW3199" s="875"/>
      <c r="AX3199" s="870"/>
      <c r="AY3199" s="870"/>
    </row>
    <row r="3200" spans="19:51" ht="15" customHeight="1">
      <c r="S3200" s="874"/>
      <c r="V3200" s="870"/>
      <c r="W3200" s="874"/>
      <c r="AD3200" s="870"/>
      <c r="AE3200" s="874"/>
      <c r="AG3200" s="870"/>
      <c r="AH3200" s="870"/>
      <c r="AJ3200" s="870"/>
      <c r="AK3200" s="870"/>
      <c r="AL3200" s="870"/>
      <c r="AM3200" s="870"/>
      <c r="AO3200" s="870"/>
      <c r="AP3200" s="870"/>
      <c r="AQ3200" s="870"/>
      <c r="AU3200" s="870"/>
      <c r="AV3200" s="870"/>
      <c r="AW3200" s="875"/>
      <c r="AX3200" s="870"/>
      <c r="AY3200" s="870"/>
    </row>
    <row r="3201" spans="19:51" ht="15" customHeight="1">
      <c r="S3201" s="874"/>
      <c r="V3201" s="870"/>
      <c r="W3201" s="874"/>
      <c r="AD3201" s="870"/>
      <c r="AE3201" s="874"/>
      <c r="AG3201" s="870"/>
      <c r="AH3201" s="870"/>
      <c r="AJ3201" s="870"/>
      <c r="AK3201" s="870"/>
      <c r="AL3201" s="870"/>
      <c r="AM3201" s="870"/>
      <c r="AO3201" s="870"/>
      <c r="AP3201" s="870"/>
      <c r="AQ3201" s="870"/>
      <c r="AU3201" s="870"/>
      <c r="AV3201" s="870"/>
      <c r="AW3201" s="875"/>
      <c r="AX3201" s="870"/>
      <c r="AY3201" s="870"/>
    </row>
    <row r="3202" spans="19:51" ht="15" customHeight="1">
      <c r="S3202" s="874"/>
      <c r="V3202" s="870"/>
      <c r="W3202" s="874"/>
      <c r="AD3202" s="870"/>
      <c r="AE3202" s="874"/>
      <c r="AG3202" s="870"/>
      <c r="AH3202" s="870"/>
      <c r="AJ3202" s="870"/>
      <c r="AK3202" s="870"/>
      <c r="AL3202" s="870"/>
      <c r="AM3202" s="870"/>
      <c r="AO3202" s="870"/>
      <c r="AP3202" s="870"/>
      <c r="AQ3202" s="870"/>
      <c r="AU3202" s="870"/>
      <c r="AV3202" s="870"/>
      <c r="AW3202" s="875"/>
      <c r="AX3202" s="870"/>
      <c r="AY3202" s="870"/>
    </row>
    <row r="3203" spans="19:51" ht="15" customHeight="1">
      <c r="S3203" s="874"/>
      <c r="V3203" s="870"/>
      <c r="W3203" s="874"/>
      <c r="AD3203" s="870"/>
      <c r="AE3203" s="874"/>
      <c r="AG3203" s="870"/>
      <c r="AH3203" s="870"/>
      <c r="AJ3203" s="870"/>
      <c r="AK3203" s="870"/>
      <c r="AL3203" s="870"/>
      <c r="AM3203" s="870"/>
      <c r="AO3203" s="870"/>
      <c r="AP3203" s="870"/>
      <c r="AQ3203" s="870"/>
      <c r="AU3203" s="870"/>
      <c r="AV3203" s="870"/>
      <c r="AW3203" s="875"/>
      <c r="AX3203" s="870"/>
      <c r="AY3203" s="870"/>
    </row>
    <row r="3204" spans="19:51" ht="15" customHeight="1">
      <c r="S3204" s="874"/>
      <c r="V3204" s="870"/>
      <c r="W3204" s="874"/>
      <c r="AD3204" s="870"/>
      <c r="AE3204" s="874"/>
      <c r="AG3204" s="870"/>
      <c r="AH3204" s="870"/>
      <c r="AJ3204" s="870"/>
      <c r="AK3204" s="870"/>
      <c r="AL3204" s="870"/>
      <c r="AM3204" s="870"/>
      <c r="AO3204" s="870"/>
      <c r="AP3204" s="870"/>
      <c r="AQ3204" s="870"/>
      <c r="AU3204" s="870"/>
      <c r="AV3204" s="870"/>
      <c r="AW3204" s="875"/>
      <c r="AX3204" s="870"/>
      <c r="AY3204" s="870"/>
    </row>
    <row r="3205" spans="19:51" ht="15" customHeight="1">
      <c r="S3205" s="874"/>
      <c r="V3205" s="870"/>
      <c r="W3205" s="874"/>
      <c r="AD3205" s="870"/>
      <c r="AE3205" s="874"/>
      <c r="AG3205" s="870"/>
      <c r="AH3205" s="870"/>
      <c r="AJ3205" s="870"/>
      <c r="AK3205" s="870"/>
      <c r="AL3205" s="870"/>
      <c r="AM3205" s="870"/>
      <c r="AO3205" s="870"/>
      <c r="AP3205" s="870"/>
      <c r="AQ3205" s="870"/>
      <c r="AU3205" s="870"/>
      <c r="AV3205" s="870"/>
      <c r="AW3205" s="875"/>
      <c r="AX3205" s="870"/>
      <c r="AY3205" s="870"/>
    </row>
    <row r="3206" spans="19:51" ht="15" customHeight="1">
      <c r="S3206" s="874"/>
      <c r="V3206" s="870"/>
      <c r="W3206" s="874"/>
      <c r="AD3206" s="870"/>
      <c r="AE3206" s="874"/>
      <c r="AG3206" s="870"/>
      <c r="AH3206" s="870"/>
      <c r="AJ3206" s="870"/>
      <c r="AK3206" s="870"/>
      <c r="AL3206" s="870"/>
      <c r="AM3206" s="870"/>
      <c r="AO3206" s="870"/>
      <c r="AP3206" s="870"/>
      <c r="AQ3206" s="870"/>
      <c r="AU3206" s="870"/>
      <c r="AV3206" s="870"/>
      <c r="AW3206" s="875"/>
      <c r="AX3206" s="870"/>
      <c r="AY3206" s="870"/>
    </row>
    <row r="3207" spans="19:51" ht="15" customHeight="1">
      <c r="S3207" s="874"/>
      <c r="V3207" s="870"/>
      <c r="W3207" s="874"/>
      <c r="AD3207" s="870"/>
      <c r="AE3207" s="874"/>
      <c r="AG3207" s="870"/>
      <c r="AH3207" s="870"/>
      <c r="AJ3207" s="870"/>
      <c r="AK3207" s="870"/>
      <c r="AL3207" s="870"/>
      <c r="AM3207" s="870"/>
      <c r="AO3207" s="870"/>
      <c r="AP3207" s="870"/>
      <c r="AQ3207" s="870"/>
      <c r="AU3207" s="870"/>
      <c r="AV3207" s="870"/>
      <c r="AW3207" s="875"/>
      <c r="AX3207" s="870"/>
      <c r="AY3207" s="870"/>
    </row>
    <row r="3208" spans="19:51" ht="15" customHeight="1">
      <c r="S3208" s="874"/>
      <c r="V3208" s="870"/>
      <c r="W3208" s="874"/>
      <c r="AD3208" s="870"/>
      <c r="AE3208" s="874"/>
      <c r="AG3208" s="870"/>
      <c r="AH3208" s="870"/>
      <c r="AJ3208" s="870"/>
      <c r="AK3208" s="870"/>
      <c r="AL3208" s="870"/>
      <c r="AM3208" s="870"/>
      <c r="AO3208" s="870"/>
      <c r="AP3208" s="870"/>
      <c r="AQ3208" s="870"/>
      <c r="AU3208" s="870"/>
      <c r="AV3208" s="870"/>
      <c r="AW3208" s="875"/>
      <c r="AX3208" s="870"/>
      <c r="AY3208" s="870"/>
    </row>
    <row r="3209" spans="19:51" ht="15" customHeight="1">
      <c r="S3209" s="874"/>
      <c r="V3209" s="870"/>
      <c r="W3209" s="874"/>
      <c r="AD3209" s="870"/>
      <c r="AE3209" s="874"/>
      <c r="AG3209" s="870"/>
      <c r="AH3209" s="870"/>
      <c r="AJ3209" s="870"/>
      <c r="AK3209" s="870"/>
      <c r="AL3209" s="870"/>
      <c r="AM3209" s="870"/>
      <c r="AO3209" s="870"/>
      <c r="AP3209" s="870"/>
      <c r="AQ3209" s="870"/>
      <c r="AU3209" s="870"/>
      <c r="AV3209" s="870"/>
      <c r="AW3209" s="875"/>
      <c r="AX3209" s="870"/>
      <c r="AY3209" s="870"/>
    </row>
    <row r="3210" spans="19:51" ht="15" customHeight="1">
      <c r="S3210" s="874"/>
      <c r="V3210" s="870"/>
      <c r="W3210" s="874"/>
      <c r="AD3210" s="870"/>
      <c r="AE3210" s="874"/>
      <c r="AG3210" s="870"/>
      <c r="AH3210" s="870"/>
      <c r="AJ3210" s="870"/>
      <c r="AK3210" s="870"/>
      <c r="AL3210" s="870"/>
      <c r="AM3210" s="870"/>
      <c r="AO3210" s="870"/>
      <c r="AP3210" s="870"/>
      <c r="AQ3210" s="870"/>
      <c r="AU3210" s="870"/>
      <c r="AV3210" s="870"/>
      <c r="AW3210" s="875"/>
      <c r="AX3210" s="870"/>
      <c r="AY3210" s="870"/>
    </row>
    <row r="3211" spans="19:51" ht="15" customHeight="1">
      <c r="S3211" s="874"/>
      <c r="V3211" s="870"/>
      <c r="W3211" s="874"/>
      <c r="AD3211" s="870"/>
      <c r="AE3211" s="874"/>
      <c r="AG3211" s="870"/>
      <c r="AH3211" s="870"/>
      <c r="AJ3211" s="870"/>
      <c r="AK3211" s="870"/>
      <c r="AL3211" s="870"/>
      <c r="AM3211" s="870"/>
      <c r="AO3211" s="870"/>
      <c r="AP3211" s="870"/>
      <c r="AQ3211" s="870"/>
      <c r="AU3211" s="870"/>
      <c r="AV3211" s="870"/>
      <c r="AW3211" s="875"/>
      <c r="AX3211" s="870"/>
      <c r="AY3211" s="870"/>
    </row>
    <row r="3212" spans="19:51" ht="15" customHeight="1">
      <c r="S3212" s="874"/>
      <c r="V3212" s="870"/>
      <c r="W3212" s="874"/>
      <c r="AD3212" s="870"/>
      <c r="AE3212" s="874"/>
      <c r="AG3212" s="870"/>
      <c r="AH3212" s="870"/>
      <c r="AJ3212" s="870"/>
      <c r="AK3212" s="870"/>
      <c r="AL3212" s="870"/>
      <c r="AM3212" s="870"/>
      <c r="AO3212" s="870"/>
      <c r="AP3212" s="870"/>
      <c r="AQ3212" s="870"/>
      <c r="AU3212" s="870"/>
      <c r="AV3212" s="870"/>
      <c r="AW3212" s="875"/>
      <c r="AX3212" s="870"/>
      <c r="AY3212" s="870"/>
    </row>
    <row r="3213" spans="19:51" ht="15" customHeight="1">
      <c r="S3213" s="874"/>
      <c r="V3213" s="870"/>
      <c r="W3213" s="874"/>
      <c r="AD3213" s="870"/>
      <c r="AE3213" s="874"/>
      <c r="AG3213" s="870"/>
      <c r="AH3213" s="870"/>
      <c r="AJ3213" s="870"/>
      <c r="AK3213" s="870"/>
      <c r="AL3213" s="870"/>
      <c r="AM3213" s="870"/>
      <c r="AO3213" s="870"/>
      <c r="AP3213" s="870"/>
      <c r="AQ3213" s="870"/>
      <c r="AU3213" s="870"/>
      <c r="AV3213" s="870"/>
      <c r="AW3213" s="875"/>
      <c r="AX3213" s="870"/>
      <c r="AY3213" s="870"/>
    </row>
    <row r="3214" spans="19:51" ht="15" customHeight="1">
      <c r="S3214" s="874"/>
      <c r="V3214" s="870"/>
      <c r="W3214" s="874"/>
      <c r="AD3214" s="870"/>
      <c r="AE3214" s="874"/>
      <c r="AG3214" s="870"/>
      <c r="AH3214" s="870"/>
      <c r="AJ3214" s="870"/>
      <c r="AK3214" s="870"/>
      <c r="AL3214" s="870"/>
      <c r="AM3214" s="870"/>
      <c r="AO3214" s="870"/>
      <c r="AP3214" s="870"/>
      <c r="AQ3214" s="870"/>
      <c r="AU3214" s="870"/>
      <c r="AV3214" s="870"/>
      <c r="AW3214" s="875"/>
      <c r="AX3214" s="870"/>
      <c r="AY3214" s="870"/>
    </row>
    <row r="3215" spans="19:51" ht="15" customHeight="1">
      <c r="S3215" s="874"/>
      <c r="V3215" s="870"/>
      <c r="W3215" s="874"/>
      <c r="AD3215" s="870"/>
      <c r="AE3215" s="874"/>
      <c r="AG3215" s="870"/>
      <c r="AH3215" s="870"/>
      <c r="AJ3215" s="870"/>
      <c r="AK3215" s="870"/>
      <c r="AL3215" s="870"/>
      <c r="AM3215" s="870"/>
      <c r="AO3215" s="870"/>
      <c r="AP3215" s="870"/>
      <c r="AQ3215" s="870"/>
      <c r="AU3215" s="870"/>
      <c r="AV3215" s="870"/>
      <c r="AW3215" s="875"/>
      <c r="AX3215" s="870"/>
      <c r="AY3215" s="870"/>
    </row>
    <row r="3216" spans="19:51" ht="15" customHeight="1">
      <c r="S3216" s="874"/>
      <c r="V3216" s="870"/>
      <c r="W3216" s="874"/>
      <c r="AD3216" s="870"/>
      <c r="AE3216" s="874"/>
      <c r="AG3216" s="870"/>
      <c r="AH3216" s="870"/>
      <c r="AJ3216" s="870"/>
      <c r="AK3216" s="870"/>
      <c r="AL3216" s="870"/>
      <c r="AM3216" s="870"/>
      <c r="AO3216" s="870"/>
      <c r="AP3216" s="870"/>
      <c r="AQ3216" s="870"/>
      <c r="AU3216" s="870"/>
      <c r="AV3216" s="870"/>
      <c r="AW3216" s="875"/>
      <c r="AX3216" s="870"/>
      <c r="AY3216" s="870"/>
    </row>
    <row r="3217" spans="19:51" ht="15" customHeight="1">
      <c r="S3217" s="874"/>
      <c r="V3217" s="870"/>
      <c r="W3217" s="874"/>
      <c r="AD3217" s="870"/>
      <c r="AE3217" s="874"/>
      <c r="AG3217" s="870"/>
      <c r="AH3217" s="870"/>
      <c r="AJ3217" s="870"/>
      <c r="AK3217" s="870"/>
      <c r="AL3217" s="870"/>
      <c r="AM3217" s="870"/>
      <c r="AO3217" s="870"/>
      <c r="AP3217" s="870"/>
      <c r="AQ3217" s="870"/>
      <c r="AU3217" s="870"/>
      <c r="AV3217" s="870"/>
      <c r="AW3217" s="875"/>
      <c r="AX3217" s="870"/>
      <c r="AY3217" s="870"/>
    </row>
    <row r="3218" spans="19:51" ht="15" customHeight="1">
      <c r="S3218" s="874"/>
      <c r="V3218" s="870"/>
      <c r="W3218" s="874"/>
      <c r="AD3218" s="870"/>
      <c r="AE3218" s="874"/>
      <c r="AG3218" s="870"/>
      <c r="AH3218" s="870"/>
      <c r="AJ3218" s="870"/>
      <c r="AK3218" s="870"/>
      <c r="AL3218" s="870"/>
      <c r="AM3218" s="870"/>
      <c r="AO3218" s="870"/>
      <c r="AP3218" s="870"/>
      <c r="AQ3218" s="870"/>
      <c r="AU3218" s="870"/>
      <c r="AV3218" s="870"/>
      <c r="AW3218" s="875"/>
      <c r="AX3218" s="870"/>
      <c r="AY3218" s="870"/>
    </row>
    <row r="3219" spans="19:51" ht="15" customHeight="1">
      <c r="S3219" s="874"/>
      <c r="V3219" s="870"/>
      <c r="W3219" s="874"/>
      <c r="AD3219" s="870"/>
      <c r="AE3219" s="874"/>
      <c r="AG3219" s="870"/>
      <c r="AH3219" s="870"/>
      <c r="AJ3219" s="870"/>
      <c r="AK3219" s="870"/>
      <c r="AL3219" s="870"/>
      <c r="AM3219" s="870"/>
      <c r="AO3219" s="870"/>
      <c r="AP3219" s="870"/>
      <c r="AQ3219" s="870"/>
      <c r="AU3219" s="870"/>
      <c r="AV3219" s="870"/>
      <c r="AW3219" s="875"/>
      <c r="AX3219" s="870"/>
      <c r="AY3219" s="870"/>
    </row>
    <row r="3220" spans="19:51" ht="15" customHeight="1">
      <c r="S3220" s="874"/>
      <c r="V3220" s="870"/>
      <c r="W3220" s="874"/>
      <c r="AD3220" s="870"/>
      <c r="AE3220" s="874"/>
      <c r="AG3220" s="870"/>
      <c r="AH3220" s="870"/>
      <c r="AJ3220" s="870"/>
      <c r="AK3220" s="870"/>
      <c r="AL3220" s="870"/>
      <c r="AM3220" s="870"/>
      <c r="AO3220" s="870"/>
      <c r="AP3220" s="870"/>
      <c r="AQ3220" s="870"/>
      <c r="AU3220" s="870"/>
      <c r="AV3220" s="870"/>
      <c r="AW3220" s="875"/>
      <c r="AX3220" s="870"/>
      <c r="AY3220" s="870"/>
    </row>
    <row r="3221" spans="19:51" ht="15" customHeight="1">
      <c r="S3221" s="874"/>
      <c r="V3221" s="870"/>
      <c r="W3221" s="874"/>
      <c r="AD3221" s="870"/>
      <c r="AE3221" s="874"/>
      <c r="AG3221" s="870"/>
      <c r="AH3221" s="870"/>
      <c r="AJ3221" s="870"/>
      <c r="AK3221" s="870"/>
      <c r="AL3221" s="870"/>
      <c r="AM3221" s="870"/>
      <c r="AO3221" s="870"/>
      <c r="AP3221" s="870"/>
      <c r="AQ3221" s="870"/>
      <c r="AU3221" s="870"/>
      <c r="AV3221" s="870"/>
      <c r="AW3221" s="875"/>
      <c r="AX3221" s="870"/>
      <c r="AY3221" s="870"/>
    </row>
    <row r="3222" spans="19:51" ht="15" customHeight="1">
      <c r="S3222" s="874"/>
      <c r="V3222" s="870"/>
      <c r="W3222" s="874"/>
      <c r="AD3222" s="870"/>
      <c r="AE3222" s="874"/>
      <c r="AG3222" s="870"/>
      <c r="AH3222" s="870"/>
      <c r="AJ3222" s="870"/>
      <c r="AK3222" s="870"/>
      <c r="AL3222" s="870"/>
      <c r="AM3222" s="870"/>
      <c r="AO3222" s="870"/>
      <c r="AP3222" s="870"/>
      <c r="AQ3222" s="870"/>
      <c r="AU3222" s="870"/>
      <c r="AV3222" s="870"/>
      <c r="AW3222" s="875"/>
      <c r="AX3222" s="870"/>
      <c r="AY3222" s="870"/>
    </row>
    <row r="3223" spans="19:51" ht="15" customHeight="1">
      <c r="S3223" s="874"/>
      <c r="V3223" s="870"/>
      <c r="W3223" s="874"/>
      <c r="AD3223" s="870"/>
      <c r="AE3223" s="874"/>
      <c r="AG3223" s="870"/>
      <c r="AH3223" s="870"/>
      <c r="AJ3223" s="870"/>
      <c r="AK3223" s="870"/>
      <c r="AL3223" s="870"/>
      <c r="AM3223" s="870"/>
      <c r="AO3223" s="870"/>
      <c r="AP3223" s="870"/>
      <c r="AQ3223" s="870"/>
      <c r="AU3223" s="870"/>
      <c r="AV3223" s="870"/>
      <c r="AW3223" s="875"/>
      <c r="AX3223" s="870"/>
      <c r="AY3223" s="870"/>
    </row>
    <row r="3224" spans="19:51" ht="15" customHeight="1">
      <c r="S3224" s="874"/>
      <c r="V3224" s="870"/>
      <c r="W3224" s="874"/>
      <c r="AD3224" s="870"/>
      <c r="AE3224" s="874"/>
      <c r="AG3224" s="870"/>
      <c r="AH3224" s="870"/>
      <c r="AJ3224" s="870"/>
      <c r="AK3224" s="870"/>
      <c r="AL3224" s="870"/>
      <c r="AM3224" s="870"/>
      <c r="AO3224" s="870"/>
      <c r="AP3224" s="870"/>
      <c r="AQ3224" s="870"/>
      <c r="AU3224" s="870"/>
      <c r="AV3224" s="870"/>
      <c r="AW3224" s="875"/>
      <c r="AX3224" s="870"/>
      <c r="AY3224" s="870"/>
    </row>
    <row r="3225" spans="19:51" ht="15" customHeight="1">
      <c r="S3225" s="874"/>
      <c r="V3225" s="870"/>
      <c r="W3225" s="874"/>
      <c r="AD3225" s="870"/>
      <c r="AE3225" s="874"/>
      <c r="AG3225" s="870"/>
      <c r="AH3225" s="870"/>
      <c r="AJ3225" s="870"/>
      <c r="AK3225" s="870"/>
      <c r="AL3225" s="870"/>
      <c r="AM3225" s="870"/>
      <c r="AO3225" s="870"/>
      <c r="AP3225" s="870"/>
      <c r="AQ3225" s="870"/>
      <c r="AU3225" s="870"/>
      <c r="AV3225" s="870"/>
      <c r="AW3225" s="875"/>
      <c r="AX3225" s="870"/>
      <c r="AY3225" s="870"/>
    </row>
    <row r="3226" spans="19:51" ht="15" customHeight="1">
      <c r="S3226" s="874"/>
      <c r="V3226" s="870"/>
      <c r="W3226" s="874"/>
      <c r="AD3226" s="870"/>
      <c r="AE3226" s="874"/>
      <c r="AG3226" s="870"/>
      <c r="AH3226" s="870"/>
      <c r="AJ3226" s="870"/>
      <c r="AK3226" s="870"/>
      <c r="AL3226" s="870"/>
      <c r="AM3226" s="870"/>
      <c r="AO3226" s="870"/>
      <c r="AP3226" s="870"/>
      <c r="AQ3226" s="870"/>
      <c r="AU3226" s="870"/>
      <c r="AV3226" s="870"/>
      <c r="AW3226" s="875"/>
      <c r="AX3226" s="870"/>
      <c r="AY3226" s="870"/>
    </row>
    <row r="3227" spans="19:51" ht="15" customHeight="1">
      <c r="S3227" s="874"/>
      <c r="V3227" s="870"/>
      <c r="W3227" s="874"/>
      <c r="AD3227" s="870"/>
      <c r="AE3227" s="874"/>
      <c r="AG3227" s="870"/>
      <c r="AH3227" s="870"/>
      <c r="AJ3227" s="870"/>
      <c r="AK3227" s="870"/>
      <c r="AL3227" s="870"/>
      <c r="AM3227" s="870"/>
      <c r="AO3227" s="870"/>
      <c r="AP3227" s="870"/>
      <c r="AQ3227" s="870"/>
      <c r="AU3227" s="870"/>
      <c r="AV3227" s="870"/>
      <c r="AW3227" s="875"/>
      <c r="AX3227" s="870"/>
      <c r="AY3227" s="870"/>
    </row>
    <row r="3228" spans="19:51" ht="15" customHeight="1">
      <c r="S3228" s="874"/>
      <c r="V3228" s="870"/>
      <c r="W3228" s="874"/>
      <c r="AD3228" s="870"/>
      <c r="AE3228" s="874"/>
      <c r="AG3228" s="870"/>
      <c r="AH3228" s="870"/>
      <c r="AJ3228" s="870"/>
      <c r="AK3228" s="870"/>
      <c r="AL3228" s="870"/>
      <c r="AM3228" s="870"/>
      <c r="AO3228" s="870"/>
      <c r="AP3228" s="870"/>
      <c r="AQ3228" s="870"/>
      <c r="AU3228" s="870"/>
      <c r="AV3228" s="870"/>
      <c r="AW3228" s="875"/>
      <c r="AX3228" s="870"/>
      <c r="AY3228" s="870"/>
    </row>
    <row r="3229" spans="19:51" ht="15" customHeight="1">
      <c r="S3229" s="874"/>
      <c r="V3229" s="870"/>
      <c r="W3229" s="874"/>
      <c r="AD3229" s="870"/>
      <c r="AE3229" s="874"/>
      <c r="AG3229" s="870"/>
      <c r="AH3229" s="870"/>
      <c r="AJ3229" s="870"/>
      <c r="AK3229" s="870"/>
      <c r="AL3229" s="870"/>
      <c r="AM3229" s="870"/>
      <c r="AO3229" s="870"/>
      <c r="AP3229" s="870"/>
      <c r="AQ3229" s="870"/>
      <c r="AU3229" s="870"/>
      <c r="AV3229" s="870"/>
      <c r="AW3229" s="875"/>
      <c r="AX3229" s="870"/>
      <c r="AY3229" s="870"/>
    </row>
    <row r="3230" spans="19:51" ht="15" customHeight="1">
      <c r="S3230" s="874"/>
      <c r="V3230" s="870"/>
      <c r="W3230" s="874"/>
      <c r="AD3230" s="870"/>
      <c r="AE3230" s="874"/>
      <c r="AG3230" s="870"/>
      <c r="AH3230" s="870"/>
      <c r="AJ3230" s="870"/>
      <c r="AK3230" s="870"/>
      <c r="AL3230" s="870"/>
      <c r="AM3230" s="870"/>
      <c r="AO3230" s="870"/>
      <c r="AP3230" s="870"/>
      <c r="AQ3230" s="870"/>
      <c r="AU3230" s="870"/>
      <c r="AV3230" s="870"/>
      <c r="AW3230" s="875"/>
      <c r="AX3230" s="870"/>
      <c r="AY3230" s="870"/>
    </row>
    <row r="3231" spans="19:51" ht="15" customHeight="1">
      <c r="S3231" s="874"/>
      <c r="V3231" s="870"/>
      <c r="W3231" s="874"/>
      <c r="AD3231" s="870"/>
      <c r="AE3231" s="874"/>
      <c r="AG3231" s="870"/>
      <c r="AH3231" s="870"/>
      <c r="AJ3231" s="870"/>
      <c r="AK3231" s="870"/>
      <c r="AL3231" s="870"/>
      <c r="AM3231" s="870"/>
      <c r="AO3231" s="870"/>
      <c r="AP3231" s="870"/>
      <c r="AQ3231" s="870"/>
      <c r="AU3231" s="870"/>
      <c r="AV3231" s="870"/>
      <c r="AW3231" s="875"/>
      <c r="AX3231" s="870"/>
      <c r="AY3231" s="870"/>
    </row>
    <row r="3232" spans="19:51" ht="15" customHeight="1">
      <c r="S3232" s="874"/>
      <c r="V3232" s="870"/>
      <c r="W3232" s="874"/>
      <c r="AD3232" s="870"/>
      <c r="AE3232" s="874"/>
      <c r="AG3232" s="870"/>
      <c r="AH3232" s="870"/>
      <c r="AJ3232" s="870"/>
      <c r="AK3232" s="870"/>
      <c r="AL3232" s="870"/>
      <c r="AM3232" s="870"/>
      <c r="AO3232" s="870"/>
      <c r="AP3232" s="870"/>
      <c r="AQ3232" s="870"/>
      <c r="AU3232" s="870"/>
      <c r="AV3232" s="870"/>
      <c r="AW3232" s="875"/>
      <c r="AX3232" s="870"/>
      <c r="AY3232" s="870"/>
    </row>
    <row r="3233" spans="19:51" ht="15" customHeight="1">
      <c r="S3233" s="874"/>
      <c r="V3233" s="870"/>
      <c r="W3233" s="874"/>
      <c r="AD3233" s="870"/>
      <c r="AE3233" s="874"/>
      <c r="AG3233" s="870"/>
      <c r="AH3233" s="870"/>
      <c r="AJ3233" s="870"/>
      <c r="AK3233" s="870"/>
      <c r="AL3233" s="870"/>
      <c r="AM3233" s="870"/>
      <c r="AO3233" s="870"/>
      <c r="AP3233" s="870"/>
      <c r="AQ3233" s="870"/>
      <c r="AU3233" s="870"/>
      <c r="AV3233" s="870"/>
      <c r="AW3233" s="875"/>
      <c r="AX3233" s="870"/>
      <c r="AY3233" s="870"/>
    </row>
    <row r="3234" spans="19:51" ht="15" customHeight="1">
      <c r="S3234" s="874"/>
      <c r="V3234" s="870"/>
      <c r="W3234" s="874"/>
      <c r="AD3234" s="870"/>
      <c r="AE3234" s="874"/>
      <c r="AG3234" s="870"/>
      <c r="AH3234" s="870"/>
      <c r="AJ3234" s="870"/>
      <c r="AK3234" s="870"/>
      <c r="AL3234" s="870"/>
      <c r="AM3234" s="870"/>
      <c r="AO3234" s="870"/>
      <c r="AP3234" s="870"/>
      <c r="AQ3234" s="870"/>
      <c r="AU3234" s="870"/>
      <c r="AV3234" s="870"/>
      <c r="AW3234" s="875"/>
      <c r="AX3234" s="870"/>
      <c r="AY3234" s="870"/>
    </row>
    <row r="3235" spans="19:51" ht="15" customHeight="1">
      <c r="S3235" s="874"/>
      <c r="V3235" s="870"/>
      <c r="W3235" s="874"/>
      <c r="AD3235" s="870"/>
      <c r="AE3235" s="874"/>
      <c r="AG3235" s="870"/>
      <c r="AH3235" s="870"/>
      <c r="AJ3235" s="870"/>
      <c r="AK3235" s="870"/>
      <c r="AL3235" s="870"/>
      <c r="AM3235" s="870"/>
      <c r="AO3235" s="870"/>
      <c r="AP3235" s="870"/>
      <c r="AQ3235" s="870"/>
      <c r="AU3235" s="870"/>
      <c r="AV3235" s="870"/>
      <c r="AW3235" s="875"/>
      <c r="AX3235" s="870"/>
      <c r="AY3235" s="870"/>
    </row>
    <row r="3236" spans="19:51" ht="15" customHeight="1">
      <c r="S3236" s="874"/>
      <c r="V3236" s="870"/>
      <c r="W3236" s="874"/>
      <c r="AD3236" s="870"/>
      <c r="AE3236" s="874"/>
      <c r="AG3236" s="870"/>
      <c r="AH3236" s="870"/>
      <c r="AJ3236" s="870"/>
      <c r="AK3236" s="870"/>
      <c r="AL3236" s="870"/>
      <c r="AM3236" s="870"/>
      <c r="AO3236" s="870"/>
      <c r="AP3236" s="870"/>
      <c r="AQ3236" s="870"/>
      <c r="AU3236" s="870"/>
      <c r="AV3236" s="870"/>
      <c r="AW3236" s="875"/>
      <c r="AX3236" s="870"/>
      <c r="AY3236" s="870"/>
    </row>
    <row r="3237" spans="19:51" ht="15" customHeight="1">
      <c r="S3237" s="874"/>
      <c r="V3237" s="870"/>
      <c r="W3237" s="874"/>
      <c r="AD3237" s="870"/>
      <c r="AE3237" s="874"/>
      <c r="AG3237" s="870"/>
      <c r="AH3237" s="870"/>
      <c r="AJ3237" s="870"/>
      <c r="AK3237" s="870"/>
      <c r="AL3237" s="870"/>
      <c r="AM3237" s="870"/>
      <c r="AO3237" s="870"/>
      <c r="AP3237" s="870"/>
      <c r="AQ3237" s="870"/>
      <c r="AU3237" s="870"/>
      <c r="AV3237" s="870"/>
      <c r="AW3237" s="875"/>
      <c r="AX3237" s="870"/>
      <c r="AY3237" s="870"/>
    </row>
    <row r="3238" spans="19:51" ht="15" customHeight="1">
      <c r="S3238" s="874"/>
      <c r="V3238" s="870"/>
      <c r="W3238" s="874"/>
      <c r="AD3238" s="870"/>
      <c r="AE3238" s="874"/>
      <c r="AG3238" s="870"/>
      <c r="AH3238" s="870"/>
      <c r="AJ3238" s="870"/>
      <c r="AK3238" s="870"/>
      <c r="AL3238" s="870"/>
      <c r="AM3238" s="870"/>
      <c r="AO3238" s="870"/>
      <c r="AP3238" s="870"/>
      <c r="AQ3238" s="870"/>
      <c r="AU3238" s="870"/>
      <c r="AV3238" s="870"/>
      <c r="AW3238" s="875"/>
      <c r="AX3238" s="870"/>
      <c r="AY3238" s="870"/>
    </row>
    <row r="3239" spans="19:51" ht="15" customHeight="1">
      <c r="S3239" s="874"/>
      <c r="V3239" s="870"/>
      <c r="W3239" s="874"/>
      <c r="AD3239" s="870"/>
      <c r="AE3239" s="874"/>
      <c r="AG3239" s="870"/>
      <c r="AH3239" s="870"/>
      <c r="AJ3239" s="870"/>
      <c r="AK3239" s="870"/>
      <c r="AL3239" s="870"/>
      <c r="AM3239" s="870"/>
      <c r="AO3239" s="870"/>
      <c r="AP3239" s="870"/>
      <c r="AQ3239" s="870"/>
      <c r="AU3239" s="870"/>
      <c r="AV3239" s="870"/>
      <c r="AW3239" s="875"/>
      <c r="AX3239" s="870"/>
      <c r="AY3239" s="870"/>
    </row>
    <row r="3240" spans="19:51" ht="15" customHeight="1">
      <c r="S3240" s="874"/>
      <c r="V3240" s="870"/>
      <c r="W3240" s="874"/>
      <c r="AD3240" s="870"/>
      <c r="AE3240" s="874"/>
      <c r="AG3240" s="870"/>
      <c r="AH3240" s="870"/>
      <c r="AJ3240" s="870"/>
      <c r="AK3240" s="870"/>
      <c r="AL3240" s="870"/>
      <c r="AM3240" s="870"/>
      <c r="AO3240" s="870"/>
      <c r="AP3240" s="870"/>
      <c r="AQ3240" s="870"/>
      <c r="AU3240" s="870"/>
      <c r="AV3240" s="870"/>
      <c r="AW3240" s="875"/>
      <c r="AX3240" s="870"/>
      <c r="AY3240" s="870"/>
    </row>
    <row r="3241" spans="19:51" ht="15" customHeight="1">
      <c r="S3241" s="874"/>
      <c r="V3241" s="870"/>
      <c r="W3241" s="874"/>
      <c r="AD3241" s="870"/>
      <c r="AE3241" s="874"/>
      <c r="AG3241" s="870"/>
      <c r="AH3241" s="870"/>
      <c r="AJ3241" s="870"/>
      <c r="AK3241" s="870"/>
      <c r="AL3241" s="870"/>
      <c r="AM3241" s="870"/>
      <c r="AO3241" s="870"/>
      <c r="AP3241" s="870"/>
      <c r="AQ3241" s="870"/>
      <c r="AU3241" s="870"/>
      <c r="AV3241" s="870"/>
      <c r="AW3241" s="875"/>
      <c r="AX3241" s="870"/>
      <c r="AY3241" s="870"/>
    </row>
    <row r="3242" spans="19:51" ht="15" customHeight="1">
      <c r="S3242" s="874"/>
      <c r="V3242" s="870"/>
      <c r="W3242" s="874"/>
      <c r="AD3242" s="870"/>
      <c r="AE3242" s="874"/>
      <c r="AG3242" s="870"/>
      <c r="AH3242" s="870"/>
      <c r="AJ3242" s="870"/>
      <c r="AK3242" s="870"/>
      <c r="AL3242" s="870"/>
      <c r="AM3242" s="870"/>
      <c r="AO3242" s="870"/>
      <c r="AP3242" s="870"/>
      <c r="AQ3242" s="870"/>
      <c r="AU3242" s="870"/>
      <c r="AV3242" s="870"/>
      <c r="AW3242" s="875"/>
      <c r="AX3242" s="870"/>
      <c r="AY3242" s="870"/>
    </row>
    <row r="3243" spans="19:51" ht="15" customHeight="1">
      <c r="S3243" s="874"/>
      <c r="V3243" s="870"/>
      <c r="W3243" s="874"/>
      <c r="AD3243" s="870"/>
      <c r="AE3243" s="874"/>
      <c r="AG3243" s="870"/>
      <c r="AH3243" s="870"/>
      <c r="AJ3243" s="870"/>
      <c r="AK3243" s="870"/>
      <c r="AL3243" s="870"/>
      <c r="AM3243" s="870"/>
      <c r="AO3243" s="870"/>
      <c r="AP3243" s="870"/>
      <c r="AQ3243" s="870"/>
      <c r="AU3243" s="870"/>
      <c r="AV3243" s="870"/>
      <c r="AW3243" s="875"/>
      <c r="AX3243" s="870"/>
      <c r="AY3243" s="870"/>
    </row>
    <row r="3244" spans="19:51" ht="15" customHeight="1">
      <c r="S3244" s="874"/>
      <c r="V3244" s="870"/>
      <c r="W3244" s="874"/>
      <c r="AD3244" s="870"/>
      <c r="AE3244" s="874"/>
      <c r="AG3244" s="870"/>
      <c r="AH3244" s="870"/>
      <c r="AJ3244" s="870"/>
      <c r="AK3244" s="870"/>
      <c r="AL3244" s="870"/>
      <c r="AM3244" s="870"/>
      <c r="AO3244" s="870"/>
      <c r="AP3244" s="870"/>
      <c r="AQ3244" s="870"/>
      <c r="AU3244" s="870"/>
      <c r="AV3244" s="870"/>
      <c r="AW3244" s="875"/>
      <c r="AX3244" s="870"/>
      <c r="AY3244" s="870"/>
    </row>
    <row r="3245" spans="19:51" ht="15" customHeight="1">
      <c r="S3245" s="874"/>
      <c r="V3245" s="870"/>
      <c r="W3245" s="874"/>
      <c r="AD3245" s="870"/>
      <c r="AE3245" s="874"/>
      <c r="AG3245" s="870"/>
      <c r="AH3245" s="870"/>
      <c r="AJ3245" s="870"/>
      <c r="AK3245" s="870"/>
      <c r="AL3245" s="870"/>
      <c r="AM3245" s="870"/>
      <c r="AO3245" s="870"/>
      <c r="AP3245" s="870"/>
      <c r="AQ3245" s="870"/>
      <c r="AU3245" s="870"/>
      <c r="AV3245" s="870"/>
      <c r="AW3245" s="875"/>
      <c r="AX3245" s="870"/>
      <c r="AY3245" s="870"/>
    </row>
    <row r="3246" spans="19:51" ht="15" customHeight="1">
      <c r="S3246" s="874"/>
      <c r="V3246" s="870"/>
      <c r="W3246" s="874"/>
      <c r="AD3246" s="870"/>
      <c r="AE3246" s="874"/>
      <c r="AG3246" s="870"/>
      <c r="AH3246" s="870"/>
      <c r="AJ3246" s="870"/>
      <c r="AK3246" s="870"/>
      <c r="AL3246" s="870"/>
      <c r="AM3246" s="870"/>
      <c r="AO3246" s="870"/>
      <c r="AP3246" s="870"/>
      <c r="AQ3246" s="870"/>
      <c r="AU3246" s="870"/>
      <c r="AV3246" s="870"/>
      <c r="AW3246" s="875"/>
      <c r="AX3246" s="870"/>
      <c r="AY3246" s="870"/>
    </row>
    <row r="3247" spans="19:51" ht="15" customHeight="1">
      <c r="S3247" s="874"/>
      <c r="V3247" s="870"/>
      <c r="W3247" s="874"/>
      <c r="AD3247" s="870"/>
      <c r="AE3247" s="874"/>
      <c r="AG3247" s="870"/>
      <c r="AH3247" s="870"/>
      <c r="AJ3247" s="870"/>
      <c r="AK3247" s="870"/>
      <c r="AL3247" s="870"/>
      <c r="AM3247" s="870"/>
      <c r="AO3247" s="870"/>
      <c r="AP3247" s="870"/>
      <c r="AQ3247" s="870"/>
      <c r="AU3247" s="870"/>
      <c r="AV3247" s="870"/>
      <c r="AW3247" s="875"/>
      <c r="AX3247" s="870"/>
      <c r="AY3247" s="870"/>
    </row>
    <row r="3248" spans="19:51" ht="15" customHeight="1">
      <c r="S3248" s="874"/>
      <c r="V3248" s="870"/>
      <c r="W3248" s="874"/>
      <c r="AD3248" s="870"/>
      <c r="AE3248" s="874"/>
      <c r="AG3248" s="870"/>
      <c r="AH3248" s="870"/>
      <c r="AJ3248" s="870"/>
      <c r="AK3248" s="870"/>
      <c r="AL3248" s="870"/>
      <c r="AM3248" s="870"/>
      <c r="AO3248" s="870"/>
      <c r="AP3248" s="870"/>
      <c r="AQ3248" s="870"/>
      <c r="AU3248" s="870"/>
      <c r="AV3248" s="870"/>
      <c r="AW3248" s="875"/>
      <c r="AX3248" s="870"/>
      <c r="AY3248" s="870"/>
    </row>
    <row r="3249" spans="19:51" ht="15" customHeight="1">
      <c r="S3249" s="874"/>
      <c r="V3249" s="870"/>
      <c r="W3249" s="874"/>
      <c r="AD3249" s="870"/>
      <c r="AE3249" s="874"/>
      <c r="AG3249" s="870"/>
      <c r="AH3249" s="870"/>
      <c r="AJ3249" s="870"/>
      <c r="AK3249" s="870"/>
      <c r="AL3249" s="870"/>
      <c r="AM3249" s="870"/>
      <c r="AO3249" s="870"/>
      <c r="AP3249" s="870"/>
      <c r="AQ3249" s="870"/>
      <c r="AU3249" s="870"/>
      <c r="AV3249" s="870"/>
      <c r="AW3249" s="875"/>
      <c r="AX3249" s="870"/>
      <c r="AY3249" s="870"/>
    </row>
    <row r="3250" spans="19:51" ht="15" customHeight="1">
      <c r="S3250" s="874"/>
      <c r="V3250" s="870"/>
      <c r="W3250" s="874"/>
      <c r="AD3250" s="870"/>
      <c r="AE3250" s="874"/>
      <c r="AG3250" s="870"/>
      <c r="AH3250" s="870"/>
      <c r="AJ3250" s="870"/>
      <c r="AK3250" s="870"/>
      <c r="AL3250" s="870"/>
      <c r="AM3250" s="870"/>
      <c r="AO3250" s="870"/>
      <c r="AP3250" s="870"/>
      <c r="AQ3250" s="870"/>
      <c r="AU3250" s="870"/>
      <c r="AV3250" s="870"/>
      <c r="AW3250" s="875"/>
      <c r="AX3250" s="870"/>
      <c r="AY3250" s="870"/>
    </row>
    <row r="3251" spans="19:51" ht="15" customHeight="1">
      <c r="S3251" s="874"/>
      <c r="V3251" s="870"/>
      <c r="W3251" s="874"/>
      <c r="AD3251" s="870"/>
      <c r="AE3251" s="874"/>
      <c r="AG3251" s="870"/>
      <c r="AH3251" s="870"/>
      <c r="AJ3251" s="870"/>
      <c r="AK3251" s="870"/>
      <c r="AL3251" s="870"/>
      <c r="AM3251" s="870"/>
      <c r="AO3251" s="870"/>
      <c r="AP3251" s="870"/>
      <c r="AQ3251" s="870"/>
      <c r="AU3251" s="870"/>
      <c r="AV3251" s="870"/>
      <c r="AW3251" s="875"/>
      <c r="AX3251" s="870"/>
      <c r="AY3251" s="870"/>
    </row>
    <row r="3252" spans="19:51" ht="15" customHeight="1">
      <c r="S3252" s="874"/>
      <c r="V3252" s="870"/>
      <c r="W3252" s="874"/>
      <c r="AD3252" s="870"/>
      <c r="AE3252" s="874"/>
      <c r="AG3252" s="870"/>
      <c r="AH3252" s="870"/>
      <c r="AJ3252" s="870"/>
      <c r="AK3252" s="870"/>
      <c r="AL3252" s="870"/>
      <c r="AM3252" s="870"/>
      <c r="AO3252" s="870"/>
      <c r="AP3252" s="870"/>
      <c r="AQ3252" s="870"/>
      <c r="AU3252" s="870"/>
      <c r="AV3252" s="870"/>
      <c r="AW3252" s="875"/>
      <c r="AX3252" s="870"/>
      <c r="AY3252" s="870"/>
    </row>
    <row r="3253" spans="19:51" ht="15" customHeight="1">
      <c r="S3253" s="874"/>
      <c r="V3253" s="870"/>
      <c r="W3253" s="874"/>
      <c r="AD3253" s="870"/>
      <c r="AE3253" s="874"/>
      <c r="AG3253" s="870"/>
      <c r="AH3253" s="870"/>
      <c r="AJ3253" s="870"/>
      <c r="AK3253" s="870"/>
      <c r="AL3253" s="870"/>
      <c r="AM3253" s="870"/>
      <c r="AO3253" s="870"/>
      <c r="AP3253" s="870"/>
      <c r="AQ3253" s="870"/>
      <c r="AU3253" s="870"/>
      <c r="AV3253" s="870"/>
      <c r="AW3253" s="875"/>
      <c r="AX3253" s="870"/>
      <c r="AY3253" s="870"/>
    </row>
    <row r="3254" spans="19:51" ht="15" customHeight="1">
      <c r="S3254" s="874"/>
      <c r="V3254" s="870"/>
      <c r="W3254" s="874"/>
      <c r="AD3254" s="870"/>
      <c r="AE3254" s="874"/>
      <c r="AG3254" s="870"/>
      <c r="AH3254" s="870"/>
      <c r="AJ3254" s="870"/>
      <c r="AK3254" s="870"/>
      <c r="AL3254" s="870"/>
      <c r="AM3254" s="870"/>
      <c r="AO3254" s="870"/>
      <c r="AP3254" s="870"/>
      <c r="AQ3254" s="870"/>
      <c r="AU3254" s="870"/>
      <c r="AV3254" s="870"/>
      <c r="AW3254" s="875"/>
      <c r="AX3254" s="870"/>
      <c r="AY3254" s="870"/>
    </row>
    <row r="3255" spans="19:51" ht="15" customHeight="1">
      <c r="S3255" s="874"/>
      <c r="V3255" s="870"/>
      <c r="W3255" s="874"/>
      <c r="AD3255" s="870"/>
      <c r="AE3255" s="874"/>
      <c r="AG3255" s="870"/>
      <c r="AH3255" s="870"/>
      <c r="AJ3255" s="870"/>
      <c r="AK3255" s="870"/>
      <c r="AL3255" s="870"/>
      <c r="AM3255" s="870"/>
      <c r="AO3255" s="870"/>
      <c r="AP3255" s="870"/>
      <c r="AQ3255" s="870"/>
      <c r="AU3255" s="870"/>
      <c r="AV3255" s="870"/>
      <c r="AW3255" s="875"/>
      <c r="AX3255" s="870"/>
      <c r="AY3255" s="870"/>
    </row>
    <row r="3256" spans="19:51" ht="15" customHeight="1">
      <c r="S3256" s="874"/>
      <c r="V3256" s="870"/>
      <c r="W3256" s="874"/>
      <c r="AD3256" s="870"/>
      <c r="AE3256" s="874"/>
      <c r="AG3256" s="870"/>
      <c r="AH3256" s="870"/>
      <c r="AJ3256" s="870"/>
      <c r="AK3256" s="870"/>
      <c r="AL3256" s="870"/>
      <c r="AM3256" s="870"/>
      <c r="AO3256" s="870"/>
      <c r="AP3256" s="870"/>
      <c r="AQ3256" s="870"/>
      <c r="AU3256" s="870"/>
      <c r="AV3256" s="870"/>
      <c r="AW3256" s="875"/>
      <c r="AX3256" s="870"/>
      <c r="AY3256" s="870"/>
    </row>
    <row r="3257" spans="19:51" ht="15" customHeight="1">
      <c r="S3257" s="874"/>
      <c r="V3257" s="870"/>
      <c r="W3257" s="874"/>
      <c r="AD3257" s="870"/>
      <c r="AE3257" s="874"/>
      <c r="AG3257" s="870"/>
      <c r="AH3257" s="870"/>
      <c r="AJ3257" s="870"/>
      <c r="AK3257" s="870"/>
      <c r="AL3257" s="870"/>
      <c r="AM3257" s="870"/>
      <c r="AO3257" s="870"/>
      <c r="AP3257" s="870"/>
      <c r="AQ3257" s="870"/>
      <c r="AU3257" s="870"/>
      <c r="AV3257" s="870"/>
      <c r="AW3257" s="875"/>
      <c r="AX3257" s="870"/>
      <c r="AY3257" s="870"/>
    </row>
    <row r="3258" spans="19:51" ht="15" customHeight="1">
      <c r="S3258" s="874"/>
      <c r="V3258" s="870"/>
      <c r="W3258" s="874"/>
      <c r="AD3258" s="870"/>
      <c r="AE3258" s="874"/>
      <c r="AG3258" s="870"/>
      <c r="AH3258" s="870"/>
      <c r="AJ3258" s="870"/>
      <c r="AK3258" s="870"/>
      <c r="AL3258" s="870"/>
      <c r="AM3258" s="870"/>
      <c r="AO3258" s="870"/>
      <c r="AP3258" s="870"/>
      <c r="AQ3258" s="870"/>
      <c r="AU3258" s="870"/>
      <c r="AV3258" s="870"/>
      <c r="AW3258" s="875"/>
      <c r="AX3258" s="870"/>
      <c r="AY3258" s="870"/>
    </row>
    <row r="3259" spans="19:51" ht="15" customHeight="1">
      <c r="S3259" s="874"/>
      <c r="V3259" s="870"/>
      <c r="W3259" s="874"/>
      <c r="AD3259" s="870"/>
      <c r="AE3259" s="874"/>
      <c r="AG3259" s="870"/>
      <c r="AH3259" s="870"/>
      <c r="AJ3259" s="870"/>
      <c r="AK3259" s="870"/>
      <c r="AL3259" s="870"/>
      <c r="AM3259" s="870"/>
      <c r="AO3259" s="870"/>
      <c r="AP3259" s="870"/>
      <c r="AQ3259" s="870"/>
      <c r="AU3259" s="870"/>
      <c r="AV3259" s="870"/>
      <c r="AW3259" s="875"/>
      <c r="AX3259" s="870"/>
      <c r="AY3259" s="870"/>
    </row>
    <row r="3260" spans="19:51" ht="15" customHeight="1">
      <c r="S3260" s="874"/>
      <c r="V3260" s="870"/>
      <c r="W3260" s="874"/>
      <c r="AD3260" s="870"/>
      <c r="AE3260" s="874"/>
      <c r="AG3260" s="870"/>
      <c r="AH3260" s="870"/>
      <c r="AJ3260" s="870"/>
      <c r="AK3260" s="870"/>
      <c r="AL3260" s="870"/>
      <c r="AM3260" s="870"/>
      <c r="AO3260" s="870"/>
      <c r="AP3260" s="870"/>
      <c r="AQ3260" s="870"/>
      <c r="AU3260" s="870"/>
      <c r="AV3260" s="870"/>
      <c r="AW3260" s="875"/>
      <c r="AX3260" s="870"/>
      <c r="AY3260" s="870"/>
    </row>
    <row r="3261" spans="19:51" ht="15" customHeight="1">
      <c r="S3261" s="874"/>
      <c r="V3261" s="870"/>
      <c r="W3261" s="874"/>
      <c r="AD3261" s="870"/>
      <c r="AE3261" s="874"/>
      <c r="AG3261" s="870"/>
      <c r="AH3261" s="870"/>
      <c r="AJ3261" s="870"/>
      <c r="AK3261" s="870"/>
      <c r="AL3261" s="870"/>
      <c r="AM3261" s="870"/>
      <c r="AO3261" s="870"/>
      <c r="AP3261" s="870"/>
      <c r="AQ3261" s="870"/>
      <c r="AU3261" s="870"/>
      <c r="AV3261" s="870"/>
      <c r="AW3261" s="875"/>
      <c r="AX3261" s="870"/>
      <c r="AY3261" s="870"/>
    </row>
    <row r="3262" spans="19:51" ht="15" customHeight="1">
      <c r="S3262" s="874"/>
      <c r="V3262" s="870"/>
      <c r="W3262" s="874"/>
      <c r="AD3262" s="870"/>
      <c r="AE3262" s="874"/>
      <c r="AG3262" s="870"/>
      <c r="AH3262" s="870"/>
      <c r="AJ3262" s="870"/>
      <c r="AK3262" s="870"/>
      <c r="AL3262" s="870"/>
      <c r="AM3262" s="870"/>
      <c r="AO3262" s="870"/>
      <c r="AP3262" s="870"/>
      <c r="AQ3262" s="870"/>
      <c r="AU3262" s="870"/>
      <c r="AV3262" s="870"/>
      <c r="AW3262" s="875"/>
      <c r="AX3262" s="870"/>
      <c r="AY3262" s="870"/>
    </row>
    <row r="3263" spans="19:51" ht="15" customHeight="1">
      <c r="S3263" s="874"/>
      <c r="V3263" s="870"/>
      <c r="W3263" s="874"/>
      <c r="AD3263" s="870"/>
      <c r="AE3263" s="874"/>
      <c r="AG3263" s="870"/>
      <c r="AH3263" s="870"/>
      <c r="AJ3263" s="870"/>
      <c r="AK3263" s="870"/>
      <c r="AL3263" s="870"/>
      <c r="AM3263" s="870"/>
      <c r="AO3263" s="870"/>
      <c r="AP3263" s="870"/>
      <c r="AQ3263" s="870"/>
      <c r="AU3263" s="870"/>
      <c r="AV3263" s="870"/>
      <c r="AW3263" s="875"/>
      <c r="AX3263" s="870"/>
      <c r="AY3263" s="870"/>
    </row>
    <row r="3264" spans="19:51" ht="15" customHeight="1">
      <c r="S3264" s="874"/>
      <c r="V3264" s="870"/>
      <c r="W3264" s="874"/>
      <c r="AD3264" s="870"/>
      <c r="AE3264" s="874"/>
      <c r="AG3264" s="870"/>
      <c r="AH3264" s="870"/>
      <c r="AJ3264" s="870"/>
      <c r="AK3264" s="870"/>
      <c r="AL3264" s="870"/>
      <c r="AM3264" s="870"/>
      <c r="AO3264" s="870"/>
      <c r="AP3264" s="870"/>
      <c r="AQ3264" s="870"/>
      <c r="AU3264" s="870"/>
      <c r="AV3264" s="870"/>
      <c r="AW3264" s="875"/>
      <c r="AX3264" s="870"/>
      <c r="AY3264" s="870"/>
    </row>
    <row r="3265" spans="19:51" ht="15" customHeight="1">
      <c r="S3265" s="874"/>
      <c r="V3265" s="870"/>
      <c r="W3265" s="874"/>
      <c r="AD3265" s="870"/>
      <c r="AE3265" s="874"/>
      <c r="AG3265" s="870"/>
      <c r="AH3265" s="870"/>
      <c r="AJ3265" s="870"/>
      <c r="AK3265" s="870"/>
      <c r="AL3265" s="870"/>
      <c r="AM3265" s="870"/>
      <c r="AO3265" s="870"/>
      <c r="AP3265" s="870"/>
      <c r="AQ3265" s="870"/>
      <c r="AU3265" s="870"/>
      <c r="AV3265" s="870"/>
      <c r="AW3265" s="875"/>
      <c r="AX3265" s="870"/>
      <c r="AY3265" s="870"/>
    </row>
    <row r="3266" spans="19:51" ht="15" customHeight="1">
      <c r="S3266" s="874"/>
      <c r="V3266" s="870"/>
      <c r="W3266" s="874"/>
      <c r="AD3266" s="870"/>
      <c r="AE3266" s="874"/>
      <c r="AG3266" s="870"/>
      <c r="AH3266" s="870"/>
      <c r="AJ3266" s="870"/>
      <c r="AK3266" s="870"/>
      <c r="AL3266" s="870"/>
      <c r="AM3266" s="870"/>
      <c r="AO3266" s="870"/>
      <c r="AP3266" s="870"/>
      <c r="AQ3266" s="870"/>
      <c r="AU3266" s="870"/>
      <c r="AV3266" s="870"/>
      <c r="AW3266" s="875"/>
      <c r="AX3266" s="870"/>
      <c r="AY3266" s="870"/>
    </row>
    <row r="3267" spans="19:51" ht="15" customHeight="1">
      <c r="S3267" s="874"/>
      <c r="V3267" s="870"/>
      <c r="W3267" s="874"/>
      <c r="AD3267" s="870"/>
      <c r="AE3267" s="874"/>
      <c r="AG3267" s="870"/>
      <c r="AH3267" s="870"/>
      <c r="AJ3267" s="870"/>
      <c r="AK3267" s="870"/>
      <c r="AL3267" s="870"/>
      <c r="AM3267" s="870"/>
      <c r="AO3267" s="870"/>
      <c r="AP3267" s="870"/>
      <c r="AQ3267" s="870"/>
      <c r="AU3267" s="870"/>
      <c r="AV3267" s="870"/>
      <c r="AW3267" s="875"/>
      <c r="AX3267" s="870"/>
      <c r="AY3267" s="870"/>
    </row>
    <row r="3268" spans="19:51" ht="15" customHeight="1">
      <c r="S3268" s="874"/>
      <c r="V3268" s="870"/>
      <c r="W3268" s="874"/>
      <c r="AD3268" s="870"/>
      <c r="AE3268" s="874"/>
      <c r="AG3268" s="870"/>
      <c r="AH3268" s="870"/>
      <c r="AJ3268" s="870"/>
      <c r="AK3268" s="870"/>
      <c r="AL3268" s="870"/>
      <c r="AM3268" s="870"/>
      <c r="AO3268" s="870"/>
      <c r="AP3268" s="870"/>
      <c r="AQ3268" s="870"/>
      <c r="AU3268" s="870"/>
      <c r="AV3268" s="870"/>
      <c r="AW3268" s="875"/>
      <c r="AX3268" s="870"/>
      <c r="AY3268" s="870"/>
    </row>
    <row r="3269" spans="19:51" ht="15" customHeight="1">
      <c r="S3269" s="874"/>
      <c r="V3269" s="870"/>
      <c r="W3269" s="874"/>
      <c r="AD3269" s="870"/>
      <c r="AE3269" s="874"/>
      <c r="AG3269" s="870"/>
      <c r="AH3269" s="870"/>
      <c r="AJ3269" s="870"/>
      <c r="AK3269" s="870"/>
      <c r="AL3269" s="870"/>
      <c r="AM3269" s="870"/>
      <c r="AO3269" s="870"/>
      <c r="AP3269" s="870"/>
      <c r="AQ3269" s="870"/>
      <c r="AU3269" s="870"/>
      <c r="AV3269" s="870"/>
      <c r="AW3269" s="875"/>
      <c r="AX3269" s="870"/>
      <c r="AY3269" s="870"/>
    </row>
    <row r="3270" spans="19:51" ht="15" customHeight="1">
      <c r="S3270" s="874"/>
      <c r="V3270" s="870"/>
      <c r="W3270" s="874"/>
      <c r="AD3270" s="870"/>
      <c r="AE3270" s="874"/>
      <c r="AG3270" s="870"/>
      <c r="AH3270" s="870"/>
      <c r="AJ3270" s="870"/>
      <c r="AK3270" s="870"/>
      <c r="AL3270" s="870"/>
      <c r="AM3270" s="870"/>
      <c r="AO3270" s="870"/>
      <c r="AP3270" s="870"/>
      <c r="AQ3270" s="870"/>
      <c r="AU3270" s="870"/>
      <c r="AV3270" s="870"/>
      <c r="AW3270" s="875"/>
      <c r="AX3270" s="870"/>
      <c r="AY3270" s="870"/>
    </row>
    <row r="3271" spans="19:51" ht="15" customHeight="1">
      <c r="S3271" s="874"/>
      <c r="V3271" s="870"/>
      <c r="W3271" s="874"/>
      <c r="AD3271" s="870"/>
      <c r="AE3271" s="874"/>
      <c r="AG3271" s="870"/>
      <c r="AH3271" s="870"/>
      <c r="AJ3271" s="870"/>
      <c r="AK3271" s="870"/>
      <c r="AL3271" s="870"/>
      <c r="AM3271" s="870"/>
      <c r="AO3271" s="870"/>
      <c r="AP3271" s="870"/>
      <c r="AQ3271" s="870"/>
      <c r="AU3271" s="870"/>
      <c r="AV3271" s="870"/>
      <c r="AW3271" s="875"/>
      <c r="AX3271" s="870"/>
      <c r="AY3271" s="870"/>
    </row>
    <row r="3272" spans="19:51" ht="15" customHeight="1">
      <c r="S3272" s="874"/>
      <c r="V3272" s="870"/>
      <c r="W3272" s="874"/>
      <c r="AD3272" s="870"/>
      <c r="AE3272" s="874"/>
      <c r="AG3272" s="870"/>
      <c r="AH3272" s="870"/>
      <c r="AJ3272" s="870"/>
      <c r="AK3272" s="870"/>
      <c r="AL3272" s="870"/>
      <c r="AM3272" s="870"/>
      <c r="AO3272" s="870"/>
      <c r="AP3272" s="870"/>
      <c r="AQ3272" s="870"/>
      <c r="AU3272" s="870"/>
      <c r="AV3272" s="870"/>
      <c r="AW3272" s="875"/>
      <c r="AX3272" s="870"/>
      <c r="AY3272" s="870"/>
    </row>
    <row r="3273" spans="19:51" ht="15" customHeight="1">
      <c r="S3273" s="874"/>
      <c r="V3273" s="870"/>
      <c r="W3273" s="874"/>
      <c r="AD3273" s="870"/>
      <c r="AE3273" s="874"/>
      <c r="AG3273" s="870"/>
      <c r="AH3273" s="870"/>
      <c r="AJ3273" s="870"/>
      <c r="AK3273" s="870"/>
      <c r="AL3273" s="870"/>
      <c r="AM3273" s="870"/>
      <c r="AO3273" s="870"/>
      <c r="AP3273" s="870"/>
      <c r="AQ3273" s="870"/>
      <c r="AU3273" s="870"/>
      <c r="AV3273" s="870"/>
      <c r="AW3273" s="875"/>
      <c r="AX3273" s="870"/>
      <c r="AY3273" s="870"/>
    </row>
    <row r="3274" spans="19:51" ht="15" customHeight="1">
      <c r="S3274" s="874"/>
      <c r="V3274" s="870"/>
      <c r="W3274" s="874"/>
      <c r="AD3274" s="870"/>
      <c r="AE3274" s="874"/>
      <c r="AG3274" s="870"/>
      <c r="AH3274" s="870"/>
      <c r="AJ3274" s="870"/>
      <c r="AK3274" s="870"/>
      <c r="AL3274" s="870"/>
      <c r="AM3274" s="870"/>
      <c r="AO3274" s="870"/>
      <c r="AP3274" s="870"/>
      <c r="AQ3274" s="870"/>
      <c r="AU3274" s="870"/>
      <c r="AV3274" s="870"/>
      <c r="AW3274" s="875"/>
      <c r="AX3274" s="870"/>
      <c r="AY3274" s="870"/>
    </row>
    <row r="3275" spans="19:51" ht="15" customHeight="1">
      <c r="S3275" s="874"/>
      <c r="V3275" s="870"/>
      <c r="W3275" s="874"/>
      <c r="AD3275" s="870"/>
      <c r="AE3275" s="874"/>
      <c r="AG3275" s="870"/>
      <c r="AH3275" s="870"/>
      <c r="AJ3275" s="870"/>
      <c r="AK3275" s="870"/>
      <c r="AL3275" s="870"/>
      <c r="AM3275" s="870"/>
      <c r="AO3275" s="870"/>
      <c r="AP3275" s="870"/>
      <c r="AQ3275" s="870"/>
      <c r="AU3275" s="870"/>
      <c r="AV3275" s="870"/>
      <c r="AW3275" s="875"/>
      <c r="AX3275" s="870"/>
      <c r="AY3275" s="870"/>
    </row>
    <row r="3276" spans="19:51" ht="15" customHeight="1">
      <c r="S3276" s="874"/>
      <c r="V3276" s="870"/>
      <c r="W3276" s="874"/>
      <c r="AD3276" s="870"/>
      <c r="AE3276" s="874"/>
      <c r="AG3276" s="870"/>
      <c r="AH3276" s="870"/>
      <c r="AJ3276" s="870"/>
      <c r="AK3276" s="870"/>
      <c r="AL3276" s="870"/>
      <c r="AM3276" s="870"/>
      <c r="AO3276" s="870"/>
      <c r="AP3276" s="870"/>
      <c r="AQ3276" s="870"/>
      <c r="AU3276" s="870"/>
      <c r="AV3276" s="870"/>
      <c r="AW3276" s="875"/>
      <c r="AX3276" s="870"/>
      <c r="AY3276" s="870"/>
    </row>
    <row r="3277" spans="19:51" ht="15" customHeight="1">
      <c r="S3277" s="874"/>
      <c r="V3277" s="870"/>
      <c r="W3277" s="874"/>
      <c r="AD3277" s="870"/>
      <c r="AE3277" s="874"/>
      <c r="AG3277" s="870"/>
      <c r="AH3277" s="870"/>
      <c r="AJ3277" s="870"/>
      <c r="AK3277" s="870"/>
      <c r="AL3277" s="870"/>
      <c r="AM3277" s="870"/>
      <c r="AO3277" s="870"/>
      <c r="AP3277" s="870"/>
      <c r="AQ3277" s="870"/>
      <c r="AU3277" s="870"/>
      <c r="AV3277" s="870"/>
      <c r="AW3277" s="875"/>
      <c r="AX3277" s="870"/>
      <c r="AY3277" s="870"/>
    </row>
    <row r="3278" spans="19:51" ht="15" customHeight="1">
      <c r="S3278" s="874"/>
      <c r="V3278" s="870"/>
      <c r="W3278" s="874"/>
      <c r="AD3278" s="870"/>
      <c r="AE3278" s="874"/>
      <c r="AG3278" s="870"/>
      <c r="AH3278" s="870"/>
      <c r="AJ3278" s="870"/>
      <c r="AK3278" s="870"/>
      <c r="AL3278" s="870"/>
      <c r="AM3278" s="870"/>
      <c r="AO3278" s="870"/>
      <c r="AP3278" s="870"/>
      <c r="AQ3278" s="870"/>
      <c r="AU3278" s="870"/>
      <c r="AV3278" s="870"/>
      <c r="AW3278" s="875"/>
      <c r="AX3278" s="870"/>
      <c r="AY3278" s="870"/>
    </row>
    <row r="3279" spans="19:51" ht="15" customHeight="1">
      <c r="S3279" s="874"/>
      <c r="V3279" s="870"/>
      <c r="W3279" s="874"/>
      <c r="AD3279" s="870"/>
      <c r="AE3279" s="874"/>
      <c r="AG3279" s="870"/>
      <c r="AH3279" s="870"/>
      <c r="AJ3279" s="870"/>
      <c r="AK3279" s="870"/>
      <c r="AL3279" s="870"/>
      <c r="AM3279" s="870"/>
      <c r="AO3279" s="870"/>
      <c r="AP3279" s="870"/>
      <c r="AQ3279" s="870"/>
      <c r="AU3279" s="870"/>
      <c r="AV3279" s="870"/>
      <c r="AW3279" s="875"/>
      <c r="AX3279" s="870"/>
      <c r="AY3279" s="870"/>
    </row>
    <row r="3280" spans="19:51" ht="15" customHeight="1">
      <c r="S3280" s="874"/>
      <c r="V3280" s="870"/>
      <c r="W3280" s="874"/>
      <c r="AD3280" s="870"/>
      <c r="AE3280" s="874"/>
      <c r="AG3280" s="870"/>
      <c r="AH3280" s="870"/>
      <c r="AJ3280" s="870"/>
      <c r="AK3280" s="870"/>
      <c r="AL3280" s="870"/>
      <c r="AM3280" s="870"/>
      <c r="AO3280" s="870"/>
      <c r="AP3280" s="870"/>
      <c r="AQ3280" s="870"/>
      <c r="AU3280" s="870"/>
      <c r="AV3280" s="870"/>
      <c r="AW3280" s="875"/>
      <c r="AX3280" s="870"/>
      <c r="AY3280" s="870"/>
    </row>
    <row r="3281" spans="19:51" ht="15" customHeight="1">
      <c r="S3281" s="874"/>
      <c r="V3281" s="870"/>
      <c r="W3281" s="874"/>
      <c r="AD3281" s="870"/>
      <c r="AE3281" s="874"/>
      <c r="AG3281" s="870"/>
      <c r="AH3281" s="870"/>
      <c r="AJ3281" s="870"/>
      <c r="AK3281" s="870"/>
      <c r="AL3281" s="870"/>
      <c r="AM3281" s="870"/>
      <c r="AO3281" s="870"/>
      <c r="AP3281" s="870"/>
      <c r="AQ3281" s="870"/>
      <c r="AU3281" s="870"/>
      <c r="AV3281" s="870"/>
      <c r="AW3281" s="875"/>
      <c r="AX3281" s="870"/>
      <c r="AY3281" s="870"/>
    </row>
    <row r="3282" spans="19:51" ht="15" customHeight="1">
      <c r="S3282" s="874"/>
      <c r="V3282" s="870"/>
      <c r="W3282" s="874"/>
      <c r="AD3282" s="870"/>
      <c r="AE3282" s="874"/>
      <c r="AG3282" s="870"/>
      <c r="AH3282" s="870"/>
      <c r="AJ3282" s="870"/>
      <c r="AK3282" s="870"/>
      <c r="AL3282" s="870"/>
      <c r="AM3282" s="870"/>
      <c r="AO3282" s="870"/>
      <c r="AP3282" s="870"/>
      <c r="AQ3282" s="870"/>
      <c r="AU3282" s="870"/>
      <c r="AV3282" s="870"/>
      <c r="AW3282" s="875"/>
      <c r="AX3282" s="870"/>
      <c r="AY3282" s="870"/>
    </row>
    <row r="3283" spans="19:51" ht="15" customHeight="1">
      <c r="S3283" s="874"/>
      <c r="V3283" s="870"/>
      <c r="W3283" s="874"/>
      <c r="AD3283" s="870"/>
      <c r="AE3283" s="874"/>
      <c r="AG3283" s="870"/>
      <c r="AH3283" s="870"/>
      <c r="AJ3283" s="870"/>
      <c r="AK3283" s="870"/>
      <c r="AL3283" s="870"/>
      <c r="AM3283" s="870"/>
      <c r="AO3283" s="870"/>
      <c r="AP3283" s="870"/>
      <c r="AQ3283" s="870"/>
      <c r="AU3283" s="870"/>
      <c r="AV3283" s="870"/>
      <c r="AW3283" s="875"/>
      <c r="AX3283" s="870"/>
      <c r="AY3283" s="870"/>
    </row>
    <row r="3284" spans="19:51" ht="15" customHeight="1">
      <c r="S3284" s="874"/>
      <c r="V3284" s="870"/>
      <c r="W3284" s="874"/>
      <c r="AD3284" s="870"/>
      <c r="AE3284" s="874"/>
      <c r="AG3284" s="870"/>
      <c r="AH3284" s="870"/>
      <c r="AJ3284" s="870"/>
      <c r="AK3284" s="870"/>
      <c r="AL3284" s="870"/>
      <c r="AM3284" s="870"/>
      <c r="AO3284" s="870"/>
      <c r="AP3284" s="870"/>
      <c r="AQ3284" s="870"/>
      <c r="AU3284" s="870"/>
      <c r="AV3284" s="870"/>
      <c r="AW3284" s="875"/>
      <c r="AX3284" s="870"/>
      <c r="AY3284" s="870"/>
    </row>
    <row r="3285" spans="19:51" ht="15" customHeight="1">
      <c r="S3285" s="874"/>
      <c r="V3285" s="870"/>
      <c r="W3285" s="874"/>
      <c r="AD3285" s="870"/>
      <c r="AE3285" s="874"/>
      <c r="AG3285" s="870"/>
      <c r="AH3285" s="870"/>
      <c r="AJ3285" s="870"/>
      <c r="AK3285" s="870"/>
      <c r="AL3285" s="870"/>
      <c r="AM3285" s="870"/>
      <c r="AO3285" s="870"/>
      <c r="AP3285" s="870"/>
      <c r="AQ3285" s="870"/>
      <c r="AU3285" s="870"/>
      <c r="AV3285" s="870"/>
      <c r="AW3285" s="875"/>
      <c r="AX3285" s="870"/>
      <c r="AY3285" s="870"/>
    </row>
    <row r="3286" spans="19:51" ht="15" customHeight="1">
      <c r="S3286" s="874"/>
      <c r="V3286" s="870"/>
      <c r="W3286" s="874"/>
      <c r="AD3286" s="870"/>
      <c r="AE3286" s="874"/>
      <c r="AG3286" s="870"/>
      <c r="AH3286" s="870"/>
      <c r="AJ3286" s="870"/>
      <c r="AK3286" s="870"/>
      <c r="AL3286" s="870"/>
      <c r="AM3286" s="870"/>
      <c r="AO3286" s="870"/>
      <c r="AP3286" s="870"/>
      <c r="AQ3286" s="870"/>
      <c r="AU3286" s="870"/>
      <c r="AV3286" s="870"/>
      <c r="AW3286" s="875"/>
      <c r="AX3286" s="870"/>
      <c r="AY3286" s="870"/>
    </row>
    <row r="3287" spans="19:51" ht="15" customHeight="1">
      <c r="S3287" s="874"/>
      <c r="V3287" s="870"/>
      <c r="W3287" s="874"/>
      <c r="AD3287" s="870"/>
      <c r="AE3287" s="874"/>
      <c r="AG3287" s="870"/>
      <c r="AH3287" s="870"/>
      <c r="AJ3287" s="870"/>
      <c r="AK3287" s="870"/>
      <c r="AL3287" s="870"/>
      <c r="AM3287" s="870"/>
      <c r="AO3287" s="870"/>
      <c r="AP3287" s="870"/>
      <c r="AQ3287" s="870"/>
      <c r="AU3287" s="870"/>
      <c r="AV3287" s="870"/>
      <c r="AW3287" s="875"/>
      <c r="AX3287" s="870"/>
      <c r="AY3287" s="870"/>
    </row>
    <row r="3288" spans="19:51" ht="15" customHeight="1">
      <c r="S3288" s="874"/>
      <c r="V3288" s="870"/>
      <c r="W3288" s="874"/>
      <c r="AD3288" s="870"/>
      <c r="AE3288" s="874"/>
      <c r="AG3288" s="870"/>
      <c r="AH3288" s="870"/>
      <c r="AJ3288" s="870"/>
      <c r="AK3288" s="870"/>
      <c r="AL3288" s="870"/>
      <c r="AM3288" s="870"/>
      <c r="AO3288" s="870"/>
      <c r="AP3288" s="870"/>
      <c r="AQ3288" s="870"/>
      <c r="AU3288" s="870"/>
      <c r="AV3288" s="870"/>
      <c r="AW3288" s="875"/>
      <c r="AX3288" s="870"/>
      <c r="AY3288" s="870"/>
    </row>
    <row r="3289" spans="19:51" ht="15" customHeight="1">
      <c r="S3289" s="874"/>
      <c r="V3289" s="870"/>
      <c r="W3289" s="874"/>
      <c r="AD3289" s="870"/>
      <c r="AE3289" s="874"/>
      <c r="AG3289" s="870"/>
      <c r="AH3289" s="870"/>
      <c r="AJ3289" s="870"/>
      <c r="AK3289" s="870"/>
      <c r="AL3289" s="870"/>
      <c r="AM3289" s="870"/>
      <c r="AO3289" s="870"/>
      <c r="AP3289" s="870"/>
      <c r="AQ3289" s="870"/>
      <c r="AU3289" s="870"/>
      <c r="AV3289" s="870"/>
      <c r="AW3289" s="875"/>
      <c r="AX3289" s="870"/>
      <c r="AY3289" s="870"/>
    </row>
    <row r="3290" spans="19:51" ht="15" customHeight="1">
      <c r="S3290" s="874"/>
      <c r="V3290" s="870"/>
      <c r="W3290" s="874"/>
      <c r="AD3290" s="870"/>
      <c r="AE3290" s="874"/>
      <c r="AG3290" s="870"/>
      <c r="AH3290" s="870"/>
      <c r="AJ3290" s="870"/>
      <c r="AK3290" s="870"/>
      <c r="AL3290" s="870"/>
      <c r="AM3290" s="870"/>
      <c r="AO3290" s="870"/>
      <c r="AP3290" s="870"/>
      <c r="AQ3290" s="870"/>
      <c r="AU3290" s="870"/>
      <c r="AV3290" s="870"/>
      <c r="AW3290" s="875"/>
      <c r="AX3290" s="870"/>
      <c r="AY3290" s="870"/>
    </row>
    <row r="3291" spans="19:51" ht="15" customHeight="1">
      <c r="S3291" s="874"/>
      <c r="V3291" s="870"/>
      <c r="W3291" s="874"/>
      <c r="AD3291" s="870"/>
      <c r="AE3291" s="874"/>
      <c r="AG3291" s="870"/>
      <c r="AH3291" s="870"/>
      <c r="AJ3291" s="870"/>
      <c r="AK3291" s="870"/>
      <c r="AL3291" s="870"/>
      <c r="AM3291" s="870"/>
      <c r="AO3291" s="870"/>
      <c r="AP3291" s="870"/>
      <c r="AQ3291" s="870"/>
      <c r="AU3291" s="870"/>
      <c r="AV3291" s="870"/>
      <c r="AW3291" s="875"/>
      <c r="AX3291" s="870"/>
      <c r="AY3291" s="870"/>
    </row>
    <row r="3292" spans="19:51" ht="15" customHeight="1">
      <c r="S3292" s="874"/>
      <c r="V3292" s="870"/>
      <c r="W3292" s="874"/>
      <c r="AD3292" s="870"/>
      <c r="AE3292" s="874"/>
      <c r="AG3292" s="870"/>
      <c r="AH3292" s="870"/>
      <c r="AJ3292" s="870"/>
      <c r="AK3292" s="870"/>
      <c r="AL3292" s="870"/>
      <c r="AM3292" s="870"/>
      <c r="AO3292" s="870"/>
      <c r="AP3292" s="870"/>
      <c r="AQ3292" s="870"/>
      <c r="AU3292" s="870"/>
      <c r="AV3292" s="870"/>
      <c r="AW3292" s="875"/>
      <c r="AX3292" s="870"/>
      <c r="AY3292" s="870"/>
    </row>
    <row r="3293" spans="19:51" ht="15" customHeight="1">
      <c r="S3293" s="874"/>
      <c r="V3293" s="870"/>
      <c r="W3293" s="874"/>
      <c r="AD3293" s="870"/>
      <c r="AE3293" s="874"/>
      <c r="AG3293" s="870"/>
      <c r="AH3293" s="870"/>
      <c r="AJ3293" s="870"/>
      <c r="AK3293" s="870"/>
      <c r="AL3293" s="870"/>
      <c r="AM3293" s="870"/>
      <c r="AO3293" s="870"/>
      <c r="AP3293" s="870"/>
      <c r="AQ3293" s="870"/>
      <c r="AU3293" s="870"/>
      <c r="AV3293" s="870"/>
      <c r="AW3293" s="875"/>
      <c r="AX3293" s="870"/>
      <c r="AY3293" s="870"/>
    </row>
    <row r="3294" spans="19:51" ht="15" customHeight="1">
      <c r="S3294" s="874"/>
      <c r="V3294" s="870"/>
      <c r="W3294" s="874"/>
      <c r="AD3294" s="870"/>
      <c r="AE3294" s="874"/>
      <c r="AG3294" s="870"/>
      <c r="AH3294" s="870"/>
      <c r="AJ3294" s="870"/>
      <c r="AK3294" s="870"/>
      <c r="AL3294" s="870"/>
      <c r="AM3294" s="870"/>
      <c r="AO3294" s="870"/>
      <c r="AP3294" s="870"/>
      <c r="AQ3294" s="870"/>
      <c r="AU3294" s="870"/>
      <c r="AV3294" s="870"/>
      <c r="AW3294" s="875"/>
      <c r="AX3294" s="870"/>
      <c r="AY3294" s="870"/>
    </row>
    <row r="3295" spans="19:51" ht="15" customHeight="1">
      <c r="S3295" s="874"/>
      <c r="V3295" s="870"/>
      <c r="W3295" s="874"/>
      <c r="AD3295" s="870"/>
      <c r="AE3295" s="874"/>
      <c r="AG3295" s="870"/>
      <c r="AH3295" s="870"/>
      <c r="AJ3295" s="870"/>
      <c r="AK3295" s="870"/>
      <c r="AL3295" s="870"/>
      <c r="AM3295" s="870"/>
      <c r="AO3295" s="870"/>
      <c r="AP3295" s="870"/>
      <c r="AQ3295" s="870"/>
      <c r="AU3295" s="870"/>
      <c r="AV3295" s="870"/>
      <c r="AW3295" s="875"/>
      <c r="AX3295" s="870"/>
      <c r="AY3295" s="870"/>
    </row>
    <row r="3296" spans="19:51" ht="15" customHeight="1">
      <c r="S3296" s="874"/>
      <c r="V3296" s="870"/>
      <c r="W3296" s="874"/>
      <c r="AD3296" s="870"/>
      <c r="AE3296" s="874"/>
      <c r="AG3296" s="870"/>
      <c r="AH3296" s="870"/>
      <c r="AJ3296" s="870"/>
      <c r="AK3296" s="870"/>
      <c r="AL3296" s="870"/>
      <c r="AM3296" s="870"/>
      <c r="AO3296" s="870"/>
      <c r="AP3296" s="870"/>
      <c r="AQ3296" s="870"/>
      <c r="AU3296" s="870"/>
      <c r="AV3296" s="870"/>
      <c r="AW3296" s="875"/>
      <c r="AX3296" s="870"/>
      <c r="AY3296" s="870"/>
    </row>
    <row r="3297" spans="19:51" ht="15" customHeight="1">
      <c r="S3297" s="874"/>
      <c r="V3297" s="870"/>
      <c r="W3297" s="874"/>
      <c r="AD3297" s="870"/>
      <c r="AE3297" s="874"/>
      <c r="AG3297" s="870"/>
      <c r="AH3297" s="870"/>
      <c r="AJ3297" s="870"/>
      <c r="AK3297" s="870"/>
      <c r="AL3297" s="870"/>
      <c r="AM3297" s="870"/>
      <c r="AO3297" s="870"/>
      <c r="AP3297" s="870"/>
      <c r="AQ3297" s="870"/>
      <c r="AU3297" s="870"/>
      <c r="AV3297" s="870"/>
      <c r="AW3297" s="875"/>
      <c r="AX3297" s="870"/>
      <c r="AY3297" s="870"/>
    </row>
    <row r="3298" spans="19:51" ht="15" customHeight="1">
      <c r="S3298" s="874"/>
      <c r="V3298" s="870"/>
      <c r="W3298" s="874"/>
      <c r="AD3298" s="870"/>
      <c r="AE3298" s="874"/>
      <c r="AG3298" s="870"/>
      <c r="AH3298" s="870"/>
      <c r="AJ3298" s="870"/>
      <c r="AK3298" s="870"/>
      <c r="AL3298" s="870"/>
      <c r="AM3298" s="870"/>
      <c r="AO3298" s="870"/>
      <c r="AP3298" s="870"/>
      <c r="AQ3298" s="870"/>
      <c r="AU3298" s="870"/>
      <c r="AV3298" s="870"/>
      <c r="AW3298" s="875"/>
      <c r="AX3298" s="870"/>
      <c r="AY3298" s="870"/>
    </row>
    <row r="3299" spans="19:51" ht="15" customHeight="1">
      <c r="S3299" s="874"/>
      <c r="V3299" s="870"/>
      <c r="W3299" s="874"/>
      <c r="AD3299" s="870"/>
      <c r="AE3299" s="874"/>
      <c r="AG3299" s="870"/>
      <c r="AH3299" s="870"/>
      <c r="AJ3299" s="870"/>
      <c r="AK3299" s="870"/>
      <c r="AL3299" s="870"/>
      <c r="AM3299" s="870"/>
      <c r="AO3299" s="870"/>
      <c r="AP3299" s="870"/>
      <c r="AQ3299" s="870"/>
      <c r="AU3299" s="870"/>
      <c r="AV3299" s="870"/>
      <c r="AW3299" s="875"/>
      <c r="AX3299" s="870"/>
      <c r="AY3299" s="870"/>
    </row>
    <row r="3300" spans="19:51" ht="15" customHeight="1">
      <c r="S3300" s="874"/>
      <c r="V3300" s="870"/>
      <c r="W3300" s="874"/>
      <c r="AD3300" s="870"/>
      <c r="AE3300" s="874"/>
      <c r="AG3300" s="870"/>
      <c r="AH3300" s="870"/>
      <c r="AJ3300" s="870"/>
      <c r="AK3300" s="870"/>
      <c r="AL3300" s="870"/>
      <c r="AM3300" s="870"/>
      <c r="AO3300" s="870"/>
      <c r="AP3300" s="870"/>
      <c r="AQ3300" s="870"/>
      <c r="AU3300" s="870"/>
      <c r="AV3300" s="870"/>
      <c r="AW3300" s="875"/>
      <c r="AX3300" s="870"/>
      <c r="AY3300" s="870"/>
    </row>
    <row r="3301" spans="19:51" ht="15" customHeight="1">
      <c r="S3301" s="874"/>
      <c r="V3301" s="870"/>
      <c r="W3301" s="874"/>
      <c r="AD3301" s="870"/>
      <c r="AE3301" s="874"/>
      <c r="AG3301" s="870"/>
      <c r="AH3301" s="870"/>
      <c r="AJ3301" s="870"/>
      <c r="AK3301" s="870"/>
      <c r="AL3301" s="870"/>
      <c r="AM3301" s="870"/>
      <c r="AO3301" s="870"/>
      <c r="AP3301" s="870"/>
      <c r="AQ3301" s="870"/>
      <c r="AU3301" s="870"/>
      <c r="AV3301" s="870"/>
      <c r="AW3301" s="875"/>
      <c r="AX3301" s="870"/>
      <c r="AY3301" s="870"/>
    </row>
    <row r="3302" spans="19:51" ht="15" customHeight="1">
      <c r="S3302" s="874"/>
      <c r="V3302" s="870"/>
      <c r="W3302" s="874"/>
      <c r="AD3302" s="870"/>
      <c r="AE3302" s="874"/>
      <c r="AG3302" s="870"/>
      <c r="AH3302" s="870"/>
      <c r="AJ3302" s="870"/>
      <c r="AK3302" s="870"/>
      <c r="AL3302" s="870"/>
      <c r="AM3302" s="870"/>
      <c r="AO3302" s="870"/>
      <c r="AP3302" s="870"/>
      <c r="AQ3302" s="870"/>
      <c r="AU3302" s="870"/>
      <c r="AV3302" s="870"/>
      <c r="AW3302" s="875"/>
      <c r="AX3302" s="870"/>
      <c r="AY3302" s="870"/>
    </row>
    <row r="3303" spans="19:51" ht="15" customHeight="1">
      <c r="S3303" s="874"/>
      <c r="V3303" s="870"/>
      <c r="W3303" s="874"/>
      <c r="AD3303" s="870"/>
      <c r="AE3303" s="874"/>
      <c r="AG3303" s="870"/>
      <c r="AH3303" s="870"/>
      <c r="AJ3303" s="870"/>
      <c r="AK3303" s="870"/>
      <c r="AL3303" s="870"/>
      <c r="AM3303" s="870"/>
      <c r="AO3303" s="870"/>
      <c r="AP3303" s="870"/>
      <c r="AQ3303" s="870"/>
      <c r="AU3303" s="870"/>
      <c r="AV3303" s="870"/>
      <c r="AW3303" s="875"/>
      <c r="AX3303" s="870"/>
      <c r="AY3303" s="870"/>
    </row>
    <row r="3304" spans="19:51" ht="15" customHeight="1">
      <c r="S3304" s="874"/>
      <c r="V3304" s="870"/>
      <c r="W3304" s="874"/>
      <c r="AD3304" s="870"/>
      <c r="AE3304" s="874"/>
      <c r="AG3304" s="870"/>
      <c r="AH3304" s="870"/>
      <c r="AJ3304" s="870"/>
      <c r="AK3304" s="870"/>
      <c r="AL3304" s="870"/>
      <c r="AM3304" s="870"/>
      <c r="AO3304" s="870"/>
      <c r="AP3304" s="870"/>
      <c r="AQ3304" s="870"/>
      <c r="AU3304" s="870"/>
      <c r="AV3304" s="870"/>
      <c r="AW3304" s="875"/>
      <c r="AX3304" s="870"/>
      <c r="AY3304" s="870"/>
    </row>
    <row r="3305" spans="19:51" ht="15" customHeight="1">
      <c r="S3305" s="874"/>
      <c r="V3305" s="870"/>
      <c r="W3305" s="874"/>
      <c r="AD3305" s="870"/>
      <c r="AE3305" s="874"/>
      <c r="AG3305" s="870"/>
      <c r="AH3305" s="870"/>
      <c r="AJ3305" s="870"/>
      <c r="AK3305" s="870"/>
      <c r="AL3305" s="870"/>
      <c r="AM3305" s="870"/>
      <c r="AO3305" s="870"/>
      <c r="AP3305" s="870"/>
      <c r="AQ3305" s="870"/>
      <c r="AU3305" s="870"/>
      <c r="AV3305" s="870"/>
      <c r="AW3305" s="875"/>
      <c r="AX3305" s="870"/>
      <c r="AY3305" s="870"/>
    </row>
    <row r="3306" spans="19:51" ht="15" customHeight="1">
      <c r="S3306" s="874"/>
      <c r="V3306" s="870"/>
      <c r="W3306" s="874"/>
      <c r="AD3306" s="870"/>
      <c r="AE3306" s="874"/>
      <c r="AG3306" s="870"/>
      <c r="AH3306" s="870"/>
      <c r="AJ3306" s="870"/>
      <c r="AK3306" s="870"/>
      <c r="AL3306" s="870"/>
      <c r="AM3306" s="870"/>
      <c r="AO3306" s="870"/>
      <c r="AP3306" s="870"/>
      <c r="AQ3306" s="870"/>
      <c r="AU3306" s="870"/>
      <c r="AV3306" s="870"/>
      <c r="AW3306" s="875"/>
      <c r="AX3306" s="870"/>
      <c r="AY3306" s="870"/>
    </row>
    <row r="3307" spans="19:51" ht="15" customHeight="1">
      <c r="S3307" s="874"/>
      <c r="V3307" s="870"/>
      <c r="W3307" s="874"/>
      <c r="AD3307" s="870"/>
      <c r="AE3307" s="874"/>
      <c r="AG3307" s="870"/>
      <c r="AH3307" s="870"/>
      <c r="AJ3307" s="870"/>
      <c r="AK3307" s="870"/>
      <c r="AL3307" s="870"/>
      <c r="AM3307" s="870"/>
      <c r="AO3307" s="870"/>
      <c r="AP3307" s="870"/>
      <c r="AQ3307" s="870"/>
      <c r="AU3307" s="870"/>
      <c r="AV3307" s="870"/>
      <c r="AW3307" s="875"/>
      <c r="AX3307" s="870"/>
      <c r="AY3307" s="870"/>
    </row>
    <row r="3308" spans="19:51" ht="15" customHeight="1">
      <c r="S3308" s="874"/>
      <c r="V3308" s="870"/>
      <c r="W3308" s="874"/>
      <c r="AD3308" s="870"/>
      <c r="AE3308" s="874"/>
      <c r="AG3308" s="870"/>
      <c r="AH3308" s="870"/>
      <c r="AJ3308" s="870"/>
      <c r="AK3308" s="870"/>
      <c r="AL3308" s="870"/>
      <c r="AM3308" s="870"/>
      <c r="AO3308" s="870"/>
      <c r="AP3308" s="870"/>
      <c r="AQ3308" s="870"/>
      <c r="AU3308" s="870"/>
      <c r="AV3308" s="870"/>
      <c r="AW3308" s="875"/>
      <c r="AX3308" s="870"/>
      <c r="AY3308" s="870"/>
    </row>
    <row r="3309" spans="19:51" ht="15" customHeight="1">
      <c r="S3309" s="874"/>
      <c r="V3309" s="870"/>
      <c r="W3309" s="874"/>
      <c r="AD3309" s="870"/>
      <c r="AE3309" s="874"/>
      <c r="AG3309" s="870"/>
      <c r="AH3309" s="870"/>
      <c r="AJ3309" s="870"/>
      <c r="AK3309" s="870"/>
      <c r="AL3309" s="870"/>
      <c r="AM3309" s="870"/>
      <c r="AO3309" s="870"/>
      <c r="AP3309" s="870"/>
      <c r="AQ3309" s="870"/>
      <c r="AU3309" s="870"/>
      <c r="AV3309" s="870"/>
      <c r="AW3309" s="875"/>
      <c r="AX3309" s="870"/>
      <c r="AY3309" s="870"/>
    </row>
    <row r="3310" spans="19:51" ht="15" customHeight="1">
      <c r="S3310" s="874"/>
      <c r="V3310" s="870"/>
      <c r="W3310" s="874"/>
      <c r="AD3310" s="870"/>
      <c r="AE3310" s="874"/>
      <c r="AG3310" s="870"/>
      <c r="AH3310" s="870"/>
      <c r="AJ3310" s="870"/>
      <c r="AK3310" s="870"/>
      <c r="AL3310" s="870"/>
      <c r="AM3310" s="870"/>
      <c r="AO3310" s="870"/>
      <c r="AP3310" s="870"/>
      <c r="AQ3310" s="870"/>
      <c r="AU3310" s="870"/>
      <c r="AV3310" s="870"/>
      <c r="AW3310" s="875"/>
      <c r="AX3310" s="870"/>
      <c r="AY3310" s="870"/>
    </row>
    <row r="3311" spans="19:51" ht="15" customHeight="1">
      <c r="S3311" s="874"/>
      <c r="V3311" s="870"/>
      <c r="W3311" s="874"/>
      <c r="AD3311" s="870"/>
      <c r="AE3311" s="874"/>
      <c r="AG3311" s="870"/>
      <c r="AH3311" s="870"/>
      <c r="AJ3311" s="870"/>
      <c r="AK3311" s="870"/>
      <c r="AL3311" s="870"/>
      <c r="AM3311" s="870"/>
      <c r="AO3311" s="870"/>
      <c r="AP3311" s="870"/>
      <c r="AQ3311" s="870"/>
      <c r="AU3311" s="870"/>
      <c r="AV3311" s="870"/>
      <c r="AW3311" s="875"/>
      <c r="AX3311" s="870"/>
      <c r="AY3311" s="870"/>
    </row>
    <row r="3312" spans="19:51" ht="15" customHeight="1">
      <c r="S3312" s="874"/>
      <c r="V3312" s="870"/>
      <c r="W3312" s="874"/>
      <c r="AD3312" s="870"/>
      <c r="AE3312" s="874"/>
      <c r="AG3312" s="870"/>
      <c r="AH3312" s="870"/>
      <c r="AJ3312" s="870"/>
      <c r="AK3312" s="870"/>
      <c r="AL3312" s="870"/>
      <c r="AM3312" s="870"/>
      <c r="AO3312" s="870"/>
      <c r="AP3312" s="870"/>
      <c r="AQ3312" s="870"/>
      <c r="AU3312" s="870"/>
      <c r="AV3312" s="870"/>
      <c r="AW3312" s="875"/>
      <c r="AX3312" s="870"/>
      <c r="AY3312" s="870"/>
    </row>
    <row r="3313" spans="19:51" ht="15" customHeight="1">
      <c r="S3313" s="874"/>
      <c r="V3313" s="870"/>
      <c r="W3313" s="874"/>
      <c r="AD3313" s="870"/>
      <c r="AE3313" s="874"/>
      <c r="AG3313" s="870"/>
      <c r="AH3313" s="870"/>
      <c r="AJ3313" s="870"/>
      <c r="AK3313" s="870"/>
      <c r="AL3313" s="870"/>
      <c r="AM3313" s="870"/>
      <c r="AO3313" s="870"/>
      <c r="AP3313" s="870"/>
      <c r="AQ3313" s="870"/>
      <c r="AU3313" s="870"/>
      <c r="AV3313" s="870"/>
      <c r="AW3313" s="875"/>
      <c r="AX3313" s="870"/>
      <c r="AY3313" s="870"/>
    </row>
    <row r="3314" spans="19:51" ht="15" customHeight="1">
      <c r="S3314" s="874"/>
      <c r="V3314" s="870"/>
      <c r="W3314" s="874"/>
      <c r="AD3314" s="870"/>
      <c r="AE3314" s="874"/>
      <c r="AG3314" s="870"/>
      <c r="AH3314" s="870"/>
      <c r="AJ3314" s="870"/>
      <c r="AK3314" s="870"/>
      <c r="AL3314" s="870"/>
      <c r="AM3314" s="870"/>
      <c r="AO3314" s="870"/>
      <c r="AP3314" s="870"/>
      <c r="AQ3314" s="870"/>
      <c r="AU3314" s="870"/>
      <c r="AV3314" s="870"/>
      <c r="AW3314" s="875"/>
      <c r="AX3314" s="870"/>
      <c r="AY3314" s="870"/>
    </row>
    <row r="3315" spans="19:51" ht="15" customHeight="1">
      <c r="S3315" s="874"/>
      <c r="V3315" s="870"/>
      <c r="W3315" s="874"/>
      <c r="AD3315" s="870"/>
      <c r="AE3315" s="874"/>
      <c r="AG3315" s="870"/>
      <c r="AH3315" s="870"/>
      <c r="AJ3315" s="870"/>
      <c r="AK3315" s="870"/>
      <c r="AL3315" s="870"/>
      <c r="AM3315" s="870"/>
      <c r="AO3315" s="870"/>
      <c r="AP3315" s="870"/>
      <c r="AQ3315" s="870"/>
      <c r="AU3315" s="870"/>
      <c r="AV3315" s="870"/>
      <c r="AW3315" s="875"/>
      <c r="AX3315" s="870"/>
      <c r="AY3315" s="870"/>
    </row>
    <row r="3316" spans="19:51" ht="15" customHeight="1">
      <c r="S3316" s="874"/>
      <c r="V3316" s="870"/>
      <c r="W3316" s="874"/>
      <c r="AD3316" s="870"/>
      <c r="AE3316" s="874"/>
      <c r="AG3316" s="870"/>
      <c r="AH3316" s="870"/>
      <c r="AJ3316" s="870"/>
      <c r="AK3316" s="870"/>
      <c r="AL3316" s="870"/>
      <c r="AM3316" s="870"/>
      <c r="AO3316" s="870"/>
      <c r="AP3316" s="870"/>
      <c r="AQ3316" s="870"/>
      <c r="AU3316" s="870"/>
      <c r="AV3316" s="870"/>
      <c r="AW3316" s="875"/>
      <c r="AX3316" s="870"/>
      <c r="AY3316" s="870"/>
    </row>
    <row r="3317" spans="19:51" ht="15" customHeight="1">
      <c r="S3317" s="874"/>
      <c r="V3317" s="870"/>
      <c r="W3317" s="874"/>
      <c r="AD3317" s="870"/>
      <c r="AE3317" s="874"/>
      <c r="AG3317" s="870"/>
      <c r="AH3317" s="870"/>
      <c r="AJ3317" s="870"/>
      <c r="AK3317" s="870"/>
      <c r="AL3317" s="870"/>
      <c r="AM3317" s="870"/>
      <c r="AO3317" s="870"/>
      <c r="AP3317" s="870"/>
      <c r="AQ3317" s="870"/>
      <c r="AU3317" s="870"/>
      <c r="AV3317" s="870"/>
      <c r="AW3317" s="875"/>
      <c r="AX3317" s="870"/>
      <c r="AY3317" s="870"/>
    </row>
    <row r="3318" spans="19:51" ht="15" customHeight="1">
      <c r="S3318" s="874"/>
      <c r="V3318" s="870"/>
      <c r="W3318" s="874"/>
      <c r="AD3318" s="870"/>
      <c r="AE3318" s="874"/>
      <c r="AG3318" s="870"/>
      <c r="AH3318" s="870"/>
      <c r="AJ3318" s="870"/>
      <c r="AK3318" s="870"/>
      <c r="AL3318" s="870"/>
      <c r="AM3318" s="870"/>
      <c r="AO3318" s="870"/>
      <c r="AP3318" s="870"/>
      <c r="AQ3318" s="870"/>
      <c r="AU3318" s="870"/>
      <c r="AV3318" s="870"/>
      <c r="AW3318" s="875"/>
      <c r="AX3318" s="870"/>
      <c r="AY3318" s="870"/>
    </row>
    <row r="3319" spans="19:51" ht="15" customHeight="1">
      <c r="S3319" s="874"/>
      <c r="V3319" s="870"/>
      <c r="W3319" s="874"/>
      <c r="AD3319" s="870"/>
      <c r="AE3319" s="874"/>
      <c r="AG3319" s="870"/>
      <c r="AH3319" s="870"/>
      <c r="AJ3319" s="870"/>
      <c r="AK3319" s="870"/>
      <c r="AL3319" s="870"/>
      <c r="AM3319" s="870"/>
      <c r="AO3319" s="870"/>
      <c r="AP3319" s="870"/>
      <c r="AQ3319" s="870"/>
      <c r="AU3319" s="870"/>
      <c r="AV3319" s="870"/>
      <c r="AW3319" s="875"/>
      <c r="AX3319" s="870"/>
      <c r="AY3319" s="870"/>
    </row>
    <row r="3320" spans="19:51" ht="15" customHeight="1">
      <c r="S3320" s="874"/>
      <c r="V3320" s="870"/>
      <c r="W3320" s="874"/>
      <c r="AD3320" s="870"/>
      <c r="AE3320" s="874"/>
      <c r="AG3320" s="870"/>
      <c r="AH3320" s="870"/>
      <c r="AJ3320" s="870"/>
      <c r="AK3320" s="870"/>
      <c r="AL3320" s="870"/>
      <c r="AM3320" s="870"/>
      <c r="AO3320" s="870"/>
      <c r="AP3320" s="870"/>
      <c r="AQ3320" s="870"/>
      <c r="AU3320" s="870"/>
      <c r="AV3320" s="870"/>
      <c r="AW3320" s="875"/>
      <c r="AX3320" s="870"/>
      <c r="AY3320" s="870"/>
    </row>
    <row r="3321" spans="19:51" ht="15" customHeight="1">
      <c r="S3321" s="874"/>
      <c r="V3321" s="870"/>
      <c r="W3321" s="874"/>
      <c r="AD3321" s="870"/>
      <c r="AE3321" s="874"/>
      <c r="AG3321" s="870"/>
      <c r="AH3321" s="870"/>
      <c r="AJ3321" s="870"/>
      <c r="AK3321" s="870"/>
      <c r="AL3321" s="870"/>
      <c r="AM3321" s="870"/>
      <c r="AO3321" s="870"/>
      <c r="AP3321" s="870"/>
      <c r="AQ3321" s="870"/>
      <c r="AU3321" s="870"/>
      <c r="AV3321" s="870"/>
      <c r="AW3321" s="875"/>
      <c r="AX3321" s="870"/>
      <c r="AY3321" s="870"/>
    </row>
    <row r="3322" spans="19:51" ht="15" customHeight="1">
      <c r="S3322" s="874"/>
      <c r="V3322" s="870"/>
      <c r="W3322" s="874"/>
      <c r="AD3322" s="870"/>
      <c r="AE3322" s="874"/>
      <c r="AG3322" s="870"/>
      <c r="AH3322" s="870"/>
      <c r="AJ3322" s="870"/>
      <c r="AK3322" s="870"/>
      <c r="AL3322" s="870"/>
      <c r="AM3322" s="870"/>
      <c r="AO3322" s="870"/>
      <c r="AP3322" s="870"/>
      <c r="AQ3322" s="870"/>
      <c r="AU3322" s="870"/>
      <c r="AV3322" s="870"/>
      <c r="AW3322" s="875"/>
      <c r="AX3322" s="870"/>
      <c r="AY3322" s="870"/>
    </row>
    <row r="3323" spans="19:51" ht="15" customHeight="1">
      <c r="S3323" s="874"/>
      <c r="V3323" s="870"/>
      <c r="W3323" s="874"/>
      <c r="AD3323" s="870"/>
      <c r="AE3323" s="874"/>
      <c r="AG3323" s="870"/>
      <c r="AH3323" s="870"/>
      <c r="AJ3323" s="870"/>
      <c r="AK3323" s="870"/>
      <c r="AL3323" s="870"/>
      <c r="AM3323" s="870"/>
      <c r="AO3323" s="870"/>
      <c r="AP3323" s="870"/>
      <c r="AQ3323" s="870"/>
      <c r="AU3323" s="870"/>
      <c r="AV3323" s="870"/>
      <c r="AW3323" s="875"/>
      <c r="AX3323" s="870"/>
      <c r="AY3323" s="870"/>
    </row>
    <row r="3324" spans="19:51" ht="15" customHeight="1">
      <c r="S3324" s="874"/>
      <c r="V3324" s="870"/>
      <c r="W3324" s="874"/>
      <c r="AD3324" s="870"/>
      <c r="AE3324" s="874"/>
      <c r="AG3324" s="870"/>
      <c r="AH3324" s="870"/>
      <c r="AJ3324" s="870"/>
      <c r="AK3324" s="870"/>
      <c r="AL3324" s="870"/>
      <c r="AM3324" s="870"/>
      <c r="AO3324" s="870"/>
      <c r="AP3324" s="870"/>
      <c r="AQ3324" s="870"/>
      <c r="AU3324" s="870"/>
      <c r="AV3324" s="870"/>
      <c r="AW3324" s="875"/>
      <c r="AX3324" s="870"/>
      <c r="AY3324" s="870"/>
    </row>
    <row r="3325" spans="19:51" ht="15" customHeight="1">
      <c r="S3325" s="874"/>
      <c r="V3325" s="870"/>
      <c r="W3325" s="874"/>
      <c r="AD3325" s="870"/>
      <c r="AE3325" s="874"/>
      <c r="AG3325" s="870"/>
      <c r="AH3325" s="870"/>
      <c r="AJ3325" s="870"/>
      <c r="AK3325" s="870"/>
      <c r="AL3325" s="870"/>
      <c r="AM3325" s="870"/>
      <c r="AO3325" s="870"/>
      <c r="AP3325" s="870"/>
      <c r="AQ3325" s="870"/>
      <c r="AU3325" s="870"/>
      <c r="AV3325" s="870"/>
      <c r="AW3325" s="875"/>
      <c r="AX3325" s="870"/>
      <c r="AY3325" s="870"/>
    </row>
    <row r="3326" spans="19:51" ht="15" customHeight="1">
      <c r="S3326" s="874"/>
      <c r="V3326" s="870"/>
      <c r="W3326" s="874"/>
      <c r="AD3326" s="870"/>
      <c r="AE3326" s="874"/>
      <c r="AG3326" s="870"/>
      <c r="AH3326" s="870"/>
      <c r="AJ3326" s="870"/>
      <c r="AK3326" s="870"/>
      <c r="AL3326" s="870"/>
      <c r="AM3326" s="870"/>
      <c r="AO3326" s="870"/>
      <c r="AP3326" s="870"/>
      <c r="AQ3326" s="870"/>
      <c r="AU3326" s="870"/>
      <c r="AV3326" s="870"/>
      <c r="AW3326" s="875"/>
      <c r="AX3326" s="870"/>
      <c r="AY3326" s="870"/>
    </row>
    <row r="3327" spans="19:51" ht="15" customHeight="1">
      <c r="S3327" s="874"/>
      <c r="V3327" s="870"/>
      <c r="W3327" s="874"/>
      <c r="AD3327" s="870"/>
      <c r="AE3327" s="874"/>
      <c r="AG3327" s="870"/>
      <c r="AH3327" s="870"/>
      <c r="AJ3327" s="870"/>
      <c r="AK3327" s="870"/>
      <c r="AL3327" s="870"/>
      <c r="AM3327" s="870"/>
      <c r="AO3327" s="870"/>
      <c r="AP3327" s="870"/>
      <c r="AQ3327" s="870"/>
      <c r="AU3327" s="870"/>
      <c r="AV3327" s="870"/>
      <c r="AW3327" s="875"/>
      <c r="AX3327" s="870"/>
      <c r="AY3327" s="870"/>
    </row>
    <row r="3328" spans="19:51" ht="15" customHeight="1">
      <c r="S3328" s="874"/>
      <c r="V3328" s="870"/>
      <c r="W3328" s="874"/>
      <c r="AD3328" s="870"/>
      <c r="AE3328" s="874"/>
      <c r="AG3328" s="870"/>
      <c r="AH3328" s="870"/>
      <c r="AJ3328" s="870"/>
      <c r="AK3328" s="870"/>
      <c r="AL3328" s="870"/>
      <c r="AM3328" s="870"/>
      <c r="AO3328" s="870"/>
      <c r="AP3328" s="870"/>
      <c r="AQ3328" s="870"/>
      <c r="AU3328" s="870"/>
      <c r="AV3328" s="870"/>
      <c r="AW3328" s="875"/>
      <c r="AX3328" s="870"/>
      <c r="AY3328" s="870"/>
    </row>
    <row r="3329" spans="19:51" ht="15" customHeight="1">
      <c r="S3329" s="874"/>
      <c r="V3329" s="870"/>
      <c r="W3329" s="874"/>
      <c r="AD3329" s="870"/>
      <c r="AE3329" s="874"/>
      <c r="AG3329" s="870"/>
      <c r="AH3329" s="870"/>
      <c r="AJ3329" s="870"/>
      <c r="AK3329" s="870"/>
      <c r="AL3329" s="870"/>
      <c r="AM3329" s="870"/>
      <c r="AO3329" s="870"/>
      <c r="AP3329" s="870"/>
      <c r="AQ3329" s="870"/>
      <c r="AU3329" s="870"/>
      <c r="AV3329" s="870"/>
      <c r="AW3329" s="875"/>
      <c r="AX3329" s="870"/>
      <c r="AY3329" s="870"/>
    </row>
    <row r="3330" spans="19:51" ht="15" customHeight="1">
      <c r="S3330" s="874"/>
      <c r="V3330" s="870"/>
      <c r="W3330" s="874"/>
      <c r="AD3330" s="870"/>
      <c r="AE3330" s="874"/>
      <c r="AG3330" s="870"/>
      <c r="AH3330" s="870"/>
      <c r="AJ3330" s="870"/>
      <c r="AK3330" s="870"/>
      <c r="AL3330" s="870"/>
      <c r="AM3330" s="870"/>
      <c r="AO3330" s="870"/>
      <c r="AP3330" s="870"/>
      <c r="AQ3330" s="870"/>
      <c r="AU3330" s="870"/>
      <c r="AV3330" s="870"/>
      <c r="AW3330" s="875"/>
      <c r="AX3330" s="870"/>
      <c r="AY3330" s="870"/>
    </row>
    <row r="3331" spans="19:51" ht="15" customHeight="1">
      <c r="S3331" s="874"/>
      <c r="V3331" s="870"/>
      <c r="W3331" s="874"/>
      <c r="AD3331" s="870"/>
      <c r="AE3331" s="874"/>
      <c r="AG3331" s="870"/>
      <c r="AH3331" s="870"/>
      <c r="AJ3331" s="870"/>
      <c r="AK3331" s="870"/>
      <c r="AL3331" s="870"/>
      <c r="AM3331" s="870"/>
      <c r="AO3331" s="870"/>
      <c r="AP3331" s="870"/>
      <c r="AQ3331" s="870"/>
      <c r="AU3331" s="870"/>
      <c r="AV3331" s="870"/>
      <c r="AW3331" s="875"/>
      <c r="AX3331" s="870"/>
      <c r="AY3331" s="870"/>
    </row>
    <row r="3332" spans="19:51" ht="15" customHeight="1">
      <c r="S3332" s="874"/>
      <c r="V3332" s="870"/>
      <c r="W3332" s="874"/>
      <c r="AD3332" s="870"/>
      <c r="AE3332" s="874"/>
      <c r="AG3332" s="870"/>
      <c r="AH3332" s="870"/>
      <c r="AJ3332" s="870"/>
      <c r="AK3332" s="870"/>
      <c r="AL3332" s="870"/>
      <c r="AM3332" s="870"/>
      <c r="AO3332" s="870"/>
      <c r="AP3332" s="870"/>
      <c r="AQ3332" s="870"/>
      <c r="AU3332" s="870"/>
      <c r="AV3332" s="870"/>
      <c r="AW3332" s="875"/>
      <c r="AX3332" s="870"/>
      <c r="AY3332" s="870"/>
    </row>
    <row r="3333" spans="19:51" ht="15" customHeight="1">
      <c r="S3333" s="874"/>
      <c r="V3333" s="870"/>
      <c r="W3333" s="874"/>
      <c r="AD3333" s="870"/>
      <c r="AE3333" s="874"/>
      <c r="AG3333" s="870"/>
      <c r="AH3333" s="870"/>
      <c r="AJ3333" s="870"/>
      <c r="AK3333" s="870"/>
      <c r="AL3333" s="870"/>
      <c r="AM3333" s="870"/>
      <c r="AO3333" s="870"/>
      <c r="AP3333" s="870"/>
      <c r="AQ3333" s="870"/>
      <c r="AU3333" s="870"/>
      <c r="AV3333" s="870"/>
      <c r="AW3333" s="875"/>
      <c r="AX3333" s="870"/>
      <c r="AY3333" s="870"/>
    </row>
    <row r="3334" spans="19:51" ht="15" customHeight="1">
      <c r="S3334" s="874"/>
      <c r="V3334" s="870"/>
      <c r="W3334" s="874"/>
      <c r="AD3334" s="870"/>
      <c r="AE3334" s="874"/>
      <c r="AG3334" s="870"/>
      <c r="AH3334" s="870"/>
      <c r="AJ3334" s="870"/>
      <c r="AK3334" s="870"/>
      <c r="AL3334" s="870"/>
      <c r="AM3334" s="870"/>
      <c r="AO3334" s="870"/>
      <c r="AP3334" s="870"/>
      <c r="AQ3334" s="870"/>
      <c r="AU3334" s="870"/>
      <c r="AV3334" s="870"/>
      <c r="AW3334" s="875"/>
      <c r="AX3334" s="870"/>
      <c r="AY3334" s="870"/>
    </row>
    <row r="3335" spans="19:51" ht="15" customHeight="1">
      <c r="S3335" s="874"/>
      <c r="V3335" s="870"/>
      <c r="W3335" s="874"/>
      <c r="AD3335" s="870"/>
      <c r="AE3335" s="874"/>
      <c r="AG3335" s="870"/>
      <c r="AH3335" s="870"/>
      <c r="AJ3335" s="870"/>
      <c r="AK3335" s="870"/>
      <c r="AL3335" s="870"/>
      <c r="AM3335" s="870"/>
      <c r="AO3335" s="870"/>
      <c r="AP3335" s="870"/>
      <c r="AQ3335" s="870"/>
      <c r="AU3335" s="870"/>
      <c r="AV3335" s="870"/>
      <c r="AW3335" s="875"/>
      <c r="AX3335" s="870"/>
      <c r="AY3335" s="870"/>
    </row>
    <row r="3336" spans="19:51" ht="15" customHeight="1">
      <c r="S3336" s="874"/>
      <c r="V3336" s="870"/>
      <c r="W3336" s="874"/>
      <c r="AD3336" s="870"/>
      <c r="AE3336" s="874"/>
      <c r="AG3336" s="870"/>
      <c r="AH3336" s="870"/>
      <c r="AJ3336" s="870"/>
      <c r="AK3336" s="870"/>
      <c r="AL3336" s="870"/>
      <c r="AM3336" s="870"/>
      <c r="AO3336" s="870"/>
      <c r="AP3336" s="870"/>
      <c r="AQ3336" s="870"/>
      <c r="AU3336" s="870"/>
      <c r="AV3336" s="870"/>
      <c r="AW3336" s="875"/>
      <c r="AX3336" s="870"/>
      <c r="AY3336" s="870"/>
    </row>
    <row r="3337" spans="19:51" ht="15" customHeight="1">
      <c r="S3337" s="874"/>
      <c r="V3337" s="870"/>
      <c r="W3337" s="874"/>
      <c r="AD3337" s="870"/>
      <c r="AE3337" s="874"/>
      <c r="AG3337" s="870"/>
      <c r="AH3337" s="870"/>
      <c r="AJ3337" s="870"/>
      <c r="AK3337" s="870"/>
      <c r="AL3337" s="870"/>
      <c r="AM3337" s="870"/>
      <c r="AO3337" s="870"/>
      <c r="AP3337" s="870"/>
      <c r="AQ3337" s="870"/>
      <c r="AU3337" s="870"/>
      <c r="AV3337" s="870"/>
      <c r="AW3337" s="875"/>
      <c r="AX3337" s="870"/>
      <c r="AY3337" s="870"/>
    </row>
    <row r="3338" spans="19:51" ht="15" customHeight="1">
      <c r="S3338" s="874"/>
      <c r="V3338" s="870"/>
      <c r="W3338" s="874"/>
      <c r="AD3338" s="870"/>
      <c r="AE3338" s="874"/>
      <c r="AG3338" s="870"/>
      <c r="AH3338" s="870"/>
      <c r="AJ3338" s="870"/>
      <c r="AK3338" s="870"/>
      <c r="AL3338" s="870"/>
      <c r="AM3338" s="870"/>
      <c r="AO3338" s="870"/>
      <c r="AP3338" s="870"/>
      <c r="AQ3338" s="870"/>
      <c r="AU3338" s="870"/>
      <c r="AV3338" s="870"/>
      <c r="AW3338" s="875"/>
      <c r="AX3338" s="870"/>
      <c r="AY3338" s="870"/>
    </row>
    <row r="3339" spans="19:51" ht="15" customHeight="1">
      <c r="S3339" s="874"/>
      <c r="V3339" s="870"/>
      <c r="W3339" s="874"/>
      <c r="AD3339" s="870"/>
      <c r="AE3339" s="874"/>
      <c r="AG3339" s="870"/>
      <c r="AH3339" s="870"/>
      <c r="AJ3339" s="870"/>
      <c r="AK3339" s="870"/>
      <c r="AL3339" s="870"/>
      <c r="AM3339" s="870"/>
      <c r="AO3339" s="870"/>
      <c r="AP3339" s="870"/>
      <c r="AQ3339" s="870"/>
      <c r="AU3339" s="870"/>
      <c r="AV3339" s="870"/>
      <c r="AW3339" s="875"/>
      <c r="AX3339" s="870"/>
      <c r="AY3339" s="870"/>
    </row>
    <row r="3340" spans="19:51" ht="15" customHeight="1">
      <c r="S3340" s="874"/>
      <c r="V3340" s="870"/>
      <c r="W3340" s="874"/>
      <c r="AD3340" s="870"/>
      <c r="AE3340" s="874"/>
      <c r="AG3340" s="870"/>
      <c r="AH3340" s="870"/>
      <c r="AJ3340" s="870"/>
      <c r="AK3340" s="870"/>
      <c r="AL3340" s="870"/>
      <c r="AM3340" s="870"/>
      <c r="AO3340" s="870"/>
      <c r="AP3340" s="870"/>
      <c r="AQ3340" s="870"/>
      <c r="AU3340" s="870"/>
      <c r="AV3340" s="870"/>
      <c r="AW3340" s="875"/>
      <c r="AX3340" s="870"/>
      <c r="AY3340" s="870"/>
    </row>
    <row r="3341" spans="19:51" ht="15" customHeight="1">
      <c r="S3341" s="874"/>
      <c r="V3341" s="870"/>
      <c r="W3341" s="874"/>
      <c r="AD3341" s="870"/>
      <c r="AE3341" s="874"/>
      <c r="AG3341" s="870"/>
      <c r="AH3341" s="870"/>
      <c r="AJ3341" s="870"/>
      <c r="AK3341" s="870"/>
      <c r="AL3341" s="870"/>
      <c r="AM3341" s="870"/>
      <c r="AO3341" s="870"/>
      <c r="AP3341" s="870"/>
      <c r="AQ3341" s="870"/>
      <c r="AU3341" s="870"/>
      <c r="AV3341" s="870"/>
      <c r="AW3341" s="875"/>
      <c r="AX3341" s="870"/>
      <c r="AY3341" s="870"/>
    </row>
    <row r="3342" spans="19:51" ht="15" customHeight="1">
      <c r="S3342" s="874"/>
      <c r="V3342" s="870"/>
      <c r="W3342" s="874"/>
      <c r="AD3342" s="870"/>
      <c r="AE3342" s="874"/>
      <c r="AG3342" s="870"/>
      <c r="AH3342" s="870"/>
      <c r="AJ3342" s="870"/>
      <c r="AK3342" s="870"/>
      <c r="AL3342" s="870"/>
      <c r="AM3342" s="870"/>
      <c r="AO3342" s="870"/>
      <c r="AP3342" s="870"/>
      <c r="AQ3342" s="870"/>
      <c r="AU3342" s="870"/>
      <c r="AV3342" s="870"/>
      <c r="AW3342" s="875"/>
      <c r="AX3342" s="870"/>
      <c r="AY3342" s="870"/>
    </row>
    <row r="3343" spans="19:51" ht="15" customHeight="1">
      <c r="S3343" s="874"/>
      <c r="V3343" s="870"/>
      <c r="W3343" s="874"/>
      <c r="AD3343" s="870"/>
      <c r="AE3343" s="874"/>
      <c r="AG3343" s="870"/>
      <c r="AH3343" s="870"/>
      <c r="AJ3343" s="870"/>
      <c r="AK3343" s="870"/>
      <c r="AL3343" s="870"/>
      <c r="AM3343" s="870"/>
      <c r="AO3343" s="870"/>
      <c r="AP3343" s="870"/>
      <c r="AQ3343" s="870"/>
      <c r="AU3343" s="870"/>
      <c r="AV3343" s="870"/>
      <c r="AW3343" s="875"/>
      <c r="AX3343" s="870"/>
      <c r="AY3343" s="870"/>
    </row>
    <row r="3344" spans="19:51" ht="15" customHeight="1">
      <c r="S3344" s="874"/>
      <c r="V3344" s="870"/>
      <c r="W3344" s="874"/>
      <c r="AD3344" s="870"/>
      <c r="AE3344" s="874"/>
      <c r="AG3344" s="870"/>
      <c r="AH3344" s="870"/>
      <c r="AJ3344" s="870"/>
      <c r="AK3344" s="870"/>
      <c r="AL3344" s="870"/>
      <c r="AM3344" s="870"/>
      <c r="AO3344" s="870"/>
      <c r="AP3344" s="870"/>
      <c r="AQ3344" s="870"/>
      <c r="AU3344" s="870"/>
      <c r="AV3344" s="870"/>
      <c r="AW3344" s="875"/>
      <c r="AX3344" s="870"/>
      <c r="AY3344" s="870"/>
    </row>
    <row r="3345" spans="19:51" ht="15" customHeight="1">
      <c r="S3345" s="874"/>
      <c r="V3345" s="870"/>
      <c r="W3345" s="874"/>
      <c r="AD3345" s="870"/>
      <c r="AE3345" s="874"/>
      <c r="AG3345" s="870"/>
      <c r="AH3345" s="870"/>
      <c r="AJ3345" s="870"/>
      <c r="AK3345" s="870"/>
      <c r="AL3345" s="870"/>
      <c r="AM3345" s="870"/>
      <c r="AO3345" s="870"/>
      <c r="AP3345" s="870"/>
      <c r="AQ3345" s="870"/>
      <c r="AU3345" s="870"/>
      <c r="AV3345" s="870"/>
      <c r="AW3345" s="875"/>
      <c r="AX3345" s="870"/>
      <c r="AY3345" s="870"/>
    </row>
    <row r="3346" spans="19:51" ht="15" customHeight="1">
      <c r="S3346" s="874"/>
      <c r="V3346" s="870"/>
      <c r="W3346" s="874"/>
      <c r="AD3346" s="870"/>
      <c r="AE3346" s="874"/>
      <c r="AG3346" s="870"/>
      <c r="AH3346" s="870"/>
      <c r="AJ3346" s="870"/>
      <c r="AK3346" s="870"/>
      <c r="AL3346" s="870"/>
      <c r="AM3346" s="870"/>
      <c r="AO3346" s="870"/>
      <c r="AP3346" s="870"/>
      <c r="AQ3346" s="870"/>
      <c r="AU3346" s="870"/>
      <c r="AV3346" s="870"/>
      <c r="AW3346" s="875"/>
      <c r="AX3346" s="870"/>
      <c r="AY3346" s="870"/>
    </row>
    <row r="3347" spans="19:51" ht="15" customHeight="1">
      <c r="S3347" s="874"/>
      <c r="V3347" s="870"/>
      <c r="W3347" s="874"/>
      <c r="AD3347" s="870"/>
      <c r="AE3347" s="874"/>
      <c r="AG3347" s="870"/>
      <c r="AH3347" s="870"/>
      <c r="AJ3347" s="870"/>
      <c r="AK3347" s="870"/>
      <c r="AL3347" s="870"/>
      <c r="AM3347" s="870"/>
      <c r="AO3347" s="870"/>
      <c r="AP3347" s="870"/>
      <c r="AQ3347" s="870"/>
      <c r="AU3347" s="870"/>
      <c r="AV3347" s="870"/>
      <c r="AW3347" s="875"/>
      <c r="AX3347" s="870"/>
      <c r="AY3347" s="870"/>
    </row>
    <row r="3348" spans="19:51" ht="15" customHeight="1">
      <c r="S3348" s="874"/>
      <c r="V3348" s="870"/>
      <c r="W3348" s="874"/>
      <c r="AD3348" s="870"/>
      <c r="AE3348" s="874"/>
      <c r="AG3348" s="870"/>
      <c r="AH3348" s="870"/>
      <c r="AJ3348" s="870"/>
      <c r="AK3348" s="870"/>
      <c r="AL3348" s="870"/>
      <c r="AM3348" s="870"/>
      <c r="AO3348" s="870"/>
      <c r="AP3348" s="870"/>
      <c r="AQ3348" s="870"/>
      <c r="AU3348" s="870"/>
      <c r="AV3348" s="870"/>
      <c r="AW3348" s="875"/>
      <c r="AX3348" s="870"/>
      <c r="AY3348" s="870"/>
    </row>
    <row r="3349" spans="19:51" ht="15" customHeight="1">
      <c r="S3349" s="874"/>
      <c r="V3349" s="870"/>
      <c r="W3349" s="874"/>
      <c r="AD3349" s="870"/>
      <c r="AE3349" s="874"/>
      <c r="AG3349" s="870"/>
      <c r="AH3349" s="870"/>
      <c r="AJ3349" s="870"/>
      <c r="AK3349" s="870"/>
      <c r="AL3349" s="870"/>
      <c r="AM3349" s="870"/>
      <c r="AO3349" s="870"/>
      <c r="AP3349" s="870"/>
      <c r="AQ3349" s="870"/>
      <c r="AU3349" s="870"/>
      <c r="AV3349" s="870"/>
      <c r="AW3349" s="875"/>
      <c r="AX3349" s="870"/>
      <c r="AY3349" s="870"/>
    </row>
    <row r="3350" spans="19:51" ht="15" customHeight="1">
      <c r="S3350" s="874"/>
      <c r="V3350" s="870"/>
      <c r="W3350" s="874"/>
      <c r="AD3350" s="870"/>
      <c r="AE3350" s="874"/>
      <c r="AG3350" s="870"/>
      <c r="AH3350" s="870"/>
      <c r="AJ3350" s="870"/>
      <c r="AK3350" s="870"/>
      <c r="AL3350" s="870"/>
      <c r="AM3350" s="870"/>
      <c r="AO3350" s="870"/>
      <c r="AP3350" s="870"/>
      <c r="AQ3350" s="870"/>
      <c r="AU3350" s="870"/>
      <c r="AV3350" s="870"/>
      <c r="AW3350" s="875"/>
      <c r="AX3350" s="870"/>
      <c r="AY3350" s="870"/>
    </row>
    <row r="3351" spans="19:51" ht="15" customHeight="1">
      <c r="S3351" s="874"/>
      <c r="V3351" s="870"/>
      <c r="W3351" s="874"/>
      <c r="AD3351" s="870"/>
      <c r="AE3351" s="874"/>
      <c r="AG3351" s="870"/>
      <c r="AH3351" s="870"/>
      <c r="AJ3351" s="870"/>
      <c r="AK3351" s="870"/>
      <c r="AL3351" s="870"/>
      <c r="AM3351" s="870"/>
      <c r="AO3351" s="870"/>
      <c r="AP3351" s="870"/>
      <c r="AQ3351" s="870"/>
      <c r="AU3351" s="870"/>
      <c r="AV3351" s="870"/>
      <c r="AW3351" s="875"/>
      <c r="AX3351" s="870"/>
      <c r="AY3351" s="870"/>
    </row>
    <row r="3352" spans="19:51" ht="15" customHeight="1">
      <c r="S3352" s="874"/>
      <c r="V3352" s="870"/>
      <c r="W3352" s="874"/>
      <c r="AD3352" s="870"/>
      <c r="AE3352" s="874"/>
      <c r="AG3352" s="870"/>
      <c r="AH3352" s="870"/>
      <c r="AJ3352" s="870"/>
      <c r="AK3352" s="870"/>
      <c r="AL3352" s="870"/>
      <c r="AM3352" s="870"/>
      <c r="AO3352" s="870"/>
      <c r="AP3352" s="870"/>
      <c r="AQ3352" s="870"/>
      <c r="AU3352" s="870"/>
      <c r="AV3352" s="870"/>
      <c r="AW3352" s="875"/>
      <c r="AX3352" s="870"/>
      <c r="AY3352" s="870"/>
    </row>
    <row r="3353" spans="19:51" ht="15" customHeight="1">
      <c r="S3353" s="874"/>
      <c r="V3353" s="870"/>
      <c r="W3353" s="874"/>
      <c r="AD3353" s="870"/>
      <c r="AE3353" s="874"/>
      <c r="AG3353" s="870"/>
      <c r="AH3353" s="870"/>
      <c r="AJ3353" s="870"/>
      <c r="AK3353" s="870"/>
      <c r="AL3353" s="870"/>
      <c r="AM3353" s="870"/>
      <c r="AO3353" s="870"/>
      <c r="AP3353" s="870"/>
      <c r="AQ3353" s="870"/>
      <c r="AU3353" s="870"/>
      <c r="AV3353" s="870"/>
      <c r="AW3353" s="875"/>
      <c r="AX3353" s="870"/>
      <c r="AY3353" s="870"/>
    </row>
    <row r="3354" spans="19:51" ht="15" customHeight="1">
      <c r="S3354" s="874"/>
      <c r="V3354" s="870"/>
      <c r="W3354" s="874"/>
      <c r="AD3354" s="870"/>
      <c r="AE3354" s="874"/>
      <c r="AG3354" s="870"/>
      <c r="AH3354" s="870"/>
      <c r="AJ3354" s="870"/>
      <c r="AK3354" s="870"/>
      <c r="AL3354" s="870"/>
      <c r="AM3354" s="870"/>
      <c r="AO3354" s="870"/>
      <c r="AP3354" s="870"/>
      <c r="AQ3354" s="870"/>
      <c r="AU3354" s="870"/>
      <c r="AV3354" s="870"/>
      <c r="AW3354" s="875"/>
      <c r="AX3354" s="870"/>
      <c r="AY3354" s="870"/>
    </row>
    <row r="3355" spans="19:51" ht="15" customHeight="1">
      <c r="S3355" s="874"/>
      <c r="V3355" s="870"/>
      <c r="W3355" s="874"/>
      <c r="AD3355" s="870"/>
      <c r="AE3355" s="874"/>
      <c r="AG3355" s="870"/>
      <c r="AH3355" s="870"/>
      <c r="AJ3355" s="870"/>
      <c r="AK3355" s="870"/>
      <c r="AL3355" s="870"/>
      <c r="AM3355" s="870"/>
      <c r="AO3355" s="870"/>
      <c r="AP3355" s="870"/>
      <c r="AQ3355" s="870"/>
      <c r="AU3355" s="870"/>
      <c r="AV3355" s="870"/>
      <c r="AW3355" s="875"/>
      <c r="AX3355" s="870"/>
      <c r="AY3355" s="870"/>
    </row>
    <row r="3356" spans="19:51" ht="15" customHeight="1">
      <c r="S3356" s="874"/>
      <c r="V3356" s="870"/>
      <c r="W3356" s="874"/>
      <c r="AD3356" s="870"/>
      <c r="AE3356" s="874"/>
      <c r="AG3356" s="870"/>
      <c r="AH3356" s="870"/>
      <c r="AJ3356" s="870"/>
      <c r="AK3356" s="870"/>
      <c r="AL3356" s="870"/>
      <c r="AM3356" s="870"/>
      <c r="AO3356" s="870"/>
      <c r="AP3356" s="870"/>
      <c r="AQ3356" s="870"/>
      <c r="AU3356" s="870"/>
      <c r="AV3356" s="870"/>
      <c r="AW3356" s="875"/>
      <c r="AX3356" s="870"/>
      <c r="AY3356" s="870"/>
    </row>
    <row r="3357" spans="19:51" ht="15" customHeight="1">
      <c r="S3357" s="874"/>
      <c r="V3357" s="870"/>
      <c r="W3357" s="874"/>
      <c r="AD3357" s="870"/>
      <c r="AE3357" s="874"/>
      <c r="AG3357" s="870"/>
      <c r="AH3357" s="870"/>
      <c r="AJ3357" s="870"/>
      <c r="AK3357" s="870"/>
      <c r="AL3357" s="870"/>
      <c r="AM3357" s="870"/>
      <c r="AO3357" s="870"/>
      <c r="AP3357" s="870"/>
      <c r="AQ3357" s="870"/>
      <c r="AU3357" s="870"/>
      <c r="AV3357" s="870"/>
      <c r="AW3357" s="875"/>
      <c r="AX3357" s="870"/>
      <c r="AY3357" s="870"/>
    </row>
    <row r="3358" spans="19:51" ht="15" customHeight="1">
      <c r="S3358" s="874"/>
      <c r="V3358" s="870"/>
      <c r="W3358" s="874"/>
      <c r="AD3358" s="870"/>
      <c r="AE3358" s="874"/>
      <c r="AG3358" s="870"/>
      <c r="AH3358" s="870"/>
      <c r="AJ3358" s="870"/>
      <c r="AK3358" s="870"/>
      <c r="AL3358" s="870"/>
      <c r="AM3358" s="870"/>
      <c r="AO3358" s="870"/>
      <c r="AP3358" s="870"/>
      <c r="AQ3358" s="870"/>
      <c r="AU3358" s="870"/>
      <c r="AV3358" s="870"/>
      <c r="AW3358" s="875"/>
      <c r="AX3358" s="870"/>
      <c r="AY3358" s="870"/>
    </row>
    <row r="3359" spans="19:51" ht="15" customHeight="1">
      <c r="S3359" s="874"/>
      <c r="V3359" s="870"/>
      <c r="W3359" s="874"/>
      <c r="AD3359" s="870"/>
      <c r="AE3359" s="874"/>
      <c r="AG3359" s="870"/>
      <c r="AH3359" s="870"/>
      <c r="AJ3359" s="870"/>
      <c r="AK3359" s="870"/>
      <c r="AL3359" s="870"/>
      <c r="AM3359" s="870"/>
      <c r="AO3359" s="870"/>
      <c r="AP3359" s="870"/>
      <c r="AQ3359" s="870"/>
      <c r="AU3359" s="870"/>
      <c r="AV3359" s="870"/>
      <c r="AW3359" s="875"/>
      <c r="AX3359" s="870"/>
      <c r="AY3359" s="870"/>
    </row>
    <row r="3360" spans="19:51" ht="15" customHeight="1">
      <c r="S3360" s="874"/>
      <c r="V3360" s="870"/>
      <c r="W3360" s="874"/>
      <c r="AD3360" s="870"/>
      <c r="AE3360" s="874"/>
      <c r="AG3360" s="870"/>
      <c r="AH3360" s="870"/>
      <c r="AJ3360" s="870"/>
      <c r="AK3360" s="870"/>
      <c r="AL3360" s="870"/>
      <c r="AM3360" s="870"/>
      <c r="AO3360" s="870"/>
      <c r="AP3360" s="870"/>
      <c r="AQ3360" s="870"/>
      <c r="AU3360" s="870"/>
      <c r="AV3360" s="870"/>
      <c r="AW3360" s="875"/>
      <c r="AX3360" s="870"/>
      <c r="AY3360" s="870"/>
    </row>
    <row r="3361" spans="19:51" ht="15" customHeight="1">
      <c r="S3361" s="874"/>
      <c r="V3361" s="870"/>
      <c r="W3361" s="874"/>
      <c r="AD3361" s="870"/>
      <c r="AE3361" s="874"/>
      <c r="AG3361" s="870"/>
      <c r="AH3361" s="870"/>
      <c r="AJ3361" s="870"/>
      <c r="AK3361" s="870"/>
      <c r="AL3361" s="870"/>
      <c r="AM3361" s="870"/>
      <c r="AO3361" s="870"/>
      <c r="AP3361" s="870"/>
      <c r="AQ3361" s="870"/>
      <c r="AU3361" s="870"/>
      <c r="AV3361" s="870"/>
      <c r="AW3361" s="875"/>
      <c r="AX3361" s="870"/>
      <c r="AY3361" s="870"/>
    </row>
    <row r="3362" spans="19:51" ht="15" customHeight="1">
      <c r="S3362" s="874"/>
      <c r="V3362" s="870"/>
      <c r="W3362" s="874"/>
      <c r="AD3362" s="870"/>
      <c r="AE3362" s="874"/>
      <c r="AG3362" s="870"/>
      <c r="AH3362" s="870"/>
      <c r="AJ3362" s="870"/>
      <c r="AK3362" s="870"/>
      <c r="AL3362" s="870"/>
      <c r="AM3362" s="870"/>
      <c r="AO3362" s="870"/>
      <c r="AP3362" s="870"/>
      <c r="AQ3362" s="870"/>
      <c r="AU3362" s="870"/>
      <c r="AV3362" s="870"/>
      <c r="AW3362" s="875"/>
      <c r="AX3362" s="870"/>
      <c r="AY3362" s="870"/>
    </row>
    <row r="3363" spans="19:51" ht="15" customHeight="1">
      <c r="S3363" s="874"/>
      <c r="V3363" s="870"/>
      <c r="W3363" s="874"/>
      <c r="AD3363" s="870"/>
      <c r="AE3363" s="874"/>
      <c r="AG3363" s="870"/>
      <c r="AH3363" s="870"/>
      <c r="AJ3363" s="870"/>
      <c r="AK3363" s="870"/>
      <c r="AL3363" s="870"/>
      <c r="AM3363" s="870"/>
      <c r="AO3363" s="870"/>
      <c r="AP3363" s="870"/>
      <c r="AQ3363" s="870"/>
      <c r="AU3363" s="870"/>
      <c r="AV3363" s="870"/>
      <c r="AW3363" s="875"/>
      <c r="AX3363" s="870"/>
      <c r="AY3363" s="870"/>
    </row>
    <row r="3364" spans="19:51" ht="15" customHeight="1">
      <c r="S3364" s="874"/>
      <c r="V3364" s="870"/>
      <c r="W3364" s="874"/>
      <c r="AD3364" s="870"/>
      <c r="AE3364" s="874"/>
      <c r="AG3364" s="870"/>
      <c r="AH3364" s="870"/>
      <c r="AJ3364" s="870"/>
      <c r="AK3364" s="870"/>
      <c r="AL3364" s="870"/>
      <c r="AM3364" s="870"/>
      <c r="AO3364" s="870"/>
      <c r="AP3364" s="870"/>
      <c r="AQ3364" s="870"/>
      <c r="AU3364" s="870"/>
      <c r="AV3364" s="870"/>
      <c r="AW3364" s="875"/>
      <c r="AX3364" s="870"/>
      <c r="AY3364" s="870"/>
    </row>
    <row r="3365" spans="19:51" ht="15" customHeight="1">
      <c r="S3365" s="874"/>
      <c r="V3365" s="870"/>
      <c r="W3365" s="874"/>
      <c r="AD3365" s="870"/>
      <c r="AE3365" s="874"/>
      <c r="AG3365" s="870"/>
      <c r="AH3365" s="870"/>
      <c r="AJ3365" s="870"/>
      <c r="AK3365" s="870"/>
      <c r="AL3365" s="870"/>
      <c r="AM3365" s="870"/>
      <c r="AO3365" s="870"/>
      <c r="AP3365" s="870"/>
      <c r="AQ3365" s="870"/>
      <c r="AU3365" s="870"/>
      <c r="AV3365" s="870"/>
      <c r="AW3365" s="875"/>
      <c r="AX3365" s="870"/>
      <c r="AY3365" s="870"/>
    </row>
    <row r="3366" spans="19:51" ht="15" customHeight="1">
      <c r="S3366" s="874"/>
      <c r="V3366" s="870"/>
      <c r="W3366" s="874"/>
      <c r="AD3366" s="870"/>
      <c r="AE3366" s="874"/>
      <c r="AG3366" s="870"/>
      <c r="AH3366" s="870"/>
      <c r="AJ3366" s="870"/>
      <c r="AK3366" s="870"/>
      <c r="AL3366" s="870"/>
      <c r="AM3366" s="870"/>
      <c r="AO3366" s="870"/>
      <c r="AP3366" s="870"/>
      <c r="AQ3366" s="870"/>
      <c r="AU3366" s="870"/>
      <c r="AV3366" s="870"/>
      <c r="AW3366" s="875"/>
      <c r="AX3366" s="870"/>
      <c r="AY3366" s="870"/>
    </row>
    <row r="3367" spans="19:51" ht="15" customHeight="1">
      <c r="S3367" s="874"/>
      <c r="V3367" s="870"/>
      <c r="W3367" s="874"/>
      <c r="AD3367" s="870"/>
      <c r="AE3367" s="874"/>
      <c r="AG3367" s="870"/>
      <c r="AH3367" s="870"/>
      <c r="AJ3367" s="870"/>
      <c r="AK3367" s="870"/>
      <c r="AL3367" s="870"/>
      <c r="AM3367" s="870"/>
      <c r="AO3367" s="870"/>
      <c r="AP3367" s="870"/>
      <c r="AQ3367" s="870"/>
      <c r="AU3367" s="870"/>
      <c r="AV3367" s="870"/>
      <c r="AW3367" s="875"/>
      <c r="AX3367" s="870"/>
      <c r="AY3367" s="870"/>
    </row>
    <row r="3368" spans="19:51" ht="15" customHeight="1">
      <c r="S3368" s="874"/>
      <c r="V3368" s="870"/>
      <c r="W3368" s="874"/>
      <c r="AD3368" s="870"/>
      <c r="AE3368" s="874"/>
      <c r="AG3368" s="870"/>
      <c r="AH3368" s="870"/>
      <c r="AJ3368" s="870"/>
      <c r="AK3368" s="870"/>
      <c r="AL3368" s="870"/>
      <c r="AM3368" s="870"/>
      <c r="AO3368" s="870"/>
      <c r="AP3368" s="870"/>
      <c r="AQ3368" s="870"/>
      <c r="AU3368" s="870"/>
      <c r="AV3368" s="870"/>
      <c r="AW3368" s="875"/>
      <c r="AX3368" s="870"/>
      <c r="AY3368" s="870"/>
    </row>
    <row r="3369" spans="19:51" ht="15" customHeight="1">
      <c r="S3369" s="874"/>
      <c r="V3369" s="870"/>
      <c r="W3369" s="874"/>
      <c r="AD3369" s="870"/>
      <c r="AE3369" s="874"/>
      <c r="AG3369" s="870"/>
      <c r="AH3369" s="870"/>
      <c r="AJ3369" s="870"/>
      <c r="AK3369" s="870"/>
      <c r="AL3369" s="870"/>
      <c r="AM3369" s="870"/>
      <c r="AO3369" s="870"/>
      <c r="AP3369" s="870"/>
      <c r="AQ3369" s="870"/>
      <c r="AU3369" s="870"/>
      <c r="AV3369" s="870"/>
      <c r="AW3369" s="875"/>
      <c r="AX3369" s="870"/>
      <c r="AY3369" s="870"/>
    </row>
    <row r="3370" spans="19:51" ht="15" customHeight="1">
      <c r="S3370" s="874"/>
      <c r="V3370" s="870"/>
      <c r="W3370" s="874"/>
      <c r="AD3370" s="870"/>
      <c r="AE3370" s="874"/>
      <c r="AG3370" s="870"/>
      <c r="AH3370" s="870"/>
      <c r="AJ3370" s="870"/>
      <c r="AK3370" s="870"/>
      <c r="AL3370" s="870"/>
      <c r="AM3370" s="870"/>
      <c r="AO3370" s="870"/>
      <c r="AP3370" s="870"/>
      <c r="AQ3370" s="870"/>
      <c r="AU3370" s="870"/>
      <c r="AV3370" s="870"/>
      <c r="AW3370" s="875"/>
      <c r="AX3370" s="870"/>
      <c r="AY3370" s="870"/>
    </row>
    <row r="3371" spans="19:51" ht="15" customHeight="1">
      <c r="S3371" s="874"/>
      <c r="V3371" s="870"/>
      <c r="W3371" s="874"/>
      <c r="AD3371" s="870"/>
      <c r="AE3371" s="874"/>
      <c r="AG3371" s="870"/>
      <c r="AH3371" s="870"/>
      <c r="AJ3371" s="870"/>
      <c r="AK3371" s="870"/>
      <c r="AL3371" s="870"/>
      <c r="AM3371" s="870"/>
      <c r="AO3371" s="870"/>
      <c r="AP3371" s="870"/>
      <c r="AQ3371" s="870"/>
      <c r="AU3371" s="870"/>
      <c r="AV3371" s="870"/>
      <c r="AW3371" s="875"/>
      <c r="AX3371" s="870"/>
      <c r="AY3371" s="870"/>
    </row>
    <row r="3372" spans="19:51" ht="15" customHeight="1">
      <c r="S3372" s="874"/>
      <c r="V3372" s="870"/>
      <c r="W3372" s="874"/>
      <c r="AD3372" s="870"/>
      <c r="AE3372" s="874"/>
      <c r="AG3372" s="870"/>
      <c r="AH3372" s="870"/>
      <c r="AJ3372" s="870"/>
      <c r="AK3372" s="870"/>
      <c r="AL3372" s="870"/>
      <c r="AM3372" s="870"/>
      <c r="AO3372" s="870"/>
      <c r="AP3372" s="870"/>
      <c r="AQ3372" s="870"/>
      <c r="AU3372" s="870"/>
      <c r="AV3372" s="870"/>
      <c r="AW3372" s="875"/>
      <c r="AX3372" s="870"/>
      <c r="AY3372" s="870"/>
    </row>
    <row r="3373" spans="19:51" ht="15" customHeight="1">
      <c r="S3373" s="874"/>
      <c r="V3373" s="870"/>
      <c r="W3373" s="874"/>
      <c r="AD3373" s="870"/>
      <c r="AE3373" s="874"/>
      <c r="AG3373" s="870"/>
      <c r="AH3373" s="870"/>
      <c r="AJ3373" s="870"/>
      <c r="AK3373" s="870"/>
      <c r="AL3373" s="870"/>
      <c r="AM3373" s="870"/>
      <c r="AO3373" s="870"/>
      <c r="AP3373" s="870"/>
      <c r="AQ3373" s="870"/>
      <c r="AU3373" s="870"/>
      <c r="AV3373" s="870"/>
      <c r="AW3373" s="875"/>
      <c r="AX3373" s="870"/>
      <c r="AY3373" s="870"/>
    </row>
    <row r="3374" spans="19:51" ht="15" customHeight="1">
      <c r="S3374" s="874"/>
      <c r="V3374" s="870"/>
      <c r="W3374" s="874"/>
      <c r="AD3374" s="870"/>
      <c r="AE3374" s="874"/>
      <c r="AG3374" s="870"/>
      <c r="AH3374" s="870"/>
      <c r="AJ3374" s="870"/>
      <c r="AK3374" s="870"/>
      <c r="AL3374" s="870"/>
      <c r="AM3374" s="870"/>
      <c r="AO3374" s="870"/>
      <c r="AP3374" s="870"/>
      <c r="AQ3374" s="870"/>
      <c r="AU3374" s="870"/>
      <c r="AV3374" s="870"/>
      <c r="AW3374" s="875"/>
      <c r="AX3374" s="870"/>
      <c r="AY3374" s="870"/>
    </row>
    <row r="3375" spans="19:51" ht="15" customHeight="1">
      <c r="S3375" s="874"/>
      <c r="V3375" s="870"/>
      <c r="W3375" s="874"/>
      <c r="AD3375" s="870"/>
      <c r="AE3375" s="874"/>
      <c r="AG3375" s="870"/>
      <c r="AH3375" s="870"/>
      <c r="AJ3375" s="870"/>
      <c r="AK3375" s="870"/>
      <c r="AL3375" s="870"/>
      <c r="AM3375" s="870"/>
      <c r="AO3375" s="870"/>
      <c r="AP3375" s="870"/>
      <c r="AQ3375" s="870"/>
      <c r="AU3375" s="870"/>
      <c r="AV3375" s="870"/>
      <c r="AW3375" s="875"/>
      <c r="AX3375" s="870"/>
      <c r="AY3375" s="870"/>
    </row>
    <row r="3376" spans="19:51" ht="15" customHeight="1">
      <c r="S3376" s="874"/>
      <c r="V3376" s="870"/>
      <c r="W3376" s="874"/>
      <c r="AD3376" s="870"/>
      <c r="AE3376" s="874"/>
      <c r="AG3376" s="870"/>
      <c r="AH3376" s="870"/>
      <c r="AJ3376" s="870"/>
      <c r="AK3376" s="870"/>
      <c r="AL3376" s="870"/>
      <c r="AM3376" s="870"/>
      <c r="AO3376" s="870"/>
      <c r="AP3376" s="870"/>
      <c r="AQ3376" s="870"/>
      <c r="AU3376" s="870"/>
      <c r="AV3376" s="870"/>
      <c r="AW3376" s="875"/>
      <c r="AX3376" s="870"/>
      <c r="AY3376" s="870"/>
    </row>
    <row r="3377" spans="19:51" ht="15" customHeight="1">
      <c r="S3377" s="874"/>
      <c r="V3377" s="870"/>
      <c r="W3377" s="874"/>
      <c r="AD3377" s="870"/>
      <c r="AE3377" s="874"/>
      <c r="AG3377" s="870"/>
      <c r="AH3377" s="870"/>
      <c r="AJ3377" s="870"/>
      <c r="AK3377" s="870"/>
      <c r="AL3377" s="870"/>
      <c r="AM3377" s="870"/>
      <c r="AO3377" s="870"/>
      <c r="AP3377" s="870"/>
      <c r="AQ3377" s="870"/>
      <c r="AU3377" s="870"/>
      <c r="AV3377" s="870"/>
      <c r="AW3377" s="875"/>
      <c r="AX3377" s="870"/>
      <c r="AY3377" s="870"/>
    </row>
    <row r="3378" spans="19:51" ht="15" customHeight="1">
      <c r="S3378" s="874"/>
      <c r="V3378" s="870"/>
      <c r="W3378" s="874"/>
      <c r="AD3378" s="870"/>
      <c r="AE3378" s="874"/>
      <c r="AG3378" s="870"/>
      <c r="AH3378" s="870"/>
      <c r="AJ3378" s="870"/>
      <c r="AK3378" s="870"/>
      <c r="AL3378" s="870"/>
      <c r="AM3378" s="870"/>
      <c r="AO3378" s="870"/>
      <c r="AP3378" s="870"/>
      <c r="AQ3378" s="870"/>
      <c r="AU3378" s="870"/>
      <c r="AV3378" s="870"/>
      <c r="AW3378" s="875"/>
      <c r="AX3378" s="870"/>
      <c r="AY3378" s="870"/>
    </row>
    <row r="3379" spans="19:51" ht="15" customHeight="1">
      <c r="S3379" s="874"/>
      <c r="V3379" s="870"/>
      <c r="W3379" s="874"/>
      <c r="AD3379" s="870"/>
      <c r="AE3379" s="874"/>
      <c r="AG3379" s="870"/>
      <c r="AH3379" s="870"/>
      <c r="AJ3379" s="870"/>
      <c r="AK3379" s="870"/>
      <c r="AL3379" s="870"/>
      <c r="AM3379" s="870"/>
      <c r="AO3379" s="870"/>
      <c r="AP3379" s="870"/>
      <c r="AQ3379" s="870"/>
      <c r="AU3379" s="870"/>
      <c r="AV3379" s="870"/>
      <c r="AW3379" s="875"/>
      <c r="AX3379" s="870"/>
      <c r="AY3379" s="870"/>
    </row>
    <row r="3380" spans="19:51" ht="15" customHeight="1">
      <c r="S3380" s="874"/>
      <c r="V3380" s="870"/>
      <c r="W3380" s="874"/>
      <c r="AD3380" s="870"/>
      <c r="AE3380" s="874"/>
      <c r="AG3380" s="870"/>
      <c r="AH3380" s="870"/>
      <c r="AJ3380" s="870"/>
      <c r="AK3380" s="870"/>
      <c r="AL3380" s="870"/>
      <c r="AM3380" s="870"/>
      <c r="AO3380" s="870"/>
      <c r="AP3380" s="870"/>
      <c r="AQ3380" s="870"/>
      <c r="AU3380" s="870"/>
      <c r="AV3380" s="870"/>
      <c r="AW3380" s="875"/>
      <c r="AX3380" s="870"/>
      <c r="AY3380" s="870"/>
    </row>
    <row r="3381" spans="19:51" ht="15" customHeight="1">
      <c r="S3381" s="874"/>
      <c r="V3381" s="870"/>
      <c r="W3381" s="874"/>
      <c r="AD3381" s="870"/>
      <c r="AE3381" s="874"/>
      <c r="AG3381" s="870"/>
      <c r="AH3381" s="870"/>
      <c r="AJ3381" s="870"/>
      <c r="AK3381" s="870"/>
      <c r="AL3381" s="870"/>
      <c r="AM3381" s="870"/>
      <c r="AO3381" s="870"/>
      <c r="AP3381" s="870"/>
      <c r="AQ3381" s="870"/>
      <c r="AU3381" s="870"/>
      <c r="AV3381" s="870"/>
      <c r="AW3381" s="875"/>
      <c r="AX3381" s="870"/>
      <c r="AY3381" s="870"/>
    </row>
    <row r="3382" spans="19:51" ht="15" customHeight="1">
      <c r="S3382" s="874"/>
      <c r="V3382" s="870"/>
      <c r="W3382" s="874"/>
      <c r="AD3382" s="870"/>
      <c r="AE3382" s="874"/>
      <c r="AG3382" s="870"/>
      <c r="AH3382" s="870"/>
      <c r="AJ3382" s="870"/>
      <c r="AK3382" s="870"/>
      <c r="AL3382" s="870"/>
      <c r="AM3382" s="870"/>
      <c r="AO3382" s="870"/>
      <c r="AP3382" s="870"/>
      <c r="AQ3382" s="870"/>
      <c r="AU3382" s="870"/>
      <c r="AV3382" s="870"/>
      <c r="AW3382" s="875"/>
      <c r="AX3382" s="870"/>
      <c r="AY3382" s="870"/>
    </row>
    <row r="3383" spans="19:51" ht="15" customHeight="1">
      <c r="S3383" s="874"/>
      <c r="V3383" s="870"/>
      <c r="W3383" s="874"/>
      <c r="AD3383" s="870"/>
      <c r="AE3383" s="874"/>
      <c r="AG3383" s="870"/>
      <c r="AH3383" s="870"/>
      <c r="AJ3383" s="870"/>
      <c r="AK3383" s="870"/>
      <c r="AL3383" s="870"/>
      <c r="AM3383" s="870"/>
      <c r="AO3383" s="870"/>
      <c r="AP3383" s="870"/>
      <c r="AQ3383" s="870"/>
      <c r="AU3383" s="870"/>
      <c r="AV3383" s="870"/>
      <c r="AW3383" s="875"/>
      <c r="AX3383" s="870"/>
      <c r="AY3383" s="870"/>
    </row>
    <row r="3384" spans="19:51" ht="15" customHeight="1">
      <c r="S3384" s="874"/>
      <c r="V3384" s="870"/>
      <c r="W3384" s="874"/>
      <c r="AD3384" s="870"/>
      <c r="AE3384" s="874"/>
      <c r="AG3384" s="870"/>
      <c r="AH3384" s="870"/>
      <c r="AJ3384" s="870"/>
      <c r="AK3384" s="870"/>
      <c r="AL3384" s="870"/>
      <c r="AM3384" s="870"/>
      <c r="AO3384" s="870"/>
      <c r="AP3384" s="870"/>
      <c r="AQ3384" s="870"/>
      <c r="AU3384" s="870"/>
      <c r="AV3384" s="870"/>
      <c r="AW3384" s="875"/>
      <c r="AX3384" s="870"/>
      <c r="AY3384" s="870"/>
    </row>
    <row r="3385" spans="19:51" ht="15" customHeight="1">
      <c r="S3385" s="874"/>
      <c r="V3385" s="870"/>
      <c r="W3385" s="874"/>
      <c r="AD3385" s="870"/>
      <c r="AE3385" s="874"/>
      <c r="AG3385" s="870"/>
      <c r="AH3385" s="870"/>
      <c r="AJ3385" s="870"/>
      <c r="AK3385" s="870"/>
      <c r="AL3385" s="870"/>
      <c r="AM3385" s="870"/>
      <c r="AO3385" s="870"/>
      <c r="AP3385" s="870"/>
      <c r="AQ3385" s="870"/>
      <c r="AU3385" s="870"/>
      <c r="AV3385" s="870"/>
      <c r="AW3385" s="875"/>
      <c r="AX3385" s="870"/>
      <c r="AY3385" s="870"/>
    </row>
    <row r="3386" spans="19:51" ht="15" customHeight="1">
      <c r="S3386" s="874"/>
      <c r="V3386" s="870"/>
      <c r="W3386" s="874"/>
      <c r="AD3386" s="870"/>
      <c r="AE3386" s="874"/>
      <c r="AG3386" s="870"/>
      <c r="AH3386" s="870"/>
      <c r="AJ3386" s="870"/>
      <c r="AK3386" s="870"/>
      <c r="AL3386" s="870"/>
      <c r="AM3386" s="870"/>
      <c r="AO3386" s="870"/>
      <c r="AP3386" s="870"/>
      <c r="AQ3386" s="870"/>
      <c r="AU3386" s="870"/>
      <c r="AV3386" s="870"/>
      <c r="AW3386" s="875"/>
      <c r="AX3386" s="870"/>
      <c r="AY3386" s="870"/>
    </row>
    <row r="3387" spans="19:51" ht="15" customHeight="1">
      <c r="S3387" s="874"/>
      <c r="V3387" s="870"/>
      <c r="W3387" s="874"/>
      <c r="AD3387" s="870"/>
      <c r="AE3387" s="874"/>
      <c r="AG3387" s="870"/>
      <c r="AH3387" s="870"/>
      <c r="AJ3387" s="870"/>
      <c r="AK3387" s="870"/>
      <c r="AL3387" s="870"/>
      <c r="AM3387" s="870"/>
      <c r="AO3387" s="870"/>
      <c r="AP3387" s="870"/>
      <c r="AQ3387" s="870"/>
      <c r="AU3387" s="870"/>
      <c r="AV3387" s="870"/>
      <c r="AW3387" s="875"/>
      <c r="AX3387" s="870"/>
      <c r="AY3387" s="870"/>
    </row>
    <row r="3388" spans="19:51" ht="15" customHeight="1">
      <c r="S3388" s="874"/>
      <c r="V3388" s="870"/>
      <c r="W3388" s="874"/>
      <c r="AD3388" s="870"/>
      <c r="AE3388" s="874"/>
      <c r="AG3388" s="870"/>
      <c r="AH3388" s="870"/>
      <c r="AJ3388" s="870"/>
      <c r="AK3388" s="870"/>
      <c r="AL3388" s="870"/>
      <c r="AM3388" s="870"/>
      <c r="AO3388" s="870"/>
      <c r="AP3388" s="870"/>
      <c r="AQ3388" s="870"/>
      <c r="AU3388" s="870"/>
      <c r="AV3388" s="870"/>
      <c r="AW3388" s="875"/>
      <c r="AX3388" s="870"/>
      <c r="AY3388" s="870"/>
    </row>
    <row r="3389" spans="19:51" ht="15" customHeight="1">
      <c r="S3389" s="874"/>
      <c r="V3389" s="870"/>
      <c r="W3389" s="874"/>
      <c r="AD3389" s="870"/>
      <c r="AE3389" s="874"/>
      <c r="AG3389" s="870"/>
      <c r="AH3389" s="870"/>
      <c r="AJ3389" s="870"/>
      <c r="AK3389" s="870"/>
      <c r="AL3389" s="870"/>
      <c r="AM3389" s="870"/>
      <c r="AO3389" s="870"/>
      <c r="AP3389" s="870"/>
      <c r="AQ3389" s="870"/>
      <c r="AU3389" s="870"/>
      <c r="AV3389" s="870"/>
      <c r="AW3389" s="875"/>
      <c r="AX3389" s="870"/>
      <c r="AY3389" s="870"/>
    </row>
    <row r="3390" spans="19:51" ht="15" customHeight="1">
      <c r="S3390" s="874"/>
      <c r="V3390" s="870"/>
      <c r="W3390" s="874"/>
      <c r="AD3390" s="870"/>
      <c r="AE3390" s="874"/>
      <c r="AG3390" s="870"/>
      <c r="AH3390" s="870"/>
      <c r="AJ3390" s="870"/>
      <c r="AK3390" s="870"/>
      <c r="AL3390" s="870"/>
      <c r="AM3390" s="870"/>
      <c r="AO3390" s="870"/>
      <c r="AP3390" s="870"/>
      <c r="AQ3390" s="870"/>
      <c r="AU3390" s="870"/>
      <c r="AV3390" s="870"/>
      <c r="AW3390" s="875"/>
      <c r="AX3390" s="870"/>
      <c r="AY3390" s="870"/>
    </row>
    <row r="3391" spans="19:51" ht="15" customHeight="1">
      <c r="S3391" s="874"/>
      <c r="V3391" s="870"/>
      <c r="W3391" s="874"/>
      <c r="AD3391" s="870"/>
      <c r="AE3391" s="874"/>
      <c r="AG3391" s="870"/>
      <c r="AH3391" s="870"/>
      <c r="AJ3391" s="870"/>
      <c r="AK3391" s="870"/>
      <c r="AL3391" s="870"/>
      <c r="AM3391" s="870"/>
      <c r="AO3391" s="870"/>
      <c r="AP3391" s="870"/>
      <c r="AQ3391" s="870"/>
      <c r="AU3391" s="870"/>
      <c r="AV3391" s="870"/>
      <c r="AW3391" s="875"/>
      <c r="AX3391" s="870"/>
      <c r="AY3391" s="870"/>
    </row>
    <row r="3392" spans="19:51" ht="15" customHeight="1">
      <c r="S3392" s="874"/>
      <c r="V3392" s="870"/>
      <c r="W3392" s="874"/>
      <c r="AD3392" s="870"/>
      <c r="AE3392" s="874"/>
      <c r="AG3392" s="870"/>
      <c r="AH3392" s="870"/>
      <c r="AJ3392" s="870"/>
      <c r="AK3392" s="870"/>
      <c r="AL3392" s="870"/>
      <c r="AM3392" s="870"/>
      <c r="AO3392" s="870"/>
      <c r="AP3392" s="870"/>
      <c r="AQ3392" s="870"/>
      <c r="AU3392" s="870"/>
      <c r="AV3392" s="870"/>
      <c r="AW3392" s="875"/>
      <c r="AX3392" s="870"/>
      <c r="AY3392" s="870"/>
    </row>
    <row r="3393" spans="19:51" ht="15" customHeight="1">
      <c r="S3393" s="874"/>
      <c r="V3393" s="870"/>
      <c r="W3393" s="874"/>
      <c r="AD3393" s="870"/>
      <c r="AE3393" s="874"/>
      <c r="AG3393" s="870"/>
      <c r="AH3393" s="870"/>
      <c r="AJ3393" s="870"/>
      <c r="AK3393" s="870"/>
      <c r="AL3393" s="870"/>
      <c r="AM3393" s="870"/>
      <c r="AO3393" s="870"/>
      <c r="AP3393" s="870"/>
      <c r="AQ3393" s="870"/>
      <c r="AU3393" s="870"/>
      <c r="AV3393" s="870"/>
      <c r="AW3393" s="875"/>
      <c r="AX3393" s="870"/>
      <c r="AY3393" s="870"/>
    </row>
    <row r="3394" spans="19:51" ht="15" customHeight="1">
      <c r="S3394" s="874"/>
      <c r="V3394" s="870"/>
      <c r="W3394" s="874"/>
      <c r="AD3394" s="870"/>
      <c r="AE3394" s="874"/>
      <c r="AG3394" s="870"/>
      <c r="AH3394" s="870"/>
      <c r="AJ3394" s="870"/>
      <c r="AK3394" s="870"/>
      <c r="AL3394" s="870"/>
      <c r="AM3394" s="870"/>
      <c r="AO3394" s="870"/>
      <c r="AP3394" s="870"/>
      <c r="AQ3394" s="870"/>
      <c r="AU3394" s="870"/>
      <c r="AV3394" s="870"/>
      <c r="AW3394" s="875"/>
      <c r="AX3394" s="870"/>
      <c r="AY3394" s="870"/>
    </row>
    <row r="3395" spans="19:51" ht="15" customHeight="1">
      <c r="S3395" s="874"/>
      <c r="V3395" s="870"/>
      <c r="W3395" s="874"/>
      <c r="AD3395" s="870"/>
      <c r="AE3395" s="874"/>
      <c r="AG3395" s="870"/>
      <c r="AH3395" s="870"/>
      <c r="AJ3395" s="870"/>
      <c r="AK3395" s="870"/>
      <c r="AL3395" s="870"/>
      <c r="AM3395" s="870"/>
      <c r="AO3395" s="870"/>
      <c r="AP3395" s="870"/>
      <c r="AQ3395" s="870"/>
      <c r="AU3395" s="870"/>
      <c r="AV3395" s="870"/>
      <c r="AW3395" s="875"/>
      <c r="AX3395" s="870"/>
      <c r="AY3395" s="870"/>
    </row>
    <row r="3396" spans="19:51" ht="15" customHeight="1">
      <c r="S3396" s="874"/>
      <c r="V3396" s="870"/>
      <c r="W3396" s="874"/>
      <c r="AD3396" s="870"/>
      <c r="AE3396" s="874"/>
      <c r="AG3396" s="870"/>
      <c r="AH3396" s="870"/>
      <c r="AJ3396" s="870"/>
      <c r="AK3396" s="870"/>
      <c r="AL3396" s="870"/>
      <c r="AM3396" s="870"/>
      <c r="AO3396" s="870"/>
      <c r="AP3396" s="870"/>
      <c r="AQ3396" s="870"/>
      <c r="AU3396" s="870"/>
      <c r="AV3396" s="870"/>
      <c r="AW3396" s="875"/>
      <c r="AX3396" s="870"/>
      <c r="AY3396" s="870"/>
    </row>
    <row r="3397" spans="19:51" ht="15" customHeight="1">
      <c r="S3397" s="874"/>
      <c r="V3397" s="870"/>
      <c r="W3397" s="874"/>
      <c r="AD3397" s="870"/>
      <c r="AE3397" s="874"/>
      <c r="AG3397" s="870"/>
      <c r="AH3397" s="870"/>
      <c r="AJ3397" s="870"/>
      <c r="AK3397" s="870"/>
      <c r="AL3397" s="870"/>
      <c r="AM3397" s="870"/>
      <c r="AO3397" s="870"/>
      <c r="AP3397" s="870"/>
      <c r="AQ3397" s="870"/>
      <c r="AU3397" s="870"/>
      <c r="AV3397" s="870"/>
      <c r="AW3397" s="875"/>
      <c r="AX3397" s="870"/>
      <c r="AY3397" s="870"/>
    </row>
    <row r="3398" spans="19:51" ht="15" customHeight="1">
      <c r="S3398" s="874"/>
      <c r="V3398" s="870"/>
      <c r="W3398" s="874"/>
      <c r="AD3398" s="870"/>
      <c r="AE3398" s="874"/>
      <c r="AG3398" s="870"/>
      <c r="AH3398" s="870"/>
      <c r="AJ3398" s="870"/>
      <c r="AK3398" s="870"/>
      <c r="AL3398" s="870"/>
      <c r="AM3398" s="870"/>
      <c r="AO3398" s="870"/>
      <c r="AP3398" s="870"/>
      <c r="AQ3398" s="870"/>
      <c r="AU3398" s="870"/>
      <c r="AV3398" s="870"/>
      <c r="AW3398" s="875"/>
      <c r="AX3398" s="870"/>
      <c r="AY3398" s="870"/>
    </row>
    <row r="3399" spans="19:51" ht="15" customHeight="1">
      <c r="S3399" s="874"/>
      <c r="V3399" s="870"/>
      <c r="W3399" s="874"/>
      <c r="AD3399" s="870"/>
      <c r="AE3399" s="874"/>
      <c r="AG3399" s="870"/>
      <c r="AH3399" s="870"/>
      <c r="AJ3399" s="870"/>
      <c r="AK3399" s="870"/>
      <c r="AL3399" s="870"/>
      <c r="AM3399" s="870"/>
      <c r="AO3399" s="870"/>
      <c r="AP3399" s="870"/>
      <c r="AQ3399" s="870"/>
      <c r="AU3399" s="870"/>
      <c r="AV3399" s="870"/>
      <c r="AW3399" s="875"/>
      <c r="AX3399" s="870"/>
      <c r="AY3399" s="870"/>
    </row>
    <row r="3400" spans="19:51" ht="15" customHeight="1">
      <c r="S3400" s="874"/>
      <c r="V3400" s="870"/>
      <c r="W3400" s="874"/>
      <c r="AD3400" s="870"/>
      <c r="AE3400" s="874"/>
      <c r="AG3400" s="870"/>
      <c r="AH3400" s="870"/>
      <c r="AJ3400" s="870"/>
      <c r="AK3400" s="870"/>
      <c r="AL3400" s="870"/>
      <c r="AM3400" s="870"/>
      <c r="AO3400" s="870"/>
      <c r="AP3400" s="870"/>
      <c r="AQ3400" s="870"/>
      <c r="AU3400" s="870"/>
      <c r="AV3400" s="870"/>
      <c r="AW3400" s="875"/>
      <c r="AX3400" s="870"/>
      <c r="AY3400" s="870"/>
    </row>
    <row r="3401" spans="19:51" ht="15" customHeight="1">
      <c r="S3401" s="874"/>
      <c r="V3401" s="870"/>
      <c r="W3401" s="874"/>
      <c r="AD3401" s="870"/>
      <c r="AE3401" s="874"/>
      <c r="AG3401" s="870"/>
      <c r="AH3401" s="870"/>
      <c r="AJ3401" s="870"/>
      <c r="AK3401" s="870"/>
      <c r="AL3401" s="870"/>
      <c r="AM3401" s="870"/>
      <c r="AO3401" s="870"/>
      <c r="AP3401" s="870"/>
      <c r="AQ3401" s="870"/>
      <c r="AU3401" s="870"/>
      <c r="AV3401" s="870"/>
      <c r="AW3401" s="875"/>
      <c r="AX3401" s="870"/>
      <c r="AY3401" s="870"/>
    </row>
    <row r="3402" spans="19:51" ht="15" customHeight="1">
      <c r="S3402" s="874"/>
      <c r="V3402" s="870"/>
      <c r="W3402" s="874"/>
      <c r="AD3402" s="870"/>
      <c r="AE3402" s="874"/>
      <c r="AG3402" s="870"/>
      <c r="AH3402" s="870"/>
      <c r="AJ3402" s="870"/>
      <c r="AK3402" s="870"/>
      <c r="AL3402" s="870"/>
      <c r="AM3402" s="870"/>
      <c r="AO3402" s="870"/>
      <c r="AP3402" s="870"/>
      <c r="AQ3402" s="870"/>
      <c r="AU3402" s="870"/>
      <c r="AV3402" s="870"/>
      <c r="AW3402" s="875"/>
      <c r="AX3402" s="870"/>
      <c r="AY3402" s="870"/>
    </row>
    <row r="3403" spans="19:51" ht="15" customHeight="1">
      <c r="S3403" s="874"/>
      <c r="V3403" s="870"/>
      <c r="W3403" s="874"/>
      <c r="AD3403" s="870"/>
      <c r="AE3403" s="874"/>
      <c r="AG3403" s="870"/>
      <c r="AH3403" s="870"/>
      <c r="AJ3403" s="870"/>
      <c r="AK3403" s="870"/>
      <c r="AL3403" s="870"/>
      <c r="AM3403" s="870"/>
      <c r="AO3403" s="870"/>
      <c r="AP3403" s="870"/>
      <c r="AQ3403" s="870"/>
      <c r="AU3403" s="870"/>
      <c r="AV3403" s="870"/>
      <c r="AW3403" s="875"/>
      <c r="AX3403" s="870"/>
      <c r="AY3403" s="870"/>
    </row>
    <row r="3404" spans="19:51" ht="15" customHeight="1">
      <c r="S3404" s="874"/>
      <c r="V3404" s="870"/>
      <c r="W3404" s="874"/>
      <c r="AD3404" s="870"/>
      <c r="AE3404" s="874"/>
      <c r="AG3404" s="870"/>
      <c r="AH3404" s="870"/>
      <c r="AJ3404" s="870"/>
      <c r="AK3404" s="870"/>
      <c r="AL3404" s="870"/>
      <c r="AM3404" s="870"/>
      <c r="AO3404" s="870"/>
      <c r="AP3404" s="870"/>
      <c r="AQ3404" s="870"/>
      <c r="AU3404" s="870"/>
      <c r="AV3404" s="870"/>
      <c r="AW3404" s="875"/>
      <c r="AX3404" s="870"/>
      <c r="AY3404" s="870"/>
    </row>
    <row r="3405" spans="19:51" ht="15" customHeight="1">
      <c r="S3405" s="874"/>
      <c r="V3405" s="870"/>
      <c r="W3405" s="874"/>
      <c r="AD3405" s="870"/>
      <c r="AE3405" s="874"/>
      <c r="AG3405" s="870"/>
      <c r="AH3405" s="870"/>
      <c r="AJ3405" s="870"/>
      <c r="AK3405" s="870"/>
      <c r="AL3405" s="870"/>
      <c r="AM3405" s="870"/>
      <c r="AO3405" s="870"/>
      <c r="AP3405" s="870"/>
      <c r="AQ3405" s="870"/>
      <c r="AU3405" s="870"/>
      <c r="AV3405" s="870"/>
      <c r="AW3405" s="875"/>
      <c r="AX3405" s="870"/>
      <c r="AY3405" s="870"/>
    </row>
    <row r="3406" spans="19:51" ht="15" customHeight="1">
      <c r="S3406" s="874"/>
      <c r="V3406" s="870"/>
      <c r="W3406" s="874"/>
      <c r="AD3406" s="870"/>
      <c r="AE3406" s="874"/>
      <c r="AG3406" s="870"/>
      <c r="AH3406" s="870"/>
      <c r="AJ3406" s="870"/>
      <c r="AK3406" s="870"/>
      <c r="AL3406" s="870"/>
      <c r="AM3406" s="870"/>
      <c r="AO3406" s="870"/>
      <c r="AP3406" s="870"/>
      <c r="AQ3406" s="870"/>
      <c r="AU3406" s="870"/>
      <c r="AV3406" s="870"/>
      <c r="AW3406" s="875"/>
      <c r="AX3406" s="870"/>
      <c r="AY3406" s="870"/>
    </row>
    <row r="3407" spans="19:51" ht="15" customHeight="1">
      <c r="S3407" s="874"/>
      <c r="V3407" s="870"/>
      <c r="W3407" s="874"/>
      <c r="AD3407" s="870"/>
      <c r="AE3407" s="874"/>
      <c r="AG3407" s="870"/>
      <c r="AH3407" s="870"/>
      <c r="AJ3407" s="870"/>
      <c r="AK3407" s="870"/>
      <c r="AL3407" s="870"/>
      <c r="AM3407" s="870"/>
      <c r="AO3407" s="870"/>
      <c r="AP3407" s="870"/>
      <c r="AQ3407" s="870"/>
      <c r="AU3407" s="870"/>
      <c r="AV3407" s="870"/>
      <c r="AW3407" s="875"/>
      <c r="AX3407" s="870"/>
      <c r="AY3407" s="870"/>
    </row>
    <row r="3408" spans="19:51" ht="15" customHeight="1">
      <c r="S3408" s="874"/>
      <c r="V3408" s="870"/>
      <c r="W3408" s="874"/>
      <c r="AD3408" s="870"/>
      <c r="AE3408" s="874"/>
      <c r="AG3408" s="870"/>
      <c r="AH3408" s="870"/>
      <c r="AJ3408" s="870"/>
      <c r="AK3408" s="870"/>
      <c r="AL3408" s="870"/>
      <c r="AM3408" s="870"/>
      <c r="AO3408" s="870"/>
      <c r="AP3408" s="870"/>
      <c r="AQ3408" s="870"/>
      <c r="AU3408" s="870"/>
      <c r="AV3408" s="870"/>
      <c r="AW3408" s="875"/>
      <c r="AX3408" s="870"/>
      <c r="AY3408" s="870"/>
    </row>
    <row r="3409" spans="19:51" ht="15" customHeight="1">
      <c r="S3409" s="874"/>
      <c r="V3409" s="870"/>
      <c r="W3409" s="874"/>
      <c r="AD3409" s="870"/>
      <c r="AE3409" s="874"/>
      <c r="AG3409" s="870"/>
      <c r="AH3409" s="870"/>
      <c r="AJ3409" s="870"/>
      <c r="AK3409" s="870"/>
      <c r="AL3409" s="870"/>
      <c r="AM3409" s="870"/>
      <c r="AO3409" s="870"/>
      <c r="AP3409" s="870"/>
      <c r="AQ3409" s="870"/>
      <c r="AU3409" s="870"/>
      <c r="AV3409" s="870"/>
      <c r="AW3409" s="875"/>
      <c r="AX3409" s="870"/>
      <c r="AY3409" s="870"/>
    </row>
    <row r="3410" spans="19:51" ht="15" customHeight="1">
      <c r="S3410" s="874"/>
      <c r="V3410" s="870"/>
      <c r="W3410" s="874"/>
      <c r="AD3410" s="870"/>
      <c r="AE3410" s="874"/>
      <c r="AG3410" s="870"/>
      <c r="AH3410" s="870"/>
      <c r="AJ3410" s="870"/>
      <c r="AK3410" s="870"/>
      <c r="AL3410" s="870"/>
      <c r="AM3410" s="870"/>
      <c r="AO3410" s="870"/>
      <c r="AP3410" s="870"/>
      <c r="AQ3410" s="870"/>
      <c r="AU3410" s="870"/>
      <c r="AV3410" s="870"/>
      <c r="AW3410" s="875"/>
      <c r="AX3410" s="870"/>
      <c r="AY3410" s="870"/>
    </row>
    <row r="3411" spans="19:51" ht="15" customHeight="1">
      <c r="S3411" s="874"/>
      <c r="V3411" s="870"/>
      <c r="W3411" s="874"/>
      <c r="AD3411" s="870"/>
      <c r="AE3411" s="874"/>
      <c r="AG3411" s="870"/>
      <c r="AH3411" s="870"/>
      <c r="AJ3411" s="870"/>
      <c r="AK3411" s="870"/>
      <c r="AL3411" s="870"/>
      <c r="AM3411" s="870"/>
      <c r="AO3411" s="870"/>
      <c r="AP3411" s="870"/>
      <c r="AQ3411" s="870"/>
      <c r="AU3411" s="870"/>
      <c r="AV3411" s="870"/>
      <c r="AW3411" s="875"/>
      <c r="AX3411" s="870"/>
      <c r="AY3411" s="870"/>
    </row>
    <row r="3412" spans="19:51" ht="15" customHeight="1">
      <c r="S3412" s="874"/>
      <c r="V3412" s="870"/>
      <c r="W3412" s="874"/>
      <c r="AD3412" s="870"/>
      <c r="AE3412" s="874"/>
      <c r="AG3412" s="870"/>
      <c r="AH3412" s="870"/>
      <c r="AJ3412" s="870"/>
      <c r="AK3412" s="870"/>
      <c r="AL3412" s="870"/>
      <c r="AM3412" s="870"/>
      <c r="AO3412" s="870"/>
      <c r="AP3412" s="870"/>
      <c r="AQ3412" s="870"/>
      <c r="AU3412" s="870"/>
      <c r="AV3412" s="870"/>
      <c r="AW3412" s="875"/>
      <c r="AX3412" s="870"/>
      <c r="AY3412" s="870"/>
    </row>
    <row r="3413" spans="19:51" ht="15" customHeight="1">
      <c r="S3413" s="874"/>
      <c r="V3413" s="870"/>
      <c r="W3413" s="874"/>
      <c r="AD3413" s="870"/>
      <c r="AE3413" s="874"/>
      <c r="AG3413" s="870"/>
      <c r="AH3413" s="870"/>
      <c r="AJ3413" s="870"/>
      <c r="AK3413" s="870"/>
      <c r="AL3413" s="870"/>
      <c r="AM3413" s="870"/>
      <c r="AO3413" s="870"/>
      <c r="AP3413" s="870"/>
      <c r="AQ3413" s="870"/>
      <c r="AU3413" s="870"/>
      <c r="AV3413" s="870"/>
      <c r="AW3413" s="875"/>
      <c r="AX3413" s="870"/>
      <c r="AY3413" s="870"/>
    </row>
    <row r="3414" spans="19:51" ht="15" customHeight="1">
      <c r="S3414" s="874"/>
      <c r="V3414" s="870"/>
      <c r="W3414" s="874"/>
      <c r="AD3414" s="870"/>
      <c r="AE3414" s="874"/>
      <c r="AG3414" s="870"/>
      <c r="AH3414" s="870"/>
      <c r="AJ3414" s="870"/>
      <c r="AK3414" s="870"/>
      <c r="AL3414" s="870"/>
      <c r="AM3414" s="870"/>
      <c r="AO3414" s="870"/>
      <c r="AP3414" s="870"/>
      <c r="AQ3414" s="870"/>
      <c r="AU3414" s="870"/>
      <c r="AV3414" s="870"/>
      <c r="AW3414" s="875"/>
      <c r="AX3414" s="870"/>
      <c r="AY3414" s="870"/>
    </row>
    <row r="3415" spans="19:51" ht="15" customHeight="1">
      <c r="S3415" s="874"/>
      <c r="V3415" s="870"/>
      <c r="W3415" s="874"/>
      <c r="AD3415" s="870"/>
      <c r="AE3415" s="874"/>
      <c r="AG3415" s="870"/>
      <c r="AH3415" s="870"/>
      <c r="AJ3415" s="870"/>
      <c r="AK3415" s="870"/>
      <c r="AL3415" s="870"/>
      <c r="AM3415" s="870"/>
      <c r="AO3415" s="870"/>
      <c r="AP3415" s="870"/>
      <c r="AQ3415" s="870"/>
      <c r="AU3415" s="870"/>
      <c r="AV3415" s="870"/>
      <c r="AW3415" s="875"/>
      <c r="AX3415" s="870"/>
      <c r="AY3415" s="870"/>
    </row>
    <row r="3416" spans="19:51" ht="15" customHeight="1">
      <c r="S3416" s="874"/>
      <c r="V3416" s="870"/>
      <c r="W3416" s="874"/>
      <c r="AD3416" s="870"/>
      <c r="AE3416" s="874"/>
      <c r="AG3416" s="870"/>
      <c r="AH3416" s="870"/>
      <c r="AJ3416" s="870"/>
      <c r="AK3416" s="870"/>
      <c r="AL3416" s="870"/>
      <c r="AM3416" s="870"/>
      <c r="AO3416" s="870"/>
      <c r="AP3416" s="870"/>
      <c r="AQ3416" s="870"/>
      <c r="AU3416" s="870"/>
      <c r="AV3416" s="870"/>
      <c r="AW3416" s="875"/>
      <c r="AX3416" s="870"/>
      <c r="AY3416" s="870"/>
    </row>
    <row r="3417" spans="19:51" ht="15" customHeight="1">
      <c r="S3417" s="874"/>
      <c r="V3417" s="870"/>
      <c r="W3417" s="874"/>
      <c r="AD3417" s="870"/>
      <c r="AE3417" s="874"/>
      <c r="AG3417" s="870"/>
      <c r="AH3417" s="870"/>
      <c r="AJ3417" s="870"/>
      <c r="AK3417" s="870"/>
      <c r="AL3417" s="870"/>
      <c r="AM3417" s="870"/>
      <c r="AO3417" s="870"/>
      <c r="AP3417" s="870"/>
      <c r="AQ3417" s="870"/>
      <c r="AU3417" s="870"/>
      <c r="AV3417" s="870"/>
      <c r="AW3417" s="875"/>
      <c r="AX3417" s="870"/>
      <c r="AY3417" s="870"/>
    </row>
    <row r="3418" spans="19:51" ht="15" customHeight="1">
      <c r="S3418" s="874"/>
      <c r="V3418" s="870"/>
      <c r="W3418" s="874"/>
      <c r="AD3418" s="870"/>
      <c r="AE3418" s="874"/>
      <c r="AG3418" s="870"/>
      <c r="AH3418" s="870"/>
      <c r="AJ3418" s="870"/>
      <c r="AK3418" s="870"/>
      <c r="AL3418" s="870"/>
      <c r="AM3418" s="870"/>
      <c r="AO3418" s="870"/>
      <c r="AP3418" s="870"/>
      <c r="AQ3418" s="870"/>
      <c r="AU3418" s="870"/>
      <c r="AV3418" s="870"/>
      <c r="AW3418" s="875"/>
      <c r="AX3418" s="870"/>
      <c r="AY3418" s="870"/>
    </row>
    <row r="3419" spans="19:51" ht="15" customHeight="1">
      <c r="S3419" s="874"/>
      <c r="V3419" s="870"/>
      <c r="W3419" s="874"/>
      <c r="AD3419" s="870"/>
      <c r="AE3419" s="874"/>
      <c r="AG3419" s="870"/>
      <c r="AH3419" s="870"/>
      <c r="AJ3419" s="870"/>
      <c r="AK3419" s="870"/>
      <c r="AL3419" s="870"/>
      <c r="AM3419" s="870"/>
      <c r="AO3419" s="870"/>
      <c r="AP3419" s="870"/>
      <c r="AQ3419" s="870"/>
      <c r="AU3419" s="870"/>
      <c r="AV3419" s="870"/>
      <c r="AW3419" s="875"/>
      <c r="AX3419" s="870"/>
      <c r="AY3419" s="870"/>
    </row>
    <row r="3420" spans="19:51" ht="15" customHeight="1">
      <c r="S3420" s="874"/>
      <c r="V3420" s="870"/>
      <c r="W3420" s="874"/>
      <c r="AD3420" s="870"/>
      <c r="AE3420" s="874"/>
      <c r="AG3420" s="870"/>
      <c r="AH3420" s="870"/>
      <c r="AJ3420" s="870"/>
      <c r="AK3420" s="870"/>
      <c r="AL3420" s="870"/>
      <c r="AM3420" s="870"/>
      <c r="AO3420" s="870"/>
      <c r="AP3420" s="870"/>
      <c r="AQ3420" s="870"/>
      <c r="AU3420" s="870"/>
      <c r="AV3420" s="870"/>
      <c r="AW3420" s="875"/>
      <c r="AX3420" s="870"/>
      <c r="AY3420" s="870"/>
    </row>
    <row r="3421" spans="19:51" ht="15" customHeight="1">
      <c r="S3421" s="874"/>
      <c r="V3421" s="870"/>
      <c r="W3421" s="874"/>
      <c r="AD3421" s="870"/>
      <c r="AE3421" s="874"/>
      <c r="AG3421" s="870"/>
      <c r="AH3421" s="870"/>
      <c r="AJ3421" s="870"/>
      <c r="AK3421" s="870"/>
      <c r="AL3421" s="870"/>
      <c r="AM3421" s="870"/>
      <c r="AO3421" s="870"/>
      <c r="AP3421" s="870"/>
      <c r="AQ3421" s="870"/>
      <c r="AU3421" s="870"/>
      <c r="AV3421" s="870"/>
      <c r="AW3421" s="875"/>
      <c r="AX3421" s="870"/>
      <c r="AY3421" s="870"/>
    </row>
    <row r="3422" spans="19:51" ht="15" customHeight="1">
      <c r="S3422" s="874"/>
      <c r="V3422" s="870"/>
      <c r="W3422" s="874"/>
      <c r="AD3422" s="870"/>
      <c r="AE3422" s="874"/>
      <c r="AG3422" s="870"/>
      <c r="AH3422" s="870"/>
      <c r="AJ3422" s="870"/>
      <c r="AK3422" s="870"/>
      <c r="AL3422" s="870"/>
      <c r="AM3422" s="870"/>
      <c r="AO3422" s="870"/>
      <c r="AP3422" s="870"/>
      <c r="AQ3422" s="870"/>
      <c r="AU3422" s="870"/>
      <c r="AV3422" s="870"/>
      <c r="AW3422" s="875"/>
      <c r="AX3422" s="870"/>
      <c r="AY3422" s="870"/>
    </row>
    <row r="3423" spans="19:51" ht="15" customHeight="1">
      <c r="S3423" s="874"/>
      <c r="V3423" s="870"/>
      <c r="W3423" s="874"/>
      <c r="AD3423" s="870"/>
      <c r="AE3423" s="874"/>
      <c r="AG3423" s="870"/>
      <c r="AH3423" s="870"/>
      <c r="AJ3423" s="870"/>
      <c r="AK3423" s="870"/>
      <c r="AL3423" s="870"/>
      <c r="AM3423" s="870"/>
      <c r="AO3423" s="870"/>
      <c r="AP3423" s="870"/>
      <c r="AQ3423" s="870"/>
      <c r="AU3423" s="870"/>
      <c r="AV3423" s="870"/>
      <c r="AW3423" s="875"/>
      <c r="AX3423" s="870"/>
      <c r="AY3423" s="870"/>
    </row>
    <row r="3424" spans="19:51" ht="15" customHeight="1">
      <c r="S3424" s="874"/>
      <c r="V3424" s="870"/>
      <c r="W3424" s="874"/>
      <c r="AD3424" s="870"/>
      <c r="AE3424" s="874"/>
      <c r="AG3424" s="870"/>
      <c r="AH3424" s="870"/>
      <c r="AJ3424" s="870"/>
      <c r="AK3424" s="870"/>
      <c r="AL3424" s="870"/>
      <c r="AM3424" s="870"/>
      <c r="AO3424" s="870"/>
      <c r="AP3424" s="870"/>
      <c r="AQ3424" s="870"/>
      <c r="AU3424" s="870"/>
      <c r="AV3424" s="870"/>
      <c r="AW3424" s="875"/>
      <c r="AX3424" s="870"/>
      <c r="AY3424" s="870"/>
    </row>
    <row r="3425" spans="19:51" ht="15" customHeight="1">
      <c r="S3425" s="874"/>
      <c r="V3425" s="870"/>
      <c r="W3425" s="874"/>
      <c r="AD3425" s="870"/>
      <c r="AE3425" s="874"/>
      <c r="AG3425" s="870"/>
      <c r="AH3425" s="870"/>
      <c r="AJ3425" s="870"/>
      <c r="AK3425" s="870"/>
      <c r="AL3425" s="870"/>
      <c r="AM3425" s="870"/>
      <c r="AO3425" s="870"/>
      <c r="AP3425" s="870"/>
      <c r="AQ3425" s="870"/>
      <c r="AU3425" s="870"/>
      <c r="AV3425" s="870"/>
      <c r="AW3425" s="875"/>
      <c r="AX3425" s="870"/>
      <c r="AY3425" s="870"/>
    </row>
    <row r="3426" spans="19:51" ht="15" customHeight="1">
      <c r="S3426" s="874"/>
      <c r="V3426" s="870"/>
      <c r="W3426" s="874"/>
      <c r="AD3426" s="870"/>
      <c r="AE3426" s="874"/>
      <c r="AG3426" s="870"/>
      <c r="AH3426" s="870"/>
      <c r="AJ3426" s="870"/>
      <c r="AK3426" s="870"/>
      <c r="AL3426" s="870"/>
      <c r="AM3426" s="870"/>
      <c r="AO3426" s="870"/>
      <c r="AP3426" s="870"/>
      <c r="AQ3426" s="870"/>
      <c r="AU3426" s="870"/>
      <c r="AV3426" s="870"/>
      <c r="AW3426" s="875"/>
      <c r="AX3426" s="870"/>
      <c r="AY3426" s="870"/>
    </row>
    <row r="3427" spans="19:51" ht="15" customHeight="1">
      <c r="S3427" s="874"/>
      <c r="V3427" s="870"/>
      <c r="W3427" s="874"/>
      <c r="AD3427" s="870"/>
      <c r="AE3427" s="874"/>
      <c r="AG3427" s="870"/>
      <c r="AH3427" s="870"/>
      <c r="AJ3427" s="870"/>
      <c r="AK3427" s="870"/>
      <c r="AL3427" s="870"/>
      <c r="AM3427" s="870"/>
      <c r="AO3427" s="870"/>
      <c r="AP3427" s="870"/>
      <c r="AQ3427" s="870"/>
      <c r="AU3427" s="870"/>
      <c r="AV3427" s="870"/>
      <c r="AW3427" s="875"/>
      <c r="AX3427" s="870"/>
      <c r="AY3427" s="870"/>
    </row>
    <row r="3428" spans="19:51" ht="15" customHeight="1">
      <c r="S3428" s="874"/>
      <c r="V3428" s="870"/>
      <c r="W3428" s="874"/>
      <c r="AD3428" s="870"/>
      <c r="AE3428" s="874"/>
      <c r="AG3428" s="870"/>
      <c r="AH3428" s="870"/>
      <c r="AJ3428" s="870"/>
      <c r="AK3428" s="870"/>
      <c r="AL3428" s="870"/>
      <c r="AM3428" s="870"/>
      <c r="AO3428" s="870"/>
      <c r="AP3428" s="870"/>
      <c r="AQ3428" s="870"/>
      <c r="AU3428" s="870"/>
      <c r="AV3428" s="870"/>
      <c r="AW3428" s="875"/>
      <c r="AX3428" s="870"/>
      <c r="AY3428" s="870"/>
    </row>
    <row r="3429" spans="19:51" ht="15" customHeight="1">
      <c r="S3429" s="874"/>
      <c r="V3429" s="870"/>
      <c r="W3429" s="874"/>
      <c r="AD3429" s="870"/>
      <c r="AE3429" s="874"/>
      <c r="AG3429" s="870"/>
      <c r="AH3429" s="870"/>
      <c r="AJ3429" s="870"/>
      <c r="AK3429" s="870"/>
      <c r="AL3429" s="870"/>
      <c r="AM3429" s="870"/>
      <c r="AO3429" s="870"/>
      <c r="AP3429" s="870"/>
      <c r="AQ3429" s="870"/>
      <c r="AU3429" s="870"/>
      <c r="AV3429" s="870"/>
      <c r="AW3429" s="875"/>
      <c r="AX3429" s="870"/>
      <c r="AY3429" s="870"/>
    </row>
    <row r="3430" spans="19:51" ht="15" customHeight="1">
      <c r="S3430" s="874"/>
      <c r="V3430" s="870"/>
      <c r="W3430" s="874"/>
      <c r="AD3430" s="870"/>
      <c r="AE3430" s="874"/>
      <c r="AG3430" s="870"/>
      <c r="AH3430" s="870"/>
      <c r="AJ3430" s="870"/>
      <c r="AK3430" s="870"/>
      <c r="AL3430" s="870"/>
      <c r="AM3430" s="870"/>
      <c r="AO3430" s="870"/>
      <c r="AP3430" s="870"/>
      <c r="AQ3430" s="870"/>
      <c r="AU3430" s="870"/>
      <c r="AV3430" s="870"/>
      <c r="AW3430" s="875"/>
      <c r="AX3430" s="870"/>
      <c r="AY3430" s="870"/>
    </row>
    <row r="3431" spans="19:51" ht="15" customHeight="1">
      <c r="S3431" s="874"/>
      <c r="V3431" s="870"/>
      <c r="W3431" s="874"/>
      <c r="AD3431" s="870"/>
      <c r="AE3431" s="874"/>
      <c r="AG3431" s="870"/>
      <c r="AH3431" s="870"/>
      <c r="AJ3431" s="870"/>
      <c r="AK3431" s="870"/>
      <c r="AL3431" s="870"/>
      <c r="AM3431" s="870"/>
      <c r="AO3431" s="870"/>
      <c r="AP3431" s="870"/>
      <c r="AQ3431" s="870"/>
      <c r="AU3431" s="870"/>
      <c r="AV3431" s="870"/>
      <c r="AW3431" s="875"/>
      <c r="AX3431" s="870"/>
      <c r="AY3431" s="870"/>
    </row>
    <row r="3432" spans="19:51" ht="15" customHeight="1">
      <c r="S3432" s="874"/>
      <c r="V3432" s="870"/>
      <c r="W3432" s="874"/>
      <c r="AD3432" s="870"/>
      <c r="AE3432" s="874"/>
      <c r="AG3432" s="870"/>
      <c r="AH3432" s="870"/>
      <c r="AJ3432" s="870"/>
      <c r="AK3432" s="870"/>
      <c r="AL3432" s="870"/>
      <c r="AM3432" s="870"/>
      <c r="AO3432" s="870"/>
      <c r="AP3432" s="870"/>
      <c r="AQ3432" s="870"/>
      <c r="AU3432" s="870"/>
      <c r="AV3432" s="870"/>
      <c r="AW3432" s="875"/>
      <c r="AX3432" s="870"/>
      <c r="AY3432" s="870"/>
    </row>
    <row r="3433" spans="19:51" ht="15" customHeight="1">
      <c r="S3433" s="874"/>
      <c r="V3433" s="870"/>
      <c r="W3433" s="874"/>
      <c r="AD3433" s="870"/>
      <c r="AE3433" s="874"/>
      <c r="AG3433" s="870"/>
      <c r="AH3433" s="870"/>
      <c r="AJ3433" s="870"/>
      <c r="AK3433" s="870"/>
      <c r="AL3433" s="870"/>
      <c r="AM3433" s="870"/>
      <c r="AO3433" s="870"/>
      <c r="AP3433" s="870"/>
      <c r="AQ3433" s="870"/>
      <c r="AU3433" s="870"/>
      <c r="AV3433" s="870"/>
      <c r="AW3433" s="875"/>
      <c r="AX3433" s="870"/>
      <c r="AY3433" s="870"/>
    </row>
    <row r="3434" spans="19:51" ht="15" customHeight="1">
      <c r="S3434" s="874"/>
      <c r="V3434" s="870"/>
      <c r="W3434" s="874"/>
      <c r="AD3434" s="870"/>
      <c r="AE3434" s="874"/>
      <c r="AG3434" s="870"/>
      <c r="AH3434" s="870"/>
      <c r="AJ3434" s="870"/>
      <c r="AK3434" s="870"/>
      <c r="AL3434" s="870"/>
      <c r="AM3434" s="870"/>
      <c r="AO3434" s="870"/>
      <c r="AP3434" s="870"/>
      <c r="AQ3434" s="870"/>
      <c r="AU3434" s="870"/>
      <c r="AV3434" s="870"/>
      <c r="AW3434" s="875"/>
      <c r="AX3434" s="870"/>
      <c r="AY3434" s="870"/>
    </row>
    <row r="3435" spans="19:51" ht="15" customHeight="1">
      <c r="S3435" s="874"/>
      <c r="V3435" s="870"/>
      <c r="W3435" s="874"/>
      <c r="AD3435" s="870"/>
      <c r="AE3435" s="874"/>
      <c r="AG3435" s="870"/>
      <c r="AH3435" s="870"/>
      <c r="AJ3435" s="870"/>
      <c r="AK3435" s="870"/>
      <c r="AL3435" s="870"/>
      <c r="AM3435" s="870"/>
      <c r="AO3435" s="870"/>
      <c r="AP3435" s="870"/>
      <c r="AQ3435" s="870"/>
      <c r="AU3435" s="870"/>
      <c r="AV3435" s="870"/>
      <c r="AW3435" s="875"/>
      <c r="AX3435" s="870"/>
      <c r="AY3435" s="870"/>
    </row>
    <row r="3436" spans="19:51" ht="15" customHeight="1">
      <c r="S3436" s="874"/>
      <c r="V3436" s="870"/>
      <c r="W3436" s="874"/>
      <c r="AD3436" s="870"/>
      <c r="AE3436" s="874"/>
      <c r="AG3436" s="870"/>
      <c r="AH3436" s="870"/>
      <c r="AJ3436" s="870"/>
      <c r="AK3436" s="870"/>
      <c r="AL3436" s="870"/>
      <c r="AM3436" s="870"/>
      <c r="AO3436" s="870"/>
      <c r="AP3436" s="870"/>
      <c r="AQ3436" s="870"/>
      <c r="AU3436" s="870"/>
      <c r="AV3436" s="870"/>
      <c r="AW3436" s="875"/>
      <c r="AX3436" s="870"/>
      <c r="AY3436" s="870"/>
    </row>
    <row r="3437" spans="19:51" ht="15" customHeight="1">
      <c r="S3437" s="874"/>
      <c r="V3437" s="870"/>
      <c r="W3437" s="874"/>
      <c r="AD3437" s="870"/>
      <c r="AE3437" s="874"/>
      <c r="AG3437" s="870"/>
      <c r="AH3437" s="870"/>
      <c r="AJ3437" s="870"/>
      <c r="AK3437" s="870"/>
      <c r="AL3437" s="870"/>
      <c r="AM3437" s="870"/>
      <c r="AO3437" s="870"/>
      <c r="AP3437" s="870"/>
      <c r="AQ3437" s="870"/>
      <c r="AU3437" s="870"/>
      <c r="AV3437" s="870"/>
      <c r="AW3437" s="875"/>
      <c r="AX3437" s="870"/>
      <c r="AY3437" s="870"/>
    </row>
    <row r="3438" spans="19:51" ht="15" customHeight="1">
      <c r="S3438" s="874"/>
      <c r="V3438" s="870"/>
      <c r="W3438" s="874"/>
      <c r="AD3438" s="870"/>
      <c r="AE3438" s="874"/>
      <c r="AG3438" s="870"/>
      <c r="AH3438" s="870"/>
      <c r="AJ3438" s="870"/>
      <c r="AK3438" s="870"/>
      <c r="AL3438" s="870"/>
      <c r="AM3438" s="870"/>
      <c r="AO3438" s="870"/>
      <c r="AP3438" s="870"/>
      <c r="AQ3438" s="870"/>
      <c r="AU3438" s="870"/>
      <c r="AV3438" s="870"/>
      <c r="AW3438" s="875"/>
      <c r="AX3438" s="870"/>
      <c r="AY3438" s="870"/>
    </row>
    <row r="3439" spans="19:51" ht="15" customHeight="1">
      <c r="S3439" s="874"/>
      <c r="V3439" s="870"/>
      <c r="W3439" s="874"/>
      <c r="AD3439" s="870"/>
      <c r="AE3439" s="874"/>
      <c r="AG3439" s="870"/>
      <c r="AH3439" s="870"/>
      <c r="AJ3439" s="870"/>
      <c r="AK3439" s="870"/>
      <c r="AL3439" s="870"/>
      <c r="AM3439" s="870"/>
      <c r="AO3439" s="870"/>
      <c r="AP3439" s="870"/>
      <c r="AQ3439" s="870"/>
      <c r="AU3439" s="870"/>
      <c r="AV3439" s="870"/>
      <c r="AW3439" s="875"/>
      <c r="AX3439" s="870"/>
      <c r="AY3439" s="870"/>
    </row>
    <row r="3440" spans="19:51" ht="15" customHeight="1">
      <c r="S3440" s="874"/>
      <c r="V3440" s="870"/>
      <c r="W3440" s="874"/>
      <c r="AD3440" s="870"/>
      <c r="AE3440" s="874"/>
      <c r="AG3440" s="870"/>
      <c r="AH3440" s="870"/>
      <c r="AJ3440" s="870"/>
      <c r="AK3440" s="870"/>
      <c r="AL3440" s="870"/>
      <c r="AM3440" s="870"/>
      <c r="AO3440" s="870"/>
      <c r="AP3440" s="870"/>
      <c r="AQ3440" s="870"/>
      <c r="AU3440" s="870"/>
      <c r="AV3440" s="870"/>
      <c r="AW3440" s="875"/>
      <c r="AX3440" s="870"/>
      <c r="AY3440" s="870"/>
    </row>
    <row r="3441" spans="19:51" ht="15" customHeight="1">
      <c r="S3441" s="874"/>
      <c r="V3441" s="870"/>
      <c r="W3441" s="874"/>
      <c r="AD3441" s="870"/>
      <c r="AE3441" s="874"/>
      <c r="AG3441" s="870"/>
      <c r="AH3441" s="870"/>
      <c r="AJ3441" s="870"/>
      <c r="AK3441" s="870"/>
      <c r="AL3441" s="870"/>
      <c r="AM3441" s="870"/>
      <c r="AO3441" s="870"/>
      <c r="AP3441" s="870"/>
      <c r="AQ3441" s="870"/>
      <c r="AU3441" s="870"/>
      <c r="AV3441" s="870"/>
      <c r="AW3441" s="875"/>
      <c r="AX3441" s="870"/>
      <c r="AY3441" s="870"/>
    </row>
    <row r="3442" spans="19:51" ht="15" customHeight="1">
      <c r="S3442" s="874"/>
      <c r="V3442" s="870"/>
      <c r="W3442" s="874"/>
      <c r="AD3442" s="870"/>
      <c r="AE3442" s="874"/>
      <c r="AG3442" s="870"/>
      <c r="AH3442" s="870"/>
      <c r="AJ3442" s="870"/>
      <c r="AK3442" s="870"/>
      <c r="AL3442" s="870"/>
      <c r="AM3442" s="870"/>
      <c r="AO3442" s="870"/>
      <c r="AP3442" s="870"/>
      <c r="AQ3442" s="870"/>
      <c r="AU3442" s="870"/>
      <c r="AV3442" s="870"/>
      <c r="AW3442" s="875"/>
      <c r="AX3442" s="870"/>
      <c r="AY3442" s="870"/>
    </row>
    <row r="3443" spans="19:51" ht="15" customHeight="1">
      <c r="S3443" s="874"/>
      <c r="V3443" s="870"/>
      <c r="W3443" s="874"/>
      <c r="AD3443" s="870"/>
      <c r="AE3443" s="874"/>
      <c r="AG3443" s="870"/>
      <c r="AH3443" s="870"/>
      <c r="AJ3443" s="870"/>
      <c r="AK3443" s="870"/>
      <c r="AL3443" s="870"/>
      <c r="AM3443" s="870"/>
      <c r="AO3443" s="870"/>
      <c r="AP3443" s="870"/>
      <c r="AQ3443" s="870"/>
      <c r="AU3443" s="870"/>
      <c r="AV3443" s="870"/>
      <c r="AW3443" s="875"/>
      <c r="AX3443" s="870"/>
      <c r="AY3443" s="870"/>
    </row>
    <row r="3444" spans="19:51" ht="15" customHeight="1">
      <c r="S3444" s="874"/>
      <c r="V3444" s="870"/>
      <c r="W3444" s="874"/>
      <c r="AD3444" s="870"/>
      <c r="AE3444" s="874"/>
      <c r="AG3444" s="870"/>
      <c r="AH3444" s="870"/>
      <c r="AJ3444" s="870"/>
      <c r="AK3444" s="870"/>
      <c r="AL3444" s="870"/>
      <c r="AM3444" s="870"/>
      <c r="AO3444" s="870"/>
      <c r="AP3444" s="870"/>
      <c r="AQ3444" s="870"/>
      <c r="AU3444" s="870"/>
      <c r="AV3444" s="870"/>
      <c r="AW3444" s="875"/>
      <c r="AX3444" s="870"/>
      <c r="AY3444" s="870"/>
    </row>
    <row r="3445" spans="19:51" ht="15" customHeight="1">
      <c r="S3445" s="874"/>
      <c r="V3445" s="870"/>
      <c r="W3445" s="874"/>
      <c r="AD3445" s="870"/>
      <c r="AE3445" s="874"/>
      <c r="AG3445" s="870"/>
      <c r="AH3445" s="870"/>
      <c r="AJ3445" s="870"/>
      <c r="AK3445" s="870"/>
      <c r="AL3445" s="870"/>
      <c r="AM3445" s="870"/>
      <c r="AO3445" s="870"/>
      <c r="AP3445" s="870"/>
      <c r="AQ3445" s="870"/>
      <c r="AU3445" s="870"/>
      <c r="AV3445" s="870"/>
      <c r="AW3445" s="875"/>
      <c r="AX3445" s="870"/>
      <c r="AY3445" s="870"/>
    </row>
    <row r="3446" spans="19:51" ht="15" customHeight="1">
      <c r="S3446" s="874"/>
      <c r="V3446" s="870"/>
      <c r="W3446" s="874"/>
      <c r="AD3446" s="870"/>
      <c r="AE3446" s="874"/>
      <c r="AG3446" s="870"/>
      <c r="AH3446" s="870"/>
      <c r="AJ3446" s="870"/>
      <c r="AK3446" s="870"/>
      <c r="AL3446" s="870"/>
      <c r="AM3446" s="870"/>
      <c r="AO3446" s="870"/>
      <c r="AP3446" s="870"/>
      <c r="AQ3446" s="870"/>
      <c r="AU3446" s="870"/>
      <c r="AV3446" s="870"/>
      <c r="AW3446" s="875"/>
      <c r="AX3446" s="870"/>
      <c r="AY3446" s="870"/>
    </row>
    <row r="3447" spans="19:51" ht="15" customHeight="1">
      <c r="S3447" s="874"/>
      <c r="V3447" s="870"/>
      <c r="W3447" s="874"/>
      <c r="AD3447" s="870"/>
      <c r="AE3447" s="874"/>
      <c r="AG3447" s="870"/>
      <c r="AH3447" s="870"/>
      <c r="AJ3447" s="870"/>
      <c r="AK3447" s="870"/>
      <c r="AL3447" s="870"/>
      <c r="AM3447" s="870"/>
      <c r="AO3447" s="870"/>
      <c r="AP3447" s="870"/>
      <c r="AQ3447" s="870"/>
      <c r="AU3447" s="870"/>
      <c r="AV3447" s="870"/>
      <c r="AW3447" s="875"/>
      <c r="AX3447" s="870"/>
      <c r="AY3447" s="870"/>
    </row>
    <row r="3448" spans="19:51" ht="15" customHeight="1">
      <c r="S3448" s="874"/>
      <c r="V3448" s="870"/>
      <c r="W3448" s="874"/>
      <c r="AD3448" s="870"/>
      <c r="AE3448" s="874"/>
      <c r="AG3448" s="870"/>
      <c r="AH3448" s="870"/>
      <c r="AJ3448" s="870"/>
      <c r="AK3448" s="870"/>
      <c r="AL3448" s="870"/>
      <c r="AM3448" s="870"/>
      <c r="AO3448" s="870"/>
      <c r="AP3448" s="870"/>
      <c r="AQ3448" s="870"/>
      <c r="AU3448" s="870"/>
      <c r="AV3448" s="870"/>
      <c r="AW3448" s="875"/>
      <c r="AX3448" s="870"/>
      <c r="AY3448" s="870"/>
    </row>
    <row r="3449" spans="19:51" ht="15" customHeight="1">
      <c r="S3449" s="874"/>
      <c r="V3449" s="870"/>
      <c r="W3449" s="874"/>
      <c r="AD3449" s="870"/>
      <c r="AE3449" s="874"/>
      <c r="AG3449" s="870"/>
      <c r="AH3449" s="870"/>
      <c r="AJ3449" s="870"/>
      <c r="AK3449" s="870"/>
      <c r="AL3449" s="870"/>
      <c r="AM3449" s="870"/>
      <c r="AO3449" s="870"/>
      <c r="AP3449" s="870"/>
      <c r="AQ3449" s="870"/>
      <c r="AU3449" s="870"/>
      <c r="AV3449" s="870"/>
      <c r="AW3449" s="875"/>
      <c r="AX3449" s="870"/>
      <c r="AY3449" s="870"/>
    </row>
    <row r="3450" spans="19:51" ht="15" customHeight="1">
      <c r="S3450" s="874"/>
      <c r="V3450" s="870"/>
      <c r="W3450" s="874"/>
      <c r="AD3450" s="870"/>
      <c r="AE3450" s="874"/>
      <c r="AG3450" s="870"/>
      <c r="AH3450" s="870"/>
      <c r="AJ3450" s="870"/>
      <c r="AK3450" s="870"/>
      <c r="AL3450" s="870"/>
      <c r="AM3450" s="870"/>
      <c r="AO3450" s="870"/>
      <c r="AP3450" s="870"/>
      <c r="AQ3450" s="870"/>
      <c r="AU3450" s="870"/>
      <c r="AV3450" s="870"/>
      <c r="AW3450" s="875"/>
      <c r="AX3450" s="870"/>
      <c r="AY3450" s="870"/>
    </row>
    <row r="3451" spans="19:51" ht="15" customHeight="1">
      <c r="S3451" s="874"/>
      <c r="V3451" s="870"/>
      <c r="W3451" s="874"/>
      <c r="AD3451" s="870"/>
      <c r="AE3451" s="874"/>
      <c r="AG3451" s="870"/>
      <c r="AH3451" s="870"/>
      <c r="AJ3451" s="870"/>
      <c r="AK3451" s="870"/>
      <c r="AL3451" s="870"/>
      <c r="AM3451" s="870"/>
      <c r="AO3451" s="870"/>
      <c r="AP3451" s="870"/>
      <c r="AQ3451" s="870"/>
      <c r="AU3451" s="870"/>
      <c r="AV3451" s="870"/>
      <c r="AW3451" s="875"/>
      <c r="AX3451" s="870"/>
      <c r="AY3451" s="870"/>
    </row>
    <row r="3452" spans="19:51" ht="15" customHeight="1">
      <c r="S3452" s="874"/>
      <c r="V3452" s="870"/>
      <c r="W3452" s="874"/>
      <c r="AD3452" s="870"/>
      <c r="AE3452" s="874"/>
      <c r="AG3452" s="870"/>
      <c r="AH3452" s="870"/>
      <c r="AJ3452" s="870"/>
      <c r="AK3452" s="870"/>
      <c r="AL3452" s="870"/>
      <c r="AM3452" s="870"/>
      <c r="AO3452" s="870"/>
      <c r="AP3452" s="870"/>
      <c r="AQ3452" s="870"/>
      <c r="AU3452" s="870"/>
      <c r="AV3452" s="870"/>
      <c r="AW3452" s="875"/>
      <c r="AX3452" s="870"/>
      <c r="AY3452" s="870"/>
    </row>
    <row r="3453" spans="19:51" ht="15" customHeight="1">
      <c r="S3453" s="874"/>
      <c r="V3453" s="870"/>
      <c r="W3453" s="874"/>
      <c r="AD3453" s="870"/>
      <c r="AE3453" s="874"/>
      <c r="AG3453" s="870"/>
      <c r="AH3453" s="870"/>
      <c r="AJ3453" s="870"/>
      <c r="AK3453" s="870"/>
      <c r="AL3453" s="870"/>
      <c r="AM3453" s="870"/>
      <c r="AO3453" s="870"/>
      <c r="AP3453" s="870"/>
      <c r="AQ3453" s="870"/>
      <c r="AU3453" s="870"/>
      <c r="AV3453" s="870"/>
      <c r="AW3453" s="875"/>
      <c r="AX3453" s="870"/>
      <c r="AY3453" s="870"/>
    </row>
    <row r="3454" spans="19:51" ht="15" customHeight="1">
      <c r="S3454" s="874"/>
      <c r="V3454" s="870"/>
      <c r="W3454" s="874"/>
      <c r="AD3454" s="870"/>
      <c r="AE3454" s="874"/>
      <c r="AG3454" s="870"/>
      <c r="AH3454" s="870"/>
      <c r="AJ3454" s="870"/>
      <c r="AK3454" s="870"/>
      <c r="AL3454" s="870"/>
      <c r="AM3454" s="870"/>
      <c r="AO3454" s="870"/>
      <c r="AP3454" s="870"/>
      <c r="AQ3454" s="870"/>
      <c r="AU3454" s="870"/>
      <c r="AV3454" s="870"/>
      <c r="AW3454" s="875"/>
      <c r="AX3454" s="870"/>
      <c r="AY3454" s="870"/>
    </row>
    <row r="3455" spans="19:51" ht="15" customHeight="1">
      <c r="S3455" s="874"/>
      <c r="V3455" s="870"/>
      <c r="W3455" s="874"/>
      <c r="AD3455" s="870"/>
      <c r="AE3455" s="874"/>
      <c r="AG3455" s="870"/>
      <c r="AH3455" s="870"/>
      <c r="AJ3455" s="870"/>
      <c r="AK3455" s="870"/>
      <c r="AL3455" s="870"/>
      <c r="AM3455" s="870"/>
      <c r="AO3455" s="870"/>
      <c r="AP3455" s="870"/>
      <c r="AQ3455" s="870"/>
      <c r="AU3455" s="870"/>
      <c r="AV3455" s="870"/>
      <c r="AW3455" s="875"/>
      <c r="AX3455" s="870"/>
      <c r="AY3455" s="870"/>
    </row>
    <row r="3456" spans="19:51" ht="15" customHeight="1">
      <c r="S3456" s="874"/>
      <c r="V3456" s="870"/>
      <c r="W3456" s="874"/>
      <c r="AD3456" s="870"/>
      <c r="AE3456" s="874"/>
      <c r="AG3456" s="870"/>
      <c r="AH3456" s="870"/>
      <c r="AJ3456" s="870"/>
      <c r="AK3456" s="870"/>
      <c r="AL3456" s="870"/>
      <c r="AM3456" s="870"/>
      <c r="AO3456" s="870"/>
      <c r="AP3456" s="870"/>
      <c r="AQ3456" s="870"/>
      <c r="AU3456" s="870"/>
      <c r="AV3456" s="870"/>
      <c r="AW3456" s="875"/>
      <c r="AX3456" s="870"/>
      <c r="AY3456" s="870"/>
    </row>
    <row r="3457" spans="19:51" ht="15" customHeight="1">
      <c r="S3457" s="874"/>
      <c r="V3457" s="870"/>
      <c r="W3457" s="874"/>
      <c r="AD3457" s="870"/>
      <c r="AE3457" s="874"/>
      <c r="AG3457" s="870"/>
      <c r="AH3457" s="870"/>
      <c r="AJ3457" s="870"/>
      <c r="AK3457" s="870"/>
      <c r="AL3457" s="870"/>
      <c r="AM3457" s="870"/>
      <c r="AO3457" s="870"/>
      <c r="AP3457" s="870"/>
      <c r="AQ3457" s="870"/>
      <c r="AU3457" s="870"/>
      <c r="AV3457" s="870"/>
      <c r="AW3457" s="875"/>
      <c r="AX3457" s="870"/>
      <c r="AY3457" s="870"/>
    </row>
    <row r="3458" spans="19:51" ht="15" customHeight="1">
      <c r="S3458" s="874"/>
      <c r="V3458" s="870"/>
      <c r="W3458" s="874"/>
      <c r="AD3458" s="870"/>
      <c r="AE3458" s="874"/>
      <c r="AG3458" s="870"/>
      <c r="AH3458" s="870"/>
      <c r="AJ3458" s="870"/>
      <c r="AK3458" s="870"/>
      <c r="AL3458" s="870"/>
      <c r="AM3458" s="870"/>
      <c r="AO3458" s="870"/>
      <c r="AP3458" s="870"/>
      <c r="AQ3458" s="870"/>
      <c r="AU3458" s="870"/>
      <c r="AV3458" s="870"/>
      <c r="AW3458" s="875"/>
      <c r="AX3458" s="870"/>
      <c r="AY3458" s="870"/>
    </row>
    <row r="3459" spans="19:51" ht="15" customHeight="1">
      <c r="S3459" s="874"/>
      <c r="V3459" s="870"/>
      <c r="W3459" s="874"/>
      <c r="AD3459" s="870"/>
      <c r="AE3459" s="874"/>
      <c r="AG3459" s="870"/>
      <c r="AH3459" s="870"/>
      <c r="AJ3459" s="870"/>
      <c r="AK3459" s="870"/>
      <c r="AL3459" s="870"/>
      <c r="AM3459" s="870"/>
      <c r="AO3459" s="870"/>
      <c r="AP3459" s="870"/>
      <c r="AQ3459" s="870"/>
      <c r="AU3459" s="870"/>
      <c r="AV3459" s="870"/>
      <c r="AW3459" s="875"/>
      <c r="AX3459" s="870"/>
      <c r="AY3459" s="870"/>
    </row>
    <row r="3460" spans="19:51" ht="15" customHeight="1">
      <c r="S3460" s="874"/>
      <c r="V3460" s="870"/>
      <c r="W3460" s="874"/>
      <c r="AD3460" s="870"/>
      <c r="AE3460" s="874"/>
      <c r="AG3460" s="870"/>
      <c r="AH3460" s="870"/>
      <c r="AJ3460" s="870"/>
      <c r="AK3460" s="870"/>
      <c r="AL3460" s="870"/>
      <c r="AM3460" s="870"/>
      <c r="AO3460" s="870"/>
      <c r="AP3460" s="870"/>
      <c r="AQ3460" s="870"/>
      <c r="AU3460" s="870"/>
      <c r="AV3460" s="870"/>
      <c r="AW3460" s="875"/>
      <c r="AX3460" s="870"/>
      <c r="AY3460" s="870"/>
    </row>
    <row r="3461" spans="19:51" ht="15" customHeight="1">
      <c r="S3461" s="874"/>
      <c r="V3461" s="870"/>
      <c r="W3461" s="874"/>
      <c r="AD3461" s="870"/>
      <c r="AE3461" s="874"/>
      <c r="AG3461" s="870"/>
      <c r="AH3461" s="870"/>
      <c r="AJ3461" s="870"/>
      <c r="AK3461" s="870"/>
      <c r="AL3461" s="870"/>
      <c r="AM3461" s="870"/>
      <c r="AO3461" s="870"/>
      <c r="AP3461" s="870"/>
      <c r="AQ3461" s="870"/>
      <c r="AU3461" s="870"/>
      <c r="AV3461" s="870"/>
      <c r="AW3461" s="875"/>
      <c r="AX3461" s="870"/>
      <c r="AY3461" s="870"/>
    </row>
    <row r="3462" spans="19:51" ht="15" customHeight="1">
      <c r="S3462" s="874"/>
      <c r="V3462" s="870"/>
      <c r="W3462" s="874"/>
      <c r="AD3462" s="870"/>
      <c r="AE3462" s="874"/>
      <c r="AG3462" s="870"/>
      <c r="AH3462" s="870"/>
      <c r="AJ3462" s="870"/>
      <c r="AK3462" s="870"/>
      <c r="AL3462" s="870"/>
      <c r="AM3462" s="870"/>
      <c r="AO3462" s="870"/>
      <c r="AP3462" s="870"/>
      <c r="AQ3462" s="870"/>
      <c r="AU3462" s="870"/>
      <c r="AV3462" s="870"/>
      <c r="AW3462" s="875"/>
      <c r="AX3462" s="870"/>
      <c r="AY3462" s="870"/>
    </row>
    <row r="3463" spans="19:51" ht="15" customHeight="1">
      <c r="S3463" s="874"/>
      <c r="V3463" s="870"/>
      <c r="W3463" s="874"/>
      <c r="AD3463" s="870"/>
      <c r="AE3463" s="874"/>
      <c r="AG3463" s="870"/>
      <c r="AH3463" s="870"/>
      <c r="AJ3463" s="870"/>
      <c r="AK3463" s="870"/>
      <c r="AL3463" s="870"/>
      <c r="AM3463" s="870"/>
      <c r="AO3463" s="870"/>
      <c r="AP3463" s="870"/>
      <c r="AQ3463" s="870"/>
      <c r="AU3463" s="870"/>
      <c r="AV3463" s="870"/>
      <c r="AW3463" s="875"/>
      <c r="AX3463" s="870"/>
      <c r="AY3463" s="870"/>
    </row>
    <row r="3464" spans="19:51" ht="15" customHeight="1">
      <c r="S3464" s="874"/>
      <c r="V3464" s="870"/>
      <c r="W3464" s="874"/>
      <c r="AD3464" s="870"/>
      <c r="AE3464" s="874"/>
      <c r="AG3464" s="870"/>
      <c r="AH3464" s="870"/>
      <c r="AJ3464" s="870"/>
      <c r="AK3464" s="870"/>
      <c r="AL3464" s="870"/>
      <c r="AM3464" s="870"/>
      <c r="AO3464" s="870"/>
      <c r="AP3464" s="870"/>
      <c r="AQ3464" s="870"/>
      <c r="AU3464" s="870"/>
      <c r="AV3464" s="870"/>
      <c r="AW3464" s="875"/>
      <c r="AX3464" s="870"/>
      <c r="AY3464" s="870"/>
    </row>
    <row r="3465" spans="19:51" ht="15" customHeight="1">
      <c r="S3465" s="874"/>
      <c r="V3465" s="870"/>
      <c r="W3465" s="874"/>
      <c r="AD3465" s="870"/>
      <c r="AE3465" s="874"/>
      <c r="AG3465" s="870"/>
      <c r="AH3465" s="870"/>
      <c r="AJ3465" s="870"/>
      <c r="AK3465" s="870"/>
      <c r="AL3465" s="870"/>
      <c r="AM3465" s="870"/>
      <c r="AO3465" s="870"/>
      <c r="AP3465" s="870"/>
      <c r="AQ3465" s="870"/>
      <c r="AU3465" s="870"/>
      <c r="AV3465" s="870"/>
      <c r="AW3465" s="875"/>
      <c r="AX3465" s="870"/>
      <c r="AY3465" s="870"/>
    </row>
    <row r="3466" spans="19:51" ht="15" customHeight="1">
      <c r="S3466" s="874"/>
      <c r="V3466" s="870"/>
      <c r="W3466" s="874"/>
      <c r="AD3466" s="870"/>
      <c r="AE3466" s="874"/>
      <c r="AG3466" s="870"/>
      <c r="AH3466" s="870"/>
      <c r="AJ3466" s="870"/>
      <c r="AK3466" s="870"/>
      <c r="AL3466" s="870"/>
      <c r="AM3466" s="870"/>
      <c r="AO3466" s="870"/>
      <c r="AP3466" s="870"/>
      <c r="AQ3466" s="870"/>
      <c r="AU3466" s="870"/>
      <c r="AV3466" s="870"/>
      <c r="AW3466" s="875"/>
      <c r="AX3466" s="870"/>
      <c r="AY3466" s="870"/>
    </row>
    <row r="3467" spans="19:51" ht="15" customHeight="1">
      <c r="S3467" s="874"/>
      <c r="V3467" s="870"/>
      <c r="W3467" s="874"/>
      <c r="AD3467" s="870"/>
      <c r="AE3467" s="874"/>
      <c r="AG3467" s="870"/>
      <c r="AH3467" s="870"/>
      <c r="AJ3467" s="870"/>
      <c r="AK3467" s="870"/>
      <c r="AL3467" s="870"/>
      <c r="AM3467" s="870"/>
      <c r="AO3467" s="870"/>
      <c r="AP3467" s="870"/>
      <c r="AQ3467" s="870"/>
      <c r="AU3467" s="870"/>
      <c r="AV3467" s="870"/>
      <c r="AW3467" s="875"/>
      <c r="AX3467" s="870"/>
      <c r="AY3467" s="870"/>
    </row>
    <row r="3468" spans="19:51" ht="15" customHeight="1">
      <c r="S3468" s="874"/>
      <c r="V3468" s="870"/>
      <c r="W3468" s="874"/>
      <c r="AD3468" s="870"/>
      <c r="AE3468" s="874"/>
      <c r="AG3468" s="870"/>
      <c r="AH3468" s="870"/>
      <c r="AJ3468" s="870"/>
      <c r="AK3468" s="870"/>
      <c r="AL3468" s="870"/>
      <c r="AM3468" s="870"/>
      <c r="AO3468" s="870"/>
      <c r="AP3468" s="870"/>
      <c r="AQ3468" s="870"/>
      <c r="AU3468" s="870"/>
      <c r="AV3468" s="870"/>
      <c r="AW3468" s="875"/>
      <c r="AX3468" s="870"/>
      <c r="AY3468" s="870"/>
    </row>
    <row r="3469" spans="19:51" ht="15" customHeight="1">
      <c r="S3469" s="874"/>
      <c r="V3469" s="870"/>
      <c r="W3469" s="874"/>
      <c r="AD3469" s="870"/>
      <c r="AE3469" s="874"/>
      <c r="AG3469" s="870"/>
      <c r="AH3469" s="870"/>
      <c r="AJ3469" s="870"/>
      <c r="AK3469" s="870"/>
      <c r="AL3469" s="870"/>
      <c r="AM3469" s="870"/>
      <c r="AO3469" s="870"/>
      <c r="AP3469" s="870"/>
      <c r="AQ3469" s="870"/>
      <c r="AU3469" s="870"/>
      <c r="AV3469" s="870"/>
      <c r="AW3469" s="875"/>
      <c r="AX3469" s="870"/>
      <c r="AY3469" s="870"/>
    </row>
    <row r="3470" spans="19:51" ht="15" customHeight="1">
      <c r="S3470" s="874"/>
      <c r="V3470" s="870"/>
      <c r="W3470" s="874"/>
      <c r="AD3470" s="870"/>
      <c r="AE3470" s="874"/>
      <c r="AG3470" s="870"/>
      <c r="AH3470" s="870"/>
      <c r="AJ3470" s="870"/>
      <c r="AK3470" s="870"/>
      <c r="AL3470" s="870"/>
      <c r="AM3470" s="870"/>
      <c r="AO3470" s="870"/>
      <c r="AP3470" s="870"/>
      <c r="AQ3470" s="870"/>
      <c r="AU3470" s="870"/>
      <c r="AV3470" s="870"/>
      <c r="AW3470" s="875"/>
      <c r="AX3470" s="870"/>
      <c r="AY3470" s="870"/>
    </row>
    <row r="3471" spans="19:51" ht="15" customHeight="1">
      <c r="S3471" s="874"/>
      <c r="V3471" s="870"/>
      <c r="W3471" s="874"/>
      <c r="AD3471" s="870"/>
      <c r="AE3471" s="874"/>
      <c r="AG3471" s="870"/>
      <c r="AH3471" s="870"/>
      <c r="AJ3471" s="870"/>
      <c r="AK3471" s="870"/>
      <c r="AL3471" s="870"/>
      <c r="AM3471" s="870"/>
      <c r="AO3471" s="870"/>
      <c r="AP3471" s="870"/>
      <c r="AQ3471" s="870"/>
      <c r="AU3471" s="870"/>
      <c r="AV3471" s="870"/>
      <c r="AW3471" s="875"/>
      <c r="AX3471" s="870"/>
      <c r="AY3471" s="870"/>
    </row>
    <row r="3472" spans="19:51" ht="15" customHeight="1">
      <c r="S3472" s="874"/>
      <c r="V3472" s="870"/>
      <c r="W3472" s="874"/>
      <c r="AD3472" s="870"/>
      <c r="AE3472" s="874"/>
      <c r="AG3472" s="870"/>
      <c r="AH3472" s="870"/>
      <c r="AJ3472" s="870"/>
      <c r="AK3472" s="870"/>
      <c r="AL3472" s="870"/>
      <c r="AM3472" s="870"/>
      <c r="AO3472" s="870"/>
      <c r="AP3472" s="870"/>
      <c r="AQ3472" s="870"/>
      <c r="AU3472" s="870"/>
      <c r="AV3472" s="870"/>
      <c r="AW3472" s="875"/>
      <c r="AX3472" s="870"/>
      <c r="AY3472" s="870"/>
    </row>
    <row r="3473" spans="19:51" ht="15" customHeight="1">
      <c r="S3473" s="874"/>
      <c r="V3473" s="870"/>
      <c r="W3473" s="874"/>
      <c r="AD3473" s="870"/>
      <c r="AE3473" s="874"/>
      <c r="AG3473" s="870"/>
      <c r="AH3473" s="870"/>
      <c r="AJ3473" s="870"/>
      <c r="AK3473" s="870"/>
      <c r="AL3473" s="870"/>
      <c r="AM3473" s="870"/>
      <c r="AO3473" s="870"/>
      <c r="AP3473" s="870"/>
      <c r="AQ3473" s="870"/>
      <c r="AU3473" s="870"/>
      <c r="AV3473" s="870"/>
      <c r="AW3473" s="875"/>
      <c r="AX3473" s="870"/>
      <c r="AY3473" s="870"/>
    </row>
    <row r="3474" spans="19:51" ht="15" customHeight="1">
      <c r="S3474" s="874"/>
      <c r="V3474" s="870"/>
      <c r="W3474" s="874"/>
      <c r="AD3474" s="870"/>
      <c r="AE3474" s="874"/>
      <c r="AG3474" s="870"/>
      <c r="AH3474" s="870"/>
      <c r="AJ3474" s="870"/>
      <c r="AK3474" s="870"/>
      <c r="AL3474" s="870"/>
      <c r="AM3474" s="870"/>
      <c r="AO3474" s="870"/>
      <c r="AP3474" s="870"/>
      <c r="AQ3474" s="870"/>
      <c r="AU3474" s="870"/>
      <c r="AV3474" s="870"/>
      <c r="AW3474" s="875"/>
      <c r="AX3474" s="870"/>
      <c r="AY3474" s="870"/>
    </row>
    <row r="3475" spans="19:51" ht="15" customHeight="1">
      <c r="S3475" s="874"/>
      <c r="V3475" s="870"/>
      <c r="W3475" s="874"/>
      <c r="AD3475" s="870"/>
      <c r="AE3475" s="874"/>
      <c r="AG3475" s="870"/>
      <c r="AH3475" s="870"/>
      <c r="AJ3475" s="870"/>
      <c r="AK3475" s="870"/>
      <c r="AL3475" s="870"/>
      <c r="AM3475" s="870"/>
      <c r="AO3475" s="870"/>
      <c r="AP3475" s="870"/>
      <c r="AQ3475" s="870"/>
      <c r="AU3475" s="870"/>
      <c r="AV3475" s="870"/>
      <c r="AW3475" s="875"/>
      <c r="AX3475" s="870"/>
      <c r="AY3475" s="870"/>
    </row>
    <row r="3476" spans="19:51" ht="15" customHeight="1">
      <c r="S3476" s="874"/>
      <c r="V3476" s="870"/>
      <c r="W3476" s="874"/>
      <c r="AD3476" s="870"/>
      <c r="AE3476" s="874"/>
      <c r="AG3476" s="870"/>
      <c r="AH3476" s="870"/>
      <c r="AJ3476" s="870"/>
      <c r="AK3476" s="870"/>
      <c r="AL3476" s="870"/>
      <c r="AM3476" s="870"/>
      <c r="AO3476" s="870"/>
      <c r="AP3476" s="870"/>
      <c r="AQ3476" s="870"/>
      <c r="AU3476" s="870"/>
      <c r="AV3476" s="870"/>
      <c r="AW3476" s="875"/>
      <c r="AX3476" s="870"/>
      <c r="AY3476" s="870"/>
    </row>
    <row r="3477" spans="19:51" ht="15" customHeight="1">
      <c r="S3477" s="874"/>
      <c r="V3477" s="870"/>
      <c r="W3477" s="874"/>
      <c r="AD3477" s="870"/>
      <c r="AE3477" s="874"/>
      <c r="AG3477" s="870"/>
      <c r="AH3477" s="870"/>
      <c r="AJ3477" s="870"/>
      <c r="AK3477" s="870"/>
      <c r="AL3477" s="870"/>
      <c r="AM3477" s="870"/>
      <c r="AO3477" s="870"/>
      <c r="AP3477" s="870"/>
      <c r="AQ3477" s="870"/>
      <c r="AU3477" s="870"/>
      <c r="AV3477" s="870"/>
      <c r="AW3477" s="875"/>
      <c r="AX3477" s="870"/>
      <c r="AY3477" s="870"/>
    </row>
    <row r="3478" spans="19:51" ht="15" customHeight="1">
      <c r="S3478" s="874"/>
      <c r="V3478" s="870"/>
      <c r="W3478" s="874"/>
      <c r="AD3478" s="870"/>
      <c r="AE3478" s="874"/>
      <c r="AG3478" s="870"/>
      <c r="AH3478" s="870"/>
      <c r="AJ3478" s="870"/>
      <c r="AK3478" s="870"/>
      <c r="AL3478" s="870"/>
      <c r="AM3478" s="870"/>
      <c r="AO3478" s="870"/>
      <c r="AP3478" s="870"/>
      <c r="AQ3478" s="870"/>
      <c r="AU3478" s="870"/>
      <c r="AV3478" s="870"/>
      <c r="AW3478" s="875"/>
      <c r="AX3478" s="870"/>
      <c r="AY3478" s="870"/>
    </row>
    <row r="3479" spans="19:51" ht="15" customHeight="1">
      <c r="S3479" s="874"/>
      <c r="V3479" s="870"/>
      <c r="W3479" s="874"/>
      <c r="AD3479" s="870"/>
      <c r="AE3479" s="874"/>
      <c r="AG3479" s="870"/>
      <c r="AH3479" s="870"/>
      <c r="AJ3479" s="870"/>
      <c r="AK3479" s="870"/>
      <c r="AL3479" s="870"/>
      <c r="AM3479" s="870"/>
      <c r="AO3479" s="870"/>
      <c r="AP3479" s="870"/>
      <c r="AQ3479" s="870"/>
      <c r="AU3479" s="870"/>
      <c r="AV3479" s="870"/>
      <c r="AW3479" s="875"/>
      <c r="AX3479" s="870"/>
      <c r="AY3479" s="870"/>
    </row>
    <row r="3480" spans="19:51" ht="15" customHeight="1">
      <c r="S3480" s="874"/>
      <c r="V3480" s="870"/>
      <c r="W3480" s="874"/>
      <c r="AD3480" s="870"/>
      <c r="AE3480" s="874"/>
      <c r="AG3480" s="870"/>
      <c r="AH3480" s="870"/>
      <c r="AJ3480" s="870"/>
      <c r="AK3480" s="870"/>
      <c r="AL3480" s="870"/>
      <c r="AM3480" s="870"/>
      <c r="AO3480" s="870"/>
      <c r="AP3480" s="870"/>
      <c r="AQ3480" s="870"/>
      <c r="AU3480" s="870"/>
      <c r="AV3480" s="870"/>
      <c r="AW3480" s="875"/>
      <c r="AX3480" s="870"/>
      <c r="AY3480" s="870"/>
    </row>
    <row r="3481" spans="19:51" ht="15" customHeight="1">
      <c r="S3481" s="874"/>
      <c r="V3481" s="870"/>
      <c r="W3481" s="874"/>
      <c r="AD3481" s="870"/>
      <c r="AE3481" s="874"/>
      <c r="AG3481" s="870"/>
      <c r="AH3481" s="870"/>
      <c r="AJ3481" s="870"/>
      <c r="AK3481" s="870"/>
      <c r="AL3481" s="870"/>
      <c r="AM3481" s="870"/>
      <c r="AO3481" s="870"/>
      <c r="AP3481" s="870"/>
      <c r="AQ3481" s="870"/>
      <c r="AU3481" s="870"/>
      <c r="AV3481" s="870"/>
      <c r="AW3481" s="875"/>
      <c r="AX3481" s="870"/>
      <c r="AY3481" s="870"/>
    </row>
    <row r="3482" spans="19:51" ht="15" customHeight="1">
      <c r="S3482" s="874"/>
      <c r="V3482" s="870"/>
      <c r="W3482" s="874"/>
      <c r="AD3482" s="870"/>
      <c r="AE3482" s="874"/>
      <c r="AG3482" s="870"/>
      <c r="AH3482" s="870"/>
      <c r="AJ3482" s="870"/>
      <c r="AK3482" s="870"/>
      <c r="AL3482" s="870"/>
      <c r="AM3482" s="870"/>
      <c r="AO3482" s="870"/>
      <c r="AP3482" s="870"/>
      <c r="AQ3482" s="870"/>
      <c r="AU3482" s="870"/>
      <c r="AV3482" s="870"/>
      <c r="AW3482" s="875"/>
      <c r="AX3482" s="870"/>
      <c r="AY3482" s="870"/>
    </row>
    <row r="3483" spans="19:51" ht="15" customHeight="1">
      <c r="S3483" s="874"/>
      <c r="V3483" s="870"/>
      <c r="W3483" s="874"/>
      <c r="AD3483" s="870"/>
      <c r="AE3483" s="874"/>
      <c r="AG3483" s="870"/>
      <c r="AH3483" s="870"/>
      <c r="AJ3483" s="870"/>
      <c r="AK3483" s="870"/>
      <c r="AL3483" s="870"/>
      <c r="AM3483" s="870"/>
      <c r="AO3483" s="870"/>
      <c r="AP3483" s="870"/>
      <c r="AQ3483" s="870"/>
      <c r="AU3483" s="870"/>
      <c r="AV3483" s="870"/>
      <c r="AW3483" s="875"/>
      <c r="AX3483" s="870"/>
      <c r="AY3483" s="870"/>
    </row>
    <row r="3484" spans="19:51" ht="15" customHeight="1">
      <c r="S3484" s="874"/>
      <c r="V3484" s="870"/>
      <c r="W3484" s="874"/>
      <c r="AD3484" s="870"/>
      <c r="AE3484" s="874"/>
      <c r="AG3484" s="870"/>
      <c r="AH3484" s="870"/>
      <c r="AJ3484" s="870"/>
      <c r="AK3484" s="870"/>
      <c r="AL3484" s="870"/>
      <c r="AM3484" s="870"/>
      <c r="AO3484" s="870"/>
      <c r="AP3484" s="870"/>
      <c r="AQ3484" s="870"/>
      <c r="AU3484" s="870"/>
      <c r="AV3484" s="870"/>
      <c r="AW3484" s="875"/>
      <c r="AX3484" s="870"/>
      <c r="AY3484" s="870"/>
    </row>
    <row r="3485" spans="19:51" ht="15" customHeight="1">
      <c r="S3485" s="874"/>
      <c r="V3485" s="870"/>
      <c r="W3485" s="874"/>
      <c r="AD3485" s="870"/>
      <c r="AE3485" s="874"/>
      <c r="AG3485" s="870"/>
      <c r="AH3485" s="870"/>
      <c r="AJ3485" s="870"/>
      <c r="AK3485" s="870"/>
      <c r="AL3485" s="870"/>
      <c r="AM3485" s="870"/>
      <c r="AO3485" s="870"/>
      <c r="AP3485" s="870"/>
      <c r="AQ3485" s="870"/>
      <c r="AU3485" s="870"/>
      <c r="AV3485" s="870"/>
      <c r="AW3485" s="875"/>
      <c r="AX3485" s="870"/>
      <c r="AY3485" s="870"/>
    </row>
    <row r="3486" spans="19:51" ht="15" customHeight="1">
      <c r="S3486" s="874"/>
      <c r="V3486" s="870"/>
      <c r="W3486" s="874"/>
      <c r="AD3486" s="870"/>
      <c r="AE3486" s="874"/>
      <c r="AG3486" s="870"/>
      <c r="AH3486" s="870"/>
      <c r="AJ3486" s="870"/>
      <c r="AK3486" s="870"/>
      <c r="AL3486" s="870"/>
      <c r="AM3486" s="870"/>
      <c r="AO3486" s="870"/>
      <c r="AP3486" s="870"/>
      <c r="AQ3486" s="870"/>
      <c r="AU3486" s="870"/>
      <c r="AV3486" s="870"/>
      <c r="AW3486" s="875"/>
      <c r="AX3486" s="870"/>
      <c r="AY3486" s="870"/>
    </row>
    <row r="3487" spans="19:51" ht="15" customHeight="1">
      <c r="S3487" s="874"/>
      <c r="V3487" s="870"/>
      <c r="W3487" s="874"/>
      <c r="AD3487" s="870"/>
      <c r="AE3487" s="874"/>
      <c r="AG3487" s="870"/>
      <c r="AH3487" s="870"/>
      <c r="AJ3487" s="870"/>
      <c r="AK3487" s="870"/>
      <c r="AL3487" s="870"/>
      <c r="AM3487" s="870"/>
      <c r="AO3487" s="870"/>
      <c r="AP3487" s="870"/>
      <c r="AQ3487" s="870"/>
      <c r="AU3487" s="870"/>
      <c r="AV3487" s="870"/>
      <c r="AW3487" s="875"/>
      <c r="AX3487" s="870"/>
      <c r="AY3487" s="870"/>
    </row>
    <row r="3488" spans="19:51" ht="15" customHeight="1">
      <c r="S3488" s="874"/>
      <c r="V3488" s="870"/>
      <c r="W3488" s="874"/>
      <c r="AD3488" s="870"/>
      <c r="AE3488" s="874"/>
      <c r="AG3488" s="870"/>
      <c r="AH3488" s="870"/>
      <c r="AJ3488" s="870"/>
      <c r="AK3488" s="870"/>
      <c r="AL3488" s="870"/>
      <c r="AM3488" s="870"/>
      <c r="AO3488" s="870"/>
      <c r="AP3488" s="870"/>
      <c r="AQ3488" s="870"/>
      <c r="AU3488" s="870"/>
      <c r="AV3488" s="870"/>
      <c r="AW3488" s="875"/>
      <c r="AX3488" s="870"/>
      <c r="AY3488" s="870"/>
    </row>
    <row r="3489" spans="19:51" ht="15" customHeight="1">
      <c r="S3489" s="874"/>
      <c r="V3489" s="870"/>
      <c r="W3489" s="874"/>
      <c r="AD3489" s="870"/>
      <c r="AE3489" s="874"/>
      <c r="AG3489" s="870"/>
      <c r="AH3489" s="870"/>
      <c r="AJ3489" s="870"/>
      <c r="AK3489" s="870"/>
      <c r="AL3489" s="870"/>
      <c r="AM3489" s="870"/>
      <c r="AO3489" s="870"/>
      <c r="AP3489" s="870"/>
      <c r="AQ3489" s="870"/>
      <c r="AU3489" s="870"/>
      <c r="AV3489" s="870"/>
      <c r="AW3489" s="875"/>
      <c r="AX3489" s="870"/>
      <c r="AY3489" s="870"/>
    </row>
    <row r="3490" spans="19:51" ht="15" customHeight="1">
      <c r="S3490" s="874"/>
      <c r="V3490" s="870"/>
      <c r="W3490" s="874"/>
      <c r="AD3490" s="870"/>
      <c r="AE3490" s="874"/>
      <c r="AG3490" s="870"/>
      <c r="AH3490" s="870"/>
      <c r="AJ3490" s="870"/>
      <c r="AK3490" s="870"/>
      <c r="AL3490" s="870"/>
      <c r="AM3490" s="870"/>
      <c r="AO3490" s="870"/>
      <c r="AP3490" s="870"/>
      <c r="AQ3490" s="870"/>
      <c r="AU3490" s="870"/>
      <c r="AV3490" s="870"/>
      <c r="AW3490" s="875"/>
      <c r="AX3490" s="870"/>
      <c r="AY3490" s="870"/>
    </row>
    <row r="3491" spans="19:51" ht="15" customHeight="1">
      <c r="S3491" s="874"/>
      <c r="V3491" s="870"/>
      <c r="W3491" s="874"/>
      <c r="AD3491" s="870"/>
      <c r="AE3491" s="874"/>
      <c r="AG3491" s="870"/>
      <c r="AH3491" s="870"/>
      <c r="AJ3491" s="870"/>
      <c r="AK3491" s="870"/>
      <c r="AL3491" s="870"/>
      <c r="AM3491" s="870"/>
      <c r="AO3491" s="870"/>
      <c r="AP3491" s="870"/>
      <c r="AQ3491" s="870"/>
      <c r="AU3491" s="870"/>
      <c r="AV3491" s="870"/>
      <c r="AW3491" s="875"/>
      <c r="AX3491" s="870"/>
      <c r="AY3491" s="870"/>
    </row>
    <row r="3492" spans="19:51" ht="15" customHeight="1">
      <c r="S3492" s="874"/>
      <c r="V3492" s="870"/>
      <c r="W3492" s="874"/>
      <c r="AD3492" s="870"/>
      <c r="AE3492" s="874"/>
      <c r="AG3492" s="870"/>
      <c r="AH3492" s="870"/>
      <c r="AJ3492" s="870"/>
      <c r="AK3492" s="870"/>
      <c r="AL3492" s="870"/>
      <c r="AM3492" s="870"/>
      <c r="AO3492" s="870"/>
      <c r="AP3492" s="870"/>
      <c r="AQ3492" s="870"/>
      <c r="AU3492" s="870"/>
      <c r="AV3492" s="870"/>
      <c r="AW3492" s="875"/>
      <c r="AX3492" s="870"/>
      <c r="AY3492" s="870"/>
    </row>
    <row r="3493" spans="19:51" ht="15" customHeight="1">
      <c r="S3493" s="874"/>
      <c r="V3493" s="870"/>
      <c r="W3493" s="874"/>
      <c r="AD3493" s="870"/>
      <c r="AE3493" s="874"/>
      <c r="AG3493" s="870"/>
      <c r="AH3493" s="870"/>
      <c r="AJ3493" s="870"/>
      <c r="AK3493" s="870"/>
      <c r="AL3493" s="870"/>
      <c r="AM3493" s="870"/>
      <c r="AO3493" s="870"/>
      <c r="AP3493" s="870"/>
      <c r="AQ3493" s="870"/>
      <c r="AU3493" s="870"/>
      <c r="AV3493" s="870"/>
      <c r="AW3493" s="875"/>
      <c r="AX3493" s="870"/>
      <c r="AY3493" s="870"/>
    </row>
    <row r="3494" spans="19:51" ht="15" customHeight="1">
      <c r="S3494" s="874"/>
      <c r="V3494" s="870"/>
      <c r="W3494" s="874"/>
      <c r="AD3494" s="870"/>
      <c r="AE3494" s="874"/>
      <c r="AG3494" s="870"/>
      <c r="AH3494" s="870"/>
      <c r="AJ3494" s="870"/>
      <c r="AK3494" s="870"/>
      <c r="AL3494" s="870"/>
      <c r="AM3494" s="870"/>
      <c r="AO3494" s="870"/>
      <c r="AP3494" s="870"/>
      <c r="AQ3494" s="870"/>
      <c r="AU3494" s="870"/>
      <c r="AV3494" s="870"/>
      <c r="AW3494" s="875"/>
      <c r="AX3494" s="870"/>
      <c r="AY3494" s="870"/>
    </row>
    <row r="3495" spans="19:51" ht="15" customHeight="1">
      <c r="S3495" s="874"/>
      <c r="V3495" s="870"/>
      <c r="W3495" s="874"/>
      <c r="AD3495" s="870"/>
      <c r="AE3495" s="874"/>
      <c r="AG3495" s="870"/>
      <c r="AH3495" s="870"/>
      <c r="AJ3495" s="870"/>
      <c r="AK3495" s="870"/>
      <c r="AL3495" s="870"/>
      <c r="AM3495" s="870"/>
      <c r="AO3495" s="870"/>
      <c r="AP3495" s="870"/>
      <c r="AQ3495" s="870"/>
      <c r="AU3495" s="870"/>
      <c r="AV3495" s="870"/>
      <c r="AW3495" s="875"/>
      <c r="AX3495" s="870"/>
      <c r="AY3495" s="870"/>
    </row>
    <row r="3496" spans="19:51" ht="15" customHeight="1">
      <c r="S3496" s="874"/>
      <c r="V3496" s="870"/>
      <c r="W3496" s="874"/>
      <c r="AD3496" s="870"/>
      <c r="AE3496" s="874"/>
      <c r="AG3496" s="870"/>
      <c r="AH3496" s="870"/>
      <c r="AJ3496" s="870"/>
      <c r="AK3496" s="870"/>
      <c r="AL3496" s="870"/>
      <c r="AM3496" s="870"/>
      <c r="AO3496" s="870"/>
      <c r="AP3496" s="870"/>
      <c r="AQ3496" s="870"/>
      <c r="AU3496" s="870"/>
      <c r="AV3496" s="870"/>
      <c r="AW3496" s="875"/>
      <c r="AX3496" s="870"/>
      <c r="AY3496" s="870"/>
    </row>
    <row r="3497" spans="19:51" ht="15" customHeight="1">
      <c r="S3497" s="874"/>
      <c r="V3497" s="870"/>
      <c r="W3497" s="874"/>
      <c r="AD3497" s="870"/>
      <c r="AE3497" s="874"/>
      <c r="AG3497" s="870"/>
      <c r="AH3497" s="870"/>
      <c r="AJ3497" s="870"/>
      <c r="AK3497" s="870"/>
      <c r="AL3497" s="870"/>
      <c r="AM3497" s="870"/>
      <c r="AO3497" s="870"/>
      <c r="AP3497" s="870"/>
      <c r="AQ3497" s="870"/>
      <c r="AU3497" s="870"/>
      <c r="AV3497" s="870"/>
      <c r="AW3497" s="875"/>
      <c r="AX3497" s="870"/>
      <c r="AY3497" s="870"/>
    </row>
    <row r="3498" spans="19:51" ht="15" customHeight="1">
      <c r="S3498" s="874"/>
      <c r="V3498" s="870"/>
      <c r="W3498" s="874"/>
      <c r="AD3498" s="870"/>
      <c r="AE3498" s="874"/>
      <c r="AG3498" s="870"/>
      <c r="AH3498" s="870"/>
      <c r="AJ3498" s="870"/>
      <c r="AK3498" s="870"/>
      <c r="AL3498" s="870"/>
      <c r="AM3498" s="870"/>
      <c r="AO3498" s="870"/>
      <c r="AP3498" s="870"/>
      <c r="AQ3498" s="870"/>
      <c r="AU3498" s="870"/>
      <c r="AV3498" s="870"/>
      <c r="AW3498" s="875"/>
      <c r="AX3498" s="870"/>
      <c r="AY3498" s="870"/>
    </row>
    <row r="3499" spans="19:51" ht="15" customHeight="1">
      <c r="S3499" s="874"/>
      <c r="V3499" s="870"/>
      <c r="W3499" s="874"/>
      <c r="AD3499" s="870"/>
      <c r="AE3499" s="874"/>
      <c r="AG3499" s="870"/>
      <c r="AH3499" s="870"/>
      <c r="AJ3499" s="870"/>
      <c r="AK3499" s="870"/>
      <c r="AL3499" s="870"/>
      <c r="AM3499" s="870"/>
      <c r="AO3499" s="870"/>
      <c r="AP3499" s="870"/>
      <c r="AQ3499" s="870"/>
      <c r="AU3499" s="870"/>
      <c r="AV3499" s="870"/>
      <c r="AW3499" s="875"/>
      <c r="AX3499" s="870"/>
      <c r="AY3499" s="870"/>
    </row>
    <row r="3500" spans="19:51" ht="15" customHeight="1">
      <c r="S3500" s="874"/>
      <c r="V3500" s="870"/>
      <c r="W3500" s="874"/>
      <c r="AD3500" s="870"/>
      <c r="AE3500" s="874"/>
      <c r="AG3500" s="870"/>
      <c r="AH3500" s="870"/>
      <c r="AJ3500" s="870"/>
      <c r="AK3500" s="870"/>
      <c r="AL3500" s="870"/>
      <c r="AM3500" s="870"/>
      <c r="AO3500" s="870"/>
      <c r="AP3500" s="870"/>
      <c r="AQ3500" s="870"/>
      <c r="AU3500" s="870"/>
      <c r="AV3500" s="870"/>
      <c r="AW3500" s="875"/>
      <c r="AX3500" s="870"/>
      <c r="AY3500" s="870"/>
    </row>
    <row r="3501" spans="19:51" ht="15" customHeight="1">
      <c r="S3501" s="874"/>
      <c r="V3501" s="870"/>
      <c r="W3501" s="874"/>
      <c r="AD3501" s="870"/>
      <c r="AE3501" s="874"/>
      <c r="AG3501" s="870"/>
      <c r="AH3501" s="870"/>
      <c r="AJ3501" s="870"/>
      <c r="AK3501" s="870"/>
      <c r="AL3501" s="870"/>
      <c r="AM3501" s="870"/>
      <c r="AO3501" s="870"/>
      <c r="AP3501" s="870"/>
      <c r="AQ3501" s="870"/>
      <c r="AU3501" s="870"/>
      <c r="AV3501" s="870"/>
      <c r="AW3501" s="875"/>
      <c r="AX3501" s="870"/>
      <c r="AY3501" s="870"/>
    </row>
    <row r="3502" spans="19:51" ht="15" customHeight="1">
      <c r="S3502" s="874"/>
      <c r="V3502" s="870"/>
      <c r="W3502" s="874"/>
      <c r="AD3502" s="870"/>
      <c r="AE3502" s="874"/>
      <c r="AG3502" s="870"/>
      <c r="AH3502" s="870"/>
      <c r="AJ3502" s="870"/>
      <c r="AK3502" s="870"/>
      <c r="AL3502" s="870"/>
      <c r="AM3502" s="870"/>
      <c r="AO3502" s="870"/>
      <c r="AP3502" s="870"/>
      <c r="AQ3502" s="870"/>
      <c r="AU3502" s="870"/>
      <c r="AV3502" s="870"/>
      <c r="AW3502" s="875"/>
      <c r="AX3502" s="870"/>
      <c r="AY3502" s="870"/>
    </row>
    <row r="3503" spans="19:51" ht="15" customHeight="1">
      <c r="S3503" s="874"/>
      <c r="V3503" s="870"/>
      <c r="W3503" s="874"/>
      <c r="AD3503" s="870"/>
      <c r="AE3503" s="874"/>
      <c r="AG3503" s="870"/>
      <c r="AH3503" s="870"/>
      <c r="AJ3503" s="870"/>
      <c r="AK3503" s="870"/>
      <c r="AL3503" s="870"/>
      <c r="AM3503" s="870"/>
      <c r="AO3503" s="870"/>
      <c r="AP3503" s="870"/>
      <c r="AQ3503" s="870"/>
      <c r="AU3503" s="870"/>
      <c r="AV3503" s="870"/>
      <c r="AW3503" s="875"/>
      <c r="AX3503" s="870"/>
      <c r="AY3503" s="870"/>
    </row>
    <row r="3504" spans="19:51" ht="15" customHeight="1">
      <c r="S3504" s="874"/>
      <c r="V3504" s="870"/>
      <c r="W3504" s="874"/>
      <c r="AD3504" s="870"/>
      <c r="AE3504" s="874"/>
      <c r="AG3504" s="870"/>
      <c r="AH3504" s="870"/>
      <c r="AJ3504" s="870"/>
      <c r="AK3504" s="870"/>
      <c r="AL3504" s="870"/>
      <c r="AM3504" s="870"/>
      <c r="AO3504" s="870"/>
      <c r="AP3504" s="870"/>
      <c r="AQ3504" s="870"/>
      <c r="AU3504" s="870"/>
      <c r="AV3504" s="870"/>
      <c r="AW3504" s="875"/>
      <c r="AX3504" s="870"/>
      <c r="AY3504" s="870"/>
    </row>
    <row r="3505" spans="19:51" ht="15" customHeight="1">
      <c r="S3505" s="874"/>
      <c r="V3505" s="870"/>
      <c r="W3505" s="874"/>
      <c r="AD3505" s="870"/>
      <c r="AE3505" s="874"/>
      <c r="AG3505" s="870"/>
      <c r="AH3505" s="870"/>
      <c r="AJ3505" s="870"/>
      <c r="AK3505" s="870"/>
      <c r="AL3505" s="870"/>
      <c r="AM3505" s="870"/>
      <c r="AO3505" s="870"/>
      <c r="AP3505" s="870"/>
      <c r="AQ3505" s="870"/>
      <c r="AU3505" s="870"/>
      <c r="AV3505" s="870"/>
      <c r="AW3505" s="875"/>
      <c r="AX3505" s="870"/>
      <c r="AY3505" s="870"/>
    </row>
    <row r="3506" spans="19:51" ht="15" customHeight="1">
      <c r="S3506" s="874"/>
      <c r="V3506" s="870"/>
      <c r="W3506" s="874"/>
      <c r="AD3506" s="870"/>
      <c r="AE3506" s="874"/>
      <c r="AG3506" s="870"/>
      <c r="AH3506" s="870"/>
      <c r="AJ3506" s="870"/>
      <c r="AK3506" s="870"/>
      <c r="AL3506" s="870"/>
      <c r="AM3506" s="870"/>
      <c r="AO3506" s="870"/>
      <c r="AP3506" s="870"/>
      <c r="AQ3506" s="870"/>
      <c r="AU3506" s="870"/>
      <c r="AV3506" s="870"/>
      <c r="AW3506" s="875"/>
      <c r="AX3506" s="870"/>
      <c r="AY3506" s="870"/>
    </row>
    <row r="3507" spans="19:51" ht="15" customHeight="1">
      <c r="S3507" s="874"/>
      <c r="V3507" s="870"/>
      <c r="W3507" s="874"/>
      <c r="AD3507" s="870"/>
      <c r="AE3507" s="874"/>
      <c r="AG3507" s="870"/>
      <c r="AH3507" s="870"/>
      <c r="AJ3507" s="870"/>
      <c r="AK3507" s="870"/>
      <c r="AL3507" s="870"/>
      <c r="AM3507" s="870"/>
      <c r="AO3507" s="870"/>
      <c r="AP3507" s="870"/>
      <c r="AQ3507" s="870"/>
      <c r="AU3507" s="870"/>
      <c r="AV3507" s="870"/>
      <c r="AW3507" s="875"/>
      <c r="AX3507" s="870"/>
      <c r="AY3507" s="870"/>
    </row>
    <row r="3508" spans="19:51" ht="15" customHeight="1">
      <c r="S3508" s="874"/>
      <c r="V3508" s="870"/>
      <c r="W3508" s="874"/>
      <c r="AD3508" s="870"/>
      <c r="AE3508" s="874"/>
      <c r="AG3508" s="870"/>
      <c r="AH3508" s="870"/>
      <c r="AJ3508" s="870"/>
      <c r="AK3508" s="870"/>
      <c r="AL3508" s="870"/>
      <c r="AM3508" s="870"/>
      <c r="AO3508" s="870"/>
      <c r="AP3508" s="870"/>
      <c r="AQ3508" s="870"/>
      <c r="AU3508" s="870"/>
      <c r="AV3508" s="870"/>
      <c r="AW3508" s="875"/>
      <c r="AX3508" s="870"/>
      <c r="AY3508" s="870"/>
    </row>
    <row r="3509" spans="19:51" ht="15" customHeight="1">
      <c r="S3509" s="874"/>
      <c r="V3509" s="870"/>
      <c r="W3509" s="874"/>
      <c r="AD3509" s="870"/>
      <c r="AE3509" s="874"/>
      <c r="AG3509" s="870"/>
      <c r="AH3509" s="870"/>
      <c r="AJ3509" s="870"/>
      <c r="AK3509" s="870"/>
      <c r="AL3509" s="870"/>
      <c r="AM3509" s="870"/>
      <c r="AO3509" s="870"/>
      <c r="AP3509" s="870"/>
      <c r="AQ3509" s="870"/>
      <c r="AU3509" s="870"/>
      <c r="AV3509" s="870"/>
      <c r="AW3509" s="875"/>
      <c r="AX3509" s="870"/>
      <c r="AY3509" s="870"/>
    </row>
    <row r="3510" spans="19:51" ht="15" customHeight="1">
      <c r="S3510" s="874"/>
      <c r="V3510" s="870"/>
      <c r="W3510" s="874"/>
      <c r="AD3510" s="870"/>
      <c r="AE3510" s="874"/>
      <c r="AG3510" s="870"/>
      <c r="AH3510" s="870"/>
      <c r="AJ3510" s="870"/>
      <c r="AK3510" s="870"/>
      <c r="AL3510" s="870"/>
      <c r="AM3510" s="870"/>
      <c r="AO3510" s="870"/>
      <c r="AP3510" s="870"/>
      <c r="AQ3510" s="870"/>
      <c r="AU3510" s="870"/>
      <c r="AV3510" s="870"/>
      <c r="AW3510" s="875"/>
      <c r="AX3510" s="870"/>
      <c r="AY3510" s="870"/>
    </row>
    <row r="3511" spans="19:51" ht="15" customHeight="1">
      <c r="S3511" s="874"/>
      <c r="V3511" s="870"/>
      <c r="W3511" s="874"/>
      <c r="AD3511" s="870"/>
      <c r="AE3511" s="874"/>
      <c r="AG3511" s="870"/>
      <c r="AH3511" s="870"/>
      <c r="AJ3511" s="870"/>
      <c r="AK3511" s="870"/>
      <c r="AL3511" s="870"/>
      <c r="AM3511" s="870"/>
      <c r="AO3511" s="870"/>
      <c r="AP3511" s="870"/>
      <c r="AQ3511" s="870"/>
      <c r="AU3511" s="870"/>
      <c r="AV3511" s="870"/>
      <c r="AW3511" s="875"/>
      <c r="AX3511" s="870"/>
      <c r="AY3511" s="870"/>
    </row>
    <row r="3512" spans="19:51" ht="15" customHeight="1">
      <c r="S3512" s="874"/>
      <c r="V3512" s="870"/>
      <c r="W3512" s="874"/>
      <c r="AD3512" s="870"/>
      <c r="AE3512" s="874"/>
      <c r="AG3512" s="870"/>
      <c r="AH3512" s="870"/>
      <c r="AJ3512" s="870"/>
      <c r="AK3512" s="870"/>
      <c r="AL3512" s="870"/>
      <c r="AM3512" s="870"/>
      <c r="AO3512" s="870"/>
      <c r="AP3512" s="870"/>
      <c r="AQ3512" s="870"/>
      <c r="AU3512" s="870"/>
      <c r="AV3512" s="870"/>
      <c r="AW3512" s="875"/>
      <c r="AX3512" s="870"/>
      <c r="AY3512" s="870"/>
    </row>
    <row r="3513" spans="19:51" ht="15" customHeight="1">
      <c r="S3513" s="874"/>
      <c r="V3513" s="870"/>
      <c r="W3513" s="874"/>
      <c r="AD3513" s="870"/>
      <c r="AE3513" s="874"/>
      <c r="AG3513" s="870"/>
      <c r="AH3513" s="870"/>
      <c r="AJ3513" s="870"/>
      <c r="AK3513" s="870"/>
      <c r="AL3513" s="870"/>
      <c r="AM3513" s="870"/>
      <c r="AO3513" s="870"/>
      <c r="AP3513" s="870"/>
      <c r="AQ3513" s="870"/>
      <c r="AU3513" s="870"/>
      <c r="AV3513" s="870"/>
      <c r="AW3513" s="875"/>
      <c r="AX3513" s="870"/>
      <c r="AY3513" s="870"/>
    </row>
    <row r="3514" spans="19:51" ht="15" customHeight="1">
      <c r="S3514" s="874"/>
      <c r="V3514" s="870"/>
      <c r="W3514" s="874"/>
      <c r="AD3514" s="870"/>
      <c r="AE3514" s="874"/>
      <c r="AG3514" s="870"/>
      <c r="AH3514" s="870"/>
      <c r="AJ3514" s="870"/>
      <c r="AK3514" s="870"/>
      <c r="AL3514" s="870"/>
      <c r="AM3514" s="870"/>
      <c r="AO3514" s="870"/>
      <c r="AP3514" s="870"/>
      <c r="AQ3514" s="870"/>
      <c r="AU3514" s="870"/>
      <c r="AV3514" s="870"/>
      <c r="AW3514" s="875"/>
      <c r="AX3514" s="870"/>
      <c r="AY3514" s="870"/>
    </row>
    <row r="3515" spans="19:51" ht="15" customHeight="1">
      <c r="S3515" s="874"/>
      <c r="V3515" s="870"/>
      <c r="W3515" s="874"/>
      <c r="AD3515" s="870"/>
      <c r="AE3515" s="874"/>
      <c r="AG3515" s="870"/>
      <c r="AH3515" s="870"/>
      <c r="AJ3515" s="870"/>
      <c r="AK3515" s="870"/>
      <c r="AL3515" s="870"/>
      <c r="AM3515" s="870"/>
      <c r="AO3515" s="870"/>
      <c r="AP3515" s="870"/>
      <c r="AQ3515" s="870"/>
      <c r="AU3515" s="870"/>
      <c r="AV3515" s="870"/>
      <c r="AW3515" s="875"/>
      <c r="AX3515" s="870"/>
      <c r="AY3515" s="870"/>
    </row>
    <row r="3516" spans="19:51" ht="15" customHeight="1">
      <c r="S3516" s="874"/>
      <c r="V3516" s="870"/>
      <c r="W3516" s="874"/>
      <c r="AD3516" s="870"/>
      <c r="AE3516" s="874"/>
      <c r="AG3516" s="870"/>
      <c r="AH3516" s="870"/>
      <c r="AJ3516" s="870"/>
      <c r="AK3516" s="870"/>
      <c r="AL3516" s="870"/>
      <c r="AM3516" s="870"/>
      <c r="AO3516" s="870"/>
      <c r="AP3516" s="870"/>
      <c r="AQ3516" s="870"/>
      <c r="AU3516" s="870"/>
      <c r="AV3516" s="870"/>
      <c r="AW3516" s="875"/>
      <c r="AX3516" s="870"/>
      <c r="AY3516" s="870"/>
    </row>
    <row r="3517" spans="19:51" ht="15" customHeight="1">
      <c r="S3517" s="874"/>
      <c r="V3517" s="870"/>
      <c r="W3517" s="874"/>
      <c r="AD3517" s="870"/>
      <c r="AE3517" s="874"/>
      <c r="AG3517" s="870"/>
      <c r="AH3517" s="870"/>
      <c r="AJ3517" s="870"/>
      <c r="AK3517" s="870"/>
      <c r="AL3517" s="870"/>
      <c r="AM3517" s="870"/>
      <c r="AO3517" s="870"/>
      <c r="AP3517" s="870"/>
      <c r="AQ3517" s="870"/>
      <c r="AU3517" s="870"/>
      <c r="AV3517" s="870"/>
      <c r="AW3517" s="875"/>
      <c r="AX3517" s="870"/>
      <c r="AY3517" s="870"/>
    </row>
    <row r="3518" spans="19:51" ht="15" customHeight="1">
      <c r="S3518" s="874"/>
      <c r="V3518" s="870"/>
      <c r="W3518" s="874"/>
      <c r="AD3518" s="870"/>
      <c r="AE3518" s="874"/>
      <c r="AG3518" s="870"/>
      <c r="AH3518" s="870"/>
      <c r="AJ3518" s="870"/>
      <c r="AK3518" s="870"/>
      <c r="AL3518" s="870"/>
      <c r="AM3518" s="870"/>
      <c r="AO3518" s="870"/>
      <c r="AP3518" s="870"/>
      <c r="AQ3518" s="870"/>
      <c r="AU3518" s="870"/>
      <c r="AV3518" s="870"/>
      <c r="AW3518" s="875"/>
      <c r="AX3518" s="870"/>
      <c r="AY3518" s="870"/>
    </row>
    <row r="3519" spans="19:51" ht="15" customHeight="1">
      <c r="S3519" s="874"/>
      <c r="V3519" s="870"/>
      <c r="W3519" s="874"/>
      <c r="AD3519" s="870"/>
      <c r="AE3519" s="874"/>
      <c r="AG3519" s="870"/>
      <c r="AH3519" s="870"/>
      <c r="AJ3519" s="870"/>
      <c r="AK3519" s="870"/>
      <c r="AL3519" s="870"/>
      <c r="AM3519" s="870"/>
      <c r="AO3519" s="870"/>
      <c r="AP3519" s="870"/>
      <c r="AQ3519" s="870"/>
      <c r="AU3519" s="870"/>
      <c r="AV3519" s="870"/>
      <c r="AW3519" s="875"/>
      <c r="AX3519" s="870"/>
      <c r="AY3519" s="870"/>
    </row>
    <row r="3520" spans="19:51" ht="15" customHeight="1">
      <c r="S3520" s="874"/>
      <c r="V3520" s="870"/>
      <c r="W3520" s="874"/>
      <c r="AD3520" s="870"/>
      <c r="AE3520" s="874"/>
      <c r="AG3520" s="870"/>
      <c r="AH3520" s="870"/>
      <c r="AJ3520" s="870"/>
      <c r="AK3520" s="870"/>
      <c r="AL3520" s="870"/>
      <c r="AM3520" s="870"/>
      <c r="AO3520" s="870"/>
      <c r="AP3520" s="870"/>
      <c r="AQ3520" s="870"/>
      <c r="AU3520" s="870"/>
      <c r="AV3520" s="870"/>
      <c r="AW3520" s="875"/>
      <c r="AX3520" s="870"/>
      <c r="AY3520" s="870"/>
    </row>
    <row r="3521" spans="19:51" ht="15" customHeight="1">
      <c r="S3521" s="874"/>
      <c r="V3521" s="870"/>
      <c r="W3521" s="874"/>
      <c r="AD3521" s="870"/>
      <c r="AE3521" s="874"/>
      <c r="AG3521" s="870"/>
      <c r="AH3521" s="870"/>
      <c r="AJ3521" s="870"/>
      <c r="AK3521" s="870"/>
      <c r="AL3521" s="870"/>
      <c r="AM3521" s="870"/>
      <c r="AO3521" s="870"/>
      <c r="AP3521" s="870"/>
      <c r="AQ3521" s="870"/>
      <c r="AU3521" s="870"/>
      <c r="AV3521" s="870"/>
      <c r="AW3521" s="875"/>
      <c r="AX3521" s="870"/>
      <c r="AY3521" s="870"/>
    </row>
    <row r="3522" spans="19:51" ht="15" customHeight="1">
      <c r="S3522" s="874"/>
      <c r="V3522" s="870"/>
      <c r="W3522" s="874"/>
      <c r="AD3522" s="870"/>
      <c r="AE3522" s="874"/>
      <c r="AG3522" s="870"/>
      <c r="AH3522" s="870"/>
      <c r="AJ3522" s="870"/>
      <c r="AK3522" s="870"/>
      <c r="AL3522" s="870"/>
      <c r="AM3522" s="870"/>
      <c r="AO3522" s="870"/>
      <c r="AP3522" s="870"/>
      <c r="AQ3522" s="870"/>
      <c r="AU3522" s="870"/>
      <c r="AV3522" s="870"/>
      <c r="AW3522" s="875"/>
      <c r="AX3522" s="870"/>
      <c r="AY3522" s="870"/>
    </row>
    <row r="3523" spans="19:51" ht="15" customHeight="1">
      <c r="S3523" s="874"/>
      <c r="V3523" s="870"/>
      <c r="W3523" s="874"/>
      <c r="AD3523" s="870"/>
      <c r="AE3523" s="874"/>
      <c r="AG3523" s="870"/>
      <c r="AH3523" s="870"/>
      <c r="AJ3523" s="870"/>
      <c r="AK3523" s="870"/>
      <c r="AL3523" s="870"/>
      <c r="AM3523" s="870"/>
      <c r="AO3523" s="870"/>
      <c r="AP3523" s="870"/>
      <c r="AQ3523" s="870"/>
      <c r="AU3523" s="870"/>
      <c r="AV3523" s="870"/>
      <c r="AW3523" s="875"/>
      <c r="AX3523" s="870"/>
      <c r="AY3523" s="870"/>
    </row>
    <row r="3524" spans="19:51" ht="15" customHeight="1">
      <c r="S3524" s="874"/>
      <c r="V3524" s="870"/>
      <c r="W3524" s="874"/>
      <c r="AD3524" s="870"/>
      <c r="AE3524" s="874"/>
      <c r="AG3524" s="870"/>
      <c r="AH3524" s="870"/>
      <c r="AJ3524" s="870"/>
      <c r="AK3524" s="870"/>
      <c r="AL3524" s="870"/>
      <c r="AM3524" s="870"/>
      <c r="AO3524" s="870"/>
      <c r="AP3524" s="870"/>
      <c r="AQ3524" s="870"/>
      <c r="AU3524" s="870"/>
      <c r="AV3524" s="870"/>
      <c r="AW3524" s="875"/>
      <c r="AX3524" s="870"/>
      <c r="AY3524" s="870"/>
    </row>
    <row r="3525" spans="19:51" ht="15" customHeight="1">
      <c r="S3525" s="874"/>
      <c r="V3525" s="870"/>
      <c r="W3525" s="874"/>
      <c r="AD3525" s="870"/>
      <c r="AE3525" s="874"/>
      <c r="AG3525" s="870"/>
      <c r="AH3525" s="870"/>
      <c r="AJ3525" s="870"/>
      <c r="AK3525" s="870"/>
      <c r="AL3525" s="870"/>
      <c r="AM3525" s="870"/>
      <c r="AO3525" s="870"/>
      <c r="AP3525" s="870"/>
      <c r="AQ3525" s="870"/>
      <c r="AU3525" s="870"/>
      <c r="AV3525" s="870"/>
      <c r="AW3525" s="875"/>
      <c r="AX3525" s="870"/>
      <c r="AY3525" s="870"/>
    </row>
    <row r="3526" spans="19:51" ht="15" customHeight="1">
      <c r="S3526" s="874"/>
      <c r="V3526" s="870"/>
      <c r="W3526" s="874"/>
      <c r="AD3526" s="870"/>
      <c r="AE3526" s="874"/>
      <c r="AG3526" s="870"/>
      <c r="AH3526" s="870"/>
      <c r="AJ3526" s="870"/>
      <c r="AK3526" s="870"/>
      <c r="AL3526" s="870"/>
      <c r="AM3526" s="870"/>
      <c r="AO3526" s="870"/>
      <c r="AP3526" s="870"/>
      <c r="AQ3526" s="870"/>
      <c r="AU3526" s="870"/>
      <c r="AV3526" s="870"/>
      <c r="AW3526" s="875"/>
      <c r="AX3526" s="870"/>
      <c r="AY3526" s="870"/>
    </row>
    <row r="3527" spans="19:51" ht="15" customHeight="1">
      <c r="S3527" s="874"/>
      <c r="V3527" s="870"/>
      <c r="W3527" s="874"/>
      <c r="AD3527" s="870"/>
      <c r="AE3527" s="874"/>
      <c r="AG3527" s="870"/>
      <c r="AH3527" s="870"/>
      <c r="AJ3527" s="870"/>
      <c r="AK3527" s="870"/>
      <c r="AL3527" s="870"/>
      <c r="AM3527" s="870"/>
      <c r="AO3527" s="870"/>
      <c r="AP3527" s="870"/>
      <c r="AQ3527" s="870"/>
      <c r="AU3527" s="870"/>
      <c r="AV3527" s="870"/>
      <c r="AW3527" s="875"/>
      <c r="AX3527" s="870"/>
      <c r="AY3527" s="870"/>
    </row>
    <row r="3528" spans="19:51" ht="15" customHeight="1">
      <c r="S3528" s="874"/>
      <c r="V3528" s="870"/>
      <c r="W3528" s="874"/>
      <c r="AD3528" s="870"/>
      <c r="AE3528" s="874"/>
      <c r="AG3528" s="870"/>
      <c r="AH3528" s="870"/>
      <c r="AJ3528" s="870"/>
      <c r="AK3528" s="870"/>
      <c r="AL3528" s="870"/>
      <c r="AM3528" s="870"/>
      <c r="AO3528" s="870"/>
      <c r="AP3528" s="870"/>
      <c r="AQ3528" s="870"/>
      <c r="AU3528" s="870"/>
      <c r="AV3528" s="870"/>
      <c r="AW3528" s="875"/>
      <c r="AX3528" s="870"/>
      <c r="AY3528" s="870"/>
    </row>
    <row r="3529" spans="19:51" ht="15" customHeight="1">
      <c r="S3529" s="874"/>
      <c r="V3529" s="870"/>
      <c r="W3529" s="874"/>
      <c r="AD3529" s="870"/>
      <c r="AE3529" s="874"/>
      <c r="AG3529" s="870"/>
      <c r="AH3529" s="870"/>
      <c r="AJ3529" s="870"/>
      <c r="AK3529" s="870"/>
      <c r="AL3529" s="870"/>
      <c r="AM3529" s="870"/>
      <c r="AO3529" s="870"/>
      <c r="AP3529" s="870"/>
      <c r="AQ3529" s="870"/>
      <c r="AU3529" s="870"/>
      <c r="AV3529" s="870"/>
      <c r="AW3529" s="875"/>
      <c r="AX3529" s="870"/>
      <c r="AY3529" s="870"/>
    </row>
    <row r="3530" spans="19:51" ht="15" customHeight="1">
      <c r="S3530" s="874"/>
      <c r="V3530" s="870"/>
      <c r="W3530" s="874"/>
      <c r="AD3530" s="870"/>
      <c r="AE3530" s="874"/>
      <c r="AG3530" s="870"/>
      <c r="AH3530" s="870"/>
      <c r="AJ3530" s="870"/>
      <c r="AK3530" s="870"/>
      <c r="AL3530" s="870"/>
      <c r="AM3530" s="870"/>
      <c r="AO3530" s="870"/>
      <c r="AP3530" s="870"/>
      <c r="AQ3530" s="870"/>
      <c r="AU3530" s="870"/>
      <c r="AV3530" s="870"/>
      <c r="AW3530" s="875"/>
      <c r="AX3530" s="870"/>
      <c r="AY3530" s="870"/>
    </row>
    <row r="3531" spans="19:51" ht="15" customHeight="1">
      <c r="S3531" s="874"/>
      <c r="V3531" s="870"/>
      <c r="W3531" s="874"/>
      <c r="AD3531" s="870"/>
      <c r="AE3531" s="874"/>
      <c r="AG3531" s="870"/>
      <c r="AH3531" s="870"/>
      <c r="AJ3531" s="870"/>
      <c r="AK3531" s="870"/>
      <c r="AL3531" s="870"/>
      <c r="AM3531" s="870"/>
      <c r="AO3531" s="870"/>
      <c r="AP3531" s="870"/>
      <c r="AQ3531" s="870"/>
      <c r="AU3531" s="870"/>
      <c r="AV3531" s="870"/>
      <c r="AW3531" s="875"/>
      <c r="AX3531" s="870"/>
      <c r="AY3531" s="870"/>
    </row>
    <row r="3532" spans="19:51" ht="15" customHeight="1">
      <c r="S3532" s="874"/>
      <c r="V3532" s="870"/>
      <c r="W3532" s="874"/>
      <c r="AD3532" s="870"/>
      <c r="AE3532" s="874"/>
      <c r="AG3532" s="870"/>
      <c r="AH3532" s="870"/>
      <c r="AJ3532" s="870"/>
      <c r="AK3532" s="870"/>
      <c r="AL3532" s="870"/>
      <c r="AM3532" s="870"/>
      <c r="AO3532" s="870"/>
      <c r="AP3532" s="870"/>
      <c r="AQ3532" s="870"/>
      <c r="AU3532" s="870"/>
      <c r="AV3532" s="870"/>
      <c r="AW3532" s="875"/>
      <c r="AX3532" s="870"/>
      <c r="AY3532" s="870"/>
    </row>
    <row r="3533" spans="19:51" ht="15" customHeight="1">
      <c r="S3533" s="874"/>
      <c r="V3533" s="870"/>
      <c r="W3533" s="874"/>
      <c r="AD3533" s="870"/>
      <c r="AE3533" s="874"/>
      <c r="AG3533" s="870"/>
      <c r="AH3533" s="870"/>
      <c r="AJ3533" s="870"/>
      <c r="AK3533" s="870"/>
      <c r="AL3533" s="870"/>
      <c r="AM3533" s="870"/>
      <c r="AO3533" s="870"/>
      <c r="AP3533" s="870"/>
      <c r="AQ3533" s="870"/>
      <c r="AU3533" s="870"/>
      <c r="AV3533" s="870"/>
      <c r="AW3533" s="875"/>
      <c r="AX3533" s="870"/>
      <c r="AY3533" s="870"/>
    </row>
    <row r="3534" spans="19:51" ht="15" customHeight="1">
      <c r="S3534" s="874"/>
      <c r="V3534" s="870"/>
      <c r="W3534" s="874"/>
      <c r="AD3534" s="870"/>
      <c r="AE3534" s="874"/>
      <c r="AG3534" s="870"/>
      <c r="AH3534" s="870"/>
      <c r="AJ3534" s="870"/>
      <c r="AK3534" s="870"/>
      <c r="AL3534" s="870"/>
      <c r="AM3534" s="870"/>
      <c r="AO3534" s="870"/>
      <c r="AP3534" s="870"/>
      <c r="AQ3534" s="870"/>
      <c r="AU3534" s="870"/>
      <c r="AV3534" s="870"/>
      <c r="AW3534" s="875"/>
      <c r="AX3534" s="870"/>
      <c r="AY3534" s="870"/>
    </row>
    <row r="3535" spans="19:51" ht="15" customHeight="1">
      <c r="S3535" s="874"/>
      <c r="V3535" s="870"/>
      <c r="W3535" s="874"/>
      <c r="AD3535" s="870"/>
      <c r="AE3535" s="874"/>
      <c r="AG3535" s="870"/>
      <c r="AH3535" s="870"/>
      <c r="AJ3535" s="870"/>
      <c r="AK3535" s="870"/>
      <c r="AL3535" s="870"/>
      <c r="AM3535" s="870"/>
      <c r="AO3535" s="870"/>
      <c r="AP3535" s="870"/>
      <c r="AQ3535" s="870"/>
      <c r="AU3535" s="870"/>
      <c r="AV3535" s="870"/>
      <c r="AW3535" s="875"/>
      <c r="AX3535" s="870"/>
      <c r="AY3535" s="870"/>
    </row>
    <row r="3536" spans="19:51" ht="15" customHeight="1">
      <c r="S3536" s="874"/>
      <c r="V3536" s="870"/>
      <c r="W3536" s="874"/>
      <c r="AD3536" s="870"/>
      <c r="AE3536" s="874"/>
      <c r="AG3536" s="870"/>
      <c r="AH3536" s="870"/>
      <c r="AJ3536" s="870"/>
      <c r="AK3536" s="870"/>
      <c r="AL3536" s="870"/>
      <c r="AM3536" s="870"/>
      <c r="AO3536" s="870"/>
      <c r="AP3536" s="870"/>
      <c r="AQ3536" s="870"/>
      <c r="AU3536" s="870"/>
      <c r="AV3536" s="870"/>
      <c r="AW3536" s="875"/>
      <c r="AX3536" s="870"/>
      <c r="AY3536" s="870"/>
    </row>
    <row r="3537" spans="19:51" ht="15" customHeight="1">
      <c r="S3537" s="874"/>
      <c r="V3537" s="870"/>
      <c r="W3537" s="874"/>
      <c r="AD3537" s="870"/>
      <c r="AE3537" s="874"/>
      <c r="AG3537" s="870"/>
      <c r="AH3537" s="870"/>
      <c r="AJ3537" s="870"/>
      <c r="AK3537" s="870"/>
      <c r="AL3537" s="870"/>
      <c r="AM3537" s="870"/>
      <c r="AO3537" s="870"/>
      <c r="AP3537" s="870"/>
      <c r="AQ3537" s="870"/>
      <c r="AU3537" s="870"/>
      <c r="AV3537" s="870"/>
      <c r="AW3537" s="875"/>
      <c r="AX3537" s="870"/>
      <c r="AY3537" s="870"/>
    </row>
    <row r="3538" spans="19:51" ht="15" customHeight="1">
      <c r="S3538" s="874"/>
      <c r="V3538" s="870"/>
      <c r="W3538" s="874"/>
      <c r="AD3538" s="870"/>
      <c r="AE3538" s="874"/>
      <c r="AG3538" s="870"/>
      <c r="AH3538" s="870"/>
      <c r="AJ3538" s="870"/>
      <c r="AK3538" s="870"/>
      <c r="AL3538" s="870"/>
      <c r="AM3538" s="870"/>
      <c r="AO3538" s="870"/>
      <c r="AP3538" s="870"/>
      <c r="AQ3538" s="870"/>
      <c r="AU3538" s="870"/>
      <c r="AV3538" s="870"/>
      <c r="AW3538" s="875"/>
      <c r="AX3538" s="870"/>
      <c r="AY3538" s="870"/>
    </row>
    <row r="3539" spans="19:51" ht="15" customHeight="1">
      <c r="S3539" s="874"/>
      <c r="V3539" s="870"/>
      <c r="W3539" s="874"/>
      <c r="AD3539" s="870"/>
      <c r="AE3539" s="874"/>
      <c r="AG3539" s="870"/>
      <c r="AH3539" s="870"/>
      <c r="AJ3539" s="870"/>
      <c r="AK3539" s="870"/>
      <c r="AL3539" s="870"/>
      <c r="AM3539" s="870"/>
      <c r="AO3539" s="870"/>
      <c r="AP3539" s="870"/>
      <c r="AQ3539" s="870"/>
      <c r="AU3539" s="870"/>
      <c r="AV3539" s="870"/>
      <c r="AW3539" s="875"/>
      <c r="AX3539" s="870"/>
      <c r="AY3539" s="870"/>
    </row>
    <row r="3540" spans="19:51" ht="15" customHeight="1">
      <c r="S3540" s="874"/>
      <c r="V3540" s="870"/>
      <c r="W3540" s="874"/>
      <c r="AD3540" s="870"/>
      <c r="AE3540" s="874"/>
      <c r="AG3540" s="870"/>
      <c r="AH3540" s="870"/>
      <c r="AJ3540" s="870"/>
      <c r="AK3540" s="870"/>
      <c r="AL3540" s="870"/>
      <c r="AM3540" s="870"/>
      <c r="AO3540" s="870"/>
      <c r="AP3540" s="870"/>
      <c r="AQ3540" s="870"/>
      <c r="AU3540" s="870"/>
      <c r="AV3540" s="870"/>
      <c r="AW3540" s="875"/>
      <c r="AX3540" s="870"/>
      <c r="AY3540" s="870"/>
    </row>
    <row r="3541" spans="19:51" ht="15" customHeight="1">
      <c r="S3541" s="874"/>
      <c r="V3541" s="870"/>
      <c r="W3541" s="874"/>
      <c r="AD3541" s="870"/>
      <c r="AE3541" s="874"/>
      <c r="AG3541" s="870"/>
      <c r="AH3541" s="870"/>
      <c r="AJ3541" s="870"/>
      <c r="AK3541" s="870"/>
      <c r="AL3541" s="870"/>
      <c r="AM3541" s="870"/>
      <c r="AO3541" s="870"/>
      <c r="AP3541" s="870"/>
      <c r="AQ3541" s="870"/>
      <c r="AU3541" s="870"/>
      <c r="AV3541" s="870"/>
      <c r="AW3541" s="875"/>
      <c r="AX3541" s="870"/>
      <c r="AY3541" s="870"/>
    </row>
    <row r="3542" spans="19:51" ht="15" customHeight="1">
      <c r="S3542" s="874"/>
      <c r="V3542" s="870"/>
      <c r="W3542" s="874"/>
      <c r="AD3542" s="870"/>
      <c r="AE3542" s="874"/>
      <c r="AG3542" s="870"/>
      <c r="AH3542" s="870"/>
      <c r="AJ3542" s="870"/>
      <c r="AK3542" s="870"/>
      <c r="AL3542" s="870"/>
      <c r="AM3542" s="870"/>
      <c r="AO3542" s="870"/>
      <c r="AP3542" s="870"/>
      <c r="AQ3542" s="870"/>
      <c r="AU3542" s="870"/>
      <c r="AV3542" s="870"/>
      <c r="AW3542" s="875"/>
      <c r="AX3542" s="870"/>
      <c r="AY3542" s="870"/>
    </row>
    <row r="3543" spans="19:51" ht="15" customHeight="1">
      <c r="S3543" s="874"/>
      <c r="V3543" s="870"/>
      <c r="W3543" s="874"/>
      <c r="AD3543" s="870"/>
      <c r="AE3543" s="874"/>
      <c r="AG3543" s="870"/>
      <c r="AH3543" s="870"/>
      <c r="AJ3543" s="870"/>
      <c r="AK3543" s="870"/>
      <c r="AL3543" s="870"/>
      <c r="AM3543" s="870"/>
      <c r="AO3543" s="870"/>
      <c r="AP3543" s="870"/>
      <c r="AQ3543" s="870"/>
      <c r="AU3543" s="870"/>
      <c r="AV3543" s="870"/>
      <c r="AW3543" s="875"/>
      <c r="AX3543" s="870"/>
      <c r="AY3543" s="870"/>
    </row>
    <row r="3544" spans="19:51" ht="15" customHeight="1">
      <c r="S3544" s="874"/>
      <c r="V3544" s="870"/>
      <c r="W3544" s="874"/>
      <c r="AD3544" s="870"/>
      <c r="AE3544" s="874"/>
      <c r="AG3544" s="870"/>
      <c r="AH3544" s="870"/>
      <c r="AJ3544" s="870"/>
      <c r="AK3544" s="870"/>
      <c r="AL3544" s="870"/>
      <c r="AM3544" s="870"/>
      <c r="AO3544" s="870"/>
      <c r="AP3544" s="870"/>
      <c r="AQ3544" s="870"/>
      <c r="AU3544" s="870"/>
      <c r="AV3544" s="870"/>
      <c r="AW3544" s="875"/>
      <c r="AX3544" s="870"/>
      <c r="AY3544" s="870"/>
    </row>
    <row r="3545" spans="19:51" ht="15" customHeight="1">
      <c r="S3545" s="874"/>
      <c r="V3545" s="870"/>
      <c r="W3545" s="874"/>
      <c r="AD3545" s="870"/>
      <c r="AE3545" s="874"/>
      <c r="AG3545" s="870"/>
      <c r="AH3545" s="870"/>
      <c r="AJ3545" s="870"/>
      <c r="AK3545" s="870"/>
      <c r="AL3545" s="870"/>
      <c r="AM3545" s="870"/>
      <c r="AO3545" s="870"/>
      <c r="AP3545" s="870"/>
      <c r="AQ3545" s="870"/>
      <c r="AU3545" s="870"/>
      <c r="AV3545" s="870"/>
      <c r="AW3545" s="875"/>
      <c r="AX3545" s="870"/>
      <c r="AY3545" s="870"/>
    </row>
    <row r="3546" spans="19:51" ht="15" customHeight="1">
      <c r="S3546" s="874"/>
      <c r="V3546" s="870"/>
      <c r="W3546" s="874"/>
      <c r="AD3546" s="870"/>
      <c r="AE3546" s="874"/>
      <c r="AG3546" s="870"/>
      <c r="AH3546" s="870"/>
      <c r="AJ3546" s="870"/>
      <c r="AK3546" s="870"/>
      <c r="AL3546" s="870"/>
      <c r="AM3546" s="870"/>
      <c r="AO3546" s="870"/>
      <c r="AP3546" s="870"/>
      <c r="AQ3546" s="870"/>
      <c r="AU3546" s="870"/>
      <c r="AV3546" s="870"/>
      <c r="AW3546" s="875"/>
      <c r="AX3546" s="870"/>
      <c r="AY3546" s="870"/>
    </row>
    <row r="3547" spans="19:51" ht="15" customHeight="1">
      <c r="S3547" s="874"/>
      <c r="V3547" s="870"/>
      <c r="W3547" s="874"/>
      <c r="AD3547" s="870"/>
      <c r="AE3547" s="874"/>
      <c r="AG3547" s="870"/>
      <c r="AH3547" s="870"/>
      <c r="AJ3547" s="870"/>
      <c r="AK3547" s="870"/>
      <c r="AL3547" s="870"/>
      <c r="AM3547" s="870"/>
      <c r="AO3547" s="870"/>
      <c r="AP3547" s="870"/>
      <c r="AQ3547" s="870"/>
      <c r="AU3547" s="870"/>
      <c r="AV3547" s="870"/>
      <c r="AW3547" s="875"/>
      <c r="AX3547" s="870"/>
      <c r="AY3547" s="870"/>
    </row>
    <row r="3548" spans="19:51" ht="15" customHeight="1">
      <c r="S3548" s="874"/>
      <c r="V3548" s="870"/>
      <c r="W3548" s="874"/>
      <c r="AD3548" s="870"/>
      <c r="AE3548" s="874"/>
      <c r="AG3548" s="870"/>
      <c r="AH3548" s="870"/>
      <c r="AJ3548" s="870"/>
      <c r="AK3548" s="870"/>
      <c r="AL3548" s="870"/>
      <c r="AM3548" s="870"/>
      <c r="AO3548" s="870"/>
      <c r="AP3548" s="870"/>
      <c r="AQ3548" s="870"/>
      <c r="AU3548" s="870"/>
      <c r="AV3548" s="870"/>
      <c r="AW3548" s="875"/>
      <c r="AX3548" s="870"/>
      <c r="AY3548" s="870"/>
    </row>
    <row r="3549" spans="19:51" ht="15" customHeight="1">
      <c r="S3549" s="874"/>
      <c r="V3549" s="870"/>
      <c r="W3549" s="874"/>
      <c r="AD3549" s="870"/>
      <c r="AE3549" s="874"/>
      <c r="AG3549" s="870"/>
      <c r="AH3549" s="870"/>
      <c r="AJ3549" s="870"/>
      <c r="AK3549" s="870"/>
      <c r="AL3549" s="870"/>
      <c r="AM3549" s="870"/>
      <c r="AO3549" s="870"/>
      <c r="AP3549" s="870"/>
      <c r="AQ3549" s="870"/>
      <c r="AU3549" s="870"/>
      <c r="AV3549" s="870"/>
      <c r="AW3549" s="875"/>
      <c r="AX3549" s="870"/>
      <c r="AY3549" s="870"/>
    </row>
    <row r="3550" spans="19:51" ht="15" customHeight="1">
      <c r="S3550" s="874"/>
      <c r="V3550" s="870"/>
      <c r="W3550" s="874"/>
      <c r="AD3550" s="870"/>
      <c r="AE3550" s="874"/>
      <c r="AG3550" s="870"/>
      <c r="AH3550" s="870"/>
      <c r="AJ3550" s="870"/>
      <c r="AK3550" s="870"/>
      <c r="AL3550" s="870"/>
      <c r="AM3550" s="870"/>
      <c r="AO3550" s="870"/>
      <c r="AP3550" s="870"/>
      <c r="AQ3550" s="870"/>
      <c r="AU3550" s="870"/>
      <c r="AV3550" s="870"/>
      <c r="AW3550" s="875"/>
      <c r="AX3550" s="870"/>
      <c r="AY3550" s="870"/>
    </row>
    <row r="3551" spans="19:51" ht="15" customHeight="1">
      <c r="S3551" s="874"/>
      <c r="V3551" s="870"/>
      <c r="W3551" s="874"/>
      <c r="AD3551" s="870"/>
      <c r="AE3551" s="874"/>
      <c r="AG3551" s="870"/>
      <c r="AH3551" s="870"/>
      <c r="AJ3551" s="870"/>
      <c r="AK3551" s="870"/>
      <c r="AL3551" s="870"/>
      <c r="AM3551" s="870"/>
      <c r="AO3551" s="870"/>
      <c r="AP3551" s="870"/>
      <c r="AQ3551" s="870"/>
      <c r="AU3551" s="870"/>
      <c r="AV3551" s="870"/>
      <c r="AW3551" s="875"/>
      <c r="AX3551" s="870"/>
      <c r="AY3551" s="870"/>
    </row>
    <row r="3552" spans="19:51" ht="15" customHeight="1">
      <c r="S3552" s="874"/>
      <c r="V3552" s="870"/>
      <c r="W3552" s="874"/>
      <c r="AD3552" s="870"/>
      <c r="AE3552" s="874"/>
      <c r="AG3552" s="870"/>
      <c r="AH3552" s="870"/>
      <c r="AJ3552" s="870"/>
      <c r="AK3552" s="870"/>
      <c r="AL3552" s="870"/>
      <c r="AM3552" s="870"/>
      <c r="AO3552" s="870"/>
      <c r="AP3552" s="870"/>
      <c r="AQ3552" s="870"/>
      <c r="AU3552" s="870"/>
      <c r="AV3552" s="870"/>
      <c r="AW3552" s="875"/>
      <c r="AX3552" s="870"/>
      <c r="AY3552" s="870"/>
    </row>
    <row r="3553" spans="19:51" ht="15" customHeight="1">
      <c r="S3553" s="874"/>
      <c r="V3553" s="870"/>
      <c r="W3553" s="874"/>
      <c r="AD3553" s="870"/>
      <c r="AE3553" s="874"/>
      <c r="AG3553" s="870"/>
      <c r="AH3553" s="870"/>
      <c r="AJ3553" s="870"/>
      <c r="AK3553" s="870"/>
      <c r="AL3553" s="870"/>
      <c r="AM3553" s="870"/>
      <c r="AO3553" s="870"/>
      <c r="AP3553" s="870"/>
      <c r="AQ3553" s="870"/>
      <c r="AU3553" s="870"/>
      <c r="AV3553" s="870"/>
      <c r="AW3553" s="875"/>
      <c r="AX3553" s="870"/>
      <c r="AY3553" s="870"/>
    </row>
    <row r="3554" spans="19:51" ht="15" customHeight="1">
      <c r="S3554" s="874"/>
      <c r="V3554" s="870"/>
      <c r="W3554" s="874"/>
      <c r="AD3554" s="870"/>
      <c r="AE3554" s="874"/>
      <c r="AG3554" s="870"/>
      <c r="AH3554" s="870"/>
      <c r="AJ3554" s="870"/>
      <c r="AK3554" s="870"/>
      <c r="AL3554" s="870"/>
      <c r="AM3554" s="870"/>
      <c r="AO3554" s="870"/>
      <c r="AP3554" s="870"/>
      <c r="AQ3554" s="870"/>
      <c r="AU3554" s="870"/>
      <c r="AV3554" s="870"/>
      <c r="AW3554" s="875"/>
      <c r="AX3554" s="870"/>
      <c r="AY3554" s="870"/>
    </row>
    <row r="3555" spans="19:51" ht="15" customHeight="1">
      <c r="S3555" s="874"/>
      <c r="V3555" s="870"/>
      <c r="W3555" s="874"/>
      <c r="AD3555" s="870"/>
      <c r="AE3555" s="874"/>
      <c r="AG3555" s="870"/>
      <c r="AH3555" s="870"/>
      <c r="AJ3555" s="870"/>
      <c r="AK3555" s="870"/>
      <c r="AL3555" s="870"/>
      <c r="AM3555" s="870"/>
      <c r="AO3555" s="870"/>
      <c r="AP3555" s="870"/>
      <c r="AQ3555" s="870"/>
      <c r="AU3555" s="870"/>
      <c r="AV3555" s="870"/>
      <c r="AW3555" s="875"/>
      <c r="AX3555" s="870"/>
      <c r="AY3555" s="870"/>
    </row>
    <row r="3556" spans="19:51" ht="15" customHeight="1">
      <c r="S3556" s="874"/>
      <c r="V3556" s="870"/>
      <c r="W3556" s="874"/>
      <c r="AD3556" s="870"/>
      <c r="AE3556" s="874"/>
      <c r="AG3556" s="870"/>
      <c r="AH3556" s="870"/>
      <c r="AJ3556" s="870"/>
      <c r="AK3556" s="870"/>
      <c r="AL3556" s="870"/>
      <c r="AM3556" s="870"/>
      <c r="AO3556" s="870"/>
      <c r="AP3556" s="870"/>
      <c r="AQ3556" s="870"/>
      <c r="AU3556" s="870"/>
      <c r="AV3556" s="870"/>
      <c r="AW3556" s="875"/>
      <c r="AX3556" s="870"/>
      <c r="AY3556" s="870"/>
    </row>
    <row r="3557" spans="19:51" ht="15" customHeight="1">
      <c r="S3557" s="874"/>
      <c r="V3557" s="870"/>
      <c r="W3557" s="874"/>
      <c r="AD3557" s="870"/>
      <c r="AE3557" s="874"/>
      <c r="AG3557" s="870"/>
      <c r="AH3557" s="870"/>
      <c r="AJ3557" s="870"/>
      <c r="AK3557" s="870"/>
      <c r="AL3557" s="870"/>
      <c r="AM3557" s="870"/>
      <c r="AO3557" s="870"/>
      <c r="AP3557" s="870"/>
      <c r="AQ3557" s="870"/>
      <c r="AU3557" s="870"/>
      <c r="AV3557" s="870"/>
      <c r="AW3557" s="875"/>
      <c r="AX3557" s="870"/>
      <c r="AY3557" s="870"/>
    </row>
    <row r="3558" spans="19:51" ht="15" customHeight="1">
      <c r="S3558" s="874"/>
      <c r="V3558" s="870"/>
      <c r="W3558" s="874"/>
      <c r="AD3558" s="870"/>
      <c r="AE3558" s="874"/>
      <c r="AG3558" s="870"/>
      <c r="AH3558" s="870"/>
      <c r="AJ3558" s="870"/>
      <c r="AK3558" s="870"/>
      <c r="AL3558" s="870"/>
      <c r="AM3558" s="870"/>
      <c r="AO3558" s="870"/>
      <c r="AP3558" s="870"/>
      <c r="AQ3558" s="870"/>
      <c r="AU3558" s="870"/>
      <c r="AV3558" s="870"/>
      <c r="AW3558" s="875"/>
      <c r="AX3558" s="870"/>
      <c r="AY3558" s="870"/>
    </row>
    <row r="3559" spans="19:51" ht="15" customHeight="1">
      <c r="S3559" s="874"/>
      <c r="V3559" s="870"/>
      <c r="W3559" s="874"/>
      <c r="AD3559" s="870"/>
      <c r="AE3559" s="874"/>
      <c r="AG3559" s="870"/>
      <c r="AH3559" s="870"/>
      <c r="AJ3559" s="870"/>
      <c r="AK3559" s="870"/>
      <c r="AL3559" s="870"/>
      <c r="AM3559" s="870"/>
      <c r="AO3559" s="870"/>
      <c r="AP3559" s="870"/>
      <c r="AQ3559" s="870"/>
      <c r="AU3559" s="870"/>
      <c r="AV3559" s="870"/>
      <c r="AW3559" s="875"/>
      <c r="AX3559" s="870"/>
      <c r="AY3559" s="870"/>
    </row>
    <row r="3560" spans="19:51" ht="15" customHeight="1">
      <c r="S3560" s="874"/>
      <c r="V3560" s="870"/>
      <c r="W3560" s="874"/>
      <c r="AD3560" s="870"/>
      <c r="AE3560" s="874"/>
      <c r="AG3560" s="870"/>
      <c r="AH3560" s="870"/>
      <c r="AJ3560" s="870"/>
      <c r="AK3560" s="870"/>
      <c r="AL3560" s="870"/>
      <c r="AM3560" s="870"/>
      <c r="AO3560" s="870"/>
      <c r="AP3560" s="870"/>
      <c r="AQ3560" s="870"/>
      <c r="AU3560" s="870"/>
      <c r="AV3560" s="870"/>
      <c r="AW3560" s="875"/>
      <c r="AX3560" s="870"/>
      <c r="AY3560" s="870"/>
    </row>
    <row r="3561" spans="19:51" ht="15" customHeight="1">
      <c r="S3561" s="874"/>
      <c r="V3561" s="870"/>
      <c r="W3561" s="874"/>
      <c r="AD3561" s="870"/>
      <c r="AE3561" s="874"/>
      <c r="AG3561" s="870"/>
      <c r="AH3561" s="870"/>
      <c r="AJ3561" s="870"/>
      <c r="AK3561" s="870"/>
      <c r="AL3561" s="870"/>
      <c r="AM3561" s="870"/>
      <c r="AO3561" s="870"/>
      <c r="AP3561" s="870"/>
      <c r="AQ3561" s="870"/>
      <c r="AU3561" s="870"/>
      <c r="AV3561" s="870"/>
      <c r="AW3561" s="875"/>
      <c r="AX3561" s="870"/>
      <c r="AY3561" s="870"/>
    </row>
    <row r="3562" spans="19:51" ht="15" customHeight="1">
      <c r="S3562" s="874"/>
      <c r="V3562" s="870"/>
      <c r="W3562" s="874"/>
      <c r="AD3562" s="870"/>
      <c r="AE3562" s="874"/>
      <c r="AG3562" s="870"/>
      <c r="AH3562" s="870"/>
      <c r="AJ3562" s="870"/>
      <c r="AK3562" s="870"/>
      <c r="AL3562" s="870"/>
      <c r="AM3562" s="870"/>
      <c r="AO3562" s="870"/>
      <c r="AP3562" s="870"/>
      <c r="AQ3562" s="870"/>
      <c r="AU3562" s="870"/>
      <c r="AV3562" s="870"/>
      <c r="AW3562" s="875"/>
      <c r="AX3562" s="870"/>
      <c r="AY3562" s="870"/>
    </row>
    <row r="3563" spans="19:51" ht="15" customHeight="1">
      <c r="S3563" s="874"/>
      <c r="V3563" s="870"/>
      <c r="W3563" s="874"/>
      <c r="AD3563" s="870"/>
      <c r="AE3563" s="874"/>
      <c r="AG3563" s="870"/>
      <c r="AH3563" s="870"/>
      <c r="AJ3563" s="870"/>
      <c r="AK3563" s="870"/>
      <c r="AL3563" s="870"/>
      <c r="AM3563" s="870"/>
      <c r="AO3563" s="870"/>
      <c r="AP3563" s="870"/>
      <c r="AQ3563" s="870"/>
      <c r="AU3563" s="870"/>
      <c r="AV3563" s="870"/>
      <c r="AW3563" s="875"/>
      <c r="AX3563" s="870"/>
      <c r="AY3563" s="870"/>
    </row>
    <row r="3564" spans="19:51" ht="15" customHeight="1">
      <c r="S3564" s="874"/>
      <c r="V3564" s="870"/>
      <c r="W3564" s="874"/>
      <c r="AD3564" s="870"/>
      <c r="AE3564" s="874"/>
      <c r="AG3564" s="870"/>
      <c r="AH3564" s="870"/>
      <c r="AJ3564" s="870"/>
      <c r="AK3564" s="870"/>
      <c r="AL3564" s="870"/>
      <c r="AM3564" s="870"/>
      <c r="AO3564" s="870"/>
      <c r="AP3564" s="870"/>
      <c r="AQ3564" s="870"/>
      <c r="AU3564" s="870"/>
      <c r="AV3564" s="870"/>
      <c r="AW3564" s="875"/>
      <c r="AX3564" s="870"/>
      <c r="AY3564" s="870"/>
    </row>
    <row r="3565" spans="19:51" ht="15" customHeight="1">
      <c r="S3565" s="874"/>
      <c r="V3565" s="870"/>
      <c r="W3565" s="874"/>
      <c r="AD3565" s="870"/>
      <c r="AE3565" s="874"/>
      <c r="AG3565" s="870"/>
      <c r="AH3565" s="870"/>
      <c r="AJ3565" s="870"/>
      <c r="AK3565" s="870"/>
      <c r="AL3565" s="870"/>
      <c r="AM3565" s="870"/>
      <c r="AO3565" s="870"/>
      <c r="AP3565" s="870"/>
      <c r="AQ3565" s="870"/>
      <c r="AU3565" s="870"/>
      <c r="AV3565" s="870"/>
      <c r="AW3565" s="875"/>
      <c r="AX3565" s="870"/>
      <c r="AY3565" s="870"/>
    </row>
    <row r="3566" spans="19:51" ht="15" customHeight="1">
      <c r="S3566" s="874"/>
      <c r="V3566" s="870"/>
      <c r="W3566" s="874"/>
      <c r="AD3566" s="870"/>
      <c r="AE3566" s="874"/>
      <c r="AG3566" s="870"/>
      <c r="AH3566" s="870"/>
      <c r="AJ3566" s="870"/>
      <c r="AK3566" s="870"/>
      <c r="AL3566" s="870"/>
      <c r="AM3566" s="870"/>
      <c r="AO3566" s="870"/>
      <c r="AP3566" s="870"/>
      <c r="AQ3566" s="870"/>
      <c r="AU3566" s="870"/>
      <c r="AV3566" s="870"/>
      <c r="AW3566" s="875"/>
      <c r="AX3566" s="870"/>
      <c r="AY3566" s="870"/>
    </row>
    <row r="3567" spans="19:51" ht="15" customHeight="1">
      <c r="S3567" s="874"/>
      <c r="V3567" s="870"/>
      <c r="W3567" s="874"/>
      <c r="AD3567" s="870"/>
      <c r="AE3567" s="874"/>
      <c r="AG3567" s="870"/>
      <c r="AH3567" s="870"/>
      <c r="AJ3567" s="870"/>
      <c r="AK3567" s="870"/>
      <c r="AL3567" s="870"/>
      <c r="AM3567" s="870"/>
      <c r="AO3567" s="870"/>
      <c r="AP3567" s="870"/>
      <c r="AQ3567" s="870"/>
      <c r="AU3567" s="870"/>
      <c r="AV3567" s="870"/>
      <c r="AW3567" s="875"/>
      <c r="AX3567" s="870"/>
      <c r="AY3567" s="870"/>
    </row>
    <row r="3568" spans="19:51" ht="15" customHeight="1">
      <c r="S3568" s="874"/>
      <c r="V3568" s="870"/>
      <c r="W3568" s="874"/>
      <c r="AD3568" s="870"/>
      <c r="AE3568" s="874"/>
      <c r="AG3568" s="870"/>
      <c r="AH3568" s="870"/>
      <c r="AJ3568" s="870"/>
      <c r="AK3568" s="870"/>
      <c r="AL3568" s="870"/>
      <c r="AM3568" s="870"/>
      <c r="AO3568" s="870"/>
      <c r="AP3568" s="870"/>
      <c r="AQ3568" s="870"/>
      <c r="AU3568" s="870"/>
      <c r="AV3568" s="870"/>
      <c r="AW3568" s="875"/>
      <c r="AX3568" s="870"/>
      <c r="AY3568" s="870"/>
    </row>
    <row r="3569" spans="19:51" ht="15" customHeight="1">
      <c r="S3569" s="874"/>
      <c r="V3569" s="870"/>
      <c r="W3569" s="874"/>
      <c r="AD3569" s="870"/>
      <c r="AE3569" s="874"/>
      <c r="AG3569" s="870"/>
      <c r="AH3569" s="870"/>
      <c r="AJ3569" s="870"/>
      <c r="AK3569" s="870"/>
      <c r="AL3569" s="870"/>
      <c r="AM3569" s="870"/>
      <c r="AO3569" s="870"/>
      <c r="AP3569" s="870"/>
      <c r="AQ3569" s="870"/>
      <c r="AU3569" s="870"/>
      <c r="AV3569" s="870"/>
      <c r="AW3569" s="875"/>
      <c r="AX3569" s="870"/>
      <c r="AY3569" s="870"/>
    </row>
    <row r="3570" spans="19:51" ht="15" customHeight="1">
      <c r="S3570" s="874"/>
      <c r="V3570" s="870"/>
      <c r="W3570" s="874"/>
      <c r="AD3570" s="870"/>
      <c r="AE3570" s="874"/>
      <c r="AG3570" s="870"/>
      <c r="AH3570" s="870"/>
      <c r="AJ3570" s="870"/>
      <c r="AK3570" s="870"/>
      <c r="AL3570" s="870"/>
      <c r="AM3570" s="870"/>
      <c r="AO3570" s="870"/>
      <c r="AP3570" s="870"/>
      <c r="AQ3570" s="870"/>
      <c r="AU3570" s="870"/>
      <c r="AV3570" s="870"/>
      <c r="AW3570" s="875"/>
      <c r="AX3570" s="870"/>
      <c r="AY3570" s="870"/>
    </row>
    <row r="3571" spans="19:51" ht="15" customHeight="1">
      <c r="S3571" s="874"/>
      <c r="V3571" s="870"/>
      <c r="W3571" s="874"/>
      <c r="AD3571" s="870"/>
      <c r="AE3571" s="874"/>
      <c r="AG3571" s="870"/>
      <c r="AH3571" s="870"/>
      <c r="AJ3571" s="870"/>
      <c r="AK3571" s="870"/>
      <c r="AL3571" s="870"/>
      <c r="AM3571" s="870"/>
      <c r="AO3571" s="870"/>
      <c r="AP3571" s="870"/>
      <c r="AQ3571" s="870"/>
      <c r="AU3571" s="870"/>
      <c r="AV3571" s="870"/>
      <c r="AW3571" s="875"/>
      <c r="AX3571" s="870"/>
      <c r="AY3571" s="870"/>
    </row>
    <row r="3572" spans="19:51" ht="15" customHeight="1">
      <c r="S3572" s="874"/>
      <c r="V3572" s="870"/>
      <c r="W3572" s="874"/>
      <c r="AD3572" s="870"/>
      <c r="AE3572" s="874"/>
      <c r="AG3572" s="870"/>
      <c r="AH3572" s="870"/>
      <c r="AJ3572" s="870"/>
      <c r="AK3572" s="870"/>
      <c r="AL3572" s="870"/>
      <c r="AM3572" s="870"/>
      <c r="AO3572" s="870"/>
      <c r="AP3572" s="870"/>
      <c r="AQ3572" s="870"/>
      <c r="AU3572" s="870"/>
      <c r="AV3572" s="870"/>
      <c r="AW3572" s="875"/>
      <c r="AX3572" s="870"/>
      <c r="AY3572" s="870"/>
    </row>
    <row r="3573" spans="19:51" ht="15" customHeight="1">
      <c r="S3573" s="874"/>
      <c r="V3573" s="870"/>
      <c r="W3573" s="874"/>
      <c r="AD3573" s="870"/>
      <c r="AE3573" s="874"/>
      <c r="AG3573" s="870"/>
      <c r="AH3573" s="870"/>
      <c r="AJ3573" s="870"/>
      <c r="AK3573" s="870"/>
      <c r="AL3573" s="870"/>
      <c r="AM3573" s="870"/>
      <c r="AO3573" s="870"/>
      <c r="AP3573" s="870"/>
      <c r="AQ3573" s="870"/>
      <c r="AU3573" s="870"/>
      <c r="AV3573" s="870"/>
      <c r="AW3573" s="875"/>
      <c r="AX3573" s="870"/>
      <c r="AY3573" s="870"/>
    </row>
    <row r="3574" spans="19:51" ht="15" customHeight="1">
      <c r="S3574" s="874"/>
      <c r="V3574" s="870"/>
      <c r="W3574" s="874"/>
      <c r="AD3574" s="870"/>
      <c r="AE3574" s="874"/>
      <c r="AG3574" s="870"/>
      <c r="AH3574" s="870"/>
      <c r="AJ3574" s="870"/>
      <c r="AK3574" s="870"/>
      <c r="AL3574" s="870"/>
      <c r="AM3574" s="870"/>
      <c r="AO3574" s="870"/>
      <c r="AP3574" s="870"/>
      <c r="AQ3574" s="870"/>
      <c r="AU3574" s="870"/>
      <c r="AV3574" s="870"/>
      <c r="AW3574" s="875"/>
      <c r="AX3574" s="870"/>
      <c r="AY3574" s="870"/>
    </row>
    <row r="3575" spans="19:51" ht="15" customHeight="1">
      <c r="S3575" s="874"/>
      <c r="V3575" s="870"/>
      <c r="W3575" s="874"/>
      <c r="AD3575" s="870"/>
      <c r="AE3575" s="874"/>
      <c r="AG3575" s="870"/>
      <c r="AH3575" s="870"/>
      <c r="AJ3575" s="870"/>
      <c r="AK3575" s="870"/>
      <c r="AL3575" s="870"/>
      <c r="AM3575" s="870"/>
      <c r="AO3575" s="870"/>
      <c r="AP3575" s="870"/>
      <c r="AQ3575" s="870"/>
      <c r="AU3575" s="870"/>
      <c r="AV3575" s="870"/>
      <c r="AW3575" s="875"/>
      <c r="AX3575" s="870"/>
      <c r="AY3575" s="870"/>
    </row>
    <row r="3576" spans="19:51" ht="15" customHeight="1">
      <c r="S3576" s="874"/>
      <c r="V3576" s="870"/>
      <c r="W3576" s="874"/>
      <c r="AD3576" s="870"/>
      <c r="AE3576" s="874"/>
      <c r="AG3576" s="870"/>
      <c r="AH3576" s="870"/>
      <c r="AJ3576" s="870"/>
      <c r="AK3576" s="870"/>
      <c r="AL3576" s="870"/>
      <c r="AM3576" s="870"/>
      <c r="AO3576" s="870"/>
      <c r="AP3576" s="870"/>
      <c r="AQ3576" s="870"/>
      <c r="AU3576" s="870"/>
      <c r="AV3576" s="870"/>
      <c r="AW3576" s="875"/>
      <c r="AX3576" s="870"/>
      <c r="AY3576" s="870"/>
    </row>
    <row r="3577" spans="19:51" ht="15" customHeight="1">
      <c r="S3577" s="874"/>
      <c r="V3577" s="870"/>
      <c r="W3577" s="874"/>
      <c r="AD3577" s="870"/>
      <c r="AE3577" s="874"/>
      <c r="AG3577" s="870"/>
      <c r="AH3577" s="870"/>
      <c r="AJ3577" s="870"/>
      <c r="AK3577" s="870"/>
      <c r="AL3577" s="870"/>
      <c r="AM3577" s="870"/>
      <c r="AO3577" s="870"/>
      <c r="AP3577" s="870"/>
      <c r="AQ3577" s="870"/>
      <c r="AU3577" s="870"/>
      <c r="AV3577" s="870"/>
      <c r="AW3577" s="875"/>
      <c r="AX3577" s="870"/>
      <c r="AY3577" s="870"/>
    </row>
    <row r="3578" spans="19:51" ht="15" customHeight="1">
      <c r="S3578" s="874"/>
      <c r="V3578" s="870"/>
      <c r="W3578" s="874"/>
      <c r="AD3578" s="870"/>
      <c r="AE3578" s="874"/>
      <c r="AG3578" s="870"/>
      <c r="AH3578" s="870"/>
      <c r="AJ3578" s="870"/>
      <c r="AK3578" s="870"/>
      <c r="AL3578" s="870"/>
      <c r="AM3578" s="870"/>
      <c r="AO3578" s="870"/>
      <c r="AP3578" s="870"/>
      <c r="AQ3578" s="870"/>
      <c r="AU3578" s="870"/>
      <c r="AV3578" s="870"/>
      <c r="AW3578" s="875"/>
      <c r="AX3578" s="870"/>
      <c r="AY3578" s="870"/>
    </row>
    <row r="3579" spans="19:51" ht="15" customHeight="1">
      <c r="S3579" s="874"/>
      <c r="V3579" s="870"/>
      <c r="W3579" s="874"/>
      <c r="AD3579" s="870"/>
      <c r="AE3579" s="874"/>
      <c r="AG3579" s="870"/>
      <c r="AH3579" s="870"/>
      <c r="AJ3579" s="870"/>
      <c r="AK3579" s="870"/>
      <c r="AL3579" s="870"/>
      <c r="AM3579" s="870"/>
      <c r="AO3579" s="870"/>
      <c r="AP3579" s="870"/>
      <c r="AQ3579" s="870"/>
      <c r="AU3579" s="870"/>
      <c r="AV3579" s="870"/>
      <c r="AW3579" s="875"/>
      <c r="AX3579" s="870"/>
      <c r="AY3579" s="870"/>
    </row>
    <row r="3580" spans="19:51" ht="15" customHeight="1">
      <c r="S3580" s="874"/>
      <c r="V3580" s="870"/>
      <c r="W3580" s="874"/>
      <c r="AD3580" s="870"/>
      <c r="AE3580" s="874"/>
      <c r="AG3580" s="870"/>
      <c r="AH3580" s="870"/>
      <c r="AJ3580" s="870"/>
      <c r="AK3580" s="870"/>
      <c r="AL3580" s="870"/>
      <c r="AM3580" s="870"/>
      <c r="AO3580" s="870"/>
      <c r="AP3580" s="870"/>
      <c r="AQ3580" s="870"/>
      <c r="AU3580" s="870"/>
      <c r="AV3580" s="870"/>
      <c r="AW3580" s="875"/>
      <c r="AX3580" s="870"/>
      <c r="AY3580" s="870"/>
    </row>
    <row r="3581" spans="19:51" ht="15" customHeight="1">
      <c r="S3581" s="874"/>
      <c r="V3581" s="870"/>
      <c r="W3581" s="874"/>
      <c r="AD3581" s="870"/>
      <c r="AE3581" s="874"/>
      <c r="AG3581" s="870"/>
      <c r="AH3581" s="870"/>
      <c r="AJ3581" s="870"/>
      <c r="AK3581" s="870"/>
      <c r="AL3581" s="870"/>
      <c r="AM3581" s="870"/>
      <c r="AO3581" s="870"/>
      <c r="AP3581" s="870"/>
      <c r="AQ3581" s="870"/>
      <c r="AU3581" s="870"/>
      <c r="AV3581" s="870"/>
      <c r="AW3581" s="875"/>
      <c r="AX3581" s="870"/>
      <c r="AY3581" s="870"/>
    </row>
    <row r="3582" spans="19:51" ht="15" customHeight="1">
      <c r="S3582" s="874"/>
      <c r="V3582" s="870"/>
      <c r="W3582" s="874"/>
      <c r="AD3582" s="870"/>
      <c r="AE3582" s="874"/>
      <c r="AG3582" s="870"/>
      <c r="AH3582" s="870"/>
      <c r="AJ3582" s="870"/>
      <c r="AK3582" s="870"/>
      <c r="AL3582" s="870"/>
      <c r="AM3582" s="870"/>
      <c r="AO3582" s="870"/>
      <c r="AP3582" s="870"/>
      <c r="AQ3582" s="870"/>
      <c r="AU3582" s="870"/>
      <c r="AV3582" s="870"/>
      <c r="AW3582" s="875"/>
      <c r="AX3582" s="870"/>
      <c r="AY3582" s="870"/>
    </row>
    <row r="3583" spans="19:51" ht="15" customHeight="1">
      <c r="S3583" s="874"/>
      <c r="V3583" s="870"/>
      <c r="W3583" s="874"/>
      <c r="AD3583" s="870"/>
      <c r="AE3583" s="874"/>
      <c r="AG3583" s="870"/>
      <c r="AH3583" s="870"/>
      <c r="AJ3583" s="870"/>
      <c r="AK3583" s="870"/>
      <c r="AL3583" s="870"/>
      <c r="AM3583" s="870"/>
      <c r="AO3583" s="870"/>
      <c r="AP3583" s="870"/>
      <c r="AQ3583" s="870"/>
      <c r="AU3583" s="870"/>
      <c r="AV3583" s="870"/>
      <c r="AW3583" s="875"/>
      <c r="AX3583" s="870"/>
      <c r="AY3583" s="870"/>
    </row>
    <row r="3584" spans="19:51" ht="15" customHeight="1">
      <c r="S3584" s="874"/>
      <c r="V3584" s="870"/>
      <c r="W3584" s="874"/>
      <c r="AD3584" s="870"/>
      <c r="AE3584" s="874"/>
      <c r="AG3584" s="870"/>
      <c r="AH3584" s="870"/>
      <c r="AJ3584" s="870"/>
      <c r="AK3584" s="870"/>
      <c r="AL3584" s="870"/>
      <c r="AM3584" s="870"/>
      <c r="AO3584" s="870"/>
      <c r="AP3584" s="870"/>
      <c r="AQ3584" s="870"/>
      <c r="AU3584" s="870"/>
      <c r="AV3584" s="870"/>
      <c r="AW3584" s="875"/>
      <c r="AX3584" s="870"/>
      <c r="AY3584" s="870"/>
    </row>
    <row r="3585" spans="19:51" ht="15" customHeight="1">
      <c r="S3585" s="874"/>
      <c r="V3585" s="870"/>
      <c r="W3585" s="874"/>
      <c r="AD3585" s="870"/>
      <c r="AE3585" s="874"/>
      <c r="AG3585" s="870"/>
      <c r="AH3585" s="870"/>
      <c r="AJ3585" s="870"/>
      <c r="AK3585" s="870"/>
      <c r="AL3585" s="870"/>
      <c r="AM3585" s="870"/>
      <c r="AO3585" s="870"/>
      <c r="AP3585" s="870"/>
      <c r="AQ3585" s="870"/>
      <c r="AU3585" s="870"/>
      <c r="AV3585" s="870"/>
      <c r="AW3585" s="875"/>
      <c r="AX3585" s="870"/>
      <c r="AY3585" s="870"/>
    </row>
    <row r="3586" spans="19:51" ht="15" customHeight="1">
      <c r="S3586" s="874"/>
      <c r="V3586" s="870"/>
      <c r="W3586" s="874"/>
      <c r="AD3586" s="870"/>
      <c r="AE3586" s="874"/>
      <c r="AG3586" s="870"/>
      <c r="AH3586" s="870"/>
      <c r="AJ3586" s="870"/>
      <c r="AK3586" s="870"/>
      <c r="AL3586" s="870"/>
      <c r="AM3586" s="870"/>
      <c r="AO3586" s="870"/>
      <c r="AP3586" s="870"/>
      <c r="AQ3586" s="870"/>
      <c r="AU3586" s="870"/>
      <c r="AV3586" s="870"/>
      <c r="AW3586" s="875"/>
      <c r="AX3586" s="870"/>
      <c r="AY3586" s="870"/>
    </row>
    <row r="3587" spans="19:51" ht="15" customHeight="1">
      <c r="S3587" s="874"/>
      <c r="V3587" s="870"/>
      <c r="W3587" s="874"/>
      <c r="AD3587" s="870"/>
      <c r="AE3587" s="874"/>
      <c r="AG3587" s="870"/>
      <c r="AH3587" s="870"/>
      <c r="AJ3587" s="870"/>
      <c r="AK3587" s="870"/>
      <c r="AL3587" s="870"/>
      <c r="AM3587" s="870"/>
      <c r="AO3587" s="870"/>
      <c r="AP3587" s="870"/>
      <c r="AQ3587" s="870"/>
      <c r="AU3587" s="870"/>
      <c r="AV3587" s="870"/>
      <c r="AW3587" s="875"/>
      <c r="AX3587" s="870"/>
      <c r="AY3587" s="870"/>
    </row>
    <row r="3588" spans="19:51" ht="15" customHeight="1">
      <c r="S3588" s="874"/>
      <c r="V3588" s="870"/>
      <c r="W3588" s="874"/>
      <c r="AD3588" s="870"/>
      <c r="AE3588" s="874"/>
      <c r="AG3588" s="870"/>
      <c r="AH3588" s="870"/>
      <c r="AJ3588" s="870"/>
      <c r="AK3588" s="870"/>
      <c r="AL3588" s="870"/>
      <c r="AM3588" s="870"/>
      <c r="AO3588" s="870"/>
      <c r="AP3588" s="870"/>
      <c r="AQ3588" s="870"/>
      <c r="AU3588" s="870"/>
      <c r="AV3588" s="870"/>
      <c r="AW3588" s="875"/>
      <c r="AX3588" s="870"/>
      <c r="AY3588" s="870"/>
    </row>
    <row r="3589" spans="19:51" ht="15" customHeight="1">
      <c r="S3589" s="874"/>
      <c r="V3589" s="870"/>
      <c r="W3589" s="874"/>
      <c r="AD3589" s="870"/>
      <c r="AE3589" s="874"/>
      <c r="AG3589" s="870"/>
      <c r="AH3589" s="870"/>
      <c r="AJ3589" s="870"/>
      <c r="AK3589" s="870"/>
      <c r="AL3589" s="870"/>
      <c r="AM3589" s="870"/>
      <c r="AO3589" s="870"/>
      <c r="AP3589" s="870"/>
      <c r="AQ3589" s="870"/>
      <c r="AU3589" s="870"/>
      <c r="AV3589" s="870"/>
      <c r="AW3589" s="875"/>
      <c r="AX3589" s="870"/>
      <c r="AY3589" s="870"/>
    </row>
    <row r="3590" spans="19:51" ht="15" customHeight="1">
      <c r="S3590" s="874"/>
      <c r="V3590" s="870"/>
      <c r="W3590" s="874"/>
      <c r="AD3590" s="870"/>
      <c r="AE3590" s="874"/>
      <c r="AG3590" s="870"/>
      <c r="AH3590" s="870"/>
      <c r="AJ3590" s="870"/>
      <c r="AK3590" s="870"/>
      <c r="AL3590" s="870"/>
      <c r="AM3590" s="870"/>
      <c r="AO3590" s="870"/>
      <c r="AP3590" s="870"/>
      <c r="AQ3590" s="870"/>
      <c r="AU3590" s="870"/>
      <c r="AV3590" s="870"/>
      <c r="AW3590" s="875"/>
      <c r="AX3590" s="870"/>
      <c r="AY3590" s="870"/>
    </row>
    <row r="3591" spans="19:51" ht="15" customHeight="1">
      <c r="S3591" s="874"/>
      <c r="V3591" s="870"/>
      <c r="W3591" s="874"/>
      <c r="AD3591" s="870"/>
      <c r="AE3591" s="874"/>
      <c r="AG3591" s="870"/>
      <c r="AH3591" s="870"/>
      <c r="AJ3591" s="870"/>
      <c r="AK3591" s="870"/>
      <c r="AL3591" s="870"/>
      <c r="AM3591" s="870"/>
      <c r="AO3591" s="870"/>
      <c r="AP3591" s="870"/>
      <c r="AQ3591" s="870"/>
      <c r="AU3591" s="870"/>
      <c r="AV3591" s="870"/>
      <c r="AW3591" s="875"/>
      <c r="AX3591" s="870"/>
      <c r="AY3591" s="870"/>
    </row>
    <row r="3592" spans="19:51" ht="15" customHeight="1">
      <c r="S3592" s="874"/>
      <c r="V3592" s="870"/>
      <c r="W3592" s="874"/>
      <c r="AD3592" s="870"/>
      <c r="AE3592" s="874"/>
      <c r="AG3592" s="870"/>
      <c r="AH3592" s="870"/>
      <c r="AJ3592" s="870"/>
      <c r="AK3592" s="870"/>
      <c r="AL3592" s="870"/>
      <c r="AM3592" s="870"/>
      <c r="AO3592" s="870"/>
      <c r="AP3592" s="870"/>
      <c r="AQ3592" s="870"/>
      <c r="AU3592" s="870"/>
      <c r="AV3592" s="870"/>
      <c r="AW3592" s="875"/>
      <c r="AX3592" s="870"/>
      <c r="AY3592" s="870"/>
    </row>
    <row r="3593" spans="19:51" ht="15" customHeight="1">
      <c r="S3593" s="874"/>
      <c r="V3593" s="870"/>
      <c r="W3593" s="874"/>
      <c r="AD3593" s="870"/>
      <c r="AE3593" s="874"/>
      <c r="AG3593" s="870"/>
      <c r="AH3593" s="870"/>
      <c r="AJ3593" s="870"/>
      <c r="AK3593" s="870"/>
      <c r="AL3593" s="870"/>
      <c r="AM3593" s="870"/>
      <c r="AO3593" s="870"/>
      <c r="AP3593" s="870"/>
      <c r="AQ3593" s="870"/>
      <c r="AU3593" s="870"/>
      <c r="AV3593" s="870"/>
      <c r="AW3593" s="875"/>
      <c r="AX3593" s="870"/>
      <c r="AY3593" s="870"/>
    </row>
    <row r="3594" spans="19:51" ht="15" customHeight="1">
      <c r="S3594" s="874"/>
      <c r="V3594" s="870"/>
      <c r="W3594" s="874"/>
      <c r="AD3594" s="870"/>
      <c r="AE3594" s="874"/>
      <c r="AG3594" s="870"/>
      <c r="AH3594" s="870"/>
      <c r="AJ3594" s="870"/>
      <c r="AK3594" s="870"/>
      <c r="AL3594" s="870"/>
      <c r="AM3594" s="870"/>
      <c r="AO3594" s="870"/>
      <c r="AP3594" s="870"/>
      <c r="AQ3594" s="870"/>
      <c r="AU3594" s="870"/>
      <c r="AV3594" s="870"/>
      <c r="AW3594" s="875"/>
      <c r="AX3594" s="870"/>
      <c r="AY3594" s="870"/>
    </row>
    <row r="3595" spans="19:51" ht="15" customHeight="1">
      <c r="S3595" s="874"/>
      <c r="V3595" s="870"/>
      <c r="W3595" s="874"/>
      <c r="AD3595" s="870"/>
      <c r="AE3595" s="874"/>
      <c r="AG3595" s="870"/>
      <c r="AH3595" s="870"/>
      <c r="AJ3595" s="870"/>
      <c r="AK3595" s="870"/>
      <c r="AL3595" s="870"/>
      <c r="AM3595" s="870"/>
      <c r="AO3595" s="870"/>
      <c r="AP3595" s="870"/>
      <c r="AQ3595" s="870"/>
      <c r="AU3595" s="870"/>
      <c r="AV3595" s="870"/>
      <c r="AW3595" s="875"/>
      <c r="AX3595" s="870"/>
      <c r="AY3595" s="870"/>
    </row>
    <row r="3596" spans="19:51" ht="15" customHeight="1">
      <c r="S3596" s="874"/>
      <c r="V3596" s="870"/>
      <c r="W3596" s="874"/>
      <c r="AD3596" s="870"/>
      <c r="AE3596" s="874"/>
      <c r="AG3596" s="870"/>
      <c r="AH3596" s="870"/>
      <c r="AJ3596" s="870"/>
      <c r="AK3596" s="870"/>
      <c r="AL3596" s="870"/>
      <c r="AM3596" s="870"/>
      <c r="AO3596" s="870"/>
      <c r="AP3596" s="870"/>
      <c r="AQ3596" s="870"/>
      <c r="AU3596" s="870"/>
      <c r="AV3596" s="870"/>
      <c r="AW3596" s="875"/>
      <c r="AX3596" s="870"/>
      <c r="AY3596" s="870"/>
    </row>
    <row r="3597" spans="19:51" ht="15" customHeight="1">
      <c r="S3597" s="874"/>
      <c r="V3597" s="870"/>
      <c r="W3597" s="874"/>
      <c r="AD3597" s="870"/>
      <c r="AE3597" s="874"/>
      <c r="AG3597" s="870"/>
      <c r="AH3597" s="870"/>
      <c r="AJ3597" s="870"/>
      <c r="AK3597" s="870"/>
      <c r="AL3597" s="870"/>
      <c r="AM3597" s="870"/>
      <c r="AO3597" s="870"/>
      <c r="AP3597" s="870"/>
      <c r="AQ3597" s="870"/>
      <c r="AU3597" s="870"/>
      <c r="AV3597" s="870"/>
      <c r="AW3597" s="875"/>
      <c r="AX3597" s="870"/>
      <c r="AY3597" s="870"/>
    </row>
    <row r="3598" spans="19:51" ht="15" customHeight="1">
      <c r="S3598" s="874"/>
      <c r="V3598" s="870"/>
      <c r="W3598" s="874"/>
      <c r="AD3598" s="870"/>
      <c r="AE3598" s="874"/>
      <c r="AG3598" s="870"/>
      <c r="AH3598" s="870"/>
      <c r="AJ3598" s="870"/>
      <c r="AK3598" s="870"/>
      <c r="AL3598" s="870"/>
      <c r="AM3598" s="870"/>
      <c r="AO3598" s="870"/>
      <c r="AP3598" s="870"/>
      <c r="AQ3598" s="870"/>
      <c r="AU3598" s="870"/>
      <c r="AV3598" s="870"/>
      <c r="AW3598" s="875"/>
      <c r="AX3598" s="870"/>
      <c r="AY3598" s="870"/>
    </row>
    <row r="3599" spans="19:51" ht="15" customHeight="1">
      <c r="S3599" s="874"/>
      <c r="V3599" s="870"/>
      <c r="W3599" s="874"/>
      <c r="AD3599" s="870"/>
      <c r="AE3599" s="874"/>
      <c r="AG3599" s="870"/>
      <c r="AH3599" s="870"/>
      <c r="AJ3599" s="870"/>
      <c r="AK3599" s="870"/>
      <c r="AL3599" s="870"/>
      <c r="AM3599" s="870"/>
      <c r="AO3599" s="870"/>
      <c r="AP3599" s="870"/>
      <c r="AQ3599" s="870"/>
      <c r="AU3599" s="870"/>
      <c r="AV3599" s="870"/>
      <c r="AW3599" s="875"/>
      <c r="AX3599" s="870"/>
      <c r="AY3599" s="870"/>
    </row>
    <row r="3600" spans="19:51" ht="15" customHeight="1">
      <c r="S3600" s="874"/>
      <c r="V3600" s="870"/>
      <c r="W3600" s="874"/>
      <c r="AD3600" s="870"/>
      <c r="AE3600" s="874"/>
      <c r="AG3600" s="870"/>
      <c r="AH3600" s="870"/>
      <c r="AJ3600" s="870"/>
      <c r="AK3600" s="870"/>
      <c r="AL3600" s="870"/>
      <c r="AM3600" s="870"/>
      <c r="AO3600" s="870"/>
      <c r="AP3600" s="870"/>
      <c r="AQ3600" s="870"/>
      <c r="AU3600" s="870"/>
      <c r="AV3600" s="870"/>
      <c r="AW3600" s="875"/>
      <c r="AX3600" s="870"/>
      <c r="AY3600" s="870"/>
    </row>
    <row r="3601" spans="19:51" ht="15" customHeight="1">
      <c r="S3601" s="874"/>
      <c r="V3601" s="870"/>
      <c r="W3601" s="874"/>
      <c r="AD3601" s="870"/>
      <c r="AE3601" s="874"/>
      <c r="AG3601" s="870"/>
      <c r="AH3601" s="870"/>
      <c r="AJ3601" s="870"/>
      <c r="AK3601" s="870"/>
      <c r="AL3601" s="870"/>
      <c r="AM3601" s="870"/>
      <c r="AO3601" s="870"/>
      <c r="AP3601" s="870"/>
      <c r="AQ3601" s="870"/>
      <c r="AU3601" s="870"/>
      <c r="AV3601" s="870"/>
      <c r="AW3601" s="875"/>
      <c r="AX3601" s="870"/>
      <c r="AY3601" s="870"/>
    </row>
    <row r="3602" spans="19:51" ht="15" customHeight="1">
      <c r="S3602" s="874"/>
      <c r="V3602" s="870"/>
      <c r="W3602" s="874"/>
      <c r="AD3602" s="870"/>
      <c r="AE3602" s="874"/>
      <c r="AG3602" s="870"/>
      <c r="AH3602" s="870"/>
      <c r="AJ3602" s="870"/>
      <c r="AK3602" s="870"/>
      <c r="AL3602" s="870"/>
      <c r="AM3602" s="870"/>
      <c r="AO3602" s="870"/>
      <c r="AP3602" s="870"/>
      <c r="AQ3602" s="870"/>
      <c r="AU3602" s="870"/>
      <c r="AV3602" s="870"/>
      <c r="AW3602" s="875"/>
      <c r="AX3602" s="870"/>
      <c r="AY3602" s="870"/>
    </row>
    <row r="3603" spans="19:51" ht="15" customHeight="1">
      <c r="S3603" s="874"/>
      <c r="V3603" s="870"/>
      <c r="W3603" s="874"/>
      <c r="AD3603" s="870"/>
      <c r="AE3603" s="874"/>
      <c r="AG3603" s="870"/>
      <c r="AH3603" s="870"/>
      <c r="AJ3603" s="870"/>
      <c r="AK3603" s="870"/>
      <c r="AL3603" s="870"/>
      <c r="AM3603" s="870"/>
      <c r="AO3603" s="870"/>
      <c r="AP3603" s="870"/>
      <c r="AQ3603" s="870"/>
      <c r="AU3603" s="870"/>
      <c r="AV3603" s="870"/>
      <c r="AW3603" s="875"/>
      <c r="AX3603" s="870"/>
      <c r="AY3603" s="870"/>
    </row>
    <row r="3604" spans="19:51" ht="15" customHeight="1">
      <c r="S3604" s="874"/>
      <c r="V3604" s="870"/>
      <c r="W3604" s="874"/>
      <c r="AD3604" s="870"/>
      <c r="AE3604" s="874"/>
      <c r="AG3604" s="870"/>
      <c r="AH3604" s="870"/>
      <c r="AJ3604" s="870"/>
      <c r="AK3604" s="870"/>
      <c r="AL3604" s="870"/>
      <c r="AM3604" s="870"/>
      <c r="AO3604" s="870"/>
      <c r="AP3604" s="870"/>
      <c r="AQ3604" s="870"/>
      <c r="AU3604" s="870"/>
      <c r="AV3604" s="870"/>
      <c r="AW3604" s="875"/>
      <c r="AX3604" s="870"/>
      <c r="AY3604" s="870"/>
    </row>
    <row r="3605" spans="19:51" ht="15" customHeight="1">
      <c r="S3605" s="874"/>
      <c r="V3605" s="870"/>
      <c r="W3605" s="874"/>
      <c r="AD3605" s="870"/>
      <c r="AE3605" s="874"/>
      <c r="AG3605" s="870"/>
      <c r="AH3605" s="870"/>
      <c r="AJ3605" s="870"/>
      <c r="AK3605" s="870"/>
      <c r="AL3605" s="870"/>
      <c r="AM3605" s="870"/>
      <c r="AO3605" s="870"/>
      <c r="AP3605" s="870"/>
      <c r="AQ3605" s="870"/>
      <c r="AU3605" s="870"/>
      <c r="AV3605" s="870"/>
      <c r="AW3605" s="875"/>
      <c r="AX3605" s="870"/>
      <c r="AY3605" s="870"/>
    </row>
    <row r="3606" spans="19:51" ht="15" customHeight="1">
      <c r="S3606" s="874"/>
      <c r="V3606" s="870"/>
      <c r="W3606" s="874"/>
      <c r="AD3606" s="870"/>
      <c r="AE3606" s="874"/>
      <c r="AG3606" s="870"/>
      <c r="AH3606" s="870"/>
      <c r="AJ3606" s="870"/>
      <c r="AK3606" s="870"/>
      <c r="AL3606" s="870"/>
      <c r="AM3606" s="870"/>
      <c r="AO3606" s="870"/>
      <c r="AP3606" s="870"/>
      <c r="AQ3606" s="870"/>
      <c r="AU3606" s="870"/>
      <c r="AV3606" s="870"/>
      <c r="AW3606" s="875"/>
      <c r="AX3606" s="870"/>
      <c r="AY3606" s="870"/>
    </row>
    <row r="3607" spans="19:51" ht="15" customHeight="1">
      <c r="S3607" s="874"/>
      <c r="V3607" s="870"/>
      <c r="W3607" s="874"/>
      <c r="AD3607" s="870"/>
      <c r="AE3607" s="874"/>
      <c r="AG3607" s="870"/>
      <c r="AH3607" s="870"/>
      <c r="AJ3607" s="870"/>
      <c r="AK3607" s="870"/>
      <c r="AL3607" s="870"/>
      <c r="AM3607" s="870"/>
      <c r="AO3607" s="870"/>
      <c r="AP3607" s="870"/>
      <c r="AQ3607" s="870"/>
      <c r="AU3607" s="870"/>
      <c r="AV3607" s="870"/>
      <c r="AW3607" s="875"/>
      <c r="AX3607" s="870"/>
      <c r="AY3607" s="870"/>
    </row>
    <row r="3608" spans="19:51" ht="15" customHeight="1">
      <c r="S3608" s="874"/>
      <c r="V3608" s="870"/>
      <c r="W3608" s="874"/>
      <c r="AD3608" s="870"/>
      <c r="AE3608" s="874"/>
      <c r="AG3608" s="870"/>
      <c r="AH3608" s="870"/>
      <c r="AJ3608" s="870"/>
      <c r="AK3608" s="870"/>
      <c r="AL3608" s="870"/>
      <c r="AM3608" s="870"/>
      <c r="AO3608" s="870"/>
      <c r="AP3608" s="870"/>
      <c r="AQ3608" s="870"/>
      <c r="AU3608" s="870"/>
      <c r="AV3608" s="870"/>
      <c r="AW3608" s="875"/>
      <c r="AX3608" s="870"/>
      <c r="AY3608" s="870"/>
    </row>
    <row r="3609" spans="19:51" ht="15" customHeight="1">
      <c r="S3609" s="874"/>
      <c r="V3609" s="870"/>
      <c r="W3609" s="874"/>
      <c r="AD3609" s="870"/>
      <c r="AE3609" s="874"/>
      <c r="AG3609" s="870"/>
      <c r="AH3609" s="870"/>
      <c r="AJ3609" s="870"/>
      <c r="AK3609" s="870"/>
      <c r="AL3609" s="870"/>
      <c r="AM3609" s="870"/>
      <c r="AO3609" s="870"/>
      <c r="AP3609" s="870"/>
      <c r="AQ3609" s="870"/>
      <c r="AU3609" s="870"/>
      <c r="AV3609" s="870"/>
      <c r="AW3609" s="875"/>
      <c r="AX3609" s="870"/>
      <c r="AY3609" s="870"/>
    </row>
    <row r="3610" spans="19:51" ht="15" customHeight="1">
      <c r="S3610" s="874"/>
      <c r="V3610" s="870"/>
      <c r="W3610" s="874"/>
      <c r="AD3610" s="870"/>
      <c r="AE3610" s="874"/>
      <c r="AG3610" s="870"/>
      <c r="AH3610" s="870"/>
      <c r="AJ3610" s="870"/>
      <c r="AK3610" s="870"/>
      <c r="AL3610" s="870"/>
      <c r="AM3610" s="870"/>
      <c r="AO3610" s="870"/>
      <c r="AP3610" s="870"/>
      <c r="AQ3610" s="870"/>
      <c r="AU3610" s="870"/>
      <c r="AV3610" s="870"/>
      <c r="AW3610" s="875"/>
      <c r="AX3610" s="870"/>
      <c r="AY3610" s="870"/>
    </row>
    <row r="3611" spans="19:51" ht="15" customHeight="1">
      <c r="S3611" s="874"/>
      <c r="V3611" s="870"/>
      <c r="W3611" s="874"/>
      <c r="AD3611" s="870"/>
      <c r="AE3611" s="874"/>
      <c r="AG3611" s="870"/>
      <c r="AH3611" s="870"/>
      <c r="AJ3611" s="870"/>
      <c r="AK3611" s="870"/>
      <c r="AL3611" s="870"/>
      <c r="AM3611" s="870"/>
      <c r="AO3611" s="870"/>
      <c r="AP3611" s="870"/>
      <c r="AQ3611" s="870"/>
      <c r="AU3611" s="870"/>
      <c r="AV3611" s="870"/>
      <c r="AW3611" s="875"/>
      <c r="AX3611" s="870"/>
      <c r="AY3611" s="870"/>
    </row>
    <row r="3612" spans="19:51" ht="15" customHeight="1">
      <c r="S3612" s="874"/>
      <c r="V3612" s="870"/>
      <c r="W3612" s="874"/>
      <c r="AD3612" s="870"/>
      <c r="AE3612" s="874"/>
      <c r="AG3612" s="870"/>
      <c r="AH3612" s="870"/>
      <c r="AJ3612" s="870"/>
      <c r="AK3612" s="870"/>
      <c r="AL3612" s="870"/>
      <c r="AM3612" s="870"/>
      <c r="AO3612" s="870"/>
      <c r="AP3612" s="870"/>
      <c r="AQ3612" s="870"/>
      <c r="AU3612" s="870"/>
      <c r="AV3612" s="870"/>
      <c r="AW3612" s="875"/>
      <c r="AX3612" s="870"/>
      <c r="AY3612" s="870"/>
    </row>
    <row r="3613" spans="19:51" ht="15" customHeight="1">
      <c r="S3613" s="874"/>
      <c r="V3613" s="870"/>
      <c r="W3613" s="874"/>
      <c r="AD3613" s="870"/>
      <c r="AE3613" s="874"/>
      <c r="AG3613" s="870"/>
      <c r="AH3613" s="870"/>
      <c r="AJ3613" s="870"/>
      <c r="AK3613" s="870"/>
      <c r="AL3613" s="870"/>
      <c r="AM3613" s="870"/>
      <c r="AO3613" s="870"/>
      <c r="AP3613" s="870"/>
      <c r="AQ3613" s="870"/>
      <c r="AU3613" s="870"/>
      <c r="AV3613" s="870"/>
      <c r="AW3613" s="875"/>
      <c r="AX3613" s="870"/>
      <c r="AY3613" s="870"/>
    </row>
    <row r="3614" spans="19:51" ht="15" customHeight="1">
      <c r="S3614" s="874"/>
      <c r="V3614" s="870"/>
      <c r="W3614" s="874"/>
      <c r="AD3614" s="870"/>
      <c r="AE3614" s="874"/>
      <c r="AG3614" s="870"/>
      <c r="AH3614" s="870"/>
      <c r="AJ3614" s="870"/>
      <c r="AK3614" s="870"/>
      <c r="AL3614" s="870"/>
      <c r="AM3614" s="870"/>
      <c r="AO3614" s="870"/>
      <c r="AP3614" s="870"/>
      <c r="AQ3614" s="870"/>
      <c r="AU3614" s="870"/>
      <c r="AV3614" s="870"/>
      <c r="AW3614" s="875"/>
      <c r="AX3614" s="870"/>
      <c r="AY3614" s="870"/>
    </row>
    <row r="3615" spans="19:51" ht="15" customHeight="1">
      <c r="S3615" s="874"/>
      <c r="V3615" s="870"/>
      <c r="W3615" s="874"/>
      <c r="AD3615" s="870"/>
      <c r="AE3615" s="874"/>
      <c r="AG3615" s="870"/>
      <c r="AH3615" s="870"/>
      <c r="AJ3615" s="870"/>
      <c r="AK3615" s="870"/>
      <c r="AL3615" s="870"/>
      <c r="AM3615" s="870"/>
      <c r="AO3615" s="870"/>
      <c r="AP3615" s="870"/>
      <c r="AQ3615" s="870"/>
      <c r="AU3615" s="870"/>
      <c r="AV3615" s="870"/>
      <c r="AW3615" s="875"/>
      <c r="AX3615" s="870"/>
      <c r="AY3615" s="870"/>
    </row>
    <row r="3616" spans="19:51" ht="15" customHeight="1">
      <c r="S3616" s="874"/>
      <c r="V3616" s="870"/>
      <c r="W3616" s="874"/>
      <c r="AD3616" s="870"/>
      <c r="AE3616" s="874"/>
      <c r="AG3616" s="870"/>
      <c r="AH3616" s="870"/>
      <c r="AJ3616" s="870"/>
      <c r="AK3616" s="870"/>
      <c r="AL3616" s="870"/>
      <c r="AM3616" s="870"/>
      <c r="AO3616" s="870"/>
      <c r="AP3616" s="870"/>
      <c r="AQ3616" s="870"/>
      <c r="AU3616" s="870"/>
      <c r="AV3616" s="870"/>
      <c r="AW3616" s="875"/>
      <c r="AX3616" s="870"/>
      <c r="AY3616" s="870"/>
    </row>
    <row r="3617" spans="19:51" ht="15" customHeight="1">
      <c r="S3617" s="874"/>
      <c r="V3617" s="870"/>
      <c r="W3617" s="874"/>
      <c r="AD3617" s="870"/>
      <c r="AE3617" s="874"/>
      <c r="AG3617" s="870"/>
      <c r="AH3617" s="870"/>
      <c r="AJ3617" s="870"/>
      <c r="AK3617" s="870"/>
      <c r="AL3617" s="870"/>
      <c r="AM3617" s="870"/>
      <c r="AO3617" s="870"/>
      <c r="AP3617" s="870"/>
      <c r="AQ3617" s="870"/>
      <c r="AU3617" s="870"/>
      <c r="AV3617" s="870"/>
      <c r="AW3617" s="875"/>
      <c r="AX3617" s="870"/>
      <c r="AY3617" s="870"/>
    </row>
    <row r="3618" spans="19:51" ht="15" customHeight="1">
      <c r="S3618" s="874"/>
      <c r="V3618" s="870"/>
      <c r="W3618" s="874"/>
      <c r="AD3618" s="870"/>
      <c r="AE3618" s="874"/>
      <c r="AG3618" s="870"/>
      <c r="AH3618" s="870"/>
      <c r="AJ3618" s="870"/>
      <c r="AK3618" s="870"/>
      <c r="AL3618" s="870"/>
      <c r="AM3618" s="870"/>
      <c r="AO3618" s="870"/>
      <c r="AP3618" s="870"/>
      <c r="AQ3618" s="870"/>
      <c r="AU3618" s="870"/>
      <c r="AV3618" s="870"/>
      <c r="AW3618" s="875"/>
      <c r="AX3618" s="870"/>
      <c r="AY3618" s="870"/>
    </row>
    <row r="3619" spans="19:51" ht="15" customHeight="1">
      <c r="S3619" s="874"/>
      <c r="V3619" s="870"/>
      <c r="W3619" s="874"/>
      <c r="AD3619" s="870"/>
      <c r="AE3619" s="874"/>
      <c r="AG3619" s="870"/>
      <c r="AH3619" s="870"/>
      <c r="AJ3619" s="870"/>
      <c r="AK3619" s="870"/>
      <c r="AL3619" s="870"/>
      <c r="AM3619" s="870"/>
      <c r="AO3619" s="870"/>
      <c r="AP3619" s="870"/>
      <c r="AQ3619" s="870"/>
      <c r="AU3619" s="870"/>
      <c r="AV3619" s="870"/>
      <c r="AW3619" s="875"/>
      <c r="AX3619" s="870"/>
      <c r="AY3619" s="870"/>
    </row>
    <row r="3620" spans="19:51" ht="15" customHeight="1">
      <c r="S3620" s="874"/>
      <c r="V3620" s="870"/>
      <c r="W3620" s="874"/>
      <c r="AD3620" s="870"/>
      <c r="AE3620" s="874"/>
      <c r="AG3620" s="870"/>
      <c r="AH3620" s="870"/>
      <c r="AJ3620" s="870"/>
      <c r="AK3620" s="870"/>
      <c r="AL3620" s="870"/>
      <c r="AM3620" s="870"/>
      <c r="AO3620" s="870"/>
      <c r="AP3620" s="870"/>
      <c r="AQ3620" s="870"/>
      <c r="AU3620" s="870"/>
      <c r="AV3620" s="870"/>
      <c r="AW3620" s="875"/>
      <c r="AX3620" s="870"/>
      <c r="AY3620" s="870"/>
    </row>
    <row r="3621" spans="19:51" ht="15" customHeight="1">
      <c r="S3621" s="874"/>
      <c r="V3621" s="870"/>
      <c r="W3621" s="874"/>
      <c r="AD3621" s="870"/>
      <c r="AE3621" s="874"/>
      <c r="AG3621" s="870"/>
      <c r="AH3621" s="870"/>
      <c r="AJ3621" s="870"/>
      <c r="AK3621" s="870"/>
      <c r="AL3621" s="870"/>
      <c r="AM3621" s="870"/>
      <c r="AO3621" s="870"/>
      <c r="AP3621" s="870"/>
      <c r="AQ3621" s="870"/>
      <c r="AU3621" s="870"/>
      <c r="AV3621" s="870"/>
      <c r="AW3621" s="875"/>
      <c r="AX3621" s="870"/>
      <c r="AY3621" s="870"/>
    </row>
    <row r="3622" spans="19:51" ht="15" customHeight="1">
      <c r="S3622" s="874"/>
      <c r="V3622" s="870"/>
      <c r="W3622" s="874"/>
      <c r="AD3622" s="870"/>
      <c r="AE3622" s="874"/>
      <c r="AG3622" s="870"/>
      <c r="AH3622" s="870"/>
      <c r="AJ3622" s="870"/>
      <c r="AK3622" s="870"/>
      <c r="AL3622" s="870"/>
      <c r="AM3622" s="870"/>
      <c r="AO3622" s="870"/>
      <c r="AP3622" s="870"/>
      <c r="AQ3622" s="870"/>
      <c r="AU3622" s="870"/>
      <c r="AV3622" s="870"/>
      <c r="AW3622" s="875"/>
      <c r="AX3622" s="870"/>
      <c r="AY3622" s="870"/>
    </row>
    <row r="3623" spans="19:51" ht="15" customHeight="1">
      <c r="S3623" s="874"/>
      <c r="V3623" s="870"/>
      <c r="W3623" s="874"/>
      <c r="AD3623" s="870"/>
      <c r="AE3623" s="874"/>
      <c r="AG3623" s="870"/>
      <c r="AH3623" s="870"/>
      <c r="AJ3623" s="870"/>
      <c r="AK3623" s="870"/>
      <c r="AL3623" s="870"/>
      <c r="AM3623" s="870"/>
      <c r="AO3623" s="870"/>
      <c r="AP3623" s="870"/>
      <c r="AQ3623" s="870"/>
      <c r="AU3623" s="870"/>
      <c r="AV3623" s="870"/>
      <c r="AW3623" s="875"/>
      <c r="AX3623" s="870"/>
      <c r="AY3623" s="870"/>
    </row>
    <row r="3624" spans="19:51" ht="15" customHeight="1">
      <c r="S3624" s="874"/>
      <c r="V3624" s="870"/>
      <c r="W3624" s="874"/>
      <c r="AD3624" s="870"/>
      <c r="AE3624" s="874"/>
      <c r="AG3624" s="870"/>
      <c r="AH3624" s="870"/>
      <c r="AJ3624" s="870"/>
      <c r="AK3624" s="870"/>
      <c r="AL3624" s="870"/>
      <c r="AM3624" s="870"/>
      <c r="AO3624" s="870"/>
      <c r="AP3624" s="870"/>
      <c r="AQ3624" s="870"/>
      <c r="AU3624" s="870"/>
      <c r="AV3624" s="870"/>
      <c r="AW3624" s="875"/>
      <c r="AX3624" s="870"/>
      <c r="AY3624" s="870"/>
    </row>
    <row r="3625" spans="19:51" ht="15" customHeight="1">
      <c r="S3625" s="874"/>
      <c r="V3625" s="870"/>
      <c r="W3625" s="874"/>
      <c r="AD3625" s="870"/>
      <c r="AE3625" s="874"/>
      <c r="AG3625" s="870"/>
      <c r="AH3625" s="870"/>
      <c r="AJ3625" s="870"/>
      <c r="AK3625" s="870"/>
      <c r="AL3625" s="870"/>
      <c r="AM3625" s="870"/>
      <c r="AO3625" s="870"/>
      <c r="AP3625" s="870"/>
      <c r="AQ3625" s="870"/>
      <c r="AU3625" s="870"/>
      <c r="AV3625" s="870"/>
      <c r="AW3625" s="875"/>
      <c r="AX3625" s="870"/>
      <c r="AY3625" s="870"/>
    </row>
    <row r="3626" spans="19:51" ht="15" customHeight="1">
      <c r="S3626" s="874"/>
      <c r="V3626" s="870"/>
      <c r="W3626" s="874"/>
      <c r="AD3626" s="870"/>
      <c r="AE3626" s="874"/>
      <c r="AG3626" s="870"/>
      <c r="AH3626" s="870"/>
      <c r="AJ3626" s="870"/>
      <c r="AK3626" s="870"/>
      <c r="AL3626" s="870"/>
      <c r="AM3626" s="870"/>
      <c r="AO3626" s="870"/>
      <c r="AP3626" s="870"/>
      <c r="AQ3626" s="870"/>
      <c r="AU3626" s="870"/>
      <c r="AV3626" s="870"/>
      <c r="AW3626" s="875"/>
      <c r="AX3626" s="870"/>
      <c r="AY3626" s="870"/>
    </row>
    <row r="3627" spans="19:51" ht="15" customHeight="1">
      <c r="S3627" s="874"/>
      <c r="V3627" s="870"/>
      <c r="W3627" s="874"/>
      <c r="AD3627" s="870"/>
      <c r="AE3627" s="874"/>
      <c r="AG3627" s="870"/>
      <c r="AH3627" s="870"/>
      <c r="AJ3627" s="870"/>
      <c r="AK3627" s="870"/>
      <c r="AL3627" s="870"/>
      <c r="AM3627" s="870"/>
      <c r="AO3627" s="870"/>
      <c r="AP3627" s="870"/>
      <c r="AQ3627" s="870"/>
      <c r="AU3627" s="870"/>
      <c r="AV3627" s="870"/>
      <c r="AW3627" s="875"/>
      <c r="AX3627" s="870"/>
      <c r="AY3627" s="870"/>
    </row>
    <row r="3628" spans="19:51" ht="15" customHeight="1">
      <c r="S3628" s="874"/>
      <c r="V3628" s="870"/>
      <c r="W3628" s="874"/>
      <c r="AD3628" s="870"/>
      <c r="AE3628" s="874"/>
      <c r="AG3628" s="870"/>
      <c r="AH3628" s="870"/>
      <c r="AJ3628" s="870"/>
      <c r="AK3628" s="870"/>
      <c r="AL3628" s="870"/>
      <c r="AM3628" s="870"/>
      <c r="AO3628" s="870"/>
      <c r="AP3628" s="870"/>
      <c r="AQ3628" s="870"/>
      <c r="AU3628" s="870"/>
      <c r="AV3628" s="870"/>
      <c r="AW3628" s="875"/>
      <c r="AX3628" s="870"/>
      <c r="AY3628" s="870"/>
    </row>
    <row r="3629" spans="19:51" ht="15" customHeight="1">
      <c r="S3629" s="874"/>
      <c r="V3629" s="870"/>
      <c r="W3629" s="874"/>
      <c r="AD3629" s="870"/>
      <c r="AE3629" s="874"/>
      <c r="AG3629" s="870"/>
      <c r="AH3629" s="870"/>
      <c r="AJ3629" s="870"/>
      <c r="AK3629" s="870"/>
      <c r="AL3629" s="870"/>
      <c r="AM3629" s="870"/>
      <c r="AO3629" s="870"/>
      <c r="AP3629" s="870"/>
      <c r="AQ3629" s="870"/>
      <c r="AU3629" s="870"/>
      <c r="AV3629" s="870"/>
      <c r="AW3629" s="875"/>
      <c r="AX3629" s="870"/>
      <c r="AY3629" s="870"/>
    </row>
    <row r="3630" spans="19:51" ht="15" customHeight="1">
      <c r="S3630" s="874"/>
      <c r="V3630" s="870"/>
      <c r="W3630" s="874"/>
      <c r="AD3630" s="870"/>
      <c r="AE3630" s="874"/>
      <c r="AG3630" s="870"/>
      <c r="AH3630" s="870"/>
      <c r="AJ3630" s="870"/>
      <c r="AK3630" s="870"/>
      <c r="AL3630" s="870"/>
      <c r="AM3630" s="870"/>
      <c r="AO3630" s="870"/>
      <c r="AP3630" s="870"/>
      <c r="AQ3630" s="870"/>
      <c r="AU3630" s="870"/>
      <c r="AV3630" s="870"/>
      <c r="AW3630" s="875"/>
      <c r="AX3630" s="870"/>
      <c r="AY3630" s="870"/>
    </row>
    <row r="3631" spans="19:51" ht="15" customHeight="1">
      <c r="S3631" s="874"/>
      <c r="V3631" s="870"/>
      <c r="W3631" s="874"/>
      <c r="AD3631" s="870"/>
      <c r="AE3631" s="874"/>
      <c r="AG3631" s="870"/>
      <c r="AH3631" s="870"/>
      <c r="AJ3631" s="870"/>
      <c r="AK3631" s="870"/>
      <c r="AL3631" s="870"/>
      <c r="AM3631" s="870"/>
      <c r="AO3631" s="870"/>
      <c r="AP3631" s="870"/>
      <c r="AQ3631" s="870"/>
      <c r="AU3631" s="870"/>
      <c r="AV3631" s="870"/>
      <c r="AW3631" s="875"/>
      <c r="AX3631" s="870"/>
      <c r="AY3631" s="870"/>
    </row>
    <row r="3632" spans="19:51" ht="15" customHeight="1">
      <c r="S3632" s="874"/>
      <c r="V3632" s="870"/>
      <c r="W3632" s="874"/>
      <c r="AD3632" s="870"/>
      <c r="AE3632" s="874"/>
      <c r="AG3632" s="870"/>
      <c r="AH3632" s="870"/>
      <c r="AJ3632" s="870"/>
      <c r="AK3632" s="870"/>
      <c r="AL3632" s="870"/>
      <c r="AM3632" s="870"/>
      <c r="AO3632" s="870"/>
      <c r="AP3632" s="870"/>
      <c r="AQ3632" s="870"/>
      <c r="AU3632" s="870"/>
      <c r="AV3632" s="870"/>
      <c r="AW3632" s="875"/>
      <c r="AX3632" s="870"/>
      <c r="AY3632" s="870"/>
    </row>
    <row r="3633" spans="19:51" ht="15" customHeight="1">
      <c r="S3633" s="874"/>
      <c r="V3633" s="870"/>
      <c r="W3633" s="874"/>
      <c r="AD3633" s="870"/>
      <c r="AE3633" s="874"/>
      <c r="AG3633" s="870"/>
      <c r="AH3633" s="870"/>
      <c r="AJ3633" s="870"/>
      <c r="AK3633" s="870"/>
      <c r="AL3633" s="870"/>
      <c r="AM3633" s="870"/>
      <c r="AO3633" s="870"/>
      <c r="AP3633" s="870"/>
      <c r="AQ3633" s="870"/>
      <c r="AU3633" s="870"/>
      <c r="AV3633" s="870"/>
      <c r="AW3633" s="875"/>
      <c r="AX3633" s="870"/>
      <c r="AY3633" s="870"/>
    </row>
    <row r="3634" spans="19:51" ht="15" customHeight="1">
      <c r="S3634" s="874"/>
      <c r="V3634" s="870"/>
      <c r="W3634" s="874"/>
      <c r="AD3634" s="870"/>
      <c r="AE3634" s="874"/>
      <c r="AG3634" s="870"/>
      <c r="AH3634" s="870"/>
      <c r="AJ3634" s="870"/>
      <c r="AK3634" s="870"/>
      <c r="AL3634" s="870"/>
      <c r="AM3634" s="870"/>
      <c r="AO3634" s="870"/>
      <c r="AP3634" s="870"/>
      <c r="AQ3634" s="870"/>
      <c r="AU3634" s="870"/>
      <c r="AV3634" s="870"/>
      <c r="AW3634" s="875"/>
      <c r="AX3634" s="870"/>
      <c r="AY3634" s="870"/>
    </row>
    <row r="3635" spans="19:51" ht="15" customHeight="1">
      <c r="S3635" s="874"/>
      <c r="V3635" s="870"/>
      <c r="W3635" s="874"/>
      <c r="AD3635" s="870"/>
      <c r="AE3635" s="874"/>
      <c r="AG3635" s="870"/>
      <c r="AH3635" s="870"/>
      <c r="AJ3635" s="870"/>
      <c r="AK3635" s="870"/>
      <c r="AL3635" s="870"/>
      <c r="AM3635" s="870"/>
      <c r="AO3635" s="870"/>
      <c r="AP3635" s="870"/>
      <c r="AQ3635" s="870"/>
      <c r="AU3635" s="870"/>
      <c r="AV3635" s="870"/>
      <c r="AW3635" s="875"/>
      <c r="AX3635" s="870"/>
      <c r="AY3635" s="870"/>
    </row>
    <row r="3636" spans="19:51" ht="15" customHeight="1">
      <c r="S3636" s="874"/>
      <c r="V3636" s="870"/>
      <c r="W3636" s="874"/>
      <c r="AD3636" s="870"/>
      <c r="AE3636" s="874"/>
      <c r="AG3636" s="870"/>
      <c r="AH3636" s="870"/>
      <c r="AJ3636" s="870"/>
      <c r="AK3636" s="870"/>
      <c r="AL3636" s="870"/>
      <c r="AM3636" s="870"/>
      <c r="AO3636" s="870"/>
      <c r="AP3636" s="870"/>
      <c r="AQ3636" s="870"/>
      <c r="AU3636" s="870"/>
      <c r="AV3636" s="870"/>
      <c r="AW3636" s="875"/>
      <c r="AX3636" s="870"/>
      <c r="AY3636" s="870"/>
    </row>
    <row r="3637" spans="19:51" ht="15" customHeight="1">
      <c r="S3637" s="874"/>
      <c r="V3637" s="870"/>
      <c r="W3637" s="874"/>
      <c r="AD3637" s="870"/>
      <c r="AE3637" s="874"/>
      <c r="AG3637" s="870"/>
      <c r="AH3637" s="870"/>
      <c r="AJ3637" s="870"/>
      <c r="AK3637" s="870"/>
      <c r="AL3637" s="870"/>
      <c r="AM3637" s="870"/>
      <c r="AO3637" s="870"/>
      <c r="AP3637" s="870"/>
      <c r="AQ3637" s="870"/>
      <c r="AU3637" s="870"/>
      <c r="AV3637" s="870"/>
      <c r="AW3637" s="875"/>
      <c r="AX3637" s="870"/>
      <c r="AY3637" s="870"/>
    </row>
    <row r="3638" spans="19:51" ht="15" customHeight="1">
      <c r="S3638" s="874"/>
      <c r="V3638" s="870"/>
      <c r="W3638" s="874"/>
      <c r="AD3638" s="870"/>
      <c r="AE3638" s="874"/>
      <c r="AG3638" s="870"/>
      <c r="AH3638" s="870"/>
      <c r="AJ3638" s="870"/>
      <c r="AK3638" s="870"/>
      <c r="AL3638" s="870"/>
      <c r="AM3638" s="870"/>
      <c r="AO3638" s="870"/>
      <c r="AP3638" s="870"/>
      <c r="AQ3638" s="870"/>
      <c r="AU3638" s="870"/>
      <c r="AV3638" s="870"/>
      <c r="AW3638" s="875"/>
      <c r="AX3638" s="870"/>
      <c r="AY3638" s="870"/>
    </row>
    <row r="3639" spans="19:51" ht="15" customHeight="1">
      <c r="S3639" s="874"/>
      <c r="V3639" s="870"/>
      <c r="W3639" s="874"/>
      <c r="AD3639" s="870"/>
      <c r="AE3639" s="874"/>
      <c r="AG3639" s="870"/>
      <c r="AH3639" s="870"/>
      <c r="AJ3639" s="870"/>
      <c r="AK3639" s="870"/>
      <c r="AL3639" s="870"/>
      <c r="AM3639" s="870"/>
      <c r="AO3639" s="870"/>
      <c r="AP3639" s="870"/>
      <c r="AQ3639" s="870"/>
      <c r="AU3639" s="870"/>
      <c r="AV3639" s="870"/>
      <c r="AW3639" s="875"/>
      <c r="AX3639" s="870"/>
      <c r="AY3639" s="870"/>
    </row>
    <row r="3640" spans="19:51" ht="15" customHeight="1">
      <c r="S3640" s="874"/>
      <c r="V3640" s="870"/>
      <c r="W3640" s="874"/>
      <c r="AD3640" s="870"/>
      <c r="AE3640" s="874"/>
      <c r="AG3640" s="870"/>
      <c r="AH3640" s="870"/>
      <c r="AJ3640" s="870"/>
      <c r="AK3640" s="870"/>
      <c r="AL3640" s="870"/>
      <c r="AM3640" s="870"/>
      <c r="AO3640" s="870"/>
      <c r="AP3640" s="870"/>
      <c r="AQ3640" s="870"/>
      <c r="AU3640" s="870"/>
      <c r="AV3640" s="870"/>
      <c r="AW3640" s="875"/>
      <c r="AX3640" s="870"/>
      <c r="AY3640" s="870"/>
    </row>
    <row r="3641" spans="19:51" ht="15" customHeight="1">
      <c r="S3641" s="874"/>
      <c r="V3641" s="870"/>
      <c r="W3641" s="874"/>
      <c r="AD3641" s="870"/>
      <c r="AE3641" s="874"/>
      <c r="AG3641" s="870"/>
      <c r="AH3641" s="870"/>
      <c r="AJ3641" s="870"/>
      <c r="AK3641" s="870"/>
      <c r="AL3641" s="870"/>
      <c r="AM3641" s="870"/>
      <c r="AO3641" s="870"/>
      <c r="AP3641" s="870"/>
      <c r="AQ3641" s="870"/>
      <c r="AU3641" s="870"/>
      <c r="AV3641" s="870"/>
      <c r="AW3641" s="875"/>
      <c r="AX3641" s="870"/>
      <c r="AY3641" s="870"/>
    </row>
    <row r="3642" spans="19:51" ht="15" customHeight="1">
      <c r="S3642" s="874"/>
      <c r="V3642" s="870"/>
      <c r="W3642" s="874"/>
      <c r="AD3642" s="870"/>
      <c r="AE3642" s="874"/>
      <c r="AG3642" s="870"/>
      <c r="AH3642" s="870"/>
      <c r="AJ3642" s="870"/>
      <c r="AK3642" s="870"/>
      <c r="AL3642" s="870"/>
      <c r="AM3642" s="870"/>
      <c r="AO3642" s="870"/>
      <c r="AP3642" s="870"/>
      <c r="AQ3642" s="870"/>
      <c r="AU3642" s="870"/>
      <c r="AV3642" s="870"/>
      <c r="AW3642" s="875"/>
      <c r="AX3642" s="870"/>
      <c r="AY3642" s="870"/>
    </row>
    <row r="3643" spans="19:51" ht="15" customHeight="1">
      <c r="S3643" s="874"/>
      <c r="V3643" s="870"/>
      <c r="W3643" s="874"/>
      <c r="AD3643" s="870"/>
      <c r="AE3643" s="874"/>
      <c r="AG3643" s="870"/>
      <c r="AH3643" s="870"/>
      <c r="AJ3643" s="870"/>
      <c r="AK3643" s="870"/>
      <c r="AL3643" s="870"/>
      <c r="AM3643" s="870"/>
      <c r="AO3643" s="870"/>
      <c r="AP3643" s="870"/>
      <c r="AQ3643" s="870"/>
      <c r="AU3643" s="870"/>
      <c r="AV3643" s="870"/>
      <c r="AW3643" s="875"/>
      <c r="AX3643" s="870"/>
      <c r="AY3643" s="870"/>
    </row>
    <row r="3644" spans="19:51" ht="15" customHeight="1">
      <c r="S3644" s="874"/>
      <c r="V3644" s="870"/>
      <c r="W3644" s="874"/>
      <c r="AD3644" s="870"/>
      <c r="AE3644" s="874"/>
      <c r="AG3644" s="870"/>
      <c r="AH3644" s="870"/>
      <c r="AJ3644" s="870"/>
      <c r="AK3644" s="870"/>
      <c r="AL3644" s="870"/>
      <c r="AM3644" s="870"/>
      <c r="AO3644" s="870"/>
      <c r="AP3644" s="870"/>
      <c r="AQ3644" s="870"/>
      <c r="AU3644" s="870"/>
      <c r="AV3644" s="870"/>
      <c r="AW3644" s="875"/>
      <c r="AX3644" s="870"/>
      <c r="AY3644" s="870"/>
    </row>
    <row r="3645" spans="19:51" ht="15" customHeight="1">
      <c r="S3645" s="874"/>
      <c r="V3645" s="870"/>
      <c r="W3645" s="874"/>
      <c r="AD3645" s="870"/>
      <c r="AE3645" s="874"/>
      <c r="AG3645" s="870"/>
      <c r="AH3645" s="870"/>
      <c r="AJ3645" s="870"/>
      <c r="AK3645" s="870"/>
      <c r="AL3645" s="870"/>
      <c r="AM3645" s="870"/>
      <c r="AO3645" s="870"/>
      <c r="AP3645" s="870"/>
      <c r="AQ3645" s="870"/>
      <c r="AU3645" s="870"/>
      <c r="AV3645" s="870"/>
      <c r="AW3645" s="875"/>
      <c r="AX3645" s="870"/>
      <c r="AY3645" s="870"/>
    </row>
    <row r="3646" spans="19:51" ht="15" customHeight="1">
      <c r="S3646" s="874"/>
      <c r="V3646" s="870"/>
      <c r="W3646" s="874"/>
      <c r="AD3646" s="870"/>
      <c r="AE3646" s="874"/>
      <c r="AG3646" s="870"/>
      <c r="AH3646" s="870"/>
      <c r="AJ3646" s="870"/>
      <c r="AK3646" s="870"/>
      <c r="AL3646" s="870"/>
      <c r="AM3646" s="870"/>
      <c r="AO3646" s="870"/>
      <c r="AP3646" s="870"/>
      <c r="AQ3646" s="870"/>
      <c r="AU3646" s="870"/>
      <c r="AV3646" s="870"/>
      <c r="AW3646" s="875"/>
      <c r="AX3646" s="870"/>
      <c r="AY3646" s="870"/>
    </row>
    <row r="3647" spans="19:51" ht="15" customHeight="1">
      <c r="S3647" s="874"/>
      <c r="V3647" s="870"/>
      <c r="W3647" s="874"/>
      <c r="AD3647" s="870"/>
      <c r="AE3647" s="874"/>
      <c r="AG3647" s="870"/>
      <c r="AH3647" s="870"/>
      <c r="AJ3647" s="870"/>
      <c r="AK3647" s="870"/>
      <c r="AL3647" s="870"/>
      <c r="AM3647" s="870"/>
      <c r="AO3647" s="870"/>
      <c r="AP3647" s="870"/>
      <c r="AQ3647" s="870"/>
      <c r="AU3647" s="870"/>
      <c r="AV3647" s="870"/>
      <c r="AW3647" s="875"/>
      <c r="AX3647" s="870"/>
      <c r="AY3647" s="870"/>
    </row>
    <row r="3648" spans="19:51" ht="15" customHeight="1">
      <c r="S3648" s="874"/>
      <c r="V3648" s="870"/>
      <c r="W3648" s="874"/>
      <c r="AD3648" s="870"/>
      <c r="AE3648" s="874"/>
      <c r="AG3648" s="870"/>
      <c r="AH3648" s="870"/>
      <c r="AJ3648" s="870"/>
      <c r="AK3648" s="870"/>
      <c r="AL3648" s="870"/>
      <c r="AM3648" s="870"/>
      <c r="AO3648" s="870"/>
      <c r="AP3648" s="870"/>
      <c r="AQ3648" s="870"/>
      <c r="AU3648" s="870"/>
      <c r="AV3648" s="870"/>
      <c r="AW3648" s="875"/>
      <c r="AX3648" s="870"/>
      <c r="AY3648" s="870"/>
    </row>
    <row r="3649" spans="19:51" ht="15" customHeight="1">
      <c r="S3649" s="874"/>
      <c r="V3649" s="870"/>
      <c r="W3649" s="874"/>
      <c r="AD3649" s="870"/>
      <c r="AE3649" s="874"/>
      <c r="AG3649" s="870"/>
      <c r="AH3649" s="870"/>
      <c r="AJ3649" s="870"/>
      <c r="AK3649" s="870"/>
      <c r="AL3649" s="870"/>
      <c r="AM3649" s="870"/>
      <c r="AO3649" s="870"/>
      <c r="AP3649" s="870"/>
      <c r="AQ3649" s="870"/>
      <c r="AU3649" s="870"/>
      <c r="AV3649" s="870"/>
      <c r="AW3649" s="875"/>
      <c r="AX3649" s="870"/>
      <c r="AY3649" s="870"/>
    </row>
    <row r="3650" spans="19:51" ht="15" customHeight="1">
      <c r="S3650" s="874"/>
      <c r="V3650" s="870"/>
      <c r="W3650" s="874"/>
      <c r="AD3650" s="870"/>
      <c r="AE3650" s="874"/>
      <c r="AG3650" s="870"/>
      <c r="AH3650" s="870"/>
      <c r="AJ3650" s="870"/>
      <c r="AK3650" s="870"/>
      <c r="AL3650" s="870"/>
      <c r="AM3650" s="870"/>
      <c r="AO3650" s="870"/>
      <c r="AP3650" s="870"/>
      <c r="AQ3650" s="870"/>
      <c r="AU3650" s="870"/>
      <c r="AV3650" s="870"/>
      <c r="AW3650" s="875"/>
      <c r="AX3650" s="870"/>
      <c r="AY3650" s="870"/>
    </row>
    <row r="3651" spans="19:51" ht="15" customHeight="1">
      <c r="S3651" s="874"/>
      <c r="V3651" s="870"/>
      <c r="W3651" s="874"/>
      <c r="AD3651" s="870"/>
      <c r="AE3651" s="874"/>
      <c r="AG3651" s="870"/>
      <c r="AH3651" s="870"/>
      <c r="AJ3651" s="870"/>
      <c r="AK3651" s="870"/>
      <c r="AL3651" s="870"/>
      <c r="AM3651" s="870"/>
      <c r="AO3651" s="870"/>
      <c r="AP3651" s="870"/>
      <c r="AQ3651" s="870"/>
      <c r="AU3651" s="870"/>
      <c r="AV3651" s="870"/>
      <c r="AW3651" s="875"/>
      <c r="AX3651" s="870"/>
      <c r="AY3651" s="870"/>
    </row>
    <row r="3652" spans="19:51" ht="15" customHeight="1">
      <c r="S3652" s="874"/>
      <c r="V3652" s="870"/>
      <c r="W3652" s="874"/>
      <c r="AD3652" s="870"/>
      <c r="AE3652" s="874"/>
      <c r="AG3652" s="870"/>
      <c r="AH3652" s="870"/>
      <c r="AJ3652" s="870"/>
      <c r="AK3652" s="870"/>
      <c r="AL3652" s="870"/>
      <c r="AM3652" s="870"/>
      <c r="AO3652" s="870"/>
      <c r="AP3652" s="870"/>
      <c r="AQ3652" s="870"/>
      <c r="AU3652" s="870"/>
      <c r="AV3652" s="870"/>
      <c r="AW3652" s="875"/>
      <c r="AX3652" s="870"/>
      <c r="AY3652" s="870"/>
    </row>
    <row r="3653" spans="19:51" ht="15" customHeight="1">
      <c r="S3653" s="874"/>
      <c r="V3653" s="870"/>
      <c r="W3653" s="874"/>
      <c r="AD3653" s="870"/>
      <c r="AE3653" s="874"/>
      <c r="AG3653" s="870"/>
      <c r="AH3653" s="870"/>
      <c r="AJ3653" s="870"/>
      <c r="AK3653" s="870"/>
      <c r="AL3653" s="870"/>
      <c r="AM3653" s="870"/>
      <c r="AO3653" s="870"/>
      <c r="AP3653" s="870"/>
      <c r="AQ3653" s="870"/>
      <c r="AU3653" s="870"/>
      <c r="AV3653" s="870"/>
      <c r="AW3653" s="875"/>
      <c r="AX3653" s="870"/>
      <c r="AY3653" s="870"/>
    </row>
    <row r="3654" spans="19:51" ht="15" customHeight="1">
      <c r="S3654" s="874"/>
      <c r="V3654" s="870"/>
      <c r="W3654" s="874"/>
      <c r="AD3654" s="870"/>
      <c r="AE3654" s="874"/>
      <c r="AG3654" s="870"/>
      <c r="AH3654" s="870"/>
      <c r="AJ3654" s="870"/>
      <c r="AK3654" s="870"/>
      <c r="AL3654" s="870"/>
      <c r="AM3654" s="870"/>
      <c r="AO3654" s="870"/>
      <c r="AP3654" s="870"/>
      <c r="AQ3654" s="870"/>
      <c r="AU3654" s="870"/>
      <c r="AV3654" s="870"/>
      <c r="AW3654" s="875"/>
      <c r="AX3654" s="870"/>
      <c r="AY3654" s="870"/>
    </row>
    <row r="3655" spans="19:51" ht="15" customHeight="1">
      <c r="S3655" s="874"/>
      <c r="V3655" s="870"/>
      <c r="W3655" s="874"/>
      <c r="AD3655" s="870"/>
      <c r="AE3655" s="874"/>
      <c r="AG3655" s="870"/>
      <c r="AH3655" s="870"/>
      <c r="AJ3655" s="870"/>
      <c r="AK3655" s="870"/>
      <c r="AL3655" s="870"/>
      <c r="AM3655" s="870"/>
      <c r="AO3655" s="870"/>
      <c r="AP3655" s="870"/>
      <c r="AQ3655" s="870"/>
      <c r="AU3655" s="870"/>
      <c r="AV3655" s="870"/>
      <c r="AW3655" s="875"/>
      <c r="AX3655" s="870"/>
      <c r="AY3655" s="870"/>
    </row>
    <row r="3656" spans="19:51" ht="15" customHeight="1">
      <c r="S3656" s="874"/>
      <c r="V3656" s="870"/>
      <c r="W3656" s="874"/>
      <c r="AD3656" s="870"/>
      <c r="AE3656" s="874"/>
      <c r="AG3656" s="870"/>
      <c r="AH3656" s="870"/>
      <c r="AJ3656" s="870"/>
      <c r="AK3656" s="870"/>
      <c r="AL3656" s="870"/>
      <c r="AM3656" s="870"/>
      <c r="AO3656" s="870"/>
      <c r="AP3656" s="870"/>
      <c r="AQ3656" s="870"/>
      <c r="AU3656" s="870"/>
      <c r="AV3656" s="870"/>
      <c r="AW3656" s="875"/>
      <c r="AX3656" s="870"/>
      <c r="AY3656" s="870"/>
    </row>
    <row r="3657" spans="19:51" ht="15" customHeight="1">
      <c r="S3657" s="874"/>
      <c r="V3657" s="870"/>
      <c r="W3657" s="874"/>
      <c r="AD3657" s="870"/>
      <c r="AE3657" s="874"/>
      <c r="AG3657" s="870"/>
      <c r="AH3657" s="870"/>
      <c r="AJ3657" s="870"/>
      <c r="AK3657" s="870"/>
      <c r="AL3657" s="870"/>
      <c r="AM3657" s="870"/>
      <c r="AO3657" s="870"/>
      <c r="AP3657" s="870"/>
      <c r="AQ3657" s="870"/>
      <c r="AU3657" s="870"/>
      <c r="AV3657" s="870"/>
      <c r="AW3657" s="875"/>
      <c r="AX3657" s="870"/>
      <c r="AY3657" s="870"/>
    </row>
    <row r="3658" spans="19:51" ht="15" customHeight="1">
      <c r="S3658" s="874"/>
      <c r="V3658" s="870"/>
      <c r="W3658" s="874"/>
      <c r="AD3658" s="870"/>
      <c r="AE3658" s="874"/>
      <c r="AG3658" s="870"/>
      <c r="AH3658" s="870"/>
      <c r="AJ3658" s="870"/>
      <c r="AK3658" s="870"/>
      <c r="AL3658" s="870"/>
      <c r="AM3658" s="870"/>
      <c r="AO3658" s="870"/>
      <c r="AP3658" s="870"/>
      <c r="AQ3658" s="870"/>
      <c r="AU3658" s="870"/>
      <c r="AV3658" s="870"/>
      <c r="AW3658" s="875"/>
      <c r="AX3658" s="870"/>
      <c r="AY3658" s="870"/>
    </row>
    <row r="3659" spans="19:51" ht="15" customHeight="1">
      <c r="S3659" s="874"/>
      <c r="V3659" s="870"/>
      <c r="W3659" s="874"/>
      <c r="AD3659" s="870"/>
      <c r="AE3659" s="874"/>
      <c r="AG3659" s="870"/>
      <c r="AH3659" s="870"/>
      <c r="AJ3659" s="870"/>
      <c r="AK3659" s="870"/>
      <c r="AL3659" s="870"/>
      <c r="AM3659" s="870"/>
      <c r="AO3659" s="870"/>
      <c r="AP3659" s="870"/>
      <c r="AQ3659" s="870"/>
      <c r="AU3659" s="870"/>
      <c r="AV3659" s="870"/>
      <c r="AW3659" s="875"/>
      <c r="AX3659" s="870"/>
      <c r="AY3659" s="870"/>
    </row>
    <row r="3660" spans="19:51" ht="15" customHeight="1">
      <c r="S3660" s="874"/>
      <c r="V3660" s="870"/>
      <c r="W3660" s="874"/>
      <c r="AD3660" s="870"/>
      <c r="AE3660" s="874"/>
      <c r="AG3660" s="870"/>
      <c r="AH3660" s="870"/>
      <c r="AJ3660" s="870"/>
      <c r="AK3660" s="870"/>
      <c r="AL3660" s="870"/>
      <c r="AM3660" s="870"/>
      <c r="AO3660" s="870"/>
      <c r="AP3660" s="870"/>
      <c r="AQ3660" s="870"/>
      <c r="AU3660" s="870"/>
      <c r="AV3660" s="870"/>
      <c r="AW3660" s="875"/>
      <c r="AX3660" s="870"/>
      <c r="AY3660" s="870"/>
    </row>
    <row r="3661" spans="19:51" ht="15" customHeight="1">
      <c r="S3661" s="874"/>
      <c r="V3661" s="870"/>
      <c r="W3661" s="874"/>
      <c r="AD3661" s="870"/>
      <c r="AE3661" s="874"/>
      <c r="AG3661" s="870"/>
      <c r="AH3661" s="870"/>
      <c r="AJ3661" s="870"/>
      <c r="AK3661" s="870"/>
      <c r="AL3661" s="870"/>
      <c r="AM3661" s="870"/>
      <c r="AO3661" s="870"/>
      <c r="AP3661" s="870"/>
      <c r="AQ3661" s="870"/>
      <c r="AU3661" s="870"/>
      <c r="AV3661" s="870"/>
      <c r="AW3661" s="875"/>
      <c r="AX3661" s="870"/>
      <c r="AY3661" s="870"/>
    </row>
    <row r="3662" spans="19:51" ht="15" customHeight="1">
      <c r="S3662" s="874"/>
      <c r="V3662" s="870"/>
      <c r="W3662" s="874"/>
      <c r="AD3662" s="870"/>
      <c r="AE3662" s="874"/>
      <c r="AG3662" s="870"/>
      <c r="AH3662" s="870"/>
      <c r="AJ3662" s="870"/>
      <c r="AK3662" s="870"/>
      <c r="AL3662" s="870"/>
      <c r="AM3662" s="870"/>
      <c r="AO3662" s="870"/>
      <c r="AP3662" s="870"/>
      <c r="AQ3662" s="870"/>
      <c r="AU3662" s="870"/>
      <c r="AV3662" s="870"/>
      <c r="AW3662" s="875"/>
      <c r="AX3662" s="870"/>
      <c r="AY3662" s="870"/>
    </row>
    <row r="3663" spans="19:51" ht="15" customHeight="1">
      <c r="S3663" s="874"/>
      <c r="V3663" s="870"/>
      <c r="W3663" s="874"/>
      <c r="AD3663" s="870"/>
      <c r="AE3663" s="874"/>
      <c r="AG3663" s="870"/>
      <c r="AH3663" s="870"/>
      <c r="AJ3663" s="870"/>
      <c r="AK3663" s="870"/>
      <c r="AL3663" s="870"/>
      <c r="AM3663" s="870"/>
      <c r="AO3663" s="870"/>
      <c r="AP3663" s="870"/>
      <c r="AQ3663" s="870"/>
      <c r="AU3663" s="870"/>
      <c r="AV3663" s="870"/>
      <c r="AW3663" s="875"/>
      <c r="AX3663" s="870"/>
      <c r="AY3663" s="870"/>
    </row>
    <row r="3664" spans="19:51" ht="15" customHeight="1">
      <c r="S3664" s="874"/>
      <c r="V3664" s="870"/>
      <c r="W3664" s="874"/>
      <c r="AD3664" s="870"/>
      <c r="AE3664" s="874"/>
      <c r="AG3664" s="870"/>
      <c r="AH3664" s="870"/>
      <c r="AJ3664" s="870"/>
      <c r="AK3664" s="870"/>
      <c r="AL3664" s="870"/>
      <c r="AM3664" s="870"/>
      <c r="AO3664" s="870"/>
      <c r="AP3664" s="870"/>
      <c r="AQ3664" s="870"/>
      <c r="AU3664" s="870"/>
      <c r="AV3664" s="870"/>
      <c r="AW3664" s="875"/>
      <c r="AX3664" s="870"/>
      <c r="AY3664" s="870"/>
    </row>
    <row r="3665" spans="19:51" ht="15" customHeight="1">
      <c r="S3665" s="874"/>
      <c r="V3665" s="870"/>
      <c r="W3665" s="874"/>
      <c r="AD3665" s="870"/>
      <c r="AE3665" s="874"/>
      <c r="AG3665" s="870"/>
      <c r="AH3665" s="870"/>
      <c r="AJ3665" s="870"/>
      <c r="AK3665" s="870"/>
      <c r="AL3665" s="870"/>
      <c r="AM3665" s="870"/>
      <c r="AO3665" s="870"/>
      <c r="AP3665" s="870"/>
      <c r="AQ3665" s="870"/>
      <c r="AU3665" s="870"/>
      <c r="AV3665" s="870"/>
      <c r="AW3665" s="875"/>
      <c r="AX3665" s="870"/>
      <c r="AY3665" s="870"/>
    </row>
    <row r="3666" spans="19:51" ht="15" customHeight="1">
      <c r="S3666" s="874"/>
      <c r="V3666" s="870"/>
      <c r="W3666" s="874"/>
      <c r="AD3666" s="870"/>
      <c r="AE3666" s="874"/>
      <c r="AG3666" s="870"/>
      <c r="AH3666" s="870"/>
      <c r="AJ3666" s="870"/>
      <c r="AK3666" s="870"/>
      <c r="AL3666" s="870"/>
      <c r="AM3666" s="870"/>
      <c r="AO3666" s="870"/>
      <c r="AP3666" s="870"/>
      <c r="AQ3666" s="870"/>
      <c r="AU3666" s="870"/>
      <c r="AV3666" s="870"/>
      <c r="AW3666" s="875"/>
      <c r="AX3666" s="870"/>
      <c r="AY3666" s="870"/>
    </row>
    <row r="3667" spans="19:51" ht="15" customHeight="1">
      <c r="S3667" s="874"/>
      <c r="V3667" s="870"/>
      <c r="W3667" s="874"/>
      <c r="AD3667" s="870"/>
      <c r="AE3667" s="874"/>
      <c r="AG3667" s="870"/>
      <c r="AH3667" s="870"/>
      <c r="AJ3667" s="870"/>
      <c r="AK3667" s="870"/>
      <c r="AL3667" s="870"/>
      <c r="AM3667" s="870"/>
      <c r="AO3667" s="870"/>
      <c r="AP3667" s="870"/>
      <c r="AQ3667" s="870"/>
      <c r="AU3667" s="870"/>
      <c r="AV3667" s="870"/>
      <c r="AW3667" s="875"/>
      <c r="AX3667" s="870"/>
      <c r="AY3667" s="870"/>
    </row>
    <row r="3668" spans="19:51" ht="15" customHeight="1">
      <c r="S3668" s="874"/>
      <c r="V3668" s="870"/>
      <c r="W3668" s="874"/>
      <c r="AD3668" s="870"/>
      <c r="AE3668" s="874"/>
      <c r="AG3668" s="870"/>
      <c r="AH3668" s="870"/>
      <c r="AJ3668" s="870"/>
      <c r="AK3668" s="870"/>
      <c r="AL3668" s="870"/>
      <c r="AM3668" s="870"/>
      <c r="AO3668" s="870"/>
      <c r="AP3668" s="870"/>
      <c r="AQ3668" s="870"/>
      <c r="AU3668" s="870"/>
      <c r="AV3668" s="870"/>
      <c r="AW3668" s="875"/>
      <c r="AX3668" s="870"/>
      <c r="AY3668" s="870"/>
    </row>
    <row r="3669" spans="19:51" ht="15" customHeight="1">
      <c r="S3669" s="874"/>
      <c r="V3669" s="870"/>
      <c r="W3669" s="874"/>
      <c r="AD3669" s="870"/>
      <c r="AE3669" s="874"/>
      <c r="AG3669" s="870"/>
      <c r="AH3669" s="870"/>
      <c r="AJ3669" s="870"/>
      <c r="AK3669" s="870"/>
      <c r="AL3669" s="870"/>
      <c r="AM3669" s="870"/>
      <c r="AO3669" s="870"/>
      <c r="AP3669" s="870"/>
      <c r="AQ3669" s="870"/>
      <c r="AU3669" s="870"/>
      <c r="AV3669" s="870"/>
      <c r="AW3669" s="875"/>
      <c r="AX3669" s="870"/>
      <c r="AY3669" s="870"/>
    </row>
    <row r="3670" spans="19:51" ht="15" customHeight="1">
      <c r="S3670" s="874"/>
      <c r="V3670" s="870"/>
      <c r="W3670" s="874"/>
      <c r="AD3670" s="870"/>
      <c r="AE3670" s="874"/>
      <c r="AG3670" s="870"/>
      <c r="AH3670" s="870"/>
      <c r="AJ3670" s="870"/>
      <c r="AK3670" s="870"/>
      <c r="AL3670" s="870"/>
      <c r="AM3670" s="870"/>
      <c r="AO3670" s="870"/>
      <c r="AP3670" s="870"/>
      <c r="AQ3670" s="870"/>
      <c r="AU3670" s="870"/>
      <c r="AV3670" s="870"/>
      <c r="AW3670" s="875"/>
      <c r="AX3670" s="870"/>
      <c r="AY3670" s="870"/>
    </row>
    <row r="3671" spans="19:51" ht="15" customHeight="1">
      <c r="S3671" s="874"/>
      <c r="V3671" s="870"/>
      <c r="W3671" s="874"/>
      <c r="AD3671" s="870"/>
      <c r="AE3671" s="874"/>
      <c r="AG3671" s="870"/>
      <c r="AH3671" s="870"/>
      <c r="AJ3671" s="870"/>
      <c r="AK3671" s="870"/>
      <c r="AL3671" s="870"/>
      <c r="AM3671" s="870"/>
      <c r="AO3671" s="870"/>
      <c r="AP3671" s="870"/>
      <c r="AQ3671" s="870"/>
      <c r="AU3671" s="870"/>
      <c r="AV3671" s="870"/>
      <c r="AW3671" s="875"/>
      <c r="AX3671" s="870"/>
      <c r="AY3671" s="870"/>
    </row>
    <row r="3672" spans="19:51" ht="15" customHeight="1">
      <c r="S3672" s="874"/>
      <c r="V3672" s="870"/>
      <c r="W3672" s="874"/>
      <c r="AD3672" s="870"/>
      <c r="AE3672" s="874"/>
      <c r="AG3672" s="870"/>
      <c r="AH3672" s="870"/>
      <c r="AJ3672" s="870"/>
      <c r="AK3672" s="870"/>
      <c r="AL3672" s="870"/>
      <c r="AM3672" s="870"/>
      <c r="AO3672" s="870"/>
      <c r="AP3672" s="870"/>
      <c r="AQ3672" s="870"/>
      <c r="AU3672" s="870"/>
      <c r="AV3672" s="870"/>
      <c r="AW3672" s="875"/>
      <c r="AX3672" s="870"/>
      <c r="AY3672" s="870"/>
    </row>
    <row r="3673" spans="19:51" ht="15" customHeight="1">
      <c r="S3673" s="874"/>
      <c r="V3673" s="870"/>
      <c r="W3673" s="874"/>
      <c r="AD3673" s="870"/>
      <c r="AE3673" s="874"/>
      <c r="AG3673" s="870"/>
      <c r="AH3673" s="870"/>
      <c r="AJ3673" s="870"/>
      <c r="AK3673" s="870"/>
      <c r="AL3673" s="870"/>
      <c r="AM3673" s="870"/>
      <c r="AO3673" s="870"/>
      <c r="AP3673" s="870"/>
      <c r="AQ3673" s="870"/>
      <c r="AU3673" s="870"/>
      <c r="AV3673" s="870"/>
      <c r="AW3673" s="875"/>
      <c r="AX3673" s="870"/>
      <c r="AY3673" s="870"/>
    </row>
    <row r="3674" spans="19:51" ht="15" customHeight="1">
      <c r="S3674" s="874"/>
      <c r="V3674" s="870"/>
      <c r="W3674" s="874"/>
      <c r="AD3674" s="870"/>
      <c r="AE3674" s="874"/>
      <c r="AG3674" s="870"/>
      <c r="AH3674" s="870"/>
      <c r="AJ3674" s="870"/>
      <c r="AK3674" s="870"/>
      <c r="AL3674" s="870"/>
      <c r="AM3674" s="870"/>
      <c r="AO3674" s="870"/>
      <c r="AP3674" s="870"/>
      <c r="AQ3674" s="870"/>
      <c r="AU3674" s="870"/>
      <c r="AV3674" s="870"/>
      <c r="AW3674" s="875"/>
      <c r="AX3674" s="870"/>
      <c r="AY3674" s="870"/>
    </row>
    <row r="3675" spans="19:51" ht="15" customHeight="1">
      <c r="S3675" s="874"/>
      <c r="V3675" s="870"/>
      <c r="W3675" s="874"/>
      <c r="AD3675" s="870"/>
      <c r="AE3675" s="874"/>
      <c r="AG3675" s="870"/>
      <c r="AH3675" s="870"/>
      <c r="AJ3675" s="870"/>
      <c r="AK3675" s="870"/>
      <c r="AL3675" s="870"/>
      <c r="AM3675" s="870"/>
      <c r="AO3675" s="870"/>
      <c r="AP3675" s="870"/>
      <c r="AQ3675" s="870"/>
      <c r="AU3675" s="870"/>
      <c r="AV3675" s="870"/>
      <c r="AW3675" s="875"/>
      <c r="AX3675" s="870"/>
      <c r="AY3675" s="870"/>
    </row>
    <row r="3676" spans="19:51" ht="15" customHeight="1">
      <c r="S3676" s="874"/>
      <c r="V3676" s="870"/>
      <c r="W3676" s="874"/>
      <c r="AD3676" s="870"/>
      <c r="AE3676" s="874"/>
      <c r="AG3676" s="870"/>
      <c r="AH3676" s="870"/>
      <c r="AJ3676" s="870"/>
      <c r="AK3676" s="870"/>
      <c r="AL3676" s="870"/>
      <c r="AM3676" s="870"/>
      <c r="AO3676" s="870"/>
      <c r="AP3676" s="870"/>
      <c r="AQ3676" s="870"/>
      <c r="AU3676" s="870"/>
      <c r="AV3676" s="870"/>
      <c r="AW3676" s="875"/>
      <c r="AX3676" s="870"/>
      <c r="AY3676" s="870"/>
    </row>
    <row r="3677" spans="19:51" ht="15" customHeight="1">
      <c r="S3677" s="874"/>
      <c r="V3677" s="870"/>
      <c r="W3677" s="874"/>
      <c r="AD3677" s="870"/>
      <c r="AE3677" s="874"/>
      <c r="AG3677" s="870"/>
      <c r="AH3677" s="870"/>
      <c r="AJ3677" s="870"/>
      <c r="AK3677" s="870"/>
      <c r="AL3677" s="870"/>
      <c r="AM3677" s="870"/>
      <c r="AO3677" s="870"/>
      <c r="AP3677" s="870"/>
      <c r="AQ3677" s="870"/>
      <c r="AU3677" s="870"/>
      <c r="AV3677" s="870"/>
      <c r="AW3677" s="875"/>
      <c r="AX3677" s="870"/>
      <c r="AY3677" s="870"/>
    </row>
    <row r="3678" spans="19:51" ht="15" customHeight="1">
      <c r="S3678" s="874"/>
      <c r="V3678" s="870"/>
      <c r="W3678" s="874"/>
      <c r="AD3678" s="870"/>
      <c r="AE3678" s="874"/>
      <c r="AG3678" s="870"/>
      <c r="AH3678" s="870"/>
      <c r="AJ3678" s="870"/>
      <c r="AK3678" s="870"/>
      <c r="AL3678" s="870"/>
      <c r="AM3678" s="870"/>
      <c r="AO3678" s="870"/>
      <c r="AP3678" s="870"/>
      <c r="AQ3678" s="870"/>
      <c r="AU3678" s="870"/>
      <c r="AV3678" s="870"/>
      <c r="AW3678" s="875"/>
      <c r="AX3678" s="870"/>
      <c r="AY3678" s="870"/>
    </row>
    <row r="3679" spans="19:51" ht="15" customHeight="1">
      <c r="S3679" s="874"/>
      <c r="V3679" s="870"/>
      <c r="W3679" s="874"/>
      <c r="AD3679" s="870"/>
      <c r="AE3679" s="874"/>
      <c r="AG3679" s="870"/>
      <c r="AH3679" s="870"/>
      <c r="AJ3679" s="870"/>
      <c r="AK3679" s="870"/>
      <c r="AL3679" s="870"/>
      <c r="AM3679" s="870"/>
      <c r="AO3679" s="870"/>
      <c r="AP3679" s="870"/>
      <c r="AQ3679" s="870"/>
      <c r="AU3679" s="870"/>
      <c r="AV3679" s="870"/>
      <c r="AW3679" s="875"/>
      <c r="AX3679" s="870"/>
      <c r="AY3679" s="870"/>
    </row>
    <row r="3680" spans="19:51" ht="15" customHeight="1">
      <c r="S3680" s="874"/>
      <c r="V3680" s="870"/>
      <c r="W3680" s="874"/>
      <c r="AD3680" s="870"/>
      <c r="AE3680" s="874"/>
      <c r="AG3680" s="870"/>
      <c r="AH3680" s="870"/>
      <c r="AJ3680" s="870"/>
      <c r="AK3680" s="870"/>
      <c r="AL3680" s="870"/>
      <c r="AM3680" s="870"/>
      <c r="AO3680" s="870"/>
      <c r="AP3680" s="870"/>
      <c r="AQ3680" s="870"/>
      <c r="AU3680" s="870"/>
      <c r="AV3680" s="870"/>
      <c r="AW3680" s="875"/>
      <c r="AX3680" s="870"/>
      <c r="AY3680" s="870"/>
    </row>
    <row r="3681" spans="19:51" ht="15" customHeight="1">
      <c r="S3681" s="874"/>
      <c r="V3681" s="870"/>
      <c r="W3681" s="874"/>
      <c r="AD3681" s="870"/>
      <c r="AE3681" s="874"/>
      <c r="AG3681" s="870"/>
      <c r="AH3681" s="870"/>
      <c r="AJ3681" s="870"/>
      <c r="AK3681" s="870"/>
      <c r="AL3681" s="870"/>
      <c r="AM3681" s="870"/>
      <c r="AO3681" s="870"/>
      <c r="AP3681" s="870"/>
      <c r="AQ3681" s="870"/>
      <c r="AU3681" s="870"/>
      <c r="AV3681" s="870"/>
      <c r="AW3681" s="875"/>
      <c r="AX3681" s="870"/>
      <c r="AY3681" s="870"/>
    </row>
    <row r="3682" spans="19:51" ht="15" customHeight="1">
      <c r="S3682" s="874"/>
      <c r="V3682" s="870"/>
      <c r="W3682" s="874"/>
      <c r="AD3682" s="870"/>
      <c r="AE3682" s="874"/>
      <c r="AG3682" s="870"/>
      <c r="AH3682" s="870"/>
      <c r="AJ3682" s="870"/>
      <c r="AK3682" s="870"/>
      <c r="AL3682" s="870"/>
      <c r="AM3682" s="870"/>
      <c r="AO3682" s="870"/>
      <c r="AP3682" s="870"/>
      <c r="AQ3682" s="870"/>
      <c r="AU3682" s="870"/>
      <c r="AV3682" s="870"/>
      <c r="AW3682" s="875"/>
      <c r="AX3682" s="870"/>
      <c r="AY3682" s="870"/>
    </row>
    <row r="3683" spans="19:51" ht="15" customHeight="1">
      <c r="S3683" s="874"/>
      <c r="V3683" s="870"/>
      <c r="W3683" s="874"/>
      <c r="AD3683" s="870"/>
      <c r="AE3683" s="874"/>
      <c r="AG3683" s="870"/>
      <c r="AH3683" s="870"/>
      <c r="AJ3683" s="870"/>
      <c r="AK3683" s="870"/>
      <c r="AL3683" s="870"/>
      <c r="AM3683" s="870"/>
      <c r="AO3683" s="870"/>
      <c r="AP3683" s="870"/>
      <c r="AQ3683" s="870"/>
      <c r="AU3683" s="870"/>
      <c r="AV3683" s="870"/>
      <c r="AW3683" s="875"/>
      <c r="AX3683" s="870"/>
      <c r="AY3683" s="870"/>
    </row>
    <row r="3684" spans="19:51" ht="15" customHeight="1">
      <c r="S3684" s="874"/>
      <c r="V3684" s="870"/>
      <c r="W3684" s="874"/>
      <c r="AD3684" s="870"/>
      <c r="AE3684" s="874"/>
      <c r="AG3684" s="870"/>
      <c r="AH3684" s="870"/>
      <c r="AJ3684" s="870"/>
      <c r="AK3684" s="870"/>
      <c r="AL3684" s="870"/>
      <c r="AM3684" s="870"/>
      <c r="AO3684" s="870"/>
      <c r="AP3684" s="870"/>
      <c r="AQ3684" s="870"/>
      <c r="AU3684" s="870"/>
      <c r="AV3684" s="870"/>
      <c r="AW3684" s="875"/>
      <c r="AX3684" s="870"/>
      <c r="AY3684" s="870"/>
    </row>
    <row r="3685" spans="19:51" ht="15" customHeight="1">
      <c r="S3685" s="874"/>
      <c r="V3685" s="870"/>
      <c r="W3685" s="874"/>
      <c r="AD3685" s="870"/>
      <c r="AE3685" s="874"/>
      <c r="AG3685" s="870"/>
      <c r="AH3685" s="870"/>
      <c r="AJ3685" s="870"/>
      <c r="AK3685" s="870"/>
      <c r="AL3685" s="870"/>
      <c r="AM3685" s="870"/>
      <c r="AO3685" s="870"/>
      <c r="AP3685" s="870"/>
      <c r="AQ3685" s="870"/>
      <c r="AU3685" s="870"/>
      <c r="AV3685" s="870"/>
      <c r="AW3685" s="875"/>
      <c r="AX3685" s="870"/>
      <c r="AY3685" s="870"/>
    </row>
    <row r="3686" spans="19:51" ht="15" customHeight="1">
      <c r="S3686" s="874"/>
      <c r="V3686" s="870"/>
      <c r="W3686" s="874"/>
      <c r="AD3686" s="870"/>
      <c r="AE3686" s="874"/>
      <c r="AG3686" s="870"/>
      <c r="AH3686" s="870"/>
      <c r="AJ3686" s="870"/>
      <c r="AK3686" s="870"/>
      <c r="AL3686" s="870"/>
      <c r="AM3686" s="870"/>
      <c r="AO3686" s="870"/>
      <c r="AP3686" s="870"/>
      <c r="AQ3686" s="870"/>
      <c r="AU3686" s="870"/>
      <c r="AV3686" s="870"/>
      <c r="AW3686" s="875"/>
      <c r="AX3686" s="870"/>
      <c r="AY3686" s="870"/>
    </row>
    <row r="3687" spans="19:51" ht="15" customHeight="1">
      <c r="S3687" s="874"/>
      <c r="V3687" s="870"/>
      <c r="W3687" s="874"/>
      <c r="AD3687" s="870"/>
      <c r="AE3687" s="874"/>
      <c r="AG3687" s="870"/>
      <c r="AH3687" s="870"/>
      <c r="AJ3687" s="870"/>
      <c r="AK3687" s="870"/>
      <c r="AL3687" s="870"/>
      <c r="AM3687" s="870"/>
      <c r="AO3687" s="870"/>
      <c r="AP3687" s="870"/>
      <c r="AQ3687" s="870"/>
      <c r="AU3687" s="870"/>
      <c r="AV3687" s="870"/>
      <c r="AW3687" s="875"/>
      <c r="AX3687" s="870"/>
      <c r="AY3687" s="870"/>
    </row>
    <row r="3688" spans="19:51" ht="15" customHeight="1">
      <c r="S3688" s="874"/>
      <c r="V3688" s="870"/>
      <c r="W3688" s="874"/>
      <c r="AD3688" s="870"/>
      <c r="AE3688" s="874"/>
      <c r="AG3688" s="870"/>
      <c r="AH3688" s="870"/>
      <c r="AJ3688" s="870"/>
      <c r="AK3688" s="870"/>
      <c r="AL3688" s="870"/>
      <c r="AM3688" s="870"/>
      <c r="AO3688" s="870"/>
      <c r="AP3688" s="870"/>
      <c r="AQ3688" s="870"/>
      <c r="AU3688" s="870"/>
      <c r="AV3688" s="870"/>
      <c r="AW3688" s="875"/>
      <c r="AX3688" s="870"/>
      <c r="AY3688" s="870"/>
    </row>
    <row r="3689" spans="19:51" ht="15" customHeight="1">
      <c r="S3689" s="874"/>
      <c r="V3689" s="870"/>
      <c r="W3689" s="874"/>
      <c r="AD3689" s="870"/>
      <c r="AE3689" s="874"/>
      <c r="AG3689" s="870"/>
      <c r="AH3689" s="870"/>
      <c r="AJ3689" s="870"/>
      <c r="AK3689" s="870"/>
      <c r="AL3689" s="870"/>
      <c r="AM3689" s="870"/>
      <c r="AO3689" s="870"/>
      <c r="AP3689" s="870"/>
      <c r="AQ3689" s="870"/>
      <c r="AU3689" s="870"/>
      <c r="AV3689" s="870"/>
      <c r="AW3689" s="875"/>
      <c r="AX3689" s="870"/>
      <c r="AY3689" s="870"/>
    </row>
    <row r="3690" spans="19:51" ht="15" customHeight="1">
      <c r="S3690" s="874"/>
      <c r="V3690" s="870"/>
      <c r="W3690" s="874"/>
      <c r="AD3690" s="870"/>
      <c r="AE3690" s="874"/>
      <c r="AG3690" s="870"/>
      <c r="AH3690" s="870"/>
      <c r="AJ3690" s="870"/>
      <c r="AK3690" s="870"/>
      <c r="AL3690" s="870"/>
      <c r="AM3690" s="870"/>
      <c r="AO3690" s="870"/>
      <c r="AP3690" s="870"/>
      <c r="AQ3690" s="870"/>
      <c r="AU3690" s="870"/>
      <c r="AV3690" s="870"/>
      <c r="AW3690" s="875"/>
      <c r="AX3690" s="870"/>
      <c r="AY3690" s="870"/>
    </row>
    <row r="3691" spans="19:51" ht="15" customHeight="1">
      <c r="S3691" s="874"/>
      <c r="V3691" s="870"/>
      <c r="W3691" s="874"/>
      <c r="AD3691" s="870"/>
      <c r="AE3691" s="874"/>
      <c r="AG3691" s="870"/>
      <c r="AH3691" s="870"/>
      <c r="AJ3691" s="870"/>
      <c r="AK3691" s="870"/>
      <c r="AL3691" s="870"/>
      <c r="AM3691" s="870"/>
      <c r="AO3691" s="870"/>
      <c r="AP3691" s="870"/>
      <c r="AQ3691" s="870"/>
      <c r="AU3691" s="870"/>
      <c r="AV3691" s="870"/>
      <c r="AW3691" s="875"/>
      <c r="AX3691" s="870"/>
      <c r="AY3691" s="870"/>
    </row>
    <row r="3692" spans="19:51" ht="15" customHeight="1">
      <c r="S3692" s="874"/>
      <c r="V3692" s="870"/>
      <c r="W3692" s="874"/>
      <c r="AD3692" s="870"/>
      <c r="AE3692" s="874"/>
      <c r="AG3692" s="870"/>
      <c r="AH3692" s="870"/>
      <c r="AJ3692" s="870"/>
      <c r="AK3692" s="870"/>
      <c r="AL3692" s="870"/>
      <c r="AM3692" s="870"/>
      <c r="AO3692" s="870"/>
      <c r="AP3692" s="870"/>
      <c r="AQ3692" s="870"/>
      <c r="AU3692" s="870"/>
      <c r="AV3692" s="870"/>
      <c r="AW3692" s="875"/>
      <c r="AX3692" s="870"/>
      <c r="AY3692" s="870"/>
    </row>
    <row r="3693" spans="19:51" ht="15" customHeight="1">
      <c r="S3693" s="874"/>
      <c r="V3693" s="870"/>
      <c r="W3693" s="874"/>
      <c r="AD3693" s="870"/>
      <c r="AE3693" s="874"/>
      <c r="AG3693" s="870"/>
      <c r="AH3693" s="870"/>
      <c r="AJ3693" s="870"/>
      <c r="AK3693" s="870"/>
      <c r="AL3693" s="870"/>
      <c r="AM3693" s="870"/>
      <c r="AO3693" s="870"/>
      <c r="AP3693" s="870"/>
      <c r="AQ3693" s="870"/>
      <c r="AU3693" s="870"/>
      <c r="AV3693" s="870"/>
      <c r="AW3693" s="875"/>
      <c r="AX3693" s="870"/>
      <c r="AY3693" s="870"/>
    </row>
    <row r="3694" spans="19:51" ht="15" customHeight="1">
      <c r="S3694" s="874"/>
      <c r="V3694" s="870"/>
      <c r="W3694" s="874"/>
      <c r="AD3694" s="870"/>
      <c r="AE3694" s="874"/>
      <c r="AG3694" s="870"/>
      <c r="AH3694" s="870"/>
      <c r="AJ3694" s="870"/>
      <c r="AK3694" s="870"/>
      <c r="AL3694" s="870"/>
      <c r="AM3694" s="870"/>
      <c r="AO3694" s="870"/>
      <c r="AP3694" s="870"/>
      <c r="AQ3694" s="870"/>
      <c r="AU3694" s="870"/>
      <c r="AV3694" s="870"/>
      <c r="AW3694" s="875"/>
      <c r="AX3694" s="870"/>
      <c r="AY3694" s="870"/>
    </row>
    <row r="3695" spans="19:51" ht="15" customHeight="1">
      <c r="S3695" s="874"/>
      <c r="V3695" s="870"/>
      <c r="W3695" s="874"/>
      <c r="AD3695" s="870"/>
      <c r="AE3695" s="874"/>
      <c r="AG3695" s="870"/>
      <c r="AH3695" s="870"/>
      <c r="AJ3695" s="870"/>
      <c r="AK3695" s="870"/>
      <c r="AL3695" s="870"/>
      <c r="AM3695" s="870"/>
      <c r="AO3695" s="870"/>
      <c r="AP3695" s="870"/>
      <c r="AQ3695" s="870"/>
      <c r="AU3695" s="870"/>
      <c r="AV3695" s="870"/>
      <c r="AW3695" s="875"/>
      <c r="AX3695" s="870"/>
      <c r="AY3695" s="870"/>
    </row>
    <row r="3696" spans="19:51" ht="15" customHeight="1">
      <c r="S3696" s="874"/>
      <c r="V3696" s="870"/>
      <c r="W3696" s="874"/>
      <c r="AD3696" s="870"/>
      <c r="AE3696" s="874"/>
      <c r="AG3696" s="870"/>
      <c r="AH3696" s="870"/>
      <c r="AJ3696" s="870"/>
      <c r="AK3696" s="870"/>
      <c r="AL3696" s="870"/>
      <c r="AM3696" s="870"/>
      <c r="AO3696" s="870"/>
      <c r="AP3696" s="870"/>
      <c r="AQ3696" s="870"/>
      <c r="AU3696" s="870"/>
      <c r="AV3696" s="870"/>
      <c r="AW3696" s="875"/>
      <c r="AX3696" s="870"/>
      <c r="AY3696" s="870"/>
    </row>
    <row r="3697" spans="19:51" ht="15" customHeight="1">
      <c r="S3697" s="874"/>
      <c r="V3697" s="870"/>
      <c r="W3697" s="874"/>
      <c r="AD3697" s="870"/>
      <c r="AE3697" s="874"/>
      <c r="AG3697" s="870"/>
      <c r="AH3697" s="870"/>
      <c r="AJ3697" s="870"/>
      <c r="AK3697" s="870"/>
      <c r="AL3697" s="870"/>
      <c r="AM3697" s="870"/>
      <c r="AO3697" s="870"/>
      <c r="AP3697" s="870"/>
      <c r="AQ3697" s="870"/>
      <c r="AU3697" s="870"/>
      <c r="AV3697" s="870"/>
      <c r="AW3697" s="875"/>
      <c r="AX3697" s="870"/>
      <c r="AY3697" s="870"/>
    </row>
    <row r="3698" spans="19:51" ht="15" customHeight="1">
      <c r="S3698" s="874"/>
      <c r="V3698" s="870"/>
      <c r="W3698" s="874"/>
      <c r="AD3698" s="870"/>
      <c r="AE3698" s="874"/>
      <c r="AG3698" s="870"/>
      <c r="AH3698" s="870"/>
      <c r="AJ3698" s="870"/>
      <c r="AK3698" s="870"/>
      <c r="AL3698" s="870"/>
      <c r="AM3698" s="870"/>
      <c r="AO3698" s="870"/>
      <c r="AP3698" s="870"/>
      <c r="AQ3698" s="870"/>
      <c r="AU3698" s="870"/>
      <c r="AV3698" s="870"/>
      <c r="AW3698" s="875"/>
      <c r="AX3698" s="870"/>
      <c r="AY3698" s="870"/>
    </row>
    <row r="3699" spans="19:51" ht="15" customHeight="1">
      <c r="S3699" s="874"/>
      <c r="V3699" s="870"/>
      <c r="W3699" s="874"/>
      <c r="AD3699" s="870"/>
      <c r="AE3699" s="874"/>
      <c r="AG3699" s="870"/>
      <c r="AH3699" s="870"/>
      <c r="AJ3699" s="870"/>
      <c r="AK3699" s="870"/>
      <c r="AL3699" s="870"/>
      <c r="AM3699" s="870"/>
      <c r="AO3699" s="870"/>
      <c r="AP3699" s="870"/>
      <c r="AQ3699" s="870"/>
      <c r="AU3699" s="870"/>
      <c r="AV3699" s="870"/>
      <c r="AW3699" s="875"/>
      <c r="AX3699" s="870"/>
      <c r="AY3699" s="870"/>
    </row>
    <row r="3700" spans="19:51" ht="15" customHeight="1">
      <c r="S3700" s="874"/>
      <c r="V3700" s="870"/>
      <c r="W3700" s="874"/>
      <c r="AD3700" s="870"/>
      <c r="AE3700" s="874"/>
      <c r="AG3700" s="870"/>
      <c r="AH3700" s="870"/>
      <c r="AJ3700" s="870"/>
      <c r="AK3700" s="870"/>
      <c r="AL3700" s="870"/>
      <c r="AM3700" s="870"/>
      <c r="AO3700" s="870"/>
      <c r="AP3700" s="870"/>
      <c r="AQ3700" s="870"/>
      <c r="AU3700" s="870"/>
      <c r="AV3700" s="870"/>
      <c r="AW3700" s="875"/>
      <c r="AX3700" s="870"/>
      <c r="AY3700" s="870"/>
    </row>
    <row r="3701" spans="19:51" ht="15" customHeight="1">
      <c r="S3701" s="874"/>
      <c r="V3701" s="870"/>
      <c r="W3701" s="874"/>
      <c r="AD3701" s="870"/>
      <c r="AE3701" s="874"/>
      <c r="AG3701" s="870"/>
      <c r="AH3701" s="870"/>
      <c r="AJ3701" s="870"/>
      <c r="AK3701" s="870"/>
      <c r="AL3701" s="870"/>
      <c r="AM3701" s="870"/>
      <c r="AO3701" s="870"/>
      <c r="AP3701" s="870"/>
      <c r="AQ3701" s="870"/>
      <c r="AU3701" s="870"/>
      <c r="AV3701" s="870"/>
      <c r="AW3701" s="875"/>
      <c r="AX3701" s="870"/>
      <c r="AY3701" s="870"/>
    </row>
    <row r="3702" spans="19:51" ht="15" customHeight="1">
      <c r="S3702" s="874"/>
      <c r="V3702" s="870"/>
      <c r="W3702" s="874"/>
      <c r="AD3702" s="870"/>
      <c r="AE3702" s="874"/>
      <c r="AG3702" s="870"/>
      <c r="AH3702" s="870"/>
      <c r="AJ3702" s="870"/>
      <c r="AK3702" s="870"/>
      <c r="AL3702" s="870"/>
      <c r="AM3702" s="870"/>
      <c r="AO3702" s="870"/>
      <c r="AP3702" s="870"/>
      <c r="AQ3702" s="870"/>
      <c r="AU3702" s="870"/>
      <c r="AV3702" s="870"/>
      <c r="AW3702" s="875"/>
      <c r="AX3702" s="870"/>
      <c r="AY3702" s="870"/>
    </row>
    <row r="3703" spans="19:51" ht="15" customHeight="1">
      <c r="S3703" s="874"/>
      <c r="V3703" s="870"/>
      <c r="W3703" s="874"/>
      <c r="AD3703" s="870"/>
      <c r="AE3703" s="874"/>
      <c r="AG3703" s="870"/>
      <c r="AH3703" s="870"/>
      <c r="AJ3703" s="870"/>
      <c r="AK3703" s="870"/>
      <c r="AL3703" s="870"/>
      <c r="AM3703" s="870"/>
      <c r="AO3703" s="870"/>
      <c r="AP3703" s="870"/>
      <c r="AQ3703" s="870"/>
      <c r="AU3703" s="870"/>
      <c r="AV3703" s="870"/>
      <c r="AW3703" s="875"/>
      <c r="AX3703" s="870"/>
      <c r="AY3703" s="870"/>
    </row>
    <row r="3704" spans="19:51" ht="15" customHeight="1">
      <c r="S3704" s="874"/>
      <c r="V3704" s="870"/>
      <c r="W3704" s="874"/>
      <c r="AD3704" s="870"/>
      <c r="AE3704" s="874"/>
      <c r="AG3704" s="870"/>
      <c r="AH3704" s="870"/>
      <c r="AJ3704" s="870"/>
      <c r="AK3704" s="870"/>
      <c r="AL3704" s="870"/>
      <c r="AM3704" s="870"/>
      <c r="AO3704" s="870"/>
      <c r="AP3704" s="870"/>
      <c r="AQ3704" s="870"/>
      <c r="AU3704" s="870"/>
      <c r="AV3704" s="870"/>
      <c r="AW3704" s="875"/>
      <c r="AX3704" s="870"/>
      <c r="AY3704" s="870"/>
    </row>
    <row r="3705" spans="19:51" ht="15" customHeight="1">
      <c r="S3705" s="874"/>
      <c r="V3705" s="870"/>
      <c r="W3705" s="874"/>
      <c r="AD3705" s="870"/>
      <c r="AE3705" s="874"/>
      <c r="AG3705" s="870"/>
      <c r="AH3705" s="870"/>
      <c r="AJ3705" s="870"/>
      <c r="AK3705" s="870"/>
      <c r="AL3705" s="870"/>
      <c r="AM3705" s="870"/>
      <c r="AO3705" s="870"/>
      <c r="AP3705" s="870"/>
      <c r="AQ3705" s="870"/>
      <c r="AU3705" s="870"/>
      <c r="AV3705" s="870"/>
      <c r="AW3705" s="875"/>
      <c r="AX3705" s="870"/>
      <c r="AY3705" s="870"/>
    </row>
    <row r="3706" spans="19:51" ht="15" customHeight="1">
      <c r="S3706" s="874"/>
      <c r="V3706" s="870"/>
      <c r="W3706" s="874"/>
      <c r="AD3706" s="870"/>
      <c r="AE3706" s="874"/>
      <c r="AG3706" s="870"/>
      <c r="AH3706" s="870"/>
      <c r="AJ3706" s="870"/>
      <c r="AK3706" s="870"/>
      <c r="AL3706" s="870"/>
      <c r="AM3706" s="870"/>
      <c r="AO3706" s="870"/>
      <c r="AP3706" s="870"/>
      <c r="AQ3706" s="870"/>
      <c r="AU3706" s="870"/>
      <c r="AV3706" s="870"/>
      <c r="AW3706" s="875"/>
      <c r="AX3706" s="870"/>
      <c r="AY3706" s="870"/>
    </row>
    <row r="3707" spans="19:51" ht="15" customHeight="1">
      <c r="S3707" s="874"/>
      <c r="V3707" s="870"/>
      <c r="W3707" s="874"/>
      <c r="AD3707" s="870"/>
      <c r="AE3707" s="874"/>
      <c r="AG3707" s="870"/>
      <c r="AH3707" s="870"/>
      <c r="AJ3707" s="870"/>
      <c r="AK3707" s="870"/>
      <c r="AL3707" s="870"/>
      <c r="AM3707" s="870"/>
      <c r="AO3707" s="870"/>
      <c r="AP3707" s="870"/>
      <c r="AQ3707" s="870"/>
      <c r="AU3707" s="870"/>
      <c r="AV3707" s="870"/>
      <c r="AW3707" s="875"/>
      <c r="AX3707" s="870"/>
      <c r="AY3707" s="870"/>
    </row>
    <row r="3708" spans="19:51" ht="15" customHeight="1">
      <c r="S3708" s="874"/>
      <c r="V3708" s="870"/>
      <c r="W3708" s="874"/>
      <c r="AD3708" s="870"/>
      <c r="AE3708" s="874"/>
      <c r="AG3708" s="870"/>
      <c r="AH3708" s="870"/>
      <c r="AJ3708" s="870"/>
      <c r="AK3708" s="870"/>
      <c r="AL3708" s="870"/>
      <c r="AM3708" s="870"/>
      <c r="AO3708" s="870"/>
      <c r="AP3708" s="870"/>
      <c r="AQ3708" s="870"/>
      <c r="AU3708" s="870"/>
      <c r="AV3708" s="870"/>
      <c r="AW3708" s="875"/>
      <c r="AX3708" s="870"/>
      <c r="AY3708" s="870"/>
    </row>
    <row r="3709" spans="19:51" ht="15" customHeight="1">
      <c r="S3709" s="874"/>
      <c r="V3709" s="870"/>
      <c r="W3709" s="874"/>
      <c r="AD3709" s="870"/>
      <c r="AE3709" s="874"/>
      <c r="AG3709" s="870"/>
      <c r="AH3709" s="870"/>
      <c r="AJ3709" s="870"/>
      <c r="AK3709" s="870"/>
      <c r="AL3709" s="870"/>
      <c r="AM3709" s="870"/>
      <c r="AO3709" s="870"/>
      <c r="AP3709" s="870"/>
      <c r="AQ3709" s="870"/>
      <c r="AU3709" s="870"/>
      <c r="AV3709" s="870"/>
      <c r="AW3709" s="875"/>
      <c r="AX3709" s="870"/>
      <c r="AY3709" s="870"/>
    </row>
    <row r="3710" spans="19:51" ht="15" customHeight="1">
      <c r="S3710" s="874"/>
      <c r="V3710" s="870"/>
      <c r="W3710" s="874"/>
      <c r="AD3710" s="870"/>
      <c r="AE3710" s="874"/>
      <c r="AG3710" s="870"/>
      <c r="AH3710" s="870"/>
      <c r="AJ3710" s="870"/>
      <c r="AK3710" s="870"/>
      <c r="AL3710" s="870"/>
      <c r="AM3710" s="870"/>
      <c r="AO3710" s="870"/>
      <c r="AP3710" s="870"/>
      <c r="AQ3710" s="870"/>
      <c r="AU3710" s="870"/>
      <c r="AV3710" s="870"/>
      <c r="AW3710" s="875"/>
      <c r="AX3710" s="870"/>
      <c r="AY3710" s="870"/>
    </row>
    <row r="3711" spans="19:51" ht="15" customHeight="1">
      <c r="S3711" s="874"/>
      <c r="V3711" s="870"/>
      <c r="W3711" s="874"/>
      <c r="AD3711" s="870"/>
      <c r="AE3711" s="874"/>
      <c r="AG3711" s="870"/>
      <c r="AH3711" s="870"/>
      <c r="AJ3711" s="870"/>
      <c r="AK3711" s="870"/>
      <c r="AL3711" s="870"/>
      <c r="AM3711" s="870"/>
      <c r="AO3711" s="870"/>
      <c r="AP3711" s="870"/>
      <c r="AQ3711" s="870"/>
      <c r="AU3711" s="870"/>
      <c r="AV3711" s="870"/>
      <c r="AW3711" s="875"/>
      <c r="AX3711" s="870"/>
      <c r="AY3711" s="870"/>
    </row>
    <row r="3712" spans="19:51" ht="15" customHeight="1">
      <c r="S3712" s="874"/>
      <c r="V3712" s="870"/>
      <c r="W3712" s="874"/>
      <c r="AD3712" s="870"/>
      <c r="AE3712" s="874"/>
      <c r="AG3712" s="870"/>
      <c r="AH3712" s="870"/>
      <c r="AJ3712" s="870"/>
      <c r="AK3712" s="870"/>
      <c r="AL3712" s="870"/>
      <c r="AM3712" s="870"/>
      <c r="AO3712" s="870"/>
      <c r="AP3712" s="870"/>
      <c r="AQ3712" s="870"/>
      <c r="AU3712" s="870"/>
      <c r="AV3712" s="870"/>
      <c r="AW3712" s="875"/>
      <c r="AX3712" s="870"/>
      <c r="AY3712" s="870"/>
    </row>
    <row r="3713" spans="19:51" ht="15" customHeight="1">
      <c r="S3713" s="874"/>
      <c r="V3713" s="870"/>
      <c r="W3713" s="874"/>
      <c r="AD3713" s="870"/>
      <c r="AE3713" s="874"/>
      <c r="AG3713" s="870"/>
      <c r="AH3713" s="870"/>
      <c r="AJ3713" s="870"/>
      <c r="AK3713" s="870"/>
      <c r="AL3713" s="870"/>
      <c r="AM3713" s="870"/>
      <c r="AO3713" s="870"/>
      <c r="AP3713" s="870"/>
      <c r="AQ3713" s="870"/>
      <c r="AU3713" s="870"/>
      <c r="AV3713" s="870"/>
      <c r="AW3713" s="875"/>
      <c r="AX3713" s="870"/>
      <c r="AY3713" s="870"/>
    </row>
    <row r="3714" spans="19:51" ht="15" customHeight="1">
      <c r="S3714" s="874"/>
      <c r="V3714" s="870"/>
      <c r="W3714" s="874"/>
      <c r="AD3714" s="870"/>
      <c r="AE3714" s="874"/>
      <c r="AG3714" s="870"/>
      <c r="AH3714" s="870"/>
      <c r="AJ3714" s="870"/>
      <c r="AK3714" s="870"/>
      <c r="AL3714" s="870"/>
      <c r="AM3714" s="870"/>
      <c r="AO3714" s="870"/>
      <c r="AP3714" s="870"/>
      <c r="AQ3714" s="870"/>
      <c r="AU3714" s="870"/>
      <c r="AV3714" s="870"/>
      <c r="AW3714" s="875"/>
      <c r="AX3714" s="870"/>
      <c r="AY3714" s="870"/>
    </row>
    <row r="3715" spans="19:51" ht="15" customHeight="1">
      <c r="S3715" s="874"/>
      <c r="V3715" s="870"/>
      <c r="W3715" s="874"/>
      <c r="AD3715" s="870"/>
      <c r="AE3715" s="874"/>
      <c r="AG3715" s="870"/>
      <c r="AH3715" s="870"/>
      <c r="AJ3715" s="870"/>
      <c r="AK3715" s="870"/>
      <c r="AL3715" s="870"/>
      <c r="AM3715" s="870"/>
      <c r="AO3715" s="870"/>
      <c r="AP3715" s="870"/>
      <c r="AQ3715" s="870"/>
      <c r="AU3715" s="870"/>
      <c r="AV3715" s="870"/>
      <c r="AW3715" s="875"/>
      <c r="AX3715" s="870"/>
      <c r="AY3715" s="870"/>
    </row>
    <row r="3716" spans="19:51" ht="15" customHeight="1">
      <c r="S3716" s="874"/>
      <c r="V3716" s="870"/>
      <c r="W3716" s="874"/>
      <c r="AD3716" s="870"/>
      <c r="AE3716" s="874"/>
      <c r="AG3716" s="870"/>
      <c r="AH3716" s="870"/>
      <c r="AJ3716" s="870"/>
      <c r="AK3716" s="870"/>
      <c r="AL3716" s="870"/>
      <c r="AM3716" s="870"/>
      <c r="AO3716" s="870"/>
      <c r="AP3716" s="870"/>
      <c r="AQ3716" s="870"/>
      <c r="AU3716" s="870"/>
      <c r="AV3716" s="870"/>
      <c r="AW3716" s="875"/>
      <c r="AX3716" s="870"/>
      <c r="AY3716" s="870"/>
    </row>
    <row r="3717" spans="19:51" ht="15" customHeight="1">
      <c r="S3717" s="874"/>
      <c r="V3717" s="870"/>
      <c r="W3717" s="874"/>
      <c r="AD3717" s="870"/>
      <c r="AE3717" s="874"/>
      <c r="AG3717" s="870"/>
      <c r="AH3717" s="870"/>
      <c r="AJ3717" s="870"/>
      <c r="AK3717" s="870"/>
      <c r="AL3717" s="870"/>
      <c r="AM3717" s="870"/>
      <c r="AO3717" s="870"/>
      <c r="AP3717" s="870"/>
      <c r="AQ3717" s="870"/>
      <c r="AU3717" s="870"/>
      <c r="AV3717" s="870"/>
      <c r="AW3717" s="875"/>
      <c r="AX3717" s="870"/>
      <c r="AY3717" s="870"/>
    </row>
    <row r="3718" spans="19:51" ht="15" customHeight="1">
      <c r="S3718" s="874"/>
      <c r="V3718" s="870"/>
      <c r="W3718" s="874"/>
      <c r="AD3718" s="870"/>
      <c r="AE3718" s="874"/>
      <c r="AG3718" s="870"/>
      <c r="AH3718" s="870"/>
      <c r="AJ3718" s="870"/>
      <c r="AK3718" s="870"/>
      <c r="AL3718" s="870"/>
      <c r="AM3718" s="870"/>
      <c r="AO3718" s="870"/>
      <c r="AP3718" s="870"/>
      <c r="AQ3718" s="870"/>
      <c r="AU3718" s="870"/>
      <c r="AV3718" s="870"/>
      <c r="AW3718" s="875"/>
      <c r="AX3718" s="870"/>
      <c r="AY3718" s="870"/>
    </row>
    <row r="3719" spans="19:51" ht="15" customHeight="1">
      <c r="S3719" s="874"/>
      <c r="V3719" s="870"/>
      <c r="W3719" s="874"/>
      <c r="AD3719" s="870"/>
      <c r="AE3719" s="874"/>
      <c r="AG3719" s="870"/>
      <c r="AH3719" s="870"/>
      <c r="AJ3719" s="870"/>
      <c r="AK3719" s="870"/>
      <c r="AL3719" s="870"/>
      <c r="AM3719" s="870"/>
      <c r="AO3719" s="870"/>
      <c r="AP3719" s="870"/>
      <c r="AQ3719" s="870"/>
      <c r="AU3719" s="870"/>
      <c r="AV3719" s="870"/>
      <c r="AW3719" s="875"/>
      <c r="AX3719" s="870"/>
      <c r="AY3719" s="870"/>
    </row>
    <row r="3720" spans="19:51" ht="15" customHeight="1">
      <c r="S3720" s="874"/>
      <c r="V3720" s="870"/>
      <c r="W3720" s="874"/>
      <c r="AD3720" s="870"/>
      <c r="AE3720" s="874"/>
      <c r="AG3720" s="870"/>
      <c r="AH3720" s="870"/>
      <c r="AJ3720" s="870"/>
      <c r="AK3720" s="870"/>
      <c r="AL3720" s="870"/>
      <c r="AM3720" s="870"/>
      <c r="AO3720" s="870"/>
      <c r="AP3720" s="870"/>
      <c r="AQ3720" s="870"/>
      <c r="AU3720" s="870"/>
      <c r="AV3720" s="870"/>
      <c r="AW3720" s="875"/>
      <c r="AX3720" s="870"/>
      <c r="AY3720" s="870"/>
    </row>
    <row r="3721" spans="19:51" ht="15" customHeight="1">
      <c r="S3721" s="874"/>
      <c r="V3721" s="870"/>
      <c r="W3721" s="874"/>
      <c r="AD3721" s="870"/>
      <c r="AE3721" s="874"/>
      <c r="AG3721" s="870"/>
      <c r="AH3721" s="870"/>
      <c r="AJ3721" s="870"/>
      <c r="AK3721" s="870"/>
      <c r="AL3721" s="870"/>
      <c r="AM3721" s="870"/>
      <c r="AO3721" s="870"/>
      <c r="AP3721" s="870"/>
      <c r="AQ3721" s="870"/>
      <c r="AU3721" s="870"/>
      <c r="AV3721" s="870"/>
      <c r="AW3721" s="875"/>
      <c r="AX3721" s="870"/>
      <c r="AY3721" s="870"/>
    </row>
    <row r="3722" spans="19:51" ht="15" customHeight="1">
      <c r="S3722" s="874"/>
      <c r="V3722" s="870"/>
      <c r="W3722" s="874"/>
      <c r="AD3722" s="870"/>
      <c r="AE3722" s="874"/>
      <c r="AG3722" s="870"/>
      <c r="AH3722" s="870"/>
      <c r="AJ3722" s="870"/>
      <c r="AK3722" s="870"/>
      <c r="AL3722" s="870"/>
      <c r="AM3722" s="870"/>
      <c r="AO3722" s="870"/>
      <c r="AP3722" s="870"/>
      <c r="AQ3722" s="870"/>
      <c r="AU3722" s="870"/>
      <c r="AV3722" s="870"/>
      <c r="AW3722" s="875"/>
      <c r="AX3722" s="870"/>
      <c r="AY3722" s="870"/>
    </row>
    <row r="3723" spans="19:51" ht="15" customHeight="1">
      <c r="S3723" s="874"/>
      <c r="V3723" s="870"/>
      <c r="W3723" s="874"/>
      <c r="AD3723" s="870"/>
      <c r="AE3723" s="874"/>
      <c r="AG3723" s="870"/>
      <c r="AH3723" s="870"/>
      <c r="AJ3723" s="870"/>
      <c r="AK3723" s="870"/>
      <c r="AL3723" s="870"/>
      <c r="AM3723" s="870"/>
      <c r="AO3723" s="870"/>
      <c r="AP3723" s="870"/>
      <c r="AQ3723" s="870"/>
      <c r="AU3723" s="870"/>
      <c r="AV3723" s="870"/>
      <c r="AW3723" s="875"/>
      <c r="AX3723" s="870"/>
      <c r="AY3723" s="870"/>
    </row>
    <row r="3724" spans="19:51" ht="15" customHeight="1">
      <c r="S3724" s="874"/>
      <c r="V3724" s="870"/>
      <c r="W3724" s="874"/>
      <c r="AD3724" s="870"/>
      <c r="AE3724" s="874"/>
      <c r="AG3724" s="870"/>
      <c r="AH3724" s="870"/>
      <c r="AJ3724" s="870"/>
      <c r="AK3724" s="870"/>
      <c r="AL3724" s="870"/>
      <c r="AM3724" s="870"/>
      <c r="AO3724" s="870"/>
      <c r="AP3724" s="870"/>
      <c r="AQ3724" s="870"/>
      <c r="AU3724" s="870"/>
      <c r="AV3724" s="870"/>
      <c r="AW3724" s="875"/>
      <c r="AX3724" s="870"/>
      <c r="AY3724" s="870"/>
    </row>
    <row r="3725" spans="19:51" ht="15" customHeight="1">
      <c r="S3725" s="874"/>
      <c r="V3725" s="870"/>
      <c r="W3725" s="874"/>
      <c r="AD3725" s="870"/>
      <c r="AE3725" s="874"/>
      <c r="AG3725" s="870"/>
      <c r="AH3725" s="870"/>
      <c r="AJ3725" s="870"/>
      <c r="AK3725" s="870"/>
      <c r="AL3725" s="870"/>
      <c r="AM3725" s="870"/>
      <c r="AO3725" s="870"/>
      <c r="AP3725" s="870"/>
      <c r="AQ3725" s="870"/>
      <c r="AU3725" s="870"/>
      <c r="AV3725" s="870"/>
      <c r="AW3725" s="875"/>
      <c r="AX3725" s="870"/>
      <c r="AY3725" s="870"/>
    </row>
    <row r="3726" spans="19:51" ht="15" customHeight="1">
      <c r="S3726" s="874"/>
      <c r="V3726" s="870"/>
      <c r="W3726" s="874"/>
      <c r="AD3726" s="870"/>
      <c r="AE3726" s="874"/>
      <c r="AG3726" s="870"/>
      <c r="AH3726" s="870"/>
      <c r="AJ3726" s="870"/>
      <c r="AK3726" s="870"/>
      <c r="AL3726" s="870"/>
      <c r="AM3726" s="870"/>
      <c r="AO3726" s="870"/>
      <c r="AP3726" s="870"/>
      <c r="AQ3726" s="870"/>
      <c r="AU3726" s="870"/>
      <c r="AV3726" s="870"/>
      <c r="AW3726" s="875"/>
      <c r="AX3726" s="870"/>
      <c r="AY3726" s="870"/>
    </row>
    <row r="3727" spans="19:51" ht="15" customHeight="1">
      <c r="S3727" s="874"/>
      <c r="V3727" s="870"/>
      <c r="W3727" s="874"/>
      <c r="AD3727" s="870"/>
      <c r="AE3727" s="874"/>
      <c r="AG3727" s="870"/>
      <c r="AH3727" s="870"/>
      <c r="AJ3727" s="870"/>
      <c r="AK3727" s="870"/>
      <c r="AL3727" s="870"/>
      <c r="AM3727" s="870"/>
      <c r="AO3727" s="870"/>
      <c r="AP3727" s="870"/>
      <c r="AQ3727" s="870"/>
      <c r="AU3727" s="870"/>
      <c r="AV3727" s="870"/>
      <c r="AW3727" s="875"/>
      <c r="AX3727" s="870"/>
      <c r="AY3727" s="870"/>
    </row>
    <row r="3728" spans="19:51" ht="15" customHeight="1">
      <c r="S3728" s="874"/>
      <c r="V3728" s="870"/>
      <c r="W3728" s="874"/>
      <c r="AD3728" s="870"/>
      <c r="AE3728" s="874"/>
      <c r="AG3728" s="870"/>
      <c r="AH3728" s="870"/>
      <c r="AJ3728" s="870"/>
      <c r="AK3728" s="870"/>
      <c r="AL3728" s="870"/>
      <c r="AM3728" s="870"/>
      <c r="AO3728" s="870"/>
      <c r="AP3728" s="870"/>
      <c r="AQ3728" s="870"/>
      <c r="AU3728" s="870"/>
      <c r="AV3728" s="870"/>
      <c r="AW3728" s="875"/>
      <c r="AX3728" s="870"/>
      <c r="AY3728" s="870"/>
    </row>
    <row r="3729" spans="19:51" ht="15" customHeight="1">
      <c r="S3729" s="874"/>
      <c r="V3729" s="870"/>
      <c r="W3729" s="874"/>
      <c r="AD3729" s="870"/>
      <c r="AE3729" s="874"/>
      <c r="AG3729" s="870"/>
      <c r="AH3729" s="870"/>
      <c r="AJ3729" s="870"/>
      <c r="AK3729" s="870"/>
      <c r="AL3729" s="870"/>
      <c r="AM3729" s="870"/>
      <c r="AO3729" s="870"/>
      <c r="AP3729" s="870"/>
      <c r="AQ3729" s="870"/>
      <c r="AU3729" s="870"/>
      <c r="AV3729" s="870"/>
      <c r="AW3729" s="875"/>
      <c r="AX3729" s="870"/>
      <c r="AY3729" s="870"/>
    </row>
    <row r="3730" spans="19:51" ht="15" customHeight="1">
      <c r="S3730" s="874"/>
      <c r="V3730" s="870"/>
      <c r="W3730" s="874"/>
      <c r="AD3730" s="870"/>
      <c r="AE3730" s="874"/>
      <c r="AG3730" s="870"/>
      <c r="AH3730" s="870"/>
      <c r="AJ3730" s="870"/>
      <c r="AK3730" s="870"/>
      <c r="AL3730" s="870"/>
      <c r="AM3730" s="870"/>
      <c r="AO3730" s="870"/>
      <c r="AP3730" s="870"/>
      <c r="AQ3730" s="870"/>
      <c r="AU3730" s="870"/>
      <c r="AV3730" s="870"/>
      <c r="AW3730" s="875"/>
      <c r="AX3730" s="870"/>
      <c r="AY3730" s="870"/>
    </row>
    <row r="3731" spans="19:51" ht="15" customHeight="1">
      <c r="S3731" s="874"/>
      <c r="V3731" s="870"/>
      <c r="W3731" s="874"/>
      <c r="AD3731" s="870"/>
      <c r="AE3731" s="874"/>
      <c r="AG3731" s="870"/>
      <c r="AH3731" s="870"/>
      <c r="AJ3731" s="870"/>
      <c r="AK3731" s="870"/>
      <c r="AL3731" s="870"/>
      <c r="AM3731" s="870"/>
      <c r="AO3731" s="870"/>
      <c r="AP3731" s="870"/>
      <c r="AQ3731" s="870"/>
      <c r="AU3731" s="870"/>
      <c r="AV3731" s="870"/>
      <c r="AW3731" s="875"/>
      <c r="AX3731" s="870"/>
      <c r="AY3731" s="870"/>
    </row>
    <row r="3732" spans="19:51" ht="15" customHeight="1">
      <c r="S3732" s="874"/>
      <c r="V3732" s="870"/>
      <c r="W3732" s="874"/>
      <c r="AD3732" s="870"/>
      <c r="AE3732" s="874"/>
      <c r="AG3732" s="870"/>
      <c r="AH3732" s="870"/>
      <c r="AJ3732" s="870"/>
      <c r="AK3732" s="870"/>
      <c r="AL3732" s="870"/>
      <c r="AM3732" s="870"/>
      <c r="AO3732" s="870"/>
      <c r="AP3732" s="870"/>
      <c r="AQ3732" s="870"/>
      <c r="AU3732" s="870"/>
      <c r="AV3732" s="870"/>
      <c r="AW3732" s="875"/>
      <c r="AX3732" s="870"/>
      <c r="AY3732" s="870"/>
    </row>
    <row r="3733" spans="19:51" ht="15" customHeight="1">
      <c r="S3733" s="874"/>
      <c r="V3733" s="870"/>
      <c r="W3733" s="874"/>
      <c r="AD3733" s="870"/>
      <c r="AE3733" s="874"/>
      <c r="AG3733" s="870"/>
      <c r="AH3733" s="870"/>
      <c r="AJ3733" s="870"/>
      <c r="AK3733" s="870"/>
      <c r="AL3733" s="870"/>
      <c r="AM3733" s="870"/>
      <c r="AO3733" s="870"/>
      <c r="AP3733" s="870"/>
      <c r="AQ3733" s="870"/>
      <c r="AU3733" s="870"/>
      <c r="AV3733" s="870"/>
      <c r="AW3733" s="875"/>
      <c r="AX3733" s="870"/>
      <c r="AY3733" s="870"/>
    </row>
    <row r="3734" spans="19:51" ht="15" customHeight="1">
      <c r="S3734" s="874"/>
      <c r="V3734" s="870"/>
      <c r="W3734" s="874"/>
      <c r="AD3734" s="870"/>
      <c r="AE3734" s="874"/>
      <c r="AG3734" s="870"/>
      <c r="AH3734" s="870"/>
      <c r="AJ3734" s="870"/>
      <c r="AK3734" s="870"/>
      <c r="AL3734" s="870"/>
      <c r="AM3734" s="870"/>
      <c r="AO3734" s="870"/>
      <c r="AP3734" s="870"/>
      <c r="AQ3734" s="870"/>
      <c r="AU3734" s="870"/>
      <c r="AV3734" s="870"/>
      <c r="AW3734" s="875"/>
      <c r="AX3734" s="870"/>
      <c r="AY3734" s="870"/>
    </row>
    <row r="3735" spans="19:51" ht="15" customHeight="1">
      <c r="S3735" s="874"/>
      <c r="V3735" s="870"/>
      <c r="W3735" s="874"/>
      <c r="AD3735" s="870"/>
      <c r="AE3735" s="874"/>
      <c r="AG3735" s="870"/>
      <c r="AH3735" s="870"/>
      <c r="AJ3735" s="870"/>
      <c r="AK3735" s="870"/>
      <c r="AL3735" s="870"/>
      <c r="AM3735" s="870"/>
      <c r="AO3735" s="870"/>
      <c r="AP3735" s="870"/>
      <c r="AQ3735" s="870"/>
      <c r="AU3735" s="870"/>
      <c r="AV3735" s="870"/>
      <c r="AW3735" s="875"/>
      <c r="AX3735" s="870"/>
      <c r="AY3735" s="870"/>
    </row>
    <row r="3736" spans="19:51" ht="15" customHeight="1">
      <c r="S3736" s="874"/>
      <c r="V3736" s="870"/>
      <c r="W3736" s="874"/>
      <c r="AD3736" s="870"/>
      <c r="AE3736" s="874"/>
      <c r="AG3736" s="870"/>
      <c r="AH3736" s="870"/>
      <c r="AJ3736" s="870"/>
      <c r="AK3736" s="870"/>
      <c r="AL3736" s="870"/>
      <c r="AM3736" s="870"/>
      <c r="AO3736" s="870"/>
      <c r="AP3736" s="870"/>
      <c r="AQ3736" s="870"/>
      <c r="AU3736" s="870"/>
      <c r="AV3736" s="870"/>
      <c r="AW3736" s="875"/>
      <c r="AX3736" s="870"/>
      <c r="AY3736" s="870"/>
    </row>
    <row r="3737" spans="19:51" ht="15" customHeight="1">
      <c r="S3737" s="874"/>
      <c r="V3737" s="870"/>
      <c r="W3737" s="874"/>
      <c r="AD3737" s="870"/>
      <c r="AE3737" s="874"/>
      <c r="AG3737" s="870"/>
      <c r="AH3737" s="870"/>
      <c r="AJ3737" s="870"/>
      <c r="AK3737" s="870"/>
      <c r="AL3737" s="870"/>
      <c r="AM3737" s="870"/>
      <c r="AO3737" s="870"/>
      <c r="AP3737" s="870"/>
      <c r="AQ3737" s="870"/>
      <c r="AU3737" s="870"/>
      <c r="AV3737" s="870"/>
      <c r="AW3737" s="875"/>
      <c r="AX3737" s="870"/>
      <c r="AY3737" s="870"/>
    </row>
    <row r="3738" spans="19:51" ht="15" customHeight="1">
      <c r="S3738" s="874"/>
      <c r="V3738" s="870"/>
      <c r="W3738" s="874"/>
      <c r="AD3738" s="870"/>
      <c r="AE3738" s="874"/>
      <c r="AG3738" s="870"/>
      <c r="AH3738" s="870"/>
      <c r="AJ3738" s="870"/>
      <c r="AK3738" s="870"/>
      <c r="AL3738" s="870"/>
      <c r="AM3738" s="870"/>
      <c r="AO3738" s="870"/>
      <c r="AP3738" s="870"/>
      <c r="AQ3738" s="870"/>
      <c r="AU3738" s="870"/>
      <c r="AV3738" s="870"/>
      <c r="AW3738" s="875"/>
      <c r="AX3738" s="870"/>
      <c r="AY3738" s="870"/>
    </row>
    <row r="3739" spans="19:51" ht="15" customHeight="1">
      <c r="S3739" s="874"/>
      <c r="V3739" s="870"/>
      <c r="W3739" s="874"/>
      <c r="AD3739" s="870"/>
      <c r="AE3739" s="874"/>
      <c r="AG3739" s="870"/>
      <c r="AH3739" s="870"/>
      <c r="AJ3739" s="870"/>
      <c r="AK3739" s="870"/>
      <c r="AL3739" s="870"/>
      <c r="AM3739" s="870"/>
      <c r="AO3739" s="870"/>
      <c r="AP3739" s="870"/>
      <c r="AQ3739" s="870"/>
      <c r="AU3739" s="870"/>
      <c r="AV3739" s="870"/>
      <c r="AW3739" s="875"/>
      <c r="AX3739" s="870"/>
      <c r="AY3739" s="870"/>
    </row>
    <row r="3740" spans="19:51" ht="15" customHeight="1">
      <c r="S3740" s="874"/>
      <c r="V3740" s="870"/>
      <c r="W3740" s="874"/>
      <c r="AD3740" s="870"/>
      <c r="AE3740" s="874"/>
      <c r="AG3740" s="870"/>
      <c r="AH3740" s="870"/>
      <c r="AJ3740" s="870"/>
      <c r="AK3740" s="870"/>
      <c r="AL3740" s="870"/>
      <c r="AM3740" s="870"/>
      <c r="AO3740" s="870"/>
      <c r="AP3740" s="870"/>
      <c r="AQ3740" s="870"/>
      <c r="AU3740" s="870"/>
      <c r="AV3740" s="870"/>
      <c r="AW3740" s="875"/>
      <c r="AX3740" s="870"/>
      <c r="AY3740" s="870"/>
    </row>
    <row r="3741" spans="19:51" ht="15" customHeight="1">
      <c r="S3741" s="874"/>
      <c r="V3741" s="870"/>
      <c r="W3741" s="874"/>
      <c r="AD3741" s="870"/>
      <c r="AE3741" s="874"/>
      <c r="AG3741" s="870"/>
      <c r="AH3741" s="870"/>
      <c r="AJ3741" s="870"/>
      <c r="AK3741" s="870"/>
      <c r="AL3741" s="870"/>
      <c r="AM3741" s="870"/>
      <c r="AO3741" s="870"/>
      <c r="AP3741" s="870"/>
      <c r="AQ3741" s="870"/>
      <c r="AU3741" s="870"/>
      <c r="AV3741" s="870"/>
      <c r="AW3741" s="875"/>
      <c r="AX3741" s="870"/>
      <c r="AY3741" s="870"/>
    </row>
    <row r="3742" spans="19:51" ht="15" customHeight="1">
      <c r="S3742" s="874"/>
      <c r="V3742" s="870"/>
      <c r="W3742" s="874"/>
      <c r="AD3742" s="870"/>
      <c r="AE3742" s="874"/>
      <c r="AG3742" s="870"/>
      <c r="AH3742" s="870"/>
      <c r="AJ3742" s="870"/>
      <c r="AK3742" s="870"/>
      <c r="AL3742" s="870"/>
      <c r="AM3742" s="870"/>
      <c r="AO3742" s="870"/>
      <c r="AP3742" s="870"/>
      <c r="AQ3742" s="870"/>
      <c r="AU3742" s="870"/>
      <c r="AV3742" s="870"/>
      <c r="AW3742" s="875"/>
      <c r="AX3742" s="870"/>
      <c r="AY3742" s="870"/>
    </row>
    <row r="3743" spans="19:51" ht="15" customHeight="1">
      <c r="S3743" s="874"/>
      <c r="V3743" s="870"/>
      <c r="W3743" s="874"/>
      <c r="AD3743" s="870"/>
      <c r="AE3743" s="874"/>
      <c r="AG3743" s="870"/>
      <c r="AH3743" s="870"/>
      <c r="AJ3743" s="870"/>
      <c r="AK3743" s="870"/>
      <c r="AL3743" s="870"/>
      <c r="AM3743" s="870"/>
      <c r="AO3743" s="870"/>
      <c r="AP3743" s="870"/>
      <c r="AQ3743" s="870"/>
      <c r="AU3743" s="870"/>
      <c r="AV3743" s="870"/>
      <c r="AW3743" s="875"/>
      <c r="AX3743" s="870"/>
      <c r="AY3743" s="870"/>
    </row>
    <row r="3744" spans="19:51" ht="15" customHeight="1">
      <c r="S3744" s="874"/>
      <c r="V3744" s="870"/>
      <c r="W3744" s="874"/>
      <c r="AD3744" s="870"/>
      <c r="AE3744" s="874"/>
      <c r="AG3744" s="870"/>
      <c r="AH3744" s="870"/>
      <c r="AJ3744" s="870"/>
      <c r="AK3744" s="870"/>
      <c r="AL3744" s="870"/>
      <c r="AM3744" s="870"/>
      <c r="AO3744" s="870"/>
      <c r="AP3744" s="870"/>
      <c r="AQ3744" s="870"/>
      <c r="AU3744" s="870"/>
      <c r="AV3744" s="870"/>
      <c r="AW3744" s="875"/>
      <c r="AX3744" s="870"/>
      <c r="AY3744" s="870"/>
    </row>
    <row r="3745" spans="19:51" ht="15" customHeight="1">
      <c r="S3745" s="874"/>
      <c r="V3745" s="870"/>
      <c r="W3745" s="874"/>
      <c r="AD3745" s="870"/>
      <c r="AE3745" s="874"/>
      <c r="AG3745" s="870"/>
      <c r="AH3745" s="870"/>
      <c r="AJ3745" s="870"/>
      <c r="AK3745" s="870"/>
      <c r="AL3745" s="870"/>
      <c r="AM3745" s="870"/>
      <c r="AO3745" s="870"/>
      <c r="AP3745" s="870"/>
      <c r="AQ3745" s="870"/>
      <c r="AU3745" s="870"/>
      <c r="AV3745" s="870"/>
      <c r="AW3745" s="875"/>
      <c r="AX3745" s="870"/>
      <c r="AY3745" s="870"/>
    </row>
    <row r="3746" spans="19:51" ht="15" customHeight="1">
      <c r="S3746" s="874"/>
      <c r="V3746" s="870"/>
      <c r="W3746" s="874"/>
      <c r="AD3746" s="870"/>
      <c r="AE3746" s="874"/>
      <c r="AG3746" s="870"/>
      <c r="AH3746" s="870"/>
      <c r="AJ3746" s="870"/>
      <c r="AK3746" s="870"/>
      <c r="AL3746" s="870"/>
      <c r="AM3746" s="870"/>
      <c r="AO3746" s="870"/>
      <c r="AP3746" s="870"/>
      <c r="AQ3746" s="870"/>
      <c r="AU3746" s="870"/>
      <c r="AV3746" s="870"/>
      <c r="AW3746" s="875"/>
      <c r="AX3746" s="870"/>
      <c r="AY3746" s="870"/>
    </row>
    <row r="3747" spans="19:51" ht="15" customHeight="1">
      <c r="S3747" s="874"/>
      <c r="V3747" s="870"/>
      <c r="W3747" s="874"/>
      <c r="AD3747" s="870"/>
      <c r="AE3747" s="874"/>
      <c r="AG3747" s="870"/>
      <c r="AH3747" s="870"/>
      <c r="AJ3747" s="870"/>
      <c r="AK3747" s="870"/>
      <c r="AL3747" s="870"/>
      <c r="AM3747" s="870"/>
      <c r="AO3747" s="870"/>
      <c r="AP3747" s="870"/>
      <c r="AQ3747" s="870"/>
      <c r="AU3747" s="870"/>
      <c r="AV3747" s="870"/>
      <c r="AW3747" s="875"/>
      <c r="AX3747" s="870"/>
      <c r="AY3747" s="870"/>
    </row>
    <row r="3748" spans="19:51" ht="15" customHeight="1">
      <c r="S3748" s="874"/>
      <c r="V3748" s="870"/>
      <c r="W3748" s="874"/>
      <c r="AD3748" s="870"/>
      <c r="AE3748" s="874"/>
      <c r="AG3748" s="870"/>
      <c r="AH3748" s="870"/>
      <c r="AJ3748" s="870"/>
      <c r="AK3748" s="870"/>
      <c r="AL3748" s="870"/>
      <c r="AM3748" s="870"/>
      <c r="AO3748" s="870"/>
      <c r="AP3748" s="870"/>
      <c r="AQ3748" s="870"/>
      <c r="AU3748" s="870"/>
      <c r="AV3748" s="870"/>
      <c r="AW3748" s="875"/>
      <c r="AX3748" s="870"/>
      <c r="AY3748" s="870"/>
    </row>
    <row r="3749" spans="19:51" ht="15" customHeight="1">
      <c r="S3749" s="874"/>
      <c r="V3749" s="870"/>
      <c r="W3749" s="874"/>
      <c r="AD3749" s="870"/>
      <c r="AE3749" s="874"/>
      <c r="AG3749" s="870"/>
      <c r="AH3749" s="870"/>
      <c r="AJ3749" s="870"/>
      <c r="AK3749" s="870"/>
      <c r="AL3749" s="870"/>
      <c r="AM3749" s="870"/>
      <c r="AO3749" s="870"/>
      <c r="AP3749" s="870"/>
      <c r="AQ3749" s="870"/>
      <c r="AU3749" s="870"/>
      <c r="AV3749" s="870"/>
      <c r="AW3749" s="875"/>
      <c r="AX3749" s="870"/>
      <c r="AY3749" s="870"/>
    </row>
    <row r="3750" spans="19:51" ht="15" customHeight="1">
      <c r="S3750" s="874"/>
      <c r="V3750" s="870"/>
      <c r="W3750" s="874"/>
      <c r="AD3750" s="870"/>
      <c r="AE3750" s="874"/>
      <c r="AG3750" s="870"/>
      <c r="AH3750" s="870"/>
      <c r="AJ3750" s="870"/>
      <c r="AK3750" s="870"/>
      <c r="AL3750" s="870"/>
      <c r="AM3750" s="870"/>
      <c r="AO3750" s="870"/>
      <c r="AP3750" s="870"/>
      <c r="AQ3750" s="870"/>
      <c r="AU3750" s="870"/>
      <c r="AV3750" s="870"/>
      <c r="AW3750" s="875"/>
      <c r="AX3750" s="870"/>
      <c r="AY3750" s="870"/>
    </row>
    <row r="3751" spans="19:51" ht="15" customHeight="1">
      <c r="S3751" s="874"/>
      <c r="V3751" s="870"/>
      <c r="W3751" s="874"/>
      <c r="AD3751" s="870"/>
      <c r="AE3751" s="874"/>
      <c r="AG3751" s="870"/>
      <c r="AH3751" s="870"/>
      <c r="AJ3751" s="870"/>
      <c r="AK3751" s="870"/>
      <c r="AL3751" s="870"/>
      <c r="AM3751" s="870"/>
      <c r="AO3751" s="870"/>
      <c r="AP3751" s="870"/>
      <c r="AQ3751" s="870"/>
      <c r="AU3751" s="870"/>
      <c r="AV3751" s="870"/>
      <c r="AW3751" s="875"/>
      <c r="AX3751" s="870"/>
      <c r="AY3751" s="870"/>
    </row>
    <row r="3752" spans="19:51" ht="15" customHeight="1">
      <c r="S3752" s="874"/>
      <c r="V3752" s="870"/>
      <c r="W3752" s="874"/>
      <c r="AD3752" s="870"/>
      <c r="AE3752" s="874"/>
      <c r="AG3752" s="870"/>
      <c r="AH3752" s="870"/>
      <c r="AJ3752" s="870"/>
      <c r="AK3752" s="870"/>
      <c r="AL3752" s="870"/>
      <c r="AM3752" s="870"/>
      <c r="AO3752" s="870"/>
      <c r="AP3752" s="870"/>
      <c r="AQ3752" s="870"/>
      <c r="AU3752" s="870"/>
      <c r="AV3752" s="870"/>
      <c r="AW3752" s="875"/>
      <c r="AX3752" s="870"/>
      <c r="AY3752" s="870"/>
    </row>
    <row r="3753" spans="19:51" ht="15" customHeight="1">
      <c r="S3753" s="874"/>
      <c r="V3753" s="870"/>
      <c r="W3753" s="874"/>
      <c r="AD3753" s="870"/>
      <c r="AE3753" s="874"/>
      <c r="AG3753" s="870"/>
      <c r="AH3753" s="870"/>
      <c r="AJ3753" s="870"/>
      <c r="AK3753" s="870"/>
      <c r="AL3753" s="870"/>
      <c r="AM3753" s="870"/>
      <c r="AO3753" s="870"/>
      <c r="AP3753" s="870"/>
      <c r="AQ3753" s="870"/>
      <c r="AU3753" s="870"/>
      <c r="AV3753" s="870"/>
      <c r="AW3753" s="875"/>
      <c r="AX3753" s="870"/>
      <c r="AY3753" s="870"/>
    </row>
    <row r="3754" spans="19:51" ht="15" customHeight="1">
      <c r="S3754" s="874"/>
      <c r="V3754" s="870"/>
      <c r="W3754" s="874"/>
      <c r="AD3754" s="870"/>
      <c r="AE3754" s="874"/>
      <c r="AG3754" s="870"/>
      <c r="AH3754" s="870"/>
      <c r="AJ3754" s="870"/>
      <c r="AK3754" s="870"/>
      <c r="AL3754" s="870"/>
      <c r="AM3754" s="870"/>
      <c r="AO3754" s="870"/>
      <c r="AP3754" s="870"/>
      <c r="AQ3754" s="870"/>
      <c r="AU3754" s="870"/>
      <c r="AV3754" s="870"/>
      <c r="AW3754" s="875"/>
      <c r="AX3754" s="870"/>
      <c r="AY3754" s="870"/>
    </row>
    <row r="3755" spans="19:51" ht="15" customHeight="1">
      <c r="S3755" s="874"/>
      <c r="V3755" s="870"/>
      <c r="W3755" s="874"/>
      <c r="AD3755" s="870"/>
      <c r="AE3755" s="874"/>
      <c r="AG3755" s="870"/>
      <c r="AH3755" s="870"/>
      <c r="AJ3755" s="870"/>
      <c r="AK3755" s="870"/>
      <c r="AL3755" s="870"/>
      <c r="AM3755" s="870"/>
      <c r="AO3755" s="870"/>
      <c r="AP3755" s="870"/>
      <c r="AQ3755" s="870"/>
      <c r="AU3755" s="870"/>
      <c r="AV3755" s="870"/>
      <c r="AW3755" s="875"/>
      <c r="AX3755" s="870"/>
      <c r="AY3755" s="870"/>
    </row>
    <row r="3756" spans="19:51" ht="15" customHeight="1">
      <c r="S3756" s="874"/>
      <c r="V3756" s="870"/>
      <c r="W3756" s="874"/>
      <c r="AD3756" s="870"/>
      <c r="AE3756" s="874"/>
      <c r="AG3756" s="870"/>
      <c r="AH3756" s="870"/>
      <c r="AJ3756" s="870"/>
      <c r="AK3756" s="870"/>
      <c r="AL3756" s="870"/>
      <c r="AM3756" s="870"/>
      <c r="AO3756" s="870"/>
      <c r="AP3756" s="870"/>
      <c r="AQ3756" s="870"/>
      <c r="AU3756" s="870"/>
      <c r="AV3756" s="870"/>
      <c r="AW3756" s="875"/>
      <c r="AX3756" s="870"/>
      <c r="AY3756" s="870"/>
    </row>
    <row r="3757" spans="19:51" ht="15" customHeight="1">
      <c r="S3757" s="874"/>
      <c r="V3757" s="870"/>
      <c r="W3757" s="874"/>
      <c r="AD3757" s="870"/>
      <c r="AE3757" s="874"/>
      <c r="AG3757" s="870"/>
      <c r="AH3757" s="870"/>
      <c r="AJ3757" s="870"/>
      <c r="AK3757" s="870"/>
      <c r="AL3757" s="870"/>
      <c r="AM3757" s="870"/>
      <c r="AO3757" s="870"/>
      <c r="AP3757" s="870"/>
      <c r="AQ3757" s="870"/>
      <c r="AU3757" s="870"/>
      <c r="AV3757" s="870"/>
      <c r="AW3757" s="875"/>
      <c r="AX3757" s="870"/>
      <c r="AY3757" s="870"/>
    </row>
    <row r="3758" spans="19:51" ht="15" customHeight="1">
      <c r="S3758" s="874"/>
      <c r="V3758" s="870"/>
      <c r="W3758" s="874"/>
      <c r="AD3758" s="870"/>
      <c r="AE3758" s="874"/>
      <c r="AG3758" s="870"/>
      <c r="AH3758" s="870"/>
      <c r="AJ3758" s="870"/>
      <c r="AK3758" s="870"/>
      <c r="AL3758" s="870"/>
      <c r="AM3758" s="870"/>
      <c r="AO3758" s="870"/>
      <c r="AP3758" s="870"/>
      <c r="AQ3758" s="870"/>
      <c r="AU3758" s="870"/>
      <c r="AV3758" s="870"/>
      <c r="AW3758" s="875"/>
      <c r="AX3758" s="870"/>
      <c r="AY3758" s="870"/>
    </row>
    <row r="3759" spans="19:51" ht="15" customHeight="1">
      <c r="S3759" s="874"/>
      <c r="V3759" s="870"/>
      <c r="W3759" s="874"/>
      <c r="AD3759" s="870"/>
      <c r="AE3759" s="874"/>
      <c r="AG3759" s="870"/>
      <c r="AH3759" s="870"/>
      <c r="AJ3759" s="870"/>
      <c r="AK3759" s="870"/>
      <c r="AL3759" s="870"/>
      <c r="AM3759" s="870"/>
      <c r="AO3759" s="870"/>
      <c r="AP3759" s="870"/>
      <c r="AQ3759" s="870"/>
      <c r="AU3759" s="870"/>
      <c r="AV3759" s="870"/>
      <c r="AW3759" s="875"/>
      <c r="AX3759" s="870"/>
      <c r="AY3759" s="870"/>
    </row>
    <row r="3760" spans="19:51" ht="15" customHeight="1">
      <c r="S3760" s="874"/>
      <c r="V3760" s="870"/>
      <c r="W3760" s="874"/>
      <c r="AD3760" s="870"/>
      <c r="AE3760" s="874"/>
      <c r="AG3760" s="870"/>
      <c r="AH3760" s="870"/>
      <c r="AJ3760" s="870"/>
      <c r="AK3760" s="870"/>
      <c r="AL3760" s="870"/>
      <c r="AM3760" s="870"/>
      <c r="AO3760" s="870"/>
      <c r="AP3760" s="870"/>
      <c r="AQ3760" s="870"/>
      <c r="AU3760" s="870"/>
      <c r="AV3760" s="870"/>
      <c r="AW3760" s="875"/>
      <c r="AX3760" s="870"/>
      <c r="AY3760" s="870"/>
    </row>
    <row r="3761" spans="19:51" ht="15" customHeight="1">
      <c r="S3761" s="874"/>
      <c r="V3761" s="870"/>
      <c r="W3761" s="874"/>
      <c r="AD3761" s="870"/>
      <c r="AE3761" s="874"/>
      <c r="AG3761" s="870"/>
      <c r="AH3761" s="870"/>
      <c r="AJ3761" s="870"/>
      <c r="AK3761" s="870"/>
      <c r="AL3761" s="870"/>
      <c r="AM3761" s="870"/>
      <c r="AO3761" s="870"/>
      <c r="AP3761" s="870"/>
      <c r="AQ3761" s="870"/>
      <c r="AU3761" s="870"/>
      <c r="AV3761" s="870"/>
      <c r="AW3761" s="875"/>
      <c r="AX3761" s="870"/>
      <c r="AY3761" s="870"/>
    </row>
    <row r="3762" spans="19:51" ht="15" customHeight="1">
      <c r="S3762" s="874"/>
      <c r="V3762" s="870"/>
      <c r="W3762" s="874"/>
      <c r="AD3762" s="870"/>
      <c r="AE3762" s="874"/>
      <c r="AG3762" s="870"/>
      <c r="AH3762" s="870"/>
      <c r="AJ3762" s="870"/>
      <c r="AK3762" s="870"/>
      <c r="AL3762" s="870"/>
      <c r="AM3762" s="870"/>
      <c r="AO3762" s="870"/>
      <c r="AP3762" s="870"/>
      <c r="AQ3762" s="870"/>
      <c r="AU3762" s="870"/>
      <c r="AV3762" s="870"/>
      <c r="AW3762" s="875"/>
      <c r="AX3762" s="870"/>
      <c r="AY3762" s="870"/>
    </row>
    <row r="3763" spans="19:51" ht="15" customHeight="1">
      <c r="S3763" s="874"/>
      <c r="V3763" s="870"/>
      <c r="W3763" s="874"/>
      <c r="AD3763" s="870"/>
      <c r="AE3763" s="874"/>
      <c r="AG3763" s="870"/>
      <c r="AH3763" s="870"/>
      <c r="AJ3763" s="870"/>
      <c r="AK3763" s="870"/>
      <c r="AL3763" s="870"/>
      <c r="AM3763" s="870"/>
      <c r="AO3763" s="870"/>
      <c r="AP3763" s="870"/>
      <c r="AQ3763" s="870"/>
      <c r="AU3763" s="870"/>
      <c r="AV3763" s="870"/>
      <c r="AW3763" s="875"/>
      <c r="AX3763" s="870"/>
      <c r="AY3763" s="870"/>
    </row>
    <row r="3764" spans="19:51" ht="15" customHeight="1">
      <c r="S3764" s="874"/>
      <c r="V3764" s="870"/>
      <c r="W3764" s="874"/>
      <c r="AD3764" s="870"/>
      <c r="AE3764" s="874"/>
      <c r="AG3764" s="870"/>
      <c r="AH3764" s="870"/>
      <c r="AJ3764" s="870"/>
      <c r="AK3764" s="870"/>
      <c r="AL3764" s="870"/>
      <c r="AM3764" s="870"/>
      <c r="AO3764" s="870"/>
      <c r="AP3764" s="870"/>
      <c r="AQ3764" s="870"/>
      <c r="AU3764" s="870"/>
      <c r="AV3764" s="870"/>
      <c r="AW3764" s="875"/>
      <c r="AX3764" s="870"/>
      <c r="AY3764" s="870"/>
    </row>
    <row r="3765" spans="19:51" ht="15" customHeight="1">
      <c r="S3765" s="874"/>
      <c r="V3765" s="870"/>
      <c r="W3765" s="874"/>
      <c r="AD3765" s="870"/>
      <c r="AE3765" s="874"/>
      <c r="AG3765" s="870"/>
      <c r="AH3765" s="870"/>
      <c r="AJ3765" s="870"/>
      <c r="AK3765" s="870"/>
      <c r="AL3765" s="870"/>
      <c r="AM3765" s="870"/>
      <c r="AO3765" s="870"/>
      <c r="AP3765" s="870"/>
      <c r="AQ3765" s="870"/>
      <c r="AU3765" s="870"/>
      <c r="AV3765" s="870"/>
      <c r="AW3765" s="875"/>
      <c r="AX3765" s="870"/>
      <c r="AY3765" s="870"/>
    </row>
    <row r="3766" spans="19:51" ht="15" customHeight="1">
      <c r="S3766" s="874"/>
      <c r="V3766" s="870"/>
      <c r="W3766" s="874"/>
      <c r="AD3766" s="870"/>
      <c r="AE3766" s="874"/>
      <c r="AG3766" s="870"/>
      <c r="AH3766" s="870"/>
      <c r="AJ3766" s="870"/>
      <c r="AK3766" s="870"/>
      <c r="AL3766" s="870"/>
      <c r="AM3766" s="870"/>
      <c r="AO3766" s="870"/>
      <c r="AP3766" s="870"/>
      <c r="AQ3766" s="870"/>
      <c r="AU3766" s="870"/>
      <c r="AV3766" s="870"/>
      <c r="AW3766" s="875"/>
      <c r="AX3766" s="870"/>
      <c r="AY3766" s="870"/>
    </row>
    <row r="3767" spans="19:51" ht="15" customHeight="1">
      <c r="S3767" s="874"/>
      <c r="V3767" s="870"/>
      <c r="W3767" s="874"/>
      <c r="AD3767" s="870"/>
      <c r="AE3767" s="874"/>
      <c r="AG3767" s="870"/>
      <c r="AH3767" s="870"/>
      <c r="AJ3767" s="870"/>
      <c r="AK3767" s="870"/>
      <c r="AL3767" s="870"/>
      <c r="AM3767" s="870"/>
      <c r="AO3767" s="870"/>
      <c r="AP3767" s="870"/>
      <c r="AQ3767" s="870"/>
      <c r="AU3767" s="870"/>
      <c r="AV3767" s="870"/>
      <c r="AW3767" s="875"/>
      <c r="AX3767" s="870"/>
      <c r="AY3767" s="870"/>
    </row>
    <row r="3768" spans="19:51" ht="15" customHeight="1">
      <c r="S3768" s="874"/>
      <c r="V3768" s="870"/>
      <c r="W3768" s="874"/>
      <c r="AD3768" s="870"/>
      <c r="AE3768" s="874"/>
      <c r="AG3768" s="870"/>
      <c r="AH3768" s="870"/>
      <c r="AJ3768" s="870"/>
      <c r="AK3768" s="870"/>
      <c r="AL3768" s="870"/>
      <c r="AM3768" s="870"/>
      <c r="AO3768" s="870"/>
      <c r="AP3768" s="870"/>
      <c r="AQ3768" s="870"/>
      <c r="AU3768" s="870"/>
      <c r="AV3768" s="870"/>
      <c r="AW3768" s="875"/>
      <c r="AX3768" s="870"/>
      <c r="AY3768" s="870"/>
    </row>
    <row r="3769" spans="19:51" ht="15" customHeight="1">
      <c r="S3769" s="874"/>
      <c r="V3769" s="870"/>
      <c r="W3769" s="874"/>
      <c r="AD3769" s="870"/>
      <c r="AE3769" s="874"/>
      <c r="AG3769" s="870"/>
      <c r="AH3769" s="870"/>
      <c r="AJ3769" s="870"/>
      <c r="AK3769" s="870"/>
      <c r="AL3769" s="870"/>
      <c r="AM3769" s="870"/>
      <c r="AO3769" s="870"/>
      <c r="AP3769" s="870"/>
      <c r="AQ3769" s="870"/>
      <c r="AU3769" s="870"/>
      <c r="AV3769" s="870"/>
      <c r="AW3769" s="875"/>
      <c r="AX3769" s="870"/>
      <c r="AY3769" s="870"/>
    </row>
    <row r="3770" spans="19:51" ht="15" customHeight="1">
      <c r="S3770" s="874"/>
      <c r="V3770" s="870"/>
      <c r="W3770" s="874"/>
      <c r="AD3770" s="870"/>
      <c r="AE3770" s="874"/>
      <c r="AG3770" s="870"/>
      <c r="AH3770" s="870"/>
      <c r="AJ3770" s="870"/>
      <c r="AK3770" s="870"/>
      <c r="AL3770" s="870"/>
      <c r="AM3770" s="870"/>
      <c r="AO3770" s="870"/>
      <c r="AP3770" s="870"/>
      <c r="AQ3770" s="870"/>
      <c r="AU3770" s="870"/>
      <c r="AV3770" s="870"/>
      <c r="AW3770" s="875"/>
      <c r="AX3770" s="870"/>
      <c r="AY3770" s="870"/>
    </row>
    <row r="3771" spans="19:51" ht="15" customHeight="1">
      <c r="S3771" s="874"/>
      <c r="V3771" s="870"/>
      <c r="W3771" s="874"/>
      <c r="AD3771" s="870"/>
      <c r="AE3771" s="874"/>
      <c r="AG3771" s="870"/>
      <c r="AH3771" s="870"/>
      <c r="AJ3771" s="870"/>
      <c r="AK3771" s="870"/>
      <c r="AL3771" s="870"/>
      <c r="AM3771" s="870"/>
      <c r="AO3771" s="870"/>
      <c r="AP3771" s="870"/>
      <c r="AQ3771" s="870"/>
      <c r="AU3771" s="870"/>
      <c r="AV3771" s="870"/>
      <c r="AW3771" s="875"/>
      <c r="AX3771" s="870"/>
      <c r="AY3771" s="870"/>
    </row>
    <row r="3772" spans="19:51" ht="15" customHeight="1">
      <c r="S3772" s="874"/>
      <c r="V3772" s="870"/>
      <c r="W3772" s="874"/>
      <c r="AD3772" s="870"/>
      <c r="AE3772" s="874"/>
      <c r="AG3772" s="870"/>
      <c r="AH3772" s="870"/>
      <c r="AJ3772" s="870"/>
      <c r="AK3772" s="870"/>
      <c r="AL3772" s="870"/>
      <c r="AM3772" s="870"/>
      <c r="AO3772" s="870"/>
      <c r="AP3772" s="870"/>
      <c r="AQ3772" s="870"/>
      <c r="AU3772" s="870"/>
      <c r="AV3772" s="870"/>
      <c r="AW3772" s="875"/>
      <c r="AX3772" s="870"/>
      <c r="AY3772" s="870"/>
    </row>
    <row r="3773" spans="19:51" ht="15" customHeight="1">
      <c r="S3773" s="874"/>
      <c r="V3773" s="870"/>
      <c r="W3773" s="874"/>
      <c r="AD3773" s="870"/>
      <c r="AE3773" s="874"/>
      <c r="AG3773" s="870"/>
      <c r="AH3773" s="870"/>
      <c r="AJ3773" s="870"/>
      <c r="AK3773" s="870"/>
      <c r="AL3773" s="870"/>
      <c r="AM3773" s="870"/>
      <c r="AO3773" s="870"/>
      <c r="AP3773" s="870"/>
      <c r="AQ3773" s="870"/>
      <c r="AU3773" s="870"/>
      <c r="AV3773" s="870"/>
      <c r="AW3773" s="875"/>
      <c r="AX3773" s="870"/>
      <c r="AY3773" s="870"/>
    </row>
    <row r="3774" spans="19:51" ht="15" customHeight="1">
      <c r="S3774" s="874"/>
      <c r="V3774" s="870"/>
      <c r="W3774" s="874"/>
      <c r="AD3774" s="870"/>
      <c r="AE3774" s="874"/>
      <c r="AG3774" s="870"/>
      <c r="AH3774" s="870"/>
      <c r="AJ3774" s="870"/>
      <c r="AK3774" s="870"/>
      <c r="AL3774" s="870"/>
      <c r="AM3774" s="870"/>
      <c r="AO3774" s="870"/>
      <c r="AP3774" s="870"/>
      <c r="AQ3774" s="870"/>
      <c r="AU3774" s="870"/>
      <c r="AV3774" s="870"/>
      <c r="AW3774" s="875"/>
      <c r="AX3774" s="870"/>
      <c r="AY3774" s="870"/>
    </row>
    <row r="3775" spans="19:51" ht="15" customHeight="1">
      <c r="S3775" s="874"/>
      <c r="V3775" s="870"/>
      <c r="W3775" s="874"/>
      <c r="AD3775" s="870"/>
      <c r="AE3775" s="874"/>
      <c r="AG3775" s="870"/>
      <c r="AH3775" s="870"/>
      <c r="AJ3775" s="870"/>
      <c r="AK3775" s="870"/>
      <c r="AL3775" s="870"/>
      <c r="AM3775" s="870"/>
      <c r="AO3775" s="870"/>
      <c r="AP3775" s="870"/>
      <c r="AQ3775" s="870"/>
      <c r="AU3775" s="870"/>
      <c r="AV3775" s="870"/>
      <c r="AW3775" s="875"/>
      <c r="AX3775" s="870"/>
      <c r="AY3775" s="870"/>
    </row>
    <row r="3776" spans="19:51" ht="15" customHeight="1">
      <c r="S3776" s="874"/>
      <c r="V3776" s="870"/>
      <c r="W3776" s="874"/>
      <c r="AD3776" s="870"/>
      <c r="AE3776" s="874"/>
      <c r="AG3776" s="870"/>
      <c r="AH3776" s="870"/>
      <c r="AJ3776" s="870"/>
      <c r="AK3776" s="870"/>
      <c r="AL3776" s="870"/>
      <c r="AM3776" s="870"/>
      <c r="AO3776" s="870"/>
      <c r="AP3776" s="870"/>
      <c r="AQ3776" s="870"/>
      <c r="AU3776" s="870"/>
      <c r="AV3776" s="870"/>
      <c r="AW3776" s="875"/>
      <c r="AX3776" s="870"/>
      <c r="AY3776" s="870"/>
    </row>
    <row r="3777" spans="19:51" ht="15" customHeight="1">
      <c r="S3777" s="874"/>
      <c r="V3777" s="870"/>
      <c r="W3777" s="874"/>
      <c r="AD3777" s="870"/>
      <c r="AE3777" s="874"/>
      <c r="AG3777" s="870"/>
      <c r="AH3777" s="870"/>
      <c r="AJ3777" s="870"/>
      <c r="AK3777" s="870"/>
      <c r="AL3777" s="870"/>
      <c r="AM3777" s="870"/>
      <c r="AO3777" s="870"/>
      <c r="AP3777" s="870"/>
      <c r="AQ3777" s="870"/>
      <c r="AU3777" s="870"/>
      <c r="AV3777" s="870"/>
      <c r="AW3777" s="875"/>
      <c r="AX3777" s="870"/>
      <c r="AY3777" s="870"/>
    </row>
    <row r="3778" spans="19:51" ht="15" customHeight="1">
      <c r="S3778" s="874"/>
      <c r="V3778" s="870"/>
      <c r="W3778" s="874"/>
      <c r="AD3778" s="870"/>
      <c r="AE3778" s="874"/>
      <c r="AG3778" s="870"/>
      <c r="AH3778" s="870"/>
      <c r="AJ3778" s="870"/>
      <c r="AK3778" s="870"/>
      <c r="AL3778" s="870"/>
      <c r="AM3778" s="870"/>
      <c r="AO3778" s="870"/>
      <c r="AP3778" s="870"/>
      <c r="AQ3778" s="870"/>
      <c r="AU3778" s="870"/>
      <c r="AV3778" s="870"/>
      <c r="AW3778" s="875"/>
      <c r="AX3778" s="870"/>
      <c r="AY3778" s="870"/>
    </row>
    <row r="3779" spans="19:51" ht="15" customHeight="1">
      <c r="S3779" s="874"/>
      <c r="V3779" s="870"/>
      <c r="W3779" s="874"/>
      <c r="AD3779" s="870"/>
      <c r="AE3779" s="874"/>
      <c r="AG3779" s="870"/>
      <c r="AH3779" s="870"/>
      <c r="AJ3779" s="870"/>
      <c r="AK3779" s="870"/>
      <c r="AL3779" s="870"/>
      <c r="AM3779" s="870"/>
      <c r="AO3779" s="870"/>
      <c r="AP3779" s="870"/>
      <c r="AQ3779" s="870"/>
      <c r="AU3779" s="870"/>
      <c r="AV3779" s="870"/>
      <c r="AW3779" s="875"/>
      <c r="AX3779" s="870"/>
      <c r="AY3779" s="870"/>
    </row>
    <row r="3780" spans="19:51" ht="15" customHeight="1">
      <c r="S3780" s="874"/>
      <c r="V3780" s="870"/>
      <c r="W3780" s="874"/>
      <c r="AD3780" s="870"/>
      <c r="AE3780" s="874"/>
      <c r="AG3780" s="870"/>
      <c r="AH3780" s="870"/>
      <c r="AJ3780" s="870"/>
      <c r="AK3780" s="870"/>
      <c r="AL3780" s="870"/>
      <c r="AM3780" s="870"/>
      <c r="AO3780" s="870"/>
      <c r="AP3780" s="870"/>
      <c r="AQ3780" s="870"/>
      <c r="AU3780" s="870"/>
      <c r="AV3780" s="870"/>
      <c r="AW3780" s="875"/>
      <c r="AX3780" s="870"/>
      <c r="AY3780" s="870"/>
    </row>
    <row r="3781" spans="19:51" ht="15" customHeight="1">
      <c r="S3781" s="874"/>
      <c r="V3781" s="870"/>
      <c r="W3781" s="874"/>
      <c r="AD3781" s="870"/>
      <c r="AE3781" s="874"/>
      <c r="AG3781" s="870"/>
      <c r="AH3781" s="870"/>
      <c r="AJ3781" s="870"/>
      <c r="AK3781" s="870"/>
      <c r="AL3781" s="870"/>
      <c r="AM3781" s="870"/>
      <c r="AO3781" s="870"/>
      <c r="AP3781" s="870"/>
      <c r="AQ3781" s="870"/>
      <c r="AU3781" s="870"/>
      <c r="AV3781" s="870"/>
      <c r="AW3781" s="875"/>
      <c r="AX3781" s="870"/>
      <c r="AY3781" s="870"/>
    </row>
    <row r="3782" spans="19:51" ht="15" customHeight="1">
      <c r="S3782" s="874"/>
      <c r="V3782" s="870"/>
      <c r="W3782" s="874"/>
      <c r="AD3782" s="870"/>
      <c r="AE3782" s="874"/>
      <c r="AG3782" s="870"/>
      <c r="AH3782" s="870"/>
      <c r="AJ3782" s="870"/>
      <c r="AK3782" s="870"/>
      <c r="AL3782" s="870"/>
      <c r="AM3782" s="870"/>
      <c r="AO3782" s="870"/>
      <c r="AP3782" s="870"/>
      <c r="AQ3782" s="870"/>
      <c r="AU3782" s="870"/>
      <c r="AV3782" s="870"/>
      <c r="AW3782" s="875"/>
      <c r="AX3782" s="870"/>
      <c r="AY3782" s="870"/>
    </row>
    <row r="3783" spans="19:51" ht="15" customHeight="1">
      <c r="S3783" s="874"/>
      <c r="V3783" s="870"/>
      <c r="W3783" s="874"/>
      <c r="AD3783" s="870"/>
      <c r="AE3783" s="874"/>
      <c r="AG3783" s="870"/>
      <c r="AH3783" s="870"/>
      <c r="AJ3783" s="870"/>
      <c r="AK3783" s="870"/>
      <c r="AL3783" s="870"/>
      <c r="AM3783" s="870"/>
      <c r="AO3783" s="870"/>
      <c r="AP3783" s="870"/>
      <c r="AQ3783" s="870"/>
      <c r="AU3783" s="870"/>
      <c r="AV3783" s="870"/>
      <c r="AW3783" s="875"/>
      <c r="AX3783" s="870"/>
      <c r="AY3783" s="870"/>
    </row>
    <row r="3784" spans="19:51" ht="15" customHeight="1">
      <c r="S3784" s="874"/>
      <c r="V3784" s="870"/>
      <c r="W3784" s="874"/>
      <c r="AD3784" s="870"/>
      <c r="AE3784" s="874"/>
      <c r="AG3784" s="870"/>
      <c r="AH3784" s="870"/>
      <c r="AJ3784" s="870"/>
      <c r="AK3784" s="870"/>
      <c r="AL3784" s="870"/>
      <c r="AM3784" s="870"/>
      <c r="AO3784" s="870"/>
      <c r="AP3784" s="870"/>
      <c r="AQ3784" s="870"/>
      <c r="AU3784" s="870"/>
      <c r="AV3784" s="870"/>
      <c r="AW3784" s="875"/>
      <c r="AX3784" s="870"/>
      <c r="AY3784" s="870"/>
    </row>
    <row r="3785" spans="19:51" ht="15" customHeight="1">
      <c r="S3785" s="874"/>
      <c r="V3785" s="870"/>
      <c r="W3785" s="874"/>
      <c r="AD3785" s="870"/>
      <c r="AE3785" s="874"/>
      <c r="AG3785" s="870"/>
      <c r="AH3785" s="870"/>
      <c r="AJ3785" s="870"/>
      <c r="AK3785" s="870"/>
      <c r="AL3785" s="870"/>
      <c r="AM3785" s="870"/>
      <c r="AO3785" s="870"/>
      <c r="AP3785" s="870"/>
      <c r="AQ3785" s="870"/>
      <c r="AU3785" s="870"/>
      <c r="AV3785" s="870"/>
      <c r="AW3785" s="875"/>
      <c r="AX3785" s="870"/>
      <c r="AY3785" s="870"/>
    </row>
    <row r="3786" spans="19:51" ht="15" customHeight="1">
      <c r="S3786" s="874"/>
      <c r="V3786" s="870"/>
      <c r="W3786" s="874"/>
      <c r="AD3786" s="870"/>
      <c r="AE3786" s="874"/>
      <c r="AG3786" s="870"/>
      <c r="AH3786" s="870"/>
      <c r="AJ3786" s="870"/>
      <c r="AK3786" s="870"/>
      <c r="AL3786" s="870"/>
      <c r="AM3786" s="870"/>
      <c r="AO3786" s="870"/>
      <c r="AP3786" s="870"/>
      <c r="AQ3786" s="870"/>
      <c r="AU3786" s="870"/>
      <c r="AV3786" s="870"/>
      <c r="AW3786" s="875"/>
      <c r="AX3786" s="870"/>
      <c r="AY3786" s="870"/>
    </row>
    <row r="3787" spans="19:51" ht="15" customHeight="1">
      <c r="S3787" s="874"/>
      <c r="V3787" s="870"/>
      <c r="W3787" s="874"/>
      <c r="AD3787" s="870"/>
      <c r="AE3787" s="874"/>
      <c r="AG3787" s="870"/>
      <c r="AH3787" s="870"/>
      <c r="AJ3787" s="870"/>
      <c r="AK3787" s="870"/>
      <c r="AL3787" s="870"/>
      <c r="AM3787" s="870"/>
      <c r="AO3787" s="870"/>
      <c r="AP3787" s="870"/>
      <c r="AQ3787" s="870"/>
      <c r="AU3787" s="870"/>
      <c r="AV3787" s="870"/>
      <c r="AW3787" s="875"/>
      <c r="AX3787" s="870"/>
      <c r="AY3787" s="870"/>
    </row>
    <row r="3788" spans="19:51" ht="15" customHeight="1">
      <c r="S3788" s="874"/>
      <c r="V3788" s="870"/>
      <c r="W3788" s="874"/>
      <c r="AD3788" s="870"/>
      <c r="AE3788" s="874"/>
      <c r="AG3788" s="870"/>
      <c r="AH3788" s="870"/>
      <c r="AJ3788" s="870"/>
      <c r="AK3788" s="870"/>
      <c r="AL3788" s="870"/>
      <c r="AM3788" s="870"/>
      <c r="AO3788" s="870"/>
      <c r="AP3788" s="870"/>
      <c r="AQ3788" s="870"/>
      <c r="AU3788" s="870"/>
      <c r="AV3788" s="870"/>
      <c r="AW3788" s="875"/>
      <c r="AX3788" s="870"/>
      <c r="AY3788" s="870"/>
    </row>
    <row r="3789" spans="19:51" ht="15" customHeight="1">
      <c r="S3789" s="874"/>
      <c r="V3789" s="870"/>
      <c r="W3789" s="874"/>
      <c r="AD3789" s="870"/>
      <c r="AE3789" s="874"/>
      <c r="AG3789" s="870"/>
      <c r="AH3789" s="870"/>
      <c r="AJ3789" s="870"/>
      <c r="AK3789" s="870"/>
      <c r="AL3789" s="870"/>
      <c r="AM3789" s="870"/>
      <c r="AO3789" s="870"/>
      <c r="AP3789" s="870"/>
      <c r="AQ3789" s="870"/>
      <c r="AU3789" s="870"/>
      <c r="AV3789" s="870"/>
      <c r="AW3789" s="875"/>
      <c r="AX3789" s="870"/>
      <c r="AY3789" s="870"/>
    </row>
    <row r="3790" spans="19:51" ht="15" customHeight="1">
      <c r="S3790" s="874"/>
      <c r="V3790" s="870"/>
      <c r="W3790" s="874"/>
      <c r="AD3790" s="870"/>
      <c r="AE3790" s="874"/>
      <c r="AG3790" s="870"/>
      <c r="AH3790" s="870"/>
      <c r="AJ3790" s="870"/>
      <c r="AK3790" s="870"/>
      <c r="AL3790" s="870"/>
      <c r="AM3790" s="870"/>
      <c r="AO3790" s="870"/>
      <c r="AP3790" s="870"/>
      <c r="AQ3790" s="870"/>
      <c r="AU3790" s="870"/>
      <c r="AV3790" s="870"/>
      <c r="AW3790" s="875"/>
      <c r="AX3790" s="870"/>
      <c r="AY3790" s="870"/>
    </row>
    <row r="3791" spans="19:51" ht="15" customHeight="1">
      <c r="S3791" s="874"/>
      <c r="V3791" s="870"/>
      <c r="W3791" s="874"/>
      <c r="AD3791" s="870"/>
      <c r="AE3791" s="874"/>
      <c r="AG3791" s="870"/>
      <c r="AH3791" s="870"/>
      <c r="AJ3791" s="870"/>
      <c r="AK3791" s="870"/>
      <c r="AL3791" s="870"/>
      <c r="AM3791" s="870"/>
      <c r="AO3791" s="870"/>
      <c r="AP3791" s="870"/>
      <c r="AQ3791" s="870"/>
      <c r="AU3791" s="870"/>
      <c r="AV3791" s="870"/>
      <c r="AW3791" s="875"/>
      <c r="AX3791" s="870"/>
      <c r="AY3791" s="870"/>
    </row>
    <row r="3792" spans="19:51" ht="15" customHeight="1">
      <c r="S3792" s="874"/>
      <c r="V3792" s="870"/>
      <c r="W3792" s="874"/>
      <c r="AD3792" s="870"/>
      <c r="AE3792" s="874"/>
      <c r="AG3792" s="870"/>
      <c r="AH3792" s="870"/>
      <c r="AJ3792" s="870"/>
      <c r="AK3792" s="870"/>
      <c r="AL3792" s="870"/>
      <c r="AM3792" s="870"/>
      <c r="AO3792" s="870"/>
      <c r="AP3792" s="870"/>
      <c r="AQ3792" s="870"/>
      <c r="AU3792" s="870"/>
      <c r="AV3792" s="870"/>
      <c r="AW3792" s="875"/>
      <c r="AX3792" s="870"/>
      <c r="AY3792" s="870"/>
    </row>
    <row r="3793" spans="19:51" ht="15" customHeight="1">
      <c r="S3793" s="874"/>
      <c r="V3793" s="870"/>
      <c r="W3793" s="874"/>
      <c r="AD3793" s="870"/>
      <c r="AE3793" s="874"/>
      <c r="AG3793" s="870"/>
      <c r="AH3793" s="870"/>
      <c r="AJ3793" s="870"/>
      <c r="AK3793" s="870"/>
      <c r="AL3793" s="870"/>
      <c r="AM3793" s="870"/>
      <c r="AO3793" s="870"/>
      <c r="AP3793" s="870"/>
      <c r="AQ3793" s="870"/>
      <c r="AU3793" s="870"/>
      <c r="AV3793" s="870"/>
      <c r="AW3793" s="875"/>
      <c r="AX3793" s="870"/>
      <c r="AY3793" s="870"/>
    </row>
    <row r="3794" spans="19:51" ht="15" customHeight="1">
      <c r="S3794" s="874"/>
      <c r="V3794" s="870"/>
      <c r="W3794" s="874"/>
      <c r="AD3794" s="870"/>
      <c r="AE3794" s="874"/>
      <c r="AG3794" s="870"/>
      <c r="AH3794" s="870"/>
      <c r="AJ3794" s="870"/>
      <c r="AK3794" s="870"/>
      <c r="AL3794" s="870"/>
      <c r="AM3794" s="870"/>
      <c r="AO3794" s="870"/>
      <c r="AP3794" s="870"/>
      <c r="AQ3794" s="870"/>
      <c r="AU3794" s="870"/>
      <c r="AV3794" s="870"/>
      <c r="AW3794" s="875"/>
      <c r="AX3794" s="870"/>
      <c r="AY3794" s="870"/>
    </row>
    <row r="3795" spans="19:51" ht="15" customHeight="1">
      <c r="S3795" s="874"/>
      <c r="V3795" s="870"/>
      <c r="W3795" s="874"/>
      <c r="AD3795" s="870"/>
      <c r="AE3795" s="874"/>
      <c r="AG3795" s="870"/>
      <c r="AH3795" s="870"/>
      <c r="AJ3795" s="870"/>
      <c r="AK3795" s="870"/>
      <c r="AL3795" s="870"/>
      <c r="AM3795" s="870"/>
      <c r="AO3795" s="870"/>
      <c r="AP3795" s="870"/>
      <c r="AQ3795" s="870"/>
      <c r="AU3795" s="870"/>
      <c r="AV3795" s="870"/>
      <c r="AW3795" s="875"/>
      <c r="AX3795" s="870"/>
      <c r="AY3795" s="870"/>
    </row>
    <row r="3796" spans="19:51" ht="15" customHeight="1">
      <c r="S3796" s="874"/>
      <c r="V3796" s="870"/>
      <c r="W3796" s="874"/>
      <c r="AD3796" s="870"/>
      <c r="AE3796" s="874"/>
      <c r="AG3796" s="870"/>
      <c r="AH3796" s="870"/>
      <c r="AJ3796" s="870"/>
      <c r="AK3796" s="870"/>
      <c r="AL3796" s="870"/>
      <c r="AM3796" s="870"/>
      <c r="AO3796" s="870"/>
      <c r="AP3796" s="870"/>
      <c r="AQ3796" s="870"/>
      <c r="AU3796" s="870"/>
      <c r="AV3796" s="870"/>
      <c r="AW3796" s="875"/>
      <c r="AX3796" s="870"/>
      <c r="AY3796" s="870"/>
    </row>
    <row r="3797" spans="19:51" ht="15" customHeight="1">
      <c r="S3797" s="874"/>
      <c r="V3797" s="870"/>
      <c r="W3797" s="874"/>
      <c r="AD3797" s="870"/>
      <c r="AE3797" s="874"/>
      <c r="AG3797" s="870"/>
      <c r="AH3797" s="870"/>
      <c r="AJ3797" s="870"/>
      <c r="AK3797" s="870"/>
      <c r="AL3797" s="870"/>
      <c r="AM3797" s="870"/>
      <c r="AO3797" s="870"/>
      <c r="AP3797" s="870"/>
      <c r="AQ3797" s="870"/>
      <c r="AU3797" s="870"/>
      <c r="AV3797" s="870"/>
      <c r="AW3797" s="875"/>
      <c r="AX3797" s="870"/>
      <c r="AY3797" s="870"/>
    </row>
    <row r="3798" spans="19:51" ht="15" customHeight="1">
      <c r="S3798" s="874"/>
      <c r="V3798" s="870"/>
      <c r="W3798" s="874"/>
      <c r="AD3798" s="870"/>
      <c r="AE3798" s="874"/>
      <c r="AG3798" s="870"/>
      <c r="AH3798" s="870"/>
      <c r="AJ3798" s="870"/>
      <c r="AK3798" s="870"/>
      <c r="AL3798" s="870"/>
      <c r="AM3798" s="870"/>
      <c r="AO3798" s="870"/>
      <c r="AP3798" s="870"/>
      <c r="AQ3798" s="870"/>
      <c r="AU3798" s="870"/>
      <c r="AV3798" s="870"/>
      <c r="AW3798" s="875"/>
      <c r="AX3798" s="870"/>
      <c r="AY3798" s="870"/>
    </row>
    <row r="3799" spans="19:51" ht="15" customHeight="1">
      <c r="S3799" s="874"/>
      <c r="V3799" s="870"/>
      <c r="W3799" s="874"/>
      <c r="AD3799" s="870"/>
      <c r="AE3799" s="874"/>
      <c r="AG3799" s="870"/>
      <c r="AH3799" s="870"/>
      <c r="AJ3799" s="870"/>
      <c r="AK3799" s="870"/>
      <c r="AL3799" s="870"/>
      <c r="AM3799" s="870"/>
      <c r="AO3799" s="870"/>
      <c r="AP3799" s="870"/>
      <c r="AQ3799" s="870"/>
      <c r="AU3799" s="870"/>
      <c r="AV3799" s="870"/>
      <c r="AW3799" s="875"/>
      <c r="AX3799" s="870"/>
      <c r="AY3799" s="870"/>
    </row>
    <row r="3800" spans="19:51" ht="15" customHeight="1">
      <c r="S3800" s="874"/>
      <c r="V3800" s="870"/>
      <c r="W3800" s="874"/>
      <c r="AD3800" s="870"/>
      <c r="AE3800" s="874"/>
      <c r="AG3800" s="870"/>
      <c r="AH3800" s="870"/>
      <c r="AJ3800" s="870"/>
      <c r="AK3800" s="870"/>
      <c r="AL3800" s="870"/>
      <c r="AM3800" s="870"/>
      <c r="AO3800" s="870"/>
      <c r="AP3800" s="870"/>
      <c r="AQ3800" s="870"/>
      <c r="AU3800" s="870"/>
      <c r="AV3800" s="870"/>
      <c r="AW3800" s="875"/>
      <c r="AX3800" s="870"/>
      <c r="AY3800" s="870"/>
    </row>
    <row r="3801" spans="19:51" ht="15" customHeight="1">
      <c r="S3801" s="874"/>
      <c r="V3801" s="870"/>
      <c r="W3801" s="874"/>
      <c r="AD3801" s="870"/>
      <c r="AE3801" s="874"/>
      <c r="AG3801" s="870"/>
      <c r="AH3801" s="870"/>
      <c r="AJ3801" s="870"/>
      <c r="AK3801" s="870"/>
      <c r="AL3801" s="870"/>
      <c r="AM3801" s="870"/>
      <c r="AO3801" s="870"/>
      <c r="AP3801" s="870"/>
      <c r="AQ3801" s="870"/>
      <c r="AU3801" s="870"/>
      <c r="AV3801" s="870"/>
      <c r="AW3801" s="875"/>
      <c r="AX3801" s="870"/>
      <c r="AY3801" s="870"/>
    </row>
    <row r="3802" spans="19:51" ht="15" customHeight="1">
      <c r="S3802" s="874"/>
      <c r="V3802" s="870"/>
      <c r="W3802" s="874"/>
      <c r="AD3802" s="870"/>
      <c r="AE3802" s="874"/>
      <c r="AG3802" s="870"/>
      <c r="AH3802" s="870"/>
      <c r="AJ3802" s="870"/>
      <c r="AK3802" s="870"/>
      <c r="AL3802" s="870"/>
      <c r="AM3802" s="870"/>
      <c r="AO3802" s="870"/>
      <c r="AP3802" s="870"/>
      <c r="AQ3802" s="870"/>
      <c r="AU3802" s="870"/>
      <c r="AV3802" s="870"/>
      <c r="AW3802" s="875"/>
      <c r="AX3802" s="870"/>
      <c r="AY3802" s="870"/>
    </row>
    <row r="3803" spans="19:51" ht="15" customHeight="1">
      <c r="S3803" s="874"/>
      <c r="V3803" s="870"/>
      <c r="W3803" s="874"/>
      <c r="AD3803" s="870"/>
      <c r="AE3803" s="874"/>
      <c r="AG3803" s="870"/>
      <c r="AH3803" s="870"/>
      <c r="AJ3803" s="870"/>
      <c r="AK3803" s="870"/>
      <c r="AL3803" s="870"/>
      <c r="AM3803" s="870"/>
      <c r="AO3803" s="870"/>
      <c r="AP3803" s="870"/>
      <c r="AQ3803" s="870"/>
      <c r="AU3803" s="870"/>
      <c r="AV3803" s="870"/>
      <c r="AW3803" s="875"/>
      <c r="AX3803" s="870"/>
      <c r="AY3803" s="870"/>
    </row>
    <row r="3804" spans="19:51" ht="15" customHeight="1">
      <c r="S3804" s="874"/>
      <c r="V3804" s="870"/>
      <c r="W3804" s="874"/>
      <c r="AD3804" s="870"/>
      <c r="AE3804" s="874"/>
      <c r="AG3804" s="870"/>
      <c r="AH3804" s="870"/>
      <c r="AJ3804" s="870"/>
      <c r="AK3804" s="870"/>
      <c r="AL3804" s="870"/>
      <c r="AM3804" s="870"/>
      <c r="AO3804" s="870"/>
      <c r="AP3804" s="870"/>
      <c r="AQ3804" s="870"/>
      <c r="AU3804" s="870"/>
      <c r="AV3804" s="870"/>
      <c r="AW3804" s="875"/>
      <c r="AX3804" s="870"/>
      <c r="AY3804" s="870"/>
    </row>
    <row r="3805" spans="19:51" ht="15" customHeight="1">
      <c r="S3805" s="874"/>
      <c r="V3805" s="870"/>
      <c r="W3805" s="874"/>
      <c r="AD3805" s="870"/>
      <c r="AE3805" s="874"/>
      <c r="AG3805" s="870"/>
      <c r="AH3805" s="870"/>
      <c r="AJ3805" s="870"/>
      <c r="AK3805" s="870"/>
      <c r="AL3805" s="870"/>
      <c r="AM3805" s="870"/>
      <c r="AO3805" s="870"/>
      <c r="AP3805" s="870"/>
      <c r="AQ3805" s="870"/>
      <c r="AU3805" s="870"/>
      <c r="AV3805" s="870"/>
      <c r="AW3805" s="875"/>
      <c r="AX3805" s="870"/>
      <c r="AY3805" s="870"/>
    </row>
    <row r="3806" spans="19:51" ht="15" customHeight="1">
      <c r="S3806" s="874"/>
      <c r="V3806" s="870"/>
      <c r="W3806" s="874"/>
      <c r="AD3806" s="870"/>
      <c r="AE3806" s="874"/>
      <c r="AG3806" s="870"/>
      <c r="AH3806" s="870"/>
      <c r="AJ3806" s="870"/>
      <c r="AK3806" s="870"/>
      <c r="AL3806" s="870"/>
      <c r="AM3806" s="870"/>
      <c r="AO3806" s="870"/>
      <c r="AP3806" s="870"/>
      <c r="AQ3806" s="870"/>
      <c r="AU3806" s="870"/>
      <c r="AV3806" s="870"/>
      <c r="AW3806" s="875"/>
      <c r="AX3806" s="870"/>
      <c r="AY3806" s="870"/>
    </row>
    <row r="3807" spans="19:51" ht="15" customHeight="1">
      <c r="S3807" s="874"/>
      <c r="V3807" s="870"/>
      <c r="W3807" s="874"/>
      <c r="AD3807" s="870"/>
      <c r="AE3807" s="874"/>
      <c r="AG3807" s="870"/>
      <c r="AH3807" s="870"/>
      <c r="AJ3807" s="870"/>
      <c r="AK3807" s="870"/>
      <c r="AL3807" s="870"/>
      <c r="AM3807" s="870"/>
      <c r="AO3807" s="870"/>
      <c r="AP3807" s="870"/>
      <c r="AQ3807" s="870"/>
      <c r="AU3807" s="870"/>
      <c r="AV3807" s="870"/>
      <c r="AW3807" s="875"/>
      <c r="AX3807" s="870"/>
      <c r="AY3807" s="870"/>
    </row>
    <row r="3808" spans="19:51" ht="15" customHeight="1">
      <c r="S3808" s="874"/>
      <c r="V3808" s="870"/>
      <c r="W3808" s="874"/>
      <c r="AD3808" s="870"/>
      <c r="AE3808" s="874"/>
      <c r="AG3808" s="870"/>
      <c r="AH3808" s="870"/>
      <c r="AJ3808" s="870"/>
      <c r="AK3808" s="870"/>
      <c r="AL3808" s="870"/>
      <c r="AM3808" s="870"/>
      <c r="AO3808" s="870"/>
      <c r="AP3808" s="870"/>
      <c r="AQ3808" s="870"/>
      <c r="AU3808" s="870"/>
      <c r="AV3808" s="870"/>
      <c r="AW3808" s="875"/>
      <c r="AX3808" s="870"/>
      <c r="AY3808" s="870"/>
    </row>
    <row r="3809" spans="19:51" ht="15" customHeight="1">
      <c r="S3809" s="874"/>
      <c r="V3809" s="870"/>
      <c r="W3809" s="874"/>
      <c r="AD3809" s="870"/>
      <c r="AE3809" s="874"/>
      <c r="AG3809" s="870"/>
      <c r="AH3809" s="870"/>
      <c r="AJ3809" s="870"/>
      <c r="AK3809" s="870"/>
      <c r="AL3809" s="870"/>
      <c r="AM3809" s="870"/>
      <c r="AO3809" s="870"/>
      <c r="AP3809" s="870"/>
      <c r="AQ3809" s="870"/>
      <c r="AU3809" s="870"/>
      <c r="AV3809" s="870"/>
      <c r="AW3809" s="875"/>
      <c r="AX3809" s="870"/>
      <c r="AY3809" s="870"/>
    </row>
    <row r="3810" spans="19:51" ht="15" customHeight="1">
      <c r="S3810" s="874"/>
      <c r="V3810" s="870"/>
      <c r="W3810" s="874"/>
      <c r="AD3810" s="870"/>
      <c r="AE3810" s="874"/>
      <c r="AG3810" s="870"/>
      <c r="AH3810" s="870"/>
      <c r="AJ3810" s="870"/>
      <c r="AK3810" s="870"/>
      <c r="AL3810" s="870"/>
      <c r="AM3810" s="870"/>
      <c r="AO3810" s="870"/>
      <c r="AP3810" s="870"/>
      <c r="AQ3810" s="870"/>
      <c r="AU3810" s="870"/>
      <c r="AV3810" s="870"/>
      <c r="AW3810" s="875"/>
      <c r="AX3810" s="870"/>
      <c r="AY3810" s="870"/>
    </row>
    <row r="3811" spans="19:51" ht="15" customHeight="1">
      <c r="S3811" s="874"/>
      <c r="V3811" s="870"/>
      <c r="W3811" s="874"/>
      <c r="AD3811" s="870"/>
      <c r="AE3811" s="874"/>
      <c r="AG3811" s="870"/>
      <c r="AH3811" s="870"/>
      <c r="AJ3811" s="870"/>
      <c r="AK3811" s="870"/>
      <c r="AL3811" s="870"/>
      <c r="AM3811" s="870"/>
      <c r="AO3811" s="870"/>
      <c r="AP3811" s="870"/>
      <c r="AQ3811" s="870"/>
      <c r="AU3811" s="870"/>
      <c r="AV3811" s="870"/>
      <c r="AW3811" s="875"/>
      <c r="AX3811" s="870"/>
      <c r="AY3811" s="870"/>
    </row>
    <row r="3812" spans="19:51" ht="15" customHeight="1">
      <c r="S3812" s="874"/>
      <c r="V3812" s="870"/>
      <c r="W3812" s="874"/>
      <c r="AD3812" s="870"/>
      <c r="AE3812" s="874"/>
      <c r="AG3812" s="870"/>
      <c r="AH3812" s="870"/>
      <c r="AJ3812" s="870"/>
      <c r="AK3812" s="870"/>
      <c r="AL3812" s="870"/>
      <c r="AM3812" s="870"/>
      <c r="AO3812" s="870"/>
      <c r="AP3812" s="870"/>
      <c r="AQ3812" s="870"/>
      <c r="AU3812" s="870"/>
      <c r="AV3812" s="870"/>
      <c r="AW3812" s="875"/>
      <c r="AX3812" s="870"/>
      <c r="AY3812" s="870"/>
    </row>
    <row r="3813" spans="19:51" ht="15" customHeight="1">
      <c r="S3813" s="874"/>
      <c r="V3813" s="870"/>
      <c r="W3813" s="874"/>
      <c r="AD3813" s="870"/>
      <c r="AE3813" s="874"/>
      <c r="AG3813" s="870"/>
      <c r="AH3813" s="870"/>
      <c r="AJ3813" s="870"/>
      <c r="AK3813" s="870"/>
      <c r="AL3813" s="870"/>
      <c r="AM3813" s="870"/>
      <c r="AO3813" s="870"/>
      <c r="AP3813" s="870"/>
      <c r="AQ3813" s="870"/>
      <c r="AU3813" s="870"/>
      <c r="AV3813" s="870"/>
      <c r="AW3813" s="875"/>
      <c r="AX3813" s="870"/>
      <c r="AY3813" s="870"/>
    </row>
    <row r="3814" spans="19:51" ht="15" customHeight="1">
      <c r="S3814" s="874"/>
      <c r="V3814" s="870"/>
      <c r="W3814" s="874"/>
      <c r="AD3814" s="870"/>
      <c r="AE3814" s="874"/>
      <c r="AG3814" s="870"/>
      <c r="AH3814" s="870"/>
      <c r="AJ3814" s="870"/>
      <c r="AK3814" s="870"/>
      <c r="AL3814" s="870"/>
      <c r="AM3814" s="870"/>
      <c r="AO3814" s="870"/>
      <c r="AP3814" s="870"/>
      <c r="AQ3814" s="870"/>
      <c r="AU3814" s="870"/>
      <c r="AV3814" s="870"/>
      <c r="AW3814" s="875"/>
      <c r="AX3814" s="870"/>
      <c r="AY3814" s="870"/>
    </row>
    <row r="3815" spans="19:51" ht="15" customHeight="1">
      <c r="S3815" s="874"/>
      <c r="V3815" s="870"/>
      <c r="W3815" s="874"/>
      <c r="AD3815" s="870"/>
      <c r="AE3815" s="874"/>
      <c r="AG3815" s="870"/>
      <c r="AH3815" s="870"/>
      <c r="AJ3815" s="870"/>
      <c r="AK3815" s="870"/>
      <c r="AL3815" s="870"/>
      <c r="AM3815" s="870"/>
      <c r="AO3815" s="870"/>
      <c r="AP3815" s="870"/>
      <c r="AQ3815" s="870"/>
      <c r="AU3815" s="870"/>
      <c r="AV3815" s="870"/>
      <c r="AW3815" s="875"/>
      <c r="AX3815" s="870"/>
      <c r="AY3815" s="870"/>
    </row>
    <row r="3816" spans="19:51" ht="15" customHeight="1">
      <c r="S3816" s="874"/>
      <c r="V3816" s="870"/>
      <c r="W3816" s="874"/>
      <c r="AD3816" s="870"/>
      <c r="AE3816" s="874"/>
      <c r="AG3816" s="870"/>
      <c r="AH3816" s="870"/>
      <c r="AJ3816" s="870"/>
      <c r="AK3816" s="870"/>
      <c r="AL3816" s="870"/>
      <c r="AM3816" s="870"/>
      <c r="AO3816" s="870"/>
      <c r="AP3816" s="870"/>
      <c r="AQ3816" s="870"/>
      <c r="AU3816" s="870"/>
      <c r="AV3816" s="870"/>
      <c r="AW3816" s="875"/>
      <c r="AX3816" s="870"/>
      <c r="AY3816" s="870"/>
    </row>
    <row r="3817" spans="19:51" ht="15" customHeight="1">
      <c r="S3817" s="874"/>
      <c r="V3817" s="870"/>
      <c r="W3817" s="874"/>
      <c r="AD3817" s="870"/>
      <c r="AE3817" s="874"/>
      <c r="AG3817" s="870"/>
      <c r="AH3817" s="870"/>
      <c r="AJ3817" s="870"/>
      <c r="AK3817" s="870"/>
      <c r="AL3817" s="870"/>
      <c r="AM3817" s="870"/>
      <c r="AO3817" s="870"/>
      <c r="AP3817" s="870"/>
      <c r="AQ3817" s="870"/>
      <c r="AU3817" s="870"/>
      <c r="AV3817" s="870"/>
      <c r="AW3817" s="875"/>
      <c r="AX3817" s="870"/>
      <c r="AY3817" s="870"/>
    </row>
    <row r="3818" spans="19:51" ht="15" customHeight="1">
      <c r="S3818" s="874"/>
      <c r="V3818" s="870"/>
      <c r="W3818" s="874"/>
      <c r="AD3818" s="870"/>
      <c r="AE3818" s="874"/>
      <c r="AG3818" s="870"/>
      <c r="AH3818" s="870"/>
      <c r="AJ3818" s="870"/>
      <c r="AK3818" s="870"/>
      <c r="AL3818" s="870"/>
      <c r="AM3818" s="870"/>
      <c r="AO3818" s="870"/>
      <c r="AP3818" s="870"/>
      <c r="AQ3818" s="870"/>
      <c r="AU3818" s="870"/>
      <c r="AV3818" s="870"/>
      <c r="AW3818" s="875"/>
      <c r="AX3818" s="870"/>
      <c r="AY3818" s="870"/>
    </row>
    <row r="3819" spans="19:51" ht="15" customHeight="1">
      <c r="S3819" s="874"/>
      <c r="V3819" s="870"/>
      <c r="W3819" s="874"/>
      <c r="AD3819" s="870"/>
      <c r="AE3819" s="874"/>
      <c r="AG3819" s="870"/>
      <c r="AH3819" s="870"/>
      <c r="AJ3819" s="870"/>
      <c r="AK3819" s="870"/>
      <c r="AL3819" s="870"/>
      <c r="AM3819" s="870"/>
      <c r="AO3819" s="870"/>
      <c r="AP3819" s="870"/>
      <c r="AQ3819" s="870"/>
      <c r="AU3819" s="870"/>
      <c r="AV3819" s="870"/>
      <c r="AW3819" s="875"/>
      <c r="AX3819" s="870"/>
      <c r="AY3819" s="870"/>
    </row>
    <row r="3820" spans="19:51" ht="15" customHeight="1">
      <c r="S3820" s="874"/>
      <c r="V3820" s="870"/>
      <c r="W3820" s="874"/>
      <c r="AD3820" s="870"/>
      <c r="AE3820" s="874"/>
      <c r="AG3820" s="870"/>
      <c r="AH3820" s="870"/>
      <c r="AJ3820" s="870"/>
      <c r="AK3820" s="870"/>
      <c r="AL3820" s="870"/>
      <c r="AM3820" s="870"/>
      <c r="AO3820" s="870"/>
      <c r="AP3820" s="870"/>
      <c r="AQ3820" s="870"/>
      <c r="AU3820" s="870"/>
      <c r="AV3820" s="870"/>
      <c r="AW3820" s="875"/>
      <c r="AX3820" s="870"/>
      <c r="AY3820" s="870"/>
    </row>
    <row r="3821" spans="19:51" ht="15" customHeight="1">
      <c r="S3821" s="874"/>
      <c r="V3821" s="870"/>
      <c r="W3821" s="874"/>
      <c r="AD3821" s="870"/>
      <c r="AE3821" s="874"/>
      <c r="AG3821" s="870"/>
      <c r="AH3821" s="870"/>
      <c r="AJ3821" s="870"/>
      <c r="AK3821" s="870"/>
      <c r="AL3821" s="870"/>
      <c r="AM3821" s="870"/>
      <c r="AO3821" s="870"/>
      <c r="AP3821" s="870"/>
      <c r="AQ3821" s="870"/>
      <c r="AU3821" s="870"/>
      <c r="AV3821" s="870"/>
      <c r="AW3821" s="875"/>
      <c r="AX3821" s="870"/>
      <c r="AY3821" s="870"/>
    </row>
    <row r="3822" spans="19:51" ht="15" customHeight="1">
      <c r="S3822" s="874"/>
      <c r="V3822" s="870"/>
      <c r="W3822" s="874"/>
      <c r="AD3822" s="870"/>
      <c r="AE3822" s="874"/>
      <c r="AG3822" s="870"/>
      <c r="AH3822" s="870"/>
      <c r="AJ3822" s="870"/>
      <c r="AK3822" s="870"/>
      <c r="AL3822" s="870"/>
      <c r="AM3822" s="870"/>
      <c r="AO3822" s="870"/>
      <c r="AP3822" s="870"/>
      <c r="AQ3822" s="870"/>
      <c r="AU3822" s="870"/>
      <c r="AV3822" s="870"/>
      <c r="AW3822" s="875"/>
      <c r="AX3822" s="870"/>
      <c r="AY3822" s="870"/>
    </row>
    <row r="3823" spans="19:51" ht="15" customHeight="1">
      <c r="S3823" s="874"/>
      <c r="V3823" s="870"/>
      <c r="W3823" s="874"/>
      <c r="AD3823" s="870"/>
      <c r="AE3823" s="874"/>
      <c r="AG3823" s="870"/>
      <c r="AH3823" s="870"/>
      <c r="AJ3823" s="870"/>
      <c r="AK3823" s="870"/>
      <c r="AL3823" s="870"/>
      <c r="AM3823" s="870"/>
      <c r="AO3823" s="870"/>
      <c r="AP3823" s="870"/>
      <c r="AQ3823" s="870"/>
      <c r="AU3823" s="870"/>
      <c r="AV3823" s="870"/>
      <c r="AW3823" s="875"/>
      <c r="AX3823" s="870"/>
      <c r="AY3823" s="870"/>
    </row>
    <row r="3824" spans="19:51" ht="15" customHeight="1">
      <c r="S3824" s="874"/>
      <c r="V3824" s="870"/>
      <c r="W3824" s="874"/>
      <c r="AD3824" s="870"/>
      <c r="AE3824" s="874"/>
      <c r="AG3824" s="870"/>
      <c r="AH3824" s="870"/>
      <c r="AJ3824" s="870"/>
      <c r="AK3824" s="870"/>
      <c r="AL3824" s="870"/>
      <c r="AM3824" s="870"/>
      <c r="AO3824" s="870"/>
      <c r="AP3824" s="870"/>
      <c r="AQ3824" s="870"/>
      <c r="AU3824" s="870"/>
      <c r="AV3824" s="870"/>
      <c r="AW3824" s="875"/>
      <c r="AX3824" s="870"/>
      <c r="AY3824" s="870"/>
    </row>
    <row r="3825" spans="19:51" ht="15" customHeight="1">
      <c r="S3825" s="874"/>
      <c r="V3825" s="870"/>
      <c r="W3825" s="874"/>
      <c r="AD3825" s="870"/>
      <c r="AE3825" s="874"/>
      <c r="AG3825" s="870"/>
      <c r="AH3825" s="870"/>
      <c r="AJ3825" s="870"/>
      <c r="AK3825" s="870"/>
      <c r="AL3825" s="870"/>
      <c r="AM3825" s="870"/>
      <c r="AO3825" s="870"/>
      <c r="AP3825" s="870"/>
      <c r="AQ3825" s="870"/>
      <c r="AU3825" s="870"/>
      <c r="AV3825" s="870"/>
      <c r="AW3825" s="875"/>
      <c r="AX3825" s="870"/>
      <c r="AY3825" s="870"/>
    </row>
    <row r="3826" spans="19:51" ht="15" customHeight="1">
      <c r="S3826" s="874"/>
      <c r="V3826" s="870"/>
      <c r="W3826" s="874"/>
      <c r="AD3826" s="870"/>
      <c r="AE3826" s="874"/>
      <c r="AG3826" s="870"/>
      <c r="AH3826" s="870"/>
      <c r="AJ3826" s="870"/>
      <c r="AK3826" s="870"/>
      <c r="AL3826" s="870"/>
      <c r="AM3826" s="870"/>
      <c r="AO3826" s="870"/>
      <c r="AP3826" s="870"/>
      <c r="AQ3826" s="870"/>
      <c r="AU3826" s="870"/>
      <c r="AV3826" s="870"/>
      <c r="AW3826" s="875"/>
      <c r="AX3826" s="870"/>
      <c r="AY3826" s="870"/>
    </row>
    <row r="3827" spans="19:51" ht="15" customHeight="1">
      <c r="S3827" s="874"/>
      <c r="V3827" s="870"/>
      <c r="W3827" s="874"/>
      <c r="AD3827" s="870"/>
      <c r="AE3827" s="874"/>
      <c r="AG3827" s="870"/>
      <c r="AH3827" s="870"/>
      <c r="AJ3827" s="870"/>
      <c r="AK3827" s="870"/>
      <c r="AL3827" s="870"/>
      <c r="AM3827" s="870"/>
      <c r="AO3827" s="870"/>
      <c r="AP3827" s="870"/>
      <c r="AQ3827" s="870"/>
      <c r="AU3827" s="870"/>
      <c r="AV3827" s="870"/>
      <c r="AW3827" s="875"/>
      <c r="AX3827" s="870"/>
      <c r="AY3827" s="870"/>
    </row>
    <row r="3828" spans="19:51" ht="15" customHeight="1">
      <c r="S3828" s="874"/>
      <c r="V3828" s="870"/>
      <c r="W3828" s="874"/>
      <c r="AD3828" s="870"/>
      <c r="AE3828" s="874"/>
      <c r="AG3828" s="870"/>
      <c r="AH3828" s="870"/>
      <c r="AJ3828" s="870"/>
      <c r="AK3828" s="870"/>
      <c r="AL3828" s="870"/>
      <c r="AM3828" s="870"/>
      <c r="AO3828" s="870"/>
      <c r="AP3828" s="870"/>
      <c r="AQ3828" s="870"/>
      <c r="AU3828" s="870"/>
      <c r="AV3828" s="870"/>
      <c r="AW3828" s="875"/>
      <c r="AX3828" s="870"/>
      <c r="AY3828" s="870"/>
    </row>
    <row r="3829" spans="19:51" ht="15" customHeight="1">
      <c r="S3829" s="874"/>
      <c r="V3829" s="870"/>
      <c r="W3829" s="874"/>
      <c r="AD3829" s="870"/>
      <c r="AE3829" s="874"/>
      <c r="AG3829" s="870"/>
      <c r="AH3829" s="870"/>
      <c r="AJ3829" s="870"/>
      <c r="AK3829" s="870"/>
      <c r="AL3829" s="870"/>
      <c r="AM3829" s="870"/>
      <c r="AO3829" s="870"/>
      <c r="AP3829" s="870"/>
      <c r="AQ3829" s="870"/>
      <c r="AU3829" s="870"/>
      <c r="AV3829" s="870"/>
      <c r="AW3829" s="875"/>
      <c r="AX3829" s="870"/>
      <c r="AY3829" s="870"/>
    </row>
    <row r="3830" spans="19:51" ht="15" customHeight="1">
      <c r="S3830" s="874"/>
      <c r="V3830" s="870"/>
      <c r="W3830" s="874"/>
      <c r="AD3830" s="870"/>
      <c r="AE3830" s="874"/>
      <c r="AG3830" s="870"/>
      <c r="AH3830" s="870"/>
      <c r="AJ3830" s="870"/>
      <c r="AK3830" s="870"/>
      <c r="AL3830" s="870"/>
      <c r="AM3830" s="870"/>
      <c r="AO3830" s="870"/>
      <c r="AP3830" s="870"/>
      <c r="AQ3830" s="870"/>
      <c r="AU3830" s="870"/>
      <c r="AV3830" s="870"/>
      <c r="AW3830" s="875"/>
      <c r="AX3830" s="870"/>
      <c r="AY3830" s="870"/>
    </row>
    <row r="3831" spans="19:51" ht="15" customHeight="1">
      <c r="S3831" s="874"/>
      <c r="V3831" s="870"/>
      <c r="W3831" s="874"/>
      <c r="AD3831" s="870"/>
      <c r="AE3831" s="874"/>
      <c r="AG3831" s="870"/>
      <c r="AH3831" s="870"/>
      <c r="AJ3831" s="870"/>
      <c r="AK3831" s="870"/>
      <c r="AL3831" s="870"/>
      <c r="AM3831" s="870"/>
      <c r="AO3831" s="870"/>
      <c r="AP3831" s="870"/>
      <c r="AQ3831" s="870"/>
      <c r="AU3831" s="870"/>
      <c r="AV3831" s="870"/>
      <c r="AW3831" s="875"/>
      <c r="AX3831" s="870"/>
      <c r="AY3831" s="870"/>
    </row>
    <row r="3832" spans="19:51" ht="15" customHeight="1">
      <c r="S3832" s="874"/>
      <c r="V3832" s="870"/>
      <c r="W3832" s="874"/>
      <c r="AD3832" s="870"/>
      <c r="AE3832" s="874"/>
      <c r="AG3832" s="870"/>
      <c r="AH3832" s="870"/>
      <c r="AJ3832" s="870"/>
      <c r="AK3832" s="870"/>
      <c r="AL3832" s="870"/>
      <c r="AM3832" s="870"/>
      <c r="AO3832" s="870"/>
      <c r="AP3832" s="870"/>
      <c r="AQ3832" s="870"/>
      <c r="AU3832" s="870"/>
      <c r="AV3832" s="870"/>
      <c r="AW3832" s="875"/>
      <c r="AX3832" s="870"/>
      <c r="AY3832" s="870"/>
    </row>
    <row r="3833" spans="19:51" ht="15" customHeight="1">
      <c r="S3833" s="874"/>
      <c r="V3833" s="870"/>
      <c r="W3833" s="874"/>
      <c r="AD3833" s="870"/>
      <c r="AE3833" s="874"/>
      <c r="AG3833" s="870"/>
      <c r="AH3833" s="870"/>
      <c r="AJ3833" s="870"/>
      <c r="AK3833" s="870"/>
      <c r="AL3833" s="870"/>
      <c r="AM3833" s="870"/>
      <c r="AO3833" s="870"/>
      <c r="AP3833" s="870"/>
      <c r="AQ3833" s="870"/>
      <c r="AU3833" s="870"/>
      <c r="AV3833" s="870"/>
      <c r="AW3833" s="875"/>
      <c r="AX3833" s="870"/>
      <c r="AY3833" s="870"/>
    </row>
    <row r="3834" spans="19:51" ht="15" customHeight="1">
      <c r="S3834" s="874"/>
      <c r="V3834" s="870"/>
      <c r="W3834" s="874"/>
      <c r="AD3834" s="870"/>
      <c r="AE3834" s="874"/>
      <c r="AG3834" s="870"/>
      <c r="AH3834" s="870"/>
      <c r="AJ3834" s="870"/>
      <c r="AK3834" s="870"/>
      <c r="AL3834" s="870"/>
      <c r="AM3834" s="870"/>
      <c r="AO3834" s="870"/>
      <c r="AP3834" s="870"/>
      <c r="AQ3834" s="870"/>
      <c r="AU3834" s="870"/>
      <c r="AV3834" s="870"/>
      <c r="AW3834" s="875"/>
      <c r="AX3834" s="870"/>
      <c r="AY3834" s="870"/>
    </row>
    <row r="3835" spans="19:51" ht="15" customHeight="1">
      <c r="S3835" s="874"/>
      <c r="V3835" s="870"/>
      <c r="W3835" s="874"/>
      <c r="AD3835" s="870"/>
      <c r="AE3835" s="874"/>
      <c r="AG3835" s="870"/>
      <c r="AH3835" s="870"/>
      <c r="AJ3835" s="870"/>
      <c r="AK3835" s="870"/>
      <c r="AL3835" s="870"/>
      <c r="AM3835" s="870"/>
      <c r="AO3835" s="870"/>
      <c r="AP3835" s="870"/>
      <c r="AQ3835" s="870"/>
      <c r="AU3835" s="870"/>
      <c r="AV3835" s="870"/>
      <c r="AW3835" s="875"/>
      <c r="AX3835" s="870"/>
      <c r="AY3835" s="870"/>
    </row>
    <row r="3836" spans="19:51" ht="15" customHeight="1">
      <c r="S3836" s="874"/>
      <c r="V3836" s="870"/>
      <c r="W3836" s="874"/>
      <c r="AD3836" s="870"/>
      <c r="AE3836" s="874"/>
      <c r="AG3836" s="870"/>
      <c r="AH3836" s="870"/>
      <c r="AJ3836" s="870"/>
      <c r="AK3836" s="870"/>
      <c r="AL3836" s="870"/>
      <c r="AM3836" s="870"/>
      <c r="AO3836" s="870"/>
      <c r="AP3836" s="870"/>
      <c r="AQ3836" s="870"/>
      <c r="AU3836" s="870"/>
      <c r="AV3836" s="870"/>
      <c r="AW3836" s="875"/>
      <c r="AX3836" s="870"/>
      <c r="AY3836" s="870"/>
    </row>
    <row r="3837" spans="19:51" ht="15" customHeight="1">
      <c r="S3837" s="874"/>
      <c r="V3837" s="870"/>
      <c r="W3837" s="874"/>
      <c r="AD3837" s="870"/>
      <c r="AE3837" s="874"/>
      <c r="AG3837" s="870"/>
      <c r="AH3837" s="870"/>
      <c r="AJ3837" s="870"/>
      <c r="AK3837" s="870"/>
      <c r="AL3837" s="870"/>
      <c r="AM3837" s="870"/>
      <c r="AO3837" s="870"/>
      <c r="AP3837" s="870"/>
      <c r="AQ3837" s="870"/>
      <c r="AU3837" s="870"/>
      <c r="AV3837" s="870"/>
      <c r="AW3837" s="875"/>
      <c r="AX3837" s="870"/>
      <c r="AY3837" s="870"/>
    </row>
    <row r="3838" spans="19:51" ht="15" customHeight="1">
      <c r="S3838" s="874"/>
      <c r="V3838" s="870"/>
      <c r="W3838" s="874"/>
      <c r="AD3838" s="870"/>
      <c r="AE3838" s="874"/>
      <c r="AG3838" s="870"/>
      <c r="AH3838" s="870"/>
      <c r="AJ3838" s="870"/>
      <c r="AK3838" s="870"/>
      <c r="AL3838" s="870"/>
      <c r="AM3838" s="870"/>
      <c r="AO3838" s="870"/>
      <c r="AP3838" s="870"/>
      <c r="AQ3838" s="870"/>
      <c r="AU3838" s="870"/>
      <c r="AV3838" s="870"/>
      <c r="AW3838" s="875"/>
      <c r="AX3838" s="870"/>
      <c r="AY3838" s="870"/>
    </row>
    <row r="3839" spans="19:51" ht="15" customHeight="1">
      <c r="S3839" s="874"/>
      <c r="V3839" s="870"/>
      <c r="W3839" s="874"/>
      <c r="AD3839" s="870"/>
      <c r="AE3839" s="874"/>
      <c r="AG3839" s="870"/>
      <c r="AH3839" s="870"/>
      <c r="AJ3839" s="870"/>
      <c r="AK3839" s="870"/>
      <c r="AL3839" s="870"/>
      <c r="AM3839" s="870"/>
      <c r="AO3839" s="870"/>
      <c r="AP3839" s="870"/>
      <c r="AQ3839" s="870"/>
      <c r="AU3839" s="870"/>
      <c r="AV3839" s="870"/>
      <c r="AW3839" s="875"/>
      <c r="AX3839" s="870"/>
      <c r="AY3839" s="870"/>
    </row>
    <row r="3840" spans="19:51" ht="15" customHeight="1">
      <c r="S3840" s="874"/>
      <c r="V3840" s="870"/>
      <c r="W3840" s="874"/>
      <c r="AD3840" s="870"/>
      <c r="AE3840" s="874"/>
      <c r="AG3840" s="870"/>
      <c r="AH3840" s="870"/>
      <c r="AJ3840" s="870"/>
      <c r="AK3840" s="870"/>
      <c r="AL3840" s="870"/>
      <c r="AM3840" s="870"/>
      <c r="AO3840" s="870"/>
      <c r="AP3840" s="870"/>
      <c r="AQ3840" s="870"/>
      <c r="AU3840" s="870"/>
      <c r="AV3840" s="870"/>
      <c r="AW3840" s="875"/>
      <c r="AX3840" s="870"/>
      <c r="AY3840" s="870"/>
    </row>
    <row r="3841" spans="19:51" ht="15" customHeight="1">
      <c r="S3841" s="874"/>
      <c r="V3841" s="870"/>
      <c r="W3841" s="874"/>
      <c r="AD3841" s="870"/>
      <c r="AE3841" s="874"/>
      <c r="AG3841" s="870"/>
      <c r="AH3841" s="870"/>
      <c r="AJ3841" s="870"/>
      <c r="AK3841" s="870"/>
      <c r="AL3841" s="870"/>
      <c r="AM3841" s="870"/>
      <c r="AO3841" s="870"/>
      <c r="AP3841" s="870"/>
      <c r="AQ3841" s="870"/>
      <c r="AU3841" s="870"/>
      <c r="AV3841" s="870"/>
      <c r="AW3841" s="875"/>
      <c r="AX3841" s="870"/>
      <c r="AY3841" s="870"/>
    </row>
    <row r="3842" spans="19:51" ht="15" customHeight="1">
      <c r="S3842" s="874"/>
      <c r="V3842" s="870"/>
      <c r="W3842" s="874"/>
      <c r="AD3842" s="870"/>
      <c r="AE3842" s="874"/>
      <c r="AG3842" s="870"/>
      <c r="AH3842" s="870"/>
      <c r="AJ3842" s="870"/>
      <c r="AK3842" s="870"/>
      <c r="AL3842" s="870"/>
      <c r="AM3842" s="870"/>
      <c r="AO3842" s="870"/>
      <c r="AP3842" s="870"/>
      <c r="AQ3842" s="870"/>
      <c r="AU3842" s="870"/>
      <c r="AV3842" s="870"/>
      <c r="AW3842" s="875"/>
      <c r="AX3842" s="870"/>
      <c r="AY3842" s="870"/>
    </row>
    <row r="3843" spans="19:51" ht="15" customHeight="1">
      <c r="S3843" s="874"/>
      <c r="V3843" s="870"/>
      <c r="W3843" s="874"/>
      <c r="AD3843" s="870"/>
      <c r="AE3843" s="874"/>
      <c r="AG3843" s="870"/>
      <c r="AH3843" s="870"/>
      <c r="AJ3843" s="870"/>
      <c r="AK3843" s="870"/>
      <c r="AL3843" s="870"/>
      <c r="AM3843" s="870"/>
      <c r="AO3843" s="870"/>
      <c r="AP3843" s="870"/>
      <c r="AQ3843" s="870"/>
      <c r="AU3843" s="870"/>
      <c r="AV3843" s="870"/>
      <c r="AW3843" s="875"/>
      <c r="AX3843" s="870"/>
      <c r="AY3843" s="870"/>
    </row>
    <row r="3844" spans="19:51" ht="15" customHeight="1">
      <c r="S3844" s="874"/>
      <c r="V3844" s="870"/>
      <c r="W3844" s="874"/>
      <c r="AD3844" s="870"/>
      <c r="AE3844" s="874"/>
      <c r="AG3844" s="870"/>
      <c r="AH3844" s="870"/>
      <c r="AJ3844" s="870"/>
      <c r="AK3844" s="870"/>
      <c r="AL3844" s="870"/>
      <c r="AM3844" s="870"/>
      <c r="AO3844" s="870"/>
      <c r="AP3844" s="870"/>
      <c r="AQ3844" s="870"/>
      <c r="AU3844" s="870"/>
      <c r="AV3844" s="870"/>
      <c r="AW3844" s="875"/>
      <c r="AX3844" s="870"/>
      <c r="AY3844" s="870"/>
    </row>
    <row r="3845" spans="19:51" ht="15" customHeight="1">
      <c r="S3845" s="874"/>
      <c r="V3845" s="870"/>
      <c r="W3845" s="874"/>
      <c r="AD3845" s="870"/>
      <c r="AE3845" s="874"/>
      <c r="AG3845" s="870"/>
      <c r="AH3845" s="870"/>
      <c r="AJ3845" s="870"/>
      <c r="AK3845" s="870"/>
      <c r="AL3845" s="870"/>
      <c r="AM3845" s="870"/>
      <c r="AO3845" s="870"/>
      <c r="AP3845" s="870"/>
      <c r="AQ3845" s="870"/>
      <c r="AU3845" s="870"/>
      <c r="AV3845" s="870"/>
      <c r="AW3845" s="875"/>
      <c r="AX3845" s="870"/>
      <c r="AY3845" s="870"/>
    </row>
    <row r="3846" spans="19:51" ht="15" customHeight="1">
      <c r="S3846" s="874"/>
      <c r="V3846" s="870"/>
      <c r="W3846" s="874"/>
      <c r="AD3846" s="870"/>
      <c r="AE3846" s="874"/>
      <c r="AG3846" s="870"/>
      <c r="AH3846" s="870"/>
      <c r="AJ3846" s="870"/>
      <c r="AK3846" s="870"/>
      <c r="AL3846" s="870"/>
      <c r="AM3846" s="870"/>
      <c r="AO3846" s="870"/>
      <c r="AP3846" s="870"/>
      <c r="AQ3846" s="870"/>
      <c r="AU3846" s="870"/>
      <c r="AV3846" s="870"/>
      <c r="AW3846" s="875"/>
      <c r="AX3846" s="870"/>
      <c r="AY3846" s="870"/>
    </row>
    <row r="3847" spans="19:51" ht="15" customHeight="1">
      <c r="S3847" s="874"/>
      <c r="V3847" s="870"/>
      <c r="W3847" s="874"/>
      <c r="AD3847" s="870"/>
      <c r="AE3847" s="874"/>
      <c r="AG3847" s="870"/>
      <c r="AH3847" s="870"/>
      <c r="AJ3847" s="870"/>
      <c r="AK3847" s="870"/>
      <c r="AL3847" s="870"/>
      <c r="AM3847" s="870"/>
      <c r="AO3847" s="870"/>
      <c r="AP3847" s="870"/>
      <c r="AQ3847" s="870"/>
      <c r="AU3847" s="870"/>
      <c r="AV3847" s="870"/>
      <c r="AW3847" s="875"/>
      <c r="AX3847" s="870"/>
      <c r="AY3847" s="870"/>
    </row>
    <row r="3848" spans="19:51" ht="15" customHeight="1">
      <c r="S3848" s="874"/>
      <c r="V3848" s="870"/>
      <c r="W3848" s="874"/>
      <c r="AD3848" s="870"/>
      <c r="AE3848" s="874"/>
      <c r="AG3848" s="870"/>
      <c r="AH3848" s="870"/>
      <c r="AJ3848" s="870"/>
      <c r="AK3848" s="870"/>
      <c r="AL3848" s="870"/>
      <c r="AM3848" s="870"/>
      <c r="AO3848" s="870"/>
      <c r="AP3848" s="870"/>
      <c r="AQ3848" s="870"/>
      <c r="AU3848" s="870"/>
      <c r="AV3848" s="870"/>
      <c r="AW3848" s="875"/>
      <c r="AX3848" s="870"/>
      <c r="AY3848" s="870"/>
    </row>
    <row r="3849" spans="19:51" ht="15" customHeight="1">
      <c r="S3849" s="874"/>
      <c r="V3849" s="870"/>
      <c r="W3849" s="874"/>
      <c r="AD3849" s="870"/>
      <c r="AE3849" s="874"/>
      <c r="AG3849" s="870"/>
      <c r="AH3849" s="870"/>
      <c r="AJ3849" s="870"/>
      <c r="AK3849" s="870"/>
      <c r="AL3849" s="870"/>
      <c r="AM3849" s="870"/>
      <c r="AO3849" s="870"/>
      <c r="AP3849" s="870"/>
      <c r="AQ3849" s="870"/>
      <c r="AU3849" s="870"/>
      <c r="AV3849" s="870"/>
      <c r="AW3849" s="875"/>
      <c r="AX3849" s="870"/>
      <c r="AY3849" s="870"/>
    </row>
    <row r="3850" spans="19:51" ht="15" customHeight="1">
      <c r="S3850" s="874"/>
      <c r="V3850" s="870"/>
      <c r="W3850" s="874"/>
      <c r="AD3850" s="870"/>
      <c r="AE3850" s="874"/>
      <c r="AG3850" s="870"/>
      <c r="AH3850" s="870"/>
      <c r="AJ3850" s="870"/>
      <c r="AK3850" s="870"/>
      <c r="AL3850" s="870"/>
      <c r="AM3850" s="870"/>
      <c r="AO3850" s="870"/>
      <c r="AP3850" s="870"/>
      <c r="AQ3850" s="870"/>
      <c r="AU3850" s="870"/>
      <c r="AV3850" s="870"/>
      <c r="AW3850" s="875"/>
      <c r="AX3850" s="870"/>
      <c r="AY3850" s="870"/>
    </row>
    <row r="3851" spans="19:51" ht="15" customHeight="1">
      <c r="S3851" s="874"/>
      <c r="V3851" s="870"/>
      <c r="W3851" s="874"/>
      <c r="AD3851" s="870"/>
      <c r="AE3851" s="874"/>
      <c r="AG3851" s="870"/>
      <c r="AH3851" s="870"/>
      <c r="AJ3851" s="870"/>
      <c r="AK3851" s="870"/>
      <c r="AL3851" s="870"/>
      <c r="AM3851" s="870"/>
      <c r="AO3851" s="870"/>
      <c r="AP3851" s="870"/>
      <c r="AQ3851" s="870"/>
      <c r="AU3851" s="870"/>
      <c r="AV3851" s="870"/>
      <c r="AW3851" s="875"/>
      <c r="AX3851" s="870"/>
      <c r="AY3851" s="870"/>
    </row>
    <row r="3852" spans="19:51" ht="15" customHeight="1">
      <c r="S3852" s="874"/>
      <c r="V3852" s="870"/>
      <c r="W3852" s="874"/>
      <c r="AD3852" s="870"/>
      <c r="AE3852" s="874"/>
      <c r="AG3852" s="870"/>
      <c r="AH3852" s="870"/>
      <c r="AJ3852" s="870"/>
      <c r="AK3852" s="870"/>
      <c r="AL3852" s="870"/>
      <c r="AM3852" s="870"/>
      <c r="AO3852" s="870"/>
      <c r="AP3852" s="870"/>
      <c r="AQ3852" s="870"/>
      <c r="AU3852" s="870"/>
      <c r="AV3852" s="870"/>
      <c r="AW3852" s="875"/>
      <c r="AX3852" s="870"/>
      <c r="AY3852" s="870"/>
    </row>
    <row r="3853" spans="19:51" ht="15" customHeight="1">
      <c r="S3853" s="874"/>
      <c r="V3853" s="870"/>
      <c r="W3853" s="874"/>
      <c r="AD3853" s="870"/>
      <c r="AE3853" s="874"/>
      <c r="AG3853" s="870"/>
      <c r="AH3853" s="870"/>
      <c r="AJ3853" s="870"/>
      <c r="AK3853" s="870"/>
      <c r="AL3853" s="870"/>
      <c r="AM3853" s="870"/>
      <c r="AO3853" s="870"/>
      <c r="AP3853" s="870"/>
      <c r="AQ3853" s="870"/>
      <c r="AU3853" s="870"/>
      <c r="AV3853" s="870"/>
      <c r="AW3853" s="875"/>
      <c r="AX3853" s="870"/>
      <c r="AY3853" s="870"/>
    </row>
    <row r="3854" spans="19:51" ht="15" customHeight="1">
      <c r="S3854" s="874"/>
      <c r="V3854" s="870"/>
      <c r="W3854" s="874"/>
      <c r="AD3854" s="870"/>
      <c r="AE3854" s="874"/>
      <c r="AG3854" s="870"/>
      <c r="AH3854" s="870"/>
      <c r="AJ3854" s="870"/>
      <c r="AK3854" s="870"/>
      <c r="AL3854" s="870"/>
      <c r="AM3854" s="870"/>
      <c r="AO3854" s="870"/>
      <c r="AP3854" s="870"/>
      <c r="AQ3854" s="870"/>
      <c r="AU3854" s="870"/>
      <c r="AV3854" s="870"/>
      <c r="AW3854" s="875"/>
      <c r="AX3854" s="870"/>
      <c r="AY3854" s="870"/>
    </row>
    <row r="3855" spans="19:51" ht="15" customHeight="1">
      <c r="S3855" s="874"/>
      <c r="V3855" s="870"/>
      <c r="W3855" s="874"/>
      <c r="AD3855" s="870"/>
      <c r="AE3855" s="874"/>
      <c r="AG3855" s="870"/>
      <c r="AH3855" s="870"/>
      <c r="AJ3855" s="870"/>
      <c r="AK3855" s="870"/>
      <c r="AL3855" s="870"/>
      <c r="AM3855" s="870"/>
      <c r="AO3855" s="870"/>
      <c r="AP3855" s="870"/>
      <c r="AQ3855" s="870"/>
      <c r="AU3855" s="870"/>
      <c r="AV3855" s="870"/>
      <c r="AW3855" s="875"/>
      <c r="AX3855" s="870"/>
      <c r="AY3855" s="870"/>
    </row>
    <row r="3856" spans="19:51" ht="15" customHeight="1">
      <c r="S3856" s="874"/>
      <c r="V3856" s="870"/>
      <c r="W3856" s="874"/>
      <c r="AD3856" s="870"/>
      <c r="AE3856" s="874"/>
      <c r="AG3856" s="870"/>
      <c r="AH3856" s="870"/>
      <c r="AJ3856" s="870"/>
      <c r="AK3856" s="870"/>
      <c r="AL3856" s="870"/>
      <c r="AM3856" s="870"/>
      <c r="AO3856" s="870"/>
      <c r="AP3856" s="870"/>
      <c r="AQ3856" s="870"/>
      <c r="AU3856" s="870"/>
      <c r="AV3856" s="870"/>
      <c r="AW3856" s="875"/>
      <c r="AX3856" s="870"/>
      <c r="AY3856" s="870"/>
    </row>
    <row r="3857" spans="19:51" ht="15" customHeight="1">
      <c r="S3857" s="874"/>
      <c r="V3857" s="870"/>
      <c r="W3857" s="874"/>
      <c r="AD3857" s="870"/>
      <c r="AE3857" s="874"/>
      <c r="AG3857" s="870"/>
      <c r="AH3857" s="870"/>
      <c r="AJ3857" s="870"/>
      <c r="AK3857" s="870"/>
      <c r="AL3857" s="870"/>
      <c r="AM3857" s="870"/>
      <c r="AO3857" s="870"/>
      <c r="AP3857" s="870"/>
      <c r="AQ3857" s="870"/>
      <c r="AU3857" s="870"/>
      <c r="AV3857" s="870"/>
      <c r="AW3857" s="875"/>
      <c r="AX3857" s="870"/>
      <c r="AY3857" s="870"/>
    </row>
    <row r="3858" spans="19:51" ht="15" customHeight="1">
      <c r="S3858" s="874"/>
      <c r="V3858" s="870"/>
      <c r="W3858" s="874"/>
      <c r="AD3858" s="870"/>
      <c r="AE3858" s="874"/>
      <c r="AG3858" s="870"/>
      <c r="AH3858" s="870"/>
      <c r="AJ3858" s="870"/>
      <c r="AK3858" s="870"/>
      <c r="AL3858" s="870"/>
      <c r="AM3858" s="870"/>
      <c r="AO3858" s="870"/>
      <c r="AP3858" s="870"/>
      <c r="AQ3858" s="870"/>
      <c r="AU3858" s="870"/>
      <c r="AV3858" s="870"/>
      <c r="AW3858" s="875"/>
      <c r="AX3858" s="870"/>
      <c r="AY3858" s="870"/>
    </row>
    <row r="3859" spans="19:51" ht="15" customHeight="1">
      <c r="S3859" s="874"/>
      <c r="V3859" s="870"/>
      <c r="W3859" s="874"/>
      <c r="AD3859" s="870"/>
      <c r="AE3859" s="874"/>
      <c r="AG3859" s="870"/>
      <c r="AH3859" s="870"/>
      <c r="AJ3859" s="870"/>
      <c r="AK3859" s="870"/>
      <c r="AL3859" s="870"/>
      <c r="AM3859" s="870"/>
      <c r="AO3859" s="870"/>
      <c r="AP3859" s="870"/>
      <c r="AQ3859" s="870"/>
      <c r="AU3859" s="870"/>
      <c r="AV3859" s="870"/>
      <c r="AW3859" s="875"/>
      <c r="AX3859" s="870"/>
      <c r="AY3859" s="870"/>
    </row>
    <row r="3860" spans="19:51" ht="15" customHeight="1">
      <c r="S3860" s="874"/>
      <c r="V3860" s="870"/>
      <c r="W3860" s="874"/>
      <c r="AD3860" s="870"/>
      <c r="AE3860" s="874"/>
      <c r="AG3860" s="870"/>
      <c r="AH3860" s="870"/>
      <c r="AJ3860" s="870"/>
      <c r="AK3860" s="870"/>
      <c r="AL3860" s="870"/>
      <c r="AM3860" s="870"/>
      <c r="AO3860" s="870"/>
      <c r="AP3860" s="870"/>
      <c r="AQ3860" s="870"/>
      <c r="AU3860" s="870"/>
      <c r="AV3860" s="870"/>
      <c r="AW3860" s="875"/>
      <c r="AX3860" s="870"/>
      <c r="AY3860" s="870"/>
    </row>
    <row r="3861" spans="19:51" ht="15" customHeight="1">
      <c r="S3861" s="874"/>
      <c r="V3861" s="870"/>
      <c r="W3861" s="874"/>
      <c r="AD3861" s="870"/>
      <c r="AE3861" s="874"/>
      <c r="AG3861" s="870"/>
      <c r="AH3861" s="870"/>
      <c r="AJ3861" s="870"/>
      <c r="AK3861" s="870"/>
      <c r="AL3861" s="870"/>
      <c r="AM3861" s="870"/>
      <c r="AO3861" s="870"/>
      <c r="AP3861" s="870"/>
      <c r="AQ3861" s="870"/>
      <c r="AU3861" s="870"/>
      <c r="AV3861" s="870"/>
      <c r="AW3861" s="875"/>
      <c r="AX3861" s="870"/>
      <c r="AY3861" s="870"/>
    </row>
    <row r="3862" spans="19:51" ht="15" customHeight="1">
      <c r="S3862" s="874"/>
      <c r="V3862" s="870"/>
      <c r="W3862" s="874"/>
      <c r="AD3862" s="870"/>
      <c r="AE3862" s="874"/>
      <c r="AG3862" s="870"/>
      <c r="AH3862" s="870"/>
      <c r="AJ3862" s="870"/>
      <c r="AK3862" s="870"/>
      <c r="AL3862" s="870"/>
      <c r="AM3862" s="870"/>
      <c r="AO3862" s="870"/>
      <c r="AP3862" s="870"/>
      <c r="AQ3862" s="870"/>
      <c r="AU3862" s="870"/>
      <c r="AV3862" s="870"/>
      <c r="AW3862" s="875"/>
      <c r="AX3862" s="870"/>
      <c r="AY3862" s="870"/>
    </row>
    <row r="3863" spans="19:51" ht="15" customHeight="1">
      <c r="S3863" s="874"/>
      <c r="V3863" s="870"/>
      <c r="W3863" s="874"/>
      <c r="AD3863" s="870"/>
      <c r="AE3863" s="874"/>
      <c r="AG3863" s="870"/>
      <c r="AH3863" s="870"/>
      <c r="AJ3863" s="870"/>
      <c r="AK3863" s="870"/>
      <c r="AL3863" s="870"/>
      <c r="AM3863" s="870"/>
      <c r="AO3863" s="870"/>
      <c r="AP3863" s="870"/>
      <c r="AQ3863" s="870"/>
      <c r="AU3863" s="870"/>
      <c r="AV3863" s="870"/>
      <c r="AW3863" s="875"/>
      <c r="AX3863" s="870"/>
      <c r="AY3863" s="870"/>
    </row>
    <row r="3864" spans="19:51" ht="15" customHeight="1">
      <c r="S3864" s="874"/>
      <c r="V3864" s="870"/>
      <c r="W3864" s="874"/>
      <c r="AD3864" s="870"/>
      <c r="AE3864" s="874"/>
      <c r="AG3864" s="870"/>
      <c r="AH3864" s="870"/>
      <c r="AJ3864" s="870"/>
      <c r="AK3864" s="870"/>
      <c r="AL3864" s="870"/>
      <c r="AM3864" s="870"/>
      <c r="AO3864" s="870"/>
      <c r="AP3864" s="870"/>
      <c r="AQ3864" s="870"/>
      <c r="AU3864" s="870"/>
      <c r="AV3864" s="870"/>
      <c r="AW3864" s="875"/>
      <c r="AX3864" s="870"/>
      <c r="AY3864" s="870"/>
    </row>
    <row r="3865" spans="19:51" ht="15" customHeight="1">
      <c r="S3865" s="874"/>
      <c r="V3865" s="870"/>
      <c r="W3865" s="874"/>
      <c r="AD3865" s="870"/>
      <c r="AE3865" s="874"/>
      <c r="AG3865" s="870"/>
      <c r="AH3865" s="870"/>
      <c r="AJ3865" s="870"/>
      <c r="AK3865" s="870"/>
      <c r="AL3865" s="870"/>
      <c r="AM3865" s="870"/>
      <c r="AO3865" s="870"/>
      <c r="AP3865" s="870"/>
      <c r="AQ3865" s="870"/>
      <c r="AU3865" s="870"/>
      <c r="AV3865" s="870"/>
      <c r="AW3865" s="875"/>
      <c r="AX3865" s="870"/>
      <c r="AY3865" s="870"/>
    </row>
    <row r="3866" spans="19:51" ht="15" customHeight="1">
      <c r="S3866" s="874"/>
      <c r="V3866" s="870"/>
      <c r="W3866" s="874"/>
      <c r="AD3866" s="870"/>
      <c r="AE3866" s="874"/>
      <c r="AG3866" s="870"/>
      <c r="AH3866" s="870"/>
      <c r="AJ3866" s="870"/>
      <c r="AK3866" s="870"/>
      <c r="AL3866" s="870"/>
      <c r="AM3866" s="870"/>
      <c r="AO3866" s="870"/>
      <c r="AP3866" s="870"/>
      <c r="AQ3866" s="870"/>
      <c r="AU3866" s="870"/>
      <c r="AV3866" s="870"/>
      <c r="AW3866" s="875"/>
      <c r="AX3866" s="870"/>
      <c r="AY3866" s="870"/>
    </row>
    <row r="3867" spans="19:51" ht="15" customHeight="1">
      <c r="S3867" s="874"/>
      <c r="V3867" s="870"/>
      <c r="W3867" s="874"/>
      <c r="AD3867" s="870"/>
      <c r="AE3867" s="874"/>
      <c r="AG3867" s="870"/>
      <c r="AH3867" s="870"/>
      <c r="AJ3867" s="870"/>
      <c r="AK3867" s="870"/>
      <c r="AL3867" s="870"/>
      <c r="AM3867" s="870"/>
      <c r="AO3867" s="870"/>
      <c r="AP3867" s="870"/>
      <c r="AQ3867" s="870"/>
      <c r="AU3867" s="870"/>
      <c r="AV3867" s="870"/>
      <c r="AW3867" s="875"/>
      <c r="AX3867" s="870"/>
      <c r="AY3867" s="870"/>
    </row>
    <row r="3868" spans="19:51" ht="15" customHeight="1">
      <c r="S3868" s="874"/>
      <c r="V3868" s="870"/>
      <c r="W3868" s="874"/>
      <c r="AD3868" s="870"/>
      <c r="AE3868" s="874"/>
      <c r="AG3868" s="870"/>
      <c r="AH3868" s="870"/>
      <c r="AJ3868" s="870"/>
      <c r="AK3868" s="870"/>
      <c r="AL3868" s="870"/>
      <c r="AM3868" s="870"/>
      <c r="AO3868" s="870"/>
      <c r="AP3868" s="870"/>
      <c r="AQ3868" s="870"/>
      <c r="AU3868" s="870"/>
      <c r="AV3868" s="870"/>
      <c r="AW3868" s="875"/>
      <c r="AX3868" s="870"/>
      <c r="AY3868" s="870"/>
    </row>
    <row r="3869" spans="19:51" ht="15" customHeight="1">
      <c r="S3869" s="874"/>
      <c r="V3869" s="870"/>
      <c r="W3869" s="874"/>
      <c r="AD3869" s="870"/>
      <c r="AE3869" s="874"/>
      <c r="AG3869" s="870"/>
      <c r="AH3869" s="870"/>
      <c r="AJ3869" s="870"/>
      <c r="AK3869" s="870"/>
      <c r="AL3869" s="870"/>
      <c r="AM3869" s="870"/>
      <c r="AO3869" s="870"/>
      <c r="AP3869" s="870"/>
      <c r="AQ3869" s="870"/>
      <c r="AU3869" s="870"/>
      <c r="AV3869" s="870"/>
      <c r="AW3869" s="875"/>
      <c r="AX3869" s="870"/>
      <c r="AY3869" s="870"/>
    </row>
    <row r="3870" spans="19:51" ht="15" customHeight="1">
      <c r="S3870" s="874"/>
      <c r="V3870" s="870"/>
      <c r="W3870" s="874"/>
      <c r="AD3870" s="870"/>
      <c r="AE3870" s="874"/>
      <c r="AG3870" s="870"/>
      <c r="AH3870" s="870"/>
      <c r="AJ3870" s="870"/>
      <c r="AK3870" s="870"/>
      <c r="AL3870" s="870"/>
      <c r="AM3870" s="870"/>
      <c r="AO3870" s="870"/>
      <c r="AP3870" s="870"/>
      <c r="AQ3870" s="870"/>
      <c r="AU3870" s="870"/>
      <c r="AV3870" s="870"/>
      <c r="AW3870" s="875"/>
      <c r="AX3870" s="870"/>
      <c r="AY3870" s="870"/>
    </row>
    <row r="3871" spans="19:51" ht="15" customHeight="1">
      <c r="S3871" s="874"/>
      <c r="V3871" s="870"/>
      <c r="W3871" s="874"/>
      <c r="AD3871" s="870"/>
      <c r="AE3871" s="874"/>
      <c r="AG3871" s="870"/>
      <c r="AH3871" s="870"/>
      <c r="AJ3871" s="870"/>
      <c r="AK3871" s="870"/>
      <c r="AL3871" s="870"/>
      <c r="AM3871" s="870"/>
      <c r="AO3871" s="870"/>
      <c r="AP3871" s="870"/>
      <c r="AQ3871" s="870"/>
      <c r="AU3871" s="870"/>
      <c r="AV3871" s="870"/>
      <c r="AW3871" s="875"/>
      <c r="AX3871" s="870"/>
      <c r="AY3871" s="870"/>
    </row>
    <row r="3872" spans="19:51" ht="15" customHeight="1">
      <c r="S3872" s="874"/>
      <c r="V3872" s="870"/>
      <c r="W3872" s="874"/>
      <c r="AD3872" s="870"/>
      <c r="AE3872" s="874"/>
      <c r="AG3872" s="870"/>
      <c r="AH3872" s="870"/>
      <c r="AJ3872" s="870"/>
      <c r="AK3872" s="870"/>
      <c r="AL3872" s="870"/>
      <c r="AM3872" s="870"/>
      <c r="AO3872" s="870"/>
      <c r="AP3872" s="870"/>
      <c r="AQ3872" s="870"/>
      <c r="AU3872" s="870"/>
      <c r="AV3872" s="870"/>
      <c r="AW3872" s="875"/>
      <c r="AX3872" s="870"/>
      <c r="AY3872" s="870"/>
    </row>
    <row r="3873" spans="19:51" ht="15" customHeight="1">
      <c r="S3873" s="874"/>
      <c r="V3873" s="870"/>
      <c r="W3873" s="874"/>
      <c r="AD3873" s="870"/>
      <c r="AE3873" s="874"/>
      <c r="AG3873" s="870"/>
      <c r="AH3873" s="870"/>
      <c r="AJ3873" s="870"/>
      <c r="AK3873" s="870"/>
      <c r="AL3873" s="870"/>
      <c r="AM3873" s="870"/>
      <c r="AO3873" s="870"/>
      <c r="AP3873" s="870"/>
      <c r="AQ3873" s="870"/>
      <c r="AU3873" s="870"/>
      <c r="AV3873" s="870"/>
      <c r="AW3873" s="875"/>
      <c r="AX3873" s="870"/>
      <c r="AY3873" s="870"/>
    </row>
    <row r="3874" spans="19:51" ht="15" customHeight="1">
      <c r="S3874" s="874"/>
      <c r="V3874" s="870"/>
      <c r="W3874" s="874"/>
      <c r="AD3874" s="870"/>
      <c r="AE3874" s="874"/>
      <c r="AG3874" s="870"/>
      <c r="AH3874" s="870"/>
      <c r="AJ3874" s="870"/>
      <c r="AK3874" s="870"/>
      <c r="AL3874" s="870"/>
      <c r="AM3874" s="870"/>
      <c r="AO3874" s="870"/>
      <c r="AP3874" s="870"/>
      <c r="AQ3874" s="870"/>
      <c r="AU3874" s="870"/>
      <c r="AV3874" s="870"/>
      <c r="AW3874" s="875"/>
      <c r="AX3874" s="870"/>
      <c r="AY3874" s="870"/>
    </row>
    <row r="3875" spans="19:51" ht="15" customHeight="1">
      <c r="S3875" s="874"/>
      <c r="V3875" s="870"/>
      <c r="W3875" s="874"/>
      <c r="AD3875" s="870"/>
      <c r="AE3875" s="874"/>
      <c r="AG3875" s="870"/>
      <c r="AH3875" s="870"/>
      <c r="AJ3875" s="870"/>
      <c r="AK3875" s="870"/>
      <c r="AL3875" s="870"/>
      <c r="AM3875" s="870"/>
      <c r="AO3875" s="870"/>
      <c r="AP3875" s="870"/>
      <c r="AQ3875" s="870"/>
      <c r="AU3875" s="870"/>
      <c r="AV3875" s="870"/>
      <c r="AW3875" s="875"/>
      <c r="AX3875" s="870"/>
      <c r="AY3875" s="870"/>
    </row>
    <row r="3876" spans="19:51" ht="15" customHeight="1">
      <c r="S3876" s="874"/>
      <c r="V3876" s="870"/>
      <c r="W3876" s="874"/>
      <c r="AD3876" s="870"/>
      <c r="AE3876" s="874"/>
      <c r="AG3876" s="870"/>
      <c r="AH3876" s="870"/>
      <c r="AJ3876" s="870"/>
      <c r="AK3876" s="870"/>
      <c r="AL3876" s="870"/>
      <c r="AM3876" s="870"/>
      <c r="AO3876" s="870"/>
      <c r="AP3876" s="870"/>
      <c r="AQ3876" s="870"/>
      <c r="AU3876" s="870"/>
      <c r="AV3876" s="870"/>
      <c r="AW3876" s="875"/>
      <c r="AX3876" s="870"/>
      <c r="AY3876" s="870"/>
    </row>
    <row r="3877" spans="19:51" ht="15" customHeight="1">
      <c r="S3877" s="874"/>
      <c r="V3877" s="870"/>
      <c r="W3877" s="874"/>
      <c r="AD3877" s="870"/>
      <c r="AE3877" s="874"/>
      <c r="AG3877" s="870"/>
      <c r="AH3877" s="870"/>
      <c r="AJ3877" s="870"/>
      <c r="AK3877" s="870"/>
      <c r="AL3877" s="870"/>
      <c r="AM3877" s="870"/>
      <c r="AO3877" s="870"/>
      <c r="AP3877" s="870"/>
      <c r="AQ3877" s="870"/>
      <c r="AU3877" s="870"/>
      <c r="AV3877" s="870"/>
      <c r="AW3877" s="875"/>
      <c r="AX3877" s="870"/>
      <c r="AY3877" s="870"/>
    </row>
    <row r="3878" spans="19:51" ht="15" customHeight="1">
      <c r="S3878" s="874"/>
      <c r="V3878" s="870"/>
      <c r="W3878" s="874"/>
      <c r="AD3878" s="870"/>
      <c r="AE3878" s="874"/>
      <c r="AG3878" s="870"/>
      <c r="AH3878" s="870"/>
      <c r="AJ3878" s="870"/>
      <c r="AK3878" s="870"/>
      <c r="AL3878" s="870"/>
      <c r="AM3878" s="870"/>
      <c r="AO3878" s="870"/>
      <c r="AP3878" s="870"/>
      <c r="AQ3878" s="870"/>
      <c r="AU3878" s="870"/>
      <c r="AV3878" s="870"/>
      <c r="AW3878" s="875"/>
      <c r="AX3878" s="870"/>
      <c r="AY3878" s="870"/>
    </row>
    <row r="3879" spans="19:51" ht="15" customHeight="1">
      <c r="S3879" s="874"/>
      <c r="V3879" s="870"/>
      <c r="W3879" s="874"/>
      <c r="AD3879" s="870"/>
      <c r="AE3879" s="874"/>
      <c r="AG3879" s="870"/>
      <c r="AH3879" s="870"/>
      <c r="AJ3879" s="870"/>
      <c r="AK3879" s="870"/>
      <c r="AL3879" s="870"/>
      <c r="AM3879" s="870"/>
      <c r="AO3879" s="870"/>
      <c r="AP3879" s="870"/>
      <c r="AQ3879" s="870"/>
      <c r="AU3879" s="870"/>
      <c r="AV3879" s="870"/>
      <c r="AW3879" s="875"/>
      <c r="AX3879" s="870"/>
      <c r="AY3879" s="870"/>
    </row>
    <row r="3880" spans="19:51" ht="15" customHeight="1">
      <c r="S3880" s="874"/>
      <c r="V3880" s="870"/>
      <c r="W3880" s="874"/>
      <c r="AD3880" s="870"/>
      <c r="AE3880" s="874"/>
      <c r="AG3880" s="870"/>
      <c r="AH3880" s="870"/>
      <c r="AJ3880" s="870"/>
      <c r="AK3880" s="870"/>
      <c r="AL3880" s="870"/>
      <c r="AM3880" s="870"/>
      <c r="AO3880" s="870"/>
      <c r="AP3880" s="870"/>
      <c r="AQ3880" s="870"/>
      <c r="AU3880" s="870"/>
      <c r="AV3880" s="870"/>
      <c r="AW3880" s="875"/>
      <c r="AX3880" s="870"/>
      <c r="AY3880" s="870"/>
    </row>
    <row r="3881" spans="19:51" ht="15" customHeight="1">
      <c r="S3881" s="874"/>
      <c r="V3881" s="870"/>
      <c r="W3881" s="874"/>
      <c r="AD3881" s="870"/>
      <c r="AE3881" s="874"/>
      <c r="AG3881" s="870"/>
      <c r="AH3881" s="870"/>
      <c r="AJ3881" s="870"/>
      <c r="AK3881" s="870"/>
      <c r="AL3881" s="870"/>
      <c r="AM3881" s="870"/>
      <c r="AO3881" s="870"/>
      <c r="AP3881" s="870"/>
      <c r="AQ3881" s="870"/>
      <c r="AU3881" s="870"/>
      <c r="AV3881" s="870"/>
      <c r="AW3881" s="875"/>
      <c r="AX3881" s="870"/>
      <c r="AY3881" s="870"/>
    </row>
    <row r="3882" spans="19:51" ht="15" customHeight="1">
      <c r="S3882" s="874"/>
      <c r="V3882" s="870"/>
      <c r="W3882" s="874"/>
      <c r="AD3882" s="870"/>
      <c r="AE3882" s="874"/>
      <c r="AG3882" s="870"/>
      <c r="AH3882" s="870"/>
      <c r="AJ3882" s="870"/>
      <c r="AK3882" s="870"/>
      <c r="AL3882" s="870"/>
      <c r="AM3882" s="870"/>
      <c r="AO3882" s="870"/>
      <c r="AP3882" s="870"/>
      <c r="AQ3882" s="870"/>
      <c r="AU3882" s="870"/>
      <c r="AV3882" s="870"/>
      <c r="AW3882" s="875"/>
      <c r="AX3882" s="870"/>
      <c r="AY3882" s="870"/>
    </row>
    <row r="3883" spans="19:51" ht="15" customHeight="1">
      <c r="S3883" s="874"/>
      <c r="V3883" s="870"/>
      <c r="W3883" s="874"/>
      <c r="AD3883" s="870"/>
      <c r="AE3883" s="874"/>
      <c r="AG3883" s="870"/>
      <c r="AH3883" s="870"/>
      <c r="AJ3883" s="870"/>
      <c r="AK3883" s="870"/>
      <c r="AL3883" s="870"/>
      <c r="AM3883" s="870"/>
      <c r="AO3883" s="870"/>
      <c r="AP3883" s="870"/>
      <c r="AQ3883" s="870"/>
      <c r="AU3883" s="870"/>
      <c r="AV3883" s="870"/>
      <c r="AW3883" s="875"/>
      <c r="AX3883" s="870"/>
      <c r="AY3883" s="870"/>
    </row>
    <row r="3884" spans="19:51" ht="15" customHeight="1">
      <c r="S3884" s="874"/>
      <c r="V3884" s="870"/>
      <c r="W3884" s="874"/>
      <c r="AD3884" s="870"/>
      <c r="AE3884" s="874"/>
      <c r="AG3884" s="870"/>
      <c r="AH3884" s="870"/>
      <c r="AJ3884" s="870"/>
      <c r="AK3884" s="870"/>
      <c r="AL3884" s="870"/>
      <c r="AM3884" s="870"/>
      <c r="AO3884" s="870"/>
      <c r="AP3884" s="870"/>
      <c r="AQ3884" s="870"/>
      <c r="AU3884" s="870"/>
      <c r="AV3884" s="870"/>
      <c r="AW3884" s="875"/>
      <c r="AX3884" s="870"/>
      <c r="AY3884" s="870"/>
    </row>
    <row r="3885" spans="19:51" ht="15" customHeight="1">
      <c r="S3885" s="874"/>
      <c r="V3885" s="870"/>
      <c r="W3885" s="874"/>
      <c r="AD3885" s="870"/>
      <c r="AE3885" s="874"/>
      <c r="AG3885" s="870"/>
      <c r="AH3885" s="870"/>
      <c r="AJ3885" s="870"/>
      <c r="AK3885" s="870"/>
      <c r="AL3885" s="870"/>
      <c r="AM3885" s="870"/>
      <c r="AO3885" s="870"/>
      <c r="AP3885" s="870"/>
      <c r="AQ3885" s="870"/>
      <c r="AU3885" s="870"/>
      <c r="AV3885" s="870"/>
      <c r="AW3885" s="875"/>
      <c r="AX3885" s="870"/>
      <c r="AY3885" s="870"/>
    </row>
    <row r="3886" spans="19:51" ht="15" customHeight="1">
      <c r="S3886" s="874"/>
      <c r="V3886" s="870"/>
      <c r="W3886" s="874"/>
      <c r="AD3886" s="870"/>
      <c r="AE3886" s="874"/>
      <c r="AG3886" s="870"/>
      <c r="AH3886" s="870"/>
      <c r="AJ3886" s="870"/>
      <c r="AK3886" s="870"/>
      <c r="AL3886" s="870"/>
      <c r="AM3886" s="870"/>
      <c r="AO3886" s="870"/>
      <c r="AP3886" s="870"/>
      <c r="AQ3886" s="870"/>
      <c r="AU3886" s="870"/>
      <c r="AV3886" s="870"/>
      <c r="AW3886" s="875"/>
      <c r="AX3886" s="870"/>
      <c r="AY3886" s="870"/>
    </row>
    <row r="3887" spans="19:51" ht="15" customHeight="1">
      <c r="S3887" s="874"/>
      <c r="V3887" s="870"/>
      <c r="W3887" s="874"/>
      <c r="AD3887" s="870"/>
      <c r="AE3887" s="874"/>
      <c r="AG3887" s="870"/>
      <c r="AH3887" s="870"/>
      <c r="AJ3887" s="870"/>
      <c r="AK3887" s="870"/>
      <c r="AL3887" s="870"/>
      <c r="AM3887" s="870"/>
      <c r="AO3887" s="870"/>
      <c r="AP3887" s="870"/>
      <c r="AQ3887" s="870"/>
      <c r="AU3887" s="870"/>
      <c r="AV3887" s="870"/>
      <c r="AW3887" s="875"/>
      <c r="AX3887" s="870"/>
      <c r="AY3887" s="870"/>
    </row>
    <row r="3888" spans="19:51" ht="15" customHeight="1">
      <c r="S3888" s="874"/>
      <c r="V3888" s="870"/>
      <c r="W3888" s="874"/>
      <c r="AD3888" s="870"/>
      <c r="AE3888" s="874"/>
      <c r="AG3888" s="870"/>
      <c r="AH3888" s="870"/>
      <c r="AJ3888" s="870"/>
      <c r="AK3888" s="870"/>
      <c r="AL3888" s="870"/>
      <c r="AM3888" s="870"/>
      <c r="AO3888" s="870"/>
      <c r="AP3888" s="870"/>
      <c r="AQ3888" s="870"/>
      <c r="AU3888" s="870"/>
      <c r="AV3888" s="870"/>
      <c r="AW3888" s="875"/>
      <c r="AX3888" s="870"/>
      <c r="AY3888" s="870"/>
    </row>
    <row r="3889" spans="19:51" ht="15" customHeight="1">
      <c r="S3889" s="874"/>
      <c r="V3889" s="870"/>
      <c r="W3889" s="874"/>
      <c r="AD3889" s="870"/>
      <c r="AE3889" s="874"/>
      <c r="AG3889" s="870"/>
      <c r="AH3889" s="870"/>
      <c r="AJ3889" s="870"/>
      <c r="AK3889" s="870"/>
      <c r="AL3889" s="870"/>
      <c r="AM3889" s="870"/>
      <c r="AO3889" s="870"/>
      <c r="AP3889" s="870"/>
      <c r="AQ3889" s="870"/>
      <c r="AU3889" s="870"/>
      <c r="AV3889" s="870"/>
      <c r="AW3889" s="875"/>
      <c r="AX3889" s="870"/>
      <c r="AY3889" s="870"/>
    </row>
    <row r="3890" spans="19:51" ht="15" customHeight="1">
      <c r="S3890" s="874"/>
      <c r="V3890" s="870"/>
      <c r="W3890" s="874"/>
      <c r="AD3890" s="870"/>
      <c r="AE3890" s="874"/>
      <c r="AG3890" s="870"/>
      <c r="AH3890" s="870"/>
      <c r="AJ3890" s="870"/>
      <c r="AK3890" s="870"/>
      <c r="AL3890" s="870"/>
      <c r="AM3890" s="870"/>
      <c r="AO3890" s="870"/>
      <c r="AP3890" s="870"/>
      <c r="AQ3890" s="870"/>
      <c r="AU3890" s="870"/>
      <c r="AV3890" s="870"/>
      <c r="AW3890" s="875"/>
      <c r="AX3890" s="870"/>
      <c r="AY3890" s="870"/>
    </row>
    <row r="3891" spans="19:51" ht="15" customHeight="1">
      <c r="S3891" s="874"/>
      <c r="V3891" s="870"/>
      <c r="W3891" s="874"/>
      <c r="AD3891" s="870"/>
      <c r="AE3891" s="874"/>
      <c r="AG3891" s="870"/>
      <c r="AH3891" s="870"/>
      <c r="AJ3891" s="870"/>
      <c r="AK3891" s="870"/>
      <c r="AL3891" s="870"/>
      <c r="AM3891" s="870"/>
      <c r="AO3891" s="870"/>
      <c r="AP3891" s="870"/>
      <c r="AQ3891" s="870"/>
      <c r="AU3891" s="870"/>
      <c r="AV3891" s="870"/>
      <c r="AW3891" s="875"/>
      <c r="AX3891" s="870"/>
      <c r="AY3891" s="870"/>
    </row>
    <row r="3892" spans="19:51" ht="15" customHeight="1">
      <c r="S3892" s="874"/>
      <c r="V3892" s="870"/>
      <c r="W3892" s="874"/>
      <c r="AD3892" s="870"/>
      <c r="AE3892" s="874"/>
      <c r="AG3892" s="870"/>
      <c r="AH3892" s="870"/>
      <c r="AJ3892" s="870"/>
      <c r="AK3892" s="870"/>
      <c r="AL3892" s="870"/>
      <c r="AM3892" s="870"/>
      <c r="AO3892" s="870"/>
      <c r="AP3892" s="870"/>
      <c r="AQ3892" s="870"/>
      <c r="AU3892" s="870"/>
      <c r="AV3892" s="870"/>
      <c r="AW3892" s="875"/>
      <c r="AX3892" s="870"/>
      <c r="AY3892" s="870"/>
    </row>
    <row r="3893" spans="19:51" ht="15" customHeight="1">
      <c r="S3893" s="874"/>
      <c r="V3893" s="870"/>
      <c r="W3893" s="874"/>
      <c r="AD3893" s="870"/>
      <c r="AE3893" s="874"/>
      <c r="AG3893" s="870"/>
      <c r="AH3893" s="870"/>
      <c r="AJ3893" s="870"/>
      <c r="AK3893" s="870"/>
      <c r="AL3893" s="870"/>
      <c r="AM3893" s="870"/>
      <c r="AO3893" s="870"/>
      <c r="AP3893" s="870"/>
      <c r="AQ3893" s="870"/>
      <c r="AU3893" s="870"/>
      <c r="AV3893" s="870"/>
      <c r="AW3893" s="875"/>
      <c r="AX3893" s="870"/>
      <c r="AY3893" s="870"/>
    </row>
    <row r="3894" spans="19:51" ht="15" customHeight="1">
      <c r="S3894" s="874"/>
      <c r="V3894" s="870"/>
      <c r="W3894" s="874"/>
      <c r="AD3894" s="870"/>
      <c r="AE3894" s="874"/>
      <c r="AG3894" s="870"/>
      <c r="AH3894" s="870"/>
      <c r="AJ3894" s="870"/>
      <c r="AK3894" s="870"/>
      <c r="AL3894" s="870"/>
      <c r="AM3894" s="870"/>
      <c r="AO3894" s="870"/>
      <c r="AP3894" s="870"/>
      <c r="AQ3894" s="870"/>
      <c r="AU3894" s="870"/>
      <c r="AV3894" s="870"/>
      <c r="AW3894" s="875"/>
      <c r="AX3894" s="870"/>
      <c r="AY3894" s="870"/>
    </row>
    <row r="3895" spans="19:51" ht="15" customHeight="1">
      <c r="S3895" s="874"/>
      <c r="V3895" s="870"/>
      <c r="W3895" s="874"/>
      <c r="AD3895" s="870"/>
      <c r="AE3895" s="874"/>
      <c r="AG3895" s="870"/>
      <c r="AH3895" s="870"/>
      <c r="AJ3895" s="870"/>
      <c r="AK3895" s="870"/>
      <c r="AL3895" s="870"/>
      <c r="AM3895" s="870"/>
      <c r="AO3895" s="870"/>
      <c r="AP3895" s="870"/>
      <c r="AQ3895" s="870"/>
      <c r="AU3895" s="870"/>
      <c r="AV3895" s="870"/>
      <c r="AW3895" s="875"/>
      <c r="AX3895" s="870"/>
      <c r="AY3895" s="870"/>
    </row>
    <row r="3896" spans="19:51" ht="15" customHeight="1">
      <c r="S3896" s="874"/>
      <c r="V3896" s="870"/>
      <c r="W3896" s="874"/>
      <c r="AD3896" s="870"/>
      <c r="AE3896" s="874"/>
      <c r="AG3896" s="870"/>
      <c r="AH3896" s="870"/>
      <c r="AJ3896" s="870"/>
      <c r="AK3896" s="870"/>
      <c r="AL3896" s="870"/>
      <c r="AM3896" s="870"/>
      <c r="AO3896" s="870"/>
      <c r="AP3896" s="870"/>
      <c r="AQ3896" s="870"/>
      <c r="AU3896" s="870"/>
      <c r="AV3896" s="870"/>
      <c r="AW3896" s="875"/>
      <c r="AX3896" s="870"/>
      <c r="AY3896" s="870"/>
    </row>
    <row r="3897" spans="19:51" ht="15" customHeight="1">
      <c r="S3897" s="874"/>
      <c r="V3897" s="870"/>
      <c r="W3897" s="874"/>
      <c r="AD3897" s="870"/>
      <c r="AE3897" s="874"/>
      <c r="AG3897" s="870"/>
      <c r="AH3897" s="870"/>
      <c r="AJ3897" s="870"/>
      <c r="AK3897" s="870"/>
      <c r="AL3897" s="870"/>
      <c r="AM3897" s="870"/>
      <c r="AO3897" s="870"/>
      <c r="AP3897" s="870"/>
      <c r="AQ3897" s="870"/>
      <c r="AU3897" s="870"/>
      <c r="AV3897" s="870"/>
      <c r="AW3897" s="875"/>
      <c r="AX3897" s="870"/>
      <c r="AY3897" s="870"/>
    </row>
    <row r="3898" spans="19:51" ht="15" customHeight="1">
      <c r="S3898" s="874"/>
      <c r="V3898" s="870"/>
      <c r="W3898" s="874"/>
      <c r="AD3898" s="870"/>
      <c r="AE3898" s="874"/>
      <c r="AG3898" s="870"/>
      <c r="AH3898" s="870"/>
      <c r="AJ3898" s="870"/>
      <c r="AK3898" s="870"/>
      <c r="AL3898" s="870"/>
      <c r="AM3898" s="870"/>
      <c r="AO3898" s="870"/>
      <c r="AP3898" s="870"/>
      <c r="AQ3898" s="870"/>
      <c r="AU3898" s="870"/>
      <c r="AV3898" s="870"/>
      <c r="AW3898" s="875"/>
      <c r="AX3898" s="870"/>
      <c r="AY3898" s="870"/>
    </row>
    <row r="3899" spans="19:51" ht="15" customHeight="1">
      <c r="S3899" s="874"/>
      <c r="V3899" s="870"/>
      <c r="W3899" s="874"/>
      <c r="AD3899" s="870"/>
      <c r="AE3899" s="874"/>
      <c r="AG3899" s="870"/>
      <c r="AH3899" s="870"/>
      <c r="AJ3899" s="870"/>
      <c r="AK3899" s="870"/>
      <c r="AL3899" s="870"/>
      <c r="AM3899" s="870"/>
      <c r="AO3899" s="870"/>
      <c r="AP3899" s="870"/>
      <c r="AQ3899" s="870"/>
      <c r="AU3899" s="870"/>
      <c r="AV3899" s="870"/>
      <c r="AW3899" s="875"/>
      <c r="AX3899" s="870"/>
      <c r="AY3899" s="870"/>
    </row>
    <row r="3900" spans="19:51" ht="15" customHeight="1">
      <c r="S3900" s="874"/>
      <c r="V3900" s="870"/>
      <c r="W3900" s="874"/>
      <c r="AD3900" s="870"/>
      <c r="AE3900" s="874"/>
      <c r="AG3900" s="870"/>
      <c r="AH3900" s="870"/>
      <c r="AJ3900" s="870"/>
      <c r="AK3900" s="870"/>
      <c r="AL3900" s="870"/>
      <c r="AM3900" s="870"/>
      <c r="AO3900" s="870"/>
      <c r="AP3900" s="870"/>
      <c r="AQ3900" s="870"/>
      <c r="AU3900" s="870"/>
      <c r="AV3900" s="870"/>
      <c r="AW3900" s="875"/>
      <c r="AX3900" s="870"/>
      <c r="AY3900" s="870"/>
    </row>
    <row r="3901" spans="19:51" ht="15" customHeight="1">
      <c r="S3901" s="874"/>
      <c r="V3901" s="870"/>
      <c r="W3901" s="874"/>
      <c r="AD3901" s="870"/>
      <c r="AE3901" s="874"/>
      <c r="AG3901" s="870"/>
      <c r="AH3901" s="870"/>
      <c r="AJ3901" s="870"/>
      <c r="AK3901" s="870"/>
      <c r="AL3901" s="870"/>
      <c r="AM3901" s="870"/>
      <c r="AO3901" s="870"/>
      <c r="AP3901" s="870"/>
      <c r="AQ3901" s="870"/>
      <c r="AU3901" s="870"/>
      <c r="AV3901" s="870"/>
      <c r="AW3901" s="875"/>
      <c r="AX3901" s="870"/>
      <c r="AY3901" s="870"/>
    </row>
    <row r="3902" spans="19:51" ht="15" customHeight="1">
      <c r="S3902" s="874"/>
      <c r="V3902" s="870"/>
      <c r="W3902" s="874"/>
      <c r="AD3902" s="870"/>
      <c r="AE3902" s="874"/>
      <c r="AG3902" s="870"/>
      <c r="AH3902" s="870"/>
      <c r="AJ3902" s="870"/>
      <c r="AK3902" s="870"/>
      <c r="AL3902" s="870"/>
      <c r="AM3902" s="870"/>
      <c r="AO3902" s="870"/>
      <c r="AP3902" s="870"/>
      <c r="AQ3902" s="870"/>
      <c r="AU3902" s="870"/>
      <c r="AV3902" s="870"/>
      <c r="AW3902" s="875"/>
      <c r="AX3902" s="870"/>
      <c r="AY3902" s="870"/>
    </row>
    <row r="3903" spans="19:51" ht="15" customHeight="1">
      <c r="S3903" s="874"/>
      <c r="V3903" s="870"/>
      <c r="W3903" s="874"/>
      <c r="AD3903" s="870"/>
      <c r="AE3903" s="874"/>
      <c r="AG3903" s="870"/>
      <c r="AH3903" s="870"/>
      <c r="AJ3903" s="870"/>
      <c r="AK3903" s="870"/>
      <c r="AL3903" s="870"/>
      <c r="AM3903" s="870"/>
      <c r="AO3903" s="870"/>
      <c r="AP3903" s="870"/>
      <c r="AQ3903" s="870"/>
      <c r="AU3903" s="870"/>
      <c r="AV3903" s="870"/>
      <c r="AW3903" s="875"/>
      <c r="AX3903" s="870"/>
      <c r="AY3903" s="870"/>
    </row>
    <row r="3904" spans="19:51" ht="15" customHeight="1">
      <c r="S3904" s="874"/>
      <c r="V3904" s="870"/>
      <c r="W3904" s="874"/>
      <c r="AD3904" s="870"/>
      <c r="AE3904" s="874"/>
      <c r="AG3904" s="870"/>
      <c r="AH3904" s="870"/>
      <c r="AJ3904" s="870"/>
      <c r="AK3904" s="870"/>
      <c r="AL3904" s="870"/>
      <c r="AM3904" s="870"/>
      <c r="AO3904" s="870"/>
      <c r="AP3904" s="870"/>
      <c r="AQ3904" s="870"/>
      <c r="AU3904" s="870"/>
      <c r="AV3904" s="870"/>
      <c r="AW3904" s="875"/>
      <c r="AX3904" s="870"/>
      <c r="AY3904" s="870"/>
    </row>
    <row r="3905" spans="19:51" ht="15" customHeight="1">
      <c r="S3905" s="874"/>
      <c r="V3905" s="870"/>
      <c r="W3905" s="874"/>
      <c r="AD3905" s="870"/>
      <c r="AE3905" s="874"/>
      <c r="AG3905" s="870"/>
      <c r="AH3905" s="870"/>
      <c r="AJ3905" s="870"/>
      <c r="AK3905" s="870"/>
      <c r="AL3905" s="870"/>
      <c r="AM3905" s="870"/>
      <c r="AO3905" s="870"/>
      <c r="AP3905" s="870"/>
      <c r="AQ3905" s="870"/>
      <c r="AU3905" s="870"/>
      <c r="AV3905" s="870"/>
      <c r="AW3905" s="875"/>
      <c r="AX3905" s="870"/>
      <c r="AY3905" s="870"/>
    </row>
    <row r="3906" spans="19:51" ht="15" customHeight="1">
      <c r="S3906" s="874"/>
      <c r="V3906" s="870"/>
      <c r="W3906" s="874"/>
      <c r="AD3906" s="870"/>
      <c r="AE3906" s="874"/>
      <c r="AG3906" s="870"/>
      <c r="AH3906" s="870"/>
      <c r="AJ3906" s="870"/>
      <c r="AK3906" s="870"/>
      <c r="AL3906" s="870"/>
      <c r="AM3906" s="870"/>
      <c r="AO3906" s="870"/>
      <c r="AP3906" s="870"/>
      <c r="AQ3906" s="870"/>
      <c r="AU3906" s="870"/>
      <c r="AV3906" s="870"/>
      <c r="AW3906" s="875"/>
      <c r="AX3906" s="870"/>
      <c r="AY3906" s="870"/>
    </row>
    <row r="3907" spans="19:51" ht="15" customHeight="1">
      <c r="S3907" s="874"/>
      <c r="V3907" s="870"/>
      <c r="W3907" s="874"/>
      <c r="AD3907" s="870"/>
      <c r="AE3907" s="874"/>
      <c r="AG3907" s="870"/>
      <c r="AH3907" s="870"/>
      <c r="AJ3907" s="870"/>
      <c r="AK3907" s="870"/>
      <c r="AL3907" s="870"/>
      <c r="AM3907" s="870"/>
      <c r="AO3907" s="870"/>
      <c r="AP3907" s="870"/>
      <c r="AQ3907" s="870"/>
      <c r="AU3907" s="870"/>
      <c r="AV3907" s="870"/>
      <c r="AW3907" s="875"/>
      <c r="AX3907" s="870"/>
      <c r="AY3907" s="870"/>
    </row>
    <row r="3908" spans="19:51" ht="15" customHeight="1">
      <c r="S3908" s="874"/>
      <c r="V3908" s="870"/>
      <c r="W3908" s="874"/>
      <c r="AD3908" s="870"/>
      <c r="AE3908" s="874"/>
      <c r="AG3908" s="870"/>
      <c r="AH3908" s="870"/>
      <c r="AJ3908" s="870"/>
      <c r="AK3908" s="870"/>
      <c r="AL3908" s="870"/>
      <c r="AM3908" s="870"/>
      <c r="AO3908" s="870"/>
      <c r="AP3908" s="870"/>
      <c r="AQ3908" s="870"/>
      <c r="AU3908" s="870"/>
      <c r="AV3908" s="870"/>
      <c r="AW3908" s="875"/>
      <c r="AX3908" s="870"/>
      <c r="AY3908" s="870"/>
    </row>
    <row r="3909" spans="19:51" ht="15" customHeight="1">
      <c r="S3909" s="874"/>
      <c r="V3909" s="870"/>
      <c r="W3909" s="874"/>
      <c r="AD3909" s="870"/>
      <c r="AE3909" s="874"/>
      <c r="AG3909" s="870"/>
      <c r="AH3909" s="870"/>
      <c r="AJ3909" s="870"/>
      <c r="AK3909" s="870"/>
      <c r="AL3909" s="870"/>
      <c r="AM3909" s="870"/>
      <c r="AO3909" s="870"/>
      <c r="AP3909" s="870"/>
      <c r="AQ3909" s="870"/>
      <c r="AU3909" s="870"/>
      <c r="AV3909" s="870"/>
      <c r="AW3909" s="875"/>
      <c r="AX3909" s="870"/>
      <c r="AY3909" s="870"/>
    </row>
    <row r="3910" spans="19:51" ht="15" customHeight="1">
      <c r="S3910" s="874"/>
      <c r="V3910" s="870"/>
      <c r="W3910" s="874"/>
      <c r="AD3910" s="870"/>
      <c r="AE3910" s="874"/>
      <c r="AG3910" s="870"/>
      <c r="AH3910" s="870"/>
      <c r="AJ3910" s="870"/>
      <c r="AK3910" s="870"/>
      <c r="AL3910" s="870"/>
      <c r="AM3910" s="870"/>
      <c r="AO3910" s="870"/>
      <c r="AP3910" s="870"/>
      <c r="AQ3910" s="870"/>
      <c r="AU3910" s="870"/>
      <c r="AV3910" s="870"/>
      <c r="AW3910" s="875"/>
      <c r="AX3910" s="870"/>
      <c r="AY3910" s="870"/>
    </row>
    <row r="3911" spans="19:51" ht="15" customHeight="1">
      <c r="S3911" s="874"/>
      <c r="V3911" s="870"/>
      <c r="W3911" s="874"/>
      <c r="AD3911" s="870"/>
      <c r="AE3911" s="874"/>
      <c r="AG3911" s="870"/>
      <c r="AH3911" s="870"/>
      <c r="AJ3911" s="870"/>
      <c r="AK3911" s="870"/>
      <c r="AL3911" s="870"/>
      <c r="AM3911" s="870"/>
      <c r="AO3911" s="870"/>
      <c r="AP3911" s="870"/>
      <c r="AQ3911" s="870"/>
      <c r="AU3911" s="870"/>
      <c r="AV3911" s="870"/>
      <c r="AW3911" s="875"/>
      <c r="AX3911" s="870"/>
      <c r="AY3911" s="870"/>
    </row>
    <row r="3912" spans="19:51" ht="15" customHeight="1">
      <c r="S3912" s="874"/>
      <c r="V3912" s="870"/>
      <c r="W3912" s="874"/>
      <c r="AD3912" s="870"/>
      <c r="AE3912" s="874"/>
      <c r="AG3912" s="870"/>
      <c r="AH3912" s="870"/>
      <c r="AJ3912" s="870"/>
      <c r="AK3912" s="870"/>
      <c r="AL3912" s="870"/>
      <c r="AM3912" s="870"/>
      <c r="AO3912" s="870"/>
      <c r="AP3912" s="870"/>
      <c r="AQ3912" s="870"/>
      <c r="AU3912" s="870"/>
      <c r="AV3912" s="870"/>
      <c r="AW3912" s="875"/>
      <c r="AX3912" s="870"/>
      <c r="AY3912" s="870"/>
    </row>
    <row r="3913" spans="19:51" ht="15" customHeight="1">
      <c r="S3913" s="874"/>
      <c r="V3913" s="870"/>
      <c r="W3913" s="874"/>
      <c r="AD3913" s="870"/>
      <c r="AE3913" s="874"/>
      <c r="AG3913" s="870"/>
      <c r="AH3913" s="870"/>
      <c r="AJ3913" s="870"/>
      <c r="AK3913" s="870"/>
      <c r="AL3913" s="870"/>
      <c r="AM3913" s="870"/>
      <c r="AO3913" s="870"/>
      <c r="AP3913" s="870"/>
      <c r="AQ3913" s="870"/>
      <c r="AU3913" s="870"/>
      <c r="AV3913" s="870"/>
      <c r="AW3913" s="875"/>
      <c r="AX3913" s="870"/>
      <c r="AY3913" s="870"/>
    </row>
    <row r="3914" spans="19:51" ht="15" customHeight="1">
      <c r="S3914" s="874"/>
      <c r="V3914" s="870"/>
      <c r="W3914" s="874"/>
      <c r="AD3914" s="870"/>
      <c r="AE3914" s="874"/>
      <c r="AG3914" s="870"/>
      <c r="AH3914" s="870"/>
      <c r="AJ3914" s="870"/>
      <c r="AK3914" s="870"/>
      <c r="AL3914" s="870"/>
      <c r="AM3914" s="870"/>
      <c r="AO3914" s="870"/>
      <c r="AP3914" s="870"/>
      <c r="AQ3914" s="870"/>
      <c r="AU3914" s="870"/>
      <c r="AV3914" s="870"/>
      <c r="AW3914" s="875"/>
      <c r="AX3914" s="870"/>
      <c r="AY3914" s="870"/>
    </row>
    <row r="3915" spans="19:51" ht="15" customHeight="1">
      <c r="S3915" s="874"/>
      <c r="V3915" s="870"/>
      <c r="W3915" s="874"/>
      <c r="AD3915" s="870"/>
      <c r="AE3915" s="874"/>
      <c r="AG3915" s="870"/>
      <c r="AH3915" s="870"/>
      <c r="AJ3915" s="870"/>
      <c r="AK3915" s="870"/>
      <c r="AL3915" s="870"/>
      <c r="AM3915" s="870"/>
      <c r="AO3915" s="870"/>
      <c r="AP3915" s="870"/>
      <c r="AQ3915" s="870"/>
      <c r="AU3915" s="870"/>
      <c r="AV3915" s="870"/>
      <c r="AW3915" s="875"/>
      <c r="AX3915" s="870"/>
      <c r="AY3915" s="870"/>
    </row>
    <row r="3916" spans="19:51" ht="15" customHeight="1">
      <c r="S3916" s="874"/>
      <c r="V3916" s="870"/>
      <c r="W3916" s="874"/>
      <c r="AD3916" s="870"/>
      <c r="AE3916" s="874"/>
      <c r="AG3916" s="870"/>
      <c r="AH3916" s="870"/>
      <c r="AJ3916" s="870"/>
      <c r="AK3916" s="870"/>
      <c r="AL3916" s="870"/>
      <c r="AM3916" s="870"/>
      <c r="AO3916" s="870"/>
      <c r="AP3916" s="870"/>
      <c r="AQ3916" s="870"/>
      <c r="AU3916" s="870"/>
      <c r="AV3916" s="870"/>
      <c r="AW3916" s="875"/>
      <c r="AX3916" s="870"/>
      <c r="AY3916" s="870"/>
    </row>
    <row r="3917" spans="19:51" ht="15" customHeight="1">
      <c r="S3917" s="874"/>
      <c r="V3917" s="870"/>
      <c r="W3917" s="874"/>
      <c r="AD3917" s="870"/>
      <c r="AE3917" s="874"/>
      <c r="AG3917" s="870"/>
      <c r="AH3917" s="870"/>
      <c r="AJ3917" s="870"/>
      <c r="AK3917" s="870"/>
      <c r="AL3917" s="870"/>
      <c r="AM3917" s="870"/>
      <c r="AO3917" s="870"/>
      <c r="AP3917" s="870"/>
      <c r="AQ3917" s="870"/>
      <c r="AU3917" s="870"/>
      <c r="AV3917" s="870"/>
      <c r="AW3917" s="875"/>
      <c r="AX3917" s="870"/>
      <c r="AY3917" s="870"/>
    </row>
    <row r="3918" spans="19:51" ht="15" customHeight="1">
      <c r="S3918" s="874"/>
      <c r="V3918" s="870"/>
      <c r="W3918" s="874"/>
      <c r="AD3918" s="870"/>
      <c r="AE3918" s="874"/>
      <c r="AG3918" s="870"/>
      <c r="AH3918" s="870"/>
      <c r="AJ3918" s="870"/>
      <c r="AK3918" s="870"/>
      <c r="AL3918" s="870"/>
      <c r="AM3918" s="870"/>
      <c r="AO3918" s="870"/>
      <c r="AP3918" s="870"/>
      <c r="AQ3918" s="870"/>
      <c r="AU3918" s="870"/>
      <c r="AV3918" s="870"/>
      <c r="AW3918" s="875"/>
      <c r="AX3918" s="870"/>
      <c r="AY3918" s="870"/>
    </row>
    <row r="3919" spans="19:51" ht="15" customHeight="1">
      <c r="S3919" s="874"/>
      <c r="V3919" s="870"/>
      <c r="W3919" s="874"/>
      <c r="AD3919" s="870"/>
      <c r="AE3919" s="874"/>
      <c r="AG3919" s="870"/>
      <c r="AH3919" s="870"/>
      <c r="AJ3919" s="870"/>
      <c r="AK3919" s="870"/>
      <c r="AL3919" s="870"/>
      <c r="AM3919" s="870"/>
      <c r="AO3919" s="870"/>
      <c r="AP3919" s="870"/>
      <c r="AQ3919" s="870"/>
      <c r="AU3919" s="870"/>
      <c r="AV3919" s="870"/>
      <c r="AW3919" s="875"/>
      <c r="AX3919" s="870"/>
      <c r="AY3919" s="870"/>
    </row>
    <row r="3920" spans="19:51" ht="15" customHeight="1">
      <c r="S3920" s="874"/>
      <c r="V3920" s="870"/>
      <c r="W3920" s="874"/>
      <c r="AD3920" s="870"/>
      <c r="AE3920" s="874"/>
      <c r="AG3920" s="870"/>
      <c r="AH3920" s="870"/>
      <c r="AJ3920" s="870"/>
      <c r="AK3920" s="870"/>
      <c r="AL3920" s="870"/>
      <c r="AM3920" s="870"/>
      <c r="AO3920" s="870"/>
      <c r="AP3920" s="870"/>
      <c r="AQ3920" s="870"/>
      <c r="AU3920" s="870"/>
      <c r="AV3920" s="870"/>
      <c r="AW3920" s="875"/>
      <c r="AX3920" s="870"/>
      <c r="AY3920" s="870"/>
    </row>
    <row r="3921" spans="19:51" ht="15" customHeight="1">
      <c r="S3921" s="874"/>
      <c r="V3921" s="870"/>
      <c r="W3921" s="874"/>
      <c r="AD3921" s="870"/>
      <c r="AE3921" s="874"/>
      <c r="AG3921" s="870"/>
      <c r="AH3921" s="870"/>
      <c r="AJ3921" s="870"/>
      <c r="AK3921" s="870"/>
      <c r="AL3921" s="870"/>
      <c r="AM3921" s="870"/>
      <c r="AO3921" s="870"/>
      <c r="AP3921" s="870"/>
      <c r="AQ3921" s="870"/>
      <c r="AU3921" s="870"/>
      <c r="AV3921" s="870"/>
      <c r="AW3921" s="875"/>
      <c r="AX3921" s="870"/>
      <c r="AY3921" s="870"/>
    </row>
    <row r="3922" spans="19:51" ht="15" customHeight="1">
      <c r="S3922" s="874"/>
      <c r="V3922" s="870"/>
      <c r="W3922" s="874"/>
      <c r="AD3922" s="870"/>
      <c r="AE3922" s="874"/>
      <c r="AG3922" s="870"/>
      <c r="AH3922" s="870"/>
      <c r="AJ3922" s="870"/>
      <c r="AK3922" s="870"/>
      <c r="AL3922" s="870"/>
      <c r="AM3922" s="870"/>
      <c r="AO3922" s="870"/>
      <c r="AP3922" s="870"/>
      <c r="AQ3922" s="870"/>
      <c r="AU3922" s="870"/>
      <c r="AV3922" s="870"/>
      <c r="AW3922" s="875"/>
      <c r="AX3922" s="870"/>
      <c r="AY3922" s="870"/>
    </row>
    <row r="3923" spans="19:51" ht="15" customHeight="1">
      <c r="S3923" s="874"/>
      <c r="V3923" s="870"/>
      <c r="W3923" s="874"/>
      <c r="AD3923" s="870"/>
      <c r="AE3923" s="874"/>
      <c r="AG3923" s="870"/>
      <c r="AH3923" s="870"/>
      <c r="AJ3923" s="870"/>
      <c r="AK3923" s="870"/>
      <c r="AL3923" s="870"/>
      <c r="AM3923" s="870"/>
      <c r="AO3923" s="870"/>
      <c r="AP3923" s="870"/>
      <c r="AQ3923" s="870"/>
      <c r="AU3923" s="870"/>
      <c r="AV3923" s="870"/>
      <c r="AW3923" s="875"/>
      <c r="AX3923" s="870"/>
      <c r="AY3923" s="870"/>
    </row>
    <row r="3924" spans="19:51" ht="15" customHeight="1">
      <c r="S3924" s="874"/>
      <c r="V3924" s="870"/>
      <c r="W3924" s="874"/>
      <c r="AD3924" s="870"/>
      <c r="AE3924" s="874"/>
      <c r="AG3924" s="870"/>
      <c r="AH3924" s="870"/>
      <c r="AJ3924" s="870"/>
      <c r="AK3924" s="870"/>
      <c r="AL3924" s="870"/>
      <c r="AM3924" s="870"/>
      <c r="AO3924" s="870"/>
      <c r="AP3924" s="870"/>
      <c r="AQ3924" s="870"/>
      <c r="AU3924" s="870"/>
      <c r="AV3924" s="870"/>
      <c r="AW3924" s="875"/>
      <c r="AX3924" s="870"/>
      <c r="AY3924" s="870"/>
    </row>
    <row r="3925" spans="19:51" ht="15" customHeight="1">
      <c r="S3925" s="874"/>
      <c r="V3925" s="870"/>
      <c r="W3925" s="874"/>
      <c r="AD3925" s="870"/>
      <c r="AE3925" s="874"/>
      <c r="AG3925" s="870"/>
      <c r="AH3925" s="870"/>
      <c r="AJ3925" s="870"/>
      <c r="AK3925" s="870"/>
      <c r="AL3925" s="870"/>
      <c r="AM3925" s="870"/>
      <c r="AO3925" s="870"/>
      <c r="AP3925" s="870"/>
      <c r="AQ3925" s="870"/>
      <c r="AU3925" s="870"/>
      <c r="AV3925" s="870"/>
      <c r="AW3925" s="875"/>
      <c r="AX3925" s="870"/>
      <c r="AY3925" s="870"/>
    </row>
    <row r="3926" spans="19:51" ht="15" customHeight="1">
      <c r="S3926" s="874"/>
      <c r="V3926" s="870"/>
      <c r="W3926" s="874"/>
      <c r="AD3926" s="870"/>
      <c r="AE3926" s="874"/>
      <c r="AG3926" s="870"/>
      <c r="AH3926" s="870"/>
      <c r="AJ3926" s="870"/>
      <c r="AK3926" s="870"/>
      <c r="AL3926" s="870"/>
      <c r="AM3926" s="870"/>
      <c r="AO3926" s="870"/>
      <c r="AP3926" s="870"/>
      <c r="AQ3926" s="870"/>
      <c r="AU3926" s="870"/>
      <c r="AV3926" s="870"/>
      <c r="AW3926" s="875"/>
      <c r="AX3926" s="870"/>
      <c r="AY3926" s="870"/>
    </row>
    <row r="3927" spans="19:51" ht="15" customHeight="1">
      <c r="S3927" s="874"/>
      <c r="V3927" s="870"/>
      <c r="W3927" s="874"/>
      <c r="AD3927" s="870"/>
      <c r="AE3927" s="874"/>
      <c r="AG3927" s="870"/>
      <c r="AH3927" s="870"/>
      <c r="AJ3927" s="870"/>
      <c r="AK3927" s="870"/>
      <c r="AL3927" s="870"/>
      <c r="AM3927" s="870"/>
      <c r="AO3927" s="870"/>
      <c r="AP3927" s="870"/>
      <c r="AQ3927" s="870"/>
      <c r="AU3927" s="870"/>
      <c r="AV3927" s="870"/>
      <c r="AW3927" s="875"/>
      <c r="AX3927" s="870"/>
      <c r="AY3927" s="870"/>
    </row>
    <row r="3928" spans="19:51" ht="15" customHeight="1">
      <c r="S3928" s="874"/>
      <c r="V3928" s="870"/>
      <c r="W3928" s="874"/>
      <c r="AD3928" s="870"/>
      <c r="AE3928" s="874"/>
      <c r="AG3928" s="870"/>
      <c r="AH3928" s="870"/>
      <c r="AJ3928" s="870"/>
      <c r="AK3928" s="870"/>
      <c r="AL3928" s="870"/>
      <c r="AM3928" s="870"/>
      <c r="AO3928" s="870"/>
      <c r="AP3928" s="870"/>
      <c r="AQ3928" s="870"/>
      <c r="AU3928" s="870"/>
      <c r="AV3928" s="870"/>
      <c r="AW3928" s="875"/>
      <c r="AX3928" s="870"/>
      <c r="AY3928" s="870"/>
    </row>
    <row r="3929" spans="19:51" ht="15" customHeight="1">
      <c r="S3929" s="874"/>
      <c r="V3929" s="870"/>
      <c r="W3929" s="874"/>
      <c r="AD3929" s="870"/>
      <c r="AE3929" s="874"/>
      <c r="AG3929" s="870"/>
      <c r="AH3929" s="870"/>
      <c r="AJ3929" s="870"/>
      <c r="AK3929" s="870"/>
      <c r="AL3929" s="870"/>
      <c r="AM3929" s="870"/>
      <c r="AO3929" s="870"/>
      <c r="AP3929" s="870"/>
      <c r="AQ3929" s="870"/>
      <c r="AU3929" s="870"/>
      <c r="AV3929" s="870"/>
      <c r="AW3929" s="875"/>
      <c r="AX3929" s="870"/>
      <c r="AY3929" s="870"/>
    </row>
    <row r="3930" spans="19:51" ht="15" customHeight="1">
      <c r="S3930" s="874"/>
      <c r="V3930" s="870"/>
      <c r="W3930" s="874"/>
      <c r="AD3930" s="870"/>
      <c r="AE3930" s="874"/>
      <c r="AG3930" s="870"/>
      <c r="AH3930" s="870"/>
      <c r="AJ3930" s="870"/>
      <c r="AK3930" s="870"/>
      <c r="AL3930" s="870"/>
      <c r="AM3930" s="870"/>
      <c r="AO3930" s="870"/>
      <c r="AP3930" s="870"/>
      <c r="AQ3930" s="870"/>
      <c r="AU3930" s="870"/>
      <c r="AV3930" s="870"/>
      <c r="AW3930" s="875"/>
      <c r="AX3930" s="870"/>
      <c r="AY3930" s="870"/>
    </row>
    <row r="3931" spans="19:51" ht="15" customHeight="1">
      <c r="S3931" s="874"/>
      <c r="V3931" s="870"/>
      <c r="W3931" s="874"/>
      <c r="AD3931" s="870"/>
      <c r="AE3931" s="874"/>
      <c r="AG3931" s="870"/>
      <c r="AH3931" s="870"/>
      <c r="AJ3931" s="870"/>
      <c r="AK3931" s="870"/>
      <c r="AL3931" s="870"/>
      <c r="AM3931" s="870"/>
      <c r="AO3931" s="870"/>
      <c r="AP3931" s="870"/>
      <c r="AQ3931" s="870"/>
      <c r="AU3931" s="870"/>
      <c r="AV3931" s="870"/>
      <c r="AW3931" s="875"/>
      <c r="AX3931" s="870"/>
      <c r="AY3931" s="870"/>
    </row>
    <row r="3932" spans="19:51" ht="15" customHeight="1">
      <c r="S3932" s="874"/>
      <c r="V3932" s="870"/>
      <c r="W3932" s="874"/>
      <c r="AD3932" s="870"/>
      <c r="AE3932" s="874"/>
      <c r="AG3932" s="870"/>
      <c r="AH3932" s="870"/>
      <c r="AJ3932" s="870"/>
      <c r="AK3932" s="870"/>
      <c r="AL3932" s="870"/>
      <c r="AM3932" s="870"/>
      <c r="AO3932" s="870"/>
      <c r="AP3932" s="870"/>
      <c r="AQ3932" s="870"/>
      <c r="AU3932" s="870"/>
      <c r="AV3932" s="870"/>
      <c r="AW3932" s="875"/>
      <c r="AX3932" s="870"/>
      <c r="AY3932" s="870"/>
    </row>
    <row r="3933" spans="19:51" ht="15" customHeight="1">
      <c r="S3933" s="874"/>
      <c r="V3933" s="870"/>
      <c r="W3933" s="874"/>
      <c r="AD3933" s="870"/>
      <c r="AE3933" s="874"/>
      <c r="AG3933" s="870"/>
      <c r="AH3933" s="870"/>
      <c r="AJ3933" s="870"/>
      <c r="AK3933" s="870"/>
      <c r="AL3933" s="870"/>
      <c r="AM3933" s="870"/>
      <c r="AO3933" s="870"/>
      <c r="AP3933" s="870"/>
      <c r="AQ3933" s="870"/>
      <c r="AU3933" s="870"/>
      <c r="AV3933" s="870"/>
      <c r="AW3933" s="875"/>
      <c r="AX3933" s="870"/>
      <c r="AY3933" s="870"/>
    </row>
    <row r="3934" spans="19:51" ht="15" customHeight="1">
      <c r="S3934" s="874"/>
      <c r="V3934" s="870"/>
      <c r="W3934" s="874"/>
      <c r="AD3934" s="870"/>
      <c r="AE3934" s="874"/>
      <c r="AG3934" s="870"/>
      <c r="AH3934" s="870"/>
      <c r="AJ3934" s="870"/>
      <c r="AK3934" s="870"/>
      <c r="AL3934" s="870"/>
      <c r="AM3934" s="870"/>
      <c r="AO3934" s="870"/>
      <c r="AP3934" s="870"/>
      <c r="AQ3934" s="870"/>
      <c r="AU3934" s="870"/>
      <c r="AV3934" s="870"/>
      <c r="AW3934" s="875"/>
      <c r="AX3934" s="870"/>
      <c r="AY3934" s="870"/>
    </row>
    <row r="3935" spans="19:51" ht="15" customHeight="1">
      <c r="S3935" s="874"/>
      <c r="V3935" s="870"/>
      <c r="W3935" s="874"/>
      <c r="AD3935" s="870"/>
      <c r="AE3935" s="874"/>
      <c r="AG3935" s="870"/>
      <c r="AH3935" s="870"/>
      <c r="AJ3935" s="870"/>
      <c r="AK3935" s="870"/>
      <c r="AL3935" s="870"/>
      <c r="AM3935" s="870"/>
      <c r="AO3935" s="870"/>
      <c r="AP3935" s="870"/>
      <c r="AQ3935" s="870"/>
      <c r="AU3935" s="870"/>
      <c r="AV3935" s="870"/>
      <c r="AW3935" s="875"/>
      <c r="AX3935" s="870"/>
      <c r="AY3935" s="870"/>
    </row>
    <row r="3936" spans="19:51" ht="15" customHeight="1">
      <c r="S3936" s="874"/>
      <c r="V3936" s="870"/>
      <c r="W3936" s="874"/>
      <c r="AD3936" s="870"/>
      <c r="AE3936" s="874"/>
      <c r="AG3936" s="870"/>
      <c r="AH3936" s="870"/>
      <c r="AJ3936" s="870"/>
      <c r="AK3936" s="870"/>
      <c r="AL3936" s="870"/>
      <c r="AM3936" s="870"/>
      <c r="AO3936" s="870"/>
      <c r="AP3936" s="870"/>
      <c r="AQ3936" s="870"/>
      <c r="AU3936" s="870"/>
      <c r="AV3936" s="870"/>
      <c r="AW3936" s="875"/>
      <c r="AX3936" s="870"/>
      <c r="AY3936" s="870"/>
    </row>
    <row r="3937" spans="19:51" ht="15" customHeight="1">
      <c r="S3937" s="874"/>
      <c r="V3937" s="870"/>
      <c r="W3937" s="874"/>
      <c r="AD3937" s="870"/>
      <c r="AE3937" s="874"/>
      <c r="AG3937" s="870"/>
      <c r="AH3937" s="870"/>
      <c r="AJ3937" s="870"/>
      <c r="AK3937" s="870"/>
      <c r="AL3937" s="870"/>
      <c r="AM3937" s="870"/>
      <c r="AO3937" s="870"/>
      <c r="AP3937" s="870"/>
      <c r="AQ3937" s="870"/>
      <c r="AU3937" s="870"/>
      <c r="AV3937" s="870"/>
      <c r="AW3937" s="875"/>
      <c r="AX3937" s="870"/>
      <c r="AY3937" s="870"/>
    </row>
    <row r="3938" spans="19:51" ht="15" customHeight="1">
      <c r="S3938" s="874"/>
      <c r="V3938" s="870"/>
      <c r="W3938" s="874"/>
      <c r="AD3938" s="870"/>
      <c r="AE3938" s="874"/>
      <c r="AG3938" s="870"/>
      <c r="AH3938" s="870"/>
      <c r="AJ3938" s="870"/>
      <c r="AK3938" s="870"/>
      <c r="AL3938" s="870"/>
      <c r="AM3938" s="870"/>
      <c r="AO3938" s="870"/>
      <c r="AP3938" s="870"/>
      <c r="AQ3938" s="870"/>
      <c r="AU3938" s="870"/>
      <c r="AV3938" s="870"/>
      <c r="AW3938" s="875"/>
      <c r="AX3938" s="870"/>
      <c r="AY3938" s="870"/>
    </row>
    <row r="3939" spans="19:51" ht="15" customHeight="1">
      <c r="S3939" s="874"/>
      <c r="V3939" s="870"/>
      <c r="W3939" s="874"/>
      <c r="AD3939" s="870"/>
      <c r="AE3939" s="874"/>
      <c r="AG3939" s="870"/>
      <c r="AH3939" s="870"/>
      <c r="AJ3939" s="870"/>
      <c r="AK3939" s="870"/>
      <c r="AL3939" s="870"/>
      <c r="AM3939" s="870"/>
      <c r="AO3939" s="870"/>
      <c r="AP3939" s="870"/>
      <c r="AQ3939" s="870"/>
      <c r="AU3939" s="870"/>
      <c r="AV3939" s="870"/>
      <c r="AW3939" s="875"/>
      <c r="AX3939" s="870"/>
      <c r="AY3939" s="870"/>
    </row>
    <row r="3940" spans="19:51" ht="15" customHeight="1">
      <c r="S3940" s="874"/>
      <c r="V3940" s="870"/>
      <c r="W3940" s="874"/>
      <c r="AD3940" s="870"/>
      <c r="AE3940" s="874"/>
      <c r="AG3940" s="870"/>
      <c r="AH3940" s="870"/>
      <c r="AJ3940" s="870"/>
      <c r="AK3940" s="870"/>
      <c r="AL3940" s="870"/>
      <c r="AM3940" s="870"/>
      <c r="AO3940" s="870"/>
      <c r="AP3940" s="870"/>
      <c r="AQ3940" s="870"/>
      <c r="AU3940" s="870"/>
      <c r="AV3940" s="870"/>
      <c r="AW3940" s="875"/>
      <c r="AX3940" s="870"/>
      <c r="AY3940" s="870"/>
    </row>
    <row r="3941" spans="19:51" ht="15" customHeight="1">
      <c r="S3941" s="874"/>
      <c r="V3941" s="870"/>
      <c r="W3941" s="874"/>
      <c r="AD3941" s="870"/>
      <c r="AE3941" s="874"/>
      <c r="AG3941" s="870"/>
      <c r="AH3941" s="870"/>
      <c r="AJ3941" s="870"/>
      <c r="AK3941" s="870"/>
      <c r="AL3941" s="870"/>
      <c r="AM3941" s="870"/>
      <c r="AO3941" s="870"/>
      <c r="AP3941" s="870"/>
      <c r="AQ3941" s="870"/>
      <c r="AU3941" s="870"/>
      <c r="AV3941" s="870"/>
      <c r="AW3941" s="875"/>
      <c r="AX3941" s="870"/>
      <c r="AY3941" s="870"/>
    </row>
    <row r="3942" spans="19:51" ht="15" customHeight="1">
      <c r="S3942" s="874"/>
      <c r="V3942" s="870"/>
      <c r="W3942" s="874"/>
      <c r="AD3942" s="870"/>
      <c r="AE3942" s="874"/>
      <c r="AG3942" s="870"/>
      <c r="AH3942" s="870"/>
      <c r="AJ3942" s="870"/>
      <c r="AK3942" s="870"/>
      <c r="AL3942" s="870"/>
      <c r="AM3942" s="870"/>
      <c r="AO3942" s="870"/>
      <c r="AP3942" s="870"/>
      <c r="AQ3942" s="870"/>
      <c r="AU3942" s="870"/>
      <c r="AV3942" s="870"/>
      <c r="AW3942" s="875"/>
      <c r="AX3942" s="870"/>
      <c r="AY3942" s="870"/>
    </row>
    <row r="3943" spans="19:51" ht="15" customHeight="1">
      <c r="S3943" s="874"/>
      <c r="V3943" s="870"/>
      <c r="W3943" s="874"/>
      <c r="AD3943" s="870"/>
      <c r="AE3943" s="874"/>
      <c r="AG3943" s="870"/>
      <c r="AH3943" s="870"/>
      <c r="AJ3943" s="870"/>
      <c r="AK3943" s="870"/>
      <c r="AL3943" s="870"/>
      <c r="AM3943" s="870"/>
      <c r="AO3943" s="870"/>
      <c r="AP3943" s="870"/>
      <c r="AQ3943" s="870"/>
      <c r="AU3943" s="870"/>
      <c r="AV3943" s="870"/>
      <c r="AW3943" s="875"/>
      <c r="AX3943" s="870"/>
      <c r="AY3943" s="870"/>
    </row>
    <row r="3944" spans="19:51" ht="15" customHeight="1">
      <c r="S3944" s="874"/>
      <c r="V3944" s="870"/>
      <c r="W3944" s="874"/>
      <c r="AD3944" s="870"/>
      <c r="AE3944" s="874"/>
      <c r="AG3944" s="870"/>
      <c r="AH3944" s="870"/>
      <c r="AJ3944" s="870"/>
      <c r="AK3944" s="870"/>
      <c r="AL3944" s="870"/>
      <c r="AM3944" s="870"/>
      <c r="AO3944" s="870"/>
      <c r="AP3944" s="870"/>
      <c r="AQ3944" s="870"/>
      <c r="AU3944" s="870"/>
      <c r="AV3944" s="870"/>
      <c r="AW3944" s="875"/>
      <c r="AX3944" s="870"/>
      <c r="AY3944" s="870"/>
    </row>
    <row r="3945" spans="19:51" ht="15" customHeight="1">
      <c r="S3945" s="874"/>
      <c r="V3945" s="870"/>
      <c r="W3945" s="874"/>
      <c r="AD3945" s="870"/>
      <c r="AE3945" s="874"/>
      <c r="AG3945" s="870"/>
      <c r="AH3945" s="870"/>
      <c r="AJ3945" s="870"/>
      <c r="AK3945" s="870"/>
      <c r="AL3945" s="870"/>
      <c r="AM3945" s="870"/>
      <c r="AO3945" s="870"/>
      <c r="AP3945" s="870"/>
      <c r="AQ3945" s="870"/>
      <c r="AU3945" s="870"/>
      <c r="AV3945" s="870"/>
      <c r="AW3945" s="875"/>
      <c r="AX3945" s="870"/>
      <c r="AY3945" s="870"/>
    </row>
    <row r="3946" spans="19:51" ht="15" customHeight="1">
      <c r="S3946" s="874"/>
      <c r="V3946" s="870"/>
      <c r="W3946" s="874"/>
      <c r="AD3946" s="870"/>
      <c r="AE3946" s="874"/>
      <c r="AG3946" s="870"/>
      <c r="AH3946" s="870"/>
      <c r="AJ3946" s="870"/>
      <c r="AK3946" s="870"/>
      <c r="AL3946" s="870"/>
      <c r="AM3946" s="870"/>
      <c r="AO3946" s="870"/>
      <c r="AP3946" s="870"/>
      <c r="AQ3946" s="870"/>
      <c r="AU3946" s="870"/>
      <c r="AV3946" s="870"/>
      <c r="AW3946" s="875"/>
      <c r="AX3946" s="870"/>
      <c r="AY3946" s="870"/>
    </row>
    <row r="3947" spans="19:51" ht="15" customHeight="1">
      <c r="S3947" s="874"/>
      <c r="V3947" s="870"/>
      <c r="W3947" s="874"/>
      <c r="AD3947" s="870"/>
      <c r="AE3947" s="874"/>
      <c r="AG3947" s="870"/>
      <c r="AH3947" s="870"/>
      <c r="AJ3947" s="870"/>
      <c r="AK3947" s="870"/>
      <c r="AL3947" s="870"/>
      <c r="AM3947" s="870"/>
      <c r="AO3947" s="870"/>
      <c r="AP3947" s="870"/>
      <c r="AQ3947" s="870"/>
      <c r="AU3947" s="870"/>
      <c r="AV3947" s="870"/>
      <c r="AW3947" s="875"/>
      <c r="AX3947" s="870"/>
      <c r="AY3947" s="870"/>
    </row>
    <row r="3948" spans="19:51" ht="15" customHeight="1">
      <c r="S3948" s="874"/>
      <c r="V3948" s="870"/>
      <c r="W3948" s="874"/>
      <c r="AD3948" s="870"/>
      <c r="AE3948" s="874"/>
      <c r="AG3948" s="870"/>
      <c r="AH3948" s="870"/>
      <c r="AJ3948" s="870"/>
      <c r="AK3948" s="870"/>
      <c r="AL3948" s="870"/>
      <c r="AM3948" s="870"/>
      <c r="AO3948" s="870"/>
      <c r="AP3948" s="870"/>
      <c r="AQ3948" s="870"/>
      <c r="AU3948" s="870"/>
      <c r="AV3948" s="870"/>
      <c r="AW3948" s="875"/>
      <c r="AX3948" s="870"/>
      <c r="AY3948" s="870"/>
    </row>
    <row r="3949" spans="19:51" ht="15" customHeight="1">
      <c r="S3949" s="874"/>
      <c r="V3949" s="870"/>
      <c r="W3949" s="874"/>
      <c r="AD3949" s="870"/>
      <c r="AE3949" s="874"/>
      <c r="AG3949" s="870"/>
      <c r="AH3949" s="870"/>
      <c r="AJ3949" s="870"/>
      <c r="AK3949" s="870"/>
      <c r="AL3949" s="870"/>
      <c r="AM3949" s="870"/>
      <c r="AO3949" s="870"/>
      <c r="AP3949" s="870"/>
      <c r="AQ3949" s="870"/>
      <c r="AU3949" s="870"/>
      <c r="AV3949" s="870"/>
      <c r="AW3949" s="875"/>
      <c r="AX3949" s="870"/>
      <c r="AY3949" s="870"/>
    </row>
    <row r="3950" spans="19:51" ht="15" customHeight="1">
      <c r="S3950" s="874"/>
      <c r="V3950" s="870"/>
      <c r="W3950" s="874"/>
      <c r="AD3950" s="870"/>
      <c r="AE3950" s="874"/>
      <c r="AG3950" s="870"/>
      <c r="AH3950" s="870"/>
      <c r="AJ3950" s="870"/>
      <c r="AK3950" s="870"/>
      <c r="AL3950" s="870"/>
      <c r="AM3950" s="870"/>
      <c r="AO3950" s="870"/>
      <c r="AP3950" s="870"/>
      <c r="AQ3950" s="870"/>
      <c r="AU3950" s="870"/>
      <c r="AV3950" s="870"/>
      <c r="AW3950" s="875"/>
      <c r="AX3950" s="870"/>
      <c r="AY3950" s="870"/>
    </row>
    <row r="3951" spans="19:51" ht="15" customHeight="1">
      <c r="S3951" s="874"/>
      <c r="V3951" s="870"/>
      <c r="W3951" s="874"/>
      <c r="AD3951" s="870"/>
      <c r="AE3951" s="874"/>
      <c r="AG3951" s="870"/>
      <c r="AH3951" s="870"/>
      <c r="AJ3951" s="870"/>
      <c r="AK3951" s="870"/>
      <c r="AL3951" s="870"/>
      <c r="AM3951" s="870"/>
      <c r="AO3951" s="870"/>
      <c r="AP3951" s="870"/>
      <c r="AQ3951" s="870"/>
      <c r="AU3951" s="870"/>
      <c r="AV3951" s="870"/>
      <c r="AW3951" s="875"/>
      <c r="AX3951" s="870"/>
      <c r="AY3951" s="870"/>
    </row>
    <row r="3952" spans="19:51" ht="15" customHeight="1">
      <c r="S3952" s="874"/>
      <c r="V3952" s="870"/>
      <c r="W3952" s="874"/>
      <c r="AD3952" s="870"/>
      <c r="AE3952" s="874"/>
      <c r="AG3952" s="870"/>
      <c r="AH3952" s="870"/>
      <c r="AJ3952" s="870"/>
      <c r="AK3952" s="870"/>
      <c r="AL3952" s="870"/>
      <c r="AM3952" s="870"/>
      <c r="AO3952" s="870"/>
      <c r="AP3952" s="870"/>
      <c r="AQ3952" s="870"/>
      <c r="AU3952" s="870"/>
      <c r="AV3952" s="870"/>
      <c r="AW3952" s="875"/>
      <c r="AX3952" s="870"/>
      <c r="AY3952" s="870"/>
    </row>
    <row r="3953" spans="19:51" ht="15" customHeight="1">
      <c r="S3953" s="874"/>
      <c r="V3953" s="870"/>
      <c r="W3953" s="874"/>
      <c r="AD3953" s="870"/>
      <c r="AE3953" s="874"/>
      <c r="AG3953" s="870"/>
      <c r="AH3953" s="870"/>
      <c r="AJ3953" s="870"/>
      <c r="AK3953" s="870"/>
      <c r="AL3953" s="870"/>
      <c r="AM3953" s="870"/>
      <c r="AO3953" s="870"/>
      <c r="AP3953" s="870"/>
      <c r="AQ3953" s="870"/>
      <c r="AU3953" s="870"/>
      <c r="AV3953" s="870"/>
      <c r="AW3953" s="875"/>
      <c r="AX3953" s="870"/>
      <c r="AY3953" s="870"/>
    </row>
    <row r="3954" spans="19:51" ht="15" customHeight="1">
      <c r="S3954" s="874"/>
      <c r="V3954" s="870"/>
      <c r="W3954" s="874"/>
      <c r="AD3954" s="870"/>
      <c r="AE3954" s="874"/>
      <c r="AG3954" s="870"/>
      <c r="AH3954" s="870"/>
      <c r="AJ3954" s="870"/>
      <c r="AK3954" s="870"/>
      <c r="AL3954" s="870"/>
      <c r="AM3954" s="870"/>
      <c r="AO3954" s="870"/>
      <c r="AP3954" s="870"/>
      <c r="AQ3954" s="870"/>
      <c r="AU3954" s="870"/>
      <c r="AV3954" s="870"/>
      <c r="AW3954" s="875"/>
      <c r="AX3954" s="870"/>
      <c r="AY3954" s="870"/>
    </row>
    <row r="3955" spans="19:51" ht="15" customHeight="1">
      <c r="S3955" s="874"/>
      <c r="V3955" s="870"/>
      <c r="W3955" s="874"/>
      <c r="AD3955" s="870"/>
      <c r="AE3955" s="874"/>
      <c r="AG3955" s="870"/>
      <c r="AH3955" s="870"/>
      <c r="AJ3955" s="870"/>
      <c r="AK3955" s="870"/>
      <c r="AL3955" s="870"/>
      <c r="AM3955" s="870"/>
      <c r="AO3955" s="870"/>
      <c r="AP3955" s="870"/>
      <c r="AQ3955" s="870"/>
      <c r="AU3955" s="870"/>
      <c r="AV3955" s="870"/>
      <c r="AW3955" s="875"/>
      <c r="AX3955" s="870"/>
      <c r="AY3955" s="870"/>
    </row>
    <row r="3956" spans="19:51" ht="15" customHeight="1">
      <c r="S3956" s="874"/>
      <c r="V3956" s="870"/>
      <c r="W3956" s="874"/>
      <c r="AD3956" s="870"/>
      <c r="AE3956" s="874"/>
      <c r="AG3956" s="870"/>
      <c r="AH3956" s="870"/>
      <c r="AJ3956" s="870"/>
      <c r="AK3956" s="870"/>
      <c r="AL3956" s="870"/>
      <c r="AM3956" s="870"/>
      <c r="AO3956" s="870"/>
      <c r="AP3956" s="870"/>
      <c r="AQ3956" s="870"/>
      <c r="AU3956" s="870"/>
      <c r="AV3956" s="870"/>
      <c r="AW3956" s="875"/>
      <c r="AX3956" s="870"/>
      <c r="AY3956" s="870"/>
    </row>
    <row r="3957" spans="19:51" ht="15" customHeight="1">
      <c r="S3957" s="874"/>
      <c r="V3957" s="870"/>
      <c r="W3957" s="874"/>
      <c r="AD3957" s="870"/>
      <c r="AE3957" s="874"/>
      <c r="AG3957" s="870"/>
      <c r="AH3957" s="870"/>
      <c r="AJ3957" s="870"/>
      <c r="AK3957" s="870"/>
      <c r="AL3957" s="870"/>
      <c r="AM3957" s="870"/>
      <c r="AO3957" s="870"/>
      <c r="AP3957" s="870"/>
      <c r="AQ3957" s="870"/>
      <c r="AU3957" s="870"/>
      <c r="AV3957" s="870"/>
      <c r="AW3957" s="875"/>
      <c r="AX3957" s="870"/>
      <c r="AY3957" s="870"/>
    </row>
    <row r="3958" spans="19:51" ht="15" customHeight="1">
      <c r="S3958" s="874"/>
      <c r="V3958" s="870"/>
      <c r="W3958" s="874"/>
      <c r="AD3958" s="870"/>
      <c r="AE3958" s="874"/>
      <c r="AG3958" s="870"/>
      <c r="AH3958" s="870"/>
      <c r="AJ3958" s="870"/>
      <c r="AK3958" s="870"/>
      <c r="AL3958" s="870"/>
      <c r="AM3958" s="870"/>
      <c r="AO3958" s="870"/>
      <c r="AP3958" s="870"/>
      <c r="AQ3958" s="870"/>
      <c r="AU3958" s="870"/>
      <c r="AV3958" s="870"/>
      <c r="AW3958" s="875"/>
      <c r="AX3958" s="870"/>
      <c r="AY3958" s="870"/>
    </row>
    <row r="3959" spans="19:51" ht="15" customHeight="1">
      <c r="S3959" s="874"/>
      <c r="V3959" s="870"/>
      <c r="W3959" s="874"/>
      <c r="AD3959" s="870"/>
      <c r="AE3959" s="874"/>
      <c r="AG3959" s="870"/>
      <c r="AH3959" s="870"/>
      <c r="AJ3959" s="870"/>
      <c r="AK3959" s="870"/>
      <c r="AL3959" s="870"/>
      <c r="AM3959" s="870"/>
      <c r="AO3959" s="870"/>
      <c r="AP3959" s="870"/>
      <c r="AQ3959" s="870"/>
      <c r="AU3959" s="870"/>
      <c r="AV3959" s="870"/>
      <c r="AW3959" s="875"/>
      <c r="AX3959" s="870"/>
      <c r="AY3959" s="870"/>
    </row>
    <row r="3960" spans="19:51" ht="15" customHeight="1">
      <c r="S3960" s="874"/>
      <c r="V3960" s="870"/>
      <c r="W3960" s="874"/>
      <c r="AD3960" s="870"/>
      <c r="AE3960" s="874"/>
      <c r="AG3960" s="870"/>
      <c r="AH3960" s="870"/>
      <c r="AJ3960" s="870"/>
      <c r="AK3960" s="870"/>
      <c r="AL3960" s="870"/>
      <c r="AM3960" s="870"/>
      <c r="AO3960" s="870"/>
      <c r="AP3960" s="870"/>
      <c r="AQ3960" s="870"/>
      <c r="AU3960" s="870"/>
      <c r="AV3960" s="870"/>
      <c r="AW3960" s="875"/>
      <c r="AX3960" s="870"/>
      <c r="AY3960" s="870"/>
    </row>
    <row r="3961" spans="19:51" ht="15" customHeight="1">
      <c r="S3961" s="874"/>
      <c r="V3961" s="870"/>
      <c r="W3961" s="874"/>
      <c r="AD3961" s="870"/>
      <c r="AE3961" s="874"/>
      <c r="AG3961" s="870"/>
      <c r="AH3961" s="870"/>
      <c r="AJ3961" s="870"/>
      <c r="AK3961" s="870"/>
      <c r="AL3961" s="870"/>
      <c r="AM3961" s="870"/>
      <c r="AO3961" s="870"/>
      <c r="AP3961" s="870"/>
      <c r="AQ3961" s="870"/>
      <c r="AU3961" s="870"/>
      <c r="AV3961" s="870"/>
      <c r="AW3961" s="875"/>
      <c r="AX3961" s="870"/>
      <c r="AY3961" s="870"/>
    </row>
    <row r="3962" spans="19:51" ht="15" customHeight="1">
      <c r="S3962" s="874"/>
      <c r="V3962" s="870"/>
      <c r="W3962" s="874"/>
      <c r="AD3962" s="870"/>
      <c r="AE3962" s="874"/>
      <c r="AG3962" s="870"/>
      <c r="AH3962" s="870"/>
      <c r="AJ3962" s="870"/>
      <c r="AK3962" s="870"/>
      <c r="AL3962" s="870"/>
      <c r="AM3962" s="870"/>
      <c r="AO3962" s="870"/>
      <c r="AP3962" s="870"/>
      <c r="AQ3962" s="870"/>
      <c r="AU3962" s="870"/>
      <c r="AV3962" s="870"/>
      <c r="AW3962" s="875"/>
      <c r="AX3962" s="870"/>
      <c r="AY3962" s="870"/>
    </row>
    <row r="3963" spans="19:51" ht="15" customHeight="1">
      <c r="S3963" s="874"/>
      <c r="V3963" s="870"/>
      <c r="W3963" s="874"/>
      <c r="AD3963" s="870"/>
      <c r="AE3963" s="874"/>
      <c r="AG3963" s="870"/>
      <c r="AH3963" s="870"/>
      <c r="AJ3963" s="870"/>
      <c r="AK3963" s="870"/>
      <c r="AL3963" s="870"/>
      <c r="AM3963" s="870"/>
      <c r="AO3963" s="870"/>
      <c r="AP3963" s="870"/>
      <c r="AQ3963" s="870"/>
      <c r="AU3963" s="870"/>
      <c r="AV3963" s="870"/>
      <c r="AW3963" s="875"/>
      <c r="AX3963" s="870"/>
      <c r="AY3963" s="870"/>
    </row>
    <row r="3964" spans="19:51" ht="15" customHeight="1">
      <c r="S3964" s="874"/>
      <c r="V3964" s="870"/>
      <c r="W3964" s="874"/>
      <c r="AD3964" s="870"/>
      <c r="AE3964" s="874"/>
      <c r="AG3964" s="870"/>
      <c r="AH3964" s="870"/>
      <c r="AJ3964" s="870"/>
      <c r="AK3964" s="870"/>
      <c r="AL3964" s="870"/>
      <c r="AM3964" s="870"/>
      <c r="AO3964" s="870"/>
      <c r="AP3964" s="870"/>
      <c r="AQ3964" s="870"/>
      <c r="AU3964" s="870"/>
      <c r="AV3964" s="870"/>
      <c r="AW3964" s="875"/>
      <c r="AX3964" s="870"/>
      <c r="AY3964" s="870"/>
    </row>
    <row r="3965" spans="19:51" ht="15" customHeight="1">
      <c r="S3965" s="874"/>
      <c r="V3965" s="870"/>
      <c r="W3965" s="874"/>
      <c r="AD3965" s="870"/>
      <c r="AE3965" s="874"/>
      <c r="AG3965" s="870"/>
      <c r="AH3965" s="870"/>
      <c r="AJ3965" s="870"/>
      <c r="AK3965" s="870"/>
      <c r="AL3965" s="870"/>
      <c r="AM3965" s="870"/>
      <c r="AO3965" s="870"/>
      <c r="AP3965" s="870"/>
      <c r="AQ3965" s="870"/>
      <c r="AU3965" s="870"/>
      <c r="AV3965" s="870"/>
      <c r="AW3965" s="875"/>
      <c r="AX3965" s="870"/>
      <c r="AY3965" s="870"/>
    </row>
    <row r="3966" spans="19:51" ht="15" customHeight="1">
      <c r="S3966" s="874"/>
      <c r="V3966" s="870"/>
      <c r="W3966" s="874"/>
      <c r="AD3966" s="870"/>
      <c r="AE3966" s="874"/>
      <c r="AG3966" s="870"/>
      <c r="AH3966" s="870"/>
      <c r="AJ3966" s="870"/>
      <c r="AK3966" s="870"/>
      <c r="AL3966" s="870"/>
      <c r="AM3966" s="870"/>
      <c r="AO3966" s="870"/>
      <c r="AP3966" s="870"/>
      <c r="AQ3966" s="870"/>
      <c r="AU3966" s="870"/>
      <c r="AV3966" s="870"/>
      <c r="AW3966" s="875"/>
      <c r="AX3966" s="870"/>
      <c r="AY3966" s="870"/>
    </row>
    <row r="3967" spans="19:51" ht="15" customHeight="1">
      <c r="S3967" s="874"/>
      <c r="V3967" s="870"/>
      <c r="W3967" s="874"/>
      <c r="AD3967" s="870"/>
      <c r="AE3967" s="874"/>
      <c r="AG3967" s="870"/>
      <c r="AH3967" s="870"/>
      <c r="AJ3967" s="870"/>
      <c r="AK3967" s="870"/>
      <c r="AL3967" s="870"/>
      <c r="AM3967" s="870"/>
      <c r="AO3967" s="870"/>
      <c r="AP3967" s="870"/>
      <c r="AQ3967" s="870"/>
      <c r="AU3967" s="870"/>
      <c r="AV3967" s="870"/>
      <c r="AW3967" s="875"/>
      <c r="AX3967" s="870"/>
      <c r="AY3967" s="870"/>
    </row>
    <row r="3968" spans="19:51" ht="15" customHeight="1">
      <c r="S3968" s="874"/>
      <c r="V3968" s="870"/>
      <c r="W3968" s="874"/>
      <c r="AD3968" s="870"/>
      <c r="AE3968" s="874"/>
      <c r="AG3968" s="870"/>
      <c r="AH3968" s="870"/>
      <c r="AJ3968" s="870"/>
      <c r="AK3968" s="870"/>
      <c r="AL3968" s="870"/>
      <c r="AM3968" s="870"/>
      <c r="AO3968" s="870"/>
      <c r="AP3968" s="870"/>
      <c r="AQ3968" s="870"/>
      <c r="AU3968" s="870"/>
      <c r="AV3968" s="870"/>
      <c r="AW3968" s="875"/>
      <c r="AX3968" s="870"/>
      <c r="AY3968" s="870"/>
    </row>
    <row r="3969" spans="19:51" ht="15" customHeight="1">
      <c r="S3969" s="874"/>
      <c r="V3969" s="870"/>
      <c r="W3969" s="874"/>
      <c r="AD3969" s="870"/>
      <c r="AE3969" s="874"/>
      <c r="AG3969" s="870"/>
      <c r="AH3969" s="870"/>
      <c r="AJ3969" s="870"/>
      <c r="AK3969" s="870"/>
      <c r="AL3969" s="870"/>
      <c r="AM3969" s="870"/>
      <c r="AO3969" s="870"/>
      <c r="AP3969" s="870"/>
      <c r="AQ3969" s="870"/>
      <c r="AU3969" s="870"/>
      <c r="AV3969" s="870"/>
      <c r="AW3969" s="875"/>
      <c r="AX3969" s="870"/>
      <c r="AY3969" s="870"/>
    </row>
    <row r="3970" spans="19:51" ht="15" customHeight="1">
      <c r="S3970" s="874"/>
      <c r="V3970" s="870"/>
      <c r="W3970" s="874"/>
      <c r="AD3970" s="870"/>
      <c r="AE3970" s="874"/>
      <c r="AG3970" s="870"/>
      <c r="AH3970" s="870"/>
      <c r="AJ3970" s="870"/>
      <c r="AK3970" s="870"/>
      <c r="AL3970" s="870"/>
      <c r="AM3970" s="870"/>
      <c r="AO3970" s="870"/>
      <c r="AP3970" s="870"/>
      <c r="AQ3970" s="870"/>
      <c r="AU3970" s="870"/>
      <c r="AV3970" s="870"/>
      <c r="AW3970" s="875"/>
      <c r="AX3970" s="870"/>
      <c r="AY3970" s="870"/>
    </row>
    <row r="3971" spans="19:51" ht="15" customHeight="1">
      <c r="S3971" s="874"/>
      <c r="V3971" s="870"/>
      <c r="W3971" s="874"/>
      <c r="AD3971" s="870"/>
      <c r="AE3971" s="874"/>
      <c r="AG3971" s="870"/>
      <c r="AH3971" s="870"/>
      <c r="AJ3971" s="870"/>
      <c r="AK3971" s="870"/>
      <c r="AL3971" s="870"/>
      <c r="AM3971" s="870"/>
      <c r="AO3971" s="870"/>
      <c r="AP3971" s="870"/>
      <c r="AQ3971" s="870"/>
      <c r="AU3971" s="870"/>
      <c r="AV3971" s="870"/>
      <c r="AW3971" s="875"/>
      <c r="AX3971" s="870"/>
      <c r="AY3971" s="870"/>
    </row>
    <row r="3972" spans="19:51" ht="15" customHeight="1">
      <c r="S3972" s="874"/>
      <c r="V3972" s="870"/>
      <c r="W3972" s="874"/>
      <c r="AD3972" s="870"/>
      <c r="AE3972" s="874"/>
      <c r="AG3972" s="870"/>
      <c r="AH3972" s="870"/>
      <c r="AJ3972" s="870"/>
      <c r="AK3972" s="870"/>
      <c r="AL3972" s="870"/>
      <c r="AM3972" s="870"/>
      <c r="AO3972" s="870"/>
      <c r="AP3972" s="870"/>
      <c r="AQ3972" s="870"/>
      <c r="AU3972" s="870"/>
      <c r="AV3972" s="870"/>
      <c r="AW3972" s="875"/>
      <c r="AX3972" s="870"/>
      <c r="AY3972" s="870"/>
    </row>
    <row r="3973" spans="19:51" ht="15" customHeight="1">
      <c r="S3973" s="874"/>
      <c r="V3973" s="870"/>
      <c r="W3973" s="874"/>
      <c r="AD3973" s="870"/>
      <c r="AE3973" s="874"/>
      <c r="AG3973" s="870"/>
      <c r="AH3973" s="870"/>
      <c r="AJ3973" s="870"/>
      <c r="AK3973" s="870"/>
      <c r="AL3973" s="870"/>
      <c r="AM3973" s="870"/>
      <c r="AO3973" s="870"/>
      <c r="AP3973" s="870"/>
      <c r="AQ3973" s="870"/>
      <c r="AU3973" s="870"/>
      <c r="AV3973" s="870"/>
      <c r="AW3973" s="875"/>
      <c r="AX3973" s="870"/>
      <c r="AY3973" s="870"/>
    </row>
    <row r="3974" spans="19:51" ht="15" customHeight="1">
      <c r="S3974" s="874"/>
      <c r="V3974" s="870"/>
      <c r="W3974" s="874"/>
      <c r="AD3974" s="870"/>
      <c r="AE3974" s="874"/>
      <c r="AG3974" s="870"/>
      <c r="AH3974" s="870"/>
      <c r="AJ3974" s="870"/>
      <c r="AK3974" s="870"/>
      <c r="AL3974" s="870"/>
      <c r="AM3974" s="870"/>
      <c r="AO3974" s="870"/>
      <c r="AP3974" s="870"/>
      <c r="AQ3974" s="870"/>
      <c r="AU3974" s="870"/>
      <c r="AV3974" s="870"/>
      <c r="AW3974" s="875"/>
      <c r="AX3974" s="870"/>
      <c r="AY3974" s="870"/>
    </row>
    <row r="3975" spans="19:51" ht="15" customHeight="1">
      <c r="S3975" s="874"/>
      <c r="V3975" s="870"/>
      <c r="W3975" s="874"/>
      <c r="AD3975" s="870"/>
      <c r="AE3975" s="874"/>
      <c r="AG3975" s="870"/>
      <c r="AH3975" s="870"/>
      <c r="AJ3975" s="870"/>
      <c r="AK3975" s="870"/>
      <c r="AL3975" s="870"/>
      <c r="AM3975" s="870"/>
      <c r="AO3975" s="870"/>
      <c r="AP3975" s="870"/>
      <c r="AQ3975" s="870"/>
      <c r="AU3975" s="870"/>
      <c r="AV3975" s="870"/>
      <c r="AW3975" s="875"/>
      <c r="AX3975" s="870"/>
      <c r="AY3975" s="870"/>
    </row>
    <row r="3976" spans="19:51" ht="15" customHeight="1">
      <c r="S3976" s="874"/>
      <c r="V3976" s="870"/>
      <c r="W3976" s="874"/>
      <c r="AD3976" s="870"/>
      <c r="AE3976" s="874"/>
      <c r="AG3976" s="870"/>
      <c r="AH3976" s="870"/>
      <c r="AJ3976" s="870"/>
      <c r="AK3976" s="870"/>
      <c r="AL3976" s="870"/>
      <c r="AM3976" s="870"/>
      <c r="AO3976" s="870"/>
      <c r="AP3976" s="870"/>
      <c r="AQ3976" s="870"/>
      <c r="AU3976" s="870"/>
      <c r="AV3976" s="870"/>
      <c r="AW3976" s="875"/>
      <c r="AX3976" s="870"/>
      <c r="AY3976" s="870"/>
    </row>
    <row r="3977" spans="19:51" ht="15" customHeight="1">
      <c r="S3977" s="874"/>
      <c r="V3977" s="870"/>
      <c r="W3977" s="874"/>
      <c r="AD3977" s="870"/>
      <c r="AE3977" s="874"/>
      <c r="AG3977" s="870"/>
      <c r="AH3977" s="870"/>
      <c r="AJ3977" s="870"/>
      <c r="AK3977" s="870"/>
      <c r="AL3977" s="870"/>
      <c r="AM3977" s="870"/>
      <c r="AO3977" s="870"/>
      <c r="AP3977" s="870"/>
      <c r="AQ3977" s="870"/>
      <c r="AU3977" s="870"/>
      <c r="AV3977" s="870"/>
      <c r="AW3977" s="875"/>
      <c r="AX3977" s="870"/>
      <c r="AY3977" s="870"/>
    </row>
    <row r="3978" spans="19:51" ht="15" customHeight="1">
      <c r="S3978" s="874"/>
      <c r="V3978" s="870"/>
      <c r="W3978" s="874"/>
      <c r="AD3978" s="870"/>
      <c r="AE3978" s="874"/>
      <c r="AG3978" s="870"/>
      <c r="AH3978" s="870"/>
      <c r="AJ3978" s="870"/>
      <c r="AK3978" s="870"/>
      <c r="AL3978" s="870"/>
      <c r="AM3978" s="870"/>
      <c r="AO3978" s="870"/>
      <c r="AP3978" s="870"/>
      <c r="AQ3978" s="870"/>
      <c r="AU3978" s="870"/>
      <c r="AV3978" s="870"/>
      <c r="AW3978" s="875"/>
      <c r="AX3978" s="870"/>
      <c r="AY3978" s="870"/>
    </row>
    <row r="3979" spans="19:51" ht="15" customHeight="1">
      <c r="S3979" s="874"/>
      <c r="V3979" s="870"/>
      <c r="W3979" s="874"/>
      <c r="AD3979" s="870"/>
      <c r="AE3979" s="874"/>
      <c r="AG3979" s="870"/>
      <c r="AH3979" s="870"/>
      <c r="AJ3979" s="870"/>
      <c r="AK3979" s="870"/>
      <c r="AL3979" s="870"/>
      <c r="AM3979" s="870"/>
      <c r="AO3979" s="870"/>
      <c r="AP3979" s="870"/>
      <c r="AQ3979" s="870"/>
      <c r="AU3979" s="870"/>
      <c r="AV3979" s="870"/>
      <c r="AW3979" s="875"/>
      <c r="AX3979" s="870"/>
      <c r="AY3979" s="870"/>
    </row>
    <row r="3980" spans="19:51" ht="15" customHeight="1">
      <c r="S3980" s="874"/>
      <c r="V3980" s="870"/>
      <c r="W3980" s="874"/>
      <c r="AD3980" s="870"/>
      <c r="AE3980" s="874"/>
      <c r="AG3980" s="870"/>
      <c r="AH3980" s="870"/>
      <c r="AJ3980" s="870"/>
      <c r="AK3980" s="870"/>
      <c r="AL3980" s="870"/>
      <c r="AM3980" s="870"/>
      <c r="AO3980" s="870"/>
      <c r="AP3980" s="870"/>
      <c r="AQ3980" s="870"/>
      <c r="AU3980" s="870"/>
      <c r="AV3980" s="870"/>
      <c r="AW3980" s="875"/>
      <c r="AX3980" s="870"/>
      <c r="AY3980" s="870"/>
    </row>
    <row r="3981" spans="19:51" ht="15" customHeight="1">
      <c r="S3981" s="874"/>
      <c r="V3981" s="870"/>
      <c r="W3981" s="874"/>
      <c r="AD3981" s="870"/>
      <c r="AE3981" s="874"/>
      <c r="AG3981" s="870"/>
      <c r="AH3981" s="870"/>
      <c r="AJ3981" s="870"/>
      <c r="AK3981" s="870"/>
      <c r="AL3981" s="870"/>
      <c r="AM3981" s="870"/>
      <c r="AO3981" s="870"/>
      <c r="AP3981" s="870"/>
      <c r="AQ3981" s="870"/>
      <c r="AU3981" s="870"/>
      <c r="AV3981" s="870"/>
      <c r="AW3981" s="875"/>
      <c r="AX3981" s="870"/>
      <c r="AY3981" s="870"/>
    </row>
    <row r="3982" spans="19:51" ht="15" customHeight="1">
      <c r="S3982" s="874"/>
      <c r="V3982" s="870"/>
      <c r="W3982" s="874"/>
      <c r="AD3982" s="870"/>
      <c r="AE3982" s="874"/>
      <c r="AG3982" s="870"/>
      <c r="AH3982" s="870"/>
      <c r="AJ3982" s="870"/>
      <c r="AK3982" s="870"/>
      <c r="AL3982" s="870"/>
      <c r="AM3982" s="870"/>
      <c r="AO3982" s="870"/>
      <c r="AP3982" s="870"/>
      <c r="AQ3982" s="870"/>
      <c r="AU3982" s="870"/>
      <c r="AV3982" s="870"/>
      <c r="AW3982" s="875"/>
      <c r="AX3982" s="870"/>
      <c r="AY3982" s="870"/>
    </row>
    <row r="3983" spans="19:51" ht="15" customHeight="1">
      <c r="S3983" s="874"/>
      <c r="V3983" s="870"/>
      <c r="W3983" s="874"/>
      <c r="AD3983" s="870"/>
      <c r="AE3983" s="874"/>
      <c r="AG3983" s="870"/>
      <c r="AH3983" s="870"/>
      <c r="AJ3983" s="870"/>
      <c r="AK3983" s="870"/>
      <c r="AL3983" s="870"/>
      <c r="AM3983" s="870"/>
      <c r="AO3983" s="870"/>
      <c r="AP3983" s="870"/>
      <c r="AQ3983" s="870"/>
      <c r="AU3983" s="870"/>
      <c r="AV3983" s="870"/>
      <c r="AW3983" s="875"/>
      <c r="AX3983" s="870"/>
      <c r="AY3983" s="870"/>
    </row>
    <row r="3984" spans="19:51" ht="15" customHeight="1">
      <c r="S3984" s="874"/>
      <c r="V3984" s="870"/>
      <c r="W3984" s="874"/>
      <c r="AD3984" s="870"/>
      <c r="AE3984" s="874"/>
      <c r="AG3984" s="870"/>
      <c r="AH3984" s="870"/>
      <c r="AJ3984" s="870"/>
      <c r="AK3984" s="870"/>
      <c r="AL3984" s="870"/>
      <c r="AM3984" s="870"/>
      <c r="AO3984" s="870"/>
      <c r="AP3984" s="870"/>
      <c r="AQ3984" s="870"/>
      <c r="AU3984" s="870"/>
      <c r="AV3984" s="870"/>
      <c r="AW3984" s="875"/>
      <c r="AX3984" s="870"/>
      <c r="AY3984" s="870"/>
    </row>
    <row r="3985" spans="19:51" ht="15" customHeight="1">
      <c r="S3985" s="874"/>
      <c r="V3985" s="870"/>
      <c r="W3985" s="874"/>
      <c r="AD3985" s="870"/>
      <c r="AE3985" s="874"/>
      <c r="AG3985" s="870"/>
      <c r="AH3985" s="870"/>
      <c r="AJ3985" s="870"/>
      <c r="AK3985" s="870"/>
      <c r="AL3985" s="870"/>
      <c r="AM3985" s="870"/>
      <c r="AO3985" s="870"/>
      <c r="AP3985" s="870"/>
      <c r="AQ3985" s="870"/>
      <c r="AU3985" s="870"/>
      <c r="AV3985" s="870"/>
      <c r="AW3985" s="875"/>
      <c r="AX3985" s="870"/>
      <c r="AY3985" s="870"/>
    </row>
    <row r="3986" spans="19:51" ht="15" customHeight="1">
      <c r="S3986" s="874"/>
      <c r="V3986" s="870"/>
      <c r="W3986" s="874"/>
      <c r="AD3986" s="870"/>
      <c r="AE3986" s="874"/>
      <c r="AG3986" s="870"/>
      <c r="AH3986" s="870"/>
      <c r="AJ3986" s="870"/>
      <c r="AK3986" s="870"/>
      <c r="AL3986" s="870"/>
      <c r="AM3986" s="870"/>
      <c r="AO3986" s="870"/>
      <c r="AP3986" s="870"/>
      <c r="AQ3986" s="870"/>
      <c r="AU3986" s="870"/>
      <c r="AV3986" s="870"/>
      <c r="AW3986" s="875"/>
      <c r="AX3986" s="870"/>
      <c r="AY3986" s="870"/>
    </row>
    <row r="3987" spans="19:51" ht="15" customHeight="1">
      <c r="S3987" s="874"/>
      <c r="V3987" s="870"/>
      <c r="W3987" s="874"/>
      <c r="AD3987" s="870"/>
      <c r="AE3987" s="874"/>
      <c r="AG3987" s="870"/>
      <c r="AH3987" s="870"/>
      <c r="AJ3987" s="870"/>
      <c r="AK3987" s="870"/>
      <c r="AL3987" s="870"/>
      <c r="AM3987" s="870"/>
      <c r="AO3987" s="870"/>
      <c r="AP3987" s="870"/>
      <c r="AQ3987" s="870"/>
      <c r="AU3987" s="870"/>
      <c r="AV3987" s="870"/>
      <c r="AW3987" s="875"/>
      <c r="AX3987" s="870"/>
      <c r="AY3987" s="870"/>
    </row>
    <row r="3988" spans="19:51" ht="15" customHeight="1">
      <c r="S3988" s="874"/>
      <c r="V3988" s="870"/>
      <c r="W3988" s="874"/>
      <c r="AD3988" s="870"/>
      <c r="AE3988" s="874"/>
      <c r="AG3988" s="870"/>
      <c r="AH3988" s="870"/>
      <c r="AJ3988" s="870"/>
      <c r="AK3988" s="870"/>
      <c r="AL3988" s="870"/>
      <c r="AM3988" s="870"/>
      <c r="AO3988" s="870"/>
      <c r="AP3988" s="870"/>
      <c r="AQ3988" s="870"/>
      <c r="AU3988" s="870"/>
      <c r="AV3988" s="870"/>
      <c r="AW3988" s="875"/>
      <c r="AX3988" s="870"/>
      <c r="AY3988" s="870"/>
    </row>
    <row r="3989" spans="19:51" ht="15" customHeight="1">
      <c r="S3989" s="874"/>
      <c r="V3989" s="870"/>
      <c r="W3989" s="874"/>
      <c r="AD3989" s="870"/>
      <c r="AE3989" s="874"/>
      <c r="AG3989" s="870"/>
      <c r="AH3989" s="870"/>
      <c r="AJ3989" s="870"/>
      <c r="AK3989" s="870"/>
      <c r="AL3989" s="870"/>
      <c r="AM3989" s="870"/>
      <c r="AO3989" s="870"/>
      <c r="AP3989" s="870"/>
      <c r="AQ3989" s="870"/>
      <c r="AU3989" s="870"/>
      <c r="AV3989" s="870"/>
      <c r="AW3989" s="875"/>
      <c r="AX3989" s="870"/>
      <c r="AY3989" s="870"/>
    </row>
    <row r="3990" spans="19:51" ht="15" customHeight="1">
      <c r="S3990" s="874"/>
      <c r="V3990" s="870"/>
      <c r="W3990" s="874"/>
      <c r="AD3990" s="870"/>
      <c r="AE3990" s="874"/>
      <c r="AG3990" s="870"/>
      <c r="AH3990" s="870"/>
      <c r="AJ3990" s="870"/>
      <c r="AK3990" s="870"/>
      <c r="AL3990" s="870"/>
      <c r="AM3990" s="870"/>
      <c r="AO3990" s="870"/>
      <c r="AP3990" s="870"/>
      <c r="AQ3990" s="870"/>
      <c r="AU3990" s="870"/>
      <c r="AV3990" s="870"/>
      <c r="AW3990" s="875"/>
      <c r="AX3990" s="870"/>
      <c r="AY3990" s="870"/>
    </row>
    <row r="3991" spans="19:51" ht="15" customHeight="1">
      <c r="S3991" s="874"/>
      <c r="V3991" s="870"/>
      <c r="W3991" s="874"/>
      <c r="AD3991" s="870"/>
      <c r="AE3991" s="874"/>
      <c r="AG3991" s="870"/>
      <c r="AH3991" s="870"/>
      <c r="AJ3991" s="870"/>
      <c r="AK3991" s="870"/>
      <c r="AL3991" s="870"/>
      <c r="AM3991" s="870"/>
      <c r="AO3991" s="870"/>
      <c r="AP3991" s="870"/>
      <c r="AQ3991" s="870"/>
      <c r="AU3991" s="870"/>
      <c r="AV3991" s="870"/>
      <c r="AW3991" s="875"/>
      <c r="AX3991" s="870"/>
      <c r="AY3991" s="870"/>
    </row>
    <row r="3992" spans="19:51" ht="15" customHeight="1">
      <c r="S3992" s="874"/>
      <c r="V3992" s="870"/>
      <c r="W3992" s="874"/>
      <c r="AD3992" s="870"/>
      <c r="AE3992" s="874"/>
      <c r="AG3992" s="870"/>
      <c r="AH3992" s="870"/>
      <c r="AJ3992" s="870"/>
      <c r="AK3992" s="870"/>
      <c r="AL3992" s="870"/>
      <c r="AM3992" s="870"/>
      <c r="AO3992" s="870"/>
      <c r="AP3992" s="870"/>
      <c r="AQ3992" s="870"/>
      <c r="AU3992" s="870"/>
      <c r="AV3992" s="870"/>
      <c r="AW3992" s="875"/>
      <c r="AX3992" s="870"/>
      <c r="AY3992" s="870"/>
    </row>
    <row r="3993" spans="19:51" ht="15" customHeight="1">
      <c r="S3993" s="874"/>
      <c r="V3993" s="870"/>
      <c r="W3993" s="874"/>
      <c r="AD3993" s="870"/>
      <c r="AE3993" s="874"/>
      <c r="AG3993" s="870"/>
      <c r="AH3993" s="870"/>
      <c r="AJ3993" s="870"/>
      <c r="AK3993" s="870"/>
      <c r="AL3993" s="870"/>
      <c r="AM3993" s="870"/>
      <c r="AO3993" s="870"/>
      <c r="AP3993" s="870"/>
      <c r="AQ3993" s="870"/>
      <c r="AU3993" s="870"/>
      <c r="AV3993" s="870"/>
      <c r="AW3993" s="875"/>
      <c r="AX3993" s="870"/>
      <c r="AY3993" s="870"/>
    </row>
    <row r="3994" spans="19:51" ht="15" customHeight="1">
      <c r="S3994" s="874"/>
      <c r="V3994" s="870"/>
      <c r="W3994" s="874"/>
      <c r="AD3994" s="870"/>
      <c r="AE3994" s="874"/>
      <c r="AG3994" s="870"/>
      <c r="AH3994" s="870"/>
      <c r="AJ3994" s="870"/>
      <c r="AK3994" s="870"/>
      <c r="AL3994" s="870"/>
      <c r="AM3994" s="870"/>
      <c r="AO3994" s="870"/>
      <c r="AP3994" s="870"/>
      <c r="AQ3994" s="870"/>
      <c r="AU3994" s="870"/>
      <c r="AV3994" s="870"/>
      <c r="AW3994" s="875"/>
      <c r="AX3994" s="870"/>
      <c r="AY3994" s="870"/>
    </row>
    <row r="3995" spans="19:51" ht="15" customHeight="1">
      <c r="S3995" s="874"/>
      <c r="V3995" s="870"/>
      <c r="W3995" s="874"/>
      <c r="AD3995" s="870"/>
      <c r="AE3995" s="874"/>
      <c r="AG3995" s="870"/>
      <c r="AH3995" s="870"/>
      <c r="AJ3995" s="870"/>
      <c r="AK3995" s="870"/>
      <c r="AL3995" s="870"/>
      <c r="AM3995" s="870"/>
      <c r="AO3995" s="870"/>
      <c r="AP3995" s="870"/>
      <c r="AQ3995" s="870"/>
      <c r="AU3995" s="870"/>
      <c r="AV3995" s="870"/>
      <c r="AW3995" s="875"/>
      <c r="AX3995" s="870"/>
      <c r="AY3995" s="870"/>
    </row>
    <row r="3996" spans="19:51" ht="15" customHeight="1">
      <c r="S3996" s="874"/>
      <c r="V3996" s="870"/>
      <c r="W3996" s="874"/>
      <c r="AD3996" s="870"/>
      <c r="AE3996" s="874"/>
      <c r="AG3996" s="870"/>
      <c r="AH3996" s="870"/>
      <c r="AJ3996" s="870"/>
      <c r="AK3996" s="870"/>
      <c r="AL3996" s="870"/>
      <c r="AM3996" s="870"/>
      <c r="AO3996" s="870"/>
      <c r="AP3996" s="870"/>
      <c r="AQ3996" s="870"/>
      <c r="AU3996" s="870"/>
      <c r="AV3996" s="870"/>
      <c r="AW3996" s="875"/>
      <c r="AX3996" s="870"/>
      <c r="AY3996" s="870"/>
    </row>
    <row r="3997" spans="19:51" ht="15" customHeight="1">
      <c r="S3997" s="874"/>
      <c r="V3997" s="870"/>
      <c r="W3997" s="874"/>
      <c r="AD3997" s="870"/>
      <c r="AE3997" s="874"/>
      <c r="AG3997" s="870"/>
      <c r="AH3997" s="870"/>
      <c r="AJ3997" s="870"/>
      <c r="AK3997" s="870"/>
      <c r="AL3997" s="870"/>
      <c r="AM3997" s="870"/>
      <c r="AO3997" s="870"/>
      <c r="AP3997" s="870"/>
      <c r="AQ3997" s="870"/>
      <c r="AU3997" s="870"/>
      <c r="AV3997" s="870"/>
      <c r="AW3997" s="875"/>
      <c r="AX3997" s="870"/>
      <c r="AY3997" s="870"/>
    </row>
    <row r="3998" spans="19:51" ht="15" customHeight="1">
      <c r="S3998" s="874"/>
      <c r="V3998" s="870"/>
      <c r="W3998" s="874"/>
      <c r="AD3998" s="870"/>
      <c r="AE3998" s="874"/>
      <c r="AG3998" s="870"/>
      <c r="AH3998" s="870"/>
      <c r="AJ3998" s="870"/>
      <c r="AK3998" s="870"/>
      <c r="AL3998" s="870"/>
      <c r="AM3998" s="870"/>
      <c r="AO3998" s="870"/>
      <c r="AP3998" s="870"/>
      <c r="AQ3998" s="870"/>
      <c r="AU3998" s="870"/>
      <c r="AV3998" s="870"/>
      <c r="AW3998" s="875"/>
      <c r="AX3998" s="870"/>
      <c r="AY3998" s="870"/>
    </row>
    <row r="3999" spans="19:51" ht="15" customHeight="1">
      <c r="S3999" s="874"/>
      <c r="V3999" s="870"/>
      <c r="W3999" s="874"/>
      <c r="AD3999" s="870"/>
      <c r="AE3999" s="874"/>
      <c r="AG3999" s="870"/>
      <c r="AH3999" s="870"/>
      <c r="AJ3999" s="870"/>
      <c r="AK3999" s="870"/>
      <c r="AL3999" s="870"/>
      <c r="AM3999" s="870"/>
      <c r="AO3999" s="870"/>
      <c r="AP3999" s="870"/>
      <c r="AQ3999" s="870"/>
      <c r="AU3999" s="870"/>
      <c r="AV3999" s="870"/>
      <c r="AW3999" s="875"/>
      <c r="AX3999" s="870"/>
      <c r="AY3999" s="870"/>
    </row>
    <row r="4000" spans="19:51" ht="15" customHeight="1">
      <c r="S4000" s="874"/>
      <c r="V4000" s="870"/>
      <c r="W4000" s="874"/>
      <c r="AD4000" s="870"/>
      <c r="AE4000" s="874"/>
      <c r="AG4000" s="870"/>
      <c r="AH4000" s="870"/>
      <c r="AJ4000" s="870"/>
      <c r="AK4000" s="870"/>
      <c r="AL4000" s="870"/>
      <c r="AM4000" s="870"/>
      <c r="AO4000" s="870"/>
      <c r="AP4000" s="870"/>
      <c r="AQ4000" s="870"/>
      <c r="AU4000" s="870"/>
      <c r="AV4000" s="870"/>
      <c r="AW4000" s="875"/>
      <c r="AX4000" s="870"/>
      <c r="AY4000" s="870"/>
    </row>
    <row r="4001" spans="19:51" ht="15" customHeight="1">
      <c r="S4001" s="874"/>
      <c r="V4001" s="870"/>
      <c r="W4001" s="874"/>
      <c r="AD4001" s="870"/>
      <c r="AE4001" s="874"/>
      <c r="AG4001" s="870"/>
      <c r="AH4001" s="870"/>
      <c r="AJ4001" s="870"/>
      <c r="AK4001" s="870"/>
      <c r="AL4001" s="870"/>
      <c r="AM4001" s="870"/>
      <c r="AO4001" s="870"/>
      <c r="AP4001" s="870"/>
      <c r="AQ4001" s="870"/>
      <c r="AU4001" s="870"/>
      <c r="AV4001" s="870"/>
      <c r="AW4001" s="875"/>
      <c r="AX4001" s="870"/>
      <c r="AY4001" s="870"/>
    </row>
    <row r="4002" spans="19:51" ht="15" customHeight="1">
      <c r="S4002" s="874"/>
      <c r="V4002" s="870"/>
      <c r="W4002" s="874"/>
      <c r="AD4002" s="870"/>
      <c r="AE4002" s="874"/>
      <c r="AG4002" s="870"/>
      <c r="AH4002" s="870"/>
      <c r="AJ4002" s="870"/>
      <c r="AK4002" s="870"/>
      <c r="AL4002" s="870"/>
      <c r="AM4002" s="870"/>
      <c r="AO4002" s="870"/>
      <c r="AP4002" s="870"/>
      <c r="AQ4002" s="870"/>
      <c r="AU4002" s="870"/>
      <c r="AV4002" s="870"/>
      <c r="AW4002" s="875"/>
      <c r="AX4002" s="870"/>
      <c r="AY4002" s="870"/>
    </row>
    <row r="4003" spans="19:51" ht="15" customHeight="1">
      <c r="S4003" s="874"/>
      <c r="V4003" s="870"/>
      <c r="W4003" s="874"/>
      <c r="AD4003" s="870"/>
      <c r="AE4003" s="874"/>
      <c r="AG4003" s="870"/>
      <c r="AH4003" s="870"/>
      <c r="AJ4003" s="870"/>
      <c r="AK4003" s="870"/>
      <c r="AL4003" s="870"/>
      <c r="AM4003" s="870"/>
      <c r="AO4003" s="870"/>
      <c r="AP4003" s="870"/>
      <c r="AQ4003" s="870"/>
      <c r="AU4003" s="870"/>
      <c r="AV4003" s="870"/>
      <c r="AW4003" s="875"/>
      <c r="AX4003" s="870"/>
      <c r="AY4003" s="870"/>
    </row>
    <row r="4004" spans="19:51" ht="15" customHeight="1">
      <c r="S4004" s="874"/>
      <c r="V4004" s="870"/>
      <c r="W4004" s="874"/>
      <c r="AD4004" s="870"/>
      <c r="AE4004" s="874"/>
      <c r="AG4004" s="870"/>
      <c r="AH4004" s="870"/>
      <c r="AJ4004" s="870"/>
      <c r="AK4004" s="870"/>
      <c r="AL4004" s="870"/>
      <c r="AM4004" s="870"/>
      <c r="AO4004" s="870"/>
      <c r="AP4004" s="870"/>
      <c r="AQ4004" s="870"/>
      <c r="AU4004" s="870"/>
      <c r="AV4004" s="870"/>
      <c r="AW4004" s="875"/>
      <c r="AX4004" s="870"/>
      <c r="AY4004" s="870"/>
    </row>
    <row r="4005" spans="19:51" ht="15" customHeight="1">
      <c r="S4005" s="874"/>
      <c r="V4005" s="870"/>
      <c r="W4005" s="874"/>
      <c r="AD4005" s="870"/>
      <c r="AE4005" s="874"/>
      <c r="AG4005" s="870"/>
      <c r="AH4005" s="870"/>
      <c r="AJ4005" s="870"/>
      <c r="AK4005" s="870"/>
      <c r="AL4005" s="870"/>
      <c r="AM4005" s="870"/>
      <c r="AO4005" s="870"/>
      <c r="AP4005" s="870"/>
      <c r="AQ4005" s="870"/>
      <c r="AU4005" s="870"/>
      <c r="AV4005" s="870"/>
      <c r="AW4005" s="875"/>
      <c r="AX4005" s="870"/>
      <c r="AY4005" s="870"/>
    </row>
    <row r="4006" spans="19:51" ht="15" customHeight="1">
      <c r="S4006" s="874"/>
      <c r="V4006" s="870"/>
      <c r="W4006" s="874"/>
      <c r="AD4006" s="870"/>
      <c r="AE4006" s="874"/>
      <c r="AG4006" s="870"/>
      <c r="AH4006" s="870"/>
      <c r="AJ4006" s="870"/>
      <c r="AK4006" s="870"/>
      <c r="AL4006" s="870"/>
      <c r="AM4006" s="870"/>
      <c r="AO4006" s="870"/>
      <c r="AP4006" s="870"/>
      <c r="AQ4006" s="870"/>
      <c r="AU4006" s="870"/>
      <c r="AV4006" s="870"/>
      <c r="AW4006" s="875"/>
      <c r="AX4006" s="870"/>
      <c r="AY4006" s="870"/>
    </row>
    <row r="4007" spans="19:51" ht="15" customHeight="1">
      <c r="S4007" s="874"/>
      <c r="V4007" s="870"/>
      <c r="W4007" s="874"/>
      <c r="AD4007" s="870"/>
      <c r="AE4007" s="874"/>
      <c r="AG4007" s="870"/>
      <c r="AH4007" s="870"/>
      <c r="AJ4007" s="870"/>
      <c r="AK4007" s="870"/>
      <c r="AL4007" s="870"/>
      <c r="AM4007" s="870"/>
      <c r="AO4007" s="870"/>
      <c r="AP4007" s="870"/>
      <c r="AQ4007" s="870"/>
      <c r="AU4007" s="870"/>
      <c r="AV4007" s="870"/>
      <c r="AW4007" s="875"/>
      <c r="AX4007" s="870"/>
      <c r="AY4007" s="870"/>
    </row>
    <row r="4008" spans="19:51" ht="15" customHeight="1">
      <c r="S4008" s="874"/>
      <c r="V4008" s="870"/>
      <c r="W4008" s="874"/>
      <c r="AD4008" s="870"/>
      <c r="AE4008" s="874"/>
      <c r="AG4008" s="870"/>
      <c r="AH4008" s="870"/>
      <c r="AJ4008" s="870"/>
      <c r="AK4008" s="870"/>
      <c r="AL4008" s="870"/>
      <c r="AM4008" s="870"/>
      <c r="AO4008" s="870"/>
      <c r="AP4008" s="870"/>
      <c r="AQ4008" s="870"/>
      <c r="AU4008" s="870"/>
      <c r="AV4008" s="870"/>
      <c r="AW4008" s="875"/>
      <c r="AX4008" s="870"/>
      <c r="AY4008" s="870"/>
    </row>
    <row r="4009" spans="19:51" ht="15" customHeight="1">
      <c r="S4009" s="874"/>
      <c r="V4009" s="870"/>
      <c r="W4009" s="874"/>
      <c r="AD4009" s="870"/>
      <c r="AE4009" s="874"/>
      <c r="AG4009" s="870"/>
      <c r="AH4009" s="870"/>
      <c r="AJ4009" s="870"/>
      <c r="AK4009" s="870"/>
      <c r="AL4009" s="870"/>
      <c r="AM4009" s="870"/>
      <c r="AO4009" s="870"/>
      <c r="AP4009" s="870"/>
      <c r="AQ4009" s="870"/>
      <c r="AU4009" s="870"/>
      <c r="AV4009" s="870"/>
      <c r="AW4009" s="875"/>
      <c r="AX4009" s="870"/>
      <c r="AY4009" s="870"/>
    </row>
    <row r="4010" spans="19:51" ht="15" customHeight="1">
      <c r="S4010" s="874"/>
      <c r="V4010" s="870"/>
      <c r="W4010" s="874"/>
      <c r="AD4010" s="870"/>
      <c r="AE4010" s="874"/>
      <c r="AG4010" s="870"/>
      <c r="AH4010" s="870"/>
      <c r="AJ4010" s="870"/>
      <c r="AK4010" s="870"/>
      <c r="AL4010" s="870"/>
      <c r="AM4010" s="870"/>
      <c r="AO4010" s="870"/>
      <c r="AP4010" s="870"/>
      <c r="AQ4010" s="870"/>
      <c r="AU4010" s="870"/>
      <c r="AV4010" s="870"/>
      <c r="AW4010" s="875"/>
      <c r="AX4010" s="870"/>
      <c r="AY4010" s="870"/>
    </row>
    <row r="4011" spans="19:51" ht="15" customHeight="1">
      <c r="S4011" s="874"/>
      <c r="V4011" s="870"/>
      <c r="W4011" s="874"/>
      <c r="AD4011" s="870"/>
      <c r="AE4011" s="874"/>
      <c r="AG4011" s="870"/>
      <c r="AH4011" s="870"/>
      <c r="AJ4011" s="870"/>
      <c r="AK4011" s="870"/>
      <c r="AL4011" s="870"/>
      <c r="AM4011" s="870"/>
      <c r="AO4011" s="870"/>
      <c r="AP4011" s="870"/>
      <c r="AQ4011" s="870"/>
      <c r="AU4011" s="870"/>
      <c r="AV4011" s="870"/>
      <c r="AW4011" s="875"/>
      <c r="AX4011" s="870"/>
      <c r="AY4011" s="870"/>
    </row>
    <row r="4012" spans="19:51" ht="15" customHeight="1">
      <c r="S4012" s="874"/>
      <c r="V4012" s="870"/>
      <c r="W4012" s="874"/>
      <c r="AD4012" s="870"/>
      <c r="AE4012" s="874"/>
      <c r="AG4012" s="870"/>
      <c r="AH4012" s="870"/>
      <c r="AJ4012" s="870"/>
      <c r="AK4012" s="870"/>
      <c r="AL4012" s="870"/>
      <c r="AM4012" s="870"/>
      <c r="AO4012" s="870"/>
      <c r="AP4012" s="870"/>
      <c r="AQ4012" s="870"/>
      <c r="AU4012" s="870"/>
      <c r="AV4012" s="870"/>
      <c r="AW4012" s="875"/>
      <c r="AX4012" s="870"/>
      <c r="AY4012" s="870"/>
    </row>
    <row r="4013" spans="19:51" ht="15" customHeight="1">
      <c r="S4013" s="874"/>
      <c r="V4013" s="870"/>
      <c r="W4013" s="874"/>
      <c r="AD4013" s="870"/>
      <c r="AE4013" s="874"/>
      <c r="AG4013" s="870"/>
      <c r="AH4013" s="870"/>
      <c r="AJ4013" s="870"/>
      <c r="AK4013" s="870"/>
      <c r="AL4013" s="870"/>
      <c r="AM4013" s="870"/>
      <c r="AO4013" s="870"/>
      <c r="AP4013" s="870"/>
      <c r="AQ4013" s="870"/>
      <c r="AU4013" s="870"/>
      <c r="AV4013" s="870"/>
      <c r="AW4013" s="875"/>
      <c r="AX4013" s="870"/>
      <c r="AY4013" s="870"/>
    </row>
    <row r="4014" spans="19:51" ht="15" customHeight="1">
      <c r="S4014" s="874"/>
      <c r="V4014" s="870"/>
      <c r="W4014" s="874"/>
      <c r="AD4014" s="870"/>
      <c r="AE4014" s="874"/>
      <c r="AG4014" s="870"/>
      <c r="AH4014" s="870"/>
      <c r="AJ4014" s="870"/>
      <c r="AK4014" s="870"/>
      <c r="AL4014" s="870"/>
      <c r="AM4014" s="870"/>
      <c r="AO4014" s="870"/>
      <c r="AP4014" s="870"/>
      <c r="AQ4014" s="870"/>
      <c r="AU4014" s="870"/>
      <c r="AV4014" s="870"/>
      <c r="AW4014" s="875"/>
      <c r="AX4014" s="870"/>
      <c r="AY4014" s="870"/>
    </row>
    <row r="4015" spans="19:51" ht="15" customHeight="1">
      <c r="S4015" s="874"/>
      <c r="V4015" s="870"/>
      <c r="W4015" s="874"/>
      <c r="AD4015" s="870"/>
      <c r="AE4015" s="874"/>
      <c r="AG4015" s="870"/>
      <c r="AH4015" s="870"/>
      <c r="AJ4015" s="870"/>
      <c r="AK4015" s="870"/>
      <c r="AL4015" s="870"/>
      <c r="AM4015" s="870"/>
      <c r="AO4015" s="870"/>
      <c r="AP4015" s="870"/>
      <c r="AQ4015" s="870"/>
      <c r="AU4015" s="870"/>
      <c r="AV4015" s="870"/>
      <c r="AW4015" s="875"/>
      <c r="AX4015" s="870"/>
      <c r="AY4015" s="870"/>
    </row>
    <row r="4016" spans="19:51" ht="15" customHeight="1">
      <c r="S4016" s="874"/>
      <c r="V4016" s="870"/>
      <c r="W4016" s="874"/>
      <c r="AD4016" s="870"/>
      <c r="AE4016" s="874"/>
      <c r="AG4016" s="870"/>
      <c r="AH4016" s="870"/>
      <c r="AJ4016" s="870"/>
      <c r="AK4016" s="870"/>
      <c r="AL4016" s="870"/>
      <c r="AM4016" s="870"/>
      <c r="AO4016" s="870"/>
      <c r="AP4016" s="870"/>
      <c r="AQ4016" s="870"/>
      <c r="AU4016" s="870"/>
      <c r="AV4016" s="870"/>
      <c r="AW4016" s="875"/>
      <c r="AX4016" s="870"/>
      <c r="AY4016" s="870"/>
    </row>
    <row r="4017" spans="19:51" ht="15" customHeight="1">
      <c r="S4017" s="874"/>
      <c r="V4017" s="870"/>
      <c r="W4017" s="874"/>
      <c r="AD4017" s="870"/>
      <c r="AE4017" s="874"/>
      <c r="AG4017" s="870"/>
      <c r="AH4017" s="870"/>
      <c r="AJ4017" s="870"/>
      <c r="AK4017" s="870"/>
      <c r="AL4017" s="870"/>
      <c r="AM4017" s="870"/>
      <c r="AO4017" s="870"/>
      <c r="AP4017" s="870"/>
      <c r="AQ4017" s="870"/>
      <c r="AU4017" s="870"/>
      <c r="AV4017" s="870"/>
      <c r="AW4017" s="875"/>
      <c r="AX4017" s="870"/>
      <c r="AY4017" s="870"/>
    </row>
    <row r="4018" spans="19:51" ht="15" customHeight="1">
      <c r="S4018" s="874"/>
      <c r="V4018" s="870"/>
      <c r="W4018" s="874"/>
      <c r="AD4018" s="870"/>
      <c r="AE4018" s="874"/>
      <c r="AG4018" s="870"/>
      <c r="AH4018" s="870"/>
      <c r="AJ4018" s="870"/>
      <c r="AK4018" s="870"/>
      <c r="AL4018" s="870"/>
      <c r="AM4018" s="870"/>
      <c r="AO4018" s="870"/>
      <c r="AP4018" s="870"/>
      <c r="AQ4018" s="870"/>
      <c r="AU4018" s="870"/>
      <c r="AV4018" s="870"/>
      <c r="AW4018" s="875"/>
      <c r="AX4018" s="870"/>
      <c r="AY4018" s="870"/>
    </row>
    <row r="4019" spans="19:51" ht="15" customHeight="1">
      <c r="S4019" s="874"/>
      <c r="V4019" s="870"/>
      <c r="W4019" s="874"/>
      <c r="AD4019" s="870"/>
      <c r="AE4019" s="874"/>
      <c r="AG4019" s="870"/>
      <c r="AH4019" s="870"/>
      <c r="AJ4019" s="870"/>
      <c r="AK4019" s="870"/>
      <c r="AL4019" s="870"/>
      <c r="AM4019" s="870"/>
      <c r="AO4019" s="870"/>
      <c r="AP4019" s="870"/>
      <c r="AQ4019" s="870"/>
      <c r="AU4019" s="870"/>
      <c r="AV4019" s="870"/>
      <c r="AW4019" s="875"/>
      <c r="AX4019" s="870"/>
      <c r="AY4019" s="870"/>
    </row>
    <row r="4020" spans="19:51" ht="15" customHeight="1">
      <c r="S4020" s="874"/>
      <c r="V4020" s="870"/>
      <c r="W4020" s="874"/>
      <c r="AD4020" s="870"/>
      <c r="AE4020" s="874"/>
      <c r="AG4020" s="870"/>
      <c r="AH4020" s="870"/>
      <c r="AJ4020" s="870"/>
      <c r="AK4020" s="870"/>
      <c r="AL4020" s="870"/>
      <c r="AM4020" s="870"/>
      <c r="AO4020" s="870"/>
      <c r="AP4020" s="870"/>
      <c r="AQ4020" s="870"/>
      <c r="AU4020" s="870"/>
      <c r="AV4020" s="870"/>
      <c r="AW4020" s="875"/>
      <c r="AX4020" s="870"/>
      <c r="AY4020" s="870"/>
    </row>
    <row r="4021" spans="19:51" ht="15" customHeight="1">
      <c r="S4021" s="874"/>
      <c r="V4021" s="870"/>
      <c r="W4021" s="874"/>
      <c r="AD4021" s="870"/>
      <c r="AE4021" s="874"/>
      <c r="AG4021" s="870"/>
      <c r="AH4021" s="870"/>
      <c r="AJ4021" s="870"/>
      <c r="AK4021" s="870"/>
      <c r="AL4021" s="870"/>
      <c r="AM4021" s="870"/>
      <c r="AO4021" s="870"/>
      <c r="AP4021" s="870"/>
      <c r="AQ4021" s="870"/>
      <c r="AU4021" s="870"/>
      <c r="AV4021" s="870"/>
      <c r="AW4021" s="875"/>
      <c r="AX4021" s="870"/>
      <c r="AY4021" s="870"/>
    </row>
    <row r="4022" spans="19:51" ht="15" customHeight="1">
      <c r="S4022" s="874"/>
      <c r="V4022" s="870"/>
      <c r="W4022" s="874"/>
      <c r="AD4022" s="870"/>
      <c r="AE4022" s="874"/>
      <c r="AG4022" s="870"/>
      <c r="AH4022" s="870"/>
      <c r="AJ4022" s="870"/>
      <c r="AK4022" s="870"/>
      <c r="AL4022" s="870"/>
      <c r="AM4022" s="870"/>
      <c r="AO4022" s="870"/>
      <c r="AP4022" s="870"/>
      <c r="AQ4022" s="870"/>
      <c r="AU4022" s="870"/>
      <c r="AV4022" s="870"/>
      <c r="AW4022" s="875"/>
      <c r="AX4022" s="870"/>
      <c r="AY4022" s="870"/>
    </row>
    <row r="4023" spans="19:51" ht="15" customHeight="1">
      <c r="S4023" s="874"/>
      <c r="V4023" s="870"/>
      <c r="W4023" s="874"/>
      <c r="AD4023" s="870"/>
      <c r="AE4023" s="874"/>
      <c r="AG4023" s="870"/>
      <c r="AH4023" s="870"/>
      <c r="AJ4023" s="870"/>
      <c r="AK4023" s="870"/>
      <c r="AL4023" s="870"/>
      <c r="AM4023" s="870"/>
      <c r="AO4023" s="870"/>
      <c r="AP4023" s="870"/>
      <c r="AQ4023" s="870"/>
      <c r="AU4023" s="870"/>
      <c r="AV4023" s="870"/>
      <c r="AW4023" s="875"/>
      <c r="AX4023" s="870"/>
      <c r="AY4023" s="870"/>
    </row>
    <row r="4024" spans="19:51" ht="15" customHeight="1">
      <c r="S4024" s="874"/>
      <c r="V4024" s="870"/>
      <c r="W4024" s="874"/>
      <c r="AD4024" s="870"/>
      <c r="AE4024" s="874"/>
      <c r="AG4024" s="870"/>
      <c r="AH4024" s="870"/>
      <c r="AJ4024" s="870"/>
      <c r="AK4024" s="870"/>
      <c r="AL4024" s="870"/>
      <c r="AM4024" s="870"/>
      <c r="AO4024" s="870"/>
      <c r="AP4024" s="870"/>
      <c r="AQ4024" s="870"/>
      <c r="AU4024" s="870"/>
      <c r="AV4024" s="870"/>
      <c r="AW4024" s="875"/>
      <c r="AX4024" s="870"/>
      <c r="AY4024" s="870"/>
    </row>
    <row r="4025" spans="19:51" ht="15" customHeight="1">
      <c r="S4025" s="874"/>
      <c r="V4025" s="870"/>
      <c r="W4025" s="874"/>
      <c r="AD4025" s="870"/>
      <c r="AE4025" s="874"/>
      <c r="AG4025" s="870"/>
      <c r="AH4025" s="870"/>
      <c r="AJ4025" s="870"/>
      <c r="AK4025" s="870"/>
      <c r="AL4025" s="870"/>
      <c r="AM4025" s="870"/>
      <c r="AO4025" s="870"/>
      <c r="AP4025" s="870"/>
      <c r="AQ4025" s="870"/>
      <c r="AU4025" s="870"/>
      <c r="AV4025" s="870"/>
      <c r="AW4025" s="875"/>
      <c r="AX4025" s="870"/>
      <c r="AY4025" s="870"/>
    </row>
    <row r="4026" spans="19:51" ht="15" customHeight="1">
      <c r="S4026" s="874"/>
      <c r="V4026" s="870"/>
      <c r="W4026" s="874"/>
      <c r="AD4026" s="870"/>
      <c r="AE4026" s="874"/>
      <c r="AG4026" s="870"/>
      <c r="AH4026" s="870"/>
      <c r="AJ4026" s="870"/>
      <c r="AK4026" s="870"/>
      <c r="AL4026" s="870"/>
      <c r="AM4026" s="870"/>
      <c r="AO4026" s="870"/>
      <c r="AP4026" s="870"/>
      <c r="AQ4026" s="870"/>
      <c r="AU4026" s="870"/>
      <c r="AV4026" s="870"/>
      <c r="AW4026" s="875"/>
      <c r="AX4026" s="870"/>
      <c r="AY4026" s="870"/>
    </row>
    <row r="4027" spans="19:51" ht="15" customHeight="1">
      <c r="S4027" s="874"/>
      <c r="V4027" s="870"/>
      <c r="W4027" s="874"/>
      <c r="AD4027" s="870"/>
      <c r="AE4027" s="874"/>
      <c r="AG4027" s="870"/>
      <c r="AH4027" s="870"/>
      <c r="AJ4027" s="870"/>
      <c r="AK4027" s="870"/>
      <c r="AL4027" s="870"/>
      <c r="AM4027" s="870"/>
      <c r="AO4027" s="870"/>
      <c r="AP4027" s="870"/>
      <c r="AQ4027" s="870"/>
      <c r="AU4027" s="870"/>
      <c r="AV4027" s="870"/>
      <c r="AW4027" s="875"/>
      <c r="AX4027" s="870"/>
      <c r="AY4027" s="870"/>
    </row>
    <row r="4028" spans="19:51" ht="15" customHeight="1">
      <c r="S4028" s="874"/>
      <c r="V4028" s="870"/>
      <c r="W4028" s="874"/>
      <c r="AD4028" s="870"/>
      <c r="AE4028" s="874"/>
      <c r="AG4028" s="870"/>
      <c r="AH4028" s="870"/>
      <c r="AJ4028" s="870"/>
      <c r="AK4028" s="870"/>
      <c r="AL4028" s="870"/>
      <c r="AM4028" s="870"/>
      <c r="AO4028" s="870"/>
      <c r="AP4028" s="870"/>
      <c r="AQ4028" s="870"/>
      <c r="AU4028" s="870"/>
      <c r="AV4028" s="870"/>
      <c r="AW4028" s="875"/>
      <c r="AX4028" s="870"/>
      <c r="AY4028" s="870"/>
    </row>
    <row r="4029" spans="19:51" ht="15" customHeight="1">
      <c r="S4029" s="874"/>
      <c r="V4029" s="870"/>
      <c r="W4029" s="874"/>
      <c r="AD4029" s="870"/>
      <c r="AE4029" s="874"/>
      <c r="AG4029" s="870"/>
      <c r="AH4029" s="870"/>
      <c r="AJ4029" s="870"/>
      <c r="AK4029" s="870"/>
      <c r="AL4029" s="870"/>
      <c r="AM4029" s="870"/>
      <c r="AO4029" s="870"/>
      <c r="AP4029" s="870"/>
      <c r="AQ4029" s="870"/>
      <c r="AU4029" s="870"/>
      <c r="AV4029" s="870"/>
      <c r="AW4029" s="875"/>
      <c r="AX4029" s="870"/>
      <c r="AY4029" s="870"/>
    </row>
    <row r="4030" spans="19:51" ht="15" customHeight="1">
      <c r="S4030" s="874"/>
      <c r="V4030" s="870"/>
      <c r="W4030" s="874"/>
      <c r="AD4030" s="870"/>
      <c r="AE4030" s="874"/>
      <c r="AG4030" s="870"/>
      <c r="AH4030" s="870"/>
      <c r="AJ4030" s="870"/>
      <c r="AK4030" s="870"/>
      <c r="AL4030" s="870"/>
      <c r="AM4030" s="870"/>
      <c r="AO4030" s="870"/>
      <c r="AP4030" s="870"/>
      <c r="AQ4030" s="870"/>
      <c r="AU4030" s="870"/>
      <c r="AV4030" s="870"/>
      <c r="AW4030" s="875"/>
      <c r="AX4030" s="870"/>
      <c r="AY4030" s="870"/>
    </row>
    <row r="4031" spans="19:51" ht="15" customHeight="1">
      <c r="S4031" s="874"/>
      <c r="V4031" s="870"/>
      <c r="W4031" s="874"/>
      <c r="AD4031" s="870"/>
      <c r="AE4031" s="874"/>
      <c r="AG4031" s="870"/>
      <c r="AH4031" s="870"/>
      <c r="AJ4031" s="870"/>
      <c r="AK4031" s="870"/>
      <c r="AL4031" s="870"/>
      <c r="AM4031" s="870"/>
      <c r="AO4031" s="870"/>
      <c r="AP4031" s="870"/>
      <c r="AQ4031" s="870"/>
      <c r="AU4031" s="870"/>
      <c r="AV4031" s="870"/>
      <c r="AW4031" s="875"/>
      <c r="AX4031" s="870"/>
      <c r="AY4031" s="870"/>
    </row>
    <row r="4032" spans="19:51" ht="15" customHeight="1">
      <c r="S4032" s="874"/>
      <c r="V4032" s="870"/>
      <c r="W4032" s="874"/>
      <c r="AD4032" s="870"/>
      <c r="AE4032" s="874"/>
      <c r="AG4032" s="870"/>
      <c r="AH4032" s="870"/>
      <c r="AJ4032" s="870"/>
      <c r="AK4032" s="870"/>
      <c r="AL4032" s="870"/>
      <c r="AM4032" s="870"/>
      <c r="AO4032" s="870"/>
      <c r="AP4032" s="870"/>
      <c r="AQ4032" s="870"/>
      <c r="AU4032" s="870"/>
      <c r="AV4032" s="870"/>
      <c r="AW4032" s="875"/>
      <c r="AX4032" s="870"/>
      <c r="AY4032" s="870"/>
    </row>
    <row r="4033" spans="19:51" ht="15" customHeight="1">
      <c r="S4033" s="874"/>
      <c r="V4033" s="870"/>
      <c r="W4033" s="874"/>
      <c r="AD4033" s="870"/>
      <c r="AE4033" s="874"/>
      <c r="AG4033" s="870"/>
      <c r="AH4033" s="870"/>
      <c r="AJ4033" s="870"/>
      <c r="AK4033" s="870"/>
      <c r="AL4033" s="870"/>
      <c r="AM4033" s="870"/>
      <c r="AO4033" s="870"/>
      <c r="AP4033" s="870"/>
      <c r="AQ4033" s="870"/>
      <c r="AU4033" s="870"/>
      <c r="AV4033" s="870"/>
      <c r="AW4033" s="875"/>
      <c r="AX4033" s="870"/>
      <c r="AY4033" s="870"/>
    </row>
    <row r="4034" spans="19:51" ht="15" customHeight="1">
      <c r="S4034" s="874"/>
      <c r="V4034" s="870"/>
      <c r="W4034" s="874"/>
      <c r="AD4034" s="870"/>
      <c r="AE4034" s="874"/>
      <c r="AG4034" s="870"/>
      <c r="AH4034" s="870"/>
      <c r="AJ4034" s="870"/>
      <c r="AK4034" s="870"/>
      <c r="AL4034" s="870"/>
      <c r="AM4034" s="870"/>
      <c r="AO4034" s="870"/>
      <c r="AP4034" s="870"/>
      <c r="AQ4034" s="870"/>
      <c r="AU4034" s="870"/>
      <c r="AV4034" s="870"/>
      <c r="AW4034" s="875"/>
      <c r="AX4034" s="870"/>
      <c r="AY4034" s="870"/>
    </row>
    <row r="4035" spans="19:51" ht="15" customHeight="1">
      <c r="S4035" s="874"/>
      <c r="V4035" s="870"/>
      <c r="W4035" s="874"/>
      <c r="AD4035" s="870"/>
      <c r="AE4035" s="874"/>
      <c r="AG4035" s="870"/>
      <c r="AH4035" s="870"/>
      <c r="AJ4035" s="870"/>
      <c r="AK4035" s="870"/>
      <c r="AL4035" s="870"/>
      <c r="AM4035" s="870"/>
      <c r="AO4035" s="870"/>
      <c r="AP4035" s="870"/>
      <c r="AQ4035" s="870"/>
      <c r="AU4035" s="870"/>
      <c r="AV4035" s="870"/>
      <c r="AW4035" s="875"/>
      <c r="AX4035" s="870"/>
      <c r="AY4035" s="870"/>
    </row>
    <row r="4036" spans="19:51" ht="15" customHeight="1">
      <c r="S4036" s="874"/>
      <c r="V4036" s="870"/>
      <c r="W4036" s="874"/>
      <c r="AD4036" s="870"/>
      <c r="AE4036" s="874"/>
      <c r="AG4036" s="870"/>
      <c r="AH4036" s="870"/>
      <c r="AJ4036" s="870"/>
      <c r="AK4036" s="870"/>
      <c r="AL4036" s="870"/>
      <c r="AM4036" s="870"/>
      <c r="AO4036" s="870"/>
      <c r="AP4036" s="870"/>
      <c r="AQ4036" s="870"/>
      <c r="AU4036" s="870"/>
      <c r="AV4036" s="870"/>
      <c r="AW4036" s="875"/>
      <c r="AX4036" s="870"/>
      <c r="AY4036" s="870"/>
    </row>
    <row r="4037" spans="19:51" ht="15" customHeight="1">
      <c r="S4037" s="874"/>
      <c r="V4037" s="870"/>
      <c r="W4037" s="874"/>
      <c r="AD4037" s="870"/>
      <c r="AE4037" s="874"/>
      <c r="AG4037" s="870"/>
      <c r="AH4037" s="870"/>
      <c r="AJ4037" s="870"/>
      <c r="AK4037" s="870"/>
      <c r="AL4037" s="870"/>
      <c r="AM4037" s="870"/>
      <c r="AO4037" s="870"/>
      <c r="AP4037" s="870"/>
      <c r="AQ4037" s="870"/>
      <c r="AU4037" s="870"/>
      <c r="AV4037" s="870"/>
      <c r="AW4037" s="875"/>
      <c r="AX4037" s="870"/>
      <c r="AY4037" s="870"/>
    </row>
    <row r="4038" spans="19:51" ht="15" customHeight="1">
      <c r="S4038" s="874"/>
      <c r="V4038" s="870"/>
      <c r="W4038" s="874"/>
      <c r="AD4038" s="870"/>
      <c r="AE4038" s="874"/>
      <c r="AG4038" s="870"/>
      <c r="AH4038" s="870"/>
      <c r="AJ4038" s="870"/>
      <c r="AK4038" s="870"/>
      <c r="AL4038" s="870"/>
      <c r="AM4038" s="870"/>
      <c r="AO4038" s="870"/>
      <c r="AP4038" s="870"/>
      <c r="AQ4038" s="870"/>
      <c r="AU4038" s="870"/>
      <c r="AV4038" s="870"/>
      <c r="AW4038" s="875"/>
      <c r="AX4038" s="870"/>
      <c r="AY4038" s="870"/>
    </row>
    <row r="4039" spans="19:51" ht="15" customHeight="1">
      <c r="S4039" s="874"/>
      <c r="V4039" s="870"/>
      <c r="W4039" s="874"/>
      <c r="AD4039" s="870"/>
      <c r="AE4039" s="874"/>
      <c r="AG4039" s="870"/>
      <c r="AH4039" s="870"/>
      <c r="AJ4039" s="870"/>
      <c r="AK4039" s="870"/>
      <c r="AL4039" s="870"/>
      <c r="AM4039" s="870"/>
      <c r="AO4039" s="870"/>
      <c r="AP4039" s="870"/>
      <c r="AQ4039" s="870"/>
      <c r="AU4039" s="870"/>
      <c r="AV4039" s="870"/>
      <c r="AW4039" s="875"/>
      <c r="AX4039" s="870"/>
      <c r="AY4039" s="870"/>
    </row>
    <row r="4040" spans="19:51" ht="15" customHeight="1">
      <c r="S4040" s="874"/>
      <c r="V4040" s="870"/>
      <c r="W4040" s="874"/>
      <c r="AD4040" s="870"/>
      <c r="AE4040" s="874"/>
      <c r="AG4040" s="870"/>
      <c r="AH4040" s="870"/>
      <c r="AJ4040" s="870"/>
      <c r="AK4040" s="870"/>
      <c r="AL4040" s="870"/>
      <c r="AM4040" s="870"/>
      <c r="AO4040" s="870"/>
      <c r="AP4040" s="870"/>
      <c r="AQ4040" s="870"/>
      <c r="AU4040" s="870"/>
      <c r="AV4040" s="870"/>
      <c r="AW4040" s="875"/>
      <c r="AX4040" s="870"/>
      <c r="AY4040" s="870"/>
    </row>
    <row r="4041" spans="19:51" ht="15" customHeight="1">
      <c r="S4041" s="874"/>
      <c r="V4041" s="870"/>
      <c r="W4041" s="874"/>
      <c r="AD4041" s="870"/>
      <c r="AE4041" s="874"/>
      <c r="AG4041" s="870"/>
      <c r="AH4041" s="870"/>
      <c r="AJ4041" s="870"/>
      <c r="AK4041" s="870"/>
      <c r="AL4041" s="870"/>
      <c r="AM4041" s="870"/>
      <c r="AO4041" s="870"/>
      <c r="AP4041" s="870"/>
      <c r="AQ4041" s="870"/>
      <c r="AU4041" s="870"/>
      <c r="AV4041" s="870"/>
      <c r="AW4041" s="875"/>
      <c r="AX4041" s="870"/>
      <c r="AY4041" s="870"/>
    </row>
    <row r="4042" spans="19:51" ht="15" customHeight="1">
      <c r="S4042" s="874"/>
      <c r="V4042" s="870"/>
      <c r="W4042" s="874"/>
      <c r="AD4042" s="870"/>
      <c r="AE4042" s="874"/>
      <c r="AG4042" s="870"/>
      <c r="AH4042" s="870"/>
      <c r="AJ4042" s="870"/>
      <c r="AK4042" s="870"/>
      <c r="AL4042" s="870"/>
      <c r="AM4042" s="870"/>
      <c r="AO4042" s="870"/>
      <c r="AP4042" s="870"/>
      <c r="AQ4042" s="870"/>
      <c r="AU4042" s="870"/>
      <c r="AV4042" s="870"/>
      <c r="AW4042" s="875"/>
      <c r="AX4042" s="870"/>
      <c r="AY4042" s="870"/>
    </row>
    <row r="4043" spans="19:51" ht="15" customHeight="1">
      <c r="S4043" s="874"/>
      <c r="V4043" s="870"/>
      <c r="W4043" s="874"/>
      <c r="AD4043" s="870"/>
      <c r="AE4043" s="874"/>
      <c r="AG4043" s="870"/>
      <c r="AH4043" s="870"/>
      <c r="AJ4043" s="870"/>
      <c r="AK4043" s="870"/>
      <c r="AL4043" s="870"/>
      <c r="AM4043" s="870"/>
      <c r="AO4043" s="870"/>
      <c r="AP4043" s="870"/>
      <c r="AQ4043" s="870"/>
      <c r="AU4043" s="870"/>
      <c r="AV4043" s="870"/>
      <c r="AW4043" s="875"/>
      <c r="AX4043" s="870"/>
      <c r="AY4043" s="870"/>
    </row>
    <row r="4044" spans="19:51" ht="15" customHeight="1">
      <c r="S4044" s="874"/>
      <c r="V4044" s="870"/>
      <c r="W4044" s="874"/>
      <c r="AD4044" s="870"/>
      <c r="AE4044" s="874"/>
      <c r="AG4044" s="870"/>
      <c r="AH4044" s="870"/>
      <c r="AJ4044" s="870"/>
      <c r="AK4044" s="870"/>
      <c r="AL4044" s="870"/>
      <c r="AM4044" s="870"/>
      <c r="AO4044" s="870"/>
      <c r="AP4044" s="870"/>
      <c r="AQ4044" s="870"/>
      <c r="AU4044" s="870"/>
      <c r="AV4044" s="870"/>
      <c r="AW4044" s="875"/>
      <c r="AX4044" s="870"/>
      <c r="AY4044" s="870"/>
    </row>
    <row r="4045" spans="19:51" ht="15" customHeight="1">
      <c r="S4045" s="874"/>
      <c r="V4045" s="870"/>
      <c r="W4045" s="874"/>
      <c r="AD4045" s="870"/>
      <c r="AE4045" s="874"/>
      <c r="AG4045" s="870"/>
      <c r="AH4045" s="870"/>
      <c r="AJ4045" s="870"/>
      <c r="AK4045" s="870"/>
      <c r="AL4045" s="870"/>
      <c r="AM4045" s="870"/>
      <c r="AO4045" s="870"/>
      <c r="AP4045" s="870"/>
      <c r="AQ4045" s="870"/>
      <c r="AU4045" s="870"/>
      <c r="AV4045" s="870"/>
      <c r="AW4045" s="875"/>
      <c r="AX4045" s="870"/>
      <c r="AY4045" s="870"/>
    </row>
    <row r="4046" spans="19:51" ht="15" customHeight="1">
      <c r="S4046" s="874"/>
      <c r="V4046" s="870"/>
      <c r="W4046" s="874"/>
      <c r="AD4046" s="870"/>
      <c r="AE4046" s="874"/>
      <c r="AG4046" s="870"/>
      <c r="AH4046" s="870"/>
      <c r="AJ4046" s="870"/>
      <c r="AK4046" s="870"/>
      <c r="AL4046" s="870"/>
      <c r="AM4046" s="870"/>
      <c r="AO4046" s="870"/>
      <c r="AP4046" s="870"/>
      <c r="AQ4046" s="870"/>
      <c r="AU4046" s="870"/>
      <c r="AV4046" s="870"/>
      <c r="AW4046" s="875"/>
      <c r="AX4046" s="870"/>
      <c r="AY4046" s="870"/>
    </row>
    <row r="4047" spans="19:51" ht="15" customHeight="1">
      <c r="S4047" s="874"/>
      <c r="V4047" s="870"/>
      <c r="W4047" s="874"/>
      <c r="AD4047" s="870"/>
      <c r="AE4047" s="874"/>
      <c r="AG4047" s="870"/>
      <c r="AH4047" s="870"/>
      <c r="AJ4047" s="870"/>
      <c r="AK4047" s="870"/>
      <c r="AL4047" s="870"/>
      <c r="AM4047" s="870"/>
      <c r="AO4047" s="870"/>
      <c r="AP4047" s="870"/>
      <c r="AQ4047" s="870"/>
      <c r="AU4047" s="870"/>
      <c r="AV4047" s="870"/>
      <c r="AW4047" s="875"/>
      <c r="AX4047" s="870"/>
      <c r="AY4047" s="870"/>
    </row>
    <row r="4048" spans="19:51" ht="15" customHeight="1">
      <c r="S4048" s="874"/>
      <c r="V4048" s="870"/>
      <c r="W4048" s="874"/>
      <c r="AD4048" s="870"/>
      <c r="AE4048" s="874"/>
      <c r="AG4048" s="870"/>
      <c r="AH4048" s="870"/>
      <c r="AJ4048" s="870"/>
      <c r="AK4048" s="870"/>
      <c r="AL4048" s="870"/>
      <c r="AM4048" s="870"/>
      <c r="AO4048" s="870"/>
      <c r="AP4048" s="870"/>
      <c r="AQ4048" s="870"/>
      <c r="AU4048" s="870"/>
      <c r="AV4048" s="870"/>
      <c r="AW4048" s="875"/>
      <c r="AX4048" s="870"/>
      <c r="AY4048" s="870"/>
    </row>
    <row r="4049" spans="19:51" ht="15" customHeight="1">
      <c r="S4049" s="874"/>
      <c r="V4049" s="870"/>
      <c r="W4049" s="874"/>
      <c r="AD4049" s="870"/>
      <c r="AE4049" s="874"/>
      <c r="AG4049" s="870"/>
      <c r="AH4049" s="870"/>
      <c r="AJ4049" s="870"/>
      <c r="AK4049" s="870"/>
      <c r="AL4049" s="870"/>
      <c r="AM4049" s="870"/>
      <c r="AO4049" s="870"/>
      <c r="AP4049" s="870"/>
      <c r="AQ4049" s="870"/>
      <c r="AU4049" s="870"/>
      <c r="AV4049" s="870"/>
      <c r="AW4049" s="875"/>
      <c r="AX4049" s="870"/>
      <c r="AY4049" s="870"/>
    </row>
    <row r="4050" spans="19:51" ht="15" customHeight="1">
      <c r="S4050" s="874"/>
      <c r="V4050" s="870"/>
      <c r="W4050" s="874"/>
      <c r="AD4050" s="870"/>
      <c r="AE4050" s="874"/>
      <c r="AG4050" s="870"/>
      <c r="AH4050" s="870"/>
      <c r="AJ4050" s="870"/>
      <c r="AK4050" s="870"/>
      <c r="AL4050" s="870"/>
      <c r="AM4050" s="870"/>
      <c r="AO4050" s="870"/>
      <c r="AP4050" s="870"/>
      <c r="AQ4050" s="870"/>
      <c r="AU4050" s="870"/>
      <c r="AV4050" s="870"/>
      <c r="AW4050" s="875"/>
      <c r="AX4050" s="870"/>
      <c r="AY4050" s="870"/>
    </row>
    <row r="4051" spans="19:51" ht="15" customHeight="1">
      <c r="S4051" s="874"/>
      <c r="V4051" s="870"/>
      <c r="W4051" s="874"/>
      <c r="AD4051" s="870"/>
      <c r="AE4051" s="874"/>
      <c r="AG4051" s="870"/>
      <c r="AH4051" s="870"/>
      <c r="AJ4051" s="870"/>
      <c r="AK4051" s="870"/>
      <c r="AL4051" s="870"/>
      <c r="AM4051" s="870"/>
      <c r="AO4051" s="870"/>
      <c r="AP4051" s="870"/>
      <c r="AQ4051" s="870"/>
      <c r="AU4051" s="870"/>
      <c r="AV4051" s="870"/>
      <c r="AW4051" s="875"/>
      <c r="AX4051" s="870"/>
      <c r="AY4051" s="870"/>
    </row>
    <row r="4052" spans="19:51" ht="15" customHeight="1">
      <c r="S4052" s="874"/>
      <c r="V4052" s="870"/>
      <c r="W4052" s="874"/>
      <c r="AD4052" s="870"/>
      <c r="AE4052" s="874"/>
      <c r="AG4052" s="870"/>
      <c r="AH4052" s="870"/>
      <c r="AJ4052" s="870"/>
      <c r="AK4052" s="870"/>
      <c r="AL4052" s="870"/>
      <c r="AM4052" s="870"/>
      <c r="AO4052" s="870"/>
      <c r="AP4052" s="870"/>
      <c r="AQ4052" s="870"/>
      <c r="AU4052" s="870"/>
      <c r="AV4052" s="870"/>
      <c r="AW4052" s="875"/>
      <c r="AX4052" s="870"/>
      <c r="AY4052" s="870"/>
    </row>
    <row r="4053" spans="19:51" ht="15" customHeight="1">
      <c r="S4053" s="874"/>
      <c r="V4053" s="870"/>
      <c r="W4053" s="874"/>
      <c r="AD4053" s="870"/>
      <c r="AE4053" s="874"/>
      <c r="AG4053" s="870"/>
      <c r="AH4053" s="870"/>
      <c r="AJ4053" s="870"/>
      <c r="AK4053" s="870"/>
      <c r="AL4053" s="870"/>
      <c r="AM4053" s="870"/>
      <c r="AO4053" s="870"/>
      <c r="AP4053" s="870"/>
      <c r="AQ4053" s="870"/>
      <c r="AU4053" s="870"/>
      <c r="AV4053" s="870"/>
      <c r="AW4053" s="875"/>
      <c r="AX4053" s="870"/>
      <c r="AY4053" s="870"/>
    </row>
    <row r="4054" spans="19:51" ht="15" customHeight="1">
      <c r="S4054" s="874"/>
      <c r="V4054" s="870"/>
      <c r="W4054" s="874"/>
      <c r="AD4054" s="870"/>
      <c r="AE4054" s="874"/>
      <c r="AG4054" s="870"/>
      <c r="AH4054" s="870"/>
      <c r="AJ4054" s="870"/>
      <c r="AK4054" s="870"/>
      <c r="AL4054" s="870"/>
      <c r="AM4054" s="870"/>
      <c r="AO4054" s="870"/>
      <c r="AP4054" s="870"/>
      <c r="AQ4054" s="870"/>
      <c r="AU4054" s="870"/>
      <c r="AV4054" s="870"/>
      <c r="AW4054" s="875"/>
      <c r="AX4054" s="870"/>
      <c r="AY4054" s="870"/>
    </row>
    <row r="4055" spans="19:51" ht="15" customHeight="1">
      <c r="S4055" s="874"/>
      <c r="V4055" s="870"/>
      <c r="W4055" s="874"/>
      <c r="AD4055" s="870"/>
      <c r="AE4055" s="874"/>
      <c r="AG4055" s="870"/>
      <c r="AH4055" s="870"/>
      <c r="AJ4055" s="870"/>
      <c r="AK4055" s="870"/>
      <c r="AL4055" s="870"/>
      <c r="AM4055" s="870"/>
      <c r="AO4055" s="870"/>
      <c r="AP4055" s="870"/>
      <c r="AQ4055" s="870"/>
      <c r="AU4055" s="870"/>
      <c r="AV4055" s="870"/>
      <c r="AW4055" s="875"/>
      <c r="AX4055" s="870"/>
      <c r="AY4055" s="870"/>
    </row>
    <row r="4056" spans="19:51" ht="15" customHeight="1">
      <c r="S4056" s="874"/>
      <c r="V4056" s="870"/>
      <c r="W4056" s="874"/>
      <c r="AD4056" s="870"/>
      <c r="AE4056" s="874"/>
      <c r="AG4056" s="870"/>
      <c r="AH4056" s="870"/>
      <c r="AJ4056" s="870"/>
      <c r="AK4056" s="870"/>
      <c r="AL4056" s="870"/>
      <c r="AM4056" s="870"/>
      <c r="AO4056" s="870"/>
      <c r="AP4056" s="870"/>
      <c r="AQ4056" s="870"/>
      <c r="AU4056" s="870"/>
      <c r="AV4056" s="870"/>
      <c r="AW4056" s="875"/>
      <c r="AX4056" s="870"/>
      <c r="AY4056" s="870"/>
    </row>
    <row r="4057" spans="19:51" ht="15" customHeight="1">
      <c r="S4057" s="874"/>
      <c r="V4057" s="870"/>
      <c r="W4057" s="874"/>
      <c r="AD4057" s="870"/>
      <c r="AE4057" s="874"/>
      <c r="AG4057" s="870"/>
      <c r="AH4057" s="870"/>
      <c r="AJ4057" s="870"/>
      <c r="AK4057" s="870"/>
      <c r="AL4057" s="870"/>
      <c r="AM4057" s="870"/>
      <c r="AO4057" s="870"/>
      <c r="AP4057" s="870"/>
      <c r="AQ4057" s="870"/>
      <c r="AU4057" s="870"/>
      <c r="AV4057" s="870"/>
      <c r="AW4057" s="875"/>
      <c r="AX4057" s="870"/>
      <c r="AY4057" s="870"/>
    </row>
    <row r="4058" spans="19:51" ht="15" customHeight="1">
      <c r="S4058" s="874"/>
      <c r="V4058" s="870"/>
      <c r="W4058" s="874"/>
      <c r="AD4058" s="870"/>
      <c r="AE4058" s="874"/>
      <c r="AG4058" s="870"/>
      <c r="AH4058" s="870"/>
      <c r="AJ4058" s="870"/>
      <c r="AK4058" s="870"/>
      <c r="AL4058" s="870"/>
      <c r="AM4058" s="870"/>
      <c r="AO4058" s="870"/>
      <c r="AP4058" s="870"/>
      <c r="AQ4058" s="870"/>
      <c r="AU4058" s="870"/>
      <c r="AV4058" s="870"/>
      <c r="AW4058" s="875"/>
      <c r="AX4058" s="870"/>
      <c r="AY4058" s="870"/>
    </row>
    <row r="4059" spans="19:51" ht="15" customHeight="1">
      <c r="S4059" s="874"/>
      <c r="V4059" s="870"/>
      <c r="W4059" s="874"/>
      <c r="AD4059" s="870"/>
      <c r="AE4059" s="874"/>
      <c r="AG4059" s="870"/>
      <c r="AH4059" s="870"/>
      <c r="AJ4059" s="870"/>
      <c r="AK4059" s="870"/>
      <c r="AL4059" s="870"/>
      <c r="AM4059" s="870"/>
      <c r="AO4059" s="870"/>
      <c r="AP4059" s="870"/>
      <c r="AQ4059" s="870"/>
      <c r="AU4059" s="870"/>
      <c r="AV4059" s="870"/>
      <c r="AW4059" s="875"/>
      <c r="AX4059" s="870"/>
      <c r="AY4059" s="870"/>
    </row>
    <row r="4060" spans="19:51" ht="15" customHeight="1">
      <c r="S4060" s="874"/>
      <c r="V4060" s="870"/>
      <c r="W4060" s="874"/>
      <c r="AD4060" s="870"/>
      <c r="AE4060" s="874"/>
      <c r="AG4060" s="870"/>
      <c r="AH4060" s="870"/>
      <c r="AJ4060" s="870"/>
      <c r="AK4060" s="870"/>
      <c r="AL4060" s="870"/>
      <c r="AM4060" s="870"/>
      <c r="AO4060" s="870"/>
      <c r="AP4060" s="870"/>
      <c r="AQ4060" s="870"/>
      <c r="AU4060" s="870"/>
      <c r="AV4060" s="870"/>
      <c r="AW4060" s="875"/>
      <c r="AX4060" s="870"/>
      <c r="AY4060" s="870"/>
    </row>
    <row r="4061" spans="19:51" ht="15" customHeight="1">
      <c r="S4061" s="874"/>
      <c r="V4061" s="870"/>
      <c r="W4061" s="874"/>
      <c r="AD4061" s="870"/>
      <c r="AE4061" s="874"/>
      <c r="AG4061" s="870"/>
      <c r="AH4061" s="870"/>
      <c r="AJ4061" s="870"/>
      <c r="AK4061" s="870"/>
      <c r="AL4061" s="870"/>
      <c r="AM4061" s="870"/>
      <c r="AO4061" s="870"/>
      <c r="AP4061" s="870"/>
      <c r="AQ4061" s="870"/>
      <c r="AU4061" s="870"/>
      <c r="AV4061" s="870"/>
      <c r="AW4061" s="875"/>
      <c r="AX4061" s="870"/>
      <c r="AY4061" s="870"/>
    </row>
    <row r="4062" spans="19:51" ht="15" customHeight="1">
      <c r="S4062" s="874"/>
      <c r="V4062" s="870"/>
      <c r="W4062" s="874"/>
      <c r="AD4062" s="870"/>
      <c r="AE4062" s="874"/>
      <c r="AG4062" s="870"/>
      <c r="AH4062" s="870"/>
      <c r="AJ4062" s="870"/>
      <c r="AK4062" s="870"/>
      <c r="AL4062" s="870"/>
      <c r="AM4062" s="870"/>
      <c r="AO4062" s="870"/>
      <c r="AP4062" s="870"/>
      <c r="AQ4062" s="870"/>
      <c r="AU4062" s="870"/>
      <c r="AV4062" s="870"/>
      <c r="AW4062" s="875"/>
      <c r="AX4062" s="870"/>
      <c r="AY4062" s="870"/>
    </row>
    <row r="4063" spans="19:51" ht="15" customHeight="1">
      <c r="S4063" s="874"/>
      <c r="V4063" s="870"/>
      <c r="W4063" s="874"/>
      <c r="AD4063" s="870"/>
      <c r="AE4063" s="874"/>
      <c r="AG4063" s="870"/>
      <c r="AH4063" s="870"/>
      <c r="AJ4063" s="870"/>
      <c r="AK4063" s="870"/>
      <c r="AL4063" s="870"/>
      <c r="AM4063" s="870"/>
      <c r="AO4063" s="870"/>
      <c r="AP4063" s="870"/>
      <c r="AQ4063" s="870"/>
      <c r="AU4063" s="870"/>
      <c r="AV4063" s="870"/>
      <c r="AW4063" s="875"/>
      <c r="AX4063" s="870"/>
      <c r="AY4063" s="870"/>
    </row>
    <row r="4064" spans="19:51" ht="15" customHeight="1">
      <c r="S4064" s="874"/>
      <c r="V4064" s="870"/>
      <c r="W4064" s="874"/>
      <c r="AD4064" s="870"/>
      <c r="AE4064" s="874"/>
      <c r="AG4064" s="870"/>
      <c r="AH4064" s="870"/>
      <c r="AJ4064" s="870"/>
      <c r="AK4064" s="870"/>
      <c r="AL4064" s="870"/>
      <c r="AM4064" s="870"/>
      <c r="AO4064" s="870"/>
      <c r="AP4064" s="870"/>
      <c r="AQ4064" s="870"/>
      <c r="AU4064" s="870"/>
      <c r="AV4064" s="870"/>
      <c r="AW4064" s="875"/>
      <c r="AX4064" s="870"/>
      <c r="AY4064" s="870"/>
    </row>
    <row r="4065" spans="19:51" ht="15" customHeight="1">
      <c r="S4065" s="874"/>
      <c r="V4065" s="870"/>
      <c r="W4065" s="874"/>
      <c r="AD4065" s="870"/>
      <c r="AE4065" s="874"/>
      <c r="AG4065" s="870"/>
      <c r="AH4065" s="870"/>
      <c r="AJ4065" s="870"/>
      <c r="AK4065" s="870"/>
      <c r="AL4065" s="870"/>
      <c r="AM4065" s="870"/>
      <c r="AO4065" s="870"/>
      <c r="AP4065" s="870"/>
      <c r="AQ4065" s="870"/>
      <c r="AU4065" s="870"/>
      <c r="AV4065" s="870"/>
      <c r="AW4065" s="875"/>
      <c r="AX4065" s="870"/>
      <c r="AY4065" s="870"/>
    </row>
    <row r="4066" spans="19:51" ht="15" customHeight="1">
      <c r="S4066" s="874"/>
      <c r="V4066" s="870"/>
      <c r="W4066" s="874"/>
      <c r="AD4066" s="870"/>
      <c r="AE4066" s="874"/>
      <c r="AG4066" s="870"/>
      <c r="AH4066" s="870"/>
      <c r="AJ4066" s="870"/>
      <c r="AK4066" s="870"/>
      <c r="AL4066" s="870"/>
      <c r="AM4066" s="870"/>
      <c r="AO4066" s="870"/>
      <c r="AP4066" s="870"/>
      <c r="AQ4066" s="870"/>
      <c r="AU4066" s="870"/>
      <c r="AV4066" s="870"/>
      <c r="AW4066" s="875"/>
      <c r="AX4066" s="870"/>
      <c r="AY4066" s="870"/>
    </row>
    <row r="4067" spans="19:51" ht="15" customHeight="1">
      <c r="S4067" s="874"/>
      <c r="V4067" s="870"/>
      <c r="W4067" s="874"/>
      <c r="AD4067" s="870"/>
      <c r="AE4067" s="874"/>
      <c r="AG4067" s="870"/>
      <c r="AH4067" s="870"/>
      <c r="AJ4067" s="870"/>
      <c r="AK4067" s="870"/>
      <c r="AL4067" s="870"/>
      <c r="AM4067" s="870"/>
      <c r="AO4067" s="870"/>
      <c r="AP4067" s="870"/>
      <c r="AQ4067" s="870"/>
      <c r="AU4067" s="870"/>
      <c r="AV4067" s="870"/>
      <c r="AW4067" s="875"/>
      <c r="AX4067" s="870"/>
      <c r="AY4067" s="870"/>
    </row>
    <row r="4068" spans="19:51" ht="15" customHeight="1">
      <c r="S4068" s="874"/>
      <c r="V4068" s="870"/>
      <c r="W4068" s="874"/>
      <c r="AD4068" s="870"/>
      <c r="AE4068" s="874"/>
      <c r="AG4068" s="870"/>
      <c r="AH4068" s="870"/>
      <c r="AJ4068" s="870"/>
      <c r="AK4068" s="870"/>
      <c r="AL4068" s="870"/>
      <c r="AM4068" s="870"/>
      <c r="AO4068" s="870"/>
      <c r="AP4068" s="870"/>
      <c r="AQ4068" s="870"/>
      <c r="AU4068" s="870"/>
      <c r="AV4068" s="870"/>
      <c r="AW4068" s="875"/>
      <c r="AX4068" s="870"/>
      <c r="AY4068" s="870"/>
    </row>
    <row r="4069" spans="19:51" ht="15" customHeight="1">
      <c r="S4069" s="874"/>
      <c r="V4069" s="870"/>
      <c r="W4069" s="874"/>
      <c r="AD4069" s="870"/>
      <c r="AE4069" s="874"/>
      <c r="AG4069" s="870"/>
      <c r="AH4069" s="870"/>
      <c r="AJ4069" s="870"/>
      <c r="AK4069" s="870"/>
      <c r="AL4069" s="870"/>
      <c r="AM4069" s="870"/>
      <c r="AO4069" s="870"/>
      <c r="AP4069" s="870"/>
      <c r="AQ4069" s="870"/>
      <c r="AU4069" s="870"/>
      <c r="AV4069" s="870"/>
      <c r="AW4069" s="875"/>
      <c r="AX4069" s="870"/>
      <c r="AY4069" s="870"/>
    </row>
    <row r="4070" spans="19:51" ht="15" customHeight="1">
      <c r="S4070" s="874"/>
      <c r="V4070" s="870"/>
      <c r="W4070" s="874"/>
      <c r="AD4070" s="870"/>
      <c r="AE4070" s="874"/>
      <c r="AG4070" s="870"/>
      <c r="AH4070" s="870"/>
      <c r="AJ4070" s="870"/>
      <c r="AK4070" s="870"/>
      <c r="AL4070" s="870"/>
      <c r="AM4070" s="870"/>
      <c r="AO4070" s="870"/>
      <c r="AP4070" s="870"/>
      <c r="AQ4070" s="870"/>
      <c r="AU4070" s="870"/>
      <c r="AV4070" s="870"/>
      <c r="AW4070" s="875"/>
      <c r="AX4070" s="870"/>
      <c r="AY4070" s="870"/>
    </row>
    <row r="4071" spans="19:51" ht="15" customHeight="1">
      <c r="S4071" s="874"/>
      <c r="V4071" s="870"/>
      <c r="W4071" s="874"/>
      <c r="AD4071" s="870"/>
      <c r="AE4071" s="874"/>
      <c r="AG4071" s="870"/>
      <c r="AH4071" s="870"/>
      <c r="AJ4071" s="870"/>
      <c r="AK4071" s="870"/>
      <c r="AL4071" s="870"/>
      <c r="AM4071" s="870"/>
      <c r="AO4071" s="870"/>
      <c r="AP4071" s="870"/>
      <c r="AQ4071" s="870"/>
      <c r="AU4071" s="870"/>
      <c r="AV4071" s="870"/>
      <c r="AW4071" s="875"/>
      <c r="AX4071" s="870"/>
      <c r="AY4071" s="870"/>
    </row>
    <row r="4072" spans="19:51" ht="15" customHeight="1">
      <c r="S4072" s="874"/>
      <c r="V4072" s="870"/>
      <c r="W4072" s="874"/>
      <c r="AD4072" s="870"/>
      <c r="AE4072" s="874"/>
      <c r="AG4072" s="870"/>
      <c r="AH4072" s="870"/>
      <c r="AJ4072" s="870"/>
      <c r="AK4072" s="870"/>
      <c r="AL4072" s="870"/>
      <c r="AM4072" s="870"/>
      <c r="AO4072" s="870"/>
      <c r="AP4072" s="870"/>
      <c r="AQ4072" s="870"/>
      <c r="AU4072" s="870"/>
      <c r="AV4072" s="870"/>
      <c r="AW4072" s="875"/>
      <c r="AX4072" s="870"/>
      <c r="AY4072" s="870"/>
    </row>
    <row r="4073" spans="19:51" ht="15" customHeight="1">
      <c r="S4073" s="874"/>
      <c r="V4073" s="870"/>
      <c r="W4073" s="874"/>
      <c r="AD4073" s="870"/>
      <c r="AE4073" s="874"/>
      <c r="AG4073" s="870"/>
      <c r="AH4073" s="870"/>
      <c r="AJ4073" s="870"/>
      <c r="AK4073" s="870"/>
      <c r="AL4073" s="870"/>
      <c r="AM4073" s="870"/>
      <c r="AO4073" s="870"/>
      <c r="AP4073" s="870"/>
      <c r="AQ4073" s="870"/>
      <c r="AU4073" s="870"/>
      <c r="AV4073" s="870"/>
      <c r="AW4073" s="875"/>
      <c r="AX4073" s="870"/>
      <c r="AY4073" s="870"/>
    </row>
    <row r="4074" spans="19:51" ht="15" customHeight="1">
      <c r="S4074" s="874"/>
      <c r="V4074" s="870"/>
      <c r="W4074" s="874"/>
      <c r="AD4074" s="870"/>
      <c r="AE4074" s="874"/>
      <c r="AG4074" s="870"/>
      <c r="AH4074" s="870"/>
      <c r="AJ4074" s="870"/>
      <c r="AK4074" s="870"/>
      <c r="AL4074" s="870"/>
      <c r="AM4074" s="870"/>
      <c r="AO4074" s="870"/>
      <c r="AP4074" s="870"/>
      <c r="AQ4074" s="870"/>
      <c r="AU4074" s="870"/>
      <c r="AV4074" s="870"/>
      <c r="AW4074" s="875"/>
      <c r="AX4074" s="870"/>
      <c r="AY4074" s="870"/>
    </row>
    <row r="4075" spans="19:51" ht="15" customHeight="1">
      <c r="S4075" s="874"/>
      <c r="V4075" s="870"/>
      <c r="W4075" s="874"/>
      <c r="AD4075" s="870"/>
      <c r="AE4075" s="874"/>
      <c r="AG4075" s="870"/>
      <c r="AH4075" s="870"/>
      <c r="AJ4075" s="870"/>
      <c r="AK4075" s="870"/>
      <c r="AL4075" s="870"/>
      <c r="AM4075" s="870"/>
      <c r="AO4075" s="870"/>
      <c r="AP4075" s="870"/>
      <c r="AQ4075" s="870"/>
      <c r="AU4075" s="870"/>
      <c r="AV4075" s="870"/>
      <c r="AW4075" s="875"/>
      <c r="AX4075" s="870"/>
      <c r="AY4075" s="870"/>
    </row>
    <row r="4076" spans="19:51" ht="15" customHeight="1">
      <c r="S4076" s="874"/>
      <c r="V4076" s="870"/>
      <c r="W4076" s="874"/>
      <c r="AD4076" s="870"/>
      <c r="AE4076" s="874"/>
      <c r="AG4076" s="870"/>
      <c r="AH4076" s="870"/>
      <c r="AJ4076" s="870"/>
      <c r="AK4076" s="870"/>
      <c r="AL4076" s="870"/>
      <c r="AM4076" s="870"/>
      <c r="AO4076" s="870"/>
      <c r="AP4076" s="870"/>
      <c r="AQ4076" s="870"/>
      <c r="AU4076" s="870"/>
      <c r="AV4076" s="870"/>
      <c r="AW4076" s="875"/>
      <c r="AX4076" s="870"/>
      <c r="AY4076" s="870"/>
    </row>
    <row r="4077" spans="19:51" ht="15" customHeight="1">
      <c r="S4077" s="874"/>
      <c r="V4077" s="870"/>
      <c r="W4077" s="874"/>
      <c r="AD4077" s="870"/>
      <c r="AE4077" s="874"/>
      <c r="AG4077" s="870"/>
      <c r="AH4077" s="870"/>
      <c r="AJ4077" s="870"/>
      <c r="AK4077" s="870"/>
      <c r="AL4077" s="870"/>
      <c r="AM4077" s="870"/>
      <c r="AO4077" s="870"/>
      <c r="AP4077" s="870"/>
      <c r="AQ4077" s="870"/>
      <c r="AU4077" s="870"/>
      <c r="AV4077" s="870"/>
      <c r="AW4077" s="875"/>
      <c r="AX4077" s="870"/>
      <c r="AY4077" s="870"/>
    </row>
    <row r="4078" spans="19:51" ht="15" customHeight="1">
      <c r="S4078" s="874"/>
      <c r="V4078" s="870"/>
      <c r="W4078" s="874"/>
      <c r="AD4078" s="870"/>
      <c r="AE4078" s="874"/>
      <c r="AG4078" s="870"/>
      <c r="AH4078" s="870"/>
      <c r="AJ4078" s="870"/>
      <c r="AK4078" s="870"/>
      <c r="AL4078" s="870"/>
      <c r="AM4078" s="870"/>
      <c r="AO4078" s="870"/>
      <c r="AP4078" s="870"/>
      <c r="AQ4078" s="870"/>
      <c r="AU4078" s="870"/>
      <c r="AV4078" s="870"/>
      <c r="AW4078" s="875"/>
      <c r="AX4078" s="870"/>
      <c r="AY4078" s="870"/>
    </row>
    <row r="4079" spans="19:51" ht="15" customHeight="1">
      <c r="S4079" s="874"/>
      <c r="V4079" s="870"/>
      <c r="W4079" s="874"/>
      <c r="AD4079" s="870"/>
      <c r="AE4079" s="874"/>
      <c r="AG4079" s="870"/>
      <c r="AH4079" s="870"/>
      <c r="AJ4079" s="870"/>
      <c r="AK4079" s="870"/>
      <c r="AL4079" s="870"/>
      <c r="AM4079" s="870"/>
      <c r="AO4079" s="870"/>
      <c r="AP4079" s="870"/>
      <c r="AQ4079" s="870"/>
      <c r="AU4079" s="870"/>
      <c r="AV4079" s="870"/>
      <c r="AW4079" s="875"/>
      <c r="AX4079" s="870"/>
      <c r="AY4079" s="870"/>
    </row>
    <row r="4080" spans="19:51" ht="15" customHeight="1">
      <c r="S4080" s="874"/>
      <c r="V4080" s="870"/>
      <c r="W4080" s="874"/>
      <c r="AD4080" s="870"/>
      <c r="AE4080" s="874"/>
      <c r="AG4080" s="870"/>
      <c r="AH4080" s="870"/>
      <c r="AJ4080" s="870"/>
      <c r="AK4080" s="870"/>
      <c r="AL4080" s="870"/>
      <c r="AM4080" s="870"/>
      <c r="AO4080" s="870"/>
      <c r="AP4080" s="870"/>
      <c r="AQ4080" s="870"/>
      <c r="AU4080" s="870"/>
      <c r="AV4080" s="870"/>
      <c r="AW4080" s="875"/>
      <c r="AX4080" s="870"/>
      <c r="AY4080" s="870"/>
    </row>
    <row r="4081" spans="19:51" ht="15" customHeight="1">
      <c r="S4081" s="874"/>
      <c r="V4081" s="870"/>
      <c r="W4081" s="874"/>
      <c r="AD4081" s="870"/>
      <c r="AE4081" s="874"/>
      <c r="AG4081" s="870"/>
      <c r="AH4081" s="870"/>
      <c r="AJ4081" s="870"/>
      <c r="AK4081" s="870"/>
      <c r="AL4081" s="870"/>
      <c r="AM4081" s="870"/>
      <c r="AO4081" s="870"/>
      <c r="AP4081" s="870"/>
      <c r="AQ4081" s="870"/>
      <c r="AU4081" s="870"/>
      <c r="AV4081" s="870"/>
      <c r="AW4081" s="875"/>
      <c r="AX4081" s="870"/>
      <c r="AY4081" s="870"/>
    </row>
    <row r="4082" spans="19:51" ht="15" customHeight="1">
      <c r="S4082" s="874"/>
      <c r="V4082" s="870"/>
      <c r="W4082" s="874"/>
      <c r="AD4082" s="870"/>
      <c r="AE4082" s="874"/>
      <c r="AG4082" s="870"/>
      <c r="AH4082" s="870"/>
      <c r="AJ4082" s="870"/>
      <c r="AK4082" s="870"/>
      <c r="AL4082" s="870"/>
      <c r="AM4082" s="870"/>
      <c r="AO4082" s="870"/>
      <c r="AP4082" s="870"/>
      <c r="AQ4082" s="870"/>
      <c r="AU4082" s="870"/>
      <c r="AV4082" s="870"/>
      <c r="AW4082" s="875"/>
      <c r="AX4082" s="870"/>
      <c r="AY4082" s="870"/>
    </row>
    <row r="4083" spans="19:51" ht="15" customHeight="1">
      <c r="S4083" s="874"/>
      <c r="V4083" s="870"/>
      <c r="W4083" s="874"/>
      <c r="AD4083" s="870"/>
      <c r="AE4083" s="874"/>
      <c r="AG4083" s="870"/>
      <c r="AH4083" s="870"/>
      <c r="AJ4083" s="870"/>
      <c r="AK4083" s="870"/>
      <c r="AL4083" s="870"/>
      <c r="AM4083" s="870"/>
      <c r="AO4083" s="870"/>
      <c r="AP4083" s="870"/>
      <c r="AQ4083" s="870"/>
      <c r="AU4083" s="870"/>
      <c r="AV4083" s="870"/>
      <c r="AW4083" s="875"/>
      <c r="AX4083" s="870"/>
      <c r="AY4083" s="870"/>
    </row>
    <row r="4084" spans="19:51" ht="15" customHeight="1">
      <c r="S4084" s="874"/>
      <c r="V4084" s="870"/>
      <c r="W4084" s="874"/>
      <c r="AD4084" s="870"/>
      <c r="AE4084" s="874"/>
      <c r="AG4084" s="870"/>
      <c r="AH4084" s="870"/>
      <c r="AJ4084" s="870"/>
      <c r="AK4084" s="870"/>
      <c r="AL4084" s="870"/>
      <c r="AM4084" s="870"/>
      <c r="AO4084" s="870"/>
      <c r="AP4084" s="870"/>
      <c r="AQ4084" s="870"/>
      <c r="AU4084" s="870"/>
      <c r="AV4084" s="870"/>
      <c r="AW4084" s="875"/>
      <c r="AX4084" s="870"/>
      <c r="AY4084" s="870"/>
    </row>
    <row r="4085" spans="19:51" ht="15" customHeight="1">
      <c r="S4085" s="874"/>
      <c r="V4085" s="870"/>
      <c r="W4085" s="874"/>
      <c r="AD4085" s="870"/>
      <c r="AE4085" s="874"/>
      <c r="AG4085" s="870"/>
      <c r="AH4085" s="870"/>
      <c r="AJ4085" s="870"/>
      <c r="AK4085" s="870"/>
      <c r="AL4085" s="870"/>
      <c r="AM4085" s="870"/>
      <c r="AO4085" s="870"/>
      <c r="AP4085" s="870"/>
      <c r="AQ4085" s="870"/>
      <c r="AU4085" s="870"/>
      <c r="AV4085" s="870"/>
      <c r="AW4085" s="875"/>
      <c r="AX4085" s="870"/>
      <c r="AY4085" s="870"/>
    </row>
    <row r="4086" spans="19:51" ht="15" customHeight="1">
      <c r="S4086" s="874"/>
      <c r="V4086" s="870"/>
      <c r="W4086" s="874"/>
      <c r="AD4086" s="870"/>
      <c r="AE4086" s="874"/>
      <c r="AG4086" s="870"/>
      <c r="AH4086" s="870"/>
      <c r="AJ4086" s="870"/>
      <c r="AK4086" s="870"/>
      <c r="AL4086" s="870"/>
      <c r="AM4086" s="870"/>
      <c r="AO4086" s="870"/>
      <c r="AP4086" s="870"/>
      <c r="AQ4086" s="870"/>
      <c r="AU4086" s="870"/>
      <c r="AV4086" s="870"/>
      <c r="AW4086" s="875"/>
      <c r="AX4086" s="870"/>
      <c r="AY4086" s="870"/>
    </row>
    <row r="4087" spans="19:51" ht="15" customHeight="1">
      <c r="S4087" s="874"/>
      <c r="V4087" s="870"/>
      <c r="W4087" s="874"/>
      <c r="AD4087" s="870"/>
      <c r="AE4087" s="874"/>
      <c r="AG4087" s="870"/>
      <c r="AH4087" s="870"/>
      <c r="AJ4087" s="870"/>
      <c r="AK4087" s="870"/>
      <c r="AL4087" s="870"/>
      <c r="AM4087" s="870"/>
      <c r="AO4087" s="870"/>
      <c r="AP4087" s="870"/>
      <c r="AQ4087" s="870"/>
      <c r="AU4087" s="870"/>
      <c r="AV4087" s="870"/>
      <c r="AW4087" s="875"/>
      <c r="AX4087" s="870"/>
      <c r="AY4087" s="870"/>
    </row>
    <row r="4088" spans="19:51" ht="15" customHeight="1">
      <c r="S4088" s="874"/>
      <c r="V4088" s="870"/>
      <c r="W4088" s="874"/>
      <c r="AD4088" s="870"/>
      <c r="AE4088" s="874"/>
      <c r="AG4088" s="870"/>
      <c r="AH4088" s="870"/>
      <c r="AJ4088" s="870"/>
      <c r="AK4088" s="870"/>
      <c r="AL4088" s="870"/>
      <c r="AM4088" s="870"/>
      <c r="AO4088" s="870"/>
      <c r="AP4088" s="870"/>
      <c r="AQ4088" s="870"/>
      <c r="AU4088" s="870"/>
      <c r="AV4088" s="870"/>
      <c r="AW4088" s="875"/>
      <c r="AX4088" s="870"/>
      <c r="AY4088" s="870"/>
    </row>
    <row r="4089" spans="19:51" ht="15" customHeight="1">
      <c r="S4089" s="874"/>
      <c r="V4089" s="870"/>
      <c r="W4089" s="874"/>
      <c r="AD4089" s="870"/>
      <c r="AE4089" s="874"/>
      <c r="AG4089" s="870"/>
      <c r="AH4089" s="870"/>
      <c r="AJ4089" s="870"/>
      <c r="AK4089" s="870"/>
      <c r="AL4089" s="870"/>
      <c r="AM4089" s="870"/>
      <c r="AO4089" s="870"/>
      <c r="AP4089" s="870"/>
      <c r="AQ4089" s="870"/>
      <c r="AU4089" s="870"/>
      <c r="AV4089" s="870"/>
      <c r="AW4089" s="875"/>
      <c r="AX4089" s="870"/>
      <c r="AY4089" s="870"/>
    </row>
    <row r="4090" spans="19:51" ht="15" customHeight="1">
      <c r="S4090" s="874"/>
      <c r="V4090" s="870"/>
      <c r="W4090" s="874"/>
      <c r="AD4090" s="870"/>
      <c r="AE4090" s="874"/>
      <c r="AG4090" s="870"/>
      <c r="AH4090" s="870"/>
      <c r="AJ4090" s="870"/>
      <c r="AK4090" s="870"/>
      <c r="AL4090" s="870"/>
      <c r="AM4090" s="870"/>
      <c r="AO4090" s="870"/>
      <c r="AP4090" s="870"/>
      <c r="AQ4090" s="870"/>
      <c r="AU4090" s="870"/>
      <c r="AV4090" s="870"/>
      <c r="AW4090" s="875"/>
      <c r="AX4090" s="870"/>
      <c r="AY4090" s="870"/>
    </row>
    <row r="4091" spans="19:51" ht="15" customHeight="1">
      <c r="S4091" s="874"/>
      <c r="V4091" s="870"/>
      <c r="W4091" s="874"/>
      <c r="AD4091" s="870"/>
      <c r="AE4091" s="874"/>
      <c r="AG4091" s="870"/>
      <c r="AH4091" s="870"/>
      <c r="AJ4091" s="870"/>
      <c r="AK4091" s="870"/>
      <c r="AL4091" s="870"/>
      <c r="AM4091" s="870"/>
      <c r="AO4091" s="870"/>
      <c r="AP4091" s="870"/>
      <c r="AQ4091" s="870"/>
      <c r="AU4091" s="870"/>
      <c r="AV4091" s="870"/>
      <c r="AW4091" s="875"/>
      <c r="AX4091" s="870"/>
      <c r="AY4091" s="870"/>
    </row>
    <row r="4092" spans="19:51" ht="15" customHeight="1">
      <c r="S4092" s="874"/>
      <c r="V4092" s="870"/>
      <c r="W4092" s="874"/>
      <c r="AD4092" s="870"/>
      <c r="AE4092" s="874"/>
      <c r="AG4092" s="870"/>
      <c r="AH4092" s="870"/>
      <c r="AJ4092" s="870"/>
      <c r="AK4092" s="870"/>
      <c r="AL4092" s="870"/>
      <c r="AM4092" s="870"/>
      <c r="AO4092" s="870"/>
      <c r="AP4092" s="870"/>
      <c r="AQ4092" s="870"/>
      <c r="AU4092" s="870"/>
      <c r="AV4092" s="870"/>
      <c r="AW4092" s="875"/>
      <c r="AX4092" s="870"/>
      <c r="AY4092" s="870"/>
    </row>
    <row r="4093" spans="19:51" ht="15" customHeight="1">
      <c r="S4093" s="874"/>
      <c r="V4093" s="870"/>
      <c r="W4093" s="874"/>
      <c r="AD4093" s="870"/>
      <c r="AE4093" s="874"/>
      <c r="AG4093" s="870"/>
      <c r="AH4093" s="870"/>
      <c r="AJ4093" s="870"/>
      <c r="AK4093" s="870"/>
      <c r="AL4093" s="870"/>
      <c r="AM4093" s="870"/>
      <c r="AO4093" s="870"/>
      <c r="AP4093" s="870"/>
      <c r="AQ4093" s="870"/>
      <c r="AU4093" s="870"/>
      <c r="AV4093" s="870"/>
      <c r="AW4093" s="875"/>
      <c r="AX4093" s="870"/>
      <c r="AY4093" s="870"/>
    </row>
    <row r="4094" spans="19:51" ht="15" customHeight="1">
      <c r="S4094" s="874"/>
      <c r="V4094" s="870"/>
      <c r="W4094" s="874"/>
      <c r="AD4094" s="870"/>
      <c r="AE4094" s="874"/>
      <c r="AG4094" s="870"/>
      <c r="AH4094" s="870"/>
      <c r="AJ4094" s="870"/>
      <c r="AK4094" s="870"/>
      <c r="AL4094" s="870"/>
      <c r="AM4094" s="870"/>
      <c r="AO4094" s="870"/>
      <c r="AP4094" s="870"/>
      <c r="AQ4094" s="870"/>
      <c r="AU4094" s="870"/>
      <c r="AV4094" s="870"/>
      <c r="AW4094" s="875"/>
      <c r="AX4094" s="870"/>
      <c r="AY4094" s="870"/>
    </row>
    <row r="4095" spans="19:51" ht="15" customHeight="1">
      <c r="S4095" s="874"/>
      <c r="V4095" s="870"/>
      <c r="W4095" s="874"/>
      <c r="AD4095" s="870"/>
      <c r="AE4095" s="874"/>
      <c r="AG4095" s="870"/>
      <c r="AH4095" s="870"/>
      <c r="AJ4095" s="870"/>
      <c r="AK4095" s="870"/>
      <c r="AL4095" s="870"/>
      <c r="AM4095" s="870"/>
      <c r="AO4095" s="870"/>
      <c r="AP4095" s="870"/>
      <c r="AQ4095" s="870"/>
      <c r="AU4095" s="870"/>
      <c r="AV4095" s="870"/>
      <c r="AW4095" s="875"/>
      <c r="AX4095" s="870"/>
      <c r="AY4095" s="870"/>
    </row>
    <row r="4096" spans="19:51" ht="15" customHeight="1">
      <c r="S4096" s="874"/>
      <c r="V4096" s="870"/>
      <c r="W4096" s="874"/>
      <c r="AD4096" s="870"/>
      <c r="AE4096" s="874"/>
      <c r="AG4096" s="870"/>
      <c r="AH4096" s="870"/>
      <c r="AJ4096" s="870"/>
      <c r="AK4096" s="870"/>
      <c r="AL4096" s="870"/>
      <c r="AM4096" s="870"/>
      <c r="AO4096" s="870"/>
      <c r="AP4096" s="870"/>
      <c r="AQ4096" s="870"/>
      <c r="AU4096" s="870"/>
      <c r="AV4096" s="870"/>
      <c r="AW4096" s="875"/>
      <c r="AX4096" s="870"/>
      <c r="AY4096" s="870"/>
    </row>
    <row r="4097" spans="19:51" ht="15" customHeight="1">
      <c r="S4097" s="874"/>
      <c r="V4097" s="870"/>
      <c r="W4097" s="874"/>
      <c r="AD4097" s="870"/>
      <c r="AE4097" s="874"/>
      <c r="AG4097" s="870"/>
      <c r="AH4097" s="870"/>
      <c r="AJ4097" s="870"/>
      <c r="AK4097" s="870"/>
      <c r="AL4097" s="870"/>
      <c r="AM4097" s="870"/>
      <c r="AO4097" s="870"/>
      <c r="AP4097" s="870"/>
      <c r="AQ4097" s="870"/>
      <c r="AU4097" s="870"/>
      <c r="AV4097" s="870"/>
      <c r="AW4097" s="875"/>
      <c r="AX4097" s="870"/>
      <c r="AY4097" s="870"/>
    </row>
    <row r="4098" spans="19:51" ht="15" customHeight="1">
      <c r="S4098" s="874"/>
      <c r="V4098" s="870"/>
      <c r="W4098" s="874"/>
      <c r="AD4098" s="870"/>
      <c r="AE4098" s="874"/>
      <c r="AG4098" s="870"/>
      <c r="AH4098" s="870"/>
      <c r="AJ4098" s="870"/>
      <c r="AK4098" s="870"/>
      <c r="AL4098" s="870"/>
      <c r="AM4098" s="870"/>
      <c r="AO4098" s="870"/>
      <c r="AP4098" s="870"/>
      <c r="AQ4098" s="870"/>
      <c r="AU4098" s="870"/>
      <c r="AV4098" s="870"/>
      <c r="AW4098" s="875"/>
      <c r="AX4098" s="870"/>
      <c r="AY4098" s="870"/>
    </row>
    <row r="4099" spans="19:51" ht="15" customHeight="1">
      <c r="S4099" s="874"/>
      <c r="V4099" s="870"/>
      <c r="W4099" s="874"/>
      <c r="AD4099" s="870"/>
      <c r="AE4099" s="874"/>
      <c r="AG4099" s="870"/>
      <c r="AH4099" s="870"/>
      <c r="AJ4099" s="870"/>
      <c r="AK4099" s="870"/>
      <c r="AL4099" s="870"/>
      <c r="AM4099" s="870"/>
      <c r="AO4099" s="870"/>
      <c r="AP4099" s="870"/>
      <c r="AQ4099" s="870"/>
      <c r="AU4099" s="870"/>
      <c r="AV4099" s="870"/>
      <c r="AW4099" s="875"/>
      <c r="AX4099" s="870"/>
      <c r="AY4099" s="870"/>
    </row>
    <row r="4100" spans="19:51" ht="15" customHeight="1">
      <c r="S4100" s="874"/>
      <c r="V4100" s="870"/>
      <c r="W4100" s="874"/>
      <c r="AD4100" s="870"/>
      <c r="AE4100" s="874"/>
      <c r="AG4100" s="870"/>
      <c r="AH4100" s="870"/>
      <c r="AJ4100" s="870"/>
      <c r="AK4100" s="870"/>
      <c r="AL4100" s="870"/>
      <c r="AM4100" s="870"/>
      <c r="AO4100" s="870"/>
      <c r="AP4100" s="870"/>
      <c r="AQ4100" s="870"/>
      <c r="AU4100" s="870"/>
      <c r="AV4100" s="870"/>
      <c r="AW4100" s="875"/>
      <c r="AX4100" s="870"/>
      <c r="AY4100" s="870"/>
    </row>
    <row r="4101" spans="19:51" ht="15" customHeight="1">
      <c r="S4101" s="874"/>
      <c r="V4101" s="870"/>
      <c r="W4101" s="874"/>
      <c r="AD4101" s="870"/>
      <c r="AE4101" s="874"/>
      <c r="AG4101" s="870"/>
      <c r="AH4101" s="870"/>
      <c r="AJ4101" s="870"/>
      <c r="AK4101" s="870"/>
      <c r="AL4101" s="870"/>
      <c r="AM4101" s="870"/>
      <c r="AO4101" s="870"/>
      <c r="AP4101" s="870"/>
      <c r="AQ4101" s="870"/>
      <c r="AU4101" s="870"/>
      <c r="AV4101" s="870"/>
      <c r="AW4101" s="875"/>
      <c r="AX4101" s="870"/>
      <c r="AY4101" s="870"/>
    </row>
    <row r="4102" spans="19:51" ht="15" customHeight="1">
      <c r="S4102" s="874"/>
      <c r="V4102" s="870"/>
      <c r="W4102" s="874"/>
      <c r="AD4102" s="870"/>
      <c r="AE4102" s="874"/>
      <c r="AG4102" s="870"/>
      <c r="AH4102" s="870"/>
      <c r="AJ4102" s="870"/>
      <c r="AK4102" s="870"/>
      <c r="AL4102" s="870"/>
      <c r="AM4102" s="870"/>
      <c r="AO4102" s="870"/>
      <c r="AP4102" s="870"/>
      <c r="AQ4102" s="870"/>
      <c r="AU4102" s="870"/>
      <c r="AV4102" s="870"/>
      <c r="AW4102" s="875"/>
      <c r="AX4102" s="870"/>
      <c r="AY4102" s="870"/>
    </row>
    <row r="4103" spans="19:51" ht="15" customHeight="1">
      <c r="S4103" s="874"/>
      <c r="V4103" s="870"/>
      <c r="W4103" s="874"/>
      <c r="AD4103" s="870"/>
      <c r="AE4103" s="874"/>
      <c r="AG4103" s="870"/>
      <c r="AH4103" s="870"/>
      <c r="AJ4103" s="870"/>
      <c r="AK4103" s="870"/>
      <c r="AL4103" s="870"/>
      <c r="AM4103" s="870"/>
      <c r="AO4103" s="870"/>
      <c r="AP4103" s="870"/>
      <c r="AQ4103" s="870"/>
      <c r="AU4103" s="870"/>
      <c r="AV4103" s="870"/>
      <c r="AW4103" s="875"/>
      <c r="AX4103" s="870"/>
      <c r="AY4103" s="870"/>
    </row>
    <row r="4104" spans="19:51" ht="15" customHeight="1">
      <c r="S4104" s="874"/>
      <c r="V4104" s="870"/>
      <c r="W4104" s="874"/>
      <c r="AD4104" s="870"/>
      <c r="AE4104" s="874"/>
      <c r="AG4104" s="870"/>
      <c r="AH4104" s="870"/>
      <c r="AJ4104" s="870"/>
      <c r="AK4104" s="870"/>
      <c r="AL4104" s="870"/>
      <c r="AM4104" s="870"/>
      <c r="AO4104" s="870"/>
      <c r="AP4104" s="870"/>
      <c r="AQ4104" s="870"/>
      <c r="AU4104" s="870"/>
      <c r="AV4104" s="870"/>
      <c r="AW4104" s="875"/>
      <c r="AX4104" s="870"/>
      <c r="AY4104" s="870"/>
    </row>
    <row r="4105" spans="19:51" ht="15" customHeight="1">
      <c r="S4105" s="874"/>
      <c r="V4105" s="870"/>
      <c r="W4105" s="874"/>
      <c r="AD4105" s="870"/>
      <c r="AE4105" s="874"/>
      <c r="AG4105" s="870"/>
      <c r="AH4105" s="870"/>
      <c r="AJ4105" s="870"/>
      <c r="AK4105" s="870"/>
      <c r="AL4105" s="870"/>
      <c r="AM4105" s="870"/>
      <c r="AO4105" s="870"/>
      <c r="AP4105" s="870"/>
      <c r="AQ4105" s="870"/>
      <c r="AU4105" s="870"/>
      <c r="AV4105" s="870"/>
      <c r="AW4105" s="875"/>
      <c r="AX4105" s="870"/>
      <c r="AY4105" s="870"/>
    </row>
    <row r="4106" spans="19:51" ht="15" customHeight="1">
      <c r="S4106" s="874"/>
      <c r="V4106" s="870"/>
      <c r="W4106" s="874"/>
      <c r="AD4106" s="870"/>
      <c r="AE4106" s="874"/>
      <c r="AG4106" s="870"/>
      <c r="AH4106" s="870"/>
      <c r="AJ4106" s="870"/>
      <c r="AK4106" s="870"/>
      <c r="AL4106" s="870"/>
      <c r="AM4106" s="870"/>
      <c r="AO4106" s="870"/>
      <c r="AP4106" s="870"/>
      <c r="AQ4106" s="870"/>
      <c r="AU4106" s="870"/>
      <c r="AV4106" s="870"/>
      <c r="AW4106" s="875"/>
      <c r="AX4106" s="870"/>
      <c r="AY4106" s="870"/>
    </row>
    <row r="4107" spans="19:51" ht="15" customHeight="1">
      <c r="S4107" s="874"/>
      <c r="V4107" s="870"/>
      <c r="W4107" s="874"/>
      <c r="AD4107" s="870"/>
      <c r="AE4107" s="874"/>
      <c r="AG4107" s="870"/>
      <c r="AH4107" s="870"/>
      <c r="AJ4107" s="870"/>
      <c r="AK4107" s="870"/>
      <c r="AL4107" s="870"/>
      <c r="AM4107" s="870"/>
      <c r="AO4107" s="870"/>
      <c r="AP4107" s="870"/>
      <c r="AQ4107" s="870"/>
      <c r="AU4107" s="870"/>
      <c r="AV4107" s="870"/>
      <c r="AW4107" s="875"/>
      <c r="AX4107" s="870"/>
      <c r="AY4107" s="870"/>
    </row>
    <row r="4108" spans="19:51" ht="15" customHeight="1">
      <c r="S4108" s="874"/>
      <c r="V4108" s="870"/>
      <c r="W4108" s="874"/>
      <c r="AD4108" s="870"/>
      <c r="AE4108" s="874"/>
      <c r="AG4108" s="870"/>
      <c r="AH4108" s="870"/>
      <c r="AJ4108" s="870"/>
      <c r="AK4108" s="870"/>
      <c r="AL4108" s="870"/>
      <c r="AM4108" s="870"/>
      <c r="AO4108" s="870"/>
      <c r="AP4108" s="870"/>
      <c r="AQ4108" s="870"/>
      <c r="AU4108" s="870"/>
      <c r="AV4108" s="870"/>
      <c r="AW4108" s="875"/>
      <c r="AX4108" s="870"/>
      <c r="AY4108" s="870"/>
    </row>
    <row r="4109" spans="19:51" ht="15" customHeight="1">
      <c r="S4109" s="874"/>
      <c r="V4109" s="870"/>
      <c r="W4109" s="874"/>
      <c r="AD4109" s="870"/>
      <c r="AE4109" s="874"/>
      <c r="AG4109" s="870"/>
      <c r="AH4109" s="870"/>
      <c r="AJ4109" s="870"/>
      <c r="AK4109" s="870"/>
      <c r="AL4109" s="870"/>
      <c r="AM4109" s="870"/>
      <c r="AO4109" s="870"/>
      <c r="AP4109" s="870"/>
      <c r="AQ4109" s="870"/>
      <c r="AU4109" s="870"/>
      <c r="AV4109" s="870"/>
      <c r="AW4109" s="875"/>
      <c r="AX4109" s="870"/>
      <c r="AY4109" s="870"/>
    </row>
    <row r="4110" spans="19:51" ht="15" customHeight="1">
      <c r="S4110" s="874"/>
      <c r="V4110" s="870"/>
      <c r="W4110" s="874"/>
      <c r="AD4110" s="870"/>
      <c r="AE4110" s="874"/>
      <c r="AG4110" s="870"/>
      <c r="AH4110" s="870"/>
      <c r="AJ4110" s="870"/>
      <c r="AK4110" s="870"/>
      <c r="AL4110" s="870"/>
      <c r="AM4110" s="870"/>
      <c r="AO4110" s="870"/>
      <c r="AP4110" s="870"/>
      <c r="AQ4110" s="870"/>
      <c r="AU4110" s="870"/>
      <c r="AV4110" s="870"/>
      <c r="AW4110" s="875"/>
      <c r="AX4110" s="870"/>
      <c r="AY4110" s="870"/>
    </row>
    <row r="4111" spans="19:51" ht="15" customHeight="1">
      <c r="S4111" s="874"/>
      <c r="V4111" s="870"/>
      <c r="W4111" s="874"/>
      <c r="AD4111" s="870"/>
      <c r="AE4111" s="874"/>
      <c r="AG4111" s="870"/>
      <c r="AH4111" s="870"/>
      <c r="AJ4111" s="870"/>
      <c r="AK4111" s="870"/>
      <c r="AL4111" s="870"/>
      <c r="AM4111" s="870"/>
      <c r="AO4111" s="870"/>
      <c r="AP4111" s="870"/>
      <c r="AQ4111" s="870"/>
      <c r="AU4111" s="870"/>
      <c r="AV4111" s="870"/>
      <c r="AW4111" s="875"/>
      <c r="AX4111" s="870"/>
      <c r="AY4111" s="870"/>
    </row>
    <row r="4112" spans="19:51" ht="15" customHeight="1">
      <c r="S4112" s="874"/>
      <c r="V4112" s="870"/>
      <c r="W4112" s="874"/>
      <c r="AD4112" s="870"/>
      <c r="AE4112" s="874"/>
      <c r="AG4112" s="870"/>
      <c r="AH4112" s="870"/>
      <c r="AJ4112" s="870"/>
      <c r="AK4112" s="870"/>
      <c r="AL4112" s="870"/>
      <c r="AM4112" s="870"/>
      <c r="AO4112" s="870"/>
      <c r="AP4112" s="870"/>
      <c r="AQ4112" s="870"/>
      <c r="AU4112" s="870"/>
      <c r="AV4112" s="870"/>
      <c r="AW4112" s="875"/>
      <c r="AX4112" s="870"/>
      <c r="AY4112" s="870"/>
    </row>
    <row r="4113" spans="19:51" ht="15" customHeight="1">
      <c r="S4113" s="874"/>
      <c r="V4113" s="870"/>
      <c r="W4113" s="874"/>
      <c r="AD4113" s="870"/>
      <c r="AE4113" s="874"/>
      <c r="AG4113" s="870"/>
      <c r="AH4113" s="870"/>
      <c r="AJ4113" s="870"/>
      <c r="AK4113" s="870"/>
      <c r="AL4113" s="870"/>
      <c r="AM4113" s="870"/>
      <c r="AO4113" s="870"/>
      <c r="AP4113" s="870"/>
      <c r="AQ4113" s="870"/>
      <c r="AU4113" s="870"/>
      <c r="AV4113" s="870"/>
      <c r="AW4113" s="875"/>
      <c r="AX4113" s="870"/>
      <c r="AY4113" s="870"/>
    </row>
    <row r="4114" spans="19:51" ht="15" customHeight="1">
      <c r="S4114" s="874"/>
      <c r="V4114" s="870"/>
      <c r="W4114" s="874"/>
      <c r="AD4114" s="870"/>
      <c r="AE4114" s="874"/>
      <c r="AG4114" s="870"/>
      <c r="AH4114" s="870"/>
      <c r="AJ4114" s="870"/>
      <c r="AK4114" s="870"/>
      <c r="AL4114" s="870"/>
      <c r="AM4114" s="870"/>
      <c r="AO4114" s="870"/>
      <c r="AP4114" s="870"/>
      <c r="AQ4114" s="870"/>
      <c r="AU4114" s="870"/>
      <c r="AV4114" s="870"/>
      <c r="AW4114" s="875"/>
      <c r="AX4114" s="870"/>
      <c r="AY4114" s="870"/>
    </row>
    <row r="4115" spans="19:51" ht="15" customHeight="1">
      <c r="S4115" s="874"/>
      <c r="V4115" s="870"/>
      <c r="W4115" s="874"/>
      <c r="AD4115" s="870"/>
      <c r="AE4115" s="874"/>
      <c r="AG4115" s="870"/>
      <c r="AH4115" s="870"/>
      <c r="AJ4115" s="870"/>
      <c r="AK4115" s="870"/>
      <c r="AL4115" s="870"/>
      <c r="AM4115" s="870"/>
      <c r="AO4115" s="870"/>
      <c r="AP4115" s="870"/>
      <c r="AQ4115" s="870"/>
      <c r="AU4115" s="870"/>
      <c r="AV4115" s="870"/>
      <c r="AW4115" s="875"/>
      <c r="AX4115" s="870"/>
      <c r="AY4115" s="870"/>
    </row>
    <row r="4116" spans="19:51" ht="15" customHeight="1">
      <c r="S4116" s="874"/>
      <c r="V4116" s="870"/>
      <c r="W4116" s="874"/>
      <c r="AD4116" s="870"/>
      <c r="AE4116" s="874"/>
      <c r="AG4116" s="870"/>
      <c r="AH4116" s="870"/>
      <c r="AJ4116" s="870"/>
      <c r="AK4116" s="870"/>
      <c r="AL4116" s="870"/>
      <c r="AM4116" s="870"/>
      <c r="AO4116" s="870"/>
      <c r="AP4116" s="870"/>
      <c r="AQ4116" s="870"/>
      <c r="AU4116" s="870"/>
      <c r="AV4116" s="870"/>
      <c r="AW4116" s="875"/>
      <c r="AX4116" s="870"/>
      <c r="AY4116" s="870"/>
    </row>
    <row r="4117" spans="19:51" ht="15" customHeight="1">
      <c r="S4117" s="874"/>
      <c r="V4117" s="870"/>
      <c r="W4117" s="874"/>
      <c r="AD4117" s="870"/>
      <c r="AE4117" s="874"/>
      <c r="AG4117" s="870"/>
      <c r="AH4117" s="870"/>
      <c r="AJ4117" s="870"/>
      <c r="AK4117" s="870"/>
      <c r="AL4117" s="870"/>
      <c r="AM4117" s="870"/>
      <c r="AO4117" s="870"/>
      <c r="AP4117" s="870"/>
      <c r="AQ4117" s="870"/>
      <c r="AU4117" s="870"/>
      <c r="AV4117" s="870"/>
      <c r="AW4117" s="875"/>
      <c r="AX4117" s="870"/>
      <c r="AY4117" s="870"/>
    </row>
    <row r="4118" spans="19:51" ht="15" customHeight="1">
      <c r="S4118" s="874"/>
      <c r="V4118" s="870"/>
      <c r="W4118" s="874"/>
      <c r="AD4118" s="870"/>
      <c r="AE4118" s="874"/>
      <c r="AG4118" s="870"/>
      <c r="AH4118" s="870"/>
      <c r="AJ4118" s="870"/>
      <c r="AK4118" s="870"/>
      <c r="AL4118" s="870"/>
      <c r="AM4118" s="870"/>
      <c r="AO4118" s="870"/>
      <c r="AP4118" s="870"/>
      <c r="AQ4118" s="870"/>
      <c r="AU4118" s="870"/>
      <c r="AV4118" s="870"/>
      <c r="AW4118" s="875"/>
      <c r="AX4118" s="870"/>
      <c r="AY4118" s="870"/>
    </row>
    <row r="4119" spans="19:51" ht="15" customHeight="1">
      <c r="S4119" s="874"/>
      <c r="V4119" s="870"/>
      <c r="W4119" s="874"/>
      <c r="AD4119" s="870"/>
      <c r="AE4119" s="874"/>
      <c r="AG4119" s="870"/>
      <c r="AH4119" s="870"/>
      <c r="AJ4119" s="870"/>
      <c r="AK4119" s="870"/>
      <c r="AL4119" s="870"/>
      <c r="AM4119" s="870"/>
      <c r="AO4119" s="870"/>
      <c r="AP4119" s="870"/>
      <c r="AQ4119" s="870"/>
      <c r="AU4119" s="870"/>
      <c r="AV4119" s="870"/>
      <c r="AW4119" s="875"/>
      <c r="AX4119" s="870"/>
      <c r="AY4119" s="870"/>
    </row>
    <row r="4120" spans="19:51" ht="15" customHeight="1">
      <c r="S4120" s="874"/>
      <c r="V4120" s="870"/>
      <c r="W4120" s="874"/>
      <c r="AD4120" s="870"/>
      <c r="AE4120" s="874"/>
      <c r="AG4120" s="870"/>
      <c r="AH4120" s="870"/>
      <c r="AJ4120" s="870"/>
      <c r="AK4120" s="870"/>
      <c r="AL4120" s="870"/>
      <c r="AM4120" s="870"/>
      <c r="AO4120" s="870"/>
      <c r="AP4120" s="870"/>
      <c r="AQ4120" s="870"/>
      <c r="AU4120" s="870"/>
      <c r="AV4120" s="870"/>
      <c r="AW4120" s="875"/>
      <c r="AX4120" s="870"/>
      <c r="AY4120" s="870"/>
    </row>
    <row r="4121" spans="19:51" ht="15" customHeight="1">
      <c r="S4121" s="874"/>
      <c r="V4121" s="870"/>
      <c r="W4121" s="874"/>
      <c r="AD4121" s="870"/>
      <c r="AE4121" s="874"/>
      <c r="AG4121" s="870"/>
      <c r="AH4121" s="870"/>
      <c r="AJ4121" s="870"/>
      <c r="AK4121" s="870"/>
      <c r="AL4121" s="870"/>
      <c r="AM4121" s="870"/>
      <c r="AO4121" s="870"/>
      <c r="AP4121" s="870"/>
      <c r="AQ4121" s="870"/>
      <c r="AU4121" s="870"/>
      <c r="AV4121" s="870"/>
      <c r="AW4121" s="875"/>
      <c r="AX4121" s="870"/>
      <c r="AY4121" s="870"/>
    </row>
    <row r="4122" spans="19:51" ht="15" customHeight="1">
      <c r="S4122" s="874"/>
      <c r="V4122" s="870"/>
      <c r="W4122" s="874"/>
      <c r="AD4122" s="870"/>
      <c r="AE4122" s="874"/>
      <c r="AG4122" s="870"/>
      <c r="AH4122" s="870"/>
      <c r="AJ4122" s="870"/>
      <c r="AK4122" s="870"/>
      <c r="AL4122" s="870"/>
      <c r="AM4122" s="870"/>
      <c r="AO4122" s="870"/>
      <c r="AP4122" s="870"/>
      <c r="AQ4122" s="870"/>
      <c r="AU4122" s="870"/>
      <c r="AV4122" s="870"/>
      <c r="AW4122" s="875"/>
      <c r="AX4122" s="870"/>
      <c r="AY4122" s="870"/>
    </row>
    <row r="4123" spans="19:51" ht="15" customHeight="1">
      <c r="S4123" s="874"/>
      <c r="V4123" s="870"/>
      <c r="W4123" s="874"/>
      <c r="AD4123" s="870"/>
      <c r="AE4123" s="874"/>
      <c r="AG4123" s="870"/>
      <c r="AH4123" s="870"/>
      <c r="AJ4123" s="870"/>
      <c r="AK4123" s="870"/>
      <c r="AL4123" s="870"/>
      <c r="AM4123" s="870"/>
      <c r="AO4123" s="870"/>
      <c r="AP4123" s="870"/>
      <c r="AQ4123" s="870"/>
      <c r="AU4123" s="870"/>
      <c r="AV4123" s="870"/>
      <c r="AW4123" s="875"/>
      <c r="AX4123" s="870"/>
      <c r="AY4123" s="870"/>
    </row>
    <row r="4124" spans="19:51" ht="15" customHeight="1">
      <c r="S4124" s="874"/>
      <c r="V4124" s="870"/>
      <c r="W4124" s="874"/>
      <c r="AD4124" s="870"/>
      <c r="AE4124" s="874"/>
      <c r="AG4124" s="870"/>
      <c r="AH4124" s="870"/>
      <c r="AJ4124" s="870"/>
      <c r="AK4124" s="870"/>
      <c r="AL4124" s="870"/>
      <c r="AM4124" s="870"/>
      <c r="AO4124" s="870"/>
      <c r="AP4124" s="870"/>
      <c r="AQ4124" s="870"/>
      <c r="AU4124" s="870"/>
      <c r="AV4124" s="870"/>
      <c r="AW4124" s="875"/>
      <c r="AX4124" s="870"/>
      <c r="AY4124" s="870"/>
    </row>
    <row r="4125" spans="19:51" ht="15" customHeight="1">
      <c r="S4125" s="874"/>
      <c r="V4125" s="870"/>
      <c r="W4125" s="874"/>
      <c r="AD4125" s="870"/>
      <c r="AE4125" s="874"/>
      <c r="AG4125" s="870"/>
      <c r="AH4125" s="870"/>
      <c r="AJ4125" s="870"/>
      <c r="AK4125" s="870"/>
      <c r="AL4125" s="870"/>
      <c r="AM4125" s="870"/>
      <c r="AO4125" s="870"/>
      <c r="AP4125" s="870"/>
      <c r="AQ4125" s="870"/>
      <c r="AU4125" s="870"/>
      <c r="AV4125" s="870"/>
      <c r="AW4125" s="875"/>
      <c r="AX4125" s="870"/>
      <c r="AY4125" s="870"/>
    </row>
    <row r="4126" spans="19:51" ht="15" customHeight="1">
      <c r="S4126" s="874"/>
      <c r="V4126" s="870"/>
      <c r="W4126" s="874"/>
      <c r="AD4126" s="870"/>
      <c r="AE4126" s="874"/>
      <c r="AG4126" s="870"/>
      <c r="AH4126" s="870"/>
      <c r="AJ4126" s="870"/>
      <c r="AK4126" s="870"/>
      <c r="AL4126" s="870"/>
      <c r="AM4126" s="870"/>
      <c r="AO4126" s="870"/>
      <c r="AP4126" s="870"/>
      <c r="AQ4126" s="870"/>
      <c r="AU4126" s="870"/>
      <c r="AV4126" s="870"/>
      <c r="AW4126" s="875"/>
      <c r="AX4126" s="870"/>
      <c r="AY4126" s="870"/>
    </row>
    <row r="4127" spans="19:51" ht="15" customHeight="1">
      <c r="S4127" s="874"/>
      <c r="V4127" s="870"/>
      <c r="W4127" s="874"/>
      <c r="AD4127" s="870"/>
      <c r="AE4127" s="874"/>
      <c r="AG4127" s="870"/>
      <c r="AH4127" s="870"/>
      <c r="AJ4127" s="870"/>
      <c r="AK4127" s="870"/>
      <c r="AL4127" s="870"/>
      <c r="AM4127" s="870"/>
      <c r="AO4127" s="870"/>
      <c r="AP4127" s="870"/>
      <c r="AQ4127" s="870"/>
      <c r="AU4127" s="870"/>
      <c r="AV4127" s="870"/>
      <c r="AW4127" s="875"/>
      <c r="AX4127" s="870"/>
      <c r="AY4127" s="870"/>
    </row>
    <row r="4128" spans="19:51" ht="15" customHeight="1">
      <c r="S4128" s="874"/>
      <c r="V4128" s="870"/>
      <c r="W4128" s="874"/>
      <c r="AD4128" s="870"/>
      <c r="AE4128" s="874"/>
      <c r="AG4128" s="870"/>
      <c r="AH4128" s="870"/>
      <c r="AJ4128" s="870"/>
      <c r="AK4128" s="870"/>
      <c r="AL4128" s="870"/>
      <c r="AM4128" s="870"/>
      <c r="AO4128" s="870"/>
      <c r="AP4128" s="870"/>
      <c r="AQ4128" s="870"/>
      <c r="AU4128" s="870"/>
      <c r="AV4128" s="870"/>
      <c r="AW4128" s="875"/>
      <c r="AX4128" s="870"/>
      <c r="AY4128" s="870"/>
    </row>
    <row r="4129" spans="19:51" ht="15" customHeight="1">
      <c r="S4129" s="874"/>
      <c r="V4129" s="870"/>
      <c r="W4129" s="874"/>
      <c r="AD4129" s="870"/>
      <c r="AE4129" s="874"/>
      <c r="AG4129" s="870"/>
      <c r="AH4129" s="870"/>
      <c r="AJ4129" s="870"/>
      <c r="AK4129" s="870"/>
      <c r="AL4129" s="870"/>
      <c r="AM4129" s="870"/>
      <c r="AO4129" s="870"/>
      <c r="AP4129" s="870"/>
      <c r="AQ4129" s="870"/>
      <c r="AU4129" s="870"/>
      <c r="AV4129" s="870"/>
      <c r="AW4129" s="875"/>
      <c r="AX4129" s="870"/>
      <c r="AY4129" s="870"/>
    </row>
    <row r="4130" spans="19:51" ht="15" customHeight="1">
      <c r="S4130" s="874"/>
      <c r="V4130" s="870"/>
      <c r="W4130" s="874"/>
      <c r="AD4130" s="870"/>
      <c r="AE4130" s="874"/>
      <c r="AG4130" s="870"/>
      <c r="AH4130" s="870"/>
      <c r="AJ4130" s="870"/>
      <c r="AK4130" s="870"/>
      <c r="AL4130" s="870"/>
      <c r="AM4130" s="870"/>
      <c r="AO4130" s="870"/>
      <c r="AP4130" s="870"/>
      <c r="AQ4130" s="870"/>
      <c r="AU4130" s="870"/>
      <c r="AV4130" s="870"/>
      <c r="AW4130" s="875"/>
      <c r="AX4130" s="870"/>
      <c r="AY4130" s="870"/>
    </row>
    <row r="4131" spans="19:51" ht="15" customHeight="1">
      <c r="S4131" s="874"/>
      <c r="V4131" s="870"/>
      <c r="W4131" s="874"/>
      <c r="AD4131" s="870"/>
      <c r="AE4131" s="874"/>
      <c r="AG4131" s="870"/>
      <c r="AH4131" s="870"/>
      <c r="AJ4131" s="870"/>
      <c r="AK4131" s="870"/>
      <c r="AL4131" s="870"/>
      <c r="AM4131" s="870"/>
      <c r="AO4131" s="870"/>
      <c r="AP4131" s="870"/>
      <c r="AQ4131" s="870"/>
      <c r="AU4131" s="870"/>
      <c r="AV4131" s="870"/>
      <c r="AW4131" s="875"/>
      <c r="AX4131" s="870"/>
      <c r="AY4131" s="870"/>
    </row>
    <row r="4132" spans="19:51" ht="15" customHeight="1">
      <c r="S4132" s="874"/>
      <c r="V4132" s="870"/>
      <c r="W4132" s="874"/>
      <c r="AD4132" s="870"/>
      <c r="AE4132" s="874"/>
      <c r="AG4132" s="870"/>
      <c r="AH4132" s="870"/>
      <c r="AJ4132" s="870"/>
      <c r="AK4132" s="870"/>
      <c r="AL4132" s="870"/>
      <c r="AM4132" s="870"/>
      <c r="AO4132" s="870"/>
      <c r="AP4132" s="870"/>
      <c r="AQ4132" s="870"/>
      <c r="AU4132" s="870"/>
      <c r="AV4132" s="870"/>
      <c r="AW4132" s="875"/>
      <c r="AX4132" s="870"/>
      <c r="AY4132" s="870"/>
    </row>
    <row r="4133" spans="19:51" ht="15" customHeight="1">
      <c r="S4133" s="874"/>
      <c r="V4133" s="870"/>
      <c r="W4133" s="874"/>
      <c r="AD4133" s="870"/>
      <c r="AE4133" s="874"/>
      <c r="AG4133" s="870"/>
      <c r="AH4133" s="870"/>
      <c r="AJ4133" s="870"/>
      <c r="AK4133" s="870"/>
      <c r="AL4133" s="870"/>
      <c r="AM4133" s="870"/>
      <c r="AO4133" s="870"/>
      <c r="AP4133" s="870"/>
      <c r="AQ4133" s="870"/>
      <c r="AU4133" s="870"/>
      <c r="AV4133" s="870"/>
      <c r="AW4133" s="875"/>
      <c r="AX4133" s="870"/>
      <c r="AY4133" s="870"/>
    </row>
    <row r="4134" spans="19:51" ht="15" customHeight="1">
      <c r="S4134" s="874"/>
      <c r="V4134" s="870"/>
      <c r="W4134" s="874"/>
      <c r="AD4134" s="870"/>
      <c r="AE4134" s="874"/>
      <c r="AG4134" s="870"/>
      <c r="AH4134" s="870"/>
      <c r="AJ4134" s="870"/>
      <c r="AK4134" s="870"/>
      <c r="AL4134" s="870"/>
      <c r="AM4134" s="870"/>
      <c r="AO4134" s="870"/>
      <c r="AP4134" s="870"/>
      <c r="AQ4134" s="870"/>
      <c r="AU4134" s="870"/>
      <c r="AV4134" s="870"/>
      <c r="AW4134" s="875"/>
      <c r="AX4134" s="870"/>
      <c r="AY4134" s="870"/>
    </row>
    <row r="4135" spans="19:51" ht="15" customHeight="1">
      <c r="S4135" s="874"/>
      <c r="V4135" s="870"/>
      <c r="W4135" s="874"/>
      <c r="AD4135" s="870"/>
      <c r="AE4135" s="874"/>
      <c r="AG4135" s="870"/>
      <c r="AH4135" s="870"/>
      <c r="AJ4135" s="870"/>
      <c r="AK4135" s="870"/>
      <c r="AL4135" s="870"/>
      <c r="AM4135" s="870"/>
      <c r="AO4135" s="870"/>
      <c r="AP4135" s="870"/>
      <c r="AQ4135" s="870"/>
      <c r="AU4135" s="870"/>
      <c r="AV4135" s="870"/>
      <c r="AW4135" s="875"/>
      <c r="AX4135" s="870"/>
      <c r="AY4135" s="870"/>
    </row>
    <row r="4136" spans="19:51" ht="15" customHeight="1">
      <c r="S4136" s="874"/>
      <c r="V4136" s="870"/>
      <c r="W4136" s="874"/>
      <c r="AD4136" s="870"/>
      <c r="AE4136" s="874"/>
      <c r="AG4136" s="870"/>
      <c r="AH4136" s="870"/>
      <c r="AJ4136" s="870"/>
      <c r="AK4136" s="870"/>
      <c r="AL4136" s="870"/>
      <c r="AM4136" s="870"/>
      <c r="AO4136" s="870"/>
      <c r="AP4136" s="870"/>
      <c r="AQ4136" s="870"/>
      <c r="AU4136" s="870"/>
      <c r="AV4136" s="870"/>
      <c r="AW4136" s="875"/>
      <c r="AX4136" s="870"/>
      <c r="AY4136" s="870"/>
    </row>
    <row r="4137" spans="19:51" ht="15" customHeight="1">
      <c r="S4137" s="874"/>
      <c r="V4137" s="870"/>
      <c r="W4137" s="874"/>
      <c r="AD4137" s="870"/>
      <c r="AE4137" s="874"/>
      <c r="AG4137" s="870"/>
      <c r="AH4137" s="870"/>
      <c r="AJ4137" s="870"/>
      <c r="AK4137" s="870"/>
      <c r="AL4137" s="870"/>
      <c r="AM4137" s="870"/>
      <c r="AO4137" s="870"/>
      <c r="AP4137" s="870"/>
      <c r="AQ4137" s="870"/>
      <c r="AU4137" s="870"/>
      <c r="AV4137" s="870"/>
      <c r="AW4137" s="875"/>
      <c r="AX4137" s="870"/>
      <c r="AY4137" s="870"/>
    </row>
    <row r="4138" spans="19:51" ht="15" customHeight="1">
      <c r="S4138" s="874"/>
      <c r="V4138" s="870"/>
      <c r="W4138" s="874"/>
      <c r="AD4138" s="870"/>
      <c r="AE4138" s="874"/>
      <c r="AG4138" s="870"/>
      <c r="AH4138" s="870"/>
      <c r="AJ4138" s="870"/>
      <c r="AK4138" s="870"/>
      <c r="AL4138" s="870"/>
      <c r="AM4138" s="870"/>
      <c r="AO4138" s="870"/>
      <c r="AP4138" s="870"/>
      <c r="AQ4138" s="870"/>
      <c r="AU4138" s="870"/>
      <c r="AV4138" s="870"/>
      <c r="AW4138" s="875"/>
      <c r="AX4138" s="870"/>
      <c r="AY4138" s="870"/>
    </row>
    <row r="4139" spans="19:51" ht="15" customHeight="1">
      <c r="S4139" s="874"/>
      <c r="V4139" s="870"/>
      <c r="W4139" s="874"/>
      <c r="AD4139" s="870"/>
      <c r="AE4139" s="874"/>
      <c r="AG4139" s="870"/>
      <c r="AH4139" s="870"/>
      <c r="AJ4139" s="870"/>
      <c r="AK4139" s="870"/>
      <c r="AL4139" s="870"/>
      <c r="AM4139" s="870"/>
      <c r="AO4139" s="870"/>
      <c r="AP4139" s="870"/>
      <c r="AQ4139" s="870"/>
      <c r="AU4139" s="870"/>
      <c r="AV4139" s="870"/>
      <c r="AW4139" s="875"/>
      <c r="AX4139" s="870"/>
      <c r="AY4139" s="870"/>
    </row>
    <row r="4140" spans="19:51" ht="15" customHeight="1">
      <c r="S4140" s="874"/>
      <c r="V4140" s="870"/>
      <c r="W4140" s="874"/>
      <c r="AD4140" s="870"/>
      <c r="AE4140" s="874"/>
      <c r="AG4140" s="870"/>
      <c r="AH4140" s="870"/>
      <c r="AJ4140" s="870"/>
      <c r="AK4140" s="870"/>
      <c r="AL4140" s="870"/>
      <c r="AM4140" s="870"/>
      <c r="AO4140" s="870"/>
      <c r="AP4140" s="870"/>
      <c r="AQ4140" s="870"/>
      <c r="AU4140" s="870"/>
      <c r="AV4140" s="870"/>
      <c r="AW4140" s="875"/>
      <c r="AX4140" s="870"/>
      <c r="AY4140" s="870"/>
    </row>
    <row r="4141" spans="19:51" ht="15" customHeight="1">
      <c r="S4141" s="874"/>
      <c r="V4141" s="870"/>
      <c r="W4141" s="874"/>
      <c r="AD4141" s="870"/>
      <c r="AE4141" s="874"/>
      <c r="AG4141" s="870"/>
      <c r="AH4141" s="870"/>
      <c r="AJ4141" s="870"/>
      <c r="AK4141" s="870"/>
      <c r="AL4141" s="870"/>
      <c r="AM4141" s="870"/>
      <c r="AO4141" s="870"/>
      <c r="AP4141" s="870"/>
      <c r="AQ4141" s="870"/>
      <c r="AU4141" s="870"/>
      <c r="AV4141" s="870"/>
      <c r="AW4141" s="875"/>
      <c r="AX4141" s="870"/>
      <c r="AY4141" s="870"/>
    </row>
    <row r="4142" spans="19:51" ht="15" customHeight="1">
      <c r="S4142" s="874"/>
      <c r="V4142" s="870"/>
      <c r="W4142" s="874"/>
      <c r="AD4142" s="870"/>
      <c r="AE4142" s="874"/>
      <c r="AG4142" s="870"/>
      <c r="AH4142" s="870"/>
      <c r="AJ4142" s="870"/>
      <c r="AK4142" s="870"/>
      <c r="AL4142" s="870"/>
      <c r="AM4142" s="870"/>
      <c r="AO4142" s="870"/>
      <c r="AP4142" s="870"/>
      <c r="AQ4142" s="870"/>
      <c r="AU4142" s="870"/>
      <c r="AV4142" s="870"/>
      <c r="AW4142" s="875"/>
      <c r="AX4142" s="870"/>
      <c r="AY4142" s="870"/>
    </row>
    <row r="4143" spans="19:51" ht="15" customHeight="1">
      <c r="S4143" s="874"/>
      <c r="V4143" s="870"/>
      <c r="W4143" s="874"/>
      <c r="AD4143" s="870"/>
      <c r="AE4143" s="874"/>
      <c r="AG4143" s="870"/>
      <c r="AH4143" s="870"/>
      <c r="AJ4143" s="870"/>
      <c r="AK4143" s="870"/>
      <c r="AL4143" s="870"/>
      <c r="AM4143" s="870"/>
      <c r="AO4143" s="870"/>
      <c r="AP4143" s="870"/>
      <c r="AQ4143" s="870"/>
      <c r="AU4143" s="870"/>
      <c r="AV4143" s="870"/>
      <c r="AW4143" s="875"/>
      <c r="AX4143" s="870"/>
      <c r="AY4143" s="870"/>
    </row>
    <row r="4144" spans="19:51" ht="15" customHeight="1">
      <c r="S4144" s="874"/>
      <c r="V4144" s="870"/>
      <c r="W4144" s="874"/>
      <c r="AD4144" s="870"/>
      <c r="AE4144" s="874"/>
      <c r="AG4144" s="870"/>
      <c r="AH4144" s="870"/>
      <c r="AJ4144" s="870"/>
      <c r="AK4144" s="870"/>
      <c r="AL4144" s="870"/>
      <c r="AM4144" s="870"/>
      <c r="AO4144" s="870"/>
      <c r="AP4144" s="870"/>
      <c r="AQ4144" s="870"/>
      <c r="AU4144" s="870"/>
      <c r="AV4144" s="870"/>
      <c r="AW4144" s="875"/>
      <c r="AX4144" s="870"/>
      <c r="AY4144" s="870"/>
    </row>
    <row r="4145" spans="19:51" ht="15" customHeight="1">
      <c r="S4145" s="874"/>
      <c r="V4145" s="870"/>
      <c r="W4145" s="874"/>
      <c r="AD4145" s="870"/>
      <c r="AE4145" s="874"/>
      <c r="AG4145" s="870"/>
      <c r="AH4145" s="870"/>
      <c r="AJ4145" s="870"/>
      <c r="AK4145" s="870"/>
      <c r="AL4145" s="870"/>
      <c r="AM4145" s="870"/>
      <c r="AO4145" s="870"/>
      <c r="AP4145" s="870"/>
      <c r="AQ4145" s="870"/>
      <c r="AU4145" s="870"/>
      <c r="AV4145" s="870"/>
      <c r="AW4145" s="875"/>
      <c r="AX4145" s="870"/>
      <c r="AY4145" s="870"/>
    </row>
    <row r="4146" spans="19:51" ht="15" customHeight="1">
      <c r="S4146" s="874"/>
      <c r="V4146" s="870"/>
      <c r="W4146" s="874"/>
      <c r="AD4146" s="870"/>
      <c r="AE4146" s="874"/>
      <c r="AG4146" s="870"/>
      <c r="AH4146" s="870"/>
      <c r="AJ4146" s="870"/>
      <c r="AK4146" s="870"/>
      <c r="AL4146" s="870"/>
      <c r="AM4146" s="870"/>
      <c r="AO4146" s="870"/>
      <c r="AP4146" s="870"/>
      <c r="AQ4146" s="870"/>
      <c r="AU4146" s="870"/>
      <c r="AV4146" s="870"/>
      <c r="AW4146" s="875"/>
      <c r="AX4146" s="870"/>
      <c r="AY4146" s="870"/>
    </row>
    <row r="4147" spans="19:51" ht="15" customHeight="1">
      <c r="S4147" s="874"/>
      <c r="V4147" s="870"/>
      <c r="W4147" s="874"/>
      <c r="AD4147" s="870"/>
      <c r="AE4147" s="874"/>
      <c r="AG4147" s="870"/>
      <c r="AH4147" s="870"/>
      <c r="AJ4147" s="870"/>
      <c r="AK4147" s="870"/>
      <c r="AL4147" s="870"/>
      <c r="AM4147" s="870"/>
      <c r="AO4147" s="870"/>
      <c r="AP4147" s="870"/>
      <c r="AQ4147" s="870"/>
      <c r="AU4147" s="870"/>
      <c r="AV4147" s="870"/>
      <c r="AW4147" s="875"/>
      <c r="AX4147" s="870"/>
      <c r="AY4147" s="870"/>
    </row>
    <row r="4148" spans="19:51" ht="15" customHeight="1">
      <c r="S4148" s="874"/>
      <c r="V4148" s="870"/>
      <c r="W4148" s="874"/>
      <c r="AD4148" s="870"/>
      <c r="AE4148" s="874"/>
      <c r="AG4148" s="870"/>
      <c r="AH4148" s="870"/>
      <c r="AJ4148" s="870"/>
      <c r="AK4148" s="870"/>
      <c r="AL4148" s="870"/>
      <c r="AM4148" s="870"/>
      <c r="AO4148" s="870"/>
      <c r="AP4148" s="870"/>
      <c r="AQ4148" s="870"/>
      <c r="AU4148" s="870"/>
      <c r="AV4148" s="870"/>
      <c r="AW4148" s="875"/>
      <c r="AX4148" s="870"/>
      <c r="AY4148" s="870"/>
    </row>
    <row r="4149" spans="19:51" ht="15" customHeight="1">
      <c r="S4149" s="874"/>
      <c r="V4149" s="870"/>
      <c r="W4149" s="874"/>
      <c r="AD4149" s="870"/>
      <c r="AE4149" s="874"/>
      <c r="AG4149" s="870"/>
      <c r="AH4149" s="870"/>
      <c r="AJ4149" s="870"/>
      <c r="AK4149" s="870"/>
      <c r="AL4149" s="870"/>
      <c r="AM4149" s="870"/>
      <c r="AO4149" s="870"/>
      <c r="AP4149" s="870"/>
      <c r="AQ4149" s="870"/>
      <c r="AU4149" s="870"/>
      <c r="AV4149" s="870"/>
      <c r="AW4149" s="875"/>
      <c r="AX4149" s="870"/>
      <c r="AY4149" s="870"/>
    </row>
    <row r="4150" spans="19:51" ht="15" customHeight="1">
      <c r="S4150" s="874"/>
      <c r="V4150" s="870"/>
      <c r="W4150" s="874"/>
      <c r="AD4150" s="870"/>
      <c r="AE4150" s="874"/>
      <c r="AG4150" s="870"/>
      <c r="AH4150" s="870"/>
      <c r="AJ4150" s="870"/>
      <c r="AK4150" s="870"/>
      <c r="AL4150" s="870"/>
      <c r="AM4150" s="870"/>
      <c r="AO4150" s="870"/>
      <c r="AP4150" s="870"/>
      <c r="AQ4150" s="870"/>
      <c r="AU4150" s="870"/>
      <c r="AV4150" s="870"/>
      <c r="AW4150" s="875"/>
      <c r="AX4150" s="870"/>
      <c r="AY4150" s="870"/>
    </row>
    <row r="4151" spans="19:51" ht="15" customHeight="1">
      <c r="S4151" s="874"/>
      <c r="V4151" s="870"/>
      <c r="W4151" s="874"/>
      <c r="AD4151" s="870"/>
      <c r="AE4151" s="874"/>
      <c r="AG4151" s="870"/>
      <c r="AH4151" s="870"/>
      <c r="AJ4151" s="870"/>
      <c r="AK4151" s="870"/>
      <c r="AL4151" s="870"/>
      <c r="AM4151" s="870"/>
      <c r="AO4151" s="870"/>
      <c r="AP4151" s="870"/>
      <c r="AQ4151" s="870"/>
      <c r="AU4151" s="870"/>
      <c r="AV4151" s="870"/>
      <c r="AW4151" s="875"/>
      <c r="AX4151" s="870"/>
      <c r="AY4151" s="870"/>
    </row>
    <row r="4152" spans="19:51" ht="15" customHeight="1">
      <c r="S4152" s="874"/>
      <c r="V4152" s="870"/>
      <c r="W4152" s="874"/>
      <c r="AD4152" s="870"/>
      <c r="AE4152" s="874"/>
      <c r="AG4152" s="870"/>
      <c r="AH4152" s="870"/>
      <c r="AJ4152" s="870"/>
      <c r="AK4152" s="870"/>
      <c r="AL4152" s="870"/>
      <c r="AM4152" s="870"/>
      <c r="AO4152" s="870"/>
      <c r="AP4152" s="870"/>
      <c r="AQ4152" s="870"/>
      <c r="AU4152" s="870"/>
      <c r="AV4152" s="870"/>
      <c r="AW4152" s="875"/>
      <c r="AX4152" s="870"/>
      <c r="AY4152" s="870"/>
    </row>
    <row r="4153" spans="19:51" ht="15" customHeight="1">
      <c r="S4153" s="874"/>
      <c r="V4153" s="870"/>
      <c r="W4153" s="874"/>
      <c r="AD4153" s="870"/>
      <c r="AE4153" s="874"/>
      <c r="AG4153" s="870"/>
      <c r="AH4153" s="870"/>
      <c r="AJ4153" s="870"/>
      <c r="AK4153" s="870"/>
      <c r="AL4153" s="870"/>
      <c r="AM4153" s="870"/>
      <c r="AO4153" s="870"/>
      <c r="AP4153" s="870"/>
      <c r="AQ4153" s="870"/>
      <c r="AU4153" s="870"/>
      <c r="AV4153" s="870"/>
      <c r="AW4153" s="875"/>
      <c r="AX4153" s="870"/>
      <c r="AY4153" s="870"/>
    </row>
    <row r="4154" spans="19:51" ht="15" customHeight="1">
      <c r="S4154" s="874"/>
      <c r="V4154" s="870"/>
      <c r="W4154" s="874"/>
      <c r="AD4154" s="870"/>
      <c r="AE4154" s="874"/>
      <c r="AG4154" s="870"/>
      <c r="AH4154" s="870"/>
      <c r="AJ4154" s="870"/>
      <c r="AK4154" s="870"/>
      <c r="AL4154" s="870"/>
      <c r="AM4154" s="870"/>
      <c r="AO4154" s="870"/>
      <c r="AP4154" s="870"/>
      <c r="AQ4154" s="870"/>
      <c r="AU4154" s="870"/>
      <c r="AV4154" s="870"/>
      <c r="AW4154" s="875"/>
      <c r="AX4154" s="870"/>
      <c r="AY4154" s="870"/>
    </row>
    <row r="4155" spans="19:51" ht="15" customHeight="1">
      <c r="S4155" s="874"/>
      <c r="V4155" s="870"/>
      <c r="W4155" s="874"/>
      <c r="AD4155" s="870"/>
      <c r="AE4155" s="874"/>
      <c r="AG4155" s="870"/>
      <c r="AH4155" s="870"/>
      <c r="AJ4155" s="870"/>
      <c r="AK4155" s="870"/>
      <c r="AL4155" s="870"/>
      <c r="AM4155" s="870"/>
      <c r="AO4155" s="870"/>
      <c r="AP4155" s="870"/>
      <c r="AQ4155" s="870"/>
      <c r="AU4155" s="870"/>
      <c r="AV4155" s="870"/>
      <c r="AW4155" s="875"/>
      <c r="AX4155" s="870"/>
      <c r="AY4155" s="870"/>
    </row>
    <row r="4156" spans="19:51" ht="15" customHeight="1">
      <c r="S4156" s="874"/>
      <c r="V4156" s="870"/>
      <c r="W4156" s="874"/>
      <c r="AD4156" s="870"/>
      <c r="AE4156" s="874"/>
      <c r="AG4156" s="870"/>
      <c r="AH4156" s="870"/>
      <c r="AJ4156" s="870"/>
      <c r="AK4156" s="870"/>
      <c r="AL4156" s="870"/>
      <c r="AM4156" s="870"/>
      <c r="AO4156" s="870"/>
      <c r="AP4156" s="870"/>
      <c r="AQ4156" s="870"/>
      <c r="AU4156" s="870"/>
      <c r="AV4156" s="870"/>
      <c r="AW4156" s="875"/>
      <c r="AX4156" s="870"/>
      <c r="AY4156" s="870"/>
    </row>
    <row r="4157" spans="19:51" ht="15" customHeight="1">
      <c r="S4157" s="874"/>
      <c r="V4157" s="870"/>
      <c r="W4157" s="874"/>
      <c r="AD4157" s="870"/>
      <c r="AE4157" s="874"/>
      <c r="AG4157" s="870"/>
      <c r="AH4157" s="870"/>
      <c r="AJ4157" s="870"/>
      <c r="AK4157" s="870"/>
      <c r="AL4157" s="870"/>
      <c r="AM4157" s="870"/>
      <c r="AO4157" s="870"/>
      <c r="AP4157" s="870"/>
      <c r="AQ4157" s="870"/>
      <c r="AU4157" s="870"/>
      <c r="AV4157" s="870"/>
      <c r="AW4157" s="875"/>
      <c r="AX4157" s="870"/>
      <c r="AY4157" s="870"/>
    </row>
    <row r="4158" spans="19:51" ht="15" customHeight="1">
      <c r="S4158" s="874"/>
      <c r="V4158" s="870"/>
      <c r="W4158" s="874"/>
      <c r="AD4158" s="870"/>
      <c r="AE4158" s="874"/>
      <c r="AG4158" s="870"/>
      <c r="AH4158" s="870"/>
      <c r="AJ4158" s="870"/>
      <c r="AK4158" s="870"/>
      <c r="AL4158" s="870"/>
      <c r="AM4158" s="870"/>
      <c r="AO4158" s="870"/>
      <c r="AP4158" s="870"/>
      <c r="AQ4158" s="870"/>
      <c r="AU4158" s="870"/>
      <c r="AV4158" s="870"/>
      <c r="AW4158" s="875"/>
      <c r="AX4158" s="870"/>
      <c r="AY4158" s="870"/>
    </row>
    <row r="4159" spans="19:51" ht="15" customHeight="1">
      <c r="S4159" s="874"/>
      <c r="V4159" s="870"/>
      <c r="W4159" s="874"/>
      <c r="AD4159" s="870"/>
      <c r="AE4159" s="874"/>
      <c r="AG4159" s="870"/>
      <c r="AH4159" s="870"/>
      <c r="AJ4159" s="870"/>
      <c r="AK4159" s="870"/>
      <c r="AL4159" s="870"/>
      <c r="AM4159" s="870"/>
      <c r="AO4159" s="870"/>
      <c r="AP4159" s="870"/>
      <c r="AQ4159" s="870"/>
      <c r="AU4159" s="870"/>
      <c r="AV4159" s="870"/>
      <c r="AW4159" s="875"/>
      <c r="AX4159" s="870"/>
      <c r="AY4159" s="870"/>
    </row>
    <row r="4160" spans="19:51" ht="15" customHeight="1">
      <c r="S4160" s="874"/>
      <c r="V4160" s="870"/>
      <c r="W4160" s="874"/>
      <c r="AD4160" s="870"/>
      <c r="AE4160" s="874"/>
      <c r="AG4160" s="870"/>
      <c r="AH4160" s="870"/>
      <c r="AJ4160" s="870"/>
      <c r="AK4160" s="870"/>
      <c r="AL4160" s="870"/>
      <c r="AM4160" s="870"/>
      <c r="AO4160" s="870"/>
      <c r="AP4160" s="870"/>
      <c r="AQ4160" s="870"/>
      <c r="AU4160" s="870"/>
      <c r="AV4160" s="870"/>
      <c r="AW4160" s="875"/>
      <c r="AX4160" s="870"/>
      <c r="AY4160" s="870"/>
    </row>
    <row r="4161" spans="19:51" ht="15" customHeight="1">
      <c r="S4161" s="874"/>
      <c r="V4161" s="870"/>
      <c r="W4161" s="874"/>
      <c r="AD4161" s="870"/>
      <c r="AE4161" s="874"/>
      <c r="AG4161" s="870"/>
      <c r="AH4161" s="870"/>
      <c r="AJ4161" s="870"/>
      <c r="AK4161" s="870"/>
      <c r="AL4161" s="870"/>
      <c r="AM4161" s="870"/>
      <c r="AO4161" s="870"/>
      <c r="AP4161" s="870"/>
      <c r="AQ4161" s="870"/>
      <c r="AU4161" s="870"/>
      <c r="AV4161" s="870"/>
      <c r="AW4161" s="875"/>
      <c r="AX4161" s="870"/>
      <c r="AY4161" s="870"/>
    </row>
    <row r="4162" spans="19:51" ht="15" customHeight="1">
      <c r="S4162" s="874"/>
      <c r="V4162" s="870"/>
      <c r="W4162" s="874"/>
      <c r="AD4162" s="870"/>
      <c r="AE4162" s="874"/>
      <c r="AG4162" s="870"/>
      <c r="AH4162" s="870"/>
      <c r="AJ4162" s="870"/>
      <c r="AK4162" s="870"/>
      <c r="AL4162" s="870"/>
      <c r="AM4162" s="870"/>
      <c r="AO4162" s="870"/>
      <c r="AP4162" s="870"/>
      <c r="AQ4162" s="870"/>
      <c r="AU4162" s="870"/>
      <c r="AV4162" s="870"/>
      <c r="AW4162" s="875"/>
      <c r="AX4162" s="870"/>
      <c r="AY4162" s="870"/>
    </row>
    <row r="4163" spans="19:51" ht="15" customHeight="1">
      <c r="S4163" s="874"/>
      <c r="V4163" s="870"/>
      <c r="W4163" s="874"/>
      <c r="AD4163" s="870"/>
      <c r="AE4163" s="874"/>
      <c r="AG4163" s="870"/>
      <c r="AH4163" s="870"/>
      <c r="AJ4163" s="870"/>
      <c r="AK4163" s="870"/>
      <c r="AL4163" s="870"/>
      <c r="AM4163" s="870"/>
      <c r="AO4163" s="870"/>
      <c r="AP4163" s="870"/>
      <c r="AQ4163" s="870"/>
      <c r="AU4163" s="870"/>
      <c r="AV4163" s="870"/>
      <c r="AW4163" s="875"/>
      <c r="AX4163" s="870"/>
      <c r="AY4163" s="870"/>
    </row>
    <row r="4164" spans="19:51" ht="15" customHeight="1">
      <c r="S4164" s="874"/>
      <c r="V4164" s="870"/>
      <c r="W4164" s="874"/>
      <c r="AD4164" s="870"/>
      <c r="AE4164" s="874"/>
      <c r="AG4164" s="870"/>
      <c r="AH4164" s="870"/>
      <c r="AJ4164" s="870"/>
      <c r="AK4164" s="870"/>
      <c r="AL4164" s="870"/>
      <c r="AM4164" s="870"/>
      <c r="AO4164" s="870"/>
      <c r="AP4164" s="870"/>
      <c r="AQ4164" s="870"/>
      <c r="AU4164" s="870"/>
      <c r="AV4164" s="870"/>
      <c r="AW4164" s="875"/>
      <c r="AX4164" s="870"/>
      <c r="AY4164" s="870"/>
    </row>
    <row r="4165" spans="19:51" ht="15" customHeight="1">
      <c r="S4165" s="874"/>
      <c r="V4165" s="870"/>
      <c r="W4165" s="874"/>
      <c r="AD4165" s="870"/>
      <c r="AE4165" s="874"/>
      <c r="AG4165" s="870"/>
      <c r="AH4165" s="870"/>
      <c r="AJ4165" s="870"/>
      <c r="AK4165" s="870"/>
      <c r="AL4165" s="870"/>
      <c r="AM4165" s="870"/>
      <c r="AO4165" s="870"/>
      <c r="AP4165" s="870"/>
      <c r="AQ4165" s="870"/>
      <c r="AU4165" s="870"/>
      <c r="AV4165" s="870"/>
      <c r="AW4165" s="875"/>
      <c r="AX4165" s="870"/>
      <c r="AY4165" s="870"/>
    </row>
    <row r="4166" spans="19:51" ht="15" customHeight="1">
      <c r="S4166" s="874"/>
      <c r="V4166" s="870"/>
      <c r="W4166" s="874"/>
      <c r="AD4166" s="870"/>
      <c r="AE4166" s="874"/>
      <c r="AG4166" s="870"/>
      <c r="AH4166" s="870"/>
      <c r="AJ4166" s="870"/>
      <c r="AK4166" s="870"/>
      <c r="AL4166" s="870"/>
      <c r="AM4166" s="870"/>
      <c r="AO4166" s="870"/>
      <c r="AP4166" s="870"/>
      <c r="AQ4166" s="870"/>
      <c r="AU4166" s="870"/>
      <c r="AV4166" s="870"/>
      <c r="AW4166" s="875"/>
      <c r="AX4166" s="870"/>
      <c r="AY4166" s="870"/>
    </row>
    <row r="4167" spans="19:51" ht="15" customHeight="1">
      <c r="S4167" s="874"/>
      <c r="V4167" s="870"/>
      <c r="W4167" s="874"/>
      <c r="AD4167" s="870"/>
      <c r="AE4167" s="874"/>
      <c r="AG4167" s="870"/>
      <c r="AH4167" s="870"/>
      <c r="AJ4167" s="870"/>
      <c r="AK4167" s="870"/>
      <c r="AL4167" s="870"/>
      <c r="AM4167" s="870"/>
      <c r="AO4167" s="870"/>
      <c r="AP4167" s="870"/>
      <c r="AQ4167" s="870"/>
      <c r="AU4167" s="870"/>
      <c r="AV4167" s="870"/>
      <c r="AW4167" s="875"/>
      <c r="AX4167" s="870"/>
      <c r="AY4167" s="870"/>
    </row>
    <row r="4168" spans="19:51" ht="15" customHeight="1">
      <c r="S4168" s="874"/>
      <c r="V4168" s="870"/>
      <c r="W4168" s="874"/>
      <c r="AD4168" s="870"/>
      <c r="AE4168" s="874"/>
      <c r="AG4168" s="870"/>
      <c r="AH4168" s="870"/>
      <c r="AJ4168" s="870"/>
      <c r="AK4168" s="870"/>
      <c r="AL4168" s="870"/>
      <c r="AM4168" s="870"/>
      <c r="AO4168" s="870"/>
      <c r="AP4168" s="870"/>
      <c r="AQ4168" s="870"/>
      <c r="AU4168" s="870"/>
      <c r="AV4168" s="870"/>
      <c r="AW4168" s="875"/>
      <c r="AX4168" s="870"/>
      <c r="AY4168" s="870"/>
    </row>
    <row r="4169" spans="19:51" ht="15" customHeight="1">
      <c r="S4169" s="874"/>
      <c r="V4169" s="870"/>
      <c r="W4169" s="874"/>
      <c r="AD4169" s="870"/>
      <c r="AE4169" s="874"/>
      <c r="AG4169" s="870"/>
      <c r="AH4169" s="870"/>
      <c r="AJ4169" s="870"/>
      <c r="AK4169" s="870"/>
      <c r="AL4169" s="870"/>
      <c r="AM4169" s="870"/>
      <c r="AO4169" s="870"/>
      <c r="AP4169" s="870"/>
      <c r="AQ4169" s="870"/>
      <c r="AU4169" s="870"/>
      <c r="AV4169" s="870"/>
      <c r="AW4169" s="875"/>
      <c r="AX4169" s="870"/>
      <c r="AY4169" s="870"/>
    </row>
    <row r="4170" spans="19:51" ht="15" customHeight="1">
      <c r="S4170" s="874"/>
      <c r="V4170" s="870"/>
      <c r="W4170" s="874"/>
      <c r="AD4170" s="870"/>
      <c r="AE4170" s="874"/>
      <c r="AG4170" s="870"/>
      <c r="AH4170" s="870"/>
      <c r="AJ4170" s="870"/>
      <c r="AK4170" s="870"/>
      <c r="AL4170" s="870"/>
      <c r="AM4170" s="870"/>
      <c r="AO4170" s="870"/>
      <c r="AP4170" s="870"/>
      <c r="AQ4170" s="870"/>
      <c r="AU4170" s="870"/>
      <c r="AV4170" s="870"/>
      <c r="AW4170" s="875"/>
      <c r="AX4170" s="870"/>
      <c r="AY4170" s="870"/>
    </row>
    <row r="4171" spans="19:51" ht="15" customHeight="1">
      <c r="S4171" s="874"/>
      <c r="V4171" s="870"/>
      <c r="W4171" s="874"/>
      <c r="AD4171" s="870"/>
      <c r="AE4171" s="874"/>
      <c r="AG4171" s="870"/>
      <c r="AH4171" s="870"/>
      <c r="AJ4171" s="870"/>
      <c r="AK4171" s="870"/>
      <c r="AL4171" s="870"/>
      <c r="AM4171" s="870"/>
      <c r="AO4171" s="870"/>
      <c r="AP4171" s="870"/>
      <c r="AQ4171" s="870"/>
      <c r="AU4171" s="870"/>
      <c r="AV4171" s="870"/>
      <c r="AW4171" s="875"/>
      <c r="AX4171" s="870"/>
      <c r="AY4171" s="870"/>
    </row>
    <row r="4172" spans="19:51" ht="15" customHeight="1">
      <c r="S4172" s="874"/>
      <c r="V4172" s="870"/>
      <c r="W4172" s="874"/>
      <c r="AD4172" s="870"/>
      <c r="AE4172" s="874"/>
      <c r="AG4172" s="870"/>
      <c r="AH4172" s="870"/>
      <c r="AJ4172" s="870"/>
      <c r="AK4172" s="870"/>
      <c r="AL4172" s="870"/>
      <c r="AM4172" s="870"/>
      <c r="AO4172" s="870"/>
      <c r="AP4172" s="870"/>
      <c r="AQ4172" s="870"/>
      <c r="AU4172" s="870"/>
      <c r="AV4172" s="870"/>
      <c r="AW4172" s="875"/>
      <c r="AX4172" s="870"/>
      <c r="AY4172" s="870"/>
    </row>
    <row r="4173" spans="19:51" ht="15" customHeight="1">
      <c r="S4173" s="874"/>
      <c r="V4173" s="870"/>
      <c r="W4173" s="874"/>
      <c r="AD4173" s="870"/>
      <c r="AE4173" s="874"/>
      <c r="AG4173" s="870"/>
      <c r="AH4173" s="870"/>
      <c r="AJ4173" s="870"/>
      <c r="AK4173" s="870"/>
      <c r="AL4173" s="870"/>
      <c r="AM4173" s="870"/>
      <c r="AO4173" s="870"/>
      <c r="AP4173" s="870"/>
      <c r="AQ4173" s="870"/>
      <c r="AU4173" s="870"/>
      <c r="AV4173" s="870"/>
      <c r="AW4173" s="875"/>
      <c r="AX4173" s="870"/>
      <c r="AY4173" s="870"/>
    </row>
    <row r="4174" spans="19:51" ht="15" customHeight="1">
      <c r="S4174" s="874"/>
      <c r="V4174" s="870"/>
      <c r="W4174" s="874"/>
      <c r="AD4174" s="870"/>
      <c r="AE4174" s="874"/>
      <c r="AG4174" s="870"/>
      <c r="AH4174" s="870"/>
      <c r="AJ4174" s="870"/>
      <c r="AK4174" s="870"/>
      <c r="AL4174" s="870"/>
      <c r="AM4174" s="870"/>
      <c r="AO4174" s="870"/>
      <c r="AP4174" s="870"/>
      <c r="AQ4174" s="870"/>
      <c r="AU4174" s="870"/>
      <c r="AV4174" s="870"/>
      <c r="AW4174" s="875"/>
      <c r="AX4174" s="870"/>
      <c r="AY4174" s="870"/>
    </row>
    <row r="4175" spans="19:51" ht="15" customHeight="1">
      <c r="S4175" s="874"/>
      <c r="V4175" s="870"/>
      <c r="W4175" s="874"/>
      <c r="AD4175" s="870"/>
      <c r="AE4175" s="874"/>
      <c r="AG4175" s="870"/>
      <c r="AH4175" s="870"/>
      <c r="AJ4175" s="870"/>
      <c r="AK4175" s="870"/>
      <c r="AL4175" s="870"/>
      <c r="AM4175" s="870"/>
      <c r="AO4175" s="870"/>
      <c r="AP4175" s="870"/>
      <c r="AQ4175" s="870"/>
      <c r="AU4175" s="870"/>
      <c r="AV4175" s="870"/>
      <c r="AW4175" s="875"/>
      <c r="AX4175" s="870"/>
      <c r="AY4175" s="870"/>
    </row>
    <row r="4176" spans="19:51" ht="15" customHeight="1">
      <c r="S4176" s="874"/>
      <c r="V4176" s="870"/>
      <c r="W4176" s="874"/>
      <c r="AD4176" s="870"/>
      <c r="AE4176" s="874"/>
      <c r="AG4176" s="870"/>
      <c r="AH4176" s="870"/>
      <c r="AJ4176" s="870"/>
      <c r="AK4176" s="870"/>
      <c r="AL4176" s="870"/>
      <c r="AM4176" s="870"/>
      <c r="AO4176" s="870"/>
      <c r="AP4176" s="870"/>
      <c r="AQ4176" s="870"/>
      <c r="AU4176" s="870"/>
      <c r="AV4176" s="870"/>
      <c r="AW4176" s="875"/>
      <c r="AX4176" s="870"/>
      <c r="AY4176" s="870"/>
    </row>
    <row r="4177" spans="19:51" ht="15" customHeight="1">
      <c r="S4177" s="874"/>
      <c r="V4177" s="870"/>
      <c r="W4177" s="874"/>
      <c r="AD4177" s="870"/>
      <c r="AE4177" s="874"/>
      <c r="AG4177" s="870"/>
      <c r="AH4177" s="870"/>
      <c r="AJ4177" s="870"/>
      <c r="AK4177" s="870"/>
      <c r="AL4177" s="870"/>
      <c r="AM4177" s="870"/>
      <c r="AO4177" s="870"/>
      <c r="AP4177" s="870"/>
      <c r="AQ4177" s="870"/>
      <c r="AU4177" s="870"/>
      <c r="AV4177" s="870"/>
      <c r="AW4177" s="875"/>
      <c r="AX4177" s="870"/>
      <c r="AY4177" s="870"/>
    </row>
    <row r="4178" spans="19:51" ht="15" customHeight="1">
      <c r="S4178" s="874"/>
      <c r="V4178" s="870"/>
      <c r="W4178" s="874"/>
      <c r="AD4178" s="870"/>
      <c r="AE4178" s="874"/>
      <c r="AG4178" s="870"/>
      <c r="AH4178" s="870"/>
      <c r="AJ4178" s="870"/>
      <c r="AK4178" s="870"/>
      <c r="AL4178" s="870"/>
      <c r="AM4178" s="870"/>
      <c r="AO4178" s="870"/>
      <c r="AP4178" s="870"/>
      <c r="AQ4178" s="870"/>
      <c r="AU4178" s="870"/>
      <c r="AV4178" s="870"/>
      <c r="AW4178" s="875"/>
      <c r="AX4178" s="870"/>
      <c r="AY4178" s="870"/>
    </row>
    <row r="4179" spans="19:51" ht="15" customHeight="1">
      <c r="S4179" s="874"/>
      <c r="V4179" s="870"/>
      <c r="W4179" s="874"/>
      <c r="AD4179" s="870"/>
      <c r="AE4179" s="874"/>
      <c r="AG4179" s="870"/>
      <c r="AH4179" s="870"/>
      <c r="AJ4179" s="870"/>
      <c r="AK4179" s="870"/>
      <c r="AL4179" s="870"/>
      <c r="AM4179" s="870"/>
      <c r="AO4179" s="870"/>
      <c r="AP4179" s="870"/>
      <c r="AQ4179" s="870"/>
      <c r="AU4179" s="870"/>
      <c r="AV4179" s="870"/>
      <c r="AW4179" s="875"/>
      <c r="AX4179" s="870"/>
      <c r="AY4179" s="870"/>
    </row>
    <row r="4180" spans="19:51" ht="15" customHeight="1">
      <c r="S4180" s="874"/>
      <c r="V4180" s="870"/>
      <c r="W4180" s="874"/>
      <c r="AD4180" s="870"/>
      <c r="AE4180" s="874"/>
      <c r="AG4180" s="870"/>
      <c r="AH4180" s="870"/>
      <c r="AJ4180" s="870"/>
      <c r="AK4180" s="870"/>
      <c r="AL4180" s="870"/>
      <c r="AM4180" s="870"/>
      <c r="AO4180" s="870"/>
      <c r="AP4180" s="870"/>
      <c r="AQ4180" s="870"/>
      <c r="AU4180" s="870"/>
      <c r="AV4180" s="870"/>
      <c r="AW4180" s="875"/>
      <c r="AX4180" s="870"/>
      <c r="AY4180" s="870"/>
    </row>
    <row r="4181" spans="19:51" ht="15" customHeight="1">
      <c r="S4181" s="874"/>
      <c r="V4181" s="870"/>
      <c r="W4181" s="874"/>
      <c r="AD4181" s="870"/>
      <c r="AE4181" s="874"/>
      <c r="AG4181" s="870"/>
      <c r="AH4181" s="870"/>
      <c r="AJ4181" s="870"/>
      <c r="AK4181" s="870"/>
      <c r="AL4181" s="870"/>
      <c r="AM4181" s="870"/>
      <c r="AO4181" s="870"/>
      <c r="AP4181" s="870"/>
      <c r="AQ4181" s="870"/>
      <c r="AU4181" s="870"/>
      <c r="AV4181" s="870"/>
      <c r="AW4181" s="875"/>
      <c r="AX4181" s="870"/>
      <c r="AY4181" s="870"/>
    </row>
    <row r="4182" spans="19:51" ht="15" customHeight="1">
      <c r="S4182" s="874"/>
      <c r="V4182" s="870"/>
      <c r="W4182" s="874"/>
      <c r="AD4182" s="870"/>
      <c r="AE4182" s="874"/>
      <c r="AG4182" s="870"/>
      <c r="AH4182" s="870"/>
      <c r="AJ4182" s="870"/>
      <c r="AK4182" s="870"/>
      <c r="AL4182" s="870"/>
      <c r="AM4182" s="870"/>
      <c r="AO4182" s="870"/>
      <c r="AP4182" s="870"/>
      <c r="AQ4182" s="870"/>
      <c r="AU4182" s="870"/>
      <c r="AV4182" s="870"/>
      <c r="AW4182" s="875"/>
      <c r="AX4182" s="870"/>
      <c r="AY4182" s="870"/>
    </row>
    <row r="4183" spans="19:51" ht="15" customHeight="1">
      <c r="S4183" s="874"/>
      <c r="V4183" s="870"/>
      <c r="W4183" s="874"/>
      <c r="AD4183" s="870"/>
      <c r="AE4183" s="874"/>
      <c r="AG4183" s="870"/>
      <c r="AH4183" s="870"/>
      <c r="AJ4183" s="870"/>
      <c r="AK4183" s="870"/>
      <c r="AL4183" s="870"/>
      <c r="AM4183" s="870"/>
      <c r="AO4183" s="870"/>
      <c r="AP4183" s="870"/>
      <c r="AQ4183" s="870"/>
      <c r="AU4183" s="870"/>
      <c r="AV4183" s="870"/>
      <c r="AW4183" s="875"/>
      <c r="AX4183" s="870"/>
      <c r="AY4183" s="870"/>
    </row>
    <row r="4184" spans="19:51" ht="15" customHeight="1">
      <c r="S4184" s="874"/>
      <c r="V4184" s="870"/>
      <c r="W4184" s="874"/>
      <c r="AD4184" s="870"/>
      <c r="AE4184" s="874"/>
      <c r="AG4184" s="870"/>
      <c r="AH4184" s="870"/>
      <c r="AJ4184" s="870"/>
      <c r="AK4184" s="870"/>
      <c r="AL4184" s="870"/>
      <c r="AM4184" s="870"/>
      <c r="AO4184" s="870"/>
      <c r="AP4184" s="870"/>
      <c r="AQ4184" s="870"/>
      <c r="AU4184" s="870"/>
      <c r="AV4184" s="870"/>
      <c r="AW4184" s="875"/>
      <c r="AX4184" s="870"/>
      <c r="AY4184" s="870"/>
    </row>
    <row r="4185" spans="19:51" ht="15" customHeight="1">
      <c r="S4185" s="874"/>
      <c r="V4185" s="870"/>
      <c r="W4185" s="874"/>
      <c r="AD4185" s="870"/>
      <c r="AE4185" s="874"/>
      <c r="AG4185" s="870"/>
      <c r="AH4185" s="870"/>
      <c r="AJ4185" s="870"/>
      <c r="AK4185" s="870"/>
      <c r="AL4185" s="870"/>
      <c r="AM4185" s="870"/>
      <c r="AO4185" s="870"/>
      <c r="AP4185" s="870"/>
      <c r="AQ4185" s="870"/>
      <c r="AU4185" s="870"/>
      <c r="AV4185" s="870"/>
      <c r="AW4185" s="875"/>
      <c r="AX4185" s="870"/>
      <c r="AY4185" s="870"/>
    </row>
    <row r="4186" spans="19:51" ht="15" customHeight="1">
      <c r="S4186" s="874"/>
      <c r="V4186" s="870"/>
      <c r="W4186" s="874"/>
      <c r="AD4186" s="870"/>
      <c r="AE4186" s="874"/>
      <c r="AG4186" s="870"/>
      <c r="AH4186" s="870"/>
      <c r="AJ4186" s="870"/>
      <c r="AK4186" s="870"/>
      <c r="AL4186" s="870"/>
      <c r="AM4186" s="870"/>
      <c r="AO4186" s="870"/>
      <c r="AP4186" s="870"/>
      <c r="AQ4186" s="870"/>
      <c r="AU4186" s="870"/>
      <c r="AV4186" s="870"/>
      <c r="AW4186" s="875"/>
      <c r="AX4186" s="870"/>
      <c r="AY4186" s="870"/>
    </row>
    <row r="4187" spans="19:51" ht="15" customHeight="1">
      <c r="S4187" s="874"/>
      <c r="V4187" s="870"/>
      <c r="W4187" s="874"/>
      <c r="AD4187" s="870"/>
      <c r="AE4187" s="874"/>
      <c r="AG4187" s="870"/>
      <c r="AH4187" s="870"/>
      <c r="AJ4187" s="870"/>
      <c r="AK4187" s="870"/>
      <c r="AL4187" s="870"/>
      <c r="AM4187" s="870"/>
      <c r="AO4187" s="870"/>
      <c r="AP4187" s="870"/>
      <c r="AQ4187" s="870"/>
      <c r="AU4187" s="870"/>
      <c r="AV4187" s="870"/>
      <c r="AW4187" s="875"/>
      <c r="AX4187" s="870"/>
      <c r="AY4187" s="870"/>
    </row>
    <row r="4188" spans="19:51" ht="15" customHeight="1">
      <c r="S4188" s="874"/>
      <c r="V4188" s="870"/>
      <c r="W4188" s="874"/>
      <c r="AD4188" s="870"/>
      <c r="AE4188" s="874"/>
      <c r="AG4188" s="870"/>
      <c r="AH4188" s="870"/>
      <c r="AJ4188" s="870"/>
      <c r="AK4188" s="870"/>
      <c r="AL4188" s="870"/>
      <c r="AM4188" s="870"/>
      <c r="AO4188" s="870"/>
      <c r="AP4188" s="870"/>
      <c r="AQ4188" s="870"/>
      <c r="AU4188" s="870"/>
      <c r="AV4188" s="870"/>
      <c r="AW4188" s="875"/>
      <c r="AX4188" s="870"/>
      <c r="AY4188" s="870"/>
    </row>
    <row r="4189" spans="19:51" ht="15" customHeight="1">
      <c r="S4189" s="874"/>
      <c r="V4189" s="870"/>
      <c r="W4189" s="874"/>
      <c r="AD4189" s="870"/>
      <c r="AE4189" s="874"/>
      <c r="AG4189" s="870"/>
      <c r="AH4189" s="870"/>
      <c r="AJ4189" s="870"/>
      <c r="AK4189" s="870"/>
      <c r="AL4189" s="870"/>
      <c r="AM4189" s="870"/>
      <c r="AO4189" s="870"/>
      <c r="AP4189" s="870"/>
      <c r="AQ4189" s="870"/>
      <c r="AU4189" s="870"/>
      <c r="AV4189" s="870"/>
      <c r="AW4189" s="875"/>
      <c r="AX4189" s="870"/>
      <c r="AY4189" s="870"/>
    </row>
    <row r="4190" spans="19:51" ht="15" customHeight="1">
      <c r="S4190" s="874"/>
      <c r="V4190" s="870"/>
      <c r="W4190" s="874"/>
      <c r="AD4190" s="870"/>
      <c r="AE4190" s="874"/>
      <c r="AG4190" s="870"/>
      <c r="AH4190" s="870"/>
      <c r="AJ4190" s="870"/>
      <c r="AK4190" s="870"/>
      <c r="AL4190" s="870"/>
      <c r="AM4190" s="870"/>
      <c r="AO4190" s="870"/>
      <c r="AP4190" s="870"/>
      <c r="AQ4190" s="870"/>
      <c r="AU4190" s="870"/>
      <c r="AV4190" s="870"/>
      <c r="AW4190" s="875"/>
      <c r="AX4190" s="870"/>
      <c r="AY4190" s="870"/>
    </row>
    <row r="4191" spans="19:51" ht="15" customHeight="1">
      <c r="S4191" s="874"/>
      <c r="V4191" s="870"/>
      <c r="W4191" s="874"/>
      <c r="AD4191" s="870"/>
      <c r="AE4191" s="874"/>
      <c r="AG4191" s="870"/>
      <c r="AH4191" s="870"/>
      <c r="AJ4191" s="870"/>
      <c r="AK4191" s="870"/>
      <c r="AL4191" s="870"/>
      <c r="AM4191" s="870"/>
      <c r="AO4191" s="870"/>
      <c r="AP4191" s="870"/>
      <c r="AQ4191" s="870"/>
      <c r="AU4191" s="870"/>
      <c r="AV4191" s="870"/>
      <c r="AW4191" s="875"/>
      <c r="AX4191" s="870"/>
      <c r="AY4191" s="870"/>
    </row>
    <row r="4192" spans="19:51" ht="15" customHeight="1">
      <c r="S4192" s="874"/>
      <c r="V4192" s="870"/>
      <c r="W4192" s="874"/>
      <c r="AD4192" s="870"/>
      <c r="AE4192" s="874"/>
      <c r="AG4192" s="870"/>
      <c r="AH4192" s="870"/>
      <c r="AJ4192" s="870"/>
      <c r="AK4192" s="870"/>
      <c r="AL4192" s="870"/>
      <c r="AM4192" s="870"/>
      <c r="AO4192" s="870"/>
      <c r="AP4192" s="870"/>
      <c r="AQ4192" s="870"/>
      <c r="AU4192" s="870"/>
      <c r="AV4192" s="870"/>
      <c r="AW4192" s="875"/>
      <c r="AX4192" s="870"/>
      <c r="AY4192" s="870"/>
    </row>
    <row r="4193" spans="19:51" ht="15" customHeight="1">
      <c r="S4193" s="874"/>
      <c r="V4193" s="870"/>
      <c r="W4193" s="874"/>
      <c r="AD4193" s="870"/>
      <c r="AE4193" s="874"/>
      <c r="AG4193" s="870"/>
      <c r="AH4193" s="870"/>
      <c r="AJ4193" s="870"/>
      <c r="AK4193" s="870"/>
      <c r="AL4193" s="870"/>
      <c r="AM4193" s="870"/>
      <c r="AO4193" s="870"/>
      <c r="AP4193" s="870"/>
      <c r="AQ4193" s="870"/>
      <c r="AU4193" s="870"/>
      <c r="AV4193" s="870"/>
      <c r="AW4193" s="875"/>
      <c r="AX4193" s="870"/>
      <c r="AY4193" s="870"/>
    </row>
    <row r="4194" spans="19:51" ht="15" customHeight="1">
      <c r="S4194" s="874"/>
      <c r="V4194" s="870"/>
      <c r="W4194" s="874"/>
      <c r="AD4194" s="870"/>
      <c r="AE4194" s="874"/>
      <c r="AG4194" s="870"/>
      <c r="AH4194" s="870"/>
      <c r="AJ4194" s="870"/>
      <c r="AK4194" s="870"/>
      <c r="AL4194" s="870"/>
      <c r="AM4194" s="870"/>
      <c r="AO4194" s="870"/>
      <c r="AP4194" s="870"/>
      <c r="AQ4194" s="870"/>
      <c r="AU4194" s="870"/>
      <c r="AV4194" s="870"/>
      <c r="AW4194" s="875"/>
      <c r="AX4194" s="870"/>
      <c r="AY4194" s="870"/>
    </row>
    <row r="4195" spans="19:51" ht="15" customHeight="1">
      <c r="S4195" s="874"/>
      <c r="V4195" s="870"/>
      <c r="W4195" s="874"/>
      <c r="AD4195" s="870"/>
      <c r="AE4195" s="874"/>
      <c r="AG4195" s="870"/>
      <c r="AH4195" s="870"/>
      <c r="AJ4195" s="870"/>
      <c r="AK4195" s="870"/>
      <c r="AL4195" s="870"/>
      <c r="AM4195" s="870"/>
      <c r="AO4195" s="870"/>
      <c r="AP4195" s="870"/>
      <c r="AQ4195" s="870"/>
      <c r="AU4195" s="870"/>
      <c r="AV4195" s="870"/>
      <c r="AW4195" s="875"/>
      <c r="AX4195" s="870"/>
      <c r="AY4195" s="870"/>
    </row>
    <row r="4196" spans="19:51" ht="15" customHeight="1">
      <c r="S4196" s="874"/>
      <c r="V4196" s="870"/>
      <c r="W4196" s="874"/>
      <c r="AD4196" s="870"/>
      <c r="AE4196" s="874"/>
      <c r="AG4196" s="870"/>
      <c r="AH4196" s="870"/>
      <c r="AJ4196" s="870"/>
      <c r="AK4196" s="870"/>
      <c r="AL4196" s="870"/>
      <c r="AM4196" s="870"/>
      <c r="AO4196" s="870"/>
      <c r="AP4196" s="870"/>
      <c r="AQ4196" s="870"/>
      <c r="AU4196" s="870"/>
      <c r="AV4196" s="870"/>
      <c r="AW4196" s="875"/>
      <c r="AX4196" s="870"/>
      <c r="AY4196" s="870"/>
    </row>
    <row r="4197" spans="19:51" ht="15" customHeight="1">
      <c r="S4197" s="874"/>
      <c r="V4197" s="870"/>
      <c r="W4197" s="874"/>
      <c r="AD4197" s="870"/>
      <c r="AE4197" s="874"/>
      <c r="AG4197" s="870"/>
      <c r="AH4197" s="870"/>
      <c r="AJ4197" s="870"/>
      <c r="AK4197" s="870"/>
      <c r="AL4197" s="870"/>
      <c r="AM4197" s="870"/>
      <c r="AO4197" s="870"/>
      <c r="AP4197" s="870"/>
      <c r="AQ4197" s="870"/>
      <c r="AU4197" s="870"/>
      <c r="AV4197" s="870"/>
      <c r="AW4197" s="875"/>
      <c r="AX4197" s="870"/>
      <c r="AY4197" s="870"/>
    </row>
    <row r="4198" spans="19:51" ht="15" customHeight="1">
      <c r="S4198" s="874"/>
      <c r="V4198" s="870"/>
      <c r="W4198" s="874"/>
      <c r="AD4198" s="870"/>
      <c r="AE4198" s="874"/>
      <c r="AG4198" s="870"/>
      <c r="AH4198" s="870"/>
      <c r="AJ4198" s="870"/>
      <c r="AK4198" s="870"/>
      <c r="AL4198" s="870"/>
      <c r="AM4198" s="870"/>
      <c r="AO4198" s="870"/>
      <c r="AP4198" s="870"/>
      <c r="AQ4198" s="870"/>
      <c r="AU4198" s="870"/>
      <c r="AV4198" s="870"/>
      <c r="AW4198" s="875"/>
      <c r="AX4198" s="870"/>
      <c r="AY4198" s="870"/>
    </row>
    <row r="4199" spans="19:51" ht="15" customHeight="1">
      <c r="S4199" s="874"/>
      <c r="V4199" s="870"/>
      <c r="W4199" s="874"/>
      <c r="AD4199" s="870"/>
      <c r="AE4199" s="874"/>
      <c r="AG4199" s="870"/>
      <c r="AH4199" s="870"/>
      <c r="AJ4199" s="870"/>
      <c r="AK4199" s="870"/>
      <c r="AL4199" s="870"/>
      <c r="AM4199" s="870"/>
      <c r="AO4199" s="870"/>
      <c r="AP4199" s="870"/>
      <c r="AQ4199" s="870"/>
      <c r="AU4199" s="870"/>
      <c r="AV4199" s="870"/>
      <c r="AW4199" s="875"/>
      <c r="AX4199" s="870"/>
      <c r="AY4199" s="870"/>
    </row>
    <row r="4200" spans="19:51" ht="15" customHeight="1">
      <c r="S4200" s="874"/>
      <c r="V4200" s="870"/>
      <c r="W4200" s="874"/>
      <c r="AD4200" s="870"/>
      <c r="AE4200" s="874"/>
      <c r="AG4200" s="870"/>
      <c r="AH4200" s="870"/>
      <c r="AJ4200" s="870"/>
      <c r="AK4200" s="870"/>
      <c r="AL4200" s="870"/>
      <c r="AM4200" s="870"/>
      <c r="AO4200" s="870"/>
      <c r="AP4200" s="870"/>
      <c r="AQ4200" s="870"/>
      <c r="AU4200" s="870"/>
      <c r="AV4200" s="870"/>
      <c r="AW4200" s="875"/>
      <c r="AX4200" s="870"/>
      <c r="AY4200" s="870"/>
    </row>
    <row r="4201" spans="19:51" ht="15" customHeight="1">
      <c r="S4201" s="874"/>
      <c r="V4201" s="870"/>
      <c r="W4201" s="874"/>
      <c r="AD4201" s="870"/>
      <c r="AE4201" s="874"/>
      <c r="AG4201" s="870"/>
      <c r="AH4201" s="870"/>
      <c r="AJ4201" s="870"/>
      <c r="AK4201" s="870"/>
      <c r="AL4201" s="870"/>
      <c r="AM4201" s="870"/>
      <c r="AO4201" s="870"/>
      <c r="AP4201" s="870"/>
      <c r="AQ4201" s="870"/>
      <c r="AU4201" s="870"/>
      <c r="AV4201" s="870"/>
      <c r="AW4201" s="875"/>
      <c r="AX4201" s="870"/>
      <c r="AY4201" s="870"/>
    </row>
    <row r="4202" spans="19:51" ht="15" customHeight="1">
      <c r="S4202" s="874"/>
      <c r="V4202" s="870"/>
      <c r="W4202" s="874"/>
      <c r="AD4202" s="870"/>
      <c r="AE4202" s="874"/>
      <c r="AG4202" s="870"/>
      <c r="AH4202" s="870"/>
      <c r="AJ4202" s="870"/>
      <c r="AK4202" s="870"/>
      <c r="AL4202" s="870"/>
      <c r="AM4202" s="870"/>
      <c r="AO4202" s="870"/>
      <c r="AP4202" s="870"/>
      <c r="AQ4202" s="870"/>
      <c r="AU4202" s="870"/>
      <c r="AV4202" s="870"/>
      <c r="AW4202" s="875"/>
      <c r="AX4202" s="870"/>
      <c r="AY4202" s="870"/>
    </row>
    <row r="4203" spans="19:51" ht="15" customHeight="1">
      <c r="S4203" s="874"/>
      <c r="V4203" s="870"/>
      <c r="W4203" s="874"/>
      <c r="AD4203" s="870"/>
      <c r="AE4203" s="874"/>
      <c r="AG4203" s="870"/>
      <c r="AH4203" s="870"/>
      <c r="AJ4203" s="870"/>
      <c r="AK4203" s="870"/>
      <c r="AL4203" s="870"/>
      <c r="AM4203" s="870"/>
      <c r="AO4203" s="870"/>
      <c r="AP4203" s="870"/>
      <c r="AQ4203" s="870"/>
      <c r="AU4203" s="870"/>
      <c r="AV4203" s="870"/>
      <c r="AW4203" s="875"/>
      <c r="AX4203" s="870"/>
      <c r="AY4203" s="870"/>
    </row>
    <row r="4204" spans="19:51" ht="15" customHeight="1">
      <c r="S4204" s="874"/>
      <c r="V4204" s="870"/>
      <c r="W4204" s="874"/>
      <c r="AD4204" s="870"/>
      <c r="AE4204" s="874"/>
      <c r="AG4204" s="870"/>
      <c r="AH4204" s="870"/>
      <c r="AJ4204" s="870"/>
      <c r="AK4204" s="870"/>
      <c r="AL4204" s="870"/>
      <c r="AM4204" s="870"/>
      <c r="AO4204" s="870"/>
      <c r="AP4204" s="870"/>
      <c r="AQ4204" s="870"/>
      <c r="AU4204" s="870"/>
      <c r="AV4204" s="870"/>
      <c r="AW4204" s="875"/>
      <c r="AX4204" s="870"/>
      <c r="AY4204" s="870"/>
    </row>
    <row r="4205" spans="19:51" ht="15" customHeight="1">
      <c r="S4205" s="874"/>
      <c r="V4205" s="870"/>
      <c r="W4205" s="874"/>
      <c r="AD4205" s="870"/>
      <c r="AE4205" s="874"/>
      <c r="AG4205" s="870"/>
      <c r="AH4205" s="870"/>
      <c r="AJ4205" s="870"/>
      <c r="AK4205" s="870"/>
      <c r="AL4205" s="870"/>
      <c r="AM4205" s="870"/>
      <c r="AO4205" s="870"/>
      <c r="AP4205" s="870"/>
      <c r="AQ4205" s="870"/>
      <c r="AU4205" s="870"/>
      <c r="AV4205" s="870"/>
      <c r="AW4205" s="875"/>
      <c r="AX4205" s="870"/>
      <c r="AY4205" s="870"/>
    </row>
    <row r="4206" spans="19:51" ht="15" customHeight="1">
      <c r="S4206" s="874"/>
      <c r="V4206" s="870"/>
      <c r="W4206" s="874"/>
      <c r="AD4206" s="870"/>
      <c r="AE4206" s="874"/>
      <c r="AG4206" s="870"/>
      <c r="AH4206" s="870"/>
      <c r="AJ4206" s="870"/>
      <c r="AK4206" s="870"/>
      <c r="AL4206" s="870"/>
      <c r="AM4206" s="870"/>
      <c r="AO4206" s="870"/>
      <c r="AP4206" s="870"/>
      <c r="AQ4206" s="870"/>
      <c r="AU4206" s="870"/>
      <c r="AV4206" s="870"/>
      <c r="AW4206" s="875"/>
      <c r="AX4206" s="870"/>
      <c r="AY4206" s="870"/>
    </row>
    <row r="4207" spans="19:51" ht="15" customHeight="1">
      <c r="S4207" s="874"/>
      <c r="V4207" s="870"/>
      <c r="W4207" s="874"/>
      <c r="AD4207" s="870"/>
      <c r="AE4207" s="874"/>
      <c r="AG4207" s="870"/>
      <c r="AH4207" s="870"/>
      <c r="AJ4207" s="870"/>
      <c r="AK4207" s="870"/>
      <c r="AL4207" s="870"/>
      <c r="AM4207" s="870"/>
      <c r="AO4207" s="870"/>
      <c r="AP4207" s="870"/>
      <c r="AQ4207" s="870"/>
      <c r="AU4207" s="870"/>
      <c r="AV4207" s="870"/>
      <c r="AW4207" s="875"/>
      <c r="AX4207" s="870"/>
      <c r="AY4207" s="870"/>
    </row>
    <row r="4208" spans="19:51" ht="15" customHeight="1">
      <c r="S4208" s="874"/>
      <c r="V4208" s="870"/>
      <c r="W4208" s="874"/>
      <c r="AD4208" s="870"/>
      <c r="AE4208" s="874"/>
      <c r="AG4208" s="870"/>
      <c r="AH4208" s="870"/>
      <c r="AJ4208" s="870"/>
      <c r="AK4208" s="870"/>
      <c r="AL4208" s="870"/>
      <c r="AM4208" s="870"/>
      <c r="AO4208" s="870"/>
      <c r="AP4208" s="870"/>
      <c r="AQ4208" s="870"/>
      <c r="AU4208" s="870"/>
      <c r="AV4208" s="870"/>
      <c r="AW4208" s="875"/>
      <c r="AX4208" s="870"/>
      <c r="AY4208" s="870"/>
    </row>
    <row r="4209" spans="19:51" ht="15" customHeight="1">
      <c r="S4209" s="874"/>
      <c r="V4209" s="870"/>
      <c r="W4209" s="874"/>
      <c r="AD4209" s="870"/>
      <c r="AE4209" s="874"/>
      <c r="AG4209" s="870"/>
      <c r="AH4209" s="870"/>
      <c r="AJ4209" s="870"/>
      <c r="AK4209" s="870"/>
      <c r="AL4209" s="870"/>
      <c r="AM4209" s="870"/>
      <c r="AO4209" s="870"/>
      <c r="AP4209" s="870"/>
      <c r="AQ4209" s="870"/>
      <c r="AU4209" s="870"/>
      <c r="AV4209" s="870"/>
      <c r="AW4209" s="875"/>
      <c r="AX4209" s="870"/>
      <c r="AY4209" s="870"/>
    </row>
    <row r="4210" spans="19:51" ht="15" customHeight="1">
      <c r="S4210" s="874"/>
      <c r="V4210" s="870"/>
      <c r="W4210" s="874"/>
      <c r="AD4210" s="870"/>
      <c r="AE4210" s="874"/>
      <c r="AG4210" s="870"/>
      <c r="AH4210" s="870"/>
      <c r="AJ4210" s="870"/>
      <c r="AK4210" s="870"/>
      <c r="AL4210" s="870"/>
      <c r="AM4210" s="870"/>
      <c r="AO4210" s="870"/>
      <c r="AP4210" s="870"/>
      <c r="AQ4210" s="870"/>
      <c r="AU4210" s="870"/>
      <c r="AV4210" s="870"/>
      <c r="AW4210" s="875"/>
      <c r="AX4210" s="870"/>
      <c r="AY4210" s="870"/>
    </row>
    <row r="4211" spans="19:51" ht="15" customHeight="1">
      <c r="S4211" s="874"/>
      <c r="V4211" s="870"/>
      <c r="W4211" s="874"/>
      <c r="AD4211" s="870"/>
      <c r="AE4211" s="874"/>
      <c r="AG4211" s="870"/>
      <c r="AH4211" s="870"/>
      <c r="AJ4211" s="870"/>
      <c r="AK4211" s="870"/>
      <c r="AL4211" s="870"/>
      <c r="AM4211" s="870"/>
      <c r="AO4211" s="870"/>
      <c r="AP4211" s="870"/>
      <c r="AQ4211" s="870"/>
      <c r="AU4211" s="870"/>
      <c r="AV4211" s="870"/>
      <c r="AW4211" s="875"/>
      <c r="AX4211" s="870"/>
      <c r="AY4211" s="870"/>
    </row>
    <row r="4212" spans="19:51" ht="15" customHeight="1">
      <c r="S4212" s="874"/>
      <c r="V4212" s="870"/>
      <c r="W4212" s="874"/>
      <c r="AD4212" s="870"/>
      <c r="AE4212" s="874"/>
      <c r="AG4212" s="870"/>
      <c r="AH4212" s="870"/>
      <c r="AJ4212" s="870"/>
      <c r="AK4212" s="870"/>
      <c r="AL4212" s="870"/>
      <c r="AM4212" s="870"/>
      <c r="AO4212" s="870"/>
      <c r="AP4212" s="870"/>
      <c r="AQ4212" s="870"/>
      <c r="AU4212" s="870"/>
      <c r="AV4212" s="870"/>
      <c r="AW4212" s="875"/>
      <c r="AX4212" s="870"/>
      <c r="AY4212" s="870"/>
    </row>
    <row r="4213" spans="19:51" ht="15" customHeight="1">
      <c r="S4213" s="874"/>
      <c r="V4213" s="870"/>
      <c r="W4213" s="874"/>
      <c r="AD4213" s="870"/>
      <c r="AE4213" s="874"/>
      <c r="AG4213" s="870"/>
      <c r="AH4213" s="870"/>
      <c r="AJ4213" s="870"/>
      <c r="AK4213" s="870"/>
      <c r="AL4213" s="870"/>
      <c r="AM4213" s="870"/>
      <c r="AO4213" s="870"/>
      <c r="AP4213" s="870"/>
      <c r="AQ4213" s="870"/>
      <c r="AU4213" s="870"/>
      <c r="AV4213" s="870"/>
      <c r="AW4213" s="875"/>
      <c r="AX4213" s="870"/>
      <c r="AY4213" s="870"/>
    </row>
    <row r="4214" spans="19:51" ht="15" customHeight="1">
      <c r="S4214" s="874"/>
      <c r="V4214" s="870"/>
      <c r="W4214" s="874"/>
      <c r="AD4214" s="870"/>
      <c r="AE4214" s="874"/>
      <c r="AG4214" s="870"/>
      <c r="AH4214" s="870"/>
      <c r="AJ4214" s="870"/>
      <c r="AK4214" s="870"/>
      <c r="AL4214" s="870"/>
      <c r="AM4214" s="870"/>
      <c r="AO4214" s="870"/>
      <c r="AP4214" s="870"/>
      <c r="AQ4214" s="870"/>
      <c r="AU4214" s="870"/>
      <c r="AV4214" s="870"/>
      <c r="AW4214" s="875"/>
      <c r="AX4214" s="870"/>
      <c r="AY4214" s="870"/>
    </row>
    <row r="4215" spans="19:51" ht="15" customHeight="1">
      <c r="S4215" s="874"/>
      <c r="V4215" s="870"/>
      <c r="W4215" s="874"/>
      <c r="AD4215" s="870"/>
      <c r="AE4215" s="874"/>
      <c r="AG4215" s="870"/>
      <c r="AH4215" s="870"/>
      <c r="AJ4215" s="870"/>
      <c r="AK4215" s="870"/>
      <c r="AL4215" s="870"/>
      <c r="AM4215" s="870"/>
      <c r="AO4215" s="870"/>
      <c r="AP4215" s="870"/>
      <c r="AQ4215" s="870"/>
      <c r="AU4215" s="870"/>
      <c r="AV4215" s="870"/>
      <c r="AW4215" s="875"/>
      <c r="AX4215" s="870"/>
      <c r="AY4215" s="870"/>
    </row>
    <row r="4216" spans="19:51" ht="15" customHeight="1">
      <c r="S4216" s="874"/>
      <c r="V4216" s="870"/>
      <c r="W4216" s="874"/>
      <c r="AD4216" s="870"/>
      <c r="AE4216" s="874"/>
      <c r="AG4216" s="870"/>
      <c r="AH4216" s="870"/>
      <c r="AJ4216" s="870"/>
      <c r="AK4216" s="870"/>
      <c r="AL4216" s="870"/>
      <c r="AM4216" s="870"/>
      <c r="AO4216" s="870"/>
      <c r="AP4216" s="870"/>
      <c r="AQ4216" s="870"/>
      <c r="AU4216" s="870"/>
      <c r="AV4216" s="870"/>
      <c r="AW4216" s="875"/>
      <c r="AX4216" s="870"/>
      <c r="AY4216" s="870"/>
    </row>
    <row r="4217" spans="19:51" ht="15" customHeight="1">
      <c r="S4217" s="874"/>
      <c r="V4217" s="870"/>
      <c r="W4217" s="874"/>
      <c r="AD4217" s="870"/>
      <c r="AE4217" s="874"/>
      <c r="AG4217" s="870"/>
      <c r="AH4217" s="870"/>
      <c r="AJ4217" s="870"/>
      <c r="AK4217" s="870"/>
      <c r="AL4217" s="870"/>
      <c r="AM4217" s="870"/>
      <c r="AO4217" s="870"/>
      <c r="AP4217" s="870"/>
      <c r="AQ4217" s="870"/>
      <c r="AU4217" s="870"/>
      <c r="AV4217" s="870"/>
      <c r="AW4217" s="875"/>
      <c r="AX4217" s="870"/>
      <c r="AY4217" s="870"/>
    </row>
    <row r="4218" spans="19:51" ht="15" customHeight="1">
      <c r="S4218" s="874"/>
      <c r="V4218" s="870"/>
      <c r="W4218" s="874"/>
      <c r="AD4218" s="870"/>
      <c r="AE4218" s="874"/>
      <c r="AG4218" s="870"/>
      <c r="AH4218" s="870"/>
      <c r="AJ4218" s="870"/>
      <c r="AK4218" s="870"/>
      <c r="AL4218" s="870"/>
      <c r="AM4218" s="870"/>
      <c r="AO4218" s="870"/>
      <c r="AP4218" s="870"/>
      <c r="AQ4218" s="870"/>
      <c r="AU4218" s="870"/>
      <c r="AV4218" s="870"/>
      <c r="AW4218" s="875"/>
      <c r="AX4218" s="870"/>
      <c r="AY4218" s="870"/>
    </row>
    <row r="4219" spans="19:51" ht="15" customHeight="1">
      <c r="S4219" s="874"/>
      <c r="V4219" s="870"/>
      <c r="W4219" s="874"/>
      <c r="AD4219" s="870"/>
      <c r="AE4219" s="874"/>
      <c r="AG4219" s="870"/>
      <c r="AH4219" s="870"/>
      <c r="AJ4219" s="870"/>
      <c r="AK4219" s="870"/>
      <c r="AL4219" s="870"/>
      <c r="AM4219" s="870"/>
      <c r="AO4219" s="870"/>
      <c r="AP4219" s="870"/>
      <c r="AQ4219" s="870"/>
      <c r="AU4219" s="870"/>
      <c r="AV4219" s="870"/>
      <c r="AW4219" s="875"/>
      <c r="AX4219" s="870"/>
      <c r="AY4219" s="870"/>
    </row>
    <row r="4220" spans="19:51" ht="15" customHeight="1">
      <c r="S4220" s="874"/>
      <c r="V4220" s="870"/>
      <c r="W4220" s="874"/>
      <c r="AD4220" s="870"/>
      <c r="AE4220" s="874"/>
      <c r="AG4220" s="870"/>
      <c r="AH4220" s="870"/>
      <c r="AJ4220" s="870"/>
      <c r="AK4220" s="870"/>
      <c r="AL4220" s="870"/>
      <c r="AM4220" s="870"/>
      <c r="AO4220" s="870"/>
      <c r="AP4220" s="870"/>
      <c r="AQ4220" s="870"/>
      <c r="AU4220" s="870"/>
      <c r="AV4220" s="870"/>
      <c r="AW4220" s="875"/>
      <c r="AX4220" s="870"/>
      <c r="AY4220" s="870"/>
    </row>
    <row r="4221" spans="19:51" ht="15" customHeight="1">
      <c r="S4221" s="874"/>
      <c r="V4221" s="870"/>
      <c r="W4221" s="874"/>
      <c r="AD4221" s="870"/>
      <c r="AE4221" s="874"/>
      <c r="AG4221" s="870"/>
      <c r="AH4221" s="870"/>
      <c r="AJ4221" s="870"/>
      <c r="AK4221" s="870"/>
      <c r="AL4221" s="870"/>
      <c r="AM4221" s="870"/>
      <c r="AO4221" s="870"/>
      <c r="AP4221" s="870"/>
      <c r="AQ4221" s="870"/>
      <c r="AU4221" s="870"/>
      <c r="AV4221" s="870"/>
      <c r="AW4221" s="875"/>
      <c r="AX4221" s="870"/>
      <c r="AY4221" s="870"/>
    </row>
    <row r="4222" spans="19:51" ht="15" customHeight="1">
      <c r="S4222" s="874"/>
      <c r="V4222" s="870"/>
      <c r="W4222" s="874"/>
      <c r="AD4222" s="870"/>
      <c r="AE4222" s="874"/>
      <c r="AG4222" s="870"/>
      <c r="AH4222" s="870"/>
      <c r="AJ4222" s="870"/>
      <c r="AK4222" s="870"/>
      <c r="AL4222" s="870"/>
      <c r="AM4222" s="870"/>
      <c r="AO4222" s="870"/>
      <c r="AP4222" s="870"/>
      <c r="AQ4222" s="870"/>
      <c r="AU4222" s="870"/>
      <c r="AV4222" s="870"/>
      <c r="AW4222" s="875"/>
      <c r="AX4222" s="870"/>
      <c r="AY4222" s="870"/>
    </row>
    <row r="4223" spans="19:51" ht="15" customHeight="1">
      <c r="S4223" s="874"/>
      <c r="V4223" s="870"/>
      <c r="W4223" s="874"/>
      <c r="AD4223" s="870"/>
      <c r="AE4223" s="874"/>
      <c r="AG4223" s="870"/>
      <c r="AH4223" s="870"/>
      <c r="AJ4223" s="870"/>
      <c r="AK4223" s="870"/>
      <c r="AL4223" s="870"/>
      <c r="AM4223" s="870"/>
      <c r="AO4223" s="870"/>
      <c r="AP4223" s="870"/>
      <c r="AQ4223" s="870"/>
      <c r="AU4223" s="870"/>
      <c r="AV4223" s="870"/>
      <c r="AW4223" s="875"/>
      <c r="AX4223" s="870"/>
      <c r="AY4223" s="870"/>
    </row>
    <row r="4224" spans="19:51" ht="15" customHeight="1">
      <c r="S4224" s="874"/>
      <c r="V4224" s="870"/>
      <c r="W4224" s="874"/>
      <c r="AD4224" s="870"/>
      <c r="AE4224" s="874"/>
      <c r="AG4224" s="870"/>
      <c r="AH4224" s="870"/>
      <c r="AJ4224" s="870"/>
      <c r="AK4224" s="870"/>
      <c r="AL4224" s="870"/>
      <c r="AM4224" s="870"/>
      <c r="AO4224" s="870"/>
      <c r="AP4224" s="870"/>
      <c r="AQ4224" s="870"/>
      <c r="AU4224" s="870"/>
      <c r="AV4224" s="870"/>
      <c r="AW4224" s="875"/>
      <c r="AX4224" s="870"/>
      <c r="AY4224" s="870"/>
    </row>
    <row r="4225" spans="19:51" ht="15" customHeight="1">
      <c r="S4225" s="874"/>
      <c r="V4225" s="870"/>
      <c r="W4225" s="874"/>
      <c r="AD4225" s="870"/>
      <c r="AE4225" s="874"/>
      <c r="AG4225" s="870"/>
      <c r="AH4225" s="870"/>
      <c r="AJ4225" s="870"/>
      <c r="AK4225" s="870"/>
      <c r="AL4225" s="870"/>
      <c r="AM4225" s="870"/>
      <c r="AO4225" s="870"/>
      <c r="AP4225" s="870"/>
      <c r="AQ4225" s="870"/>
      <c r="AU4225" s="870"/>
      <c r="AV4225" s="870"/>
      <c r="AW4225" s="875"/>
      <c r="AX4225" s="870"/>
      <c r="AY4225" s="870"/>
    </row>
    <row r="4226" spans="19:51" ht="15" customHeight="1">
      <c r="S4226" s="874"/>
      <c r="V4226" s="870"/>
      <c r="W4226" s="874"/>
      <c r="AD4226" s="870"/>
      <c r="AE4226" s="874"/>
      <c r="AG4226" s="870"/>
      <c r="AH4226" s="870"/>
      <c r="AJ4226" s="870"/>
      <c r="AK4226" s="870"/>
      <c r="AL4226" s="870"/>
      <c r="AM4226" s="870"/>
      <c r="AO4226" s="870"/>
      <c r="AP4226" s="870"/>
      <c r="AQ4226" s="870"/>
      <c r="AU4226" s="870"/>
      <c r="AV4226" s="870"/>
      <c r="AW4226" s="875"/>
      <c r="AX4226" s="870"/>
      <c r="AY4226" s="870"/>
    </row>
    <row r="4227" spans="19:51" ht="15" customHeight="1">
      <c r="S4227" s="874"/>
      <c r="V4227" s="870"/>
      <c r="W4227" s="874"/>
      <c r="AD4227" s="870"/>
      <c r="AE4227" s="874"/>
      <c r="AG4227" s="870"/>
      <c r="AH4227" s="870"/>
      <c r="AJ4227" s="870"/>
      <c r="AK4227" s="870"/>
      <c r="AL4227" s="870"/>
      <c r="AM4227" s="870"/>
      <c r="AO4227" s="870"/>
      <c r="AP4227" s="870"/>
      <c r="AQ4227" s="870"/>
      <c r="AU4227" s="870"/>
      <c r="AV4227" s="870"/>
      <c r="AW4227" s="875"/>
      <c r="AX4227" s="870"/>
      <c r="AY4227" s="870"/>
    </row>
    <row r="4228" spans="19:51" ht="15" customHeight="1">
      <c r="S4228" s="874"/>
      <c r="V4228" s="870"/>
      <c r="W4228" s="874"/>
      <c r="AD4228" s="870"/>
      <c r="AE4228" s="874"/>
      <c r="AG4228" s="870"/>
      <c r="AH4228" s="870"/>
      <c r="AJ4228" s="870"/>
      <c r="AK4228" s="870"/>
      <c r="AL4228" s="870"/>
      <c r="AM4228" s="870"/>
      <c r="AO4228" s="870"/>
      <c r="AP4228" s="870"/>
      <c r="AQ4228" s="870"/>
      <c r="AU4228" s="870"/>
      <c r="AV4228" s="870"/>
      <c r="AW4228" s="875"/>
      <c r="AX4228" s="870"/>
      <c r="AY4228" s="870"/>
    </row>
    <row r="4229" spans="19:51" ht="15" customHeight="1">
      <c r="S4229" s="874"/>
      <c r="V4229" s="870"/>
      <c r="W4229" s="874"/>
      <c r="AD4229" s="870"/>
      <c r="AE4229" s="874"/>
      <c r="AG4229" s="870"/>
      <c r="AH4229" s="870"/>
      <c r="AJ4229" s="870"/>
      <c r="AK4229" s="870"/>
      <c r="AL4229" s="870"/>
      <c r="AM4229" s="870"/>
      <c r="AO4229" s="870"/>
      <c r="AP4229" s="870"/>
      <c r="AQ4229" s="870"/>
      <c r="AU4229" s="870"/>
      <c r="AV4229" s="870"/>
      <c r="AW4229" s="875"/>
      <c r="AX4229" s="870"/>
      <c r="AY4229" s="870"/>
    </row>
    <row r="4230" spans="19:51" ht="15" customHeight="1">
      <c r="S4230" s="874"/>
      <c r="V4230" s="870"/>
      <c r="W4230" s="874"/>
      <c r="AD4230" s="870"/>
      <c r="AE4230" s="874"/>
      <c r="AG4230" s="870"/>
      <c r="AH4230" s="870"/>
      <c r="AJ4230" s="870"/>
      <c r="AK4230" s="870"/>
      <c r="AL4230" s="870"/>
      <c r="AM4230" s="870"/>
      <c r="AO4230" s="870"/>
      <c r="AP4230" s="870"/>
      <c r="AQ4230" s="870"/>
      <c r="AU4230" s="870"/>
      <c r="AV4230" s="870"/>
      <c r="AW4230" s="875"/>
      <c r="AX4230" s="870"/>
      <c r="AY4230" s="870"/>
    </row>
    <row r="4231" spans="19:51" ht="15" customHeight="1">
      <c r="S4231" s="874"/>
      <c r="V4231" s="870"/>
      <c r="W4231" s="874"/>
      <c r="AD4231" s="870"/>
      <c r="AE4231" s="874"/>
      <c r="AG4231" s="870"/>
      <c r="AH4231" s="870"/>
      <c r="AJ4231" s="870"/>
      <c r="AK4231" s="870"/>
      <c r="AL4231" s="870"/>
      <c r="AM4231" s="870"/>
      <c r="AO4231" s="870"/>
      <c r="AP4231" s="870"/>
      <c r="AQ4231" s="870"/>
      <c r="AU4231" s="870"/>
      <c r="AV4231" s="870"/>
      <c r="AW4231" s="875"/>
      <c r="AX4231" s="870"/>
      <c r="AY4231" s="870"/>
    </row>
    <row r="4232" spans="19:51" ht="15" customHeight="1">
      <c r="S4232" s="874"/>
      <c r="V4232" s="870"/>
      <c r="W4232" s="874"/>
      <c r="AD4232" s="870"/>
      <c r="AE4232" s="874"/>
      <c r="AG4232" s="870"/>
      <c r="AH4232" s="870"/>
      <c r="AJ4232" s="870"/>
      <c r="AK4232" s="870"/>
      <c r="AL4232" s="870"/>
      <c r="AM4232" s="870"/>
      <c r="AO4232" s="870"/>
      <c r="AP4232" s="870"/>
      <c r="AQ4232" s="870"/>
      <c r="AU4232" s="870"/>
      <c r="AV4232" s="870"/>
      <c r="AW4232" s="875"/>
      <c r="AX4232" s="870"/>
      <c r="AY4232" s="870"/>
    </row>
    <row r="4233" spans="19:51" ht="15" customHeight="1">
      <c r="S4233" s="874"/>
      <c r="V4233" s="870"/>
      <c r="W4233" s="874"/>
      <c r="AD4233" s="870"/>
      <c r="AE4233" s="874"/>
      <c r="AG4233" s="870"/>
      <c r="AH4233" s="870"/>
      <c r="AJ4233" s="870"/>
      <c r="AK4233" s="870"/>
      <c r="AL4233" s="870"/>
      <c r="AM4233" s="870"/>
      <c r="AO4233" s="870"/>
      <c r="AP4233" s="870"/>
      <c r="AQ4233" s="870"/>
      <c r="AU4233" s="870"/>
      <c r="AV4233" s="870"/>
      <c r="AW4233" s="875"/>
      <c r="AX4233" s="870"/>
      <c r="AY4233" s="870"/>
    </row>
    <row r="4234" spans="19:51" ht="15" customHeight="1">
      <c r="S4234" s="874"/>
      <c r="V4234" s="870"/>
      <c r="W4234" s="874"/>
      <c r="AD4234" s="870"/>
      <c r="AE4234" s="874"/>
      <c r="AG4234" s="870"/>
      <c r="AH4234" s="870"/>
      <c r="AJ4234" s="870"/>
      <c r="AK4234" s="870"/>
      <c r="AL4234" s="870"/>
      <c r="AM4234" s="870"/>
      <c r="AO4234" s="870"/>
      <c r="AP4234" s="870"/>
      <c r="AQ4234" s="870"/>
      <c r="AU4234" s="870"/>
      <c r="AV4234" s="870"/>
      <c r="AW4234" s="875"/>
      <c r="AX4234" s="870"/>
      <c r="AY4234" s="870"/>
    </row>
    <row r="4235" spans="19:51" ht="15" customHeight="1">
      <c r="S4235" s="874"/>
      <c r="V4235" s="870"/>
      <c r="W4235" s="874"/>
      <c r="AD4235" s="870"/>
      <c r="AE4235" s="874"/>
      <c r="AG4235" s="870"/>
      <c r="AH4235" s="870"/>
      <c r="AJ4235" s="870"/>
      <c r="AK4235" s="870"/>
      <c r="AL4235" s="870"/>
      <c r="AM4235" s="870"/>
      <c r="AO4235" s="870"/>
      <c r="AP4235" s="870"/>
      <c r="AQ4235" s="870"/>
      <c r="AU4235" s="870"/>
      <c r="AV4235" s="870"/>
      <c r="AW4235" s="875"/>
      <c r="AX4235" s="870"/>
      <c r="AY4235" s="870"/>
    </row>
    <row r="4236" spans="19:51" ht="15" customHeight="1">
      <c r="S4236" s="874"/>
      <c r="V4236" s="870"/>
      <c r="W4236" s="874"/>
      <c r="AD4236" s="870"/>
      <c r="AE4236" s="874"/>
      <c r="AG4236" s="870"/>
      <c r="AH4236" s="870"/>
      <c r="AJ4236" s="870"/>
      <c r="AK4236" s="870"/>
      <c r="AL4236" s="870"/>
      <c r="AM4236" s="870"/>
      <c r="AO4236" s="870"/>
      <c r="AP4236" s="870"/>
      <c r="AQ4236" s="870"/>
      <c r="AU4236" s="870"/>
      <c r="AV4236" s="870"/>
      <c r="AW4236" s="875"/>
      <c r="AX4236" s="870"/>
      <c r="AY4236" s="870"/>
    </row>
    <row r="4237" spans="19:51" ht="15" customHeight="1">
      <c r="S4237" s="874"/>
      <c r="V4237" s="870"/>
      <c r="W4237" s="874"/>
      <c r="AD4237" s="870"/>
      <c r="AE4237" s="874"/>
      <c r="AG4237" s="870"/>
      <c r="AH4237" s="870"/>
      <c r="AJ4237" s="870"/>
      <c r="AK4237" s="870"/>
      <c r="AL4237" s="870"/>
      <c r="AM4237" s="870"/>
      <c r="AO4237" s="870"/>
      <c r="AP4237" s="870"/>
      <c r="AQ4237" s="870"/>
      <c r="AU4237" s="870"/>
      <c r="AV4237" s="870"/>
      <c r="AW4237" s="875"/>
      <c r="AX4237" s="870"/>
      <c r="AY4237" s="870"/>
    </row>
    <row r="4238" spans="19:51" ht="15" customHeight="1">
      <c r="S4238" s="874"/>
      <c r="V4238" s="870"/>
      <c r="W4238" s="874"/>
      <c r="AD4238" s="870"/>
      <c r="AE4238" s="874"/>
      <c r="AG4238" s="870"/>
      <c r="AH4238" s="870"/>
      <c r="AJ4238" s="870"/>
      <c r="AK4238" s="870"/>
      <c r="AL4238" s="870"/>
      <c r="AM4238" s="870"/>
      <c r="AO4238" s="870"/>
      <c r="AP4238" s="870"/>
      <c r="AQ4238" s="870"/>
      <c r="AU4238" s="870"/>
      <c r="AV4238" s="870"/>
      <c r="AW4238" s="875"/>
      <c r="AX4238" s="870"/>
      <c r="AY4238" s="870"/>
    </row>
    <row r="4239" spans="19:51" ht="15" customHeight="1">
      <c r="S4239" s="874"/>
      <c r="V4239" s="870"/>
      <c r="W4239" s="874"/>
      <c r="AD4239" s="870"/>
      <c r="AE4239" s="874"/>
      <c r="AG4239" s="870"/>
      <c r="AH4239" s="870"/>
      <c r="AJ4239" s="870"/>
      <c r="AK4239" s="870"/>
      <c r="AL4239" s="870"/>
      <c r="AM4239" s="870"/>
      <c r="AO4239" s="870"/>
      <c r="AP4239" s="870"/>
      <c r="AQ4239" s="870"/>
      <c r="AU4239" s="870"/>
      <c r="AV4239" s="870"/>
      <c r="AW4239" s="875"/>
      <c r="AX4239" s="870"/>
      <c r="AY4239" s="870"/>
    </row>
    <row r="4240" spans="19:51" ht="15" customHeight="1">
      <c r="S4240" s="874"/>
      <c r="V4240" s="870"/>
      <c r="W4240" s="874"/>
      <c r="AD4240" s="870"/>
      <c r="AE4240" s="874"/>
      <c r="AG4240" s="870"/>
      <c r="AH4240" s="870"/>
      <c r="AJ4240" s="870"/>
      <c r="AK4240" s="870"/>
      <c r="AL4240" s="870"/>
      <c r="AM4240" s="870"/>
      <c r="AO4240" s="870"/>
      <c r="AP4240" s="870"/>
      <c r="AQ4240" s="870"/>
      <c r="AU4240" s="870"/>
      <c r="AV4240" s="870"/>
      <c r="AW4240" s="875"/>
      <c r="AX4240" s="870"/>
      <c r="AY4240" s="870"/>
    </row>
    <row r="4241" spans="19:51" ht="15" customHeight="1">
      <c r="S4241" s="874"/>
      <c r="V4241" s="870"/>
      <c r="W4241" s="874"/>
      <c r="AD4241" s="870"/>
      <c r="AE4241" s="874"/>
      <c r="AG4241" s="870"/>
      <c r="AH4241" s="870"/>
      <c r="AJ4241" s="870"/>
      <c r="AK4241" s="870"/>
      <c r="AL4241" s="870"/>
      <c r="AM4241" s="870"/>
      <c r="AO4241" s="870"/>
      <c r="AP4241" s="870"/>
      <c r="AQ4241" s="870"/>
      <c r="AU4241" s="870"/>
      <c r="AV4241" s="870"/>
      <c r="AW4241" s="875"/>
      <c r="AX4241" s="870"/>
      <c r="AY4241" s="870"/>
    </row>
    <row r="4242" spans="19:51" ht="15" customHeight="1">
      <c r="S4242" s="874"/>
      <c r="V4242" s="870"/>
      <c r="W4242" s="874"/>
      <c r="AD4242" s="870"/>
      <c r="AE4242" s="874"/>
      <c r="AG4242" s="870"/>
      <c r="AH4242" s="870"/>
      <c r="AJ4242" s="870"/>
      <c r="AK4242" s="870"/>
      <c r="AL4242" s="870"/>
      <c r="AM4242" s="870"/>
      <c r="AO4242" s="870"/>
      <c r="AP4242" s="870"/>
      <c r="AQ4242" s="870"/>
      <c r="AU4242" s="870"/>
      <c r="AV4242" s="870"/>
      <c r="AW4242" s="875"/>
      <c r="AX4242" s="870"/>
      <c r="AY4242" s="870"/>
    </row>
    <row r="4243" spans="19:51" ht="15" customHeight="1">
      <c r="S4243" s="874"/>
      <c r="V4243" s="870"/>
      <c r="W4243" s="874"/>
      <c r="AD4243" s="870"/>
      <c r="AE4243" s="874"/>
      <c r="AG4243" s="870"/>
      <c r="AH4243" s="870"/>
      <c r="AJ4243" s="870"/>
      <c r="AK4243" s="870"/>
      <c r="AL4243" s="870"/>
      <c r="AM4243" s="870"/>
      <c r="AO4243" s="870"/>
      <c r="AP4243" s="870"/>
      <c r="AQ4243" s="870"/>
      <c r="AU4243" s="870"/>
      <c r="AV4243" s="870"/>
      <c r="AW4243" s="875"/>
      <c r="AX4243" s="870"/>
      <c r="AY4243" s="870"/>
    </row>
    <row r="4244" spans="19:51" ht="15" customHeight="1">
      <c r="S4244" s="874"/>
      <c r="V4244" s="870"/>
      <c r="W4244" s="874"/>
      <c r="AD4244" s="870"/>
      <c r="AE4244" s="874"/>
      <c r="AG4244" s="870"/>
      <c r="AH4244" s="870"/>
      <c r="AJ4244" s="870"/>
      <c r="AK4244" s="870"/>
      <c r="AL4244" s="870"/>
      <c r="AM4244" s="870"/>
      <c r="AO4244" s="870"/>
      <c r="AP4244" s="870"/>
      <c r="AQ4244" s="870"/>
      <c r="AU4244" s="870"/>
      <c r="AV4244" s="870"/>
      <c r="AW4244" s="875"/>
      <c r="AX4244" s="870"/>
      <c r="AY4244" s="870"/>
    </row>
    <row r="4245" spans="19:51" ht="15" customHeight="1">
      <c r="S4245" s="874"/>
      <c r="V4245" s="870"/>
      <c r="W4245" s="874"/>
      <c r="AD4245" s="870"/>
      <c r="AE4245" s="874"/>
      <c r="AG4245" s="870"/>
      <c r="AH4245" s="870"/>
      <c r="AJ4245" s="870"/>
      <c r="AK4245" s="870"/>
      <c r="AL4245" s="870"/>
      <c r="AM4245" s="870"/>
      <c r="AO4245" s="870"/>
      <c r="AP4245" s="870"/>
      <c r="AQ4245" s="870"/>
      <c r="AU4245" s="870"/>
      <c r="AV4245" s="870"/>
      <c r="AW4245" s="875"/>
      <c r="AX4245" s="870"/>
      <c r="AY4245" s="870"/>
    </row>
    <row r="4246" spans="19:51" ht="15" customHeight="1">
      <c r="S4246" s="874"/>
      <c r="V4246" s="870"/>
      <c r="W4246" s="874"/>
      <c r="AD4246" s="870"/>
      <c r="AE4246" s="874"/>
      <c r="AG4246" s="870"/>
      <c r="AH4246" s="870"/>
      <c r="AJ4246" s="870"/>
      <c r="AK4246" s="870"/>
      <c r="AL4246" s="870"/>
      <c r="AM4246" s="870"/>
      <c r="AO4246" s="870"/>
      <c r="AP4246" s="870"/>
      <c r="AQ4246" s="870"/>
      <c r="AU4246" s="870"/>
      <c r="AV4246" s="870"/>
      <c r="AW4246" s="875"/>
      <c r="AX4246" s="870"/>
      <c r="AY4246" s="870"/>
    </row>
    <row r="4247" spans="19:51" ht="15" customHeight="1">
      <c r="S4247" s="874"/>
      <c r="V4247" s="870"/>
      <c r="W4247" s="874"/>
      <c r="AD4247" s="870"/>
      <c r="AE4247" s="874"/>
      <c r="AG4247" s="870"/>
      <c r="AH4247" s="870"/>
      <c r="AJ4247" s="870"/>
      <c r="AK4247" s="870"/>
      <c r="AL4247" s="870"/>
      <c r="AM4247" s="870"/>
      <c r="AO4247" s="870"/>
      <c r="AP4247" s="870"/>
      <c r="AQ4247" s="870"/>
      <c r="AU4247" s="870"/>
      <c r="AV4247" s="870"/>
      <c r="AW4247" s="875"/>
      <c r="AX4247" s="870"/>
      <c r="AY4247" s="870"/>
    </row>
    <row r="4248" spans="19:51" ht="15" customHeight="1">
      <c r="S4248" s="874"/>
      <c r="V4248" s="870"/>
      <c r="W4248" s="874"/>
      <c r="AD4248" s="870"/>
      <c r="AE4248" s="874"/>
      <c r="AG4248" s="870"/>
      <c r="AH4248" s="870"/>
      <c r="AJ4248" s="870"/>
      <c r="AK4248" s="870"/>
      <c r="AL4248" s="870"/>
      <c r="AM4248" s="870"/>
      <c r="AO4248" s="870"/>
      <c r="AP4248" s="870"/>
      <c r="AQ4248" s="870"/>
      <c r="AU4248" s="870"/>
      <c r="AV4248" s="870"/>
      <c r="AW4248" s="875"/>
      <c r="AX4248" s="870"/>
      <c r="AY4248" s="870"/>
    </row>
    <row r="4249" spans="19:51" ht="15" customHeight="1">
      <c r="S4249" s="874"/>
      <c r="V4249" s="870"/>
      <c r="W4249" s="874"/>
      <c r="AD4249" s="870"/>
      <c r="AE4249" s="874"/>
      <c r="AG4249" s="870"/>
      <c r="AH4249" s="870"/>
      <c r="AJ4249" s="870"/>
      <c r="AK4249" s="870"/>
      <c r="AL4249" s="870"/>
      <c r="AM4249" s="870"/>
      <c r="AO4249" s="870"/>
      <c r="AP4249" s="870"/>
      <c r="AQ4249" s="870"/>
      <c r="AU4249" s="870"/>
      <c r="AV4249" s="870"/>
      <c r="AW4249" s="875"/>
      <c r="AX4249" s="870"/>
      <c r="AY4249" s="870"/>
    </row>
    <row r="4250" spans="19:51" ht="15" customHeight="1">
      <c r="S4250" s="874"/>
      <c r="V4250" s="870"/>
      <c r="W4250" s="874"/>
      <c r="AD4250" s="870"/>
      <c r="AE4250" s="874"/>
      <c r="AG4250" s="870"/>
      <c r="AH4250" s="870"/>
      <c r="AJ4250" s="870"/>
      <c r="AK4250" s="870"/>
      <c r="AL4250" s="870"/>
      <c r="AM4250" s="870"/>
      <c r="AO4250" s="870"/>
      <c r="AP4250" s="870"/>
      <c r="AQ4250" s="870"/>
      <c r="AU4250" s="870"/>
      <c r="AV4250" s="870"/>
      <c r="AW4250" s="875"/>
      <c r="AX4250" s="870"/>
      <c r="AY4250" s="870"/>
    </row>
    <row r="4251" spans="19:51" ht="15" customHeight="1">
      <c r="S4251" s="874"/>
      <c r="V4251" s="870"/>
      <c r="W4251" s="874"/>
      <c r="AD4251" s="870"/>
      <c r="AE4251" s="874"/>
      <c r="AG4251" s="870"/>
      <c r="AH4251" s="870"/>
      <c r="AJ4251" s="870"/>
      <c r="AK4251" s="870"/>
      <c r="AL4251" s="870"/>
      <c r="AM4251" s="870"/>
      <c r="AO4251" s="870"/>
      <c r="AP4251" s="870"/>
      <c r="AQ4251" s="870"/>
      <c r="AU4251" s="870"/>
      <c r="AV4251" s="870"/>
      <c r="AW4251" s="875"/>
      <c r="AX4251" s="870"/>
      <c r="AY4251" s="870"/>
    </row>
    <row r="4252" spans="19:51" ht="15" customHeight="1">
      <c r="S4252" s="874"/>
      <c r="V4252" s="870"/>
      <c r="W4252" s="874"/>
      <c r="AD4252" s="870"/>
      <c r="AE4252" s="874"/>
      <c r="AG4252" s="870"/>
      <c r="AH4252" s="870"/>
      <c r="AJ4252" s="870"/>
      <c r="AK4252" s="870"/>
      <c r="AL4252" s="870"/>
      <c r="AM4252" s="870"/>
      <c r="AO4252" s="870"/>
      <c r="AP4252" s="870"/>
      <c r="AQ4252" s="870"/>
      <c r="AU4252" s="870"/>
      <c r="AV4252" s="870"/>
      <c r="AW4252" s="875"/>
      <c r="AX4252" s="870"/>
      <c r="AY4252" s="870"/>
    </row>
    <row r="4253" spans="19:51" ht="15" customHeight="1">
      <c r="S4253" s="874"/>
      <c r="V4253" s="870"/>
      <c r="W4253" s="874"/>
      <c r="AD4253" s="870"/>
      <c r="AE4253" s="874"/>
      <c r="AG4253" s="870"/>
      <c r="AH4253" s="870"/>
      <c r="AJ4253" s="870"/>
      <c r="AK4253" s="870"/>
      <c r="AL4253" s="870"/>
      <c r="AM4253" s="870"/>
      <c r="AO4253" s="870"/>
      <c r="AP4253" s="870"/>
      <c r="AQ4253" s="870"/>
      <c r="AU4253" s="870"/>
      <c r="AV4253" s="870"/>
      <c r="AW4253" s="875"/>
      <c r="AX4253" s="870"/>
      <c r="AY4253" s="870"/>
    </row>
    <row r="4254" spans="19:51" ht="15" customHeight="1">
      <c r="S4254" s="874"/>
      <c r="V4254" s="870"/>
      <c r="W4254" s="874"/>
      <c r="AD4254" s="870"/>
      <c r="AE4254" s="874"/>
      <c r="AG4254" s="870"/>
      <c r="AH4254" s="870"/>
      <c r="AJ4254" s="870"/>
      <c r="AK4254" s="870"/>
      <c r="AL4254" s="870"/>
      <c r="AM4254" s="870"/>
      <c r="AO4254" s="870"/>
      <c r="AP4254" s="870"/>
      <c r="AQ4254" s="870"/>
      <c r="AU4254" s="870"/>
      <c r="AV4254" s="870"/>
      <c r="AW4254" s="875"/>
      <c r="AX4254" s="870"/>
      <c r="AY4254" s="870"/>
    </row>
    <row r="4255" spans="19:51" ht="15" customHeight="1">
      <c r="S4255" s="874"/>
      <c r="V4255" s="870"/>
      <c r="W4255" s="874"/>
      <c r="AD4255" s="870"/>
      <c r="AE4255" s="874"/>
      <c r="AG4255" s="870"/>
      <c r="AH4255" s="870"/>
      <c r="AJ4255" s="870"/>
      <c r="AK4255" s="870"/>
      <c r="AL4255" s="870"/>
      <c r="AM4255" s="870"/>
      <c r="AO4255" s="870"/>
      <c r="AP4255" s="870"/>
      <c r="AQ4255" s="870"/>
      <c r="AU4255" s="870"/>
      <c r="AV4255" s="870"/>
      <c r="AW4255" s="875"/>
      <c r="AX4255" s="870"/>
      <c r="AY4255" s="870"/>
    </row>
    <row r="4256" spans="19:51" ht="15" customHeight="1">
      <c r="S4256" s="874"/>
      <c r="V4256" s="870"/>
      <c r="W4256" s="874"/>
      <c r="AD4256" s="870"/>
      <c r="AE4256" s="874"/>
      <c r="AG4256" s="870"/>
      <c r="AH4256" s="870"/>
      <c r="AJ4256" s="870"/>
      <c r="AK4256" s="870"/>
      <c r="AL4256" s="870"/>
      <c r="AM4256" s="870"/>
      <c r="AO4256" s="870"/>
      <c r="AP4256" s="870"/>
      <c r="AQ4256" s="870"/>
      <c r="AU4256" s="870"/>
      <c r="AV4256" s="870"/>
      <c r="AW4256" s="875"/>
      <c r="AX4256" s="870"/>
      <c r="AY4256" s="870"/>
    </row>
    <row r="4257" spans="19:51" ht="15" customHeight="1">
      <c r="S4257" s="874"/>
      <c r="V4257" s="870"/>
      <c r="W4257" s="874"/>
      <c r="AD4257" s="870"/>
      <c r="AE4257" s="874"/>
      <c r="AG4257" s="870"/>
      <c r="AH4257" s="870"/>
      <c r="AJ4257" s="870"/>
      <c r="AK4257" s="870"/>
      <c r="AL4257" s="870"/>
      <c r="AM4257" s="870"/>
      <c r="AO4257" s="870"/>
      <c r="AP4257" s="870"/>
      <c r="AQ4257" s="870"/>
      <c r="AU4257" s="870"/>
      <c r="AV4257" s="870"/>
      <c r="AW4257" s="875"/>
      <c r="AX4257" s="870"/>
      <c r="AY4257" s="870"/>
    </row>
    <row r="4258" spans="19:51" ht="15" customHeight="1">
      <c r="S4258" s="874"/>
      <c r="V4258" s="870"/>
      <c r="W4258" s="874"/>
      <c r="AD4258" s="870"/>
      <c r="AE4258" s="874"/>
      <c r="AG4258" s="870"/>
      <c r="AH4258" s="870"/>
      <c r="AJ4258" s="870"/>
      <c r="AK4258" s="870"/>
      <c r="AL4258" s="870"/>
      <c r="AM4258" s="870"/>
      <c r="AO4258" s="870"/>
      <c r="AP4258" s="870"/>
      <c r="AQ4258" s="870"/>
      <c r="AU4258" s="870"/>
      <c r="AV4258" s="870"/>
      <c r="AW4258" s="875"/>
      <c r="AX4258" s="870"/>
      <c r="AY4258" s="870"/>
    </row>
    <row r="4259" spans="19:51" ht="15" customHeight="1">
      <c r="S4259" s="874"/>
      <c r="V4259" s="870"/>
      <c r="W4259" s="874"/>
      <c r="AD4259" s="870"/>
      <c r="AE4259" s="874"/>
      <c r="AG4259" s="870"/>
      <c r="AH4259" s="870"/>
      <c r="AJ4259" s="870"/>
      <c r="AK4259" s="870"/>
      <c r="AL4259" s="870"/>
      <c r="AM4259" s="870"/>
      <c r="AO4259" s="870"/>
      <c r="AP4259" s="870"/>
      <c r="AQ4259" s="870"/>
      <c r="AU4259" s="870"/>
      <c r="AV4259" s="870"/>
      <c r="AW4259" s="875"/>
      <c r="AX4259" s="870"/>
      <c r="AY4259" s="870"/>
    </row>
    <row r="4260" spans="19:51" ht="15" customHeight="1">
      <c r="S4260" s="874"/>
      <c r="V4260" s="870"/>
      <c r="W4260" s="874"/>
      <c r="AD4260" s="870"/>
      <c r="AE4260" s="874"/>
      <c r="AG4260" s="870"/>
      <c r="AH4260" s="870"/>
      <c r="AJ4260" s="870"/>
      <c r="AK4260" s="870"/>
      <c r="AL4260" s="870"/>
      <c r="AM4260" s="870"/>
      <c r="AO4260" s="870"/>
      <c r="AP4260" s="870"/>
      <c r="AQ4260" s="870"/>
      <c r="AU4260" s="870"/>
      <c r="AV4260" s="870"/>
      <c r="AW4260" s="875"/>
      <c r="AX4260" s="870"/>
      <c r="AY4260" s="870"/>
    </row>
    <row r="4261" spans="19:51" ht="15" customHeight="1">
      <c r="S4261" s="874"/>
      <c r="V4261" s="870"/>
      <c r="W4261" s="874"/>
      <c r="AD4261" s="870"/>
      <c r="AE4261" s="874"/>
      <c r="AG4261" s="870"/>
      <c r="AH4261" s="870"/>
      <c r="AJ4261" s="870"/>
      <c r="AK4261" s="870"/>
      <c r="AL4261" s="870"/>
      <c r="AM4261" s="870"/>
      <c r="AO4261" s="870"/>
      <c r="AP4261" s="870"/>
      <c r="AQ4261" s="870"/>
      <c r="AU4261" s="870"/>
      <c r="AV4261" s="870"/>
      <c r="AW4261" s="875"/>
      <c r="AX4261" s="870"/>
      <c r="AY4261" s="870"/>
    </row>
    <row r="4262" spans="19:51" ht="15" customHeight="1">
      <c r="S4262" s="874"/>
      <c r="V4262" s="870"/>
      <c r="W4262" s="874"/>
      <c r="AD4262" s="870"/>
      <c r="AE4262" s="874"/>
      <c r="AG4262" s="870"/>
      <c r="AH4262" s="870"/>
      <c r="AJ4262" s="870"/>
      <c r="AK4262" s="870"/>
      <c r="AL4262" s="870"/>
      <c r="AM4262" s="870"/>
      <c r="AO4262" s="870"/>
      <c r="AP4262" s="870"/>
      <c r="AQ4262" s="870"/>
      <c r="AU4262" s="870"/>
      <c r="AV4262" s="870"/>
      <c r="AW4262" s="875"/>
      <c r="AX4262" s="870"/>
      <c r="AY4262" s="870"/>
    </row>
    <row r="4263" spans="19:51" ht="15" customHeight="1">
      <c r="S4263" s="874"/>
      <c r="V4263" s="870"/>
      <c r="W4263" s="874"/>
      <c r="AD4263" s="870"/>
      <c r="AE4263" s="874"/>
      <c r="AG4263" s="870"/>
      <c r="AH4263" s="870"/>
      <c r="AJ4263" s="870"/>
      <c r="AK4263" s="870"/>
      <c r="AL4263" s="870"/>
      <c r="AM4263" s="870"/>
      <c r="AO4263" s="870"/>
      <c r="AP4263" s="870"/>
      <c r="AQ4263" s="870"/>
      <c r="AU4263" s="870"/>
      <c r="AV4263" s="870"/>
      <c r="AW4263" s="875"/>
      <c r="AX4263" s="870"/>
      <c r="AY4263" s="870"/>
    </row>
    <row r="4264" spans="19:51" ht="15" customHeight="1">
      <c r="S4264" s="874"/>
      <c r="V4264" s="870"/>
      <c r="W4264" s="874"/>
      <c r="AD4264" s="870"/>
      <c r="AE4264" s="874"/>
      <c r="AG4264" s="870"/>
      <c r="AH4264" s="870"/>
      <c r="AJ4264" s="870"/>
      <c r="AK4264" s="870"/>
      <c r="AL4264" s="870"/>
      <c r="AM4264" s="870"/>
      <c r="AO4264" s="870"/>
      <c r="AP4264" s="870"/>
      <c r="AQ4264" s="870"/>
      <c r="AU4264" s="870"/>
      <c r="AV4264" s="870"/>
      <c r="AW4264" s="875"/>
      <c r="AX4264" s="870"/>
      <c r="AY4264" s="870"/>
    </row>
    <row r="4265" spans="19:51" ht="15" customHeight="1">
      <c r="S4265" s="874"/>
      <c r="V4265" s="870"/>
      <c r="W4265" s="874"/>
      <c r="AD4265" s="870"/>
      <c r="AE4265" s="874"/>
      <c r="AG4265" s="870"/>
      <c r="AH4265" s="870"/>
      <c r="AJ4265" s="870"/>
      <c r="AK4265" s="870"/>
      <c r="AL4265" s="870"/>
      <c r="AM4265" s="870"/>
      <c r="AO4265" s="870"/>
      <c r="AP4265" s="870"/>
      <c r="AQ4265" s="870"/>
      <c r="AU4265" s="870"/>
      <c r="AV4265" s="870"/>
      <c r="AW4265" s="875"/>
      <c r="AX4265" s="870"/>
      <c r="AY4265" s="870"/>
    </row>
    <row r="4266" spans="19:51" ht="15" customHeight="1">
      <c r="S4266" s="874"/>
      <c r="V4266" s="870"/>
      <c r="W4266" s="874"/>
      <c r="AD4266" s="870"/>
      <c r="AE4266" s="874"/>
      <c r="AG4266" s="870"/>
      <c r="AH4266" s="870"/>
      <c r="AJ4266" s="870"/>
      <c r="AK4266" s="870"/>
      <c r="AL4266" s="870"/>
      <c r="AM4266" s="870"/>
      <c r="AO4266" s="870"/>
      <c r="AP4266" s="870"/>
      <c r="AQ4266" s="870"/>
      <c r="AU4266" s="870"/>
      <c r="AV4266" s="870"/>
      <c r="AW4266" s="875"/>
      <c r="AX4266" s="870"/>
      <c r="AY4266" s="870"/>
    </row>
    <row r="4267" spans="19:51" ht="15" customHeight="1">
      <c r="S4267" s="874"/>
      <c r="V4267" s="870"/>
      <c r="W4267" s="874"/>
      <c r="AD4267" s="870"/>
      <c r="AE4267" s="874"/>
      <c r="AG4267" s="870"/>
      <c r="AH4267" s="870"/>
      <c r="AJ4267" s="870"/>
      <c r="AK4267" s="870"/>
      <c r="AL4267" s="870"/>
      <c r="AM4267" s="870"/>
      <c r="AO4267" s="870"/>
      <c r="AP4267" s="870"/>
      <c r="AQ4267" s="870"/>
      <c r="AU4267" s="870"/>
      <c r="AV4267" s="870"/>
      <c r="AW4267" s="875"/>
      <c r="AX4267" s="870"/>
      <c r="AY4267" s="870"/>
    </row>
    <row r="4268" spans="19:51" ht="15" customHeight="1">
      <c r="S4268" s="874"/>
      <c r="V4268" s="870"/>
      <c r="W4268" s="874"/>
      <c r="AD4268" s="870"/>
      <c r="AE4268" s="874"/>
      <c r="AG4268" s="870"/>
      <c r="AH4268" s="870"/>
      <c r="AJ4268" s="870"/>
      <c r="AK4268" s="870"/>
      <c r="AL4268" s="870"/>
      <c r="AM4268" s="870"/>
      <c r="AO4268" s="870"/>
      <c r="AP4268" s="870"/>
      <c r="AQ4268" s="870"/>
      <c r="AU4268" s="870"/>
      <c r="AV4268" s="870"/>
      <c r="AW4268" s="875"/>
      <c r="AX4268" s="870"/>
      <c r="AY4268" s="870"/>
    </row>
    <row r="4269" spans="19:51" ht="15" customHeight="1">
      <c r="S4269" s="874"/>
      <c r="V4269" s="870"/>
      <c r="W4269" s="874"/>
      <c r="AD4269" s="870"/>
      <c r="AE4269" s="874"/>
      <c r="AG4269" s="870"/>
      <c r="AH4269" s="870"/>
      <c r="AJ4269" s="870"/>
      <c r="AK4269" s="870"/>
      <c r="AL4269" s="870"/>
      <c r="AM4269" s="870"/>
      <c r="AO4269" s="870"/>
      <c r="AP4269" s="870"/>
      <c r="AQ4269" s="870"/>
      <c r="AU4269" s="870"/>
      <c r="AV4269" s="870"/>
      <c r="AW4269" s="875"/>
      <c r="AX4269" s="870"/>
      <c r="AY4269" s="870"/>
    </row>
    <row r="4270" spans="19:51" ht="15" customHeight="1">
      <c r="S4270" s="874"/>
      <c r="V4270" s="870"/>
      <c r="W4270" s="874"/>
      <c r="AD4270" s="870"/>
      <c r="AE4270" s="874"/>
      <c r="AG4270" s="870"/>
      <c r="AH4270" s="870"/>
      <c r="AJ4270" s="870"/>
      <c r="AK4270" s="870"/>
      <c r="AL4270" s="870"/>
      <c r="AM4270" s="870"/>
      <c r="AO4270" s="870"/>
      <c r="AP4270" s="870"/>
      <c r="AQ4270" s="870"/>
      <c r="AU4270" s="870"/>
      <c r="AV4270" s="870"/>
      <c r="AW4270" s="875"/>
      <c r="AX4270" s="870"/>
      <c r="AY4270" s="870"/>
    </row>
    <row r="4271" spans="19:51" ht="15" customHeight="1">
      <c r="S4271" s="874"/>
      <c r="V4271" s="870"/>
      <c r="W4271" s="874"/>
      <c r="AD4271" s="870"/>
      <c r="AE4271" s="874"/>
      <c r="AG4271" s="870"/>
      <c r="AH4271" s="870"/>
      <c r="AJ4271" s="870"/>
      <c r="AK4271" s="870"/>
      <c r="AL4271" s="870"/>
      <c r="AM4271" s="870"/>
      <c r="AO4271" s="870"/>
      <c r="AP4271" s="870"/>
      <c r="AQ4271" s="870"/>
      <c r="AU4271" s="870"/>
      <c r="AV4271" s="870"/>
      <c r="AW4271" s="875"/>
      <c r="AX4271" s="870"/>
      <c r="AY4271" s="870"/>
    </row>
    <row r="4272" spans="19:51" ht="15" customHeight="1">
      <c r="S4272" s="874"/>
      <c r="V4272" s="870"/>
      <c r="W4272" s="874"/>
      <c r="AD4272" s="870"/>
      <c r="AE4272" s="874"/>
      <c r="AG4272" s="870"/>
      <c r="AH4272" s="870"/>
      <c r="AJ4272" s="870"/>
      <c r="AK4272" s="870"/>
      <c r="AL4272" s="870"/>
      <c r="AM4272" s="870"/>
      <c r="AO4272" s="870"/>
      <c r="AP4272" s="870"/>
      <c r="AQ4272" s="870"/>
      <c r="AU4272" s="870"/>
      <c r="AV4272" s="870"/>
      <c r="AW4272" s="875"/>
      <c r="AX4272" s="870"/>
      <c r="AY4272" s="870"/>
    </row>
    <row r="4273" spans="19:51" ht="15" customHeight="1">
      <c r="S4273" s="874"/>
      <c r="V4273" s="870"/>
      <c r="W4273" s="874"/>
      <c r="AD4273" s="870"/>
      <c r="AE4273" s="874"/>
      <c r="AG4273" s="870"/>
      <c r="AH4273" s="870"/>
      <c r="AJ4273" s="870"/>
      <c r="AK4273" s="870"/>
      <c r="AL4273" s="870"/>
      <c r="AM4273" s="870"/>
      <c r="AO4273" s="870"/>
      <c r="AP4273" s="870"/>
      <c r="AQ4273" s="870"/>
      <c r="AU4273" s="870"/>
      <c r="AV4273" s="870"/>
      <c r="AW4273" s="875"/>
      <c r="AX4273" s="870"/>
      <c r="AY4273" s="870"/>
    </row>
    <row r="4274" spans="19:51" ht="15" customHeight="1">
      <c r="S4274" s="874"/>
      <c r="V4274" s="870"/>
      <c r="W4274" s="874"/>
      <c r="AD4274" s="870"/>
      <c r="AE4274" s="874"/>
      <c r="AG4274" s="870"/>
      <c r="AH4274" s="870"/>
      <c r="AJ4274" s="870"/>
      <c r="AK4274" s="870"/>
      <c r="AL4274" s="870"/>
      <c r="AM4274" s="870"/>
      <c r="AO4274" s="870"/>
      <c r="AP4274" s="870"/>
      <c r="AQ4274" s="870"/>
      <c r="AU4274" s="870"/>
      <c r="AV4274" s="870"/>
      <c r="AW4274" s="875"/>
      <c r="AX4274" s="870"/>
      <c r="AY4274" s="870"/>
    </row>
    <row r="4275" spans="19:51" ht="15" customHeight="1">
      <c r="S4275" s="874"/>
      <c r="V4275" s="870"/>
      <c r="W4275" s="874"/>
      <c r="AD4275" s="870"/>
      <c r="AE4275" s="874"/>
      <c r="AG4275" s="870"/>
      <c r="AH4275" s="870"/>
      <c r="AJ4275" s="870"/>
      <c r="AK4275" s="870"/>
      <c r="AL4275" s="870"/>
      <c r="AM4275" s="870"/>
      <c r="AO4275" s="870"/>
      <c r="AP4275" s="870"/>
      <c r="AQ4275" s="870"/>
      <c r="AU4275" s="870"/>
      <c r="AV4275" s="870"/>
      <c r="AW4275" s="875"/>
      <c r="AX4275" s="870"/>
      <c r="AY4275" s="870"/>
    </row>
    <row r="4276" spans="19:51" ht="15" customHeight="1">
      <c r="S4276" s="874"/>
      <c r="V4276" s="870"/>
      <c r="W4276" s="874"/>
      <c r="AD4276" s="870"/>
      <c r="AE4276" s="874"/>
      <c r="AG4276" s="870"/>
      <c r="AH4276" s="870"/>
      <c r="AJ4276" s="870"/>
      <c r="AK4276" s="870"/>
      <c r="AL4276" s="870"/>
      <c r="AM4276" s="870"/>
      <c r="AO4276" s="870"/>
      <c r="AP4276" s="870"/>
      <c r="AQ4276" s="870"/>
      <c r="AU4276" s="870"/>
      <c r="AV4276" s="870"/>
      <c r="AW4276" s="875"/>
      <c r="AX4276" s="870"/>
      <c r="AY4276" s="870"/>
    </row>
    <row r="4277" spans="19:51" ht="15" customHeight="1">
      <c r="S4277" s="874"/>
      <c r="V4277" s="870"/>
      <c r="W4277" s="874"/>
      <c r="AD4277" s="870"/>
      <c r="AE4277" s="874"/>
      <c r="AG4277" s="870"/>
      <c r="AH4277" s="870"/>
      <c r="AJ4277" s="870"/>
      <c r="AK4277" s="870"/>
      <c r="AL4277" s="870"/>
      <c r="AM4277" s="870"/>
      <c r="AO4277" s="870"/>
      <c r="AP4277" s="870"/>
      <c r="AQ4277" s="870"/>
      <c r="AU4277" s="870"/>
      <c r="AV4277" s="870"/>
      <c r="AW4277" s="875"/>
      <c r="AX4277" s="870"/>
      <c r="AY4277" s="870"/>
    </row>
    <row r="4278" spans="19:51" ht="15" customHeight="1">
      <c r="S4278" s="874"/>
      <c r="V4278" s="870"/>
      <c r="W4278" s="874"/>
      <c r="AD4278" s="870"/>
      <c r="AE4278" s="874"/>
      <c r="AG4278" s="870"/>
      <c r="AH4278" s="870"/>
      <c r="AJ4278" s="870"/>
      <c r="AK4278" s="870"/>
      <c r="AL4278" s="870"/>
      <c r="AM4278" s="870"/>
      <c r="AO4278" s="870"/>
      <c r="AP4278" s="870"/>
      <c r="AQ4278" s="870"/>
      <c r="AU4278" s="870"/>
      <c r="AV4278" s="870"/>
      <c r="AW4278" s="875"/>
      <c r="AX4278" s="870"/>
      <c r="AY4278" s="870"/>
    </row>
    <row r="4279" spans="19:51" ht="15" customHeight="1">
      <c r="S4279" s="874"/>
      <c r="V4279" s="870"/>
      <c r="W4279" s="874"/>
      <c r="AD4279" s="870"/>
      <c r="AE4279" s="874"/>
      <c r="AG4279" s="870"/>
      <c r="AH4279" s="870"/>
      <c r="AJ4279" s="870"/>
      <c r="AK4279" s="870"/>
      <c r="AL4279" s="870"/>
      <c r="AM4279" s="870"/>
      <c r="AO4279" s="870"/>
      <c r="AP4279" s="870"/>
      <c r="AQ4279" s="870"/>
      <c r="AU4279" s="870"/>
      <c r="AV4279" s="870"/>
      <c r="AW4279" s="875"/>
      <c r="AX4279" s="870"/>
      <c r="AY4279" s="870"/>
    </row>
    <row r="4280" spans="19:51" ht="15" customHeight="1">
      <c r="S4280" s="874"/>
      <c r="V4280" s="870"/>
      <c r="W4280" s="874"/>
      <c r="AD4280" s="870"/>
      <c r="AE4280" s="874"/>
      <c r="AG4280" s="870"/>
      <c r="AH4280" s="870"/>
      <c r="AJ4280" s="870"/>
      <c r="AK4280" s="870"/>
      <c r="AL4280" s="870"/>
      <c r="AM4280" s="870"/>
      <c r="AO4280" s="870"/>
      <c r="AP4280" s="870"/>
      <c r="AQ4280" s="870"/>
      <c r="AU4280" s="870"/>
      <c r="AV4280" s="870"/>
      <c r="AW4280" s="875"/>
      <c r="AX4280" s="870"/>
      <c r="AY4280" s="870"/>
    </row>
    <row r="4281" spans="19:51" ht="15" customHeight="1">
      <c r="S4281" s="874"/>
      <c r="V4281" s="870"/>
      <c r="W4281" s="874"/>
      <c r="AD4281" s="870"/>
      <c r="AE4281" s="874"/>
      <c r="AG4281" s="870"/>
      <c r="AH4281" s="870"/>
      <c r="AJ4281" s="870"/>
      <c r="AK4281" s="870"/>
      <c r="AL4281" s="870"/>
      <c r="AM4281" s="870"/>
      <c r="AO4281" s="870"/>
      <c r="AP4281" s="870"/>
      <c r="AQ4281" s="870"/>
      <c r="AU4281" s="870"/>
      <c r="AV4281" s="870"/>
      <c r="AW4281" s="875"/>
      <c r="AX4281" s="870"/>
      <c r="AY4281" s="870"/>
    </row>
    <row r="4282" spans="19:51" ht="15" customHeight="1">
      <c r="S4282" s="874"/>
      <c r="V4282" s="870"/>
      <c r="W4282" s="874"/>
      <c r="AD4282" s="870"/>
      <c r="AE4282" s="874"/>
      <c r="AG4282" s="870"/>
      <c r="AH4282" s="870"/>
      <c r="AJ4282" s="870"/>
      <c r="AK4282" s="870"/>
      <c r="AL4282" s="870"/>
      <c r="AM4282" s="870"/>
      <c r="AO4282" s="870"/>
      <c r="AP4282" s="870"/>
      <c r="AQ4282" s="870"/>
      <c r="AU4282" s="870"/>
      <c r="AV4282" s="870"/>
      <c r="AW4282" s="875"/>
      <c r="AX4282" s="870"/>
      <c r="AY4282" s="870"/>
    </row>
    <row r="4283" spans="19:51" ht="15" customHeight="1">
      <c r="S4283" s="874"/>
      <c r="V4283" s="870"/>
      <c r="W4283" s="874"/>
      <c r="AD4283" s="870"/>
      <c r="AE4283" s="874"/>
      <c r="AG4283" s="870"/>
      <c r="AH4283" s="870"/>
      <c r="AJ4283" s="870"/>
      <c r="AK4283" s="870"/>
      <c r="AL4283" s="870"/>
      <c r="AM4283" s="870"/>
      <c r="AO4283" s="870"/>
      <c r="AP4283" s="870"/>
      <c r="AQ4283" s="870"/>
      <c r="AU4283" s="870"/>
      <c r="AV4283" s="870"/>
      <c r="AW4283" s="875"/>
      <c r="AX4283" s="870"/>
      <c r="AY4283" s="870"/>
    </row>
    <row r="4284" spans="19:51" ht="15" customHeight="1">
      <c r="S4284" s="874"/>
      <c r="V4284" s="870"/>
      <c r="W4284" s="874"/>
      <c r="AD4284" s="870"/>
      <c r="AE4284" s="874"/>
      <c r="AG4284" s="870"/>
      <c r="AH4284" s="870"/>
      <c r="AJ4284" s="870"/>
      <c r="AK4284" s="870"/>
      <c r="AL4284" s="870"/>
      <c r="AM4284" s="870"/>
      <c r="AO4284" s="870"/>
      <c r="AP4284" s="870"/>
      <c r="AQ4284" s="870"/>
      <c r="AU4284" s="870"/>
      <c r="AV4284" s="870"/>
      <c r="AW4284" s="875"/>
      <c r="AX4284" s="870"/>
      <c r="AY4284" s="870"/>
    </row>
    <row r="4285" spans="19:51" ht="15" customHeight="1">
      <c r="S4285" s="874"/>
      <c r="V4285" s="870"/>
      <c r="W4285" s="874"/>
      <c r="AD4285" s="870"/>
      <c r="AE4285" s="874"/>
      <c r="AG4285" s="870"/>
      <c r="AH4285" s="870"/>
      <c r="AJ4285" s="870"/>
      <c r="AK4285" s="870"/>
      <c r="AL4285" s="870"/>
      <c r="AM4285" s="870"/>
      <c r="AO4285" s="870"/>
      <c r="AP4285" s="870"/>
      <c r="AQ4285" s="870"/>
      <c r="AU4285" s="870"/>
      <c r="AV4285" s="870"/>
      <c r="AW4285" s="875"/>
      <c r="AX4285" s="870"/>
      <c r="AY4285" s="870"/>
    </row>
    <row r="4286" spans="19:51" ht="15" customHeight="1">
      <c r="S4286" s="874"/>
      <c r="V4286" s="870"/>
      <c r="W4286" s="874"/>
      <c r="AD4286" s="870"/>
      <c r="AE4286" s="874"/>
      <c r="AG4286" s="870"/>
      <c r="AH4286" s="870"/>
      <c r="AJ4286" s="870"/>
      <c r="AK4286" s="870"/>
      <c r="AL4286" s="870"/>
      <c r="AM4286" s="870"/>
      <c r="AO4286" s="870"/>
      <c r="AP4286" s="870"/>
      <c r="AQ4286" s="870"/>
      <c r="AU4286" s="870"/>
      <c r="AV4286" s="870"/>
      <c r="AW4286" s="875"/>
      <c r="AX4286" s="870"/>
      <c r="AY4286" s="870"/>
    </row>
    <row r="4287" spans="19:51" ht="15" customHeight="1">
      <c r="S4287" s="874"/>
      <c r="V4287" s="870"/>
      <c r="W4287" s="874"/>
      <c r="AD4287" s="870"/>
      <c r="AE4287" s="874"/>
      <c r="AG4287" s="870"/>
      <c r="AH4287" s="870"/>
      <c r="AJ4287" s="870"/>
      <c r="AK4287" s="870"/>
      <c r="AL4287" s="870"/>
      <c r="AM4287" s="870"/>
      <c r="AO4287" s="870"/>
      <c r="AP4287" s="870"/>
      <c r="AQ4287" s="870"/>
      <c r="AU4287" s="870"/>
      <c r="AV4287" s="870"/>
      <c r="AW4287" s="875"/>
      <c r="AX4287" s="870"/>
      <c r="AY4287" s="870"/>
    </row>
    <row r="4288" spans="19:51" ht="15" customHeight="1">
      <c r="S4288" s="874"/>
      <c r="V4288" s="870"/>
      <c r="W4288" s="874"/>
      <c r="AD4288" s="870"/>
      <c r="AE4288" s="874"/>
      <c r="AG4288" s="870"/>
      <c r="AH4288" s="870"/>
      <c r="AJ4288" s="870"/>
      <c r="AK4288" s="870"/>
      <c r="AL4288" s="870"/>
      <c r="AM4288" s="870"/>
      <c r="AO4288" s="870"/>
      <c r="AP4288" s="870"/>
      <c r="AQ4288" s="870"/>
      <c r="AU4288" s="870"/>
      <c r="AV4288" s="870"/>
      <c r="AW4288" s="875"/>
      <c r="AX4288" s="870"/>
      <c r="AY4288" s="870"/>
    </row>
    <row r="4289" spans="19:51" ht="15" customHeight="1">
      <c r="S4289" s="874"/>
      <c r="V4289" s="870"/>
      <c r="W4289" s="874"/>
      <c r="AD4289" s="870"/>
      <c r="AE4289" s="874"/>
      <c r="AG4289" s="870"/>
      <c r="AH4289" s="870"/>
      <c r="AJ4289" s="870"/>
      <c r="AK4289" s="870"/>
      <c r="AL4289" s="870"/>
      <c r="AM4289" s="870"/>
      <c r="AO4289" s="870"/>
      <c r="AP4289" s="870"/>
      <c r="AQ4289" s="870"/>
      <c r="AU4289" s="870"/>
      <c r="AV4289" s="870"/>
      <c r="AW4289" s="875"/>
      <c r="AX4289" s="870"/>
      <c r="AY4289" s="870"/>
    </row>
    <row r="4290" spans="19:51" ht="15" customHeight="1">
      <c r="S4290" s="874"/>
      <c r="V4290" s="870"/>
      <c r="W4290" s="874"/>
      <c r="AD4290" s="870"/>
      <c r="AE4290" s="874"/>
      <c r="AG4290" s="870"/>
      <c r="AH4290" s="870"/>
      <c r="AJ4290" s="870"/>
      <c r="AK4290" s="870"/>
      <c r="AL4290" s="870"/>
      <c r="AM4290" s="870"/>
      <c r="AO4290" s="870"/>
      <c r="AP4290" s="870"/>
      <c r="AQ4290" s="870"/>
      <c r="AU4290" s="870"/>
      <c r="AV4290" s="870"/>
      <c r="AW4290" s="875"/>
      <c r="AX4290" s="870"/>
      <c r="AY4290" s="870"/>
    </row>
    <row r="4291" spans="19:51" ht="15" customHeight="1">
      <c r="S4291" s="874"/>
      <c r="V4291" s="870"/>
      <c r="W4291" s="874"/>
      <c r="AD4291" s="870"/>
      <c r="AE4291" s="874"/>
      <c r="AG4291" s="870"/>
      <c r="AH4291" s="870"/>
      <c r="AJ4291" s="870"/>
      <c r="AK4291" s="870"/>
      <c r="AL4291" s="870"/>
      <c r="AM4291" s="870"/>
      <c r="AO4291" s="870"/>
      <c r="AP4291" s="870"/>
      <c r="AQ4291" s="870"/>
      <c r="AU4291" s="870"/>
      <c r="AV4291" s="870"/>
      <c r="AW4291" s="875"/>
      <c r="AX4291" s="870"/>
      <c r="AY4291" s="870"/>
    </row>
    <row r="4292" spans="19:51" ht="15" customHeight="1">
      <c r="S4292" s="874"/>
      <c r="V4292" s="870"/>
      <c r="W4292" s="874"/>
      <c r="AD4292" s="870"/>
      <c r="AE4292" s="874"/>
      <c r="AG4292" s="870"/>
      <c r="AH4292" s="870"/>
      <c r="AJ4292" s="870"/>
      <c r="AK4292" s="870"/>
      <c r="AL4292" s="870"/>
      <c r="AM4292" s="870"/>
      <c r="AO4292" s="870"/>
      <c r="AP4292" s="870"/>
      <c r="AQ4292" s="870"/>
      <c r="AU4292" s="870"/>
      <c r="AV4292" s="870"/>
      <c r="AW4292" s="875"/>
      <c r="AX4292" s="870"/>
      <c r="AY4292" s="870"/>
    </row>
    <row r="4293" spans="19:51" ht="15" customHeight="1">
      <c r="S4293" s="874"/>
      <c r="V4293" s="870"/>
      <c r="W4293" s="874"/>
      <c r="AD4293" s="870"/>
      <c r="AE4293" s="874"/>
      <c r="AG4293" s="870"/>
      <c r="AH4293" s="870"/>
      <c r="AJ4293" s="870"/>
      <c r="AK4293" s="870"/>
      <c r="AL4293" s="870"/>
      <c r="AM4293" s="870"/>
      <c r="AO4293" s="870"/>
      <c r="AP4293" s="870"/>
      <c r="AQ4293" s="870"/>
      <c r="AU4293" s="870"/>
      <c r="AV4293" s="870"/>
      <c r="AW4293" s="875"/>
      <c r="AX4293" s="870"/>
      <c r="AY4293" s="870"/>
    </row>
    <row r="4294" spans="19:51" ht="15" customHeight="1">
      <c r="S4294" s="874"/>
      <c r="V4294" s="870"/>
      <c r="W4294" s="874"/>
      <c r="AD4294" s="870"/>
      <c r="AE4294" s="874"/>
      <c r="AG4294" s="870"/>
      <c r="AH4294" s="870"/>
      <c r="AJ4294" s="870"/>
      <c r="AK4294" s="870"/>
      <c r="AL4294" s="870"/>
      <c r="AM4294" s="870"/>
      <c r="AO4294" s="870"/>
      <c r="AP4294" s="870"/>
      <c r="AQ4294" s="870"/>
      <c r="AU4294" s="870"/>
      <c r="AV4294" s="870"/>
      <c r="AW4294" s="875"/>
      <c r="AX4294" s="870"/>
      <c r="AY4294" s="870"/>
    </row>
    <row r="4295" spans="19:51" ht="15" customHeight="1">
      <c r="S4295" s="874"/>
      <c r="V4295" s="870"/>
      <c r="W4295" s="874"/>
      <c r="AD4295" s="870"/>
      <c r="AE4295" s="874"/>
      <c r="AG4295" s="870"/>
      <c r="AH4295" s="870"/>
      <c r="AJ4295" s="870"/>
      <c r="AK4295" s="870"/>
      <c r="AL4295" s="870"/>
      <c r="AM4295" s="870"/>
      <c r="AO4295" s="870"/>
      <c r="AP4295" s="870"/>
      <c r="AQ4295" s="870"/>
      <c r="AU4295" s="870"/>
      <c r="AV4295" s="870"/>
      <c r="AW4295" s="875"/>
      <c r="AX4295" s="870"/>
      <c r="AY4295" s="870"/>
    </row>
    <row r="4296" spans="19:51" ht="15" customHeight="1">
      <c r="S4296" s="874"/>
      <c r="V4296" s="870"/>
      <c r="W4296" s="874"/>
      <c r="AD4296" s="870"/>
      <c r="AE4296" s="874"/>
      <c r="AG4296" s="870"/>
      <c r="AH4296" s="870"/>
      <c r="AJ4296" s="870"/>
      <c r="AK4296" s="870"/>
      <c r="AL4296" s="870"/>
      <c r="AM4296" s="870"/>
      <c r="AO4296" s="870"/>
      <c r="AP4296" s="870"/>
      <c r="AQ4296" s="870"/>
      <c r="AU4296" s="870"/>
      <c r="AV4296" s="870"/>
      <c r="AW4296" s="875"/>
      <c r="AX4296" s="870"/>
      <c r="AY4296" s="870"/>
    </row>
    <row r="4297" spans="19:51" ht="15" customHeight="1">
      <c r="S4297" s="874"/>
      <c r="V4297" s="870"/>
      <c r="W4297" s="874"/>
      <c r="AD4297" s="870"/>
      <c r="AE4297" s="874"/>
      <c r="AG4297" s="870"/>
      <c r="AH4297" s="870"/>
      <c r="AJ4297" s="870"/>
      <c r="AK4297" s="870"/>
      <c r="AL4297" s="870"/>
      <c r="AM4297" s="870"/>
      <c r="AO4297" s="870"/>
      <c r="AP4297" s="870"/>
      <c r="AQ4297" s="870"/>
      <c r="AU4297" s="870"/>
      <c r="AV4297" s="870"/>
      <c r="AW4297" s="875"/>
      <c r="AX4297" s="870"/>
      <c r="AY4297" s="870"/>
    </row>
    <row r="4298" spans="19:51" ht="15" customHeight="1">
      <c r="S4298" s="874"/>
      <c r="V4298" s="870"/>
      <c r="W4298" s="874"/>
      <c r="AD4298" s="870"/>
      <c r="AE4298" s="874"/>
      <c r="AG4298" s="870"/>
      <c r="AH4298" s="870"/>
      <c r="AJ4298" s="870"/>
      <c r="AK4298" s="870"/>
      <c r="AL4298" s="870"/>
      <c r="AM4298" s="870"/>
      <c r="AO4298" s="870"/>
      <c r="AP4298" s="870"/>
      <c r="AQ4298" s="870"/>
      <c r="AU4298" s="870"/>
      <c r="AV4298" s="870"/>
      <c r="AW4298" s="875"/>
      <c r="AX4298" s="870"/>
      <c r="AY4298" s="870"/>
    </row>
    <row r="4299" spans="19:51" ht="15" customHeight="1">
      <c r="S4299" s="874"/>
      <c r="V4299" s="870"/>
      <c r="W4299" s="874"/>
      <c r="AD4299" s="870"/>
      <c r="AE4299" s="874"/>
      <c r="AG4299" s="870"/>
      <c r="AH4299" s="870"/>
      <c r="AJ4299" s="870"/>
      <c r="AK4299" s="870"/>
      <c r="AL4299" s="870"/>
      <c r="AM4299" s="870"/>
      <c r="AO4299" s="870"/>
      <c r="AP4299" s="870"/>
      <c r="AQ4299" s="870"/>
      <c r="AU4299" s="870"/>
      <c r="AV4299" s="870"/>
      <c r="AW4299" s="875"/>
      <c r="AX4299" s="870"/>
      <c r="AY4299" s="870"/>
    </row>
    <row r="4300" spans="19:51" ht="15" customHeight="1">
      <c r="S4300" s="874"/>
      <c r="V4300" s="870"/>
      <c r="W4300" s="874"/>
      <c r="AD4300" s="870"/>
      <c r="AE4300" s="874"/>
      <c r="AG4300" s="870"/>
      <c r="AH4300" s="870"/>
      <c r="AJ4300" s="870"/>
      <c r="AK4300" s="870"/>
      <c r="AL4300" s="870"/>
      <c r="AM4300" s="870"/>
      <c r="AO4300" s="870"/>
      <c r="AP4300" s="870"/>
      <c r="AQ4300" s="870"/>
      <c r="AU4300" s="870"/>
      <c r="AV4300" s="870"/>
      <c r="AW4300" s="875"/>
      <c r="AX4300" s="870"/>
      <c r="AY4300" s="870"/>
    </row>
    <row r="4301" spans="19:51" ht="15" customHeight="1">
      <c r="S4301" s="874"/>
      <c r="V4301" s="870"/>
      <c r="W4301" s="874"/>
      <c r="AD4301" s="870"/>
      <c r="AE4301" s="874"/>
      <c r="AG4301" s="870"/>
      <c r="AH4301" s="870"/>
      <c r="AJ4301" s="870"/>
      <c r="AK4301" s="870"/>
      <c r="AL4301" s="870"/>
      <c r="AM4301" s="870"/>
      <c r="AO4301" s="870"/>
      <c r="AP4301" s="870"/>
      <c r="AQ4301" s="870"/>
      <c r="AU4301" s="870"/>
      <c r="AV4301" s="870"/>
      <c r="AW4301" s="875"/>
      <c r="AX4301" s="870"/>
      <c r="AY4301" s="870"/>
    </row>
    <row r="4302" spans="19:51" ht="15" customHeight="1">
      <c r="S4302" s="874"/>
      <c r="V4302" s="870"/>
      <c r="W4302" s="874"/>
      <c r="AD4302" s="870"/>
      <c r="AE4302" s="874"/>
      <c r="AG4302" s="870"/>
      <c r="AH4302" s="870"/>
      <c r="AJ4302" s="870"/>
      <c r="AK4302" s="870"/>
      <c r="AL4302" s="870"/>
      <c r="AM4302" s="870"/>
      <c r="AO4302" s="870"/>
      <c r="AP4302" s="870"/>
      <c r="AQ4302" s="870"/>
      <c r="AU4302" s="870"/>
      <c r="AV4302" s="870"/>
      <c r="AW4302" s="875"/>
      <c r="AX4302" s="870"/>
      <c r="AY4302" s="870"/>
    </row>
    <row r="4303" spans="19:51" ht="15" customHeight="1">
      <c r="S4303" s="874"/>
      <c r="V4303" s="870"/>
      <c r="W4303" s="874"/>
      <c r="AD4303" s="870"/>
      <c r="AE4303" s="874"/>
      <c r="AG4303" s="870"/>
      <c r="AH4303" s="870"/>
      <c r="AJ4303" s="870"/>
      <c r="AK4303" s="870"/>
      <c r="AL4303" s="870"/>
      <c r="AM4303" s="870"/>
      <c r="AO4303" s="870"/>
      <c r="AP4303" s="870"/>
      <c r="AQ4303" s="870"/>
      <c r="AU4303" s="870"/>
      <c r="AV4303" s="870"/>
      <c r="AW4303" s="875"/>
      <c r="AX4303" s="870"/>
      <c r="AY4303" s="870"/>
    </row>
    <row r="4304" spans="19:51" ht="15" customHeight="1">
      <c r="S4304" s="874"/>
      <c r="V4304" s="870"/>
      <c r="W4304" s="874"/>
      <c r="AD4304" s="870"/>
      <c r="AE4304" s="874"/>
      <c r="AG4304" s="870"/>
      <c r="AH4304" s="870"/>
      <c r="AJ4304" s="870"/>
      <c r="AK4304" s="870"/>
      <c r="AL4304" s="870"/>
      <c r="AM4304" s="870"/>
      <c r="AO4304" s="870"/>
      <c r="AP4304" s="870"/>
      <c r="AQ4304" s="870"/>
      <c r="AU4304" s="870"/>
      <c r="AV4304" s="870"/>
      <c r="AW4304" s="875"/>
      <c r="AX4304" s="870"/>
      <c r="AY4304" s="870"/>
    </row>
    <row r="4305" spans="19:51" ht="15" customHeight="1">
      <c r="S4305" s="874"/>
      <c r="V4305" s="870"/>
      <c r="W4305" s="874"/>
      <c r="AD4305" s="870"/>
      <c r="AE4305" s="874"/>
      <c r="AG4305" s="870"/>
      <c r="AH4305" s="870"/>
      <c r="AJ4305" s="870"/>
      <c r="AK4305" s="870"/>
      <c r="AL4305" s="870"/>
      <c r="AM4305" s="870"/>
      <c r="AO4305" s="870"/>
      <c r="AP4305" s="870"/>
      <c r="AQ4305" s="870"/>
      <c r="AU4305" s="870"/>
      <c r="AV4305" s="870"/>
      <c r="AW4305" s="875"/>
      <c r="AX4305" s="870"/>
      <c r="AY4305" s="870"/>
    </row>
    <row r="4306" spans="19:51" ht="15" customHeight="1">
      <c r="S4306" s="874"/>
      <c r="V4306" s="870"/>
      <c r="W4306" s="874"/>
      <c r="AD4306" s="870"/>
      <c r="AE4306" s="874"/>
      <c r="AG4306" s="870"/>
      <c r="AH4306" s="870"/>
      <c r="AJ4306" s="870"/>
      <c r="AK4306" s="870"/>
      <c r="AL4306" s="870"/>
      <c r="AM4306" s="870"/>
      <c r="AO4306" s="870"/>
      <c r="AP4306" s="870"/>
      <c r="AQ4306" s="870"/>
      <c r="AU4306" s="870"/>
      <c r="AV4306" s="870"/>
      <c r="AW4306" s="875"/>
      <c r="AX4306" s="870"/>
      <c r="AY4306" s="870"/>
    </row>
    <row r="4307" spans="19:51" ht="15" customHeight="1">
      <c r="S4307" s="874"/>
      <c r="V4307" s="870"/>
      <c r="W4307" s="874"/>
      <c r="AD4307" s="870"/>
      <c r="AE4307" s="874"/>
      <c r="AG4307" s="870"/>
      <c r="AH4307" s="870"/>
      <c r="AJ4307" s="870"/>
      <c r="AK4307" s="870"/>
      <c r="AL4307" s="870"/>
      <c r="AM4307" s="870"/>
      <c r="AO4307" s="870"/>
      <c r="AP4307" s="870"/>
      <c r="AQ4307" s="870"/>
      <c r="AU4307" s="870"/>
      <c r="AV4307" s="870"/>
      <c r="AW4307" s="875"/>
      <c r="AX4307" s="870"/>
      <c r="AY4307" s="870"/>
    </row>
    <row r="4308" spans="19:51" ht="15" customHeight="1">
      <c r="S4308" s="874"/>
      <c r="V4308" s="870"/>
      <c r="W4308" s="874"/>
      <c r="AD4308" s="870"/>
      <c r="AE4308" s="874"/>
      <c r="AG4308" s="870"/>
      <c r="AH4308" s="870"/>
      <c r="AJ4308" s="870"/>
      <c r="AK4308" s="870"/>
      <c r="AL4308" s="870"/>
      <c r="AM4308" s="870"/>
      <c r="AO4308" s="870"/>
      <c r="AP4308" s="870"/>
      <c r="AQ4308" s="870"/>
      <c r="AU4308" s="870"/>
      <c r="AV4308" s="870"/>
      <c r="AW4308" s="875"/>
      <c r="AX4308" s="870"/>
      <c r="AY4308" s="870"/>
    </row>
    <row r="4309" spans="19:51" ht="15" customHeight="1">
      <c r="S4309" s="874"/>
      <c r="V4309" s="870"/>
      <c r="W4309" s="874"/>
      <c r="AD4309" s="870"/>
      <c r="AE4309" s="874"/>
      <c r="AG4309" s="870"/>
      <c r="AH4309" s="870"/>
      <c r="AJ4309" s="870"/>
      <c r="AK4309" s="870"/>
      <c r="AL4309" s="870"/>
      <c r="AM4309" s="870"/>
      <c r="AO4309" s="870"/>
      <c r="AP4309" s="870"/>
      <c r="AQ4309" s="870"/>
      <c r="AU4309" s="870"/>
      <c r="AV4309" s="870"/>
      <c r="AW4309" s="875"/>
      <c r="AX4309" s="870"/>
      <c r="AY4309" s="870"/>
    </row>
    <row r="4310" spans="19:51" ht="15" customHeight="1">
      <c r="S4310" s="874"/>
      <c r="V4310" s="870"/>
      <c r="W4310" s="874"/>
      <c r="AD4310" s="870"/>
      <c r="AE4310" s="874"/>
      <c r="AG4310" s="870"/>
      <c r="AH4310" s="870"/>
      <c r="AJ4310" s="870"/>
      <c r="AK4310" s="870"/>
      <c r="AL4310" s="870"/>
      <c r="AM4310" s="870"/>
      <c r="AO4310" s="870"/>
      <c r="AP4310" s="870"/>
      <c r="AQ4310" s="870"/>
      <c r="AU4310" s="870"/>
      <c r="AV4310" s="870"/>
      <c r="AW4310" s="875"/>
      <c r="AX4310" s="870"/>
      <c r="AY4310" s="870"/>
    </row>
    <row r="4311" spans="19:51" ht="15" customHeight="1">
      <c r="S4311" s="874"/>
      <c r="V4311" s="870"/>
      <c r="W4311" s="874"/>
      <c r="AD4311" s="870"/>
      <c r="AE4311" s="874"/>
      <c r="AG4311" s="870"/>
      <c r="AH4311" s="870"/>
      <c r="AJ4311" s="870"/>
      <c r="AK4311" s="870"/>
      <c r="AL4311" s="870"/>
      <c r="AM4311" s="870"/>
      <c r="AO4311" s="870"/>
      <c r="AP4311" s="870"/>
      <c r="AQ4311" s="870"/>
      <c r="AU4311" s="870"/>
      <c r="AV4311" s="870"/>
      <c r="AW4311" s="875"/>
      <c r="AX4311" s="870"/>
      <c r="AY4311" s="870"/>
    </row>
    <row r="4312" spans="19:51" ht="15" customHeight="1">
      <c r="S4312" s="874"/>
      <c r="V4312" s="870"/>
      <c r="W4312" s="874"/>
      <c r="AD4312" s="870"/>
      <c r="AE4312" s="874"/>
      <c r="AG4312" s="870"/>
      <c r="AH4312" s="870"/>
      <c r="AJ4312" s="870"/>
      <c r="AK4312" s="870"/>
      <c r="AL4312" s="870"/>
      <c r="AM4312" s="870"/>
      <c r="AO4312" s="870"/>
      <c r="AP4312" s="870"/>
      <c r="AQ4312" s="870"/>
      <c r="AU4312" s="870"/>
      <c r="AV4312" s="870"/>
      <c r="AW4312" s="875"/>
      <c r="AX4312" s="870"/>
      <c r="AY4312" s="870"/>
    </row>
    <row r="4313" spans="19:51" ht="15" customHeight="1">
      <c r="S4313" s="874"/>
      <c r="V4313" s="870"/>
      <c r="W4313" s="874"/>
      <c r="AD4313" s="870"/>
      <c r="AE4313" s="874"/>
      <c r="AG4313" s="870"/>
      <c r="AH4313" s="870"/>
      <c r="AJ4313" s="870"/>
      <c r="AK4313" s="870"/>
      <c r="AL4313" s="870"/>
      <c r="AM4313" s="870"/>
      <c r="AO4313" s="870"/>
      <c r="AP4313" s="870"/>
      <c r="AQ4313" s="870"/>
      <c r="AU4313" s="870"/>
      <c r="AV4313" s="870"/>
      <c r="AW4313" s="875"/>
      <c r="AX4313" s="870"/>
      <c r="AY4313" s="870"/>
    </row>
    <row r="4314" spans="19:51" ht="15" customHeight="1">
      <c r="S4314" s="874"/>
      <c r="V4314" s="870"/>
      <c r="W4314" s="874"/>
      <c r="AD4314" s="870"/>
      <c r="AE4314" s="874"/>
      <c r="AG4314" s="870"/>
      <c r="AH4314" s="870"/>
      <c r="AJ4314" s="870"/>
      <c r="AK4314" s="870"/>
      <c r="AL4314" s="870"/>
      <c r="AM4314" s="870"/>
      <c r="AO4314" s="870"/>
      <c r="AP4314" s="870"/>
      <c r="AQ4314" s="870"/>
      <c r="AU4314" s="870"/>
      <c r="AV4314" s="870"/>
      <c r="AW4314" s="875"/>
      <c r="AX4314" s="870"/>
      <c r="AY4314" s="870"/>
    </row>
    <row r="4315" spans="19:51" ht="15" customHeight="1">
      <c r="S4315" s="874"/>
      <c r="V4315" s="870"/>
      <c r="W4315" s="874"/>
      <c r="AD4315" s="870"/>
      <c r="AE4315" s="874"/>
      <c r="AG4315" s="870"/>
      <c r="AH4315" s="870"/>
      <c r="AJ4315" s="870"/>
      <c r="AK4315" s="870"/>
      <c r="AL4315" s="870"/>
      <c r="AM4315" s="870"/>
      <c r="AO4315" s="870"/>
      <c r="AP4315" s="870"/>
      <c r="AQ4315" s="870"/>
      <c r="AU4315" s="870"/>
      <c r="AV4315" s="870"/>
      <c r="AW4315" s="875"/>
      <c r="AX4315" s="870"/>
      <c r="AY4315" s="870"/>
    </row>
    <row r="4316" spans="19:51" ht="15" customHeight="1">
      <c r="S4316" s="874"/>
      <c r="V4316" s="870"/>
      <c r="W4316" s="874"/>
      <c r="AD4316" s="870"/>
      <c r="AE4316" s="874"/>
      <c r="AG4316" s="870"/>
      <c r="AH4316" s="870"/>
      <c r="AJ4316" s="870"/>
      <c r="AK4316" s="870"/>
      <c r="AL4316" s="870"/>
      <c r="AM4316" s="870"/>
      <c r="AO4316" s="870"/>
      <c r="AP4316" s="870"/>
      <c r="AQ4316" s="870"/>
      <c r="AU4316" s="870"/>
      <c r="AV4316" s="870"/>
      <c r="AW4316" s="875"/>
      <c r="AX4316" s="870"/>
      <c r="AY4316" s="870"/>
    </row>
    <row r="4317" spans="19:51" ht="15" customHeight="1">
      <c r="S4317" s="874"/>
      <c r="V4317" s="870"/>
      <c r="W4317" s="874"/>
      <c r="AD4317" s="870"/>
      <c r="AE4317" s="874"/>
      <c r="AG4317" s="870"/>
      <c r="AH4317" s="870"/>
      <c r="AJ4317" s="870"/>
      <c r="AK4317" s="870"/>
      <c r="AL4317" s="870"/>
      <c r="AM4317" s="870"/>
      <c r="AO4317" s="870"/>
      <c r="AP4317" s="870"/>
      <c r="AQ4317" s="870"/>
      <c r="AU4317" s="870"/>
      <c r="AV4317" s="870"/>
      <c r="AW4317" s="875"/>
      <c r="AX4317" s="870"/>
      <c r="AY4317" s="870"/>
    </row>
    <row r="4318" spans="19:51" ht="15" customHeight="1">
      <c r="S4318" s="874"/>
      <c r="V4318" s="870"/>
      <c r="W4318" s="874"/>
      <c r="AD4318" s="870"/>
      <c r="AE4318" s="874"/>
      <c r="AG4318" s="870"/>
      <c r="AH4318" s="870"/>
      <c r="AJ4318" s="870"/>
      <c r="AK4318" s="870"/>
      <c r="AL4318" s="870"/>
      <c r="AM4318" s="870"/>
      <c r="AO4318" s="870"/>
      <c r="AP4318" s="870"/>
      <c r="AQ4318" s="870"/>
      <c r="AU4318" s="870"/>
      <c r="AV4318" s="870"/>
      <c r="AW4318" s="875"/>
      <c r="AX4318" s="870"/>
      <c r="AY4318" s="870"/>
    </row>
    <row r="4319" spans="19:51" ht="15" customHeight="1">
      <c r="S4319" s="874"/>
      <c r="V4319" s="870"/>
      <c r="W4319" s="874"/>
      <c r="AD4319" s="870"/>
      <c r="AE4319" s="874"/>
      <c r="AG4319" s="870"/>
      <c r="AH4319" s="870"/>
      <c r="AJ4319" s="870"/>
      <c r="AK4319" s="870"/>
      <c r="AL4319" s="870"/>
      <c r="AM4319" s="870"/>
      <c r="AO4319" s="870"/>
      <c r="AP4319" s="870"/>
      <c r="AQ4319" s="870"/>
      <c r="AU4319" s="870"/>
      <c r="AV4319" s="870"/>
      <c r="AW4319" s="875"/>
      <c r="AX4319" s="870"/>
      <c r="AY4319" s="870"/>
    </row>
    <row r="4320" spans="19:51" ht="15" customHeight="1">
      <c r="S4320" s="874"/>
      <c r="V4320" s="870"/>
      <c r="W4320" s="874"/>
      <c r="AD4320" s="870"/>
      <c r="AE4320" s="874"/>
      <c r="AG4320" s="870"/>
      <c r="AH4320" s="870"/>
      <c r="AJ4320" s="870"/>
      <c r="AK4320" s="870"/>
      <c r="AL4320" s="870"/>
      <c r="AM4320" s="870"/>
      <c r="AO4320" s="870"/>
      <c r="AP4320" s="870"/>
      <c r="AQ4320" s="870"/>
      <c r="AU4320" s="870"/>
      <c r="AV4320" s="870"/>
      <c r="AW4320" s="875"/>
      <c r="AX4320" s="870"/>
      <c r="AY4320" s="870"/>
    </row>
    <row r="4321" spans="19:51" ht="15" customHeight="1">
      <c r="S4321" s="874"/>
      <c r="V4321" s="870"/>
      <c r="W4321" s="874"/>
      <c r="AD4321" s="870"/>
      <c r="AE4321" s="874"/>
      <c r="AG4321" s="870"/>
      <c r="AH4321" s="870"/>
      <c r="AJ4321" s="870"/>
      <c r="AK4321" s="870"/>
      <c r="AL4321" s="870"/>
      <c r="AM4321" s="870"/>
      <c r="AO4321" s="870"/>
      <c r="AP4321" s="870"/>
      <c r="AQ4321" s="870"/>
      <c r="AU4321" s="870"/>
      <c r="AV4321" s="870"/>
      <c r="AW4321" s="875"/>
      <c r="AX4321" s="870"/>
      <c r="AY4321" s="870"/>
    </row>
    <row r="4322" spans="19:51" ht="15" customHeight="1">
      <c r="S4322" s="874"/>
      <c r="V4322" s="870"/>
      <c r="W4322" s="874"/>
      <c r="AD4322" s="870"/>
      <c r="AE4322" s="874"/>
      <c r="AG4322" s="870"/>
      <c r="AH4322" s="870"/>
      <c r="AJ4322" s="870"/>
      <c r="AK4322" s="870"/>
      <c r="AL4322" s="870"/>
      <c r="AM4322" s="870"/>
      <c r="AO4322" s="870"/>
      <c r="AP4322" s="870"/>
      <c r="AQ4322" s="870"/>
      <c r="AU4322" s="870"/>
      <c r="AV4322" s="870"/>
      <c r="AW4322" s="875"/>
      <c r="AX4322" s="870"/>
      <c r="AY4322" s="870"/>
    </row>
    <row r="4323" spans="19:51" ht="15" customHeight="1">
      <c r="S4323" s="874"/>
      <c r="V4323" s="870"/>
      <c r="W4323" s="874"/>
      <c r="AD4323" s="870"/>
      <c r="AE4323" s="874"/>
      <c r="AG4323" s="870"/>
      <c r="AH4323" s="870"/>
      <c r="AJ4323" s="870"/>
      <c r="AK4323" s="870"/>
      <c r="AL4323" s="870"/>
      <c r="AM4323" s="870"/>
      <c r="AO4323" s="870"/>
      <c r="AP4323" s="870"/>
      <c r="AQ4323" s="870"/>
      <c r="AU4323" s="870"/>
      <c r="AV4323" s="870"/>
      <c r="AW4323" s="875"/>
      <c r="AX4323" s="870"/>
      <c r="AY4323" s="870"/>
    </row>
    <row r="4324" spans="19:51" ht="15" customHeight="1">
      <c r="S4324" s="874"/>
      <c r="V4324" s="870"/>
      <c r="W4324" s="874"/>
      <c r="AD4324" s="870"/>
      <c r="AE4324" s="874"/>
      <c r="AG4324" s="870"/>
      <c r="AH4324" s="870"/>
      <c r="AJ4324" s="870"/>
      <c r="AK4324" s="870"/>
      <c r="AL4324" s="870"/>
      <c r="AM4324" s="870"/>
      <c r="AO4324" s="870"/>
      <c r="AP4324" s="870"/>
      <c r="AQ4324" s="870"/>
      <c r="AU4324" s="870"/>
      <c r="AV4324" s="870"/>
      <c r="AW4324" s="875"/>
      <c r="AX4324" s="870"/>
      <c r="AY4324" s="870"/>
    </row>
    <row r="4325" spans="19:51" ht="15" customHeight="1">
      <c r="S4325" s="874"/>
      <c r="V4325" s="870"/>
      <c r="W4325" s="874"/>
      <c r="AD4325" s="870"/>
      <c r="AE4325" s="874"/>
      <c r="AG4325" s="870"/>
      <c r="AH4325" s="870"/>
      <c r="AJ4325" s="870"/>
      <c r="AK4325" s="870"/>
      <c r="AL4325" s="870"/>
      <c r="AM4325" s="870"/>
      <c r="AO4325" s="870"/>
      <c r="AP4325" s="870"/>
      <c r="AQ4325" s="870"/>
      <c r="AU4325" s="870"/>
      <c r="AV4325" s="870"/>
      <c r="AW4325" s="875"/>
      <c r="AX4325" s="870"/>
      <c r="AY4325" s="870"/>
    </row>
    <row r="4326" spans="19:51" ht="15" customHeight="1">
      <c r="S4326" s="874"/>
      <c r="V4326" s="870"/>
      <c r="W4326" s="874"/>
      <c r="AD4326" s="870"/>
      <c r="AE4326" s="874"/>
      <c r="AG4326" s="870"/>
      <c r="AH4326" s="870"/>
      <c r="AJ4326" s="870"/>
      <c r="AK4326" s="870"/>
      <c r="AL4326" s="870"/>
      <c r="AM4326" s="870"/>
      <c r="AO4326" s="870"/>
      <c r="AP4326" s="870"/>
      <c r="AQ4326" s="870"/>
      <c r="AU4326" s="870"/>
      <c r="AV4326" s="870"/>
      <c r="AW4326" s="875"/>
      <c r="AX4326" s="870"/>
      <c r="AY4326" s="870"/>
    </row>
    <row r="4327" spans="19:51" ht="15" customHeight="1">
      <c r="S4327" s="874"/>
      <c r="V4327" s="870"/>
      <c r="W4327" s="874"/>
      <c r="AD4327" s="870"/>
      <c r="AE4327" s="874"/>
      <c r="AG4327" s="870"/>
      <c r="AH4327" s="870"/>
      <c r="AJ4327" s="870"/>
      <c r="AK4327" s="870"/>
      <c r="AL4327" s="870"/>
      <c r="AM4327" s="870"/>
      <c r="AO4327" s="870"/>
      <c r="AP4327" s="870"/>
      <c r="AQ4327" s="870"/>
      <c r="AU4327" s="870"/>
      <c r="AV4327" s="870"/>
      <c r="AW4327" s="875"/>
      <c r="AX4327" s="870"/>
      <c r="AY4327" s="870"/>
    </row>
    <row r="4328" spans="19:51" ht="15" customHeight="1">
      <c r="S4328" s="874"/>
      <c r="V4328" s="870"/>
      <c r="W4328" s="874"/>
      <c r="AD4328" s="870"/>
      <c r="AE4328" s="874"/>
      <c r="AG4328" s="870"/>
      <c r="AH4328" s="870"/>
      <c r="AJ4328" s="870"/>
      <c r="AK4328" s="870"/>
      <c r="AL4328" s="870"/>
      <c r="AM4328" s="870"/>
      <c r="AO4328" s="870"/>
      <c r="AP4328" s="870"/>
      <c r="AQ4328" s="870"/>
      <c r="AU4328" s="870"/>
      <c r="AV4328" s="870"/>
      <c r="AW4328" s="875"/>
      <c r="AX4328" s="870"/>
      <c r="AY4328" s="870"/>
    </row>
    <row r="4329" spans="19:51" ht="15" customHeight="1">
      <c r="S4329" s="874"/>
      <c r="V4329" s="870"/>
      <c r="W4329" s="874"/>
      <c r="AD4329" s="870"/>
      <c r="AE4329" s="874"/>
      <c r="AG4329" s="870"/>
      <c r="AH4329" s="870"/>
      <c r="AJ4329" s="870"/>
      <c r="AK4329" s="870"/>
      <c r="AL4329" s="870"/>
      <c r="AM4329" s="870"/>
      <c r="AO4329" s="870"/>
      <c r="AP4329" s="870"/>
      <c r="AQ4329" s="870"/>
      <c r="AU4329" s="870"/>
      <c r="AV4329" s="870"/>
      <c r="AW4329" s="875"/>
      <c r="AX4329" s="870"/>
      <c r="AY4329" s="870"/>
    </row>
    <row r="4330" spans="19:51" ht="15" customHeight="1">
      <c r="S4330" s="874"/>
      <c r="V4330" s="870"/>
      <c r="W4330" s="874"/>
      <c r="AD4330" s="870"/>
      <c r="AE4330" s="874"/>
      <c r="AG4330" s="870"/>
      <c r="AH4330" s="870"/>
      <c r="AJ4330" s="870"/>
      <c r="AK4330" s="870"/>
      <c r="AL4330" s="870"/>
      <c r="AM4330" s="870"/>
      <c r="AO4330" s="870"/>
      <c r="AP4330" s="870"/>
      <c r="AQ4330" s="870"/>
      <c r="AU4330" s="870"/>
      <c r="AV4330" s="870"/>
      <c r="AW4330" s="875"/>
      <c r="AX4330" s="870"/>
      <c r="AY4330" s="870"/>
    </row>
    <row r="4331" spans="19:51" ht="15" customHeight="1">
      <c r="S4331" s="874"/>
      <c r="V4331" s="870"/>
      <c r="W4331" s="874"/>
      <c r="AD4331" s="870"/>
      <c r="AE4331" s="874"/>
      <c r="AG4331" s="870"/>
      <c r="AH4331" s="870"/>
      <c r="AJ4331" s="870"/>
      <c r="AK4331" s="870"/>
      <c r="AL4331" s="870"/>
      <c r="AM4331" s="870"/>
      <c r="AO4331" s="870"/>
      <c r="AP4331" s="870"/>
      <c r="AQ4331" s="870"/>
      <c r="AU4331" s="870"/>
      <c r="AV4331" s="870"/>
      <c r="AW4331" s="875"/>
      <c r="AX4331" s="870"/>
      <c r="AY4331" s="870"/>
    </row>
    <row r="4332" spans="19:51" ht="15" customHeight="1">
      <c r="S4332" s="874"/>
      <c r="V4332" s="870"/>
      <c r="W4332" s="874"/>
      <c r="AD4332" s="870"/>
      <c r="AE4332" s="874"/>
      <c r="AG4332" s="870"/>
      <c r="AH4332" s="870"/>
      <c r="AJ4332" s="870"/>
      <c r="AK4332" s="870"/>
      <c r="AL4332" s="870"/>
      <c r="AM4332" s="870"/>
      <c r="AO4332" s="870"/>
      <c r="AP4332" s="870"/>
      <c r="AQ4332" s="870"/>
      <c r="AU4332" s="870"/>
      <c r="AV4332" s="870"/>
      <c r="AW4332" s="875"/>
      <c r="AX4332" s="870"/>
      <c r="AY4332" s="870"/>
    </row>
    <row r="4333" spans="19:51" ht="15" customHeight="1">
      <c r="S4333" s="874"/>
      <c r="V4333" s="870"/>
      <c r="W4333" s="874"/>
      <c r="AD4333" s="870"/>
      <c r="AE4333" s="874"/>
      <c r="AG4333" s="870"/>
      <c r="AH4333" s="870"/>
      <c r="AJ4333" s="870"/>
      <c r="AK4333" s="870"/>
      <c r="AL4333" s="870"/>
      <c r="AM4333" s="870"/>
      <c r="AO4333" s="870"/>
      <c r="AP4333" s="870"/>
      <c r="AQ4333" s="870"/>
      <c r="AU4333" s="870"/>
      <c r="AV4333" s="870"/>
      <c r="AW4333" s="875"/>
      <c r="AX4333" s="870"/>
      <c r="AY4333" s="870"/>
    </row>
    <row r="4334" spans="19:51" ht="15" customHeight="1">
      <c r="S4334" s="874"/>
      <c r="V4334" s="870"/>
      <c r="W4334" s="874"/>
      <c r="AD4334" s="870"/>
      <c r="AE4334" s="874"/>
      <c r="AG4334" s="870"/>
      <c r="AH4334" s="870"/>
      <c r="AJ4334" s="870"/>
      <c r="AK4334" s="870"/>
      <c r="AL4334" s="870"/>
      <c r="AM4334" s="870"/>
      <c r="AO4334" s="870"/>
      <c r="AP4334" s="870"/>
      <c r="AQ4334" s="870"/>
      <c r="AU4334" s="870"/>
      <c r="AV4334" s="870"/>
      <c r="AW4334" s="875"/>
      <c r="AX4334" s="870"/>
      <c r="AY4334" s="870"/>
    </row>
    <row r="4335" spans="19:51" ht="15" customHeight="1">
      <c r="S4335" s="874"/>
      <c r="V4335" s="870"/>
      <c r="W4335" s="874"/>
      <c r="AD4335" s="870"/>
      <c r="AE4335" s="874"/>
      <c r="AG4335" s="870"/>
      <c r="AH4335" s="870"/>
      <c r="AJ4335" s="870"/>
      <c r="AK4335" s="870"/>
      <c r="AL4335" s="870"/>
      <c r="AM4335" s="870"/>
      <c r="AO4335" s="870"/>
      <c r="AP4335" s="870"/>
      <c r="AQ4335" s="870"/>
      <c r="AU4335" s="870"/>
      <c r="AV4335" s="870"/>
      <c r="AW4335" s="875"/>
      <c r="AX4335" s="870"/>
      <c r="AY4335" s="870"/>
    </row>
    <row r="4336" spans="19:51" ht="15" customHeight="1">
      <c r="S4336" s="874"/>
      <c r="V4336" s="870"/>
      <c r="W4336" s="874"/>
      <c r="AD4336" s="870"/>
      <c r="AE4336" s="874"/>
      <c r="AG4336" s="870"/>
      <c r="AH4336" s="870"/>
      <c r="AJ4336" s="870"/>
      <c r="AK4336" s="870"/>
      <c r="AL4336" s="870"/>
      <c r="AM4336" s="870"/>
      <c r="AO4336" s="870"/>
      <c r="AP4336" s="870"/>
      <c r="AQ4336" s="870"/>
      <c r="AU4336" s="870"/>
      <c r="AV4336" s="870"/>
      <c r="AW4336" s="875"/>
      <c r="AX4336" s="870"/>
      <c r="AY4336" s="870"/>
    </row>
    <row r="4337" spans="19:51" ht="15" customHeight="1">
      <c r="S4337" s="874"/>
      <c r="V4337" s="870"/>
      <c r="W4337" s="874"/>
      <c r="AD4337" s="870"/>
      <c r="AE4337" s="874"/>
      <c r="AG4337" s="870"/>
      <c r="AH4337" s="870"/>
      <c r="AJ4337" s="870"/>
      <c r="AK4337" s="870"/>
      <c r="AL4337" s="870"/>
      <c r="AM4337" s="870"/>
      <c r="AO4337" s="870"/>
      <c r="AP4337" s="870"/>
      <c r="AQ4337" s="870"/>
      <c r="AU4337" s="870"/>
      <c r="AV4337" s="870"/>
      <c r="AW4337" s="875"/>
      <c r="AX4337" s="870"/>
      <c r="AY4337" s="870"/>
    </row>
    <row r="4338" spans="19:51" ht="15" customHeight="1">
      <c r="S4338" s="874"/>
      <c r="V4338" s="870"/>
      <c r="W4338" s="874"/>
      <c r="AD4338" s="870"/>
      <c r="AE4338" s="874"/>
      <c r="AG4338" s="870"/>
      <c r="AH4338" s="870"/>
      <c r="AJ4338" s="870"/>
      <c r="AK4338" s="870"/>
      <c r="AL4338" s="870"/>
      <c r="AM4338" s="870"/>
      <c r="AO4338" s="870"/>
      <c r="AP4338" s="870"/>
      <c r="AQ4338" s="870"/>
      <c r="AU4338" s="870"/>
      <c r="AV4338" s="870"/>
      <c r="AW4338" s="875"/>
      <c r="AX4338" s="870"/>
      <c r="AY4338" s="870"/>
    </row>
    <row r="4339" spans="19:51" ht="15" customHeight="1">
      <c r="S4339" s="874"/>
      <c r="V4339" s="870"/>
      <c r="W4339" s="874"/>
      <c r="AD4339" s="870"/>
      <c r="AE4339" s="874"/>
      <c r="AG4339" s="870"/>
      <c r="AH4339" s="870"/>
      <c r="AJ4339" s="870"/>
      <c r="AK4339" s="870"/>
      <c r="AL4339" s="870"/>
      <c r="AM4339" s="870"/>
      <c r="AO4339" s="870"/>
      <c r="AP4339" s="870"/>
      <c r="AQ4339" s="870"/>
      <c r="AU4339" s="870"/>
      <c r="AV4339" s="870"/>
      <c r="AW4339" s="875"/>
      <c r="AX4339" s="870"/>
      <c r="AY4339" s="870"/>
    </row>
    <row r="4340" spans="19:51" ht="15" customHeight="1">
      <c r="S4340" s="874"/>
      <c r="V4340" s="870"/>
      <c r="W4340" s="874"/>
      <c r="AD4340" s="870"/>
      <c r="AE4340" s="874"/>
      <c r="AG4340" s="870"/>
      <c r="AH4340" s="870"/>
      <c r="AJ4340" s="870"/>
      <c r="AK4340" s="870"/>
      <c r="AL4340" s="870"/>
      <c r="AM4340" s="870"/>
      <c r="AO4340" s="870"/>
      <c r="AP4340" s="870"/>
      <c r="AQ4340" s="870"/>
      <c r="AU4340" s="870"/>
      <c r="AV4340" s="870"/>
      <c r="AW4340" s="875"/>
      <c r="AX4340" s="870"/>
      <c r="AY4340" s="870"/>
    </row>
    <row r="4341" spans="19:51" ht="15" customHeight="1">
      <c r="S4341" s="874"/>
      <c r="V4341" s="870"/>
      <c r="W4341" s="874"/>
      <c r="AD4341" s="870"/>
      <c r="AE4341" s="874"/>
      <c r="AG4341" s="870"/>
      <c r="AH4341" s="870"/>
      <c r="AJ4341" s="870"/>
      <c r="AK4341" s="870"/>
      <c r="AL4341" s="870"/>
      <c r="AM4341" s="870"/>
      <c r="AO4341" s="870"/>
      <c r="AP4341" s="870"/>
      <c r="AQ4341" s="870"/>
      <c r="AU4341" s="870"/>
      <c r="AV4341" s="870"/>
      <c r="AW4341" s="875"/>
      <c r="AX4341" s="870"/>
      <c r="AY4341" s="870"/>
    </row>
    <row r="4342" spans="19:51" ht="15" customHeight="1">
      <c r="S4342" s="874"/>
      <c r="V4342" s="870"/>
      <c r="W4342" s="874"/>
      <c r="AD4342" s="870"/>
      <c r="AE4342" s="874"/>
      <c r="AG4342" s="870"/>
      <c r="AH4342" s="870"/>
      <c r="AJ4342" s="870"/>
      <c r="AK4342" s="870"/>
      <c r="AL4342" s="870"/>
      <c r="AM4342" s="870"/>
      <c r="AO4342" s="870"/>
      <c r="AP4342" s="870"/>
      <c r="AQ4342" s="870"/>
      <c r="AU4342" s="870"/>
      <c r="AV4342" s="870"/>
      <c r="AW4342" s="875"/>
      <c r="AX4342" s="870"/>
      <c r="AY4342" s="870"/>
    </row>
    <row r="4343" spans="19:51" ht="15" customHeight="1">
      <c r="S4343" s="874"/>
      <c r="V4343" s="870"/>
      <c r="W4343" s="874"/>
      <c r="AD4343" s="870"/>
      <c r="AE4343" s="874"/>
      <c r="AG4343" s="870"/>
      <c r="AH4343" s="870"/>
      <c r="AJ4343" s="870"/>
      <c r="AK4343" s="870"/>
      <c r="AL4343" s="870"/>
      <c r="AM4343" s="870"/>
      <c r="AO4343" s="870"/>
      <c r="AP4343" s="870"/>
      <c r="AQ4343" s="870"/>
      <c r="AU4343" s="870"/>
      <c r="AV4343" s="870"/>
      <c r="AW4343" s="875"/>
      <c r="AX4343" s="870"/>
      <c r="AY4343" s="870"/>
    </row>
    <row r="4344" spans="19:51" ht="15" customHeight="1">
      <c r="S4344" s="874"/>
      <c r="V4344" s="870"/>
      <c r="W4344" s="874"/>
      <c r="AD4344" s="870"/>
      <c r="AE4344" s="874"/>
      <c r="AG4344" s="870"/>
      <c r="AH4344" s="870"/>
      <c r="AJ4344" s="870"/>
      <c r="AK4344" s="870"/>
      <c r="AL4344" s="870"/>
      <c r="AM4344" s="870"/>
      <c r="AO4344" s="870"/>
      <c r="AP4344" s="870"/>
      <c r="AQ4344" s="870"/>
      <c r="AU4344" s="870"/>
      <c r="AV4344" s="870"/>
      <c r="AW4344" s="875"/>
      <c r="AX4344" s="870"/>
      <c r="AY4344" s="870"/>
    </row>
    <row r="4345" spans="19:51" ht="15" customHeight="1">
      <c r="S4345" s="874"/>
      <c r="V4345" s="870"/>
      <c r="W4345" s="874"/>
      <c r="AD4345" s="870"/>
      <c r="AE4345" s="874"/>
      <c r="AG4345" s="870"/>
      <c r="AH4345" s="870"/>
      <c r="AJ4345" s="870"/>
      <c r="AK4345" s="870"/>
      <c r="AL4345" s="870"/>
      <c r="AM4345" s="870"/>
      <c r="AO4345" s="870"/>
      <c r="AP4345" s="870"/>
      <c r="AQ4345" s="870"/>
      <c r="AU4345" s="870"/>
      <c r="AV4345" s="870"/>
      <c r="AW4345" s="875"/>
      <c r="AX4345" s="870"/>
      <c r="AY4345" s="870"/>
    </row>
    <row r="4346" spans="19:51" ht="15" customHeight="1">
      <c r="S4346" s="874"/>
      <c r="V4346" s="870"/>
      <c r="W4346" s="874"/>
      <c r="AD4346" s="870"/>
      <c r="AE4346" s="874"/>
      <c r="AG4346" s="870"/>
      <c r="AH4346" s="870"/>
      <c r="AJ4346" s="870"/>
      <c r="AK4346" s="870"/>
      <c r="AL4346" s="870"/>
      <c r="AM4346" s="870"/>
      <c r="AO4346" s="870"/>
      <c r="AP4346" s="870"/>
      <c r="AQ4346" s="870"/>
      <c r="AU4346" s="870"/>
      <c r="AV4346" s="870"/>
      <c r="AW4346" s="875"/>
      <c r="AX4346" s="870"/>
      <c r="AY4346" s="870"/>
    </row>
    <row r="4347" spans="19:51" ht="15" customHeight="1">
      <c r="S4347" s="874"/>
      <c r="V4347" s="870"/>
      <c r="W4347" s="874"/>
      <c r="AD4347" s="870"/>
      <c r="AE4347" s="874"/>
      <c r="AG4347" s="870"/>
      <c r="AH4347" s="870"/>
      <c r="AJ4347" s="870"/>
      <c r="AK4347" s="870"/>
      <c r="AL4347" s="870"/>
      <c r="AM4347" s="870"/>
      <c r="AO4347" s="870"/>
      <c r="AP4347" s="870"/>
      <c r="AQ4347" s="870"/>
      <c r="AU4347" s="870"/>
      <c r="AV4347" s="870"/>
      <c r="AW4347" s="875"/>
      <c r="AX4347" s="870"/>
      <c r="AY4347" s="870"/>
    </row>
    <row r="4348" spans="19:51" ht="15" customHeight="1">
      <c r="S4348" s="874"/>
      <c r="V4348" s="870"/>
      <c r="W4348" s="874"/>
      <c r="AD4348" s="870"/>
      <c r="AE4348" s="874"/>
      <c r="AG4348" s="870"/>
      <c r="AH4348" s="870"/>
      <c r="AJ4348" s="870"/>
      <c r="AK4348" s="870"/>
      <c r="AL4348" s="870"/>
      <c r="AM4348" s="870"/>
      <c r="AO4348" s="870"/>
      <c r="AP4348" s="870"/>
      <c r="AQ4348" s="870"/>
      <c r="AU4348" s="870"/>
      <c r="AV4348" s="870"/>
      <c r="AW4348" s="875"/>
      <c r="AX4348" s="870"/>
      <c r="AY4348" s="870"/>
    </row>
    <row r="4349" spans="19:51" ht="15" customHeight="1">
      <c r="S4349" s="874"/>
      <c r="V4349" s="870"/>
      <c r="W4349" s="874"/>
      <c r="AD4349" s="870"/>
      <c r="AE4349" s="874"/>
      <c r="AG4349" s="870"/>
      <c r="AH4349" s="870"/>
      <c r="AJ4349" s="870"/>
      <c r="AK4349" s="870"/>
      <c r="AL4349" s="870"/>
      <c r="AM4349" s="870"/>
      <c r="AO4349" s="870"/>
      <c r="AP4349" s="870"/>
      <c r="AQ4349" s="870"/>
      <c r="AU4349" s="870"/>
      <c r="AV4349" s="870"/>
      <c r="AW4349" s="875"/>
      <c r="AX4349" s="870"/>
      <c r="AY4349" s="870"/>
    </row>
    <row r="4350" spans="19:51" ht="15" customHeight="1">
      <c r="S4350" s="874"/>
      <c r="V4350" s="870"/>
      <c r="W4350" s="874"/>
      <c r="AD4350" s="870"/>
      <c r="AE4350" s="874"/>
      <c r="AG4350" s="870"/>
      <c r="AH4350" s="870"/>
      <c r="AJ4350" s="870"/>
      <c r="AK4350" s="870"/>
      <c r="AL4350" s="870"/>
      <c r="AM4350" s="870"/>
      <c r="AO4350" s="870"/>
      <c r="AP4350" s="870"/>
      <c r="AQ4350" s="870"/>
      <c r="AU4350" s="870"/>
      <c r="AV4350" s="870"/>
      <c r="AW4350" s="875"/>
      <c r="AX4350" s="870"/>
      <c r="AY4350" s="870"/>
    </row>
    <row r="4351" spans="19:51" ht="15" customHeight="1">
      <c r="S4351" s="874"/>
      <c r="V4351" s="870"/>
      <c r="W4351" s="874"/>
      <c r="AD4351" s="870"/>
      <c r="AE4351" s="874"/>
      <c r="AG4351" s="870"/>
      <c r="AH4351" s="870"/>
      <c r="AJ4351" s="870"/>
      <c r="AK4351" s="870"/>
      <c r="AL4351" s="870"/>
      <c r="AM4351" s="870"/>
      <c r="AO4351" s="870"/>
      <c r="AP4351" s="870"/>
      <c r="AQ4351" s="870"/>
      <c r="AU4351" s="870"/>
      <c r="AV4351" s="870"/>
      <c r="AW4351" s="875"/>
      <c r="AX4351" s="870"/>
      <c r="AY4351" s="870"/>
    </row>
    <row r="4352" spans="19:51" ht="15" customHeight="1">
      <c r="S4352" s="874"/>
      <c r="V4352" s="870"/>
      <c r="W4352" s="874"/>
      <c r="AD4352" s="870"/>
      <c r="AE4352" s="874"/>
      <c r="AG4352" s="870"/>
      <c r="AH4352" s="870"/>
      <c r="AJ4352" s="870"/>
      <c r="AK4352" s="870"/>
      <c r="AL4352" s="870"/>
      <c r="AM4352" s="870"/>
      <c r="AO4352" s="870"/>
      <c r="AP4352" s="870"/>
      <c r="AQ4352" s="870"/>
      <c r="AU4352" s="870"/>
      <c r="AV4352" s="870"/>
      <c r="AW4352" s="875"/>
      <c r="AX4352" s="870"/>
      <c r="AY4352" s="870"/>
    </row>
    <row r="4353" spans="19:51" ht="15" customHeight="1">
      <c r="S4353" s="874"/>
      <c r="V4353" s="870"/>
      <c r="W4353" s="874"/>
      <c r="AD4353" s="870"/>
      <c r="AE4353" s="874"/>
      <c r="AG4353" s="870"/>
      <c r="AH4353" s="870"/>
      <c r="AJ4353" s="870"/>
      <c r="AK4353" s="870"/>
      <c r="AL4353" s="870"/>
      <c r="AM4353" s="870"/>
      <c r="AO4353" s="870"/>
      <c r="AP4353" s="870"/>
      <c r="AQ4353" s="870"/>
      <c r="AU4353" s="870"/>
      <c r="AV4353" s="870"/>
      <c r="AW4353" s="875"/>
      <c r="AX4353" s="870"/>
      <c r="AY4353" s="870"/>
    </row>
    <row r="4354" spans="19:51" ht="15" customHeight="1">
      <c r="S4354" s="874"/>
      <c r="V4354" s="870"/>
      <c r="W4354" s="874"/>
      <c r="AD4354" s="870"/>
      <c r="AE4354" s="874"/>
      <c r="AG4354" s="870"/>
      <c r="AH4354" s="870"/>
      <c r="AJ4354" s="870"/>
      <c r="AK4354" s="870"/>
      <c r="AL4354" s="870"/>
      <c r="AM4354" s="870"/>
      <c r="AO4354" s="870"/>
      <c r="AP4354" s="870"/>
      <c r="AQ4354" s="870"/>
      <c r="AU4354" s="870"/>
      <c r="AV4354" s="870"/>
      <c r="AW4354" s="875"/>
      <c r="AX4354" s="870"/>
      <c r="AY4354" s="870"/>
    </row>
    <row r="4355" spans="19:51" ht="15" customHeight="1">
      <c r="S4355" s="874"/>
      <c r="V4355" s="870"/>
      <c r="W4355" s="874"/>
      <c r="AD4355" s="870"/>
      <c r="AE4355" s="874"/>
      <c r="AG4355" s="870"/>
      <c r="AH4355" s="870"/>
      <c r="AJ4355" s="870"/>
      <c r="AK4355" s="870"/>
      <c r="AL4355" s="870"/>
      <c r="AM4355" s="870"/>
      <c r="AO4355" s="870"/>
      <c r="AP4355" s="870"/>
      <c r="AQ4355" s="870"/>
      <c r="AU4355" s="870"/>
      <c r="AV4355" s="870"/>
      <c r="AW4355" s="875"/>
      <c r="AX4355" s="870"/>
      <c r="AY4355" s="870"/>
    </row>
    <row r="4356" spans="19:51" ht="15" customHeight="1">
      <c r="S4356" s="874"/>
      <c r="V4356" s="870"/>
      <c r="W4356" s="874"/>
      <c r="AD4356" s="870"/>
      <c r="AE4356" s="874"/>
      <c r="AG4356" s="870"/>
      <c r="AH4356" s="870"/>
      <c r="AJ4356" s="870"/>
      <c r="AK4356" s="870"/>
      <c r="AL4356" s="870"/>
      <c r="AM4356" s="870"/>
      <c r="AO4356" s="870"/>
      <c r="AP4356" s="870"/>
      <c r="AQ4356" s="870"/>
      <c r="AU4356" s="870"/>
      <c r="AV4356" s="870"/>
      <c r="AW4356" s="875"/>
      <c r="AX4356" s="870"/>
      <c r="AY4356" s="870"/>
    </row>
    <row r="4357" spans="19:51" ht="15" customHeight="1">
      <c r="S4357" s="874"/>
      <c r="V4357" s="870"/>
      <c r="W4357" s="874"/>
      <c r="AD4357" s="870"/>
      <c r="AE4357" s="874"/>
      <c r="AG4357" s="870"/>
      <c r="AH4357" s="870"/>
      <c r="AJ4357" s="870"/>
      <c r="AK4357" s="870"/>
      <c r="AL4357" s="870"/>
      <c r="AM4357" s="870"/>
      <c r="AO4357" s="870"/>
      <c r="AP4357" s="870"/>
      <c r="AQ4357" s="870"/>
      <c r="AU4357" s="870"/>
      <c r="AV4357" s="870"/>
      <c r="AW4357" s="875"/>
      <c r="AX4357" s="870"/>
      <c r="AY4357" s="870"/>
    </row>
    <row r="4358" spans="19:51" ht="15" customHeight="1">
      <c r="S4358" s="874"/>
      <c r="V4358" s="870"/>
      <c r="W4358" s="874"/>
      <c r="AD4358" s="870"/>
      <c r="AE4358" s="874"/>
      <c r="AG4358" s="870"/>
      <c r="AH4358" s="870"/>
      <c r="AJ4358" s="870"/>
      <c r="AK4358" s="870"/>
      <c r="AL4358" s="870"/>
      <c r="AM4358" s="870"/>
      <c r="AO4358" s="870"/>
      <c r="AP4358" s="870"/>
      <c r="AQ4358" s="870"/>
      <c r="AU4358" s="870"/>
      <c r="AV4358" s="870"/>
      <c r="AW4358" s="875"/>
      <c r="AX4358" s="870"/>
      <c r="AY4358" s="870"/>
    </row>
    <row r="4359" spans="19:51" ht="15" customHeight="1">
      <c r="S4359" s="874"/>
      <c r="V4359" s="870"/>
      <c r="W4359" s="874"/>
      <c r="AD4359" s="870"/>
      <c r="AE4359" s="874"/>
      <c r="AG4359" s="870"/>
      <c r="AH4359" s="870"/>
      <c r="AJ4359" s="870"/>
      <c r="AK4359" s="870"/>
      <c r="AL4359" s="870"/>
      <c r="AM4359" s="870"/>
      <c r="AO4359" s="870"/>
      <c r="AP4359" s="870"/>
      <c r="AQ4359" s="870"/>
      <c r="AU4359" s="870"/>
      <c r="AV4359" s="870"/>
      <c r="AW4359" s="875"/>
      <c r="AX4359" s="870"/>
      <c r="AY4359" s="870"/>
    </row>
    <row r="4360" spans="19:51" ht="15" customHeight="1">
      <c r="S4360" s="874"/>
      <c r="V4360" s="870"/>
      <c r="W4360" s="874"/>
      <c r="AD4360" s="870"/>
      <c r="AE4360" s="874"/>
      <c r="AG4360" s="870"/>
      <c r="AH4360" s="870"/>
      <c r="AJ4360" s="870"/>
      <c r="AK4360" s="870"/>
      <c r="AL4360" s="870"/>
      <c r="AM4360" s="870"/>
      <c r="AO4360" s="870"/>
      <c r="AP4360" s="870"/>
      <c r="AQ4360" s="870"/>
      <c r="AU4360" s="870"/>
      <c r="AV4360" s="870"/>
      <c r="AW4360" s="875"/>
      <c r="AX4360" s="870"/>
      <c r="AY4360" s="870"/>
    </row>
    <row r="4361" spans="19:51" ht="15" customHeight="1">
      <c r="S4361" s="874"/>
      <c r="V4361" s="870"/>
      <c r="W4361" s="874"/>
      <c r="AD4361" s="870"/>
      <c r="AE4361" s="874"/>
      <c r="AG4361" s="870"/>
      <c r="AH4361" s="870"/>
      <c r="AJ4361" s="870"/>
      <c r="AK4361" s="870"/>
      <c r="AL4361" s="870"/>
      <c r="AM4361" s="870"/>
      <c r="AO4361" s="870"/>
      <c r="AP4361" s="870"/>
      <c r="AQ4361" s="870"/>
      <c r="AU4361" s="870"/>
      <c r="AV4361" s="870"/>
      <c r="AW4361" s="875"/>
      <c r="AX4361" s="870"/>
      <c r="AY4361" s="870"/>
    </row>
    <row r="4362" spans="19:51" ht="15" customHeight="1">
      <c r="S4362" s="874"/>
      <c r="V4362" s="870"/>
      <c r="W4362" s="874"/>
      <c r="AD4362" s="870"/>
      <c r="AE4362" s="874"/>
      <c r="AG4362" s="870"/>
      <c r="AH4362" s="870"/>
      <c r="AJ4362" s="870"/>
      <c r="AK4362" s="870"/>
      <c r="AL4362" s="870"/>
      <c r="AM4362" s="870"/>
      <c r="AO4362" s="870"/>
      <c r="AP4362" s="870"/>
      <c r="AQ4362" s="870"/>
      <c r="AU4362" s="870"/>
      <c r="AV4362" s="870"/>
      <c r="AW4362" s="875"/>
      <c r="AX4362" s="870"/>
      <c r="AY4362" s="870"/>
    </row>
    <row r="4363" spans="19:51" ht="15" customHeight="1">
      <c r="S4363" s="874"/>
      <c r="V4363" s="870"/>
      <c r="W4363" s="874"/>
      <c r="AD4363" s="870"/>
      <c r="AE4363" s="874"/>
      <c r="AG4363" s="870"/>
      <c r="AH4363" s="870"/>
      <c r="AJ4363" s="870"/>
      <c r="AK4363" s="870"/>
      <c r="AL4363" s="870"/>
      <c r="AM4363" s="870"/>
      <c r="AO4363" s="870"/>
      <c r="AP4363" s="870"/>
      <c r="AQ4363" s="870"/>
      <c r="AU4363" s="870"/>
      <c r="AV4363" s="870"/>
      <c r="AW4363" s="875"/>
      <c r="AX4363" s="870"/>
      <c r="AY4363" s="870"/>
    </row>
    <row r="4364" spans="19:51" ht="15" customHeight="1">
      <c r="S4364" s="874"/>
      <c r="V4364" s="870"/>
      <c r="W4364" s="874"/>
      <c r="AD4364" s="870"/>
      <c r="AE4364" s="874"/>
      <c r="AG4364" s="870"/>
      <c r="AH4364" s="870"/>
      <c r="AJ4364" s="870"/>
      <c r="AK4364" s="870"/>
      <c r="AL4364" s="870"/>
      <c r="AM4364" s="870"/>
      <c r="AO4364" s="870"/>
      <c r="AP4364" s="870"/>
      <c r="AQ4364" s="870"/>
      <c r="AU4364" s="870"/>
      <c r="AV4364" s="870"/>
      <c r="AW4364" s="875"/>
      <c r="AX4364" s="870"/>
      <c r="AY4364" s="870"/>
    </row>
    <row r="4365" spans="19:51" ht="15" customHeight="1">
      <c r="S4365" s="874"/>
      <c r="V4365" s="870"/>
      <c r="W4365" s="874"/>
      <c r="AD4365" s="870"/>
      <c r="AE4365" s="874"/>
      <c r="AG4365" s="870"/>
      <c r="AH4365" s="870"/>
      <c r="AJ4365" s="870"/>
      <c r="AK4365" s="870"/>
      <c r="AL4365" s="870"/>
      <c r="AM4365" s="870"/>
      <c r="AO4365" s="870"/>
      <c r="AP4365" s="870"/>
      <c r="AQ4365" s="870"/>
      <c r="AU4365" s="870"/>
      <c r="AV4365" s="870"/>
      <c r="AW4365" s="875"/>
      <c r="AX4365" s="870"/>
      <c r="AY4365" s="870"/>
    </row>
    <row r="4366" spans="19:51" ht="15" customHeight="1">
      <c r="S4366" s="874"/>
      <c r="V4366" s="870"/>
      <c r="W4366" s="874"/>
      <c r="AD4366" s="870"/>
      <c r="AE4366" s="874"/>
      <c r="AG4366" s="870"/>
      <c r="AH4366" s="870"/>
      <c r="AJ4366" s="870"/>
      <c r="AK4366" s="870"/>
      <c r="AL4366" s="870"/>
      <c r="AM4366" s="870"/>
      <c r="AO4366" s="870"/>
      <c r="AP4366" s="870"/>
      <c r="AQ4366" s="870"/>
      <c r="AU4366" s="870"/>
      <c r="AV4366" s="870"/>
      <c r="AW4366" s="875"/>
      <c r="AX4366" s="870"/>
      <c r="AY4366" s="870"/>
    </row>
    <row r="4367" spans="19:51" ht="15" customHeight="1">
      <c r="S4367" s="874"/>
      <c r="V4367" s="870"/>
      <c r="W4367" s="874"/>
      <c r="AD4367" s="870"/>
      <c r="AE4367" s="874"/>
      <c r="AG4367" s="870"/>
      <c r="AH4367" s="870"/>
      <c r="AJ4367" s="870"/>
      <c r="AK4367" s="870"/>
      <c r="AL4367" s="870"/>
      <c r="AM4367" s="870"/>
      <c r="AO4367" s="870"/>
      <c r="AP4367" s="870"/>
      <c r="AQ4367" s="870"/>
      <c r="AU4367" s="870"/>
      <c r="AV4367" s="870"/>
      <c r="AW4367" s="875"/>
      <c r="AX4367" s="870"/>
      <c r="AY4367" s="870"/>
    </row>
    <row r="4368" spans="19:51" ht="15" customHeight="1">
      <c r="S4368" s="874"/>
      <c r="V4368" s="870"/>
      <c r="W4368" s="874"/>
      <c r="AD4368" s="870"/>
      <c r="AE4368" s="874"/>
      <c r="AG4368" s="870"/>
      <c r="AH4368" s="870"/>
      <c r="AJ4368" s="870"/>
      <c r="AK4368" s="870"/>
      <c r="AL4368" s="870"/>
      <c r="AM4368" s="870"/>
      <c r="AO4368" s="870"/>
      <c r="AP4368" s="870"/>
      <c r="AQ4368" s="870"/>
      <c r="AU4368" s="870"/>
      <c r="AV4368" s="870"/>
      <c r="AW4368" s="875"/>
      <c r="AX4368" s="870"/>
      <c r="AY4368" s="870"/>
    </row>
    <row r="4369" spans="19:51" ht="15" customHeight="1">
      <c r="S4369" s="874"/>
      <c r="V4369" s="870"/>
      <c r="W4369" s="874"/>
      <c r="AD4369" s="870"/>
      <c r="AE4369" s="874"/>
      <c r="AG4369" s="870"/>
      <c r="AH4369" s="870"/>
      <c r="AJ4369" s="870"/>
      <c r="AK4369" s="870"/>
      <c r="AL4369" s="870"/>
      <c r="AM4369" s="870"/>
      <c r="AO4369" s="870"/>
      <c r="AP4369" s="870"/>
      <c r="AQ4369" s="870"/>
      <c r="AU4369" s="870"/>
      <c r="AV4369" s="870"/>
      <c r="AW4369" s="875"/>
      <c r="AX4369" s="870"/>
      <c r="AY4369" s="870"/>
    </row>
    <row r="4370" spans="19:51" ht="15" customHeight="1">
      <c r="S4370" s="874"/>
      <c r="V4370" s="870"/>
      <c r="W4370" s="874"/>
      <c r="AD4370" s="870"/>
      <c r="AE4370" s="874"/>
      <c r="AG4370" s="870"/>
      <c r="AH4370" s="870"/>
      <c r="AJ4370" s="870"/>
      <c r="AK4370" s="870"/>
      <c r="AL4370" s="870"/>
      <c r="AM4370" s="870"/>
      <c r="AO4370" s="870"/>
      <c r="AP4370" s="870"/>
      <c r="AQ4370" s="870"/>
      <c r="AU4370" s="870"/>
      <c r="AV4370" s="870"/>
      <c r="AW4370" s="875"/>
      <c r="AX4370" s="870"/>
      <c r="AY4370" s="870"/>
    </row>
    <row r="4371" spans="19:51" ht="15" customHeight="1">
      <c r="S4371" s="874"/>
      <c r="V4371" s="870"/>
      <c r="W4371" s="874"/>
      <c r="AD4371" s="870"/>
      <c r="AE4371" s="874"/>
      <c r="AG4371" s="870"/>
      <c r="AH4371" s="870"/>
      <c r="AJ4371" s="870"/>
      <c r="AK4371" s="870"/>
      <c r="AL4371" s="870"/>
      <c r="AM4371" s="870"/>
      <c r="AO4371" s="870"/>
      <c r="AP4371" s="870"/>
      <c r="AQ4371" s="870"/>
      <c r="AU4371" s="870"/>
      <c r="AV4371" s="870"/>
      <c r="AW4371" s="875"/>
      <c r="AX4371" s="870"/>
      <c r="AY4371" s="870"/>
    </row>
    <row r="4372" spans="19:51" ht="15" customHeight="1">
      <c r="S4372" s="874"/>
      <c r="V4372" s="870"/>
      <c r="W4372" s="874"/>
      <c r="AD4372" s="870"/>
      <c r="AE4372" s="874"/>
      <c r="AG4372" s="870"/>
      <c r="AH4372" s="870"/>
      <c r="AJ4372" s="870"/>
      <c r="AK4372" s="870"/>
      <c r="AL4372" s="870"/>
      <c r="AM4372" s="870"/>
      <c r="AO4372" s="870"/>
      <c r="AP4372" s="870"/>
      <c r="AQ4372" s="870"/>
      <c r="AU4372" s="870"/>
      <c r="AV4372" s="870"/>
      <c r="AW4372" s="875"/>
      <c r="AX4372" s="870"/>
      <c r="AY4372" s="870"/>
    </row>
    <row r="4373" spans="19:51" ht="15" customHeight="1">
      <c r="S4373" s="874"/>
      <c r="V4373" s="870"/>
      <c r="W4373" s="874"/>
      <c r="AD4373" s="870"/>
      <c r="AE4373" s="874"/>
      <c r="AG4373" s="870"/>
      <c r="AH4373" s="870"/>
      <c r="AJ4373" s="870"/>
      <c r="AK4373" s="870"/>
      <c r="AL4373" s="870"/>
      <c r="AM4373" s="870"/>
      <c r="AO4373" s="870"/>
      <c r="AP4373" s="870"/>
      <c r="AQ4373" s="870"/>
      <c r="AU4373" s="870"/>
      <c r="AV4373" s="870"/>
      <c r="AW4373" s="875"/>
      <c r="AX4373" s="870"/>
      <c r="AY4373" s="870"/>
    </row>
    <row r="4374" spans="19:51" ht="15" customHeight="1">
      <c r="S4374" s="874"/>
      <c r="V4374" s="870"/>
      <c r="W4374" s="874"/>
      <c r="AD4374" s="870"/>
      <c r="AE4374" s="874"/>
      <c r="AG4374" s="870"/>
      <c r="AH4374" s="870"/>
      <c r="AJ4374" s="870"/>
      <c r="AK4374" s="870"/>
      <c r="AL4374" s="870"/>
      <c r="AM4374" s="870"/>
      <c r="AO4374" s="870"/>
      <c r="AP4374" s="870"/>
      <c r="AQ4374" s="870"/>
      <c r="AU4374" s="870"/>
      <c r="AV4374" s="870"/>
      <c r="AW4374" s="875"/>
      <c r="AX4374" s="870"/>
      <c r="AY4374" s="870"/>
    </row>
    <row r="4375" spans="19:51" ht="15" customHeight="1">
      <c r="S4375" s="874"/>
      <c r="V4375" s="870"/>
      <c r="W4375" s="874"/>
      <c r="AD4375" s="870"/>
      <c r="AE4375" s="874"/>
      <c r="AG4375" s="870"/>
      <c r="AH4375" s="870"/>
      <c r="AJ4375" s="870"/>
      <c r="AK4375" s="870"/>
      <c r="AL4375" s="870"/>
      <c r="AM4375" s="870"/>
      <c r="AO4375" s="870"/>
      <c r="AP4375" s="870"/>
      <c r="AQ4375" s="870"/>
      <c r="AU4375" s="870"/>
      <c r="AV4375" s="870"/>
      <c r="AW4375" s="875"/>
      <c r="AX4375" s="870"/>
      <c r="AY4375" s="870"/>
    </row>
    <row r="4376" spans="19:51" ht="15" customHeight="1">
      <c r="S4376" s="874"/>
      <c r="V4376" s="870"/>
      <c r="W4376" s="874"/>
      <c r="AD4376" s="870"/>
      <c r="AE4376" s="874"/>
      <c r="AG4376" s="870"/>
      <c r="AH4376" s="870"/>
      <c r="AJ4376" s="870"/>
      <c r="AK4376" s="870"/>
      <c r="AL4376" s="870"/>
      <c r="AM4376" s="870"/>
      <c r="AO4376" s="870"/>
      <c r="AP4376" s="870"/>
      <c r="AQ4376" s="870"/>
      <c r="AU4376" s="870"/>
      <c r="AV4376" s="870"/>
      <c r="AW4376" s="875"/>
      <c r="AX4376" s="870"/>
      <c r="AY4376" s="870"/>
    </row>
    <row r="4377" spans="19:51" ht="15" customHeight="1">
      <c r="S4377" s="874"/>
      <c r="V4377" s="870"/>
      <c r="W4377" s="874"/>
      <c r="AD4377" s="870"/>
      <c r="AE4377" s="874"/>
      <c r="AG4377" s="870"/>
      <c r="AH4377" s="870"/>
      <c r="AJ4377" s="870"/>
      <c r="AK4377" s="870"/>
      <c r="AL4377" s="870"/>
      <c r="AM4377" s="870"/>
      <c r="AO4377" s="870"/>
      <c r="AP4377" s="870"/>
      <c r="AQ4377" s="870"/>
      <c r="AU4377" s="870"/>
      <c r="AV4377" s="870"/>
      <c r="AW4377" s="875"/>
      <c r="AX4377" s="870"/>
      <c r="AY4377" s="870"/>
    </row>
    <row r="4378" spans="19:51" ht="15" customHeight="1">
      <c r="S4378" s="874"/>
      <c r="V4378" s="870"/>
      <c r="W4378" s="874"/>
      <c r="AD4378" s="870"/>
      <c r="AE4378" s="874"/>
      <c r="AG4378" s="870"/>
      <c r="AH4378" s="870"/>
      <c r="AJ4378" s="870"/>
      <c r="AK4378" s="870"/>
      <c r="AL4378" s="870"/>
      <c r="AM4378" s="870"/>
      <c r="AO4378" s="870"/>
      <c r="AP4378" s="870"/>
      <c r="AQ4378" s="870"/>
      <c r="AU4378" s="870"/>
      <c r="AV4378" s="870"/>
      <c r="AW4378" s="875"/>
      <c r="AX4378" s="870"/>
      <c r="AY4378" s="870"/>
    </row>
    <row r="4379" spans="19:51" ht="15" customHeight="1">
      <c r="S4379" s="874"/>
      <c r="V4379" s="870"/>
      <c r="W4379" s="874"/>
      <c r="AD4379" s="870"/>
      <c r="AE4379" s="874"/>
      <c r="AG4379" s="870"/>
      <c r="AH4379" s="870"/>
      <c r="AJ4379" s="870"/>
      <c r="AK4379" s="870"/>
      <c r="AL4379" s="870"/>
      <c r="AM4379" s="870"/>
      <c r="AO4379" s="870"/>
      <c r="AP4379" s="870"/>
      <c r="AQ4379" s="870"/>
      <c r="AU4379" s="870"/>
      <c r="AV4379" s="870"/>
      <c r="AW4379" s="875"/>
      <c r="AX4379" s="870"/>
      <c r="AY4379" s="870"/>
    </row>
    <row r="4380" spans="19:51" ht="15" customHeight="1">
      <c r="S4380" s="874"/>
      <c r="V4380" s="870"/>
      <c r="W4380" s="874"/>
      <c r="AD4380" s="870"/>
      <c r="AE4380" s="874"/>
      <c r="AG4380" s="870"/>
      <c r="AH4380" s="870"/>
      <c r="AJ4380" s="870"/>
      <c r="AK4380" s="870"/>
      <c r="AL4380" s="870"/>
      <c r="AM4380" s="870"/>
      <c r="AO4380" s="870"/>
      <c r="AP4380" s="870"/>
      <c r="AQ4380" s="870"/>
      <c r="AU4380" s="870"/>
      <c r="AV4380" s="870"/>
      <c r="AW4380" s="875"/>
      <c r="AX4380" s="870"/>
      <c r="AY4380" s="870"/>
    </row>
    <row r="4381" spans="19:51" ht="15" customHeight="1">
      <c r="S4381" s="874"/>
      <c r="V4381" s="870"/>
      <c r="W4381" s="874"/>
      <c r="AD4381" s="870"/>
      <c r="AE4381" s="874"/>
      <c r="AG4381" s="870"/>
      <c r="AH4381" s="870"/>
      <c r="AJ4381" s="870"/>
      <c r="AK4381" s="870"/>
      <c r="AL4381" s="870"/>
      <c r="AM4381" s="870"/>
      <c r="AO4381" s="870"/>
      <c r="AP4381" s="870"/>
      <c r="AQ4381" s="870"/>
      <c r="AU4381" s="870"/>
      <c r="AV4381" s="870"/>
      <c r="AW4381" s="875"/>
      <c r="AX4381" s="870"/>
      <c r="AY4381" s="870"/>
    </row>
    <row r="4382" spans="19:51" ht="15" customHeight="1">
      <c r="S4382" s="874"/>
      <c r="V4382" s="870"/>
      <c r="W4382" s="874"/>
      <c r="AD4382" s="870"/>
      <c r="AE4382" s="874"/>
      <c r="AG4382" s="870"/>
      <c r="AH4382" s="870"/>
      <c r="AJ4382" s="870"/>
      <c r="AK4382" s="870"/>
      <c r="AL4382" s="870"/>
      <c r="AM4382" s="870"/>
      <c r="AO4382" s="870"/>
      <c r="AP4382" s="870"/>
      <c r="AQ4382" s="870"/>
      <c r="AU4382" s="870"/>
      <c r="AV4382" s="870"/>
      <c r="AW4382" s="875"/>
      <c r="AX4382" s="870"/>
      <c r="AY4382" s="870"/>
    </row>
    <row r="4383" spans="19:51" ht="15" customHeight="1">
      <c r="S4383" s="874"/>
      <c r="V4383" s="870"/>
      <c r="W4383" s="874"/>
      <c r="AD4383" s="870"/>
      <c r="AE4383" s="874"/>
      <c r="AG4383" s="870"/>
      <c r="AH4383" s="870"/>
      <c r="AJ4383" s="870"/>
      <c r="AK4383" s="870"/>
      <c r="AL4383" s="870"/>
      <c r="AM4383" s="870"/>
      <c r="AO4383" s="870"/>
      <c r="AP4383" s="870"/>
      <c r="AQ4383" s="870"/>
      <c r="AU4383" s="870"/>
      <c r="AV4383" s="870"/>
      <c r="AW4383" s="875"/>
      <c r="AX4383" s="870"/>
      <c r="AY4383" s="870"/>
    </row>
    <row r="4384" spans="19:51" ht="15" customHeight="1">
      <c r="S4384" s="874"/>
      <c r="V4384" s="870"/>
      <c r="W4384" s="874"/>
      <c r="AD4384" s="870"/>
      <c r="AE4384" s="874"/>
      <c r="AG4384" s="870"/>
      <c r="AH4384" s="870"/>
      <c r="AJ4384" s="870"/>
      <c r="AK4384" s="870"/>
      <c r="AL4384" s="870"/>
      <c r="AM4384" s="870"/>
      <c r="AO4384" s="870"/>
      <c r="AP4384" s="870"/>
      <c r="AQ4384" s="870"/>
      <c r="AU4384" s="870"/>
      <c r="AV4384" s="870"/>
      <c r="AW4384" s="875"/>
      <c r="AX4384" s="870"/>
      <c r="AY4384" s="870"/>
    </row>
    <row r="4385" spans="19:51" ht="15" customHeight="1">
      <c r="S4385" s="874"/>
      <c r="V4385" s="870"/>
      <c r="W4385" s="874"/>
      <c r="AD4385" s="870"/>
      <c r="AE4385" s="874"/>
      <c r="AG4385" s="870"/>
      <c r="AH4385" s="870"/>
      <c r="AJ4385" s="870"/>
      <c r="AK4385" s="870"/>
      <c r="AL4385" s="870"/>
      <c r="AM4385" s="870"/>
      <c r="AO4385" s="870"/>
      <c r="AP4385" s="870"/>
      <c r="AQ4385" s="870"/>
      <c r="AU4385" s="870"/>
      <c r="AV4385" s="870"/>
      <c r="AW4385" s="875"/>
      <c r="AX4385" s="870"/>
      <c r="AY4385" s="870"/>
    </row>
    <row r="4386" spans="19:51" ht="15" customHeight="1">
      <c r="S4386" s="874"/>
      <c r="V4386" s="870"/>
      <c r="W4386" s="874"/>
      <c r="AD4386" s="870"/>
      <c r="AE4386" s="874"/>
      <c r="AG4386" s="870"/>
      <c r="AH4386" s="870"/>
      <c r="AJ4386" s="870"/>
      <c r="AK4386" s="870"/>
      <c r="AL4386" s="870"/>
      <c r="AM4386" s="870"/>
      <c r="AO4386" s="870"/>
      <c r="AP4386" s="870"/>
      <c r="AQ4386" s="870"/>
      <c r="AU4386" s="870"/>
      <c r="AV4386" s="870"/>
      <c r="AW4386" s="875"/>
      <c r="AX4386" s="870"/>
      <c r="AY4386" s="870"/>
    </row>
    <row r="4387" spans="19:51" ht="15" customHeight="1">
      <c r="S4387" s="874"/>
      <c r="V4387" s="870"/>
      <c r="W4387" s="874"/>
      <c r="AD4387" s="870"/>
      <c r="AE4387" s="874"/>
      <c r="AG4387" s="870"/>
      <c r="AH4387" s="870"/>
      <c r="AJ4387" s="870"/>
      <c r="AK4387" s="870"/>
      <c r="AL4387" s="870"/>
      <c r="AM4387" s="870"/>
      <c r="AO4387" s="870"/>
      <c r="AP4387" s="870"/>
      <c r="AQ4387" s="870"/>
      <c r="AU4387" s="870"/>
      <c r="AV4387" s="870"/>
      <c r="AW4387" s="875"/>
      <c r="AX4387" s="870"/>
      <c r="AY4387" s="870"/>
    </row>
    <row r="4388" spans="19:51" ht="15" customHeight="1">
      <c r="S4388" s="874"/>
      <c r="V4388" s="870"/>
      <c r="W4388" s="874"/>
      <c r="AD4388" s="870"/>
      <c r="AE4388" s="874"/>
      <c r="AG4388" s="870"/>
      <c r="AH4388" s="870"/>
      <c r="AJ4388" s="870"/>
      <c r="AK4388" s="870"/>
      <c r="AL4388" s="870"/>
      <c r="AM4388" s="870"/>
      <c r="AO4388" s="870"/>
      <c r="AP4388" s="870"/>
      <c r="AQ4388" s="870"/>
      <c r="AU4388" s="870"/>
      <c r="AV4388" s="870"/>
      <c r="AW4388" s="875"/>
      <c r="AX4388" s="870"/>
      <c r="AY4388" s="870"/>
    </row>
    <row r="4389" spans="19:51" ht="15" customHeight="1">
      <c r="S4389" s="874"/>
      <c r="V4389" s="870"/>
      <c r="W4389" s="874"/>
      <c r="AD4389" s="870"/>
      <c r="AE4389" s="874"/>
      <c r="AG4389" s="870"/>
      <c r="AH4389" s="870"/>
      <c r="AJ4389" s="870"/>
      <c r="AK4389" s="870"/>
      <c r="AL4389" s="870"/>
      <c r="AM4389" s="870"/>
      <c r="AO4389" s="870"/>
      <c r="AP4389" s="870"/>
      <c r="AQ4389" s="870"/>
      <c r="AU4389" s="870"/>
      <c r="AV4389" s="870"/>
      <c r="AW4389" s="875"/>
      <c r="AX4389" s="870"/>
      <c r="AY4389" s="870"/>
    </row>
    <row r="4390" spans="19:51" ht="15" customHeight="1">
      <c r="S4390" s="874"/>
      <c r="V4390" s="870"/>
      <c r="W4390" s="874"/>
      <c r="AD4390" s="870"/>
      <c r="AE4390" s="874"/>
      <c r="AG4390" s="870"/>
      <c r="AH4390" s="870"/>
      <c r="AJ4390" s="870"/>
      <c r="AK4390" s="870"/>
      <c r="AL4390" s="870"/>
      <c r="AM4390" s="870"/>
      <c r="AO4390" s="870"/>
      <c r="AP4390" s="870"/>
      <c r="AQ4390" s="870"/>
      <c r="AU4390" s="870"/>
      <c r="AV4390" s="870"/>
      <c r="AW4390" s="875"/>
      <c r="AX4390" s="870"/>
      <c r="AY4390" s="870"/>
    </row>
    <row r="4391" spans="19:51" ht="15" customHeight="1">
      <c r="S4391" s="874"/>
      <c r="V4391" s="870"/>
      <c r="W4391" s="874"/>
      <c r="AD4391" s="870"/>
      <c r="AE4391" s="874"/>
      <c r="AG4391" s="870"/>
      <c r="AH4391" s="870"/>
      <c r="AJ4391" s="870"/>
      <c r="AK4391" s="870"/>
      <c r="AL4391" s="870"/>
      <c r="AM4391" s="870"/>
      <c r="AO4391" s="870"/>
      <c r="AP4391" s="870"/>
      <c r="AQ4391" s="870"/>
      <c r="AU4391" s="870"/>
      <c r="AV4391" s="870"/>
      <c r="AW4391" s="875"/>
      <c r="AX4391" s="870"/>
      <c r="AY4391" s="870"/>
    </row>
    <row r="4392" spans="19:51" ht="15" customHeight="1">
      <c r="S4392" s="874"/>
      <c r="V4392" s="870"/>
      <c r="W4392" s="874"/>
      <c r="AD4392" s="870"/>
      <c r="AE4392" s="874"/>
      <c r="AG4392" s="870"/>
      <c r="AH4392" s="870"/>
      <c r="AJ4392" s="870"/>
      <c r="AK4392" s="870"/>
      <c r="AL4392" s="870"/>
      <c r="AM4392" s="870"/>
      <c r="AO4392" s="870"/>
      <c r="AP4392" s="870"/>
      <c r="AQ4392" s="870"/>
      <c r="AU4392" s="870"/>
      <c r="AV4392" s="870"/>
      <c r="AW4392" s="875"/>
      <c r="AX4392" s="870"/>
      <c r="AY4392" s="870"/>
    </row>
    <row r="4393" spans="19:51" ht="15" customHeight="1">
      <c r="S4393" s="874"/>
      <c r="V4393" s="870"/>
      <c r="W4393" s="874"/>
      <c r="AD4393" s="870"/>
      <c r="AE4393" s="874"/>
      <c r="AG4393" s="870"/>
      <c r="AH4393" s="870"/>
      <c r="AJ4393" s="870"/>
      <c r="AK4393" s="870"/>
      <c r="AL4393" s="870"/>
      <c r="AM4393" s="870"/>
      <c r="AO4393" s="870"/>
      <c r="AP4393" s="870"/>
      <c r="AQ4393" s="870"/>
      <c r="AU4393" s="870"/>
      <c r="AV4393" s="870"/>
      <c r="AW4393" s="875"/>
      <c r="AX4393" s="870"/>
      <c r="AY4393" s="870"/>
    </row>
    <row r="4394" spans="19:51" ht="15" customHeight="1">
      <c r="S4394" s="874"/>
      <c r="V4394" s="870"/>
      <c r="W4394" s="874"/>
      <c r="AD4394" s="870"/>
      <c r="AE4394" s="874"/>
      <c r="AG4394" s="870"/>
      <c r="AH4394" s="870"/>
      <c r="AJ4394" s="870"/>
      <c r="AK4394" s="870"/>
      <c r="AL4394" s="870"/>
      <c r="AM4394" s="870"/>
      <c r="AO4394" s="870"/>
      <c r="AP4394" s="870"/>
      <c r="AQ4394" s="870"/>
      <c r="AU4394" s="870"/>
      <c r="AV4394" s="870"/>
      <c r="AW4394" s="875"/>
      <c r="AX4394" s="870"/>
      <c r="AY4394" s="870"/>
    </row>
    <row r="4395" spans="19:51" ht="15" customHeight="1">
      <c r="S4395" s="874"/>
      <c r="V4395" s="870"/>
      <c r="W4395" s="874"/>
      <c r="AD4395" s="870"/>
      <c r="AE4395" s="874"/>
      <c r="AG4395" s="870"/>
      <c r="AH4395" s="870"/>
      <c r="AJ4395" s="870"/>
      <c r="AK4395" s="870"/>
      <c r="AL4395" s="870"/>
      <c r="AM4395" s="870"/>
      <c r="AO4395" s="870"/>
      <c r="AP4395" s="870"/>
      <c r="AQ4395" s="870"/>
      <c r="AU4395" s="870"/>
      <c r="AV4395" s="870"/>
      <c r="AW4395" s="875"/>
      <c r="AX4395" s="870"/>
      <c r="AY4395" s="870"/>
    </row>
    <row r="4396" spans="19:51" ht="15" customHeight="1">
      <c r="S4396" s="874"/>
      <c r="V4396" s="870"/>
      <c r="W4396" s="874"/>
      <c r="AD4396" s="870"/>
      <c r="AE4396" s="874"/>
      <c r="AG4396" s="870"/>
      <c r="AH4396" s="870"/>
      <c r="AJ4396" s="870"/>
      <c r="AK4396" s="870"/>
      <c r="AL4396" s="870"/>
      <c r="AM4396" s="870"/>
      <c r="AO4396" s="870"/>
      <c r="AP4396" s="870"/>
      <c r="AQ4396" s="870"/>
      <c r="AU4396" s="870"/>
      <c r="AV4396" s="870"/>
      <c r="AW4396" s="875"/>
      <c r="AX4396" s="870"/>
      <c r="AY4396" s="870"/>
    </row>
    <row r="4397" spans="19:51" ht="15" customHeight="1">
      <c r="S4397" s="874"/>
      <c r="V4397" s="870"/>
      <c r="W4397" s="874"/>
      <c r="AD4397" s="870"/>
      <c r="AE4397" s="874"/>
      <c r="AG4397" s="870"/>
      <c r="AH4397" s="870"/>
      <c r="AJ4397" s="870"/>
      <c r="AK4397" s="870"/>
      <c r="AL4397" s="870"/>
      <c r="AM4397" s="870"/>
      <c r="AO4397" s="870"/>
      <c r="AP4397" s="870"/>
      <c r="AQ4397" s="870"/>
      <c r="AU4397" s="870"/>
      <c r="AV4397" s="870"/>
      <c r="AX4397" s="870"/>
      <c r="AY4397" s="870"/>
    </row>
    <row r="4398" spans="19:51" ht="15" customHeight="1">
      <c r="S4398" s="874"/>
      <c r="V4398" s="870"/>
      <c r="W4398" s="874"/>
      <c r="AD4398" s="870"/>
      <c r="AE4398" s="874"/>
      <c r="AG4398" s="870"/>
      <c r="AH4398" s="870"/>
      <c r="AJ4398" s="870"/>
      <c r="AK4398" s="870"/>
      <c r="AL4398" s="870"/>
      <c r="AM4398" s="870"/>
      <c r="AO4398" s="870"/>
      <c r="AP4398" s="870"/>
      <c r="AQ4398" s="870"/>
      <c r="AU4398" s="870"/>
      <c r="AV4398" s="870"/>
      <c r="AX4398" s="870"/>
      <c r="AY4398" s="870"/>
    </row>
    <row r="4399" spans="19:51" ht="15" customHeight="1">
      <c r="S4399" s="874"/>
      <c r="V4399" s="870"/>
      <c r="W4399" s="874"/>
      <c r="AD4399" s="870"/>
      <c r="AE4399" s="874"/>
      <c r="AG4399" s="870"/>
      <c r="AH4399" s="870"/>
      <c r="AJ4399" s="870"/>
      <c r="AK4399" s="870"/>
      <c r="AL4399" s="870"/>
      <c r="AM4399" s="870"/>
      <c r="AO4399" s="870"/>
      <c r="AP4399" s="870"/>
      <c r="AQ4399" s="870"/>
      <c r="AU4399" s="870"/>
      <c r="AV4399" s="870"/>
      <c r="AX4399" s="870"/>
      <c r="AY4399" s="870"/>
    </row>
    <row r="4400" spans="19:51" ht="15" customHeight="1">
      <c r="S4400" s="874"/>
      <c r="V4400" s="870"/>
      <c r="W4400" s="874"/>
      <c r="AD4400" s="870"/>
      <c r="AE4400" s="874"/>
      <c r="AG4400" s="870"/>
      <c r="AH4400" s="870"/>
      <c r="AJ4400" s="870"/>
      <c r="AK4400" s="870"/>
      <c r="AL4400" s="870"/>
      <c r="AM4400" s="870"/>
      <c r="AO4400" s="870"/>
      <c r="AP4400" s="870"/>
      <c r="AQ4400" s="870"/>
      <c r="AU4400" s="870"/>
      <c r="AV4400" s="870"/>
      <c r="AX4400" s="870"/>
      <c r="AY4400" s="870"/>
    </row>
    <row r="4401" spans="19:51" ht="15" customHeight="1">
      <c r="S4401" s="874"/>
      <c r="V4401" s="870"/>
      <c r="W4401" s="874"/>
      <c r="AD4401" s="870"/>
      <c r="AE4401" s="874"/>
      <c r="AG4401" s="870"/>
      <c r="AH4401" s="870"/>
      <c r="AJ4401" s="870"/>
      <c r="AK4401" s="870"/>
      <c r="AL4401" s="870"/>
      <c r="AM4401" s="870"/>
      <c r="AO4401" s="870"/>
      <c r="AP4401" s="870"/>
      <c r="AQ4401" s="870"/>
      <c r="AU4401" s="870"/>
      <c r="AV4401" s="870"/>
      <c r="AX4401" s="870"/>
      <c r="AY4401" s="870"/>
    </row>
    <row r="4402" spans="19:51" ht="15" customHeight="1">
      <c r="S4402" s="874"/>
      <c r="V4402" s="870"/>
      <c r="W4402" s="874"/>
      <c r="AD4402" s="870"/>
      <c r="AE4402" s="874"/>
      <c r="AG4402" s="870"/>
      <c r="AH4402" s="870"/>
      <c r="AJ4402" s="870"/>
      <c r="AK4402" s="870"/>
      <c r="AL4402" s="870"/>
      <c r="AM4402" s="870"/>
      <c r="AO4402" s="870"/>
      <c r="AP4402" s="870"/>
      <c r="AQ4402" s="870"/>
      <c r="AU4402" s="870"/>
      <c r="AV4402" s="870"/>
      <c r="AX4402" s="870"/>
      <c r="AY4402" s="870"/>
    </row>
    <row r="4403" spans="19:51" ht="15" customHeight="1">
      <c r="S4403" s="874"/>
      <c r="V4403" s="870"/>
      <c r="W4403" s="874"/>
      <c r="AD4403" s="870"/>
      <c r="AE4403" s="874"/>
      <c r="AG4403" s="870"/>
      <c r="AH4403" s="870"/>
      <c r="AJ4403" s="870"/>
      <c r="AK4403" s="870"/>
      <c r="AL4403" s="870"/>
      <c r="AM4403" s="870"/>
      <c r="AO4403" s="870"/>
      <c r="AP4403" s="870"/>
      <c r="AQ4403" s="870"/>
      <c r="AU4403" s="870"/>
      <c r="AV4403" s="870"/>
      <c r="AX4403" s="870"/>
      <c r="AY4403" s="870"/>
    </row>
    <row r="4404" spans="19:51" ht="15" customHeight="1">
      <c r="S4404" s="874"/>
      <c r="V4404" s="870"/>
      <c r="W4404" s="874"/>
      <c r="AD4404" s="870"/>
      <c r="AE4404" s="874"/>
      <c r="AG4404" s="870"/>
      <c r="AH4404" s="870"/>
      <c r="AJ4404" s="870"/>
      <c r="AK4404" s="870"/>
      <c r="AL4404" s="870"/>
      <c r="AM4404" s="870"/>
      <c r="AO4404" s="870"/>
      <c r="AP4404" s="870"/>
      <c r="AQ4404" s="870"/>
      <c r="AU4404" s="870"/>
      <c r="AV4404" s="870"/>
      <c r="AX4404" s="870"/>
      <c r="AY4404" s="870"/>
    </row>
    <row r="4405" spans="19:51" ht="15" customHeight="1">
      <c r="S4405" s="874"/>
      <c r="V4405" s="870"/>
      <c r="W4405" s="874"/>
      <c r="AD4405" s="870"/>
      <c r="AE4405" s="874"/>
      <c r="AG4405" s="870"/>
      <c r="AH4405" s="870"/>
      <c r="AJ4405" s="870"/>
      <c r="AK4405" s="870"/>
      <c r="AL4405" s="870"/>
      <c r="AM4405" s="870"/>
      <c r="AO4405" s="870"/>
      <c r="AP4405" s="870"/>
      <c r="AQ4405" s="870"/>
      <c r="AU4405" s="870"/>
      <c r="AV4405" s="870"/>
      <c r="AX4405" s="870"/>
      <c r="AY4405" s="870"/>
    </row>
    <row r="4406" spans="19:51" ht="15" customHeight="1">
      <c r="S4406" s="874"/>
      <c r="V4406" s="870"/>
      <c r="W4406" s="874"/>
      <c r="AD4406" s="870"/>
      <c r="AE4406" s="874"/>
      <c r="AG4406" s="870"/>
      <c r="AH4406" s="870"/>
      <c r="AJ4406" s="870"/>
      <c r="AK4406" s="870"/>
      <c r="AL4406" s="870"/>
      <c r="AM4406" s="870"/>
      <c r="AO4406" s="870"/>
      <c r="AP4406" s="870"/>
      <c r="AU4406" s="870"/>
      <c r="AV4406" s="870"/>
      <c r="AX4406" s="870"/>
      <c r="AY4406" s="870"/>
    </row>
    <row r="4407" spans="19:51" ht="15" customHeight="1">
      <c r="S4407" s="874"/>
      <c r="V4407" s="870"/>
      <c r="W4407" s="874"/>
      <c r="AD4407" s="870"/>
      <c r="AE4407" s="874"/>
      <c r="AG4407" s="870"/>
      <c r="AH4407" s="870"/>
      <c r="AJ4407" s="870"/>
      <c r="AK4407" s="870"/>
      <c r="AL4407" s="870"/>
      <c r="AM4407" s="870"/>
      <c r="AO4407" s="870"/>
      <c r="AP4407" s="870"/>
      <c r="AU4407" s="870"/>
      <c r="AV4407" s="870"/>
      <c r="AX4407" s="870"/>
      <c r="AY4407" s="870"/>
    </row>
    <row r="4408" spans="19:51" ht="15" customHeight="1">
      <c r="S4408" s="874"/>
      <c r="V4408" s="870"/>
      <c r="W4408" s="874"/>
      <c r="AD4408" s="870"/>
      <c r="AE4408" s="874"/>
      <c r="AG4408" s="870"/>
      <c r="AH4408" s="870"/>
      <c r="AJ4408" s="870"/>
      <c r="AK4408" s="870"/>
      <c r="AL4408" s="870"/>
      <c r="AM4408" s="870"/>
      <c r="AO4408" s="870"/>
      <c r="AP4408" s="870"/>
      <c r="AU4408" s="870"/>
      <c r="AV4408" s="870"/>
      <c r="AX4408" s="870"/>
      <c r="AY4408" s="870"/>
    </row>
    <row r="4409" spans="19:51" ht="15" customHeight="1">
      <c r="S4409" s="874"/>
      <c r="V4409" s="870"/>
      <c r="W4409" s="874"/>
      <c r="AD4409" s="870"/>
      <c r="AE4409" s="874"/>
      <c r="AG4409" s="870"/>
      <c r="AH4409" s="870"/>
      <c r="AJ4409" s="870"/>
      <c r="AK4409" s="870"/>
      <c r="AL4409" s="870"/>
      <c r="AM4409" s="870"/>
      <c r="AO4409" s="870"/>
      <c r="AP4409" s="870"/>
      <c r="AU4409" s="870"/>
      <c r="AV4409" s="870"/>
      <c r="AX4409" s="870"/>
      <c r="AY4409" s="870"/>
    </row>
    <row r="4410" spans="19:51" ht="15" customHeight="1">
      <c r="S4410" s="874"/>
      <c r="V4410" s="870"/>
      <c r="W4410" s="874"/>
      <c r="AD4410" s="870"/>
      <c r="AE4410" s="874"/>
      <c r="AG4410" s="870"/>
      <c r="AH4410" s="870"/>
      <c r="AJ4410" s="870"/>
      <c r="AK4410" s="870"/>
      <c r="AL4410" s="870"/>
      <c r="AM4410" s="870"/>
      <c r="AO4410" s="870"/>
      <c r="AP4410" s="870"/>
      <c r="AU4410" s="870"/>
      <c r="AV4410" s="870"/>
      <c r="AX4410" s="870"/>
      <c r="AY4410" s="870"/>
    </row>
    <row r="4411" spans="19:51" ht="15" customHeight="1">
      <c r="S4411" s="874"/>
      <c r="V4411" s="870"/>
      <c r="W4411" s="874"/>
      <c r="AD4411" s="870"/>
      <c r="AE4411" s="874"/>
      <c r="AG4411" s="870"/>
      <c r="AH4411" s="870"/>
      <c r="AJ4411" s="870"/>
      <c r="AK4411" s="870"/>
      <c r="AL4411" s="870"/>
      <c r="AM4411" s="870"/>
      <c r="AO4411" s="870"/>
      <c r="AP4411" s="870"/>
      <c r="AU4411" s="870"/>
      <c r="AV4411" s="870"/>
      <c r="AX4411" s="870"/>
      <c r="AY4411" s="870"/>
    </row>
    <row r="4412" spans="19:51" ht="15" customHeight="1">
      <c r="S4412" s="874"/>
      <c r="V4412" s="870"/>
      <c r="W4412" s="874"/>
      <c r="AD4412" s="870"/>
      <c r="AE4412" s="874"/>
      <c r="AG4412" s="870"/>
      <c r="AH4412" s="870"/>
      <c r="AJ4412" s="870"/>
      <c r="AK4412" s="870"/>
      <c r="AL4412" s="870"/>
      <c r="AM4412" s="870"/>
      <c r="AO4412" s="870"/>
      <c r="AP4412" s="870"/>
      <c r="AU4412" s="870"/>
      <c r="AV4412" s="870"/>
      <c r="AX4412" s="870"/>
      <c r="AY4412" s="870"/>
    </row>
    <row r="4413" spans="19:51" ht="15" customHeight="1">
      <c r="S4413" s="874"/>
      <c r="V4413" s="870"/>
      <c r="W4413" s="874"/>
      <c r="AD4413" s="870"/>
      <c r="AE4413" s="874"/>
      <c r="AG4413" s="870"/>
      <c r="AH4413" s="870"/>
      <c r="AJ4413" s="870"/>
      <c r="AK4413" s="870"/>
      <c r="AL4413" s="870"/>
      <c r="AM4413" s="870"/>
      <c r="AO4413" s="870"/>
      <c r="AP4413" s="870"/>
      <c r="AU4413" s="870"/>
      <c r="AV4413" s="870"/>
      <c r="AX4413" s="870"/>
      <c r="AY4413" s="870"/>
    </row>
    <row r="4414" spans="19:51" ht="15" customHeight="1">
      <c r="S4414" s="874"/>
      <c r="V4414" s="870"/>
      <c r="W4414" s="874"/>
      <c r="AD4414" s="870"/>
      <c r="AE4414" s="874"/>
      <c r="AG4414" s="870"/>
      <c r="AH4414" s="870"/>
      <c r="AJ4414" s="870"/>
      <c r="AK4414" s="870"/>
      <c r="AL4414" s="870"/>
      <c r="AM4414" s="870"/>
      <c r="AO4414" s="870"/>
      <c r="AP4414" s="870"/>
      <c r="AU4414" s="870"/>
      <c r="AV4414" s="870"/>
      <c r="AX4414" s="870"/>
      <c r="AY4414" s="870"/>
    </row>
    <row r="4415" spans="19:51" ht="15" customHeight="1">
      <c r="S4415" s="874"/>
      <c r="V4415" s="870"/>
      <c r="W4415" s="874"/>
      <c r="AD4415" s="870"/>
      <c r="AE4415" s="874"/>
      <c r="AG4415" s="870"/>
      <c r="AH4415" s="870"/>
      <c r="AJ4415" s="870"/>
      <c r="AK4415" s="870"/>
      <c r="AL4415" s="870"/>
      <c r="AM4415" s="870"/>
      <c r="AO4415" s="870"/>
      <c r="AP4415" s="870"/>
      <c r="AU4415" s="870"/>
      <c r="AV4415" s="870"/>
      <c r="AX4415" s="870"/>
      <c r="AY4415" s="870"/>
    </row>
    <row r="4416" spans="19:51" ht="15" customHeight="1">
      <c r="S4416" s="874"/>
      <c r="V4416" s="870"/>
      <c r="W4416" s="874"/>
      <c r="AD4416" s="870"/>
      <c r="AE4416" s="874"/>
      <c r="AG4416" s="870"/>
      <c r="AH4416" s="870"/>
      <c r="AJ4416" s="870"/>
      <c r="AK4416" s="870"/>
      <c r="AL4416" s="870"/>
      <c r="AM4416" s="870"/>
      <c r="AO4416" s="870"/>
      <c r="AP4416" s="870"/>
      <c r="AU4416" s="870"/>
      <c r="AV4416" s="870"/>
      <c r="AX4416" s="870"/>
      <c r="AY4416" s="870"/>
    </row>
    <row r="4417" spans="19:51" ht="15" customHeight="1">
      <c r="S4417" s="874"/>
      <c r="V4417" s="870"/>
      <c r="W4417" s="874"/>
      <c r="AD4417" s="870"/>
      <c r="AE4417" s="874"/>
      <c r="AG4417" s="870"/>
      <c r="AH4417" s="870"/>
      <c r="AJ4417" s="870"/>
      <c r="AK4417" s="870"/>
      <c r="AL4417" s="870"/>
      <c r="AM4417" s="870"/>
      <c r="AO4417" s="870"/>
      <c r="AP4417" s="870"/>
      <c r="AU4417" s="870"/>
      <c r="AV4417" s="870"/>
      <c r="AX4417" s="870"/>
      <c r="AY4417" s="870"/>
    </row>
    <row r="4418" spans="19:51" ht="15" customHeight="1">
      <c r="S4418" s="874"/>
      <c r="V4418" s="870"/>
      <c r="W4418" s="874"/>
      <c r="AD4418" s="870"/>
      <c r="AE4418" s="874"/>
      <c r="AG4418" s="870"/>
      <c r="AH4418" s="870"/>
      <c r="AJ4418" s="870"/>
      <c r="AK4418" s="870"/>
      <c r="AL4418" s="870"/>
      <c r="AM4418" s="870"/>
      <c r="AO4418" s="870"/>
      <c r="AP4418" s="870"/>
      <c r="AU4418" s="870"/>
      <c r="AV4418" s="870"/>
      <c r="AX4418" s="870"/>
      <c r="AY4418" s="870"/>
    </row>
    <row r="4419" spans="19:51" ht="15" customHeight="1">
      <c r="S4419" s="874"/>
      <c r="V4419" s="870"/>
      <c r="W4419" s="874"/>
      <c r="AD4419" s="870"/>
      <c r="AE4419" s="874"/>
      <c r="AG4419" s="870"/>
      <c r="AH4419" s="870"/>
      <c r="AJ4419" s="870"/>
      <c r="AK4419" s="870"/>
      <c r="AL4419" s="870"/>
      <c r="AM4419" s="870"/>
      <c r="AO4419" s="870"/>
      <c r="AP4419" s="870"/>
      <c r="AU4419" s="870"/>
      <c r="AV4419" s="870"/>
      <c r="AX4419" s="870"/>
      <c r="AY4419" s="870"/>
    </row>
    <row r="4420" spans="19:51" ht="15" customHeight="1">
      <c r="S4420" s="874"/>
      <c r="V4420" s="870"/>
      <c r="W4420" s="874"/>
      <c r="AD4420" s="870"/>
      <c r="AE4420" s="874"/>
      <c r="AG4420" s="870"/>
      <c r="AH4420" s="870"/>
      <c r="AJ4420" s="870"/>
      <c r="AK4420" s="870"/>
      <c r="AL4420" s="870"/>
      <c r="AM4420" s="870"/>
      <c r="AO4420" s="870"/>
      <c r="AP4420" s="870"/>
      <c r="AU4420" s="870"/>
      <c r="AV4420" s="870"/>
      <c r="AX4420" s="870"/>
      <c r="AY4420" s="870"/>
    </row>
    <row r="4421" spans="19:51" ht="15" customHeight="1">
      <c r="S4421" s="874"/>
      <c r="V4421" s="870"/>
      <c r="W4421" s="874"/>
      <c r="AD4421" s="870"/>
      <c r="AE4421" s="874"/>
      <c r="AG4421" s="870"/>
      <c r="AH4421" s="870"/>
      <c r="AJ4421" s="870"/>
      <c r="AK4421" s="870"/>
      <c r="AL4421" s="870"/>
      <c r="AM4421" s="870"/>
      <c r="AO4421" s="870"/>
      <c r="AP4421" s="870"/>
      <c r="AU4421" s="870"/>
      <c r="AV4421" s="870"/>
      <c r="AX4421" s="870"/>
      <c r="AY4421" s="870"/>
    </row>
    <row r="4422" spans="19:51" ht="15" customHeight="1">
      <c r="S4422" s="874"/>
      <c r="V4422" s="870"/>
      <c r="W4422" s="874"/>
      <c r="AD4422" s="870"/>
      <c r="AE4422" s="874"/>
      <c r="AG4422" s="870"/>
      <c r="AH4422" s="870"/>
      <c r="AJ4422" s="870"/>
      <c r="AK4422" s="870"/>
      <c r="AL4422" s="870"/>
      <c r="AM4422" s="870"/>
      <c r="AO4422" s="870"/>
      <c r="AP4422" s="870"/>
      <c r="AU4422" s="870"/>
      <c r="AV4422" s="870"/>
      <c r="AX4422" s="870"/>
      <c r="AY4422" s="870"/>
    </row>
    <row r="4423" spans="19:51" ht="15" customHeight="1">
      <c r="S4423" s="874"/>
      <c r="V4423" s="870"/>
      <c r="W4423" s="874"/>
      <c r="AD4423" s="870"/>
      <c r="AE4423" s="874"/>
      <c r="AG4423" s="870"/>
      <c r="AH4423" s="870"/>
      <c r="AJ4423" s="870"/>
      <c r="AK4423" s="870"/>
      <c r="AL4423" s="870"/>
      <c r="AM4423" s="870"/>
      <c r="AO4423" s="870"/>
      <c r="AP4423" s="870"/>
      <c r="AU4423" s="870"/>
      <c r="AV4423" s="870"/>
      <c r="AX4423" s="870"/>
      <c r="AY4423" s="870"/>
    </row>
    <row r="4424" spans="19:51" ht="15" customHeight="1">
      <c r="S4424" s="874"/>
      <c r="V4424" s="870"/>
      <c r="W4424" s="874"/>
      <c r="AD4424" s="870"/>
      <c r="AE4424" s="874"/>
      <c r="AG4424" s="870"/>
      <c r="AH4424" s="870"/>
      <c r="AJ4424" s="870"/>
      <c r="AK4424" s="870"/>
      <c r="AL4424" s="870"/>
      <c r="AM4424" s="870"/>
      <c r="AO4424" s="870"/>
      <c r="AP4424" s="870"/>
      <c r="AU4424" s="870"/>
      <c r="AV4424" s="870"/>
      <c r="AX4424" s="870"/>
      <c r="AY4424" s="870"/>
    </row>
    <row r="4425" spans="19:51" ht="15" customHeight="1">
      <c r="S4425" s="874"/>
      <c r="V4425" s="870"/>
      <c r="W4425" s="874"/>
      <c r="AD4425" s="870"/>
      <c r="AE4425" s="874"/>
      <c r="AG4425" s="870"/>
      <c r="AH4425" s="870"/>
      <c r="AJ4425" s="870"/>
      <c r="AK4425" s="870"/>
      <c r="AL4425" s="870"/>
      <c r="AM4425" s="870"/>
      <c r="AO4425" s="870"/>
      <c r="AP4425" s="870"/>
      <c r="AU4425" s="870"/>
      <c r="AV4425" s="870"/>
      <c r="AX4425" s="870"/>
      <c r="AY4425" s="870"/>
    </row>
    <row r="4426" spans="19:51" ht="15" customHeight="1">
      <c r="S4426" s="874"/>
      <c r="V4426" s="870"/>
      <c r="W4426" s="874"/>
      <c r="AD4426" s="870"/>
      <c r="AE4426" s="874"/>
      <c r="AG4426" s="870"/>
      <c r="AH4426" s="870"/>
      <c r="AJ4426" s="870"/>
      <c r="AK4426" s="870"/>
      <c r="AL4426" s="870"/>
      <c r="AM4426" s="870"/>
      <c r="AO4426" s="870"/>
      <c r="AP4426" s="870"/>
      <c r="AU4426" s="870"/>
      <c r="AV4426" s="870"/>
      <c r="AX4426" s="870"/>
      <c r="AY4426" s="870"/>
    </row>
    <row r="4427" spans="19:51" ht="15" customHeight="1">
      <c r="S4427" s="874"/>
      <c r="V4427" s="870"/>
      <c r="W4427" s="874"/>
      <c r="AD4427" s="870"/>
      <c r="AE4427" s="874"/>
      <c r="AG4427" s="870"/>
      <c r="AH4427" s="870"/>
      <c r="AJ4427" s="870"/>
      <c r="AK4427" s="870"/>
      <c r="AL4427" s="870"/>
      <c r="AM4427" s="870"/>
      <c r="AO4427" s="870"/>
      <c r="AP4427" s="870"/>
      <c r="AU4427" s="870"/>
      <c r="AV4427" s="870"/>
      <c r="AX4427" s="870"/>
      <c r="AY4427" s="870"/>
    </row>
    <row r="4428" spans="19:51" ht="15" customHeight="1">
      <c r="S4428" s="874"/>
      <c r="V4428" s="870"/>
      <c r="W4428" s="874"/>
      <c r="AD4428" s="870"/>
      <c r="AE4428" s="874"/>
      <c r="AG4428" s="870"/>
      <c r="AH4428" s="870"/>
      <c r="AJ4428" s="870"/>
      <c r="AK4428" s="870"/>
      <c r="AL4428" s="870"/>
      <c r="AM4428" s="870"/>
      <c r="AO4428" s="870"/>
      <c r="AP4428" s="870"/>
      <c r="AU4428" s="870"/>
      <c r="AV4428" s="870"/>
      <c r="AX4428" s="870"/>
      <c r="AY4428" s="870"/>
    </row>
    <row r="4429" spans="19:51" ht="15" customHeight="1">
      <c r="S4429" s="874"/>
      <c r="V4429" s="870"/>
      <c r="W4429" s="874"/>
      <c r="AD4429" s="870"/>
      <c r="AE4429" s="874"/>
      <c r="AG4429" s="870"/>
      <c r="AH4429" s="870"/>
      <c r="AJ4429" s="870"/>
      <c r="AK4429" s="870"/>
      <c r="AL4429" s="870"/>
      <c r="AM4429" s="870"/>
      <c r="AO4429" s="870"/>
      <c r="AP4429" s="870"/>
      <c r="AU4429" s="870"/>
      <c r="AV4429" s="870"/>
      <c r="AX4429" s="870"/>
      <c r="AY4429" s="870"/>
    </row>
    <row r="4430" spans="19:51" ht="15" customHeight="1">
      <c r="S4430" s="874"/>
      <c r="V4430" s="870"/>
      <c r="W4430" s="874"/>
      <c r="AD4430" s="870"/>
      <c r="AE4430" s="874"/>
      <c r="AG4430" s="870"/>
      <c r="AH4430" s="870"/>
      <c r="AJ4430" s="870"/>
      <c r="AK4430" s="870"/>
      <c r="AL4430" s="870"/>
      <c r="AM4430" s="870"/>
      <c r="AO4430" s="870"/>
      <c r="AP4430" s="870"/>
      <c r="AU4430" s="870"/>
      <c r="AV4430" s="870"/>
      <c r="AX4430" s="870"/>
      <c r="AY4430" s="870"/>
    </row>
    <row r="4431" spans="19:51" ht="15" customHeight="1">
      <c r="S4431" s="874"/>
      <c r="V4431" s="870"/>
      <c r="W4431" s="874"/>
      <c r="AD4431" s="870"/>
      <c r="AE4431" s="874"/>
      <c r="AG4431" s="870"/>
      <c r="AH4431" s="870"/>
      <c r="AJ4431" s="870"/>
      <c r="AK4431" s="870"/>
      <c r="AL4431" s="870"/>
      <c r="AM4431" s="870"/>
      <c r="AO4431" s="870"/>
      <c r="AP4431" s="870"/>
      <c r="AU4431" s="870"/>
      <c r="AV4431" s="870"/>
      <c r="AX4431" s="870"/>
      <c r="AY4431" s="870"/>
    </row>
    <row r="4432" spans="19:51" ht="15" customHeight="1">
      <c r="S4432" s="874"/>
      <c r="V4432" s="870"/>
      <c r="W4432" s="874"/>
      <c r="AD4432" s="870"/>
      <c r="AE4432" s="874"/>
      <c r="AG4432" s="870"/>
      <c r="AH4432" s="870"/>
      <c r="AJ4432" s="870"/>
      <c r="AK4432" s="870"/>
      <c r="AL4432" s="870"/>
      <c r="AM4432" s="870"/>
      <c r="AO4432" s="870"/>
      <c r="AP4432" s="870"/>
      <c r="AU4432" s="870"/>
      <c r="AV4432" s="870"/>
      <c r="AX4432" s="870"/>
      <c r="AY4432" s="870"/>
    </row>
    <row r="4433" spans="19:51" ht="15" customHeight="1">
      <c r="S4433" s="874"/>
      <c r="V4433" s="870"/>
      <c r="W4433" s="874"/>
      <c r="AD4433" s="870"/>
      <c r="AE4433" s="874"/>
      <c r="AG4433" s="870"/>
      <c r="AH4433" s="870"/>
      <c r="AJ4433" s="870"/>
      <c r="AK4433" s="870"/>
      <c r="AL4433" s="870"/>
      <c r="AM4433" s="870"/>
      <c r="AO4433" s="870"/>
      <c r="AP4433" s="870"/>
      <c r="AU4433" s="870"/>
      <c r="AV4433" s="870"/>
      <c r="AX4433" s="870"/>
      <c r="AY4433" s="870"/>
    </row>
    <row r="4434" spans="19:51" ht="15" customHeight="1">
      <c r="S4434" s="874"/>
      <c r="V4434" s="870"/>
      <c r="W4434" s="874"/>
      <c r="AD4434" s="870"/>
      <c r="AE4434" s="874"/>
      <c r="AG4434" s="870"/>
      <c r="AH4434" s="870"/>
      <c r="AJ4434" s="870"/>
      <c r="AK4434" s="870"/>
      <c r="AL4434" s="870"/>
      <c r="AM4434" s="870"/>
      <c r="AO4434" s="870"/>
      <c r="AP4434" s="870"/>
      <c r="AU4434" s="870"/>
      <c r="AV4434" s="870"/>
      <c r="AX4434" s="870"/>
      <c r="AY4434" s="870"/>
    </row>
    <row r="4435" spans="19:51" ht="15" customHeight="1">
      <c r="S4435" s="874"/>
      <c r="V4435" s="870"/>
      <c r="W4435" s="874"/>
      <c r="AD4435" s="870"/>
      <c r="AE4435" s="874"/>
      <c r="AG4435" s="870"/>
      <c r="AH4435" s="870"/>
      <c r="AJ4435" s="870"/>
      <c r="AK4435" s="870"/>
      <c r="AL4435" s="870"/>
      <c r="AM4435" s="870"/>
      <c r="AO4435" s="870"/>
      <c r="AP4435" s="870"/>
      <c r="AU4435" s="870"/>
      <c r="AV4435" s="870"/>
      <c r="AX4435" s="870"/>
      <c r="AY4435" s="870"/>
    </row>
    <row r="4436" spans="19:51" ht="15" customHeight="1">
      <c r="S4436" s="874"/>
      <c r="V4436" s="870"/>
      <c r="W4436" s="874"/>
      <c r="AD4436" s="870"/>
      <c r="AE4436" s="874"/>
      <c r="AG4436" s="870"/>
      <c r="AH4436" s="870"/>
      <c r="AJ4436" s="870"/>
      <c r="AK4436" s="870"/>
      <c r="AL4436" s="870"/>
      <c r="AM4436" s="870"/>
      <c r="AO4436" s="870"/>
      <c r="AP4436" s="870"/>
      <c r="AU4436" s="870"/>
      <c r="AV4436" s="870"/>
      <c r="AX4436" s="870"/>
      <c r="AY4436" s="870"/>
    </row>
    <row r="4437" spans="19:51" ht="15" customHeight="1">
      <c r="S4437" s="874"/>
      <c r="V4437" s="870"/>
      <c r="W4437" s="874"/>
      <c r="AD4437" s="870"/>
      <c r="AE4437" s="874"/>
      <c r="AG4437" s="870"/>
      <c r="AH4437" s="870"/>
      <c r="AJ4437" s="870"/>
      <c r="AK4437" s="870"/>
      <c r="AL4437" s="870"/>
      <c r="AM4437" s="870"/>
      <c r="AO4437" s="870"/>
      <c r="AP4437" s="870"/>
      <c r="AU4437" s="870"/>
      <c r="AV4437" s="870"/>
      <c r="AX4437" s="870"/>
      <c r="AY4437" s="870"/>
    </row>
    <row r="4438" spans="19:51" ht="15" customHeight="1">
      <c r="S4438" s="874"/>
      <c r="V4438" s="870"/>
      <c r="W4438" s="874"/>
      <c r="AD4438" s="870"/>
      <c r="AE4438" s="874"/>
      <c r="AG4438" s="870"/>
      <c r="AH4438" s="870"/>
      <c r="AJ4438" s="870"/>
      <c r="AK4438" s="870"/>
      <c r="AL4438" s="870"/>
      <c r="AM4438" s="870"/>
      <c r="AO4438" s="870"/>
      <c r="AP4438" s="870"/>
      <c r="AU4438" s="870"/>
      <c r="AV4438" s="870"/>
      <c r="AX4438" s="870"/>
      <c r="AY4438" s="870"/>
    </row>
    <row r="4439" spans="19:51" ht="15" customHeight="1">
      <c r="S4439" s="874"/>
      <c r="V4439" s="870"/>
      <c r="W4439" s="874"/>
      <c r="AD4439" s="870"/>
      <c r="AE4439" s="874"/>
      <c r="AG4439" s="870"/>
      <c r="AH4439" s="870"/>
      <c r="AJ4439" s="870"/>
      <c r="AK4439" s="870"/>
      <c r="AL4439" s="870"/>
      <c r="AM4439" s="870"/>
      <c r="AO4439" s="870"/>
      <c r="AP4439" s="870"/>
      <c r="AU4439" s="870"/>
      <c r="AV4439" s="870"/>
      <c r="AX4439" s="870"/>
      <c r="AY4439" s="870"/>
    </row>
    <row r="4440" spans="19:51" ht="15" customHeight="1">
      <c r="S4440" s="874"/>
      <c r="V4440" s="870"/>
      <c r="W4440" s="874"/>
      <c r="AD4440" s="870"/>
      <c r="AE4440" s="874"/>
      <c r="AG4440" s="870"/>
      <c r="AH4440" s="870"/>
      <c r="AJ4440" s="870"/>
      <c r="AK4440" s="870"/>
      <c r="AL4440" s="870"/>
      <c r="AM4440" s="870"/>
      <c r="AO4440" s="870"/>
      <c r="AP4440" s="870"/>
      <c r="AU4440" s="870"/>
      <c r="AV4440" s="870"/>
      <c r="AX4440" s="870"/>
      <c r="AY4440" s="870"/>
    </row>
    <row r="4441" spans="19:51" ht="15" customHeight="1">
      <c r="S4441" s="874"/>
      <c r="V4441" s="870"/>
      <c r="W4441" s="874"/>
      <c r="AD4441" s="870"/>
      <c r="AE4441" s="874"/>
      <c r="AG4441" s="870"/>
      <c r="AH4441" s="870"/>
      <c r="AJ4441" s="870"/>
      <c r="AK4441" s="870"/>
      <c r="AL4441" s="870"/>
      <c r="AM4441" s="870"/>
      <c r="AO4441" s="870"/>
      <c r="AP4441" s="870"/>
      <c r="AU4441" s="870"/>
      <c r="AV4441" s="870"/>
      <c r="AX4441" s="870"/>
      <c r="AY4441" s="870"/>
    </row>
    <row r="4442" spans="19:51" ht="15" customHeight="1">
      <c r="S4442" s="874"/>
      <c r="V4442" s="870"/>
      <c r="W4442" s="874"/>
      <c r="AD4442" s="870"/>
      <c r="AE4442" s="874"/>
      <c r="AG4442" s="870"/>
      <c r="AH4442" s="870"/>
      <c r="AJ4442" s="870"/>
      <c r="AK4442" s="870"/>
      <c r="AL4442" s="870"/>
      <c r="AM4442" s="870"/>
      <c r="AO4442" s="870"/>
      <c r="AP4442" s="870"/>
      <c r="AU4442" s="870"/>
      <c r="AV4442" s="870"/>
      <c r="AX4442" s="870"/>
      <c r="AY4442" s="870"/>
    </row>
    <row r="4443" spans="19:51" ht="15" customHeight="1">
      <c r="S4443" s="874"/>
      <c r="V4443" s="870"/>
      <c r="W4443" s="874"/>
      <c r="AD4443" s="870"/>
      <c r="AE4443" s="874"/>
      <c r="AG4443" s="870"/>
      <c r="AH4443" s="870"/>
      <c r="AJ4443" s="870"/>
      <c r="AK4443" s="870"/>
      <c r="AL4443" s="870"/>
      <c r="AM4443" s="870"/>
      <c r="AO4443" s="870"/>
      <c r="AP4443" s="870"/>
      <c r="AU4443" s="870"/>
      <c r="AV4443" s="870"/>
      <c r="AX4443" s="870"/>
      <c r="AY4443" s="870"/>
    </row>
    <row r="4444" spans="19:51" ht="15" customHeight="1">
      <c r="S4444" s="874"/>
      <c r="V4444" s="870"/>
      <c r="W4444" s="874"/>
      <c r="AD4444" s="870"/>
      <c r="AE4444" s="874"/>
      <c r="AG4444" s="870"/>
      <c r="AH4444" s="870"/>
      <c r="AJ4444" s="870"/>
      <c r="AK4444" s="870"/>
      <c r="AL4444" s="870"/>
      <c r="AM4444" s="870"/>
      <c r="AO4444" s="870"/>
      <c r="AP4444" s="870"/>
      <c r="AU4444" s="870"/>
      <c r="AV4444" s="870"/>
      <c r="AX4444" s="870"/>
      <c r="AY4444" s="870"/>
    </row>
    <row r="4445" spans="19:51" ht="15" customHeight="1">
      <c r="S4445" s="874"/>
      <c r="V4445" s="870"/>
      <c r="W4445" s="874"/>
      <c r="AD4445" s="870"/>
      <c r="AE4445" s="874"/>
      <c r="AG4445" s="870"/>
      <c r="AH4445" s="870"/>
      <c r="AJ4445" s="870"/>
      <c r="AK4445" s="870"/>
      <c r="AL4445" s="870"/>
      <c r="AM4445" s="870"/>
      <c r="AO4445" s="870"/>
      <c r="AP4445" s="870"/>
      <c r="AU4445" s="870"/>
      <c r="AV4445" s="870"/>
      <c r="AX4445" s="870"/>
      <c r="AY4445" s="870"/>
    </row>
    <row r="4446" spans="19:51" ht="15" customHeight="1">
      <c r="S4446" s="874"/>
      <c r="V4446" s="870"/>
      <c r="W4446" s="874"/>
      <c r="AD4446" s="870"/>
      <c r="AE4446" s="874"/>
      <c r="AG4446" s="870"/>
      <c r="AH4446" s="870"/>
      <c r="AJ4446" s="870"/>
      <c r="AK4446" s="870"/>
      <c r="AL4446" s="870"/>
      <c r="AM4446" s="870"/>
      <c r="AO4446" s="870"/>
      <c r="AP4446" s="870"/>
      <c r="AU4446" s="870"/>
      <c r="AV4446" s="870"/>
      <c r="AX4446" s="870"/>
      <c r="AY4446" s="870"/>
    </row>
    <row r="4447" spans="19:51" ht="15" customHeight="1">
      <c r="S4447" s="874"/>
      <c r="V4447" s="870"/>
      <c r="W4447" s="874"/>
      <c r="AD4447" s="870"/>
      <c r="AE4447" s="874"/>
      <c r="AG4447" s="870"/>
      <c r="AH4447" s="870"/>
      <c r="AJ4447" s="870"/>
      <c r="AK4447" s="870"/>
      <c r="AL4447" s="870"/>
      <c r="AM4447" s="870"/>
      <c r="AO4447" s="870"/>
      <c r="AP4447" s="870"/>
      <c r="AU4447" s="870"/>
      <c r="AV4447" s="870"/>
      <c r="AX4447" s="870"/>
      <c r="AY4447" s="870"/>
    </row>
    <row r="4448" spans="19:51" ht="15" customHeight="1">
      <c r="S4448" s="874"/>
      <c r="V4448" s="870"/>
      <c r="W4448" s="874"/>
      <c r="AD4448" s="870"/>
      <c r="AE4448" s="874"/>
      <c r="AG4448" s="870"/>
      <c r="AH4448" s="870"/>
      <c r="AJ4448" s="870"/>
      <c r="AK4448" s="870"/>
      <c r="AL4448" s="870"/>
      <c r="AM4448" s="870"/>
      <c r="AO4448" s="870"/>
      <c r="AP4448" s="870"/>
      <c r="AU4448" s="870"/>
      <c r="AV4448" s="870"/>
      <c r="AX4448" s="870"/>
      <c r="AY4448" s="870"/>
    </row>
    <row r="4449" spans="19:51" ht="15" customHeight="1">
      <c r="S4449" s="874"/>
      <c r="V4449" s="870"/>
      <c r="W4449" s="874"/>
      <c r="AD4449" s="870"/>
      <c r="AE4449" s="874"/>
      <c r="AG4449" s="870"/>
      <c r="AH4449" s="870"/>
      <c r="AJ4449" s="870"/>
      <c r="AK4449" s="870"/>
      <c r="AL4449" s="870"/>
      <c r="AM4449" s="870"/>
      <c r="AO4449" s="870"/>
      <c r="AP4449" s="870"/>
      <c r="AU4449" s="870"/>
      <c r="AV4449" s="870"/>
      <c r="AX4449" s="870"/>
      <c r="AY4449" s="870"/>
    </row>
    <row r="4450" spans="19:51" ht="15" customHeight="1">
      <c r="S4450" s="874"/>
      <c r="V4450" s="870"/>
      <c r="W4450" s="874"/>
      <c r="AD4450" s="870"/>
      <c r="AE4450" s="874"/>
      <c r="AG4450" s="870"/>
      <c r="AH4450" s="870"/>
      <c r="AJ4450" s="870"/>
      <c r="AK4450" s="870"/>
      <c r="AL4450" s="870"/>
      <c r="AM4450" s="870"/>
      <c r="AO4450" s="870"/>
      <c r="AP4450" s="870"/>
      <c r="AX4450" s="870"/>
      <c r="AY4450" s="870"/>
    </row>
    <row r="4451" spans="19:51" ht="15" customHeight="1">
      <c r="S4451" s="874"/>
      <c r="V4451" s="870"/>
      <c r="W4451" s="874"/>
      <c r="AD4451" s="870"/>
      <c r="AE4451" s="874"/>
      <c r="AG4451" s="870"/>
      <c r="AH4451" s="870"/>
      <c r="AJ4451" s="870"/>
      <c r="AK4451" s="870"/>
      <c r="AL4451" s="870"/>
      <c r="AM4451" s="870"/>
      <c r="AO4451" s="870"/>
      <c r="AP4451" s="870"/>
      <c r="AX4451" s="870"/>
      <c r="AY4451" s="870"/>
    </row>
    <row r="4452" spans="19:51" ht="15" customHeight="1">
      <c r="S4452" s="874"/>
      <c r="V4452" s="870"/>
      <c r="W4452" s="874"/>
      <c r="AD4452" s="870"/>
      <c r="AE4452" s="874"/>
      <c r="AG4452" s="870"/>
      <c r="AH4452" s="870"/>
      <c r="AJ4452" s="870"/>
      <c r="AK4452" s="870"/>
      <c r="AL4452" s="870"/>
      <c r="AM4452" s="870"/>
      <c r="AO4452" s="870"/>
      <c r="AP4452" s="870"/>
      <c r="AX4452" s="870"/>
      <c r="AY4452" s="870"/>
    </row>
    <row r="4453" spans="19:51" ht="15" customHeight="1">
      <c r="S4453" s="874"/>
      <c r="V4453" s="870"/>
      <c r="W4453" s="874"/>
      <c r="AD4453" s="870"/>
      <c r="AE4453" s="874"/>
      <c r="AG4453" s="870"/>
      <c r="AH4453" s="870"/>
      <c r="AJ4453" s="870"/>
      <c r="AK4453" s="870"/>
      <c r="AO4453" s="870"/>
      <c r="AP4453" s="870"/>
      <c r="AX4453" s="870"/>
      <c r="AY4453" s="870"/>
    </row>
    <row r="4454" spans="19:51" ht="15" customHeight="1">
      <c r="S4454" s="874"/>
      <c r="V4454" s="870"/>
      <c r="W4454" s="874"/>
      <c r="AD4454" s="870"/>
      <c r="AE4454" s="874"/>
      <c r="AG4454" s="870"/>
      <c r="AH4454" s="870"/>
      <c r="AJ4454" s="870"/>
      <c r="AK4454" s="870"/>
      <c r="AO4454" s="870"/>
      <c r="AP4454" s="870"/>
      <c r="AX4454" s="870"/>
      <c r="AY4454" s="870"/>
    </row>
    <row r="4455" spans="19:51" ht="15" customHeight="1">
      <c r="S4455" s="874"/>
      <c r="V4455" s="870"/>
      <c r="W4455" s="874"/>
      <c r="AD4455" s="870"/>
      <c r="AE4455" s="874"/>
      <c r="AG4455" s="870"/>
      <c r="AH4455" s="870"/>
      <c r="AJ4455" s="870"/>
      <c r="AK4455" s="870"/>
      <c r="AO4455" s="870"/>
      <c r="AP4455" s="870"/>
      <c r="AX4455" s="870"/>
      <c r="AY4455" s="870"/>
    </row>
    <row r="4456" spans="19:51" ht="15" customHeight="1">
      <c r="S4456" s="874"/>
      <c r="V4456" s="870"/>
      <c r="W4456" s="874"/>
      <c r="AD4456" s="870"/>
      <c r="AE4456" s="874"/>
      <c r="AG4456" s="870"/>
      <c r="AH4456" s="870"/>
      <c r="AJ4456" s="870"/>
      <c r="AK4456" s="870"/>
      <c r="AO4456" s="870"/>
      <c r="AP4456" s="870"/>
      <c r="AX4456" s="870"/>
      <c r="AY4456" s="870"/>
    </row>
    <row r="4457" spans="19:51" ht="15" customHeight="1">
      <c r="S4457" s="874"/>
      <c r="V4457" s="870"/>
      <c r="W4457" s="874"/>
      <c r="AD4457" s="870"/>
      <c r="AE4457" s="874"/>
      <c r="AG4457" s="870"/>
      <c r="AH4457" s="870"/>
      <c r="AJ4457" s="870"/>
      <c r="AK4457" s="870"/>
      <c r="AO4457" s="870"/>
      <c r="AP4457" s="870"/>
      <c r="AX4457" s="870"/>
      <c r="AY4457" s="870"/>
    </row>
    <row r="4458" spans="19:51" ht="15" customHeight="1">
      <c r="S4458" s="874"/>
      <c r="V4458" s="870"/>
      <c r="W4458" s="874"/>
      <c r="AD4458" s="870"/>
      <c r="AE4458" s="874"/>
      <c r="AG4458" s="870"/>
      <c r="AH4458" s="870"/>
      <c r="AJ4458" s="870"/>
      <c r="AK4458" s="870"/>
      <c r="AO4458" s="870"/>
      <c r="AP4458" s="870"/>
      <c r="AX4458" s="870"/>
      <c r="AY4458" s="870"/>
    </row>
    <row r="4459" spans="19:51" ht="15" customHeight="1">
      <c r="S4459" s="874"/>
      <c r="V4459" s="870"/>
      <c r="W4459" s="874"/>
      <c r="AD4459" s="870"/>
      <c r="AE4459" s="874"/>
      <c r="AG4459" s="870"/>
      <c r="AH4459" s="870"/>
      <c r="AJ4459" s="870"/>
      <c r="AK4459" s="870"/>
      <c r="AO4459" s="870"/>
      <c r="AP4459" s="870"/>
      <c r="AX4459" s="870"/>
      <c r="AY4459" s="870"/>
    </row>
    <row r="4460" spans="19:51" ht="15" customHeight="1">
      <c r="S4460" s="874"/>
      <c r="V4460" s="870"/>
      <c r="W4460" s="874"/>
      <c r="AD4460" s="870"/>
      <c r="AE4460" s="874"/>
      <c r="AG4460" s="870"/>
      <c r="AH4460" s="870"/>
      <c r="AJ4460" s="870"/>
      <c r="AK4460" s="870"/>
      <c r="AO4460" s="870"/>
      <c r="AP4460" s="870"/>
      <c r="AY4460" s="870"/>
    </row>
    <row r="4461" spans="19:51" ht="15" customHeight="1">
      <c r="S4461" s="874"/>
      <c r="V4461" s="870"/>
      <c r="W4461" s="874"/>
      <c r="AD4461" s="870"/>
      <c r="AE4461" s="874"/>
      <c r="AG4461" s="870"/>
      <c r="AH4461" s="870"/>
      <c r="AJ4461" s="870"/>
      <c r="AK4461" s="870"/>
      <c r="AO4461" s="870"/>
      <c r="AP4461" s="870"/>
      <c r="AY4461" s="870"/>
    </row>
    <row r="4462" spans="19:51" ht="15" customHeight="1">
      <c r="S4462" s="874"/>
      <c r="V4462" s="870"/>
      <c r="W4462" s="874"/>
      <c r="AD4462" s="870"/>
      <c r="AE4462" s="874"/>
      <c r="AG4462" s="870"/>
      <c r="AH4462" s="870"/>
      <c r="AJ4462" s="870"/>
      <c r="AK4462" s="870"/>
      <c r="AO4462" s="870"/>
      <c r="AP4462" s="870"/>
      <c r="AY4462" s="870"/>
    </row>
    <row r="4463" spans="19:51" ht="15" customHeight="1">
      <c r="S4463" s="874"/>
      <c r="V4463" s="870"/>
      <c r="W4463" s="874"/>
      <c r="AD4463" s="870"/>
      <c r="AE4463" s="874"/>
      <c r="AG4463" s="870"/>
      <c r="AH4463" s="870"/>
      <c r="AJ4463" s="870"/>
      <c r="AK4463" s="870"/>
      <c r="AO4463" s="870"/>
      <c r="AP4463" s="870"/>
      <c r="AY4463" s="870"/>
    </row>
    <row r="4464" spans="19:51" ht="15" customHeight="1">
      <c r="S4464" s="874"/>
      <c r="V4464" s="870"/>
      <c r="W4464" s="874"/>
      <c r="AD4464" s="870"/>
      <c r="AE4464" s="874"/>
      <c r="AG4464" s="870"/>
      <c r="AH4464" s="870"/>
      <c r="AJ4464" s="870"/>
      <c r="AK4464" s="870"/>
      <c r="AO4464" s="870"/>
      <c r="AP4464" s="870"/>
      <c r="AY4464" s="870"/>
    </row>
    <row r="4465" spans="19:51" ht="15" customHeight="1">
      <c r="S4465" s="874"/>
      <c r="V4465" s="870"/>
      <c r="W4465" s="874"/>
      <c r="AD4465" s="870"/>
      <c r="AE4465" s="874"/>
      <c r="AG4465" s="870"/>
      <c r="AH4465" s="870"/>
      <c r="AJ4465" s="870"/>
      <c r="AK4465" s="870"/>
      <c r="AO4465" s="870"/>
      <c r="AP4465" s="870"/>
      <c r="AY4465" s="870"/>
    </row>
    <row r="4466" spans="19:51" ht="15" customHeight="1">
      <c r="S4466" s="874"/>
      <c r="V4466" s="870"/>
      <c r="W4466" s="874"/>
      <c r="AD4466" s="870"/>
      <c r="AE4466" s="874"/>
      <c r="AG4466" s="870"/>
      <c r="AH4466" s="870"/>
      <c r="AJ4466" s="870"/>
      <c r="AK4466" s="870"/>
      <c r="AO4466" s="870"/>
      <c r="AP4466" s="870"/>
      <c r="AY4466" s="870"/>
    </row>
    <row r="4467" spans="19:51" ht="15" customHeight="1">
      <c r="S4467" s="874"/>
      <c r="V4467" s="870"/>
      <c r="W4467" s="874"/>
      <c r="AD4467" s="870"/>
      <c r="AE4467" s="874"/>
      <c r="AG4467" s="870"/>
      <c r="AH4467" s="870"/>
      <c r="AP4467" s="870"/>
      <c r="AY4467" s="870"/>
    </row>
    <row r="4468" spans="19:51" ht="15" customHeight="1">
      <c r="S4468" s="874"/>
      <c r="V4468" s="870"/>
      <c r="W4468" s="874"/>
      <c r="AD4468" s="870"/>
      <c r="AE4468" s="874"/>
      <c r="AG4468" s="870"/>
      <c r="AH4468" s="870"/>
      <c r="AP4468" s="870"/>
      <c r="AY4468" s="870"/>
    </row>
    <row r="4469" spans="19:51" ht="15" customHeight="1">
      <c r="S4469" s="874"/>
      <c r="V4469" s="870"/>
      <c r="W4469" s="874"/>
      <c r="AD4469" s="870"/>
      <c r="AE4469" s="874"/>
      <c r="AG4469" s="870"/>
      <c r="AH4469" s="870"/>
      <c r="AP4469" s="870"/>
      <c r="AY4469" s="870"/>
    </row>
  </sheetData>
  <sheetProtection formatCells="0" formatColumns="0" formatRows="0" insertColumns="0" insertRows="0" insertHyperlinks="0" deleteColumns="0" deleteRows="0" sort="0" autoFilter="0" pivotTables="0"/>
  <mergeCells count="9">
    <mergeCell ref="AZ3:BA3"/>
    <mergeCell ref="BB3:BD3"/>
    <mergeCell ref="BE3:BG3"/>
    <mergeCell ref="N3:Q3"/>
    <mergeCell ref="T3:U3"/>
    <mergeCell ref="X3:Y3"/>
    <mergeCell ref="AC3:AE3"/>
    <mergeCell ref="AI3:AK3"/>
    <mergeCell ref="AQ3:AY3"/>
  </mergeCells>
  <dataValidations count="1">
    <dataValidation showInputMessage="1" showErrorMessage="1" sqref="AZ6:AZ7 BB4 BB6:BB9 BE6:BF10 BH6:BI7"/>
  </dataValidations>
  <pageMargins left="0.74803149606299213" right="0.74803149606299213" top="0.98425196850393704" bottom="0.98425196850393704" header="0.51181102362204722" footer="0.51181102362204722"/>
  <pageSetup paperSize="8" scale="7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P1249"/>
  <sheetViews>
    <sheetView zoomScale="70" zoomScaleNormal="70" workbookViewId="0">
      <pane xSplit="2" ySplit="9" topLeftCell="C968" activePane="bottomRight" state="frozen"/>
      <selection pane="topRight"/>
      <selection pane="bottomLeft"/>
      <selection pane="bottomRight" activeCell="B984" sqref="B984"/>
    </sheetView>
  </sheetViews>
  <sheetFormatPr defaultColWidth="8.6640625" defaultRowHeight="14.4"/>
  <cols>
    <col min="1" max="1" width="40.6640625" style="252" bestFit="1" customWidth="1"/>
    <col min="2" max="2" width="26.33203125" style="252" customWidth="1"/>
    <col min="3" max="3" width="13.33203125" style="252" bestFit="1" customWidth="1"/>
    <col min="4" max="4" width="46.109375" style="252" customWidth="1"/>
    <col min="5" max="5" width="13.44140625" style="252" bestFit="1" customWidth="1"/>
    <col min="6" max="10" width="7.6640625" style="343" customWidth="1"/>
    <col min="11" max="11" width="8.33203125" style="439" bestFit="1" customWidth="1"/>
    <col min="12" max="13" width="9.6640625" style="252" bestFit="1" customWidth="1"/>
    <col min="14" max="14" width="10.44140625" style="252" bestFit="1" customWidth="1"/>
    <col min="15" max="16" width="11.44140625" style="252" bestFit="1" customWidth="1"/>
    <col min="17" max="16384" width="8.6640625" style="252"/>
  </cols>
  <sheetData>
    <row r="1" spans="1:16" s="219" customFormat="1" ht="12" customHeight="1">
      <c r="A1" s="378" t="s">
        <v>298</v>
      </c>
      <c r="B1" s="379"/>
      <c r="C1" s="213"/>
      <c r="D1" s="213"/>
      <c r="E1" s="213"/>
      <c r="F1" s="380"/>
      <c r="G1" s="380"/>
      <c r="H1" s="380"/>
      <c r="I1" s="380"/>
      <c r="J1" s="380"/>
      <c r="K1" s="912" t="s">
        <v>226</v>
      </c>
      <c r="L1" s="910" t="s">
        <v>373</v>
      </c>
      <c r="M1" s="910" t="s">
        <v>254</v>
      </c>
      <c r="N1" s="910" t="s">
        <v>255</v>
      </c>
      <c r="O1" s="910" t="s">
        <v>256</v>
      </c>
      <c r="P1" s="910" t="s">
        <v>374</v>
      </c>
    </row>
    <row r="2" spans="1:16" s="219" customFormat="1" ht="12.75" customHeight="1">
      <c r="A2" s="379"/>
      <c r="B2" s="379"/>
      <c r="C2" s="213"/>
      <c r="D2" s="213"/>
      <c r="E2" s="213"/>
      <c r="F2" s="380"/>
      <c r="G2" s="380"/>
      <c r="H2" s="380"/>
      <c r="I2" s="380"/>
      <c r="J2" s="380"/>
      <c r="K2" s="913"/>
      <c r="L2" s="911"/>
      <c r="M2" s="911"/>
      <c r="N2" s="911"/>
      <c r="O2" s="911"/>
      <c r="P2" s="911"/>
    </row>
    <row r="3" spans="1:16" s="219" customFormat="1" ht="12" customHeight="1">
      <c r="A3" s="381"/>
      <c r="B3" s="381"/>
      <c r="C3" s="213"/>
      <c r="D3" s="213"/>
      <c r="E3" s="213"/>
      <c r="F3" s="380"/>
      <c r="G3" s="380"/>
      <c r="H3" s="380"/>
      <c r="I3" s="380"/>
      <c r="J3" s="380"/>
      <c r="K3" s="913"/>
      <c r="L3" s="911"/>
      <c r="M3" s="911"/>
      <c r="N3" s="911"/>
      <c r="O3" s="911"/>
      <c r="P3" s="911"/>
    </row>
    <row r="4" spans="1:16" s="219" customFormat="1" ht="12.75" customHeight="1">
      <c r="A4" s="213"/>
      <c r="B4" s="213"/>
      <c r="C4" s="213"/>
      <c r="D4" s="213"/>
      <c r="E4" s="213"/>
      <c r="F4" s="380"/>
      <c r="G4" s="380"/>
      <c r="H4" s="380"/>
      <c r="I4" s="380"/>
      <c r="J4" s="380"/>
      <c r="K4" s="913"/>
      <c r="L4" s="911"/>
      <c r="M4" s="911"/>
      <c r="N4" s="911"/>
      <c r="O4" s="911"/>
      <c r="P4" s="911"/>
    </row>
    <row r="5" spans="1:16" s="219" customFormat="1" ht="12.75" customHeight="1">
      <c r="A5" s="213"/>
      <c r="B5" s="213"/>
      <c r="C5" s="213"/>
      <c r="D5" s="213"/>
      <c r="E5" s="213"/>
      <c r="F5" s="380"/>
      <c r="G5" s="380"/>
      <c r="H5" s="380"/>
      <c r="I5" s="380"/>
      <c r="J5" s="380"/>
      <c r="K5" s="913"/>
      <c r="L5" s="911"/>
      <c r="M5" s="911"/>
      <c r="N5" s="911"/>
      <c r="O5" s="911"/>
      <c r="P5" s="911"/>
    </row>
    <row r="6" spans="1:16" ht="12.75" customHeight="1">
      <c r="A6" s="213"/>
      <c r="B6" s="213"/>
      <c r="C6" s="213"/>
      <c r="D6" s="213"/>
      <c r="E6" s="213"/>
      <c r="F6" s="380"/>
      <c r="G6" s="380"/>
      <c r="H6" s="380"/>
      <c r="I6" s="380"/>
      <c r="J6" s="380"/>
      <c r="K6" s="913"/>
      <c r="L6" s="911"/>
      <c r="M6" s="911"/>
      <c r="N6" s="911"/>
      <c r="O6" s="911"/>
      <c r="P6" s="911"/>
    </row>
    <row r="7" spans="1:16" ht="12.75" customHeight="1">
      <c r="A7" s="213"/>
      <c r="B7" s="213"/>
      <c r="C7" s="213"/>
      <c r="D7" s="213"/>
      <c r="E7" s="213"/>
      <c r="F7" s="380"/>
      <c r="G7" s="380"/>
      <c r="H7" s="380"/>
      <c r="I7" s="380"/>
      <c r="J7" s="380"/>
      <c r="K7" s="913"/>
      <c r="L7" s="911"/>
      <c r="M7" s="911"/>
      <c r="N7" s="911"/>
      <c r="O7" s="911"/>
      <c r="P7" s="911"/>
    </row>
    <row r="8" spans="1:16" ht="12.75" customHeight="1">
      <c r="A8" s="213"/>
      <c r="B8" s="213"/>
      <c r="C8" s="213"/>
      <c r="D8" s="213"/>
      <c r="E8" s="213"/>
      <c r="F8" s="380"/>
      <c r="G8" s="380"/>
      <c r="H8" s="380"/>
      <c r="I8" s="380"/>
      <c r="J8" s="380"/>
      <c r="K8" s="913"/>
      <c r="L8" s="911"/>
      <c r="M8" s="911"/>
      <c r="N8" s="911"/>
      <c r="O8" s="911"/>
      <c r="P8" s="911"/>
    </row>
    <row r="9" spans="1:16" s="226" customFormat="1" ht="12.75" customHeight="1">
      <c r="A9" s="223" t="s">
        <v>2</v>
      </c>
      <c r="B9" s="223" t="s">
        <v>366</v>
      </c>
      <c r="C9" s="382" t="s">
        <v>367</v>
      </c>
      <c r="D9" s="223" t="s">
        <v>368</v>
      </c>
      <c r="E9" s="223" t="s">
        <v>369</v>
      </c>
      <c r="F9" s="223" t="s">
        <v>356</v>
      </c>
      <c r="G9" s="224" t="s">
        <v>370</v>
      </c>
      <c r="H9" s="224" t="s">
        <v>371</v>
      </c>
      <c r="I9" s="224" t="s">
        <v>372</v>
      </c>
      <c r="J9" s="224" t="s">
        <v>355</v>
      </c>
      <c r="K9" s="383"/>
      <c r="L9" s="384"/>
      <c r="M9" s="384"/>
      <c r="N9" s="384"/>
      <c r="O9" s="384"/>
      <c r="P9" s="384"/>
    </row>
    <row r="10" spans="1:16" s="219" customFormat="1" ht="12.75" customHeight="1">
      <c r="A10" s="385" t="s">
        <v>44</v>
      </c>
      <c r="B10" s="247" t="s">
        <v>45</v>
      </c>
      <c r="C10" s="247" t="s">
        <v>227</v>
      </c>
      <c r="D10" s="247" t="s">
        <v>246</v>
      </c>
      <c r="E10" s="247" t="s">
        <v>252</v>
      </c>
      <c r="F10" s="231">
        <v>4</v>
      </c>
      <c r="G10" s="231">
        <v>4</v>
      </c>
      <c r="H10" s="231">
        <v>4</v>
      </c>
      <c r="I10" s="231">
        <v>4</v>
      </c>
      <c r="J10" s="231">
        <v>4</v>
      </c>
      <c r="K10" s="290">
        <v>1.75</v>
      </c>
      <c r="L10" s="290">
        <f>$G10*J10</f>
        <v>16</v>
      </c>
      <c r="M10" s="290">
        <f>$G10*K10</f>
        <v>7</v>
      </c>
      <c r="N10" s="290">
        <f t="shared" ref="N10:N31" si="0">$K10*H10</f>
        <v>7</v>
      </c>
      <c r="O10" s="290">
        <f t="shared" ref="O10:O31" si="1">$K10*I10</f>
        <v>7</v>
      </c>
      <c r="P10" s="290">
        <f t="shared" ref="P10:P31" si="2">$K10*J10</f>
        <v>7</v>
      </c>
    </row>
    <row r="11" spans="1:16" s="219" customFormat="1" ht="12.75" customHeight="1">
      <c r="A11" s="385" t="s">
        <v>44</v>
      </c>
      <c r="B11" s="247">
        <v>7</v>
      </c>
      <c r="C11" s="247" t="s">
        <v>227</v>
      </c>
      <c r="D11" s="247" t="s">
        <v>246</v>
      </c>
      <c r="E11" s="247" t="s">
        <v>252</v>
      </c>
      <c r="F11" s="231">
        <v>4</v>
      </c>
      <c r="G11" s="231">
        <v>4</v>
      </c>
      <c r="H11" s="231">
        <v>4</v>
      </c>
      <c r="I11" s="231">
        <v>4</v>
      </c>
      <c r="J11" s="231">
        <v>4</v>
      </c>
      <c r="K11" s="290">
        <v>1.75</v>
      </c>
      <c r="L11" s="290">
        <f t="shared" ref="L11:M31" si="3">$G11*J11</f>
        <v>16</v>
      </c>
      <c r="M11" s="290">
        <f t="shared" si="3"/>
        <v>7</v>
      </c>
      <c r="N11" s="290">
        <f t="shared" si="0"/>
        <v>7</v>
      </c>
      <c r="O11" s="290">
        <f t="shared" si="1"/>
        <v>7</v>
      </c>
      <c r="P11" s="290">
        <f t="shared" si="2"/>
        <v>7</v>
      </c>
    </row>
    <row r="12" spans="1:16" s="219" customFormat="1" ht="12.75" customHeight="1">
      <c r="A12" s="385" t="s">
        <v>44</v>
      </c>
      <c r="B12" s="247">
        <v>7.5</v>
      </c>
      <c r="C12" s="247" t="s">
        <v>227</v>
      </c>
      <c r="D12" s="247" t="s">
        <v>246</v>
      </c>
      <c r="E12" s="247" t="s">
        <v>252</v>
      </c>
      <c r="F12" s="231">
        <v>4</v>
      </c>
      <c r="G12" s="231">
        <v>4</v>
      </c>
      <c r="H12" s="231">
        <v>4</v>
      </c>
      <c r="I12" s="231">
        <v>4</v>
      </c>
      <c r="J12" s="231">
        <v>4</v>
      </c>
      <c r="K12" s="290">
        <v>1.75</v>
      </c>
      <c r="L12" s="290">
        <f t="shared" si="3"/>
        <v>16</v>
      </c>
      <c r="M12" s="290">
        <f t="shared" si="3"/>
        <v>7</v>
      </c>
      <c r="N12" s="290">
        <f t="shared" si="0"/>
        <v>7</v>
      </c>
      <c r="O12" s="290">
        <f t="shared" si="1"/>
        <v>7</v>
      </c>
      <c r="P12" s="290">
        <f t="shared" si="2"/>
        <v>7</v>
      </c>
    </row>
    <row r="13" spans="1:16" s="219" customFormat="1" ht="12.75" customHeight="1">
      <c r="A13" s="385" t="s">
        <v>44</v>
      </c>
      <c r="B13" s="247">
        <v>8</v>
      </c>
      <c r="C13" s="247" t="s">
        <v>227</v>
      </c>
      <c r="D13" s="247" t="s">
        <v>246</v>
      </c>
      <c r="E13" s="247" t="s">
        <v>252</v>
      </c>
      <c r="F13" s="231">
        <v>4</v>
      </c>
      <c r="G13" s="231">
        <v>4</v>
      </c>
      <c r="H13" s="231">
        <v>4</v>
      </c>
      <c r="I13" s="231">
        <v>4</v>
      </c>
      <c r="J13" s="231">
        <v>4</v>
      </c>
      <c r="K13" s="290">
        <v>1.75</v>
      </c>
      <c r="L13" s="290">
        <f t="shared" si="3"/>
        <v>16</v>
      </c>
      <c r="M13" s="290">
        <f t="shared" si="3"/>
        <v>7</v>
      </c>
      <c r="N13" s="290">
        <f t="shared" si="0"/>
        <v>7</v>
      </c>
      <c r="O13" s="290">
        <f t="shared" si="1"/>
        <v>7</v>
      </c>
      <c r="P13" s="290">
        <f t="shared" si="2"/>
        <v>7</v>
      </c>
    </row>
    <row r="14" spans="1:16" s="219" customFormat="1" ht="12.75" customHeight="1">
      <c r="A14" s="385" t="s">
        <v>44</v>
      </c>
      <c r="B14" s="247">
        <v>8.5</v>
      </c>
      <c r="C14" s="247" t="s">
        <v>227</v>
      </c>
      <c r="D14" s="247" t="s">
        <v>246</v>
      </c>
      <c r="E14" s="247" t="s">
        <v>252</v>
      </c>
      <c r="F14" s="231">
        <v>4</v>
      </c>
      <c r="G14" s="231">
        <v>4</v>
      </c>
      <c r="H14" s="231">
        <v>4</v>
      </c>
      <c r="I14" s="231">
        <v>4</v>
      </c>
      <c r="J14" s="231">
        <v>4</v>
      </c>
      <c r="K14" s="290">
        <v>1.75</v>
      </c>
      <c r="L14" s="290">
        <f t="shared" si="3"/>
        <v>16</v>
      </c>
      <c r="M14" s="290">
        <f t="shared" si="3"/>
        <v>7</v>
      </c>
      <c r="N14" s="290">
        <f t="shared" si="0"/>
        <v>7</v>
      </c>
      <c r="O14" s="290">
        <f t="shared" si="1"/>
        <v>7</v>
      </c>
      <c r="P14" s="290">
        <f t="shared" si="2"/>
        <v>7</v>
      </c>
    </row>
    <row r="15" spans="1:16" s="219" customFormat="1" ht="12.75" customHeight="1">
      <c r="A15" s="385" t="s">
        <v>44</v>
      </c>
      <c r="B15" s="247">
        <v>9</v>
      </c>
      <c r="C15" s="247" t="s">
        <v>227</v>
      </c>
      <c r="D15" s="247" t="s">
        <v>246</v>
      </c>
      <c r="E15" s="247" t="s">
        <v>252</v>
      </c>
      <c r="F15" s="231">
        <v>4</v>
      </c>
      <c r="G15" s="231">
        <v>4</v>
      </c>
      <c r="H15" s="231">
        <v>4</v>
      </c>
      <c r="I15" s="231">
        <v>4</v>
      </c>
      <c r="J15" s="231">
        <v>4</v>
      </c>
      <c r="K15" s="290">
        <v>1.75</v>
      </c>
      <c r="L15" s="290">
        <f t="shared" si="3"/>
        <v>16</v>
      </c>
      <c r="M15" s="290">
        <f t="shared" si="3"/>
        <v>7</v>
      </c>
      <c r="N15" s="290">
        <f t="shared" si="0"/>
        <v>7</v>
      </c>
      <c r="O15" s="290">
        <f t="shared" si="1"/>
        <v>7</v>
      </c>
      <c r="P15" s="290">
        <f t="shared" si="2"/>
        <v>7</v>
      </c>
    </row>
    <row r="16" spans="1:16" s="219" customFormat="1" ht="12.75" customHeight="1">
      <c r="A16" s="385" t="s">
        <v>44</v>
      </c>
      <c r="B16" s="247">
        <v>9.5</v>
      </c>
      <c r="C16" s="247" t="s">
        <v>227</v>
      </c>
      <c r="D16" s="247" t="s">
        <v>246</v>
      </c>
      <c r="E16" s="247" t="s">
        <v>252</v>
      </c>
      <c r="F16" s="231">
        <v>4</v>
      </c>
      <c r="G16" s="231">
        <v>4</v>
      </c>
      <c r="H16" s="231">
        <v>4</v>
      </c>
      <c r="I16" s="231">
        <v>4</v>
      </c>
      <c r="J16" s="231">
        <v>4</v>
      </c>
      <c r="K16" s="290">
        <v>1.75</v>
      </c>
      <c r="L16" s="290">
        <f t="shared" si="3"/>
        <v>16</v>
      </c>
      <c r="M16" s="290">
        <f t="shared" si="3"/>
        <v>7</v>
      </c>
      <c r="N16" s="290">
        <f t="shared" si="0"/>
        <v>7</v>
      </c>
      <c r="O16" s="290">
        <f t="shared" si="1"/>
        <v>7</v>
      </c>
      <c r="P16" s="290">
        <f t="shared" si="2"/>
        <v>7</v>
      </c>
    </row>
    <row r="17" spans="1:16" s="219" customFormat="1" ht="12.75" customHeight="1">
      <c r="A17" s="385" t="s">
        <v>44</v>
      </c>
      <c r="B17" s="247">
        <v>10</v>
      </c>
      <c r="C17" s="247" t="s">
        <v>227</v>
      </c>
      <c r="D17" s="247" t="s">
        <v>246</v>
      </c>
      <c r="E17" s="247" t="s">
        <v>252</v>
      </c>
      <c r="F17" s="231">
        <v>4</v>
      </c>
      <c r="G17" s="231">
        <v>4</v>
      </c>
      <c r="H17" s="231">
        <v>4</v>
      </c>
      <c r="I17" s="231">
        <v>4</v>
      </c>
      <c r="J17" s="231">
        <v>4</v>
      </c>
      <c r="K17" s="290">
        <v>1.75</v>
      </c>
      <c r="L17" s="290">
        <f t="shared" si="3"/>
        <v>16</v>
      </c>
      <c r="M17" s="290">
        <f t="shared" si="3"/>
        <v>7</v>
      </c>
      <c r="N17" s="290">
        <f t="shared" si="0"/>
        <v>7</v>
      </c>
      <c r="O17" s="290">
        <f t="shared" si="1"/>
        <v>7</v>
      </c>
      <c r="P17" s="290">
        <f t="shared" si="2"/>
        <v>7</v>
      </c>
    </row>
    <row r="18" spans="1:16" s="219" customFormat="1" ht="12.75" customHeight="1">
      <c r="A18" s="385" t="s">
        <v>44</v>
      </c>
      <c r="B18" s="247">
        <v>10.5</v>
      </c>
      <c r="C18" s="247" t="s">
        <v>227</v>
      </c>
      <c r="D18" s="247" t="s">
        <v>246</v>
      </c>
      <c r="E18" s="247" t="s">
        <v>252</v>
      </c>
      <c r="F18" s="231">
        <v>4</v>
      </c>
      <c r="G18" s="231">
        <v>4</v>
      </c>
      <c r="H18" s="231">
        <v>4</v>
      </c>
      <c r="I18" s="231">
        <v>4</v>
      </c>
      <c r="J18" s="231">
        <v>4</v>
      </c>
      <c r="K18" s="290">
        <v>1.75</v>
      </c>
      <c r="L18" s="290">
        <f t="shared" si="3"/>
        <v>16</v>
      </c>
      <c r="M18" s="290">
        <f t="shared" si="3"/>
        <v>7</v>
      </c>
      <c r="N18" s="290">
        <f t="shared" si="0"/>
        <v>7</v>
      </c>
      <c r="O18" s="290">
        <f t="shared" si="1"/>
        <v>7</v>
      </c>
      <c r="P18" s="290">
        <f t="shared" si="2"/>
        <v>7</v>
      </c>
    </row>
    <row r="19" spans="1:16" s="219" customFormat="1" ht="12.75" customHeight="1">
      <c r="A19" s="385" t="s">
        <v>44</v>
      </c>
      <c r="B19" s="247">
        <v>11</v>
      </c>
      <c r="C19" s="247" t="s">
        <v>227</v>
      </c>
      <c r="D19" s="247" t="s">
        <v>246</v>
      </c>
      <c r="E19" s="247" t="s">
        <v>252</v>
      </c>
      <c r="F19" s="231">
        <v>4</v>
      </c>
      <c r="G19" s="231">
        <v>4</v>
      </c>
      <c r="H19" s="231">
        <v>4</v>
      </c>
      <c r="I19" s="231">
        <v>4</v>
      </c>
      <c r="J19" s="231">
        <v>4</v>
      </c>
      <c r="K19" s="290">
        <v>1.75</v>
      </c>
      <c r="L19" s="290">
        <f t="shared" si="3"/>
        <v>16</v>
      </c>
      <c r="M19" s="290">
        <f t="shared" si="3"/>
        <v>7</v>
      </c>
      <c r="N19" s="290">
        <f t="shared" si="0"/>
        <v>7</v>
      </c>
      <c r="O19" s="290">
        <f t="shared" si="1"/>
        <v>7</v>
      </c>
      <c r="P19" s="290">
        <f t="shared" si="2"/>
        <v>7</v>
      </c>
    </row>
    <row r="20" spans="1:16" s="219" customFormat="1" ht="12.75" customHeight="1">
      <c r="A20" s="385" t="s">
        <v>44</v>
      </c>
      <c r="B20" s="247">
        <v>11.5</v>
      </c>
      <c r="C20" s="247" t="s">
        <v>227</v>
      </c>
      <c r="D20" s="247" t="s">
        <v>246</v>
      </c>
      <c r="E20" s="247" t="s">
        <v>252</v>
      </c>
      <c r="F20" s="231">
        <v>4</v>
      </c>
      <c r="G20" s="231">
        <v>4</v>
      </c>
      <c r="H20" s="231">
        <v>4</v>
      </c>
      <c r="I20" s="231">
        <v>4</v>
      </c>
      <c r="J20" s="231">
        <v>4</v>
      </c>
      <c r="K20" s="290">
        <v>1.75</v>
      </c>
      <c r="L20" s="290">
        <f t="shared" si="3"/>
        <v>16</v>
      </c>
      <c r="M20" s="290">
        <f t="shared" si="3"/>
        <v>7</v>
      </c>
      <c r="N20" s="290">
        <f t="shared" si="0"/>
        <v>7</v>
      </c>
      <c r="O20" s="290">
        <f t="shared" si="1"/>
        <v>7</v>
      </c>
      <c r="P20" s="290">
        <f t="shared" si="2"/>
        <v>7</v>
      </c>
    </row>
    <row r="21" spans="1:16" s="219" customFormat="1" ht="12.75" customHeight="1">
      <c r="A21" s="385" t="s">
        <v>44</v>
      </c>
      <c r="B21" s="247">
        <v>12</v>
      </c>
      <c r="C21" s="247" t="s">
        <v>227</v>
      </c>
      <c r="D21" s="247" t="s">
        <v>246</v>
      </c>
      <c r="E21" s="247" t="s">
        <v>252</v>
      </c>
      <c r="F21" s="231">
        <v>4</v>
      </c>
      <c r="G21" s="231">
        <v>4</v>
      </c>
      <c r="H21" s="231">
        <v>4</v>
      </c>
      <c r="I21" s="231">
        <v>4</v>
      </c>
      <c r="J21" s="231">
        <v>4</v>
      </c>
      <c r="K21" s="290">
        <v>1.75</v>
      </c>
      <c r="L21" s="290">
        <f t="shared" si="3"/>
        <v>16</v>
      </c>
      <c r="M21" s="290">
        <f t="shared" si="3"/>
        <v>7</v>
      </c>
      <c r="N21" s="290">
        <f t="shared" si="0"/>
        <v>7</v>
      </c>
      <c r="O21" s="290">
        <f t="shared" si="1"/>
        <v>7</v>
      </c>
      <c r="P21" s="290">
        <f t="shared" si="2"/>
        <v>7</v>
      </c>
    </row>
    <row r="22" spans="1:16" s="219" customFormat="1" ht="12.75" customHeight="1">
      <c r="A22" s="385" t="s">
        <v>44</v>
      </c>
      <c r="B22" s="247">
        <v>12.5</v>
      </c>
      <c r="C22" s="247" t="s">
        <v>227</v>
      </c>
      <c r="D22" s="247" t="s">
        <v>246</v>
      </c>
      <c r="E22" s="247" t="s">
        <v>252</v>
      </c>
      <c r="F22" s="231">
        <v>4</v>
      </c>
      <c r="G22" s="231">
        <v>4</v>
      </c>
      <c r="H22" s="231">
        <v>4</v>
      </c>
      <c r="I22" s="231">
        <v>4</v>
      </c>
      <c r="J22" s="231">
        <v>4</v>
      </c>
      <c r="K22" s="290">
        <v>1.75</v>
      </c>
      <c r="L22" s="290">
        <f t="shared" si="3"/>
        <v>16</v>
      </c>
      <c r="M22" s="290">
        <f t="shared" si="3"/>
        <v>7</v>
      </c>
      <c r="N22" s="290">
        <f t="shared" si="0"/>
        <v>7</v>
      </c>
      <c r="O22" s="290">
        <f t="shared" si="1"/>
        <v>7</v>
      </c>
      <c r="P22" s="290">
        <f t="shared" si="2"/>
        <v>7</v>
      </c>
    </row>
    <row r="23" spans="1:16" s="219" customFormat="1" ht="12.75" customHeight="1">
      <c r="A23" s="385" t="s">
        <v>44</v>
      </c>
      <c r="B23" s="247">
        <v>13</v>
      </c>
      <c r="C23" s="247" t="s">
        <v>227</v>
      </c>
      <c r="D23" s="247" t="s">
        <v>246</v>
      </c>
      <c r="E23" s="247" t="s">
        <v>252</v>
      </c>
      <c r="F23" s="231">
        <v>4</v>
      </c>
      <c r="G23" s="231">
        <v>4</v>
      </c>
      <c r="H23" s="231">
        <v>4</v>
      </c>
      <c r="I23" s="231">
        <v>4</v>
      </c>
      <c r="J23" s="231">
        <v>4</v>
      </c>
      <c r="K23" s="290">
        <v>1.75</v>
      </c>
      <c r="L23" s="290">
        <f t="shared" si="3"/>
        <v>16</v>
      </c>
      <c r="M23" s="290">
        <f t="shared" si="3"/>
        <v>7</v>
      </c>
      <c r="N23" s="290">
        <f t="shared" si="0"/>
        <v>7</v>
      </c>
      <c r="O23" s="290">
        <f t="shared" si="1"/>
        <v>7</v>
      </c>
      <c r="P23" s="290">
        <f t="shared" si="2"/>
        <v>7</v>
      </c>
    </row>
    <row r="24" spans="1:16" s="219" customFormat="1" ht="12.75" customHeight="1">
      <c r="A24" s="385" t="s">
        <v>44</v>
      </c>
      <c r="B24" s="247">
        <v>13.5</v>
      </c>
      <c r="C24" s="247" t="s">
        <v>227</v>
      </c>
      <c r="D24" s="247" t="s">
        <v>246</v>
      </c>
      <c r="E24" s="247" t="s">
        <v>252</v>
      </c>
      <c r="F24" s="231">
        <v>4</v>
      </c>
      <c r="G24" s="231">
        <v>4</v>
      </c>
      <c r="H24" s="231">
        <v>4</v>
      </c>
      <c r="I24" s="231">
        <v>4</v>
      </c>
      <c r="J24" s="231">
        <v>4</v>
      </c>
      <c r="K24" s="290">
        <v>1.75</v>
      </c>
      <c r="L24" s="290">
        <f t="shared" si="3"/>
        <v>16</v>
      </c>
      <c r="M24" s="290">
        <f t="shared" si="3"/>
        <v>7</v>
      </c>
      <c r="N24" s="290">
        <f t="shared" si="0"/>
        <v>7</v>
      </c>
      <c r="O24" s="290">
        <f t="shared" si="1"/>
        <v>7</v>
      </c>
      <c r="P24" s="290">
        <f t="shared" si="2"/>
        <v>7</v>
      </c>
    </row>
    <row r="25" spans="1:16" s="219" customFormat="1" ht="12.75" customHeight="1">
      <c r="A25" s="385" t="s">
        <v>44</v>
      </c>
      <c r="B25" s="247">
        <v>14</v>
      </c>
      <c r="C25" s="247" t="s">
        <v>227</v>
      </c>
      <c r="D25" s="247" t="s">
        <v>246</v>
      </c>
      <c r="E25" s="247" t="s">
        <v>252</v>
      </c>
      <c r="F25" s="231">
        <v>4</v>
      </c>
      <c r="G25" s="231">
        <v>4</v>
      </c>
      <c r="H25" s="231">
        <v>4</v>
      </c>
      <c r="I25" s="231">
        <v>4</v>
      </c>
      <c r="J25" s="231">
        <v>4</v>
      </c>
      <c r="K25" s="290">
        <v>1.75</v>
      </c>
      <c r="L25" s="290">
        <f t="shared" si="3"/>
        <v>16</v>
      </c>
      <c r="M25" s="290">
        <f t="shared" si="3"/>
        <v>7</v>
      </c>
      <c r="N25" s="290">
        <f t="shared" si="0"/>
        <v>7</v>
      </c>
      <c r="O25" s="290">
        <f t="shared" si="1"/>
        <v>7</v>
      </c>
      <c r="P25" s="290">
        <f t="shared" si="2"/>
        <v>7</v>
      </c>
    </row>
    <row r="26" spans="1:16" s="219" customFormat="1" ht="12.75" customHeight="1">
      <c r="A26" s="385" t="s">
        <v>44</v>
      </c>
      <c r="B26" s="247">
        <v>14.5</v>
      </c>
      <c r="C26" s="247" t="s">
        <v>227</v>
      </c>
      <c r="D26" s="247" t="s">
        <v>246</v>
      </c>
      <c r="E26" s="247" t="s">
        <v>252</v>
      </c>
      <c r="F26" s="231">
        <v>4</v>
      </c>
      <c r="G26" s="231">
        <v>4</v>
      </c>
      <c r="H26" s="231">
        <v>4</v>
      </c>
      <c r="I26" s="231">
        <v>4</v>
      </c>
      <c r="J26" s="231">
        <v>4</v>
      </c>
      <c r="K26" s="290">
        <v>1.75</v>
      </c>
      <c r="L26" s="290">
        <f t="shared" si="3"/>
        <v>16</v>
      </c>
      <c r="M26" s="290">
        <f t="shared" si="3"/>
        <v>7</v>
      </c>
      <c r="N26" s="290">
        <f t="shared" si="0"/>
        <v>7</v>
      </c>
      <c r="O26" s="290">
        <f t="shared" si="1"/>
        <v>7</v>
      </c>
      <c r="P26" s="290">
        <f t="shared" si="2"/>
        <v>7</v>
      </c>
    </row>
    <row r="27" spans="1:16" s="219" customFormat="1" ht="12.75" customHeight="1">
      <c r="A27" s="385" t="s">
        <v>44</v>
      </c>
      <c r="B27" s="247">
        <v>15</v>
      </c>
      <c r="C27" s="247" t="s">
        <v>227</v>
      </c>
      <c r="D27" s="247" t="s">
        <v>246</v>
      </c>
      <c r="E27" s="247" t="s">
        <v>252</v>
      </c>
      <c r="F27" s="231">
        <v>4</v>
      </c>
      <c r="G27" s="231">
        <v>4</v>
      </c>
      <c r="H27" s="231">
        <v>4</v>
      </c>
      <c r="I27" s="231">
        <v>4</v>
      </c>
      <c r="J27" s="231">
        <v>4</v>
      </c>
      <c r="K27" s="290">
        <v>1.75</v>
      </c>
      <c r="L27" s="290">
        <f t="shared" si="3"/>
        <v>16</v>
      </c>
      <c r="M27" s="290">
        <f t="shared" si="3"/>
        <v>7</v>
      </c>
      <c r="N27" s="290">
        <f t="shared" si="0"/>
        <v>7</v>
      </c>
      <c r="O27" s="290">
        <f t="shared" si="1"/>
        <v>7</v>
      </c>
      <c r="P27" s="290">
        <f t="shared" si="2"/>
        <v>7</v>
      </c>
    </row>
    <row r="28" spans="1:16" s="219" customFormat="1" ht="12.75" customHeight="1">
      <c r="A28" s="385" t="s">
        <v>44</v>
      </c>
      <c r="B28" s="247">
        <v>15.5</v>
      </c>
      <c r="C28" s="247" t="s">
        <v>227</v>
      </c>
      <c r="D28" s="247" t="s">
        <v>246</v>
      </c>
      <c r="E28" s="247" t="s">
        <v>252</v>
      </c>
      <c r="F28" s="231">
        <v>4</v>
      </c>
      <c r="G28" s="231">
        <v>4</v>
      </c>
      <c r="H28" s="231">
        <v>4</v>
      </c>
      <c r="I28" s="231">
        <v>4</v>
      </c>
      <c r="J28" s="231">
        <v>4</v>
      </c>
      <c r="K28" s="290">
        <v>1.75</v>
      </c>
      <c r="L28" s="290">
        <f t="shared" si="3"/>
        <v>16</v>
      </c>
      <c r="M28" s="290">
        <f t="shared" si="3"/>
        <v>7</v>
      </c>
      <c r="N28" s="290">
        <f t="shared" si="0"/>
        <v>7</v>
      </c>
      <c r="O28" s="290">
        <f t="shared" si="1"/>
        <v>7</v>
      </c>
      <c r="P28" s="290">
        <f t="shared" si="2"/>
        <v>7</v>
      </c>
    </row>
    <row r="29" spans="1:16" s="219" customFormat="1" ht="12.75" customHeight="1">
      <c r="A29" s="385" t="s">
        <v>44</v>
      </c>
      <c r="B29" s="247">
        <v>16</v>
      </c>
      <c r="C29" s="247" t="s">
        <v>227</v>
      </c>
      <c r="D29" s="247" t="s">
        <v>246</v>
      </c>
      <c r="E29" s="247" t="s">
        <v>252</v>
      </c>
      <c r="F29" s="231">
        <v>4</v>
      </c>
      <c r="G29" s="231">
        <v>4</v>
      </c>
      <c r="H29" s="231">
        <v>4</v>
      </c>
      <c r="I29" s="231">
        <v>4</v>
      </c>
      <c r="J29" s="231">
        <v>4</v>
      </c>
      <c r="K29" s="290">
        <v>1.75</v>
      </c>
      <c r="L29" s="290">
        <f t="shared" si="3"/>
        <v>16</v>
      </c>
      <c r="M29" s="290">
        <f t="shared" si="3"/>
        <v>7</v>
      </c>
      <c r="N29" s="290">
        <f t="shared" si="0"/>
        <v>7</v>
      </c>
      <c r="O29" s="290">
        <f t="shared" si="1"/>
        <v>7</v>
      </c>
      <c r="P29" s="290">
        <f t="shared" si="2"/>
        <v>7</v>
      </c>
    </row>
    <row r="30" spans="1:16" s="219" customFormat="1" ht="12.75" customHeight="1">
      <c r="A30" s="385" t="s">
        <v>44</v>
      </c>
      <c r="B30" s="247">
        <v>16.5</v>
      </c>
      <c r="C30" s="247" t="s">
        <v>227</v>
      </c>
      <c r="D30" s="247" t="s">
        <v>246</v>
      </c>
      <c r="E30" s="247" t="s">
        <v>252</v>
      </c>
      <c r="F30" s="231">
        <v>4</v>
      </c>
      <c r="G30" s="231">
        <v>4</v>
      </c>
      <c r="H30" s="231">
        <v>4</v>
      </c>
      <c r="I30" s="231">
        <v>4</v>
      </c>
      <c r="J30" s="231">
        <v>4</v>
      </c>
      <c r="K30" s="290">
        <v>1.75</v>
      </c>
      <c r="L30" s="290">
        <f t="shared" si="3"/>
        <v>16</v>
      </c>
      <c r="M30" s="290">
        <f t="shared" si="3"/>
        <v>7</v>
      </c>
      <c r="N30" s="290">
        <f t="shared" si="0"/>
        <v>7</v>
      </c>
      <c r="O30" s="290">
        <f t="shared" si="1"/>
        <v>7</v>
      </c>
      <c r="P30" s="290">
        <f t="shared" si="2"/>
        <v>7</v>
      </c>
    </row>
    <row r="31" spans="1:16" s="219" customFormat="1" ht="12.75" customHeight="1">
      <c r="A31" s="385" t="s">
        <v>44</v>
      </c>
      <c r="B31" s="247">
        <v>17</v>
      </c>
      <c r="C31" s="247" t="s">
        <v>227</v>
      </c>
      <c r="D31" s="247" t="s">
        <v>246</v>
      </c>
      <c r="E31" s="247" t="s">
        <v>252</v>
      </c>
      <c r="F31" s="231">
        <v>4</v>
      </c>
      <c r="G31" s="231">
        <v>4</v>
      </c>
      <c r="H31" s="231">
        <v>4</v>
      </c>
      <c r="I31" s="231">
        <v>4</v>
      </c>
      <c r="J31" s="231">
        <v>4</v>
      </c>
      <c r="K31" s="290">
        <v>1.75</v>
      </c>
      <c r="L31" s="290">
        <f t="shared" si="3"/>
        <v>16</v>
      </c>
      <c r="M31" s="290">
        <f t="shared" si="3"/>
        <v>7</v>
      </c>
      <c r="N31" s="290">
        <f t="shared" si="0"/>
        <v>7</v>
      </c>
      <c r="O31" s="290">
        <f t="shared" si="1"/>
        <v>7</v>
      </c>
      <c r="P31" s="290">
        <f t="shared" si="2"/>
        <v>7</v>
      </c>
    </row>
    <row r="32" spans="1:16" ht="12.75" customHeight="1">
      <c r="A32" s="386"/>
      <c r="B32" s="387"/>
      <c r="C32" s="387"/>
      <c r="D32" s="241" t="s">
        <v>21</v>
      </c>
      <c r="E32" s="241"/>
      <c r="F32" s="242">
        <f>SUM(F10:F31)</f>
        <v>88</v>
      </c>
      <c r="G32" s="242">
        <f>SUM(G10:G31)</f>
        <v>88</v>
      </c>
      <c r="H32" s="242">
        <f>SUM(H10:H31)</f>
        <v>88</v>
      </c>
      <c r="I32" s="242">
        <f>SUM(I10:I31)</f>
        <v>88</v>
      </c>
      <c r="J32" s="242">
        <f>SUM(J10:J31)</f>
        <v>88</v>
      </c>
      <c r="K32" s="388"/>
      <c r="L32" s="389"/>
      <c r="M32" s="389"/>
      <c r="N32" s="389"/>
      <c r="O32" s="389"/>
      <c r="P32" s="389"/>
    </row>
    <row r="33" spans="1:16" ht="12.75" customHeight="1">
      <c r="A33" s="385" t="s">
        <v>46</v>
      </c>
      <c r="B33" s="247">
        <v>2</v>
      </c>
      <c r="C33" s="247" t="s">
        <v>227</v>
      </c>
      <c r="D33" s="247" t="s">
        <v>246</v>
      </c>
      <c r="E33" s="247" t="s">
        <v>252</v>
      </c>
      <c r="F33" s="231">
        <v>4</v>
      </c>
      <c r="G33" s="231">
        <v>4</v>
      </c>
      <c r="H33" s="231">
        <v>4</v>
      </c>
      <c r="I33" s="231">
        <v>4</v>
      </c>
      <c r="J33" s="231">
        <v>4</v>
      </c>
      <c r="K33" s="290">
        <v>1.75</v>
      </c>
      <c r="L33" s="290">
        <f>$G33*J33</f>
        <v>16</v>
      </c>
      <c r="M33" s="290">
        <f>$G33*K33</f>
        <v>7</v>
      </c>
      <c r="N33" s="290">
        <f t="shared" ref="N33:N46" si="4">$K33*H33</f>
        <v>7</v>
      </c>
      <c r="O33" s="290">
        <f t="shared" ref="O33:O46" si="5">$K33*I33</f>
        <v>7</v>
      </c>
      <c r="P33" s="290">
        <f t="shared" ref="P33:P46" si="6">$K33*J33</f>
        <v>7</v>
      </c>
    </row>
    <row r="34" spans="1:16" ht="12.75" customHeight="1">
      <c r="A34" s="385" t="s">
        <v>46</v>
      </c>
      <c r="B34" s="247">
        <v>2.5</v>
      </c>
      <c r="C34" s="247" t="s">
        <v>227</v>
      </c>
      <c r="D34" s="247" t="s">
        <v>246</v>
      </c>
      <c r="E34" s="247" t="s">
        <v>252</v>
      </c>
      <c r="F34" s="231">
        <v>4</v>
      </c>
      <c r="G34" s="231">
        <v>4</v>
      </c>
      <c r="H34" s="231">
        <v>4</v>
      </c>
      <c r="I34" s="231">
        <v>4</v>
      </c>
      <c r="J34" s="231">
        <v>4</v>
      </c>
      <c r="K34" s="290">
        <v>1.75</v>
      </c>
      <c r="L34" s="290">
        <f t="shared" ref="L34:M46" si="7">$G34*J34</f>
        <v>16</v>
      </c>
      <c r="M34" s="290">
        <f t="shared" si="7"/>
        <v>7</v>
      </c>
      <c r="N34" s="290">
        <f t="shared" si="4"/>
        <v>7</v>
      </c>
      <c r="O34" s="290">
        <f t="shared" si="5"/>
        <v>7</v>
      </c>
      <c r="P34" s="290">
        <f t="shared" si="6"/>
        <v>7</v>
      </c>
    </row>
    <row r="35" spans="1:16" ht="12.75" customHeight="1">
      <c r="A35" s="385" t="s">
        <v>46</v>
      </c>
      <c r="B35" s="247">
        <v>3.5</v>
      </c>
      <c r="C35" s="247" t="s">
        <v>227</v>
      </c>
      <c r="D35" s="247" t="s">
        <v>246</v>
      </c>
      <c r="E35" s="247" t="s">
        <v>252</v>
      </c>
      <c r="F35" s="231">
        <v>4</v>
      </c>
      <c r="G35" s="231">
        <v>4</v>
      </c>
      <c r="H35" s="231">
        <v>4</v>
      </c>
      <c r="I35" s="231">
        <v>4</v>
      </c>
      <c r="J35" s="231">
        <v>4</v>
      </c>
      <c r="K35" s="290">
        <v>1.75</v>
      </c>
      <c r="L35" s="290">
        <f t="shared" si="7"/>
        <v>16</v>
      </c>
      <c r="M35" s="290">
        <f t="shared" si="7"/>
        <v>7</v>
      </c>
      <c r="N35" s="290">
        <f t="shared" si="4"/>
        <v>7</v>
      </c>
      <c r="O35" s="290">
        <f t="shared" si="5"/>
        <v>7</v>
      </c>
      <c r="P35" s="290">
        <f t="shared" si="6"/>
        <v>7</v>
      </c>
    </row>
    <row r="36" spans="1:16" ht="12.75" customHeight="1">
      <c r="A36" s="385" t="s">
        <v>46</v>
      </c>
      <c r="B36" s="247">
        <v>4</v>
      </c>
      <c r="C36" s="247" t="s">
        <v>227</v>
      </c>
      <c r="D36" s="247" t="s">
        <v>246</v>
      </c>
      <c r="E36" s="247" t="s">
        <v>252</v>
      </c>
      <c r="F36" s="231">
        <v>4</v>
      </c>
      <c r="G36" s="231">
        <v>4</v>
      </c>
      <c r="H36" s="231">
        <v>4</v>
      </c>
      <c r="I36" s="231">
        <v>4</v>
      </c>
      <c r="J36" s="231">
        <v>4</v>
      </c>
      <c r="K36" s="290">
        <v>1.75</v>
      </c>
      <c r="L36" s="290">
        <f t="shared" si="7"/>
        <v>16</v>
      </c>
      <c r="M36" s="290">
        <f t="shared" si="7"/>
        <v>7</v>
      </c>
      <c r="N36" s="290">
        <f t="shared" si="4"/>
        <v>7</v>
      </c>
      <c r="O36" s="290">
        <f t="shared" si="5"/>
        <v>7</v>
      </c>
      <c r="P36" s="290">
        <f t="shared" si="6"/>
        <v>7</v>
      </c>
    </row>
    <row r="37" spans="1:16" ht="12.75" customHeight="1">
      <c r="A37" s="385" t="s">
        <v>46</v>
      </c>
      <c r="B37" s="247">
        <v>4.5</v>
      </c>
      <c r="C37" s="247" t="s">
        <v>227</v>
      </c>
      <c r="D37" s="247" t="s">
        <v>246</v>
      </c>
      <c r="E37" s="247" t="s">
        <v>252</v>
      </c>
      <c r="F37" s="231">
        <v>4</v>
      </c>
      <c r="G37" s="231">
        <v>4</v>
      </c>
      <c r="H37" s="231">
        <v>4</v>
      </c>
      <c r="I37" s="231">
        <v>4</v>
      </c>
      <c r="J37" s="231">
        <v>4</v>
      </c>
      <c r="K37" s="290">
        <v>1.75</v>
      </c>
      <c r="L37" s="290">
        <f t="shared" si="7"/>
        <v>16</v>
      </c>
      <c r="M37" s="290">
        <f t="shared" si="7"/>
        <v>7</v>
      </c>
      <c r="N37" s="290">
        <f t="shared" si="4"/>
        <v>7</v>
      </c>
      <c r="O37" s="290">
        <f t="shared" si="5"/>
        <v>7</v>
      </c>
      <c r="P37" s="290">
        <f t="shared" si="6"/>
        <v>7</v>
      </c>
    </row>
    <row r="38" spans="1:16" ht="12.75" customHeight="1">
      <c r="A38" s="385" t="s">
        <v>46</v>
      </c>
      <c r="B38" s="247">
        <v>5</v>
      </c>
      <c r="C38" s="247" t="s">
        <v>227</v>
      </c>
      <c r="D38" s="247" t="s">
        <v>246</v>
      </c>
      <c r="E38" s="247" t="s">
        <v>252</v>
      </c>
      <c r="F38" s="231">
        <v>4</v>
      </c>
      <c r="G38" s="231">
        <v>4</v>
      </c>
      <c r="H38" s="231">
        <v>4</v>
      </c>
      <c r="I38" s="231">
        <v>4</v>
      </c>
      <c r="J38" s="231">
        <v>4</v>
      </c>
      <c r="K38" s="290">
        <v>1.75</v>
      </c>
      <c r="L38" s="290">
        <f t="shared" si="7"/>
        <v>16</v>
      </c>
      <c r="M38" s="290">
        <f t="shared" si="7"/>
        <v>7</v>
      </c>
      <c r="N38" s="290">
        <f t="shared" si="4"/>
        <v>7</v>
      </c>
      <c r="O38" s="290">
        <f t="shared" si="5"/>
        <v>7</v>
      </c>
      <c r="P38" s="290">
        <f t="shared" si="6"/>
        <v>7</v>
      </c>
    </row>
    <row r="39" spans="1:16" ht="12.75" customHeight="1">
      <c r="A39" s="385" t="s">
        <v>46</v>
      </c>
      <c r="B39" s="247">
        <v>5.5</v>
      </c>
      <c r="C39" s="247" t="s">
        <v>227</v>
      </c>
      <c r="D39" s="247" t="s">
        <v>246</v>
      </c>
      <c r="E39" s="247" t="s">
        <v>252</v>
      </c>
      <c r="F39" s="231">
        <v>4</v>
      </c>
      <c r="G39" s="231">
        <v>4</v>
      </c>
      <c r="H39" s="231">
        <v>4</v>
      </c>
      <c r="I39" s="231">
        <v>4</v>
      </c>
      <c r="J39" s="231">
        <v>4</v>
      </c>
      <c r="K39" s="290">
        <v>1.75</v>
      </c>
      <c r="L39" s="290">
        <f t="shared" si="7"/>
        <v>16</v>
      </c>
      <c r="M39" s="290">
        <f t="shared" si="7"/>
        <v>7</v>
      </c>
      <c r="N39" s="290">
        <f t="shared" si="4"/>
        <v>7</v>
      </c>
      <c r="O39" s="290">
        <f t="shared" si="5"/>
        <v>7</v>
      </c>
      <c r="P39" s="290">
        <f t="shared" si="6"/>
        <v>7</v>
      </c>
    </row>
    <row r="40" spans="1:16" ht="12.75" customHeight="1">
      <c r="A40" s="385" t="s">
        <v>46</v>
      </c>
      <c r="B40" s="247">
        <v>6</v>
      </c>
      <c r="C40" s="247" t="s">
        <v>227</v>
      </c>
      <c r="D40" s="247" t="s">
        <v>246</v>
      </c>
      <c r="E40" s="247" t="s">
        <v>252</v>
      </c>
      <c r="F40" s="231">
        <v>4</v>
      </c>
      <c r="G40" s="231">
        <v>4</v>
      </c>
      <c r="H40" s="231">
        <v>4</v>
      </c>
      <c r="I40" s="231">
        <v>4</v>
      </c>
      <c r="J40" s="231">
        <v>4</v>
      </c>
      <c r="K40" s="290">
        <v>1.75</v>
      </c>
      <c r="L40" s="290">
        <f t="shared" si="7"/>
        <v>16</v>
      </c>
      <c r="M40" s="290">
        <f t="shared" si="7"/>
        <v>7</v>
      </c>
      <c r="N40" s="290">
        <f t="shared" si="4"/>
        <v>7</v>
      </c>
      <c r="O40" s="290">
        <f t="shared" si="5"/>
        <v>7</v>
      </c>
      <c r="P40" s="290">
        <f t="shared" si="6"/>
        <v>7</v>
      </c>
    </row>
    <row r="41" spans="1:16" ht="12.75" customHeight="1">
      <c r="A41" s="385" t="s">
        <v>46</v>
      </c>
      <c r="B41" s="247">
        <v>6.5</v>
      </c>
      <c r="C41" s="247" t="s">
        <v>227</v>
      </c>
      <c r="D41" s="247" t="s">
        <v>246</v>
      </c>
      <c r="E41" s="247" t="s">
        <v>252</v>
      </c>
      <c r="F41" s="231">
        <v>4</v>
      </c>
      <c r="G41" s="231">
        <v>4</v>
      </c>
      <c r="H41" s="231">
        <v>4</v>
      </c>
      <c r="I41" s="231">
        <v>4</v>
      </c>
      <c r="J41" s="231">
        <v>4</v>
      </c>
      <c r="K41" s="290">
        <v>1.75</v>
      </c>
      <c r="L41" s="290">
        <f t="shared" si="7"/>
        <v>16</v>
      </c>
      <c r="M41" s="290">
        <f t="shared" si="7"/>
        <v>7</v>
      </c>
      <c r="N41" s="290">
        <f t="shared" si="4"/>
        <v>7</v>
      </c>
      <c r="O41" s="290">
        <f t="shared" si="5"/>
        <v>7</v>
      </c>
      <c r="P41" s="290">
        <f t="shared" si="6"/>
        <v>7</v>
      </c>
    </row>
    <row r="42" spans="1:16" ht="12.75" customHeight="1">
      <c r="A42" s="385" t="s">
        <v>46</v>
      </c>
      <c r="B42" s="247">
        <v>7</v>
      </c>
      <c r="C42" s="247" t="s">
        <v>227</v>
      </c>
      <c r="D42" s="247" t="s">
        <v>246</v>
      </c>
      <c r="E42" s="247" t="s">
        <v>252</v>
      </c>
      <c r="F42" s="231">
        <v>4</v>
      </c>
      <c r="G42" s="231">
        <v>4</v>
      </c>
      <c r="H42" s="231">
        <v>4</v>
      </c>
      <c r="I42" s="231">
        <v>4</v>
      </c>
      <c r="J42" s="231">
        <v>4</v>
      </c>
      <c r="K42" s="290">
        <v>1.75</v>
      </c>
      <c r="L42" s="290">
        <f t="shared" si="7"/>
        <v>16</v>
      </c>
      <c r="M42" s="290">
        <f t="shared" si="7"/>
        <v>7</v>
      </c>
      <c r="N42" s="290">
        <f t="shared" si="4"/>
        <v>7</v>
      </c>
      <c r="O42" s="290">
        <f t="shared" si="5"/>
        <v>7</v>
      </c>
      <c r="P42" s="290">
        <f t="shared" si="6"/>
        <v>7</v>
      </c>
    </row>
    <row r="43" spans="1:16" ht="12.75" customHeight="1">
      <c r="A43" s="385" t="s">
        <v>46</v>
      </c>
      <c r="B43" s="247">
        <v>7.5</v>
      </c>
      <c r="C43" s="247" t="s">
        <v>227</v>
      </c>
      <c r="D43" s="247" t="s">
        <v>246</v>
      </c>
      <c r="E43" s="247" t="s">
        <v>252</v>
      </c>
      <c r="F43" s="231">
        <v>4</v>
      </c>
      <c r="G43" s="231">
        <v>4</v>
      </c>
      <c r="H43" s="231">
        <v>4</v>
      </c>
      <c r="I43" s="231">
        <v>4</v>
      </c>
      <c r="J43" s="231">
        <v>4</v>
      </c>
      <c r="K43" s="290">
        <v>1.75</v>
      </c>
      <c r="L43" s="290">
        <f t="shared" si="7"/>
        <v>16</v>
      </c>
      <c r="M43" s="290">
        <f t="shared" si="7"/>
        <v>7</v>
      </c>
      <c r="N43" s="290">
        <f t="shared" si="4"/>
        <v>7</v>
      </c>
      <c r="O43" s="290">
        <f t="shared" si="5"/>
        <v>7</v>
      </c>
      <c r="P43" s="290">
        <f t="shared" si="6"/>
        <v>7</v>
      </c>
    </row>
    <row r="44" spans="1:16" ht="12.75" customHeight="1">
      <c r="A44" s="385" t="s">
        <v>46</v>
      </c>
      <c r="B44" s="247">
        <v>8</v>
      </c>
      <c r="C44" s="247" t="s">
        <v>227</v>
      </c>
      <c r="D44" s="247" t="s">
        <v>246</v>
      </c>
      <c r="E44" s="247" t="s">
        <v>252</v>
      </c>
      <c r="F44" s="231">
        <v>4</v>
      </c>
      <c r="G44" s="231">
        <v>4</v>
      </c>
      <c r="H44" s="231">
        <v>4</v>
      </c>
      <c r="I44" s="231">
        <v>4</v>
      </c>
      <c r="J44" s="231">
        <v>4</v>
      </c>
      <c r="K44" s="290">
        <v>1.75</v>
      </c>
      <c r="L44" s="290">
        <f t="shared" si="7"/>
        <v>16</v>
      </c>
      <c r="M44" s="290">
        <f t="shared" si="7"/>
        <v>7</v>
      </c>
      <c r="N44" s="290">
        <f t="shared" si="4"/>
        <v>7</v>
      </c>
      <c r="O44" s="290">
        <f t="shared" si="5"/>
        <v>7</v>
      </c>
      <c r="P44" s="290">
        <f t="shared" si="6"/>
        <v>7</v>
      </c>
    </row>
    <row r="45" spans="1:16" ht="12.75" customHeight="1">
      <c r="A45" s="385" t="s">
        <v>46</v>
      </c>
      <c r="B45" s="247">
        <v>8.5</v>
      </c>
      <c r="C45" s="247" t="s">
        <v>227</v>
      </c>
      <c r="D45" s="247" t="s">
        <v>246</v>
      </c>
      <c r="E45" s="247" t="s">
        <v>252</v>
      </c>
      <c r="F45" s="231">
        <v>4</v>
      </c>
      <c r="G45" s="231">
        <v>4</v>
      </c>
      <c r="H45" s="231">
        <v>4</v>
      </c>
      <c r="I45" s="231">
        <v>4</v>
      </c>
      <c r="J45" s="231">
        <v>4</v>
      </c>
      <c r="K45" s="290">
        <v>1.75</v>
      </c>
      <c r="L45" s="290">
        <f t="shared" si="7"/>
        <v>16</v>
      </c>
      <c r="M45" s="290">
        <f t="shared" si="7"/>
        <v>7</v>
      </c>
      <c r="N45" s="290">
        <f t="shared" si="4"/>
        <v>7</v>
      </c>
      <c r="O45" s="290">
        <f t="shared" si="5"/>
        <v>7</v>
      </c>
      <c r="P45" s="290">
        <f t="shared" si="6"/>
        <v>7</v>
      </c>
    </row>
    <row r="46" spans="1:16" ht="12.75" customHeight="1">
      <c r="A46" s="385" t="s">
        <v>46</v>
      </c>
      <c r="B46" s="247" t="s">
        <v>47</v>
      </c>
      <c r="C46" s="247" t="s">
        <v>227</v>
      </c>
      <c r="D46" s="247" t="s">
        <v>246</v>
      </c>
      <c r="E46" s="247" t="s">
        <v>252</v>
      </c>
      <c r="F46" s="231">
        <v>4</v>
      </c>
      <c r="G46" s="231">
        <v>4</v>
      </c>
      <c r="H46" s="231">
        <v>4</v>
      </c>
      <c r="I46" s="231">
        <v>4</v>
      </c>
      <c r="J46" s="231">
        <v>4</v>
      </c>
      <c r="K46" s="290">
        <v>1.75</v>
      </c>
      <c r="L46" s="290">
        <f t="shared" si="7"/>
        <v>16</v>
      </c>
      <c r="M46" s="290">
        <f t="shared" si="7"/>
        <v>7</v>
      </c>
      <c r="N46" s="290">
        <f t="shared" si="4"/>
        <v>7</v>
      </c>
      <c r="O46" s="290">
        <f t="shared" si="5"/>
        <v>7</v>
      </c>
      <c r="P46" s="290">
        <f t="shared" si="6"/>
        <v>7</v>
      </c>
    </row>
    <row r="47" spans="1:16" ht="12.75" customHeight="1">
      <c r="A47" s="390"/>
      <c r="B47" s="387"/>
      <c r="C47" s="387"/>
      <c r="D47" s="241" t="s">
        <v>21</v>
      </c>
      <c r="E47" s="241"/>
      <c r="F47" s="391">
        <f>SUM(F33:F46)</f>
        <v>56</v>
      </c>
      <c r="G47" s="391">
        <f>SUM(G33:G46)</f>
        <v>56</v>
      </c>
      <c r="H47" s="391">
        <f>SUM(H33:H46)</f>
        <v>56</v>
      </c>
      <c r="I47" s="391">
        <f>SUM(I33:I46)</f>
        <v>56</v>
      </c>
      <c r="J47" s="391">
        <f>SUM(J33:J46)</f>
        <v>56</v>
      </c>
      <c r="K47" s="388"/>
      <c r="L47" s="389"/>
      <c r="M47" s="389"/>
      <c r="N47" s="389"/>
      <c r="O47" s="389"/>
      <c r="P47" s="389"/>
    </row>
    <row r="48" spans="1:16" ht="12.75" customHeight="1">
      <c r="A48" s="385" t="s">
        <v>48</v>
      </c>
      <c r="B48" s="254" t="s">
        <v>49</v>
      </c>
      <c r="C48" s="247" t="s">
        <v>227</v>
      </c>
      <c r="D48" s="247" t="s">
        <v>246</v>
      </c>
      <c r="E48" s="392" t="s">
        <v>252</v>
      </c>
      <c r="F48" s="231">
        <v>4</v>
      </c>
      <c r="G48" s="231">
        <v>4</v>
      </c>
      <c r="H48" s="231">
        <v>4</v>
      </c>
      <c r="I48" s="231">
        <v>4</v>
      </c>
      <c r="J48" s="231">
        <v>4</v>
      </c>
      <c r="K48" s="290">
        <v>1.75</v>
      </c>
      <c r="L48" s="290">
        <f t="shared" ref="L48:M73" si="8">$G48*J48</f>
        <v>16</v>
      </c>
      <c r="M48" s="290">
        <f t="shared" si="8"/>
        <v>7</v>
      </c>
      <c r="N48" s="290">
        <f t="shared" ref="N48:N73" si="9">$K48*H48</f>
        <v>7</v>
      </c>
      <c r="O48" s="290">
        <f t="shared" ref="O48:O73" si="10">$K48*I48</f>
        <v>7</v>
      </c>
      <c r="P48" s="290">
        <f t="shared" ref="P48:P73" si="11">$K48*J48</f>
        <v>7</v>
      </c>
    </row>
    <row r="49" spans="1:16" ht="12.75" customHeight="1">
      <c r="A49" s="385" t="s">
        <v>48</v>
      </c>
      <c r="B49" s="393" t="s">
        <v>50</v>
      </c>
      <c r="C49" s="247" t="s">
        <v>227</v>
      </c>
      <c r="D49" s="247" t="s">
        <v>246</v>
      </c>
      <c r="E49" s="392" t="s">
        <v>252</v>
      </c>
      <c r="F49" s="231">
        <v>4</v>
      </c>
      <c r="G49" s="231">
        <v>4</v>
      </c>
      <c r="H49" s="231">
        <v>4</v>
      </c>
      <c r="I49" s="231">
        <v>4</v>
      </c>
      <c r="J49" s="231">
        <v>4</v>
      </c>
      <c r="K49" s="290">
        <v>1.75</v>
      </c>
      <c r="L49" s="290">
        <f t="shared" si="8"/>
        <v>16</v>
      </c>
      <c r="M49" s="290">
        <f t="shared" si="8"/>
        <v>7</v>
      </c>
      <c r="N49" s="290">
        <f t="shared" si="9"/>
        <v>7</v>
      </c>
      <c r="O49" s="290">
        <f t="shared" si="10"/>
        <v>7</v>
      </c>
      <c r="P49" s="290">
        <f t="shared" si="11"/>
        <v>7</v>
      </c>
    </row>
    <row r="50" spans="1:16" ht="12.75" customHeight="1">
      <c r="A50" s="385" t="s">
        <v>48</v>
      </c>
      <c r="B50" s="393" t="s">
        <v>51</v>
      </c>
      <c r="C50" s="247" t="s">
        <v>227</v>
      </c>
      <c r="D50" s="247" t="s">
        <v>246</v>
      </c>
      <c r="E50" s="392" t="s">
        <v>252</v>
      </c>
      <c r="F50" s="231">
        <v>4</v>
      </c>
      <c r="G50" s="231">
        <v>4</v>
      </c>
      <c r="H50" s="231">
        <v>4</v>
      </c>
      <c r="I50" s="231">
        <v>4</v>
      </c>
      <c r="J50" s="231">
        <v>4</v>
      </c>
      <c r="K50" s="290">
        <v>1.75</v>
      </c>
      <c r="L50" s="290">
        <f t="shared" si="8"/>
        <v>16</v>
      </c>
      <c r="M50" s="290">
        <f t="shared" si="8"/>
        <v>7</v>
      </c>
      <c r="N50" s="290">
        <f t="shared" si="9"/>
        <v>7</v>
      </c>
      <c r="O50" s="290">
        <f t="shared" si="10"/>
        <v>7</v>
      </c>
      <c r="P50" s="290">
        <f t="shared" si="11"/>
        <v>7</v>
      </c>
    </row>
    <row r="51" spans="1:16" ht="12.75" customHeight="1">
      <c r="A51" s="385" t="s">
        <v>48</v>
      </c>
      <c r="B51" s="393" t="s">
        <v>52</v>
      </c>
      <c r="C51" s="247" t="s">
        <v>227</v>
      </c>
      <c r="D51" s="247" t="s">
        <v>246</v>
      </c>
      <c r="E51" s="392" t="s">
        <v>252</v>
      </c>
      <c r="F51" s="231">
        <v>4</v>
      </c>
      <c r="G51" s="231">
        <v>4</v>
      </c>
      <c r="H51" s="231">
        <v>4</v>
      </c>
      <c r="I51" s="231">
        <v>4</v>
      </c>
      <c r="J51" s="231">
        <v>4</v>
      </c>
      <c r="K51" s="290">
        <v>1.75</v>
      </c>
      <c r="L51" s="290">
        <f t="shared" si="8"/>
        <v>16</v>
      </c>
      <c r="M51" s="290">
        <f t="shared" si="8"/>
        <v>7</v>
      </c>
      <c r="N51" s="290">
        <f t="shared" si="9"/>
        <v>7</v>
      </c>
      <c r="O51" s="290">
        <f t="shared" si="10"/>
        <v>7</v>
      </c>
      <c r="P51" s="290">
        <f t="shared" si="11"/>
        <v>7</v>
      </c>
    </row>
    <row r="52" spans="1:16" ht="12.75" customHeight="1">
      <c r="A52" s="385" t="s">
        <v>48</v>
      </c>
      <c r="B52" s="393" t="s">
        <v>53</v>
      </c>
      <c r="C52" s="247" t="s">
        <v>227</v>
      </c>
      <c r="D52" s="247" t="s">
        <v>246</v>
      </c>
      <c r="E52" s="392" t="s">
        <v>252</v>
      </c>
      <c r="F52" s="231">
        <v>4</v>
      </c>
      <c r="G52" s="231">
        <v>4</v>
      </c>
      <c r="H52" s="231">
        <v>4</v>
      </c>
      <c r="I52" s="231">
        <v>4</v>
      </c>
      <c r="J52" s="231">
        <v>4</v>
      </c>
      <c r="K52" s="290">
        <v>1.75</v>
      </c>
      <c r="L52" s="290">
        <f t="shared" si="8"/>
        <v>16</v>
      </c>
      <c r="M52" s="290">
        <f t="shared" si="8"/>
        <v>7</v>
      </c>
      <c r="N52" s="290">
        <f t="shared" si="9"/>
        <v>7</v>
      </c>
      <c r="O52" s="290">
        <f t="shared" si="10"/>
        <v>7</v>
      </c>
      <c r="P52" s="290">
        <f t="shared" si="11"/>
        <v>7</v>
      </c>
    </row>
    <row r="53" spans="1:16" ht="12.75" customHeight="1">
      <c r="A53" s="385" t="s">
        <v>48</v>
      </c>
      <c r="B53" s="393" t="s">
        <v>54</v>
      </c>
      <c r="C53" s="247" t="s">
        <v>227</v>
      </c>
      <c r="D53" s="247" t="s">
        <v>246</v>
      </c>
      <c r="E53" s="392" t="s">
        <v>252</v>
      </c>
      <c r="F53" s="231">
        <v>4</v>
      </c>
      <c r="G53" s="231">
        <v>4</v>
      </c>
      <c r="H53" s="231">
        <v>4</v>
      </c>
      <c r="I53" s="231">
        <v>4</v>
      </c>
      <c r="J53" s="231">
        <v>4</v>
      </c>
      <c r="K53" s="290">
        <v>1.75</v>
      </c>
      <c r="L53" s="290">
        <f t="shared" si="8"/>
        <v>16</v>
      </c>
      <c r="M53" s="290">
        <f t="shared" si="8"/>
        <v>7</v>
      </c>
      <c r="N53" s="290">
        <f t="shared" si="9"/>
        <v>7</v>
      </c>
      <c r="O53" s="290">
        <f t="shared" si="10"/>
        <v>7</v>
      </c>
      <c r="P53" s="290">
        <f t="shared" si="11"/>
        <v>7</v>
      </c>
    </row>
    <row r="54" spans="1:16" ht="12.75" customHeight="1">
      <c r="A54" s="385" t="s">
        <v>48</v>
      </c>
      <c r="B54" s="393" t="s">
        <v>55</v>
      </c>
      <c r="C54" s="247" t="s">
        <v>227</v>
      </c>
      <c r="D54" s="247" t="s">
        <v>246</v>
      </c>
      <c r="E54" s="392" t="s">
        <v>252</v>
      </c>
      <c r="F54" s="231">
        <v>4</v>
      </c>
      <c r="G54" s="231">
        <v>4</v>
      </c>
      <c r="H54" s="231">
        <v>4</v>
      </c>
      <c r="I54" s="231">
        <v>4</v>
      </c>
      <c r="J54" s="231">
        <v>4</v>
      </c>
      <c r="K54" s="290">
        <v>1.75</v>
      </c>
      <c r="L54" s="290">
        <f t="shared" si="8"/>
        <v>16</v>
      </c>
      <c r="M54" s="290">
        <f t="shared" si="8"/>
        <v>7</v>
      </c>
      <c r="N54" s="290">
        <f t="shared" si="9"/>
        <v>7</v>
      </c>
      <c r="O54" s="290">
        <f t="shared" si="10"/>
        <v>7</v>
      </c>
      <c r="P54" s="290">
        <f t="shared" si="11"/>
        <v>7</v>
      </c>
    </row>
    <row r="55" spans="1:16" ht="12.75" customHeight="1">
      <c r="A55" s="385" t="s">
        <v>48</v>
      </c>
      <c r="B55" s="393" t="s">
        <v>56</v>
      </c>
      <c r="C55" s="247" t="s">
        <v>227</v>
      </c>
      <c r="D55" s="247" t="s">
        <v>246</v>
      </c>
      <c r="E55" s="392" t="s">
        <v>252</v>
      </c>
      <c r="F55" s="231">
        <v>4</v>
      </c>
      <c r="G55" s="231">
        <v>4</v>
      </c>
      <c r="H55" s="231">
        <v>4</v>
      </c>
      <c r="I55" s="231">
        <v>4</v>
      </c>
      <c r="J55" s="231">
        <v>4</v>
      </c>
      <c r="K55" s="290">
        <v>1.75</v>
      </c>
      <c r="L55" s="290">
        <f t="shared" si="8"/>
        <v>16</v>
      </c>
      <c r="M55" s="290">
        <f t="shared" si="8"/>
        <v>7</v>
      </c>
      <c r="N55" s="290">
        <f t="shared" si="9"/>
        <v>7</v>
      </c>
      <c r="O55" s="290">
        <f t="shared" si="10"/>
        <v>7</v>
      </c>
      <c r="P55" s="290">
        <f t="shared" si="11"/>
        <v>7</v>
      </c>
    </row>
    <row r="56" spans="1:16" ht="12.75" customHeight="1">
      <c r="A56" s="385" t="s">
        <v>48</v>
      </c>
      <c r="B56" s="393" t="s">
        <v>57</v>
      </c>
      <c r="C56" s="247" t="s">
        <v>227</v>
      </c>
      <c r="D56" s="247" t="s">
        <v>246</v>
      </c>
      <c r="E56" s="392" t="s">
        <v>252</v>
      </c>
      <c r="F56" s="231">
        <v>4</v>
      </c>
      <c r="G56" s="231">
        <v>4</v>
      </c>
      <c r="H56" s="231">
        <v>4</v>
      </c>
      <c r="I56" s="231">
        <v>4</v>
      </c>
      <c r="J56" s="231">
        <v>4</v>
      </c>
      <c r="K56" s="290">
        <v>1.75</v>
      </c>
      <c r="L56" s="290">
        <f t="shared" si="8"/>
        <v>16</v>
      </c>
      <c r="M56" s="290">
        <f t="shared" si="8"/>
        <v>7</v>
      </c>
      <c r="N56" s="290">
        <f t="shared" si="9"/>
        <v>7</v>
      </c>
      <c r="O56" s="290">
        <f t="shared" si="10"/>
        <v>7</v>
      </c>
      <c r="P56" s="290">
        <f t="shared" si="11"/>
        <v>7</v>
      </c>
    </row>
    <row r="57" spans="1:16" ht="12.75" customHeight="1">
      <c r="A57" s="385" t="s">
        <v>48</v>
      </c>
      <c r="B57" s="393" t="s">
        <v>58</v>
      </c>
      <c r="C57" s="247" t="s">
        <v>227</v>
      </c>
      <c r="D57" s="247" t="s">
        <v>246</v>
      </c>
      <c r="E57" s="392" t="s">
        <v>252</v>
      </c>
      <c r="F57" s="231">
        <v>4</v>
      </c>
      <c r="G57" s="231">
        <v>4</v>
      </c>
      <c r="H57" s="231">
        <v>4</v>
      </c>
      <c r="I57" s="231">
        <v>4</v>
      </c>
      <c r="J57" s="231">
        <v>4</v>
      </c>
      <c r="K57" s="290">
        <v>1.75</v>
      </c>
      <c r="L57" s="290">
        <f t="shared" si="8"/>
        <v>16</v>
      </c>
      <c r="M57" s="290">
        <f t="shared" si="8"/>
        <v>7</v>
      </c>
      <c r="N57" s="290">
        <f t="shared" si="9"/>
        <v>7</v>
      </c>
      <c r="O57" s="290">
        <f t="shared" si="10"/>
        <v>7</v>
      </c>
      <c r="P57" s="290">
        <f t="shared" si="11"/>
        <v>7</v>
      </c>
    </row>
    <row r="58" spans="1:16" ht="12.75" customHeight="1">
      <c r="A58" s="385" t="s">
        <v>48</v>
      </c>
      <c r="B58" s="393" t="s">
        <v>228</v>
      </c>
      <c r="C58" s="247" t="s">
        <v>227</v>
      </c>
      <c r="D58" s="247" t="s">
        <v>246</v>
      </c>
      <c r="E58" s="392" t="s">
        <v>252</v>
      </c>
      <c r="F58" s="231">
        <v>4</v>
      </c>
      <c r="G58" s="231">
        <v>4</v>
      </c>
      <c r="H58" s="231">
        <v>4</v>
      </c>
      <c r="I58" s="231">
        <v>4</v>
      </c>
      <c r="J58" s="231">
        <v>4</v>
      </c>
      <c r="K58" s="290">
        <v>1.75</v>
      </c>
      <c r="L58" s="290">
        <f t="shared" si="8"/>
        <v>16</v>
      </c>
      <c r="M58" s="290">
        <f t="shared" si="8"/>
        <v>7</v>
      </c>
      <c r="N58" s="290">
        <f t="shared" si="9"/>
        <v>7</v>
      </c>
      <c r="O58" s="290">
        <f t="shared" si="10"/>
        <v>7</v>
      </c>
      <c r="P58" s="290">
        <f t="shared" si="11"/>
        <v>7</v>
      </c>
    </row>
    <row r="59" spans="1:16" ht="12.75" customHeight="1">
      <c r="A59" s="385" t="s">
        <v>48</v>
      </c>
      <c r="B59" s="393" t="s">
        <v>222</v>
      </c>
      <c r="C59" s="247" t="s">
        <v>227</v>
      </c>
      <c r="D59" s="247" t="s">
        <v>246</v>
      </c>
      <c r="E59" s="392" t="s">
        <v>252</v>
      </c>
      <c r="F59" s="231">
        <v>4</v>
      </c>
      <c r="G59" s="231">
        <v>4</v>
      </c>
      <c r="H59" s="231">
        <v>4</v>
      </c>
      <c r="I59" s="231">
        <v>4</v>
      </c>
      <c r="J59" s="231">
        <v>4</v>
      </c>
      <c r="K59" s="290">
        <v>1.75</v>
      </c>
      <c r="L59" s="290">
        <f t="shared" si="8"/>
        <v>16</v>
      </c>
      <c r="M59" s="290">
        <f t="shared" si="8"/>
        <v>7</v>
      </c>
      <c r="N59" s="290">
        <f t="shared" si="9"/>
        <v>7</v>
      </c>
      <c r="O59" s="290">
        <f t="shared" si="10"/>
        <v>7</v>
      </c>
      <c r="P59" s="290">
        <f t="shared" si="11"/>
        <v>7</v>
      </c>
    </row>
    <row r="60" spans="1:16" ht="12.75" customHeight="1">
      <c r="A60" s="385" t="s">
        <v>48</v>
      </c>
      <c r="B60" s="393" t="s">
        <v>229</v>
      </c>
      <c r="C60" s="247" t="s">
        <v>227</v>
      </c>
      <c r="D60" s="247" t="s">
        <v>246</v>
      </c>
      <c r="E60" s="392" t="s">
        <v>252</v>
      </c>
      <c r="F60" s="231">
        <v>2</v>
      </c>
      <c r="G60" s="231">
        <v>2</v>
      </c>
      <c r="H60" s="231">
        <v>2</v>
      </c>
      <c r="I60" s="231">
        <v>2</v>
      </c>
      <c r="J60" s="231">
        <v>2</v>
      </c>
      <c r="K60" s="290">
        <v>1.75</v>
      </c>
      <c r="L60" s="290">
        <f t="shared" si="8"/>
        <v>4</v>
      </c>
      <c r="M60" s="290">
        <f t="shared" si="8"/>
        <v>3.5</v>
      </c>
      <c r="N60" s="290">
        <f t="shared" si="9"/>
        <v>3.5</v>
      </c>
      <c r="O60" s="290">
        <f t="shared" si="10"/>
        <v>3.5</v>
      </c>
      <c r="P60" s="290">
        <f t="shared" si="11"/>
        <v>3.5</v>
      </c>
    </row>
    <row r="61" spans="1:16" ht="12.75" customHeight="1">
      <c r="A61" s="385" t="s">
        <v>48</v>
      </c>
      <c r="B61" s="393" t="s">
        <v>232</v>
      </c>
      <c r="C61" s="247" t="s">
        <v>227</v>
      </c>
      <c r="D61" s="247" t="s">
        <v>246</v>
      </c>
      <c r="E61" s="392" t="s">
        <v>252</v>
      </c>
      <c r="F61" s="231">
        <v>2</v>
      </c>
      <c r="G61" s="231">
        <v>2</v>
      </c>
      <c r="H61" s="231">
        <v>2</v>
      </c>
      <c r="I61" s="231">
        <v>2</v>
      </c>
      <c r="J61" s="231">
        <v>2</v>
      </c>
      <c r="K61" s="290">
        <v>1.75</v>
      </c>
      <c r="L61" s="290">
        <f t="shared" si="8"/>
        <v>4</v>
      </c>
      <c r="M61" s="290">
        <f t="shared" si="8"/>
        <v>3.5</v>
      </c>
      <c r="N61" s="290">
        <f t="shared" si="9"/>
        <v>3.5</v>
      </c>
      <c r="O61" s="290">
        <f t="shared" si="10"/>
        <v>3.5</v>
      </c>
      <c r="P61" s="290">
        <f t="shared" si="11"/>
        <v>3.5</v>
      </c>
    </row>
    <row r="62" spans="1:16" ht="12.75" customHeight="1">
      <c r="A62" s="385" t="s">
        <v>48</v>
      </c>
      <c r="B62" s="393" t="s">
        <v>230</v>
      </c>
      <c r="C62" s="247" t="s">
        <v>227</v>
      </c>
      <c r="D62" s="247" t="s">
        <v>246</v>
      </c>
      <c r="E62" s="392" t="s">
        <v>252</v>
      </c>
      <c r="F62" s="231">
        <v>2</v>
      </c>
      <c r="G62" s="231">
        <v>2</v>
      </c>
      <c r="H62" s="231">
        <v>2</v>
      </c>
      <c r="I62" s="231">
        <v>2</v>
      </c>
      <c r="J62" s="231">
        <v>2</v>
      </c>
      <c r="K62" s="290">
        <v>1.75</v>
      </c>
      <c r="L62" s="290">
        <f t="shared" si="8"/>
        <v>4</v>
      </c>
      <c r="M62" s="290">
        <f t="shared" si="8"/>
        <v>3.5</v>
      </c>
      <c r="N62" s="290">
        <f t="shared" si="9"/>
        <v>3.5</v>
      </c>
      <c r="O62" s="290">
        <f t="shared" si="10"/>
        <v>3.5</v>
      </c>
      <c r="P62" s="290">
        <f t="shared" si="11"/>
        <v>3.5</v>
      </c>
    </row>
    <row r="63" spans="1:16" ht="12.75" customHeight="1">
      <c r="A63" s="385" t="s">
        <v>48</v>
      </c>
      <c r="B63" s="393" t="s">
        <v>233</v>
      </c>
      <c r="C63" s="247" t="s">
        <v>227</v>
      </c>
      <c r="D63" s="247" t="s">
        <v>246</v>
      </c>
      <c r="E63" s="392" t="s">
        <v>252</v>
      </c>
      <c r="F63" s="231">
        <v>2</v>
      </c>
      <c r="G63" s="231">
        <v>2</v>
      </c>
      <c r="H63" s="231">
        <v>2</v>
      </c>
      <c r="I63" s="231">
        <v>2</v>
      </c>
      <c r="J63" s="231">
        <v>2</v>
      </c>
      <c r="K63" s="290">
        <v>1.75</v>
      </c>
      <c r="L63" s="290">
        <f t="shared" si="8"/>
        <v>4</v>
      </c>
      <c r="M63" s="290">
        <f t="shared" si="8"/>
        <v>3.5</v>
      </c>
      <c r="N63" s="290">
        <f t="shared" si="9"/>
        <v>3.5</v>
      </c>
      <c r="O63" s="290">
        <f t="shared" si="10"/>
        <v>3.5</v>
      </c>
      <c r="P63" s="290">
        <f t="shared" si="11"/>
        <v>3.5</v>
      </c>
    </row>
    <row r="64" spans="1:16" ht="12.75" customHeight="1">
      <c r="A64" s="385" t="s">
        <v>48</v>
      </c>
      <c r="B64" s="393" t="s">
        <v>231</v>
      </c>
      <c r="C64" s="247" t="s">
        <v>227</v>
      </c>
      <c r="D64" s="247" t="s">
        <v>246</v>
      </c>
      <c r="E64" s="392" t="s">
        <v>252</v>
      </c>
      <c r="F64" s="231">
        <v>2</v>
      </c>
      <c r="G64" s="231">
        <v>2</v>
      </c>
      <c r="H64" s="231">
        <v>2</v>
      </c>
      <c r="I64" s="231">
        <v>2</v>
      </c>
      <c r="J64" s="231">
        <v>2</v>
      </c>
      <c r="K64" s="290">
        <v>1.75</v>
      </c>
      <c r="L64" s="290">
        <f t="shared" si="8"/>
        <v>4</v>
      </c>
      <c r="M64" s="290">
        <f t="shared" si="8"/>
        <v>3.5</v>
      </c>
      <c r="N64" s="290">
        <f t="shared" si="9"/>
        <v>3.5</v>
      </c>
      <c r="O64" s="290">
        <f t="shared" si="10"/>
        <v>3.5</v>
      </c>
      <c r="P64" s="290">
        <f t="shared" si="11"/>
        <v>3.5</v>
      </c>
    </row>
    <row r="65" spans="1:16" ht="12.75" customHeight="1">
      <c r="A65" s="385" t="s">
        <v>48</v>
      </c>
      <c r="B65" s="393" t="s">
        <v>234</v>
      </c>
      <c r="C65" s="247" t="s">
        <v>227</v>
      </c>
      <c r="D65" s="247" t="s">
        <v>246</v>
      </c>
      <c r="E65" s="392" t="s">
        <v>252</v>
      </c>
      <c r="F65" s="231">
        <v>2</v>
      </c>
      <c r="G65" s="231">
        <v>2</v>
      </c>
      <c r="H65" s="231">
        <v>2</v>
      </c>
      <c r="I65" s="231">
        <v>2</v>
      </c>
      <c r="J65" s="231">
        <v>2</v>
      </c>
      <c r="K65" s="290">
        <v>1.75</v>
      </c>
      <c r="L65" s="290">
        <f t="shared" si="8"/>
        <v>4</v>
      </c>
      <c r="M65" s="290">
        <f t="shared" si="8"/>
        <v>3.5</v>
      </c>
      <c r="N65" s="290">
        <f t="shared" si="9"/>
        <v>3.5</v>
      </c>
      <c r="O65" s="290">
        <f t="shared" si="10"/>
        <v>3.5</v>
      </c>
      <c r="P65" s="290">
        <f t="shared" si="11"/>
        <v>3.5</v>
      </c>
    </row>
    <row r="66" spans="1:16" ht="12.75" customHeight="1">
      <c r="A66" s="385" t="s">
        <v>48</v>
      </c>
      <c r="B66" s="393" t="s">
        <v>59</v>
      </c>
      <c r="C66" s="247" t="s">
        <v>227</v>
      </c>
      <c r="D66" s="247" t="s">
        <v>246</v>
      </c>
      <c r="E66" s="392" t="s">
        <v>252</v>
      </c>
      <c r="F66" s="231">
        <v>2</v>
      </c>
      <c r="G66" s="231">
        <v>2</v>
      </c>
      <c r="H66" s="231">
        <v>2</v>
      </c>
      <c r="I66" s="231">
        <v>2</v>
      </c>
      <c r="J66" s="231">
        <v>2</v>
      </c>
      <c r="K66" s="290">
        <v>1.75</v>
      </c>
      <c r="L66" s="290">
        <f t="shared" si="8"/>
        <v>4</v>
      </c>
      <c r="M66" s="290">
        <f t="shared" si="8"/>
        <v>3.5</v>
      </c>
      <c r="N66" s="290">
        <f t="shared" si="9"/>
        <v>3.5</v>
      </c>
      <c r="O66" s="290">
        <f t="shared" si="10"/>
        <v>3.5</v>
      </c>
      <c r="P66" s="290">
        <f t="shared" si="11"/>
        <v>3.5</v>
      </c>
    </row>
    <row r="67" spans="1:16" ht="12.75" customHeight="1">
      <c r="A67" s="385" t="s">
        <v>48</v>
      </c>
      <c r="B67" s="393" t="s">
        <v>60</v>
      </c>
      <c r="C67" s="247" t="s">
        <v>227</v>
      </c>
      <c r="D67" s="247" t="s">
        <v>246</v>
      </c>
      <c r="E67" s="392" t="s">
        <v>252</v>
      </c>
      <c r="F67" s="231">
        <v>2</v>
      </c>
      <c r="G67" s="231">
        <v>2</v>
      </c>
      <c r="H67" s="231">
        <v>2</v>
      </c>
      <c r="I67" s="231">
        <v>2</v>
      </c>
      <c r="J67" s="231">
        <v>2</v>
      </c>
      <c r="K67" s="290">
        <v>1.75</v>
      </c>
      <c r="L67" s="290">
        <f t="shared" si="8"/>
        <v>4</v>
      </c>
      <c r="M67" s="290">
        <f t="shared" si="8"/>
        <v>3.5</v>
      </c>
      <c r="N67" s="290">
        <f t="shared" si="9"/>
        <v>3.5</v>
      </c>
      <c r="O67" s="290">
        <f t="shared" si="10"/>
        <v>3.5</v>
      </c>
      <c r="P67" s="290">
        <f t="shared" si="11"/>
        <v>3.5</v>
      </c>
    </row>
    <row r="68" spans="1:16" ht="12.75" customHeight="1">
      <c r="A68" s="385" t="s">
        <v>48</v>
      </c>
      <c r="B68" s="393" t="s">
        <v>61</v>
      </c>
      <c r="C68" s="247" t="s">
        <v>227</v>
      </c>
      <c r="D68" s="247" t="s">
        <v>246</v>
      </c>
      <c r="E68" s="392" t="s">
        <v>252</v>
      </c>
      <c r="F68" s="231">
        <v>2</v>
      </c>
      <c r="G68" s="231">
        <v>2</v>
      </c>
      <c r="H68" s="231">
        <v>2</v>
      </c>
      <c r="I68" s="231">
        <v>2</v>
      </c>
      <c r="J68" s="231">
        <v>2</v>
      </c>
      <c r="K68" s="290">
        <v>1.75</v>
      </c>
      <c r="L68" s="290">
        <f t="shared" si="8"/>
        <v>4</v>
      </c>
      <c r="M68" s="290">
        <f t="shared" si="8"/>
        <v>3.5</v>
      </c>
      <c r="N68" s="290">
        <f t="shared" si="9"/>
        <v>3.5</v>
      </c>
      <c r="O68" s="290">
        <f t="shared" si="10"/>
        <v>3.5</v>
      </c>
      <c r="P68" s="290">
        <f t="shared" si="11"/>
        <v>3.5</v>
      </c>
    </row>
    <row r="69" spans="1:16" ht="12.75" customHeight="1">
      <c r="A69" s="385" t="s">
        <v>48</v>
      </c>
      <c r="B69" s="393" t="s">
        <v>62</v>
      </c>
      <c r="C69" s="247" t="s">
        <v>227</v>
      </c>
      <c r="D69" s="247" t="s">
        <v>246</v>
      </c>
      <c r="E69" s="392" t="s">
        <v>252</v>
      </c>
      <c r="F69" s="231">
        <v>2</v>
      </c>
      <c r="G69" s="231">
        <v>2</v>
      </c>
      <c r="H69" s="231">
        <v>2</v>
      </c>
      <c r="I69" s="231">
        <v>2</v>
      </c>
      <c r="J69" s="231">
        <v>2</v>
      </c>
      <c r="K69" s="290">
        <v>1.75</v>
      </c>
      <c r="L69" s="290">
        <f t="shared" si="8"/>
        <v>4</v>
      </c>
      <c r="M69" s="290">
        <f t="shared" si="8"/>
        <v>3.5</v>
      </c>
      <c r="N69" s="290">
        <f t="shared" si="9"/>
        <v>3.5</v>
      </c>
      <c r="O69" s="290">
        <f t="shared" si="10"/>
        <v>3.5</v>
      </c>
      <c r="P69" s="290">
        <f t="shared" si="11"/>
        <v>3.5</v>
      </c>
    </row>
    <row r="70" spans="1:16" ht="12.75" customHeight="1">
      <c r="A70" s="385" t="s">
        <v>48</v>
      </c>
      <c r="B70" s="393" t="s">
        <v>63</v>
      </c>
      <c r="C70" s="247" t="s">
        <v>227</v>
      </c>
      <c r="D70" s="247" t="s">
        <v>246</v>
      </c>
      <c r="E70" s="392" t="s">
        <v>252</v>
      </c>
      <c r="F70" s="231">
        <v>2</v>
      </c>
      <c r="G70" s="231">
        <v>2</v>
      </c>
      <c r="H70" s="231">
        <v>2</v>
      </c>
      <c r="I70" s="231">
        <v>2</v>
      </c>
      <c r="J70" s="231">
        <v>2</v>
      </c>
      <c r="K70" s="290">
        <v>1.75</v>
      </c>
      <c r="L70" s="290">
        <f t="shared" si="8"/>
        <v>4</v>
      </c>
      <c r="M70" s="290">
        <f t="shared" si="8"/>
        <v>3.5</v>
      </c>
      <c r="N70" s="290">
        <f t="shared" si="9"/>
        <v>3.5</v>
      </c>
      <c r="O70" s="290">
        <f t="shared" si="10"/>
        <v>3.5</v>
      </c>
      <c r="P70" s="290">
        <f t="shared" si="11"/>
        <v>3.5</v>
      </c>
    </row>
    <row r="71" spans="1:16" ht="12.75" customHeight="1">
      <c r="A71" s="385" t="s">
        <v>48</v>
      </c>
      <c r="B71" s="393" t="s">
        <v>64</v>
      </c>
      <c r="C71" s="247" t="s">
        <v>227</v>
      </c>
      <c r="D71" s="247" t="s">
        <v>246</v>
      </c>
      <c r="E71" s="392" t="s">
        <v>252</v>
      </c>
      <c r="F71" s="231">
        <v>2</v>
      </c>
      <c r="G71" s="231">
        <v>2</v>
      </c>
      <c r="H71" s="231">
        <v>2</v>
      </c>
      <c r="I71" s="231">
        <v>2</v>
      </c>
      <c r="J71" s="231">
        <v>2</v>
      </c>
      <c r="K71" s="290">
        <v>1.75</v>
      </c>
      <c r="L71" s="290">
        <f t="shared" si="8"/>
        <v>4</v>
      </c>
      <c r="M71" s="290">
        <f t="shared" si="8"/>
        <v>3.5</v>
      </c>
      <c r="N71" s="290">
        <f t="shared" si="9"/>
        <v>3.5</v>
      </c>
      <c r="O71" s="290">
        <f t="shared" si="10"/>
        <v>3.5</v>
      </c>
      <c r="P71" s="290">
        <f t="shared" si="11"/>
        <v>3.5</v>
      </c>
    </row>
    <row r="72" spans="1:16" ht="12.75" customHeight="1">
      <c r="A72" s="385" t="s">
        <v>48</v>
      </c>
      <c r="B72" s="393" t="s">
        <v>65</v>
      </c>
      <c r="C72" s="247" t="s">
        <v>227</v>
      </c>
      <c r="D72" s="247" t="s">
        <v>246</v>
      </c>
      <c r="E72" s="392" t="s">
        <v>252</v>
      </c>
      <c r="F72" s="231">
        <v>2</v>
      </c>
      <c r="G72" s="231">
        <v>2</v>
      </c>
      <c r="H72" s="231">
        <v>2</v>
      </c>
      <c r="I72" s="231">
        <v>2</v>
      </c>
      <c r="J72" s="231">
        <v>2</v>
      </c>
      <c r="K72" s="290">
        <v>1.75</v>
      </c>
      <c r="L72" s="290">
        <f t="shared" si="8"/>
        <v>4</v>
      </c>
      <c r="M72" s="290">
        <f t="shared" si="8"/>
        <v>3.5</v>
      </c>
      <c r="N72" s="290">
        <f t="shared" si="9"/>
        <v>3.5</v>
      </c>
      <c r="O72" s="290">
        <f t="shared" si="10"/>
        <v>3.5</v>
      </c>
      <c r="P72" s="290">
        <f t="shared" si="11"/>
        <v>3.5</v>
      </c>
    </row>
    <row r="73" spans="1:16" ht="12.75" customHeight="1">
      <c r="A73" s="385" t="s">
        <v>48</v>
      </c>
      <c r="B73" s="393" t="s">
        <v>66</v>
      </c>
      <c r="C73" s="247" t="s">
        <v>227</v>
      </c>
      <c r="D73" s="247" t="s">
        <v>246</v>
      </c>
      <c r="E73" s="392" t="s">
        <v>252</v>
      </c>
      <c r="F73" s="231">
        <v>2</v>
      </c>
      <c r="G73" s="231">
        <v>2</v>
      </c>
      <c r="H73" s="231">
        <v>2</v>
      </c>
      <c r="I73" s="231">
        <v>2</v>
      </c>
      <c r="J73" s="231">
        <v>2</v>
      </c>
      <c r="K73" s="290">
        <v>1.75</v>
      </c>
      <c r="L73" s="290">
        <f t="shared" si="8"/>
        <v>4</v>
      </c>
      <c r="M73" s="290">
        <f t="shared" si="8"/>
        <v>3.5</v>
      </c>
      <c r="N73" s="290">
        <f t="shared" si="9"/>
        <v>3.5</v>
      </c>
      <c r="O73" s="290">
        <f t="shared" si="10"/>
        <v>3.5</v>
      </c>
      <c r="P73" s="290">
        <f t="shared" si="11"/>
        <v>3.5</v>
      </c>
    </row>
    <row r="74" spans="1:16" ht="12.75" customHeight="1">
      <c r="A74" s="386"/>
      <c r="B74" s="387"/>
      <c r="C74" s="387"/>
      <c r="D74" s="394" t="s">
        <v>21</v>
      </c>
      <c r="E74" s="395"/>
      <c r="F74" s="396">
        <f>SUM(F48:F73)</f>
        <v>76</v>
      </c>
      <c r="G74" s="396">
        <f>SUM(G48:G73)</f>
        <v>76</v>
      </c>
      <c r="H74" s="396">
        <f>SUM(H48:H73)</f>
        <v>76</v>
      </c>
      <c r="I74" s="396">
        <f>SUM(I48:I73)</f>
        <v>76</v>
      </c>
      <c r="J74" s="396">
        <f>SUM(J48:J73)</f>
        <v>76</v>
      </c>
      <c r="K74" s="388"/>
      <c r="L74" s="389"/>
      <c r="M74" s="389"/>
      <c r="N74" s="389"/>
      <c r="O74" s="389"/>
      <c r="P74" s="389"/>
    </row>
    <row r="75" spans="1:16" s="219" customFormat="1" ht="12.75" customHeight="1">
      <c r="A75" s="376" t="s">
        <v>81</v>
      </c>
      <c r="B75" s="263" t="s">
        <v>82</v>
      </c>
      <c r="C75" s="247" t="s">
        <v>516</v>
      </c>
      <c r="D75" s="262" t="s">
        <v>79</v>
      </c>
      <c r="E75" s="263" t="s">
        <v>492</v>
      </c>
      <c r="F75" s="227">
        <v>4</v>
      </c>
      <c r="G75" s="227">
        <v>4</v>
      </c>
      <c r="H75" s="227">
        <v>8</v>
      </c>
      <c r="I75" s="227">
        <v>12</v>
      </c>
      <c r="J75" s="227">
        <v>12</v>
      </c>
      <c r="K75" s="290">
        <v>1.2</v>
      </c>
      <c r="L75" s="290">
        <f t="shared" ref="L75:M138" si="12">$G75*J75</f>
        <v>48</v>
      </c>
      <c r="M75" s="290">
        <f t="shared" si="12"/>
        <v>4.8</v>
      </c>
      <c r="N75" s="290">
        <f t="shared" ref="N75:N106" si="13">$K75*H75</f>
        <v>9.6</v>
      </c>
      <c r="O75" s="290">
        <f t="shared" ref="O75:O106" si="14">$K75*I75</f>
        <v>14.399999999999999</v>
      </c>
      <c r="P75" s="290">
        <f t="shared" ref="P75:P106" si="15">$K75*J75</f>
        <v>14.399999999999999</v>
      </c>
    </row>
    <row r="76" spans="1:16" s="219" customFormat="1" ht="12.75" customHeight="1">
      <c r="A76" s="376" t="s">
        <v>81</v>
      </c>
      <c r="B76" s="263" t="s">
        <v>83</v>
      </c>
      <c r="C76" s="247" t="s">
        <v>69</v>
      </c>
      <c r="D76" s="262" t="s">
        <v>79</v>
      </c>
      <c r="E76" s="263" t="s">
        <v>492</v>
      </c>
      <c r="F76" s="231">
        <v>4</v>
      </c>
      <c r="G76" s="231">
        <v>4</v>
      </c>
      <c r="H76" s="227">
        <v>8</v>
      </c>
      <c r="I76" s="227">
        <v>12</v>
      </c>
      <c r="J76" s="227">
        <v>12</v>
      </c>
      <c r="K76" s="290">
        <v>1.2</v>
      </c>
      <c r="L76" s="290">
        <f t="shared" si="12"/>
        <v>48</v>
      </c>
      <c r="M76" s="290">
        <f t="shared" si="12"/>
        <v>4.8</v>
      </c>
      <c r="N76" s="290">
        <f t="shared" si="13"/>
        <v>9.6</v>
      </c>
      <c r="O76" s="290">
        <f t="shared" si="14"/>
        <v>14.399999999999999</v>
      </c>
      <c r="P76" s="290">
        <f t="shared" si="15"/>
        <v>14.399999999999999</v>
      </c>
    </row>
    <row r="77" spans="1:16" s="219" customFormat="1" ht="12.75" customHeight="1">
      <c r="A77" s="376" t="s">
        <v>81</v>
      </c>
      <c r="B77" s="263" t="s">
        <v>84</v>
      </c>
      <c r="C77" s="247" t="s">
        <v>69</v>
      </c>
      <c r="D77" s="262" t="s">
        <v>79</v>
      </c>
      <c r="E77" s="263" t="s">
        <v>492</v>
      </c>
      <c r="F77" s="231">
        <v>4</v>
      </c>
      <c r="G77" s="231">
        <v>4</v>
      </c>
      <c r="H77" s="227">
        <v>8</v>
      </c>
      <c r="I77" s="227">
        <v>12</v>
      </c>
      <c r="J77" s="227">
        <v>12</v>
      </c>
      <c r="K77" s="290">
        <v>1.2</v>
      </c>
      <c r="L77" s="290">
        <f t="shared" si="12"/>
        <v>48</v>
      </c>
      <c r="M77" s="290">
        <f t="shared" si="12"/>
        <v>4.8</v>
      </c>
      <c r="N77" s="290">
        <f t="shared" si="13"/>
        <v>9.6</v>
      </c>
      <c r="O77" s="290">
        <f t="shared" si="14"/>
        <v>14.399999999999999</v>
      </c>
      <c r="P77" s="290">
        <f t="shared" si="15"/>
        <v>14.399999999999999</v>
      </c>
    </row>
    <row r="78" spans="1:16" s="219" customFormat="1" ht="12.75" customHeight="1">
      <c r="A78" s="376" t="s">
        <v>81</v>
      </c>
      <c r="B78" s="263" t="s">
        <v>85</v>
      </c>
      <c r="C78" s="247" t="s">
        <v>69</v>
      </c>
      <c r="D78" s="262" t="s">
        <v>79</v>
      </c>
      <c r="E78" s="263" t="s">
        <v>492</v>
      </c>
      <c r="F78" s="231">
        <v>4</v>
      </c>
      <c r="G78" s="231">
        <v>4</v>
      </c>
      <c r="H78" s="227">
        <v>8</v>
      </c>
      <c r="I78" s="227">
        <v>12</v>
      </c>
      <c r="J78" s="227">
        <v>12</v>
      </c>
      <c r="K78" s="290">
        <v>1.2</v>
      </c>
      <c r="L78" s="290">
        <f t="shared" si="12"/>
        <v>48</v>
      </c>
      <c r="M78" s="290">
        <f t="shared" si="12"/>
        <v>4.8</v>
      </c>
      <c r="N78" s="290">
        <f t="shared" si="13"/>
        <v>9.6</v>
      </c>
      <c r="O78" s="290">
        <f t="shared" si="14"/>
        <v>14.399999999999999</v>
      </c>
      <c r="P78" s="290">
        <f t="shared" si="15"/>
        <v>14.399999999999999</v>
      </c>
    </row>
    <row r="79" spans="1:16" s="219" customFormat="1" ht="12.75" customHeight="1">
      <c r="A79" s="376" t="s">
        <v>81</v>
      </c>
      <c r="B79" s="263" t="s">
        <v>86</v>
      </c>
      <c r="C79" s="247" t="s">
        <v>69</v>
      </c>
      <c r="D79" s="262" t="s">
        <v>79</v>
      </c>
      <c r="E79" s="263" t="s">
        <v>492</v>
      </c>
      <c r="F79" s="231">
        <v>4</v>
      </c>
      <c r="G79" s="231">
        <v>4</v>
      </c>
      <c r="H79" s="227">
        <v>8</v>
      </c>
      <c r="I79" s="227">
        <v>12</v>
      </c>
      <c r="J79" s="227">
        <v>12</v>
      </c>
      <c r="K79" s="290">
        <v>1.2</v>
      </c>
      <c r="L79" s="290">
        <f t="shared" si="12"/>
        <v>48</v>
      </c>
      <c r="M79" s="290">
        <f t="shared" si="12"/>
        <v>4.8</v>
      </c>
      <c r="N79" s="290">
        <f t="shared" si="13"/>
        <v>9.6</v>
      </c>
      <c r="O79" s="290">
        <f t="shared" si="14"/>
        <v>14.399999999999999</v>
      </c>
      <c r="P79" s="290">
        <f t="shared" si="15"/>
        <v>14.399999999999999</v>
      </c>
    </row>
    <row r="80" spans="1:16" s="219" customFormat="1" ht="12.75" customHeight="1">
      <c r="A80" s="376" t="s">
        <v>81</v>
      </c>
      <c r="B80" s="263" t="s">
        <v>87</v>
      </c>
      <c r="C80" s="247" t="s">
        <v>69</v>
      </c>
      <c r="D80" s="262" t="s">
        <v>79</v>
      </c>
      <c r="E80" s="263" t="s">
        <v>492</v>
      </c>
      <c r="F80" s="231">
        <v>4</v>
      </c>
      <c r="G80" s="231">
        <v>4</v>
      </c>
      <c r="H80" s="227">
        <v>8</v>
      </c>
      <c r="I80" s="227">
        <v>12</v>
      </c>
      <c r="J80" s="227">
        <v>12</v>
      </c>
      <c r="K80" s="290">
        <v>1.2</v>
      </c>
      <c r="L80" s="290">
        <f t="shared" si="12"/>
        <v>48</v>
      </c>
      <c r="M80" s="290">
        <f t="shared" si="12"/>
        <v>4.8</v>
      </c>
      <c r="N80" s="290">
        <f t="shared" si="13"/>
        <v>9.6</v>
      </c>
      <c r="O80" s="290">
        <f t="shared" si="14"/>
        <v>14.399999999999999</v>
      </c>
      <c r="P80" s="290">
        <f t="shared" si="15"/>
        <v>14.399999999999999</v>
      </c>
    </row>
    <row r="81" spans="1:16" s="219" customFormat="1" ht="12.75" customHeight="1">
      <c r="A81" s="376" t="s">
        <v>81</v>
      </c>
      <c r="B81" s="263" t="s">
        <v>88</v>
      </c>
      <c r="C81" s="247" t="s">
        <v>69</v>
      </c>
      <c r="D81" s="262" t="s">
        <v>79</v>
      </c>
      <c r="E81" s="263" t="s">
        <v>492</v>
      </c>
      <c r="F81" s="231">
        <v>4</v>
      </c>
      <c r="G81" s="231">
        <v>4</v>
      </c>
      <c r="H81" s="227">
        <v>8</v>
      </c>
      <c r="I81" s="227">
        <v>12</v>
      </c>
      <c r="J81" s="227">
        <v>12</v>
      </c>
      <c r="K81" s="290">
        <v>1.2</v>
      </c>
      <c r="L81" s="290">
        <f t="shared" si="12"/>
        <v>48</v>
      </c>
      <c r="M81" s="290">
        <f t="shared" si="12"/>
        <v>4.8</v>
      </c>
      <c r="N81" s="290">
        <f t="shared" si="13"/>
        <v>9.6</v>
      </c>
      <c r="O81" s="290">
        <f t="shared" si="14"/>
        <v>14.399999999999999</v>
      </c>
      <c r="P81" s="290">
        <f t="shared" si="15"/>
        <v>14.399999999999999</v>
      </c>
    </row>
    <row r="82" spans="1:16" s="219" customFormat="1" ht="12.75" customHeight="1">
      <c r="A82" s="376" t="s">
        <v>81</v>
      </c>
      <c r="B82" s="263" t="s">
        <v>89</v>
      </c>
      <c r="C82" s="247" t="s">
        <v>69</v>
      </c>
      <c r="D82" s="262" t="s">
        <v>79</v>
      </c>
      <c r="E82" s="263" t="s">
        <v>492</v>
      </c>
      <c r="F82" s="231">
        <v>4</v>
      </c>
      <c r="G82" s="231">
        <v>4</v>
      </c>
      <c r="H82" s="227">
        <v>8</v>
      </c>
      <c r="I82" s="227">
        <v>12</v>
      </c>
      <c r="J82" s="227">
        <v>12</v>
      </c>
      <c r="K82" s="290">
        <v>1.2</v>
      </c>
      <c r="L82" s="290">
        <f t="shared" si="12"/>
        <v>48</v>
      </c>
      <c r="M82" s="290">
        <f t="shared" si="12"/>
        <v>4.8</v>
      </c>
      <c r="N82" s="290">
        <f t="shared" si="13"/>
        <v>9.6</v>
      </c>
      <c r="O82" s="290">
        <f t="shared" si="14"/>
        <v>14.399999999999999</v>
      </c>
      <c r="P82" s="290">
        <f t="shared" si="15"/>
        <v>14.399999999999999</v>
      </c>
    </row>
    <row r="83" spans="1:16" s="219" customFormat="1" ht="12.75" customHeight="1">
      <c r="A83" s="376" t="s">
        <v>81</v>
      </c>
      <c r="B83" s="263" t="s">
        <v>90</v>
      </c>
      <c r="C83" s="247" t="s">
        <v>69</v>
      </c>
      <c r="D83" s="262" t="s">
        <v>79</v>
      </c>
      <c r="E83" s="263" t="s">
        <v>492</v>
      </c>
      <c r="F83" s="231">
        <v>4</v>
      </c>
      <c r="G83" s="231">
        <v>4</v>
      </c>
      <c r="H83" s="227">
        <v>8</v>
      </c>
      <c r="I83" s="227">
        <v>12</v>
      </c>
      <c r="J83" s="227">
        <v>12</v>
      </c>
      <c r="K83" s="290">
        <v>1.2</v>
      </c>
      <c r="L83" s="290">
        <f t="shared" si="12"/>
        <v>48</v>
      </c>
      <c r="M83" s="290">
        <f t="shared" si="12"/>
        <v>4.8</v>
      </c>
      <c r="N83" s="290">
        <f t="shared" si="13"/>
        <v>9.6</v>
      </c>
      <c r="O83" s="290">
        <f t="shared" si="14"/>
        <v>14.399999999999999</v>
      </c>
      <c r="P83" s="290">
        <f t="shared" si="15"/>
        <v>14.399999999999999</v>
      </c>
    </row>
    <row r="84" spans="1:16" s="219" customFormat="1" ht="12.75" customHeight="1">
      <c r="A84" s="376" t="s">
        <v>81</v>
      </c>
      <c r="B84" s="263" t="s">
        <v>91</v>
      </c>
      <c r="C84" s="247" t="s">
        <v>69</v>
      </c>
      <c r="D84" s="262" t="s">
        <v>79</v>
      </c>
      <c r="E84" s="263" t="s">
        <v>492</v>
      </c>
      <c r="F84" s="231">
        <v>4</v>
      </c>
      <c r="G84" s="231">
        <v>4</v>
      </c>
      <c r="H84" s="227">
        <v>8</v>
      </c>
      <c r="I84" s="227">
        <v>12</v>
      </c>
      <c r="J84" s="227">
        <v>12</v>
      </c>
      <c r="K84" s="290">
        <v>1.2</v>
      </c>
      <c r="L84" s="290">
        <f t="shared" si="12"/>
        <v>48</v>
      </c>
      <c r="M84" s="290">
        <f t="shared" si="12"/>
        <v>4.8</v>
      </c>
      <c r="N84" s="290">
        <f t="shared" si="13"/>
        <v>9.6</v>
      </c>
      <c r="O84" s="290">
        <f t="shared" si="14"/>
        <v>14.399999999999999</v>
      </c>
      <c r="P84" s="290">
        <f t="shared" si="15"/>
        <v>14.399999999999999</v>
      </c>
    </row>
    <row r="85" spans="1:16" s="219" customFormat="1" ht="12.75" customHeight="1">
      <c r="A85" s="376" t="s">
        <v>81</v>
      </c>
      <c r="B85" s="263" t="s">
        <v>92</v>
      </c>
      <c r="C85" s="247" t="s">
        <v>69</v>
      </c>
      <c r="D85" s="262" t="s">
        <v>79</v>
      </c>
      <c r="E85" s="263" t="s">
        <v>492</v>
      </c>
      <c r="F85" s="231">
        <v>4</v>
      </c>
      <c r="G85" s="231">
        <v>4</v>
      </c>
      <c r="H85" s="227">
        <v>8</v>
      </c>
      <c r="I85" s="227">
        <v>12</v>
      </c>
      <c r="J85" s="227">
        <v>12</v>
      </c>
      <c r="K85" s="290">
        <v>1.2</v>
      </c>
      <c r="L85" s="290">
        <f t="shared" si="12"/>
        <v>48</v>
      </c>
      <c r="M85" s="290">
        <f t="shared" si="12"/>
        <v>4.8</v>
      </c>
      <c r="N85" s="290">
        <f t="shared" si="13"/>
        <v>9.6</v>
      </c>
      <c r="O85" s="290">
        <f t="shared" si="14"/>
        <v>14.399999999999999</v>
      </c>
      <c r="P85" s="290">
        <f t="shared" si="15"/>
        <v>14.399999999999999</v>
      </c>
    </row>
    <row r="86" spans="1:16" s="219" customFormat="1" ht="12.75" customHeight="1">
      <c r="A86" s="376" t="s">
        <v>81</v>
      </c>
      <c r="B86" s="263" t="s">
        <v>93</v>
      </c>
      <c r="C86" s="247" t="s">
        <v>69</v>
      </c>
      <c r="D86" s="262" t="s">
        <v>79</v>
      </c>
      <c r="E86" s="263" t="s">
        <v>492</v>
      </c>
      <c r="F86" s="231">
        <v>4</v>
      </c>
      <c r="G86" s="231">
        <v>4</v>
      </c>
      <c r="H86" s="227">
        <v>8</v>
      </c>
      <c r="I86" s="227">
        <v>12</v>
      </c>
      <c r="J86" s="227">
        <v>12</v>
      </c>
      <c r="K86" s="290">
        <v>1.2</v>
      </c>
      <c r="L86" s="290">
        <f t="shared" si="12"/>
        <v>48</v>
      </c>
      <c r="M86" s="290">
        <f t="shared" si="12"/>
        <v>4.8</v>
      </c>
      <c r="N86" s="290">
        <f t="shared" si="13"/>
        <v>9.6</v>
      </c>
      <c r="O86" s="290">
        <f t="shared" si="14"/>
        <v>14.399999999999999</v>
      </c>
      <c r="P86" s="290">
        <f t="shared" si="15"/>
        <v>14.399999999999999</v>
      </c>
    </row>
    <row r="87" spans="1:16" s="219" customFormat="1" ht="12.75" customHeight="1">
      <c r="A87" s="376" t="s">
        <v>81</v>
      </c>
      <c r="B87" s="263" t="s">
        <v>94</v>
      </c>
      <c r="C87" s="247" t="s">
        <v>69</v>
      </c>
      <c r="D87" s="262" t="s">
        <v>79</v>
      </c>
      <c r="E87" s="263" t="s">
        <v>492</v>
      </c>
      <c r="F87" s="231">
        <v>4</v>
      </c>
      <c r="G87" s="231">
        <v>4</v>
      </c>
      <c r="H87" s="227">
        <v>8</v>
      </c>
      <c r="I87" s="227">
        <v>12</v>
      </c>
      <c r="J87" s="227">
        <v>12</v>
      </c>
      <c r="K87" s="290">
        <v>1.2</v>
      </c>
      <c r="L87" s="290">
        <f t="shared" si="12"/>
        <v>48</v>
      </c>
      <c r="M87" s="290">
        <f t="shared" si="12"/>
        <v>4.8</v>
      </c>
      <c r="N87" s="290">
        <f t="shared" si="13"/>
        <v>9.6</v>
      </c>
      <c r="O87" s="290">
        <f t="shared" si="14"/>
        <v>14.399999999999999</v>
      </c>
      <c r="P87" s="290">
        <f t="shared" si="15"/>
        <v>14.399999999999999</v>
      </c>
    </row>
    <row r="88" spans="1:16" s="219" customFormat="1" ht="12.75" customHeight="1">
      <c r="A88" s="376" t="s">
        <v>81</v>
      </c>
      <c r="B88" s="263" t="s">
        <v>95</v>
      </c>
      <c r="C88" s="247" t="s">
        <v>69</v>
      </c>
      <c r="D88" s="262" t="s">
        <v>79</v>
      </c>
      <c r="E88" s="263" t="s">
        <v>492</v>
      </c>
      <c r="F88" s="227">
        <v>10</v>
      </c>
      <c r="G88" s="227">
        <v>10</v>
      </c>
      <c r="H88" s="227">
        <v>20</v>
      </c>
      <c r="I88" s="227">
        <v>30</v>
      </c>
      <c r="J88" s="227">
        <v>30</v>
      </c>
      <c r="K88" s="290">
        <v>1.2</v>
      </c>
      <c r="L88" s="290">
        <f t="shared" si="12"/>
        <v>300</v>
      </c>
      <c r="M88" s="290">
        <f t="shared" si="12"/>
        <v>12</v>
      </c>
      <c r="N88" s="290">
        <f t="shared" si="13"/>
        <v>24</v>
      </c>
      <c r="O88" s="290">
        <f t="shared" si="14"/>
        <v>36</v>
      </c>
      <c r="P88" s="290">
        <f t="shared" si="15"/>
        <v>36</v>
      </c>
    </row>
    <row r="89" spans="1:16" s="219" customFormat="1" ht="12.75" customHeight="1">
      <c r="A89" s="376" t="s">
        <v>81</v>
      </c>
      <c r="B89" s="263" t="s">
        <v>96</v>
      </c>
      <c r="C89" s="247" t="s">
        <v>69</v>
      </c>
      <c r="D89" s="262" t="s">
        <v>79</v>
      </c>
      <c r="E89" s="263" t="s">
        <v>492</v>
      </c>
      <c r="F89" s="227">
        <v>10</v>
      </c>
      <c r="G89" s="227">
        <v>10</v>
      </c>
      <c r="H89" s="227">
        <v>20</v>
      </c>
      <c r="I89" s="227">
        <v>30</v>
      </c>
      <c r="J89" s="227">
        <v>30</v>
      </c>
      <c r="K89" s="290">
        <v>1.2</v>
      </c>
      <c r="L89" s="290">
        <f t="shared" si="12"/>
        <v>300</v>
      </c>
      <c r="M89" s="290">
        <f t="shared" si="12"/>
        <v>12</v>
      </c>
      <c r="N89" s="290">
        <f t="shared" si="13"/>
        <v>24</v>
      </c>
      <c r="O89" s="290">
        <f t="shared" si="14"/>
        <v>36</v>
      </c>
      <c r="P89" s="290">
        <f t="shared" si="15"/>
        <v>36</v>
      </c>
    </row>
    <row r="90" spans="1:16" s="219" customFormat="1" ht="12.75" customHeight="1">
      <c r="A90" s="376" t="s">
        <v>81</v>
      </c>
      <c r="B90" s="263" t="s">
        <v>97</v>
      </c>
      <c r="C90" s="247" t="s">
        <v>69</v>
      </c>
      <c r="D90" s="262" t="s">
        <v>79</v>
      </c>
      <c r="E90" s="263" t="s">
        <v>492</v>
      </c>
      <c r="F90" s="227">
        <v>10</v>
      </c>
      <c r="G90" s="227">
        <v>10</v>
      </c>
      <c r="H90" s="227">
        <v>20</v>
      </c>
      <c r="I90" s="227">
        <v>30</v>
      </c>
      <c r="J90" s="227">
        <v>30</v>
      </c>
      <c r="K90" s="290">
        <v>1.2</v>
      </c>
      <c r="L90" s="290">
        <f t="shared" si="12"/>
        <v>300</v>
      </c>
      <c r="M90" s="290">
        <f t="shared" si="12"/>
        <v>12</v>
      </c>
      <c r="N90" s="290">
        <f t="shared" si="13"/>
        <v>24</v>
      </c>
      <c r="O90" s="290">
        <f t="shared" si="14"/>
        <v>36</v>
      </c>
      <c r="P90" s="290">
        <f t="shared" si="15"/>
        <v>36</v>
      </c>
    </row>
    <row r="91" spans="1:16" s="219" customFormat="1" ht="12.75" customHeight="1">
      <c r="A91" s="376" t="s">
        <v>81</v>
      </c>
      <c r="B91" s="263" t="s">
        <v>98</v>
      </c>
      <c r="C91" s="247" t="s">
        <v>69</v>
      </c>
      <c r="D91" s="262" t="s">
        <v>79</v>
      </c>
      <c r="E91" s="263" t="s">
        <v>492</v>
      </c>
      <c r="F91" s="227">
        <v>10</v>
      </c>
      <c r="G91" s="227">
        <v>10</v>
      </c>
      <c r="H91" s="227">
        <v>20</v>
      </c>
      <c r="I91" s="227">
        <v>30</v>
      </c>
      <c r="J91" s="227">
        <v>30</v>
      </c>
      <c r="K91" s="290">
        <v>1.2</v>
      </c>
      <c r="L91" s="290">
        <f t="shared" si="12"/>
        <v>300</v>
      </c>
      <c r="M91" s="290">
        <f t="shared" si="12"/>
        <v>12</v>
      </c>
      <c r="N91" s="290">
        <f t="shared" si="13"/>
        <v>24</v>
      </c>
      <c r="O91" s="290">
        <f t="shared" si="14"/>
        <v>36</v>
      </c>
      <c r="P91" s="290">
        <f t="shared" si="15"/>
        <v>36</v>
      </c>
    </row>
    <row r="92" spans="1:16" s="219" customFormat="1" ht="12.75" customHeight="1">
      <c r="A92" s="376" t="s">
        <v>81</v>
      </c>
      <c r="B92" s="263" t="s">
        <v>99</v>
      </c>
      <c r="C92" s="247" t="s">
        <v>69</v>
      </c>
      <c r="D92" s="262" t="s">
        <v>79</v>
      </c>
      <c r="E92" s="263" t="s">
        <v>492</v>
      </c>
      <c r="F92" s="227">
        <v>10</v>
      </c>
      <c r="G92" s="227">
        <v>10</v>
      </c>
      <c r="H92" s="227">
        <v>20</v>
      </c>
      <c r="I92" s="227">
        <v>30</v>
      </c>
      <c r="J92" s="227">
        <v>30</v>
      </c>
      <c r="K92" s="290">
        <v>1.2</v>
      </c>
      <c r="L92" s="290">
        <f t="shared" si="12"/>
        <v>300</v>
      </c>
      <c r="M92" s="290">
        <f t="shared" si="12"/>
        <v>12</v>
      </c>
      <c r="N92" s="290">
        <f t="shared" si="13"/>
        <v>24</v>
      </c>
      <c r="O92" s="290">
        <f t="shared" si="14"/>
        <v>36</v>
      </c>
      <c r="P92" s="290">
        <f t="shared" si="15"/>
        <v>36</v>
      </c>
    </row>
    <row r="93" spans="1:16" s="219" customFormat="1" ht="12.75" customHeight="1">
      <c r="A93" s="376" t="s">
        <v>81</v>
      </c>
      <c r="B93" s="263" t="s">
        <v>100</v>
      </c>
      <c r="C93" s="247" t="s">
        <v>69</v>
      </c>
      <c r="D93" s="262" t="s">
        <v>79</v>
      </c>
      <c r="E93" s="263" t="s">
        <v>492</v>
      </c>
      <c r="F93" s="227">
        <v>10</v>
      </c>
      <c r="G93" s="227">
        <v>10</v>
      </c>
      <c r="H93" s="227">
        <v>20</v>
      </c>
      <c r="I93" s="227">
        <v>30</v>
      </c>
      <c r="J93" s="227">
        <v>30</v>
      </c>
      <c r="K93" s="290">
        <v>1.2</v>
      </c>
      <c r="L93" s="290">
        <f t="shared" si="12"/>
        <v>300</v>
      </c>
      <c r="M93" s="290">
        <f t="shared" si="12"/>
        <v>12</v>
      </c>
      <c r="N93" s="290">
        <f t="shared" si="13"/>
        <v>24</v>
      </c>
      <c r="O93" s="290">
        <f t="shared" si="14"/>
        <v>36</v>
      </c>
      <c r="P93" s="290">
        <f t="shared" si="15"/>
        <v>36</v>
      </c>
    </row>
    <row r="94" spans="1:16" s="219" customFormat="1" ht="12.75" customHeight="1">
      <c r="A94" s="376" t="s">
        <v>81</v>
      </c>
      <c r="B94" s="263" t="s">
        <v>101</v>
      </c>
      <c r="C94" s="247" t="s">
        <v>69</v>
      </c>
      <c r="D94" s="262" t="s">
        <v>79</v>
      </c>
      <c r="E94" s="263" t="s">
        <v>492</v>
      </c>
      <c r="F94" s="227">
        <v>10</v>
      </c>
      <c r="G94" s="227">
        <v>10</v>
      </c>
      <c r="H94" s="227">
        <v>20</v>
      </c>
      <c r="I94" s="227">
        <v>30</v>
      </c>
      <c r="J94" s="227">
        <v>30</v>
      </c>
      <c r="K94" s="290">
        <v>1.2</v>
      </c>
      <c r="L94" s="290">
        <f t="shared" si="12"/>
        <v>300</v>
      </c>
      <c r="M94" s="290">
        <f t="shared" si="12"/>
        <v>12</v>
      </c>
      <c r="N94" s="290">
        <f t="shared" si="13"/>
        <v>24</v>
      </c>
      <c r="O94" s="290">
        <f t="shared" si="14"/>
        <v>36</v>
      </c>
      <c r="P94" s="290">
        <f t="shared" si="15"/>
        <v>36</v>
      </c>
    </row>
    <row r="95" spans="1:16" s="219" customFormat="1" ht="12.75" customHeight="1">
      <c r="A95" s="376" t="s">
        <v>81</v>
      </c>
      <c r="B95" s="263" t="s">
        <v>102</v>
      </c>
      <c r="C95" s="247" t="s">
        <v>69</v>
      </c>
      <c r="D95" s="262" t="s">
        <v>79</v>
      </c>
      <c r="E95" s="263" t="s">
        <v>492</v>
      </c>
      <c r="F95" s="227">
        <v>10</v>
      </c>
      <c r="G95" s="227">
        <v>10</v>
      </c>
      <c r="H95" s="227">
        <v>20</v>
      </c>
      <c r="I95" s="227">
        <v>30</v>
      </c>
      <c r="J95" s="227">
        <v>30</v>
      </c>
      <c r="K95" s="290">
        <v>1.2</v>
      </c>
      <c r="L95" s="290">
        <f t="shared" si="12"/>
        <v>300</v>
      </c>
      <c r="M95" s="290">
        <f t="shared" si="12"/>
        <v>12</v>
      </c>
      <c r="N95" s="290">
        <f t="shared" si="13"/>
        <v>24</v>
      </c>
      <c r="O95" s="290">
        <f t="shared" si="14"/>
        <v>36</v>
      </c>
      <c r="P95" s="290">
        <f t="shared" si="15"/>
        <v>36</v>
      </c>
    </row>
    <row r="96" spans="1:16" s="219" customFormat="1" ht="12.75" customHeight="1">
      <c r="A96" s="376" t="s">
        <v>81</v>
      </c>
      <c r="B96" s="263" t="s">
        <v>103</v>
      </c>
      <c r="C96" s="247" t="s">
        <v>69</v>
      </c>
      <c r="D96" s="262" t="s">
        <v>79</v>
      </c>
      <c r="E96" s="263" t="s">
        <v>492</v>
      </c>
      <c r="F96" s="227">
        <v>10</v>
      </c>
      <c r="G96" s="227">
        <v>10</v>
      </c>
      <c r="H96" s="227">
        <v>20</v>
      </c>
      <c r="I96" s="227">
        <v>30</v>
      </c>
      <c r="J96" s="227">
        <v>30</v>
      </c>
      <c r="K96" s="290">
        <v>1.2</v>
      </c>
      <c r="L96" s="290">
        <f t="shared" si="12"/>
        <v>300</v>
      </c>
      <c r="M96" s="290">
        <f t="shared" si="12"/>
        <v>12</v>
      </c>
      <c r="N96" s="290">
        <f t="shared" si="13"/>
        <v>24</v>
      </c>
      <c r="O96" s="290">
        <f t="shared" si="14"/>
        <v>36</v>
      </c>
      <c r="P96" s="290">
        <f t="shared" si="15"/>
        <v>36</v>
      </c>
    </row>
    <row r="97" spans="1:16" s="219" customFormat="1" ht="12.75" customHeight="1">
      <c r="A97" s="376" t="s">
        <v>81</v>
      </c>
      <c r="B97" s="263" t="s">
        <v>104</v>
      </c>
      <c r="C97" s="247" t="s">
        <v>69</v>
      </c>
      <c r="D97" s="262" t="s">
        <v>79</v>
      </c>
      <c r="E97" s="263" t="s">
        <v>492</v>
      </c>
      <c r="F97" s="227">
        <v>10</v>
      </c>
      <c r="G97" s="227">
        <v>10</v>
      </c>
      <c r="H97" s="227">
        <v>20</v>
      </c>
      <c r="I97" s="227">
        <v>30</v>
      </c>
      <c r="J97" s="227">
        <v>30</v>
      </c>
      <c r="K97" s="290">
        <v>1.2</v>
      </c>
      <c r="L97" s="290">
        <f t="shared" si="12"/>
        <v>300</v>
      </c>
      <c r="M97" s="290">
        <f t="shared" si="12"/>
        <v>12</v>
      </c>
      <c r="N97" s="290">
        <f t="shared" si="13"/>
        <v>24</v>
      </c>
      <c r="O97" s="290">
        <f t="shared" si="14"/>
        <v>36</v>
      </c>
      <c r="P97" s="290">
        <f t="shared" si="15"/>
        <v>36</v>
      </c>
    </row>
    <row r="98" spans="1:16" s="219" customFormat="1" ht="12.75" customHeight="1">
      <c r="A98" s="376" t="s">
        <v>81</v>
      </c>
      <c r="B98" s="263" t="s">
        <v>105</v>
      </c>
      <c r="C98" s="247" t="s">
        <v>69</v>
      </c>
      <c r="D98" s="262" t="s">
        <v>79</v>
      </c>
      <c r="E98" s="263" t="s">
        <v>492</v>
      </c>
      <c r="F98" s="227">
        <v>10</v>
      </c>
      <c r="G98" s="227">
        <v>10</v>
      </c>
      <c r="H98" s="227">
        <v>20</v>
      </c>
      <c r="I98" s="227">
        <v>30</v>
      </c>
      <c r="J98" s="227">
        <v>30</v>
      </c>
      <c r="K98" s="290">
        <v>1.2</v>
      </c>
      <c r="L98" s="290">
        <f t="shared" si="12"/>
        <v>300</v>
      </c>
      <c r="M98" s="290">
        <f t="shared" si="12"/>
        <v>12</v>
      </c>
      <c r="N98" s="290">
        <f t="shared" si="13"/>
        <v>24</v>
      </c>
      <c r="O98" s="290">
        <f t="shared" si="14"/>
        <v>36</v>
      </c>
      <c r="P98" s="290">
        <f t="shared" si="15"/>
        <v>36</v>
      </c>
    </row>
    <row r="99" spans="1:16" s="219" customFormat="1" ht="12.75" customHeight="1">
      <c r="A99" s="376" t="s">
        <v>81</v>
      </c>
      <c r="B99" s="263" t="s">
        <v>106</v>
      </c>
      <c r="C99" s="247" t="s">
        <v>69</v>
      </c>
      <c r="D99" s="262" t="s">
        <v>79</v>
      </c>
      <c r="E99" s="263" t="s">
        <v>492</v>
      </c>
      <c r="F99" s="227">
        <v>10</v>
      </c>
      <c r="G99" s="227">
        <v>10</v>
      </c>
      <c r="H99" s="227">
        <v>20</v>
      </c>
      <c r="I99" s="227">
        <v>30</v>
      </c>
      <c r="J99" s="227">
        <v>30</v>
      </c>
      <c r="K99" s="290">
        <v>1.2</v>
      </c>
      <c r="L99" s="290">
        <f t="shared" si="12"/>
        <v>300</v>
      </c>
      <c r="M99" s="290">
        <f t="shared" si="12"/>
        <v>12</v>
      </c>
      <c r="N99" s="290">
        <f t="shared" si="13"/>
        <v>24</v>
      </c>
      <c r="O99" s="290">
        <f t="shared" si="14"/>
        <v>36</v>
      </c>
      <c r="P99" s="290">
        <f t="shared" si="15"/>
        <v>36</v>
      </c>
    </row>
    <row r="100" spans="1:16" s="219" customFormat="1" ht="12.75" customHeight="1">
      <c r="A100" s="376" t="s">
        <v>81</v>
      </c>
      <c r="B100" s="263" t="s">
        <v>107</v>
      </c>
      <c r="C100" s="247" t="s">
        <v>69</v>
      </c>
      <c r="D100" s="262" t="s">
        <v>79</v>
      </c>
      <c r="E100" s="263" t="s">
        <v>492</v>
      </c>
      <c r="F100" s="227">
        <v>10</v>
      </c>
      <c r="G100" s="227">
        <v>10</v>
      </c>
      <c r="H100" s="227">
        <v>20</v>
      </c>
      <c r="I100" s="227">
        <v>30</v>
      </c>
      <c r="J100" s="227">
        <v>30</v>
      </c>
      <c r="K100" s="290">
        <v>1.2</v>
      </c>
      <c r="L100" s="290">
        <f t="shared" si="12"/>
        <v>300</v>
      </c>
      <c r="M100" s="290">
        <f t="shared" si="12"/>
        <v>12</v>
      </c>
      <c r="N100" s="290">
        <f t="shared" si="13"/>
        <v>24</v>
      </c>
      <c r="O100" s="290">
        <f t="shared" si="14"/>
        <v>36</v>
      </c>
      <c r="P100" s="290">
        <f t="shared" si="15"/>
        <v>36</v>
      </c>
    </row>
    <row r="101" spans="1:16" s="219" customFormat="1" ht="12.75" customHeight="1">
      <c r="A101" s="376" t="s">
        <v>81</v>
      </c>
      <c r="B101" s="263" t="s">
        <v>108</v>
      </c>
      <c r="C101" s="247" t="s">
        <v>69</v>
      </c>
      <c r="D101" s="262" t="s">
        <v>79</v>
      </c>
      <c r="E101" s="263" t="s">
        <v>492</v>
      </c>
      <c r="F101" s="227">
        <v>15</v>
      </c>
      <c r="G101" s="227">
        <v>15</v>
      </c>
      <c r="H101" s="227">
        <v>30</v>
      </c>
      <c r="I101" s="227">
        <v>45</v>
      </c>
      <c r="J101" s="227">
        <v>45</v>
      </c>
      <c r="K101" s="290">
        <v>1.2</v>
      </c>
      <c r="L101" s="290">
        <f t="shared" si="12"/>
        <v>675</v>
      </c>
      <c r="M101" s="290">
        <f t="shared" si="12"/>
        <v>18</v>
      </c>
      <c r="N101" s="290">
        <f t="shared" si="13"/>
        <v>36</v>
      </c>
      <c r="O101" s="290">
        <f t="shared" si="14"/>
        <v>54</v>
      </c>
      <c r="P101" s="290">
        <f t="shared" si="15"/>
        <v>54</v>
      </c>
    </row>
    <row r="102" spans="1:16" s="219" customFormat="1" ht="12.75" customHeight="1">
      <c r="A102" s="376" t="s">
        <v>81</v>
      </c>
      <c r="B102" s="263" t="s">
        <v>109</v>
      </c>
      <c r="C102" s="247" t="s">
        <v>69</v>
      </c>
      <c r="D102" s="262" t="s">
        <v>79</v>
      </c>
      <c r="E102" s="263" t="s">
        <v>492</v>
      </c>
      <c r="F102" s="227">
        <v>15</v>
      </c>
      <c r="G102" s="227">
        <v>15</v>
      </c>
      <c r="H102" s="227">
        <v>30</v>
      </c>
      <c r="I102" s="227">
        <v>45</v>
      </c>
      <c r="J102" s="227">
        <v>45</v>
      </c>
      <c r="K102" s="290">
        <v>1.2</v>
      </c>
      <c r="L102" s="290">
        <f t="shared" si="12"/>
        <v>675</v>
      </c>
      <c r="M102" s="290">
        <f t="shared" si="12"/>
        <v>18</v>
      </c>
      <c r="N102" s="290">
        <f t="shared" si="13"/>
        <v>36</v>
      </c>
      <c r="O102" s="290">
        <f t="shared" si="14"/>
        <v>54</v>
      </c>
      <c r="P102" s="290">
        <f t="shared" si="15"/>
        <v>54</v>
      </c>
    </row>
    <row r="103" spans="1:16" s="219" customFormat="1" ht="12.75" customHeight="1">
      <c r="A103" s="376" t="s">
        <v>81</v>
      </c>
      <c r="B103" s="263" t="s">
        <v>110</v>
      </c>
      <c r="C103" s="247" t="s">
        <v>69</v>
      </c>
      <c r="D103" s="262" t="s">
        <v>79</v>
      </c>
      <c r="E103" s="263" t="s">
        <v>492</v>
      </c>
      <c r="F103" s="227">
        <v>15</v>
      </c>
      <c r="G103" s="227">
        <v>15</v>
      </c>
      <c r="H103" s="227">
        <v>30</v>
      </c>
      <c r="I103" s="227">
        <v>45</v>
      </c>
      <c r="J103" s="227">
        <v>45</v>
      </c>
      <c r="K103" s="290">
        <v>1.2</v>
      </c>
      <c r="L103" s="290">
        <f t="shared" si="12"/>
        <v>675</v>
      </c>
      <c r="M103" s="290">
        <f t="shared" si="12"/>
        <v>18</v>
      </c>
      <c r="N103" s="290">
        <f t="shared" si="13"/>
        <v>36</v>
      </c>
      <c r="O103" s="290">
        <f t="shared" si="14"/>
        <v>54</v>
      </c>
      <c r="P103" s="290">
        <f t="shared" si="15"/>
        <v>54</v>
      </c>
    </row>
    <row r="104" spans="1:16" s="219" customFormat="1" ht="12.75" customHeight="1">
      <c r="A104" s="376" t="s">
        <v>81</v>
      </c>
      <c r="B104" s="263" t="s">
        <v>111</v>
      </c>
      <c r="C104" s="247" t="s">
        <v>69</v>
      </c>
      <c r="D104" s="262" t="s">
        <v>79</v>
      </c>
      <c r="E104" s="263" t="s">
        <v>492</v>
      </c>
      <c r="F104" s="227">
        <v>15</v>
      </c>
      <c r="G104" s="227">
        <v>15</v>
      </c>
      <c r="H104" s="227">
        <v>30</v>
      </c>
      <c r="I104" s="227">
        <v>45</v>
      </c>
      <c r="J104" s="227">
        <v>45</v>
      </c>
      <c r="K104" s="290">
        <v>1.2</v>
      </c>
      <c r="L104" s="290">
        <f t="shared" si="12"/>
        <v>675</v>
      </c>
      <c r="M104" s="290">
        <f t="shared" si="12"/>
        <v>18</v>
      </c>
      <c r="N104" s="290">
        <f t="shared" si="13"/>
        <v>36</v>
      </c>
      <c r="O104" s="290">
        <f t="shared" si="14"/>
        <v>54</v>
      </c>
      <c r="P104" s="290">
        <f t="shared" si="15"/>
        <v>54</v>
      </c>
    </row>
    <row r="105" spans="1:16" s="219" customFormat="1" ht="12.75" customHeight="1">
      <c r="A105" s="376" t="s">
        <v>81</v>
      </c>
      <c r="B105" s="263" t="s">
        <v>112</v>
      </c>
      <c r="C105" s="247" t="s">
        <v>69</v>
      </c>
      <c r="D105" s="262" t="s">
        <v>79</v>
      </c>
      <c r="E105" s="263" t="s">
        <v>492</v>
      </c>
      <c r="F105" s="227">
        <v>15</v>
      </c>
      <c r="G105" s="227">
        <v>15</v>
      </c>
      <c r="H105" s="227">
        <v>30</v>
      </c>
      <c r="I105" s="227">
        <v>45</v>
      </c>
      <c r="J105" s="227">
        <v>45</v>
      </c>
      <c r="K105" s="290">
        <v>1.2</v>
      </c>
      <c r="L105" s="290">
        <f t="shared" si="12"/>
        <v>675</v>
      </c>
      <c r="M105" s="290">
        <f t="shared" si="12"/>
        <v>18</v>
      </c>
      <c r="N105" s="290">
        <f t="shared" si="13"/>
        <v>36</v>
      </c>
      <c r="O105" s="290">
        <f t="shared" si="14"/>
        <v>54</v>
      </c>
      <c r="P105" s="290">
        <f t="shared" si="15"/>
        <v>54</v>
      </c>
    </row>
    <row r="106" spans="1:16" s="219" customFormat="1" ht="12.75" customHeight="1">
      <c r="A106" s="376" t="s">
        <v>81</v>
      </c>
      <c r="B106" s="263" t="s">
        <v>113</v>
      </c>
      <c r="C106" s="247" t="s">
        <v>69</v>
      </c>
      <c r="D106" s="262" t="s">
        <v>79</v>
      </c>
      <c r="E106" s="263" t="s">
        <v>492</v>
      </c>
      <c r="F106" s="227">
        <v>15</v>
      </c>
      <c r="G106" s="227">
        <v>15</v>
      </c>
      <c r="H106" s="227">
        <v>30</v>
      </c>
      <c r="I106" s="227">
        <v>45</v>
      </c>
      <c r="J106" s="227">
        <v>45</v>
      </c>
      <c r="K106" s="290">
        <v>1.2</v>
      </c>
      <c r="L106" s="290">
        <f t="shared" si="12"/>
        <v>675</v>
      </c>
      <c r="M106" s="290">
        <f t="shared" si="12"/>
        <v>18</v>
      </c>
      <c r="N106" s="290">
        <f t="shared" si="13"/>
        <v>36</v>
      </c>
      <c r="O106" s="290">
        <f t="shared" si="14"/>
        <v>54</v>
      </c>
      <c r="P106" s="290">
        <f t="shared" si="15"/>
        <v>54</v>
      </c>
    </row>
    <row r="107" spans="1:16" s="219" customFormat="1" ht="12.75" customHeight="1">
      <c r="A107" s="376" t="s">
        <v>81</v>
      </c>
      <c r="B107" s="263" t="s">
        <v>114</v>
      </c>
      <c r="C107" s="247" t="s">
        <v>69</v>
      </c>
      <c r="D107" s="262" t="s">
        <v>79</v>
      </c>
      <c r="E107" s="263" t="s">
        <v>492</v>
      </c>
      <c r="F107" s="227">
        <v>15</v>
      </c>
      <c r="G107" s="227">
        <v>15</v>
      </c>
      <c r="H107" s="227">
        <v>30</v>
      </c>
      <c r="I107" s="227">
        <v>45</v>
      </c>
      <c r="J107" s="227">
        <v>45</v>
      </c>
      <c r="K107" s="290">
        <v>1.2</v>
      </c>
      <c r="L107" s="290">
        <f t="shared" si="12"/>
        <v>675</v>
      </c>
      <c r="M107" s="290">
        <f t="shared" si="12"/>
        <v>18</v>
      </c>
      <c r="N107" s="290">
        <f t="shared" ref="N107:N138" si="16">$K107*H107</f>
        <v>36</v>
      </c>
      <c r="O107" s="290">
        <f t="shared" ref="O107:O138" si="17">$K107*I107</f>
        <v>54</v>
      </c>
      <c r="P107" s="290">
        <f t="shared" ref="P107:P138" si="18">$K107*J107</f>
        <v>54</v>
      </c>
    </row>
    <row r="108" spans="1:16" s="219" customFormat="1" ht="12.75" customHeight="1">
      <c r="A108" s="376" t="s">
        <v>81</v>
      </c>
      <c r="B108" s="263" t="s">
        <v>115</v>
      </c>
      <c r="C108" s="247" t="s">
        <v>69</v>
      </c>
      <c r="D108" s="262" t="s">
        <v>79</v>
      </c>
      <c r="E108" s="263" t="s">
        <v>492</v>
      </c>
      <c r="F108" s="227">
        <v>15</v>
      </c>
      <c r="G108" s="227">
        <v>15</v>
      </c>
      <c r="H108" s="227">
        <v>30</v>
      </c>
      <c r="I108" s="227">
        <v>45</v>
      </c>
      <c r="J108" s="227">
        <v>45</v>
      </c>
      <c r="K108" s="290">
        <v>1.2</v>
      </c>
      <c r="L108" s="290">
        <f t="shared" si="12"/>
        <v>675</v>
      </c>
      <c r="M108" s="290">
        <f t="shared" si="12"/>
        <v>18</v>
      </c>
      <c r="N108" s="290">
        <f t="shared" si="16"/>
        <v>36</v>
      </c>
      <c r="O108" s="290">
        <f t="shared" si="17"/>
        <v>54</v>
      </c>
      <c r="P108" s="290">
        <f t="shared" si="18"/>
        <v>54</v>
      </c>
    </row>
    <row r="109" spans="1:16" s="219" customFormat="1" ht="12.75" customHeight="1">
      <c r="A109" s="376" t="s">
        <v>81</v>
      </c>
      <c r="B109" s="263" t="s">
        <v>116</v>
      </c>
      <c r="C109" s="247" t="s">
        <v>69</v>
      </c>
      <c r="D109" s="262" t="s">
        <v>79</v>
      </c>
      <c r="E109" s="263" t="s">
        <v>492</v>
      </c>
      <c r="F109" s="227">
        <v>15</v>
      </c>
      <c r="G109" s="227">
        <v>15</v>
      </c>
      <c r="H109" s="227">
        <v>30</v>
      </c>
      <c r="I109" s="227">
        <v>45</v>
      </c>
      <c r="J109" s="227">
        <v>45</v>
      </c>
      <c r="K109" s="290">
        <v>1.2</v>
      </c>
      <c r="L109" s="290">
        <f t="shared" si="12"/>
        <v>675</v>
      </c>
      <c r="M109" s="290">
        <f t="shared" si="12"/>
        <v>18</v>
      </c>
      <c r="N109" s="290">
        <f t="shared" si="16"/>
        <v>36</v>
      </c>
      <c r="O109" s="290">
        <f t="shared" si="17"/>
        <v>54</v>
      </c>
      <c r="P109" s="290">
        <f t="shared" si="18"/>
        <v>54</v>
      </c>
    </row>
    <row r="110" spans="1:16" s="219" customFormat="1" ht="12.75" customHeight="1">
      <c r="A110" s="376" t="s">
        <v>81</v>
      </c>
      <c r="B110" s="263" t="s">
        <v>117</v>
      </c>
      <c r="C110" s="247" t="s">
        <v>69</v>
      </c>
      <c r="D110" s="262" t="s">
        <v>79</v>
      </c>
      <c r="E110" s="263" t="s">
        <v>492</v>
      </c>
      <c r="F110" s="227">
        <v>15</v>
      </c>
      <c r="G110" s="227">
        <v>15</v>
      </c>
      <c r="H110" s="227">
        <v>30</v>
      </c>
      <c r="I110" s="227">
        <v>45</v>
      </c>
      <c r="J110" s="227">
        <v>45</v>
      </c>
      <c r="K110" s="290">
        <v>1.2</v>
      </c>
      <c r="L110" s="290">
        <f t="shared" si="12"/>
        <v>675</v>
      </c>
      <c r="M110" s="290">
        <f t="shared" si="12"/>
        <v>18</v>
      </c>
      <c r="N110" s="290">
        <f t="shared" si="16"/>
        <v>36</v>
      </c>
      <c r="O110" s="290">
        <f t="shared" si="17"/>
        <v>54</v>
      </c>
      <c r="P110" s="290">
        <f t="shared" si="18"/>
        <v>54</v>
      </c>
    </row>
    <row r="111" spans="1:16" s="219" customFormat="1" ht="12.75" customHeight="1">
      <c r="A111" s="376" t="s">
        <v>81</v>
      </c>
      <c r="B111" s="263" t="s">
        <v>118</v>
      </c>
      <c r="C111" s="247" t="s">
        <v>69</v>
      </c>
      <c r="D111" s="262" t="s">
        <v>79</v>
      </c>
      <c r="E111" s="263" t="s">
        <v>492</v>
      </c>
      <c r="F111" s="227">
        <v>15</v>
      </c>
      <c r="G111" s="227">
        <v>15</v>
      </c>
      <c r="H111" s="227">
        <v>30</v>
      </c>
      <c r="I111" s="227">
        <v>45</v>
      </c>
      <c r="J111" s="227">
        <v>45</v>
      </c>
      <c r="K111" s="290">
        <v>1.2</v>
      </c>
      <c r="L111" s="290">
        <f t="shared" si="12"/>
        <v>675</v>
      </c>
      <c r="M111" s="290">
        <f t="shared" si="12"/>
        <v>18</v>
      </c>
      <c r="N111" s="290">
        <f t="shared" si="16"/>
        <v>36</v>
      </c>
      <c r="O111" s="290">
        <f t="shared" si="17"/>
        <v>54</v>
      </c>
      <c r="P111" s="290">
        <f t="shared" si="18"/>
        <v>54</v>
      </c>
    </row>
    <row r="112" spans="1:16" s="219" customFormat="1" ht="12.75" customHeight="1">
      <c r="A112" s="376" t="s">
        <v>81</v>
      </c>
      <c r="B112" s="263" t="s">
        <v>119</v>
      </c>
      <c r="C112" s="247" t="s">
        <v>69</v>
      </c>
      <c r="D112" s="262" t="s">
        <v>79</v>
      </c>
      <c r="E112" s="263" t="s">
        <v>492</v>
      </c>
      <c r="F112" s="227">
        <v>15</v>
      </c>
      <c r="G112" s="227">
        <v>15</v>
      </c>
      <c r="H112" s="227">
        <v>30</v>
      </c>
      <c r="I112" s="227">
        <v>45</v>
      </c>
      <c r="J112" s="227">
        <v>45</v>
      </c>
      <c r="K112" s="290">
        <v>1.2</v>
      </c>
      <c r="L112" s="290">
        <f t="shared" si="12"/>
        <v>675</v>
      </c>
      <c r="M112" s="290">
        <f t="shared" si="12"/>
        <v>18</v>
      </c>
      <c r="N112" s="290">
        <f t="shared" si="16"/>
        <v>36</v>
      </c>
      <c r="O112" s="290">
        <f t="shared" si="17"/>
        <v>54</v>
      </c>
      <c r="P112" s="290">
        <f t="shared" si="18"/>
        <v>54</v>
      </c>
    </row>
    <row r="113" spans="1:16" s="219" customFormat="1" ht="12.75" customHeight="1">
      <c r="A113" s="376" t="s">
        <v>81</v>
      </c>
      <c r="B113" s="263" t="s">
        <v>120</v>
      </c>
      <c r="C113" s="247" t="s">
        <v>69</v>
      </c>
      <c r="D113" s="262" t="s">
        <v>79</v>
      </c>
      <c r="E113" s="263" t="s">
        <v>492</v>
      </c>
      <c r="F113" s="227">
        <v>15</v>
      </c>
      <c r="G113" s="227">
        <v>15</v>
      </c>
      <c r="H113" s="227">
        <v>30</v>
      </c>
      <c r="I113" s="227">
        <v>45</v>
      </c>
      <c r="J113" s="227">
        <v>45</v>
      </c>
      <c r="K113" s="290">
        <v>1.2</v>
      </c>
      <c r="L113" s="290">
        <f t="shared" si="12"/>
        <v>675</v>
      </c>
      <c r="M113" s="290">
        <f t="shared" si="12"/>
        <v>18</v>
      </c>
      <c r="N113" s="290">
        <f t="shared" si="16"/>
        <v>36</v>
      </c>
      <c r="O113" s="290">
        <f t="shared" si="17"/>
        <v>54</v>
      </c>
      <c r="P113" s="290">
        <f t="shared" si="18"/>
        <v>54</v>
      </c>
    </row>
    <row r="114" spans="1:16" s="219" customFormat="1" ht="12.75" customHeight="1">
      <c r="A114" s="376" t="s">
        <v>81</v>
      </c>
      <c r="B114" s="263" t="s">
        <v>121</v>
      </c>
      <c r="C114" s="247" t="s">
        <v>69</v>
      </c>
      <c r="D114" s="262" t="s">
        <v>79</v>
      </c>
      <c r="E114" s="263" t="s">
        <v>492</v>
      </c>
      <c r="F114" s="227">
        <v>15</v>
      </c>
      <c r="G114" s="227">
        <v>15</v>
      </c>
      <c r="H114" s="227">
        <v>30</v>
      </c>
      <c r="I114" s="227">
        <v>45</v>
      </c>
      <c r="J114" s="227">
        <v>45</v>
      </c>
      <c r="K114" s="290">
        <v>1.2</v>
      </c>
      <c r="L114" s="290">
        <f t="shared" si="12"/>
        <v>675</v>
      </c>
      <c r="M114" s="290">
        <f t="shared" si="12"/>
        <v>18</v>
      </c>
      <c r="N114" s="290">
        <f t="shared" si="16"/>
        <v>36</v>
      </c>
      <c r="O114" s="290">
        <f t="shared" si="17"/>
        <v>54</v>
      </c>
      <c r="P114" s="290">
        <f t="shared" si="18"/>
        <v>54</v>
      </c>
    </row>
    <row r="115" spans="1:16" s="219" customFormat="1" ht="12.75" customHeight="1">
      <c r="A115" s="376" t="s">
        <v>81</v>
      </c>
      <c r="B115" s="263" t="s">
        <v>122</v>
      </c>
      <c r="C115" s="247" t="s">
        <v>69</v>
      </c>
      <c r="D115" s="262" t="s">
        <v>79</v>
      </c>
      <c r="E115" s="263" t="s">
        <v>492</v>
      </c>
      <c r="F115" s="227">
        <v>15</v>
      </c>
      <c r="G115" s="227">
        <v>15</v>
      </c>
      <c r="H115" s="227">
        <v>30</v>
      </c>
      <c r="I115" s="227">
        <v>45</v>
      </c>
      <c r="J115" s="227">
        <v>45</v>
      </c>
      <c r="K115" s="290">
        <v>1.2</v>
      </c>
      <c r="L115" s="290">
        <f t="shared" si="12"/>
        <v>675</v>
      </c>
      <c r="M115" s="290">
        <f t="shared" si="12"/>
        <v>18</v>
      </c>
      <c r="N115" s="290">
        <f t="shared" si="16"/>
        <v>36</v>
      </c>
      <c r="O115" s="290">
        <f t="shared" si="17"/>
        <v>54</v>
      </c>
      <c r="P115" s="290">
        <f t="shared" si="18"/>
        <v>54</v>
      </c>
    </row>
    <row r="116" spans="1:16" s="219" customFormat="1" ht="12.75" customHeight="1">
      <c r="A116" s="376" t="s">
        <v>81</v>
      </c>
      <c r="B116" s="263" t="s">
        <v>123</v>
      </c>
      <c r="C116" s="247" t="s">
        <v>69</v>
      </c>
      <c r="D116" s="262" t="s">
        <v>79</v>
      </c>
      <c r="E116" s="263" t="s">
        <v>492</v>
      </c>
      <c r="F116" s="227">
        <v>15</v>
      </c>
      <c r="G116" s="227">
        <v>15</v>
      </c>
      <c r="H116" s="227">
        <v>30</v>
      </c>
      <c r="I116" s="227">
        <v>45</v>
      </c>
      <c r="J116" s="227">
        <v>45</v>
      </c>
      <c r="K116" s="290">
        <v>1.2</v>
      </c>
      <c r="L116" s="290">
        <f t="shared" si="12"/>
        <v>675</v>
      </c>
      <c r="M116" s="290">
        <f t="shared" si="12"/>
        <v>18</v>
      </c>
      <c r="N116" s="290">
        <f t="shared" si="16"/>
        <v>36</v>
      </c>
      <c r="O116" s="290">
        <f t="shared" si="17"/>
        <v>54</v>
      </c>
      <c r="P116" s="290">
        <f t="shared" si="18"/>
        <v>54</v>
      </c>
    </row>
    <row r="117" spans="1:16" ht="12.75" customHeight="1">
      <c r="A117" s="376" t="s">
        <v>81</v>
      </c>
      <c r="B117" s="263" t="s">
        <v>124</v>
      </c>
      <c r="C117" s="247" t="s">
        <v>69</v>
      </c>
      <c r="D117" s="262" t="s">
        <v>79</v>
      </c>
      <c r="E117" s="263" t="s">
        <v>492</v>
      </c>
      <c r="F117" s="227">
        <v>15</v>
      </c>
      <c r="G117" s="227">
        <v>15</v>
      </c>
      <c r="H117" s="227">
        <v>30</v>
      </c>
      <c r="I117" s="227">
        <v>45</v>
      </c>
      <c r="J117" s="227">
        <v>45</v>
      </c>
      <c r="K117" s="290">
        <v>1.2</v>
      </c>
      <c r="L117" s="290">
        <f t="shared" si="12"/>
        <v>675</v>
      </c>
      <c r="M117" s="290">
        <f t="shared" si="12"/>
        <v>18</v>
      </c>
      <c r="N117" s="290">
        <f t="shared" si="16"/>
        <v>36</v>
      </c>
      <c r="O117" s="290">
        <f t="shared" si="17"/>
        <v>54</v>
      </c>
      <c r="P117" s="290">
        <f t="shared" si="18"/>
        <v>54</v>
      </c>
    </row>
    <row r="118" spans="1:16" ht="12.75" customHeight="1">
      <c r="A118" s="376" t="s">
        <v>81</v>
      </c>
      <c r="B118" s="263" t="s">
        <v>125</v>
      </c>
      <c r="C118" s="247" t="s">
        <v>69</v>
      </c>
      <c r="D118" s="262" t="s">
        <v>79</v>
      </c>
      <c r="E118" s="263" t="s">
        <v>492</v>
      </c>
      <c r="F118" s="227">
        <v>15</v>
      </c>
      <c r="G118" s="227">
        <v>15</v>
      </c>
      <c r="H118" s="227">
        <v>30</v>
      </c>
      <c r="I118" s="227">
        <v>45</v>
      </c>
      <c r="J118" s="227">
        <v>45</v>
      </c>
      <c r="K118" s="290">
        <v>1.2</v>
      </c>
      <c r="L118" s="290">
        <f t="shared" si="12"/>
        <v>675</v>
      </c>
      <c r="M118" s="290">
        <f t="shared" si="12"/>
        <v>18</v>
      </c>
      <c r="N118" s="290">
        <f t="shared" si="16"/>
        <v>36</v>
      </c>
      <c r="O118" s="290">
        <f t="shared" si="17"/>
        <v>54</v>
      </c>
      <c r="P118" s="290">
        <f t="shared" si="18"/>
        <v>54</v>
      </c>
    </row>
    <row r="119" spans="1:16" ht="12.75" customHeight="1">
      <c r="A119" s="376" t="s">
        <v>81</v>
      </c>
      <c r="B119" s="263" t="s">
        <v>126</v>
      </c>
      <c r="C119" s="247" t="s">
        <v>69</v>
      </c>
      <c r="D119" s="262" t="s">
        <v>79</v>
      </c>
      <c r="E119" s="263" t="s">
        <v>492</v>
      </c>
      <c r="F119" s="227">
        <v>15</v>
      </c>
      <c r="G119" s="227">
        <v>15</v>
      </c>
      <c r="H119" s="227">
        <v>30</v>
      </c>
      <c r="I119" s="227">
        <v>45</v>
      </c>
      <c r="J119" s="227">
        <v>45</v>
      </c>
      <c r="K119" s="290">
        <v>1.2</v>
      </c>
      <c r="L119" s="290">
        <f t="shared" si="12"/>
        <v>675</v>
      </c>
      <c r="M119" s="290">
        <f t="shared" si="12"/>
        <v>18</v>
      </c>
      <c r="N119" s="290">
        <f t="shared" si="16"/>
        <v>36</v>
      </c>
      <c r="O119" s="290">
        <f t="shared" si="17"/>
        <v>54</v>
      </c>
      <c r="P119" s="290">
        <f t="shared" si="18"/>
        <v>54</v>
      </c>
    </row>
    <row r="120" spans="1:16" ht="12.75" customHeight="1">
      <c r="A120" s="376" t="s">
        <v>81</v>
      </c>
      <c r="B120" s="263" t="s">
        <v>127</v>
      </c>
      <c r="C120" s="247" t="s">
        <v>69</v>
      </c>
      <c r="D120" s="262" t="s">
        <v>79</v>
      </c>
      <c r="E120" s="263" t="s">
        <v>492</v>
      </c>
      <c r="F120" s="227">
        <v>15</v>
      </c>
      <c r="G120" s="227">
        <v>15</v>
      </c>
      <c r="H120" s="227">
        <v>30</v>
      </c>
      <c r="I120" s="227">
        <v>45</v>
      </c>
      <c r="J120" s="227">
        <v>45</v>
      </c>
      <c r="K120" s="290">
        <v>1.2</v>
      </c>
      <c r="L120" s="290">
        <f t="shared" si="12"/>
        <v>675</v>
      </c>
      <c r="M120" s="290">
        <f t="shared" si="12"/>
        <v>18</v>
      </c>
      <c r="N120" s="290">
        <f t="shared" si="16"/>
        <v>36</v>
      </c>
      <c r="O120" s="290">
        <f t="shared" si="17"/>
        <v>54</v>
      </c>
      <c r="P120" s="290">
        <f t="shared" si="18"/>
        <v>54</v>
      </c>
    </row>
    <row r="121" spans="1:16" ht="12.75" customHeight="1">
      <c r="A121" s="376" t="s">
        <v>81</v>
      </c>
      <c r="B121" s="263" t="s">
        <v>128</v>
      </c>
      <c r="C121" s="247" t="s">
        <v>69</v>
      </c>
      <c r="D121" s="262" t="s">
        <v>79</v>
      </c>
      <c r="E121" s="263" t="s">
        <v>492</v>
      </c>
      <c r="F121" s="227">
        <v>15</v>
      </c>
      <c r="G121" s="227">
        <v>15</v>
      </c>
      <c r="H121" s="227">
        <v>30</v>
      </c>
      <c r="I121" s="227">
        <v>45</v>
      </c>
      <c r="J121" s="227">
        <v>45</v>
      </c>
      <c r="K121" s="290">
        <v>1.2</v>
      </c>
      <c r="L121" s="290">
        <f t="shared" si="12"/>
        <v>675</v>
      </c>
      <c r="M121" s="290">
        <f t="shared" si="12"/>
        <v>18</v>
      </c>
      <c r="N121" s="290">
        <f t="shared" si="16"/>
        <v>36</v>
      </c>
      <c r="O121" s="290">
        <f t="shared" si="17"/>
        <v>54</v>
      </c>
      <c r="P121" s="290">
        <f t="shared" si="18"/>
        <v>54</v>
      </c>
    </row>
    <row r="122" spans="1:16" ht="12.75" customHeight="1">
      <c r="A122" s="376" t="s">
        <v>81</v>
      </c>
      <c r="B122" s="263" t="s">
        <v>129</v>
      </c>
      <c r="C122" s="247" t="s">
        <v>69</v>
      </c>
      <c r="D122" s="262" t="s">
        <v>79</v>
      </c>
      <c r="E122" s="263" t="s">
        <v>492</v>
      </c>
      <c r="F122" s="227">
        <v>15</v>
      </c>
      <c r="G122" s="227">
        <v>15</v>
      </c>
      <c r="H122" s="227">
        <v>30</v>
      </c>
      <c r="I122" s="227">
        <v>45</v>
      </c>
      <c r="J122" s="227">
        <v>45</v>
      </c>
      <c r="K122" s="290">
        <v>1.2</v>
      </c>
      <c r="L122" s="290">
        <f t="shared" si="12"/>
        <v>675</v>
      </c>
      <c r="M122" s="290">
        <f t="shared" si="12"/>
        <v>18</v>
      </c>
      <c r="N122" s="290">
        <f t="shared" si="16"/>
        <v>36</v>
      </c>
      <c r="O122" s="290">
        <f t="shared" si="17"/>
        <v>54</v>
      </c>
      <c r="P122" s="290">
        <f t="shared" si="18"/>
        <v>54</v>
      </c>
    </row>
    <row r="123" spans="1:16" ht="12.75" customHeight="1">
      <c r="A123" s="376" t="s">
        <v>81</v>
      </c>
      <c r="B123" s="263" t="s">
        <v>130</v>
      </c>
      <c r="C123" s="247" t="s">
        <v>69</v>
      </c>
      <c r="D123" s="262" t="s">
        <v>79</v>
      </c>
      <c r="E123" s="263" t="s">
        <v>492</v>
      </c>
      <c r="F123" s="227">
        <v>15</v>
      </c>
      <c r="G123" s="227">
        <v>15</v>
      </c>
      <c r="H123" s="227">
        <v>30</v>
      </c>
      <c r="I123" s="227">
        <v>45</v>
      </c>
      <c r="J123" s="227">
        <v>45</v>
      </c>
      <c r="K123" s="290">
        <v>1.2</v>
      </c>
      <c r="L123" s="290">
        <f t="shared" si="12"/>
        <v>675</v>
      </c>
      <c r="M123" s="290">
        <f t="shared" si="12"/>
        <v>18</v>
      </c>
      <c r="N123" s="290">
        <f t="shared" si="16"/>
        <v>36</v>
      </c>
      <c r="O123" s="290">
        <f t="shared" si="17"/>
        <v>54</v>
      </c>
      <c r="P123" s="290">
        <f t="shared" si="18"/>
        <v>54</v>
      </c>
    </row>
    <row r="124" spans="1:16" ht="12.75" customHeight="1">
      <c r="A124" s="376" t="s">
        <v>81</v>
      </c>
      <c r="B124" s="263" t="s">
        <v>131</v>
      </c>
      <c r="C124" s="247" t="s">
        <v>69</v>
      </c>
      <c r="D124" s="262" t="s">
        <v>79</v>
      </c>
      <c r="E124" s="263" t="s">
        <v>492</v>
      </c>
      <c r="F124" s="227">
        <v>15</v>
      </c>
      <c r="G124" s="227">
        <v>15</v>
      </c>
      <c r="H124" s="227">
        <v>30</v>
      </c>
      <c r="I124" s="227">
        <v>45</v>
      </c>
      <c r="J124" s="227">
        <v>45</v>
      </c>
      <c r="K124" s="290">
        <v>1.2</v>
      </c>
      <c r="L124" s="290">
        <f t="shared" si="12"/>
        <v>675</v>
      </c>
      <c r="M124" s="290">
        <f t="shared" si="12"/>
        <v>18</v>
      </c>
      <c r="N124" s="290">
        <f t="shared" si="16"/>
        <v>36</v>
      </c>
      <c r="O124" s="290">
        <f t="shared" si="17"/>
        <v>54</v>
      </c>
      <c r="P124" s="290">
        <f t="shared" si="18"/>
        <v>54</v>
      </c>
    </row>
    <row r="125" spans="1:16" ht="12.75" customHeight="1">
      <c r="A125" s="376" t="s">
        <v>81</v>
      </c>
      <c r="B125" s="263" t="s">
        <v>132</v>
      </c>
      <c r="C125" s="247" t="s">
        <v>69</v>
      </c>
      <c r="D125" s="262" t="s">
        <v>79</v>
      </c>
      <c r="E125" s="263" t="s">
        <v>492</v>
      </c>
      <c r="F125" s="227">
        <v>15</v>
      </c>
      <c r="G125" s="227">
        <v>15</v>
      </c>
      <c r="H125" s="227">
        <v>30</v>
      </c>
      <c r="I125" s="227">
        <v>45</v>
      </c>
      <c r="J125" s="227">
        <v>45</v>
      </c>
      <c r="K125" s="290">
        <v>1.2</v>
      </c>
      <c r="L125" s="290">
        <f t="shared" si="12"/>
        <v>675</v>
      </c>
      <c r="M125" s="290">
        <f t="shared" si="12"/>
        <v>18</v>
      </c>
      <c r="N125" s="290">
        <f t="shared" si="16"/>
        <v>36</v>
      </c>
      <c r="O125" s="290">
        <f t="shared" si="17"/>
        <v>54</v>
      </c>
      <c r="P125" s="290">
        <f t="shared" si="18"/>
        <v>54</v>
      </c>
    </row>
    <row r="126" spans="1:16" ht="12.75" customHeight="1">
      <c r="A126" s="376" t="s">
        <v>81</v>
      </c>
      <c r="B126" s="263" t="s">
        <v>133</v>
      </c>
      <c r="C126" s="247" t="s">
        <v>69</v>
      </c>
      <c r="D126" s="262" t="s">
        <v>79</v>
      </c>
      <c r="E126" s="263" t="s">
        <v>492</v>
      </c>
      <c r="F126" s="227">
        <v>15</v>
      </c>
      <c r="G126" s="227">
        <v>15</v>
      </c>
      <c r="H126" s="227">
        <v>30</v>
      </c>
      <c r="I126" s="227">
        <v>45</v>
      </c>
      <c r="J126" s="227">
        <v>45</v>
      </c>
      <c r="K126" s="290">
        <v>1.2</v>
      </c>
      <c r="L126" s="290">
        <f t="shared" si="12"/>
        <v>675</v>
      </c>
      <c r="M126" s="290">
        <f t="shared" si="12"/>
        <v>18</v>
      </c>
      <c r="N126" s="290">
        <f t="shared" si="16"/>
        <v>36</v>
      </c>
      <c r="O126" s="290">
        <f t="shared" si="17"/>
        <v>54</v>
      </c>
      <c r="P126" s="290">
        <f t="shared" si="18"/>
        <v>54</v>
      </c>
    </row>
    <row r="127" spans="1:16" ht="12.75" customHeight="1">
      <c r="A127" s="376" t="s">
        <v>81</v>
      </c>
      <c r="B127" s="263" t="s">
        <v>134</v>
      </c>
      <c r="C127" s="247" t="s">
        <v>69</v>
      </c>
      <c r="D127" s="262" t="s">
        <v>79</v>
      </c>
      <c r="E127" s="263" t="s">
        <v>492</v>
      </c>
      <c r="F127" s="227">
        <v>15</v>
      </c>
      <c r="G127" s="227">
        <v>15</v>
      </c>
      <c r="H127" s="227">
        <v>30</v>
      </c>
      <c r="I127" s="227">
        <v>45</v>
      </c>
      <c r="J127" s="227">
        <v>45</v>
      </c>
      <c r="K127" s="290">
        <v>1.2</v>
      </c>
      <c r="L127" s="290">
        <f t="shared" si="12"/>
        <v>675</v>
      </c>
      <c r="M127" s="290">
        <f t="shared" si="12"/>
        <v>18</v>
      </c>
      <c r="N127" s="290">
        <f t="shared" si="16"/>
        <v>36</v>
      </c>
      <c r="O127" s="290">
        <f t="shared" si="17"/>
        <v>54</v>
      </c>
      <c r="P127" s="290">
        <f t="shared" si="18"/>
        <v>54</v>
      </c>
    </row>
    <row r="128" spans="1:16" ht="12.75" customHeight="1">
      <c r="A128" s="376" t="s">
        <v>81</v>
      </c>
      <c r="B128" s="263" t="s">
        <v>135</v>
      </c>
      <c r="C128" s="247" t="s">
        <v>69</v>
      </c>
      <c r="D128" s="262" t="s">
        <v>79</v>
      </c>
      <c r="E128" s="263" t="s">
        <v>492</v>
      </c>
      <c r="F128" s="227">
        <v>15</v>
      </c>
      <c r="G128" s="227">
        <v>15</v>
      </c>
      <c r="H128" s="227">
        <v>30</v>
      </c>
      <c r="I128" s="227">
        <v>45</v>
      </c>
      <c r="J128" s="227">
        <v>45</v>
      </c>
      <c r="K128" s="290">
        <v>1.2</v>
      </c>
      <c r="L128" s="290">
        <f t="shared" si="12"/>
        <v>675</v>
      </c>
      <c r="M128" s="290">
        <f t="shared" si="12"/>
        <v>18</v>
      </c>
      <c r="N128" s="290">
        <f t="shared" si="16"/>
        <v>36</v>
      </c>
      <c r="O128" s="290">
        <f t="shared" si="17"/>
        <v>54</v>
      </c>
      <c r="P128" s="290">
        <f t="shared" si="18"/>
        <v>54</v>
      </c>
    </row>
    <row r="129" spans="1:16" ht="12.75" customHeight="1">
      <c r="A129" s="376" t="s">
        <v>81</v>
      </c>
      <c r="B129" s="263" t="s">
        <v>136</v>
      </c>
      <c r="C129" s="247" t="s">
        <v>69</v>
      </c>
      <c r="D129" s="262" t="s">
        <v>79</v>
      </c>
      <c r="E129" s="263" t="s">
        <v>492</v>
      </c>
      <c r="F129" s="227">
        <v>15</v>
      </c>
      <c r="G129" s="227">
        <v>15</v>
      </c>
      <c r="H129" s="227">
        <v>30</v>
      </c>
      <c r="I129" s="227">
        <v>45</v>
      </c>
      <c r="J129" s="227">
        <v>45</v>
      </c>
      <c r="K129" s="290">
        <v>1.2</v>
      </c>
      <c r="L129" s="290">
        <f t="shared" si="12"/>
        <v>675</v>
      </c>
      <c r="M129" s="290">
        <f t="shared" si="12"/>
        <v>18</v>
      </c>
      <c r="N129" s="290">
        <f t="shared" si="16"/>
        <v>36</v>
      </c>
      <c r="O129" s="290">
        <f t="shared" si="17"/>
        <v>54</v>
      </c>
      <c r="P129" s="290">
        <f t="shared" si="18"/>
        <v>54</v>
      </c>
    </row>
    <row r="130" spans="1:16" ht="12.75" customHeight="1">
      <c r="A130" s="376" t="s">
        <v>81</v>
      </c>
      <c r="B130" s="263" t="s">
        <v>137</v>
      </c>
      <c r="C130" s="247" t="s">
        <v>69</v>
      </c>
      <c r="D130" s="262" t="s">
        <v>79</v>
      </c>
      <c r="E130" s="263" t="s">
        <v>492</v>
      </c>
      <c r="F130" s="227">
        <v>15</v>
      </c>
      <c r="G130" s="227">
        <v>15</v>
      </c>
      <c r="H130" s="227">
        <v>30</v>
      </c>
      <c r="I130" s="227">
        <v>45</v>
      </c>
      <c r="J130" s="227">
        <v>45</v>
      </c>
      <c r="K130" s="290">
        <v>1.2</v>
      </c>
      <c r="L130" s="290">
        <f t="shared" si="12"/>
        <v>675</v>
      </c>
      <c r="M130" s="290">
        <f t="shared" si="12"/>
        <v>18</v>
      </c>
      <c r="N130" s="290">
        <f t="shared" si="16"/>
        <v>36</v>
      </c>
      <c r="O130" s="290">
        <f t="shared" si="17"/>
        <v>54</v>
      </c>
      <c r="P130" s="290">
        <f t="shared" si="18"/>
        <v>54</v>
      </c>
    </row>
    <row r="131" spans="1:16" ht="12.75" customHeight="1">
      <c r="A131" s="376" t="s">
        <v>81</v>
      </c>
      <c r="B131" s="263" t="s">
        <v>138</v>
      </c>
      <c r="C131" s="247" t="s">
        <v>69</v>
      </c>
      <c r="D131" s="262" t="s">
        <v>79</v>
      </c>
      <c r="E131" s="263" t="s">
        <v>492</v>
      </c>
      <c r="F131" s="227">
        <v>15</v>
      </c>
      <c r="G131" s="227">
        <v>15</v>
      </c>
      <c r="H131" s="227">
        <v>30</v>
      </c>
      <c r="I131" s="227">
        <v>45</v>
      </c>
      <c r="J131" s="227">
        <v>45</v>
      </c>
      <c r="K131" s="290">
        <v>1.2</v>
      </c>
      <c r="L131" s="290">
        <f t="shared" si="12"/>
        <v>675</v>
      </c>
      <c r="M131" s="290">
        <f t="shared" si="12"/>
        <v>18</v>
      </c>
      <c r="N131" s="290">
        <f t="shared" si="16"/>
        <v>36</v>
      </c>
      <c r="O131" s="290">
        <f t="shared" si="17"/>
        <v>54</v>
      </c>
      <c r="P131" s="290">
        <f t="shared" si="18"/>
        <v>54</v>
      </c>
    </row>
    <row r="132" spans="1:16" ht="12.75" customHeight="1">
      <c r="A132" s="376" t="s">
        <v>81</v>
      </c>
      <c r="B132" s="263" t="s">
        <v>139</v>
      </c>
      <c r="C132" s="247" t="s">
        <v>69</v>
      </c>
      <c r="D132" s="262" t="s">
        <v>79</v>
      </c>
      <c r="E132" s="263" t="s">
        <v>492</v>
      </c>
      <c r="F132" s="227">
        <v>15</v>
      </c>
      <c r="G132" s="227">
        <v>15</v>
      </c>
      <c r="H132" s="227">
        <v>30</v>
      </c>
      <c r="I132" s="227">
        <v>45</v>
      </c>
      <c r="J132" s="227">
        <v>45</v>
      </c>
      <c r="K132" s="290">
        <v>1.2</v>
      </c>
      <c r="L132" s="290">
        <f t="shared" si="12"/>
        <v>675</v>
      </c>
      <c r="M132" s="290">
        <f t="shared" si="12"/>
        <v>18</v>
      </c>
      <c r="N132" s="290">
        <f t="shared" si="16"/>
        <v>36</v>
      </c>
      <c r="O132" s="290">
        <f t="shared" si="17"/>
        <v>54</v>
      </c>
      <c r="P132" s="290">
        <f t="shared" si="18"/>
        <v>54</v>
      </c>
    </row>
    <row r="133" spans="1:16" ht="12.75" customHeight="1">
      <c r="A133" s="376" t="s">
        <v>81</v>
      </c>
      <c r="B133" s="263" t="s">
        <v>140</v>
      </c>
      <c r="C133" s="247" t="s">
        <v>69</v>
      </c>
      <c r="D133" s="262" t="s">
        <v>79</v>
      </c>
      <c r="E133" s="263" t="s">
        <v>492</v>
      </c>
      <c r="F133" s="227">
        <v>15</v>
      </c>
      <c r="G133" s="227">
        <v>15</v>
      </c>
      <c r="H133" s="227">
        <v>30</v>
      </c>
      <c r="I133" s="227">
        <v>45</v>
      </c>
      <c r="J133" s="227">
        <v>45</v>
      </c>
      <c r="K133" s="290">
        <v>1.2</v>
      </c>
      <c r="L133" s="290">
        <f t="shared" si="12"/>
        <v>675</v>
      </c>
      <c r="M133" s="290">
        <f t="shared" si="12"/>
        <v>18</v>
      </c>
      <c r="N133" s="290">
        <f t="shared" si="16"/>
        <v>36</v>
      </c>
      <c r="O133" s="290">
        <f t="shared" si="17"/>
        <v>54</v>
      </c>
      <c r="P133" s="290">
        <f t="shared" si="18"/>
        <v>54</v>
      </c>
    </row>
    <row r="134" spans="1:16" ht="12.75" customHeight="1">
      <c r="A134" s="376" t="s">
        <v>81</v>
      </c>
      <c r="B134" s="263" t="s">
        <v>141</v>
      </c>
      <c r="C134" s="247" t="s">
        <v>69</v>
      </c>
      <c r="D134" s="262" t="s">
        <v>79</v>
      </c>
      <c r="E134" s="263" t="s">
        <v>492</v>
      </c>
      <c r="F134" s="227">
        <v>15</v>
      </c>
      <c r="G134" s="227">
        <v>15</v>
      </c>
      <c r="H134" s="227">
        <v>30</v>
      </c>
      <c r="I134" s="227">
        <v>45</v>
      </c>
      <c r="J134" s="227">
        <v>45</v>
      </c>
      <c r="K134" s="290">
        <v>1.2</v>
      </c>
      <c r="L134" s="290">
        <f t="shared" si="12"/>
        <v>675</v>
      </c>
      <c r="M134" s="290">
        <f t="shared" si="12"/>
        <v>18</v>
      </c>
      <c r="N134" s="290">
        <f t="shared" si="16"/>
        <v>36</v>
      </c>
      <c r="O134" s="290">
        <f t="shared" si="17"/>
        <v>54</v>
      </c>
      <c r="P134" s="290">
        <f t="shared" si="18"/>
        <v>54</v>
      </c>
    </row>
    <row r="135" spans="1:16" ht="12.75" customHeight="1">
      <c r="A135" s="376" t="s">
        <v>81</v>
      </c>
      <c r="B135" s="263" t="s">
        <v>142</v>
      </c>
      <c r="C135" s="247" t="s">
        <v>69</v>
      </c>
      <c r="D135" s="262" t="s">
        <v>79</v>
      </c>
      <c r="E135" s="263" t="s">
        <v>492</v>
      </c>
      <c r="F135" s="227">
        <v>15</v>
      </c>
      <c r="G135" s="227">
        <v>15</v>
      </c>
      <c r="H135" s="227">
        <v>30</v>
      </c>
      <c r="I135" s="227">
        <v>45</v>
      </c>
      <c r="J135" s="227">
        <v>45</v>
      </c>
      <c r="K135" s="290">
        <v>1.2</v>
      </c>
      <c r="L135" s="290">
        <f t="shared" si="12"/>
        <v>675</v>
      </c>
      <c r="M135" s="290">
        <f t="shared" si="12"/>
        <v>18</v>
      </c>
      <c r="N135" s="290">
        <f t="shared" si="16"/>
        <v>36</v>
      </c>
      <c r="O135" s="290">
        <f t="shared" si="17"/>
        <v>54</v>
      </c>
      <c r="P135" s="290">
        <f t="shared" si="18"/>
        <v>54</v>
      </c>
    </row>
    <row r="136" spans="1:16" ht="12.75" customHeight="1">
      <c r="A136" s="376" t="s">
        <v>81</v>
      </c>
      <c r="B136" s="263" t="s">
        <v>143</v>
      </c>
      <c r="C136" s="247" t="s">
        <v>69</v>
      </c>
      <c r="D136" s="262" t="s">
        <v>79</v>
      </c>
      <c r="E136" s="263" t="s">
        <v>492</v>
      </c>
      <c r="F136" s="227">
        <v>15</v>
      </c>
      <c r="G136" s="227">
        <v>15</v>
      </c>
      <c r="H136" s="227">
        <v>30</v>
      </c>
      <c r="I136" s="227">
        <v>45</v>
      </c>
      <c r="J136" s="227">
        <v>45</v>
      </c>
      <c r="K136" s="290">
        <v>1.2</v>
      </c>
      <c r="L136" s="290">
        <f t="shared" si="12"/>
        <v>675</v>
      </c>
      <c r="M136" s="290">
        <f t="shared" si="12"/>
        <v>18</v>
      </c>
      <c r="N136" s="290">
        <f t="shared" si="16"/>
        <v>36</v>
      </c>
      <c r="O136" s="290">
        <f t="shared" si="17"/>
        <v>54</v>
      </c>
      <c r="P136" s="290">
        <f t="shared" si="18"/>
        <v>54</v>
      </c>
    </row>
    <row r="137" spans="1:16" ht="12.75" customHeight="1">
      <c r="A137" s="376" t="s">
        <v>81</v>
      </c>
      <c r="B137" s="263" t="s">
        <v>144</v>
      </c>
      <c r="C137" s="247" t="s">
        <v>69</v>
      </c>
      <c r="D137" s="262" t="s">
        <v>79</v>
      </c>
      <c r="E137" s="263" t="s">
        <v>492</v>
      </c>
      <c r="F137" s="227">
        <v>15</v>
      </c>
      <c r="G137" s="227">
        <v>15</v>
      </c>
      <c r="H137" s="227">
        <v>30</v>
      </c>
      <c r="I137" s="227">
        <v>45</v>
      </c>
      <c r="J137" s="227">
        <v>45</v>
      </c>
      <c r="K137" s="290">
        <v>1.2</v>
      </c>
      <c r="L137" s="290">
        <f t="shared" si="12"/>
        <v>675</v>
      </c>
      <c r="M137" s="290">
        <f t="shared" si="12"/>
        <v>18</v>
      </c>
      <c r="N137" s="290">
        <f t="shared" si="16"/>
        <v>36</v>
      </c>
      <c r="O137" s="290">
        <f t="shared" si="17"/>
        <v>54</v>
      </c>
      <c r="P137" s="290">
        <f t="shared" si="18"/>
        <v>54</v>
      </c>
    </row>
    <row r="138" spans="1:16" ht="12.75" customHeight="1">
      <c r="A138" s="376" t="s">
        <v>81</v>
      </c>
      <c r="B138" s="263" t="s">
        <v>145</v>
      </c>
      <c r="C138" s="247" t="s">
        <v>69</v>
      </c>
      <c r="D138" s="262" t="s">
        <v>79</v>
      </c>
      <c r="E138" s="263" t="s">
        <v>492</v>
      </c>
      <c r="F138" s="227">
        <v>15</v>
      </c>
      <c r="G138" s="227">
        <v>15</v>
      </c>
      <c r="H138" s="227">
        <v>30</v>
      </c>
      <c r="I138" s="227">
        <v>45</v>
      </c>
      <c r="J138" s="227">
        <v>45</v>
      </c>
      <c r="K138" s="290">
        <v>1.2</v>
      </c>
      <c r="L138" s="290">
        <f t="shared" si="12"/>
        <v>675</v>
      </c>
      <c r="M138" s="290">
        <f t="shared" si="12"/>
        <v>18</v>
      </c>
      <c r="N138" s="290">
        <f t="shared" si="16"/>
        <v>36</v>
      </c>
      <c r="O138" s="290">
        <f t="shared" si="17"/>
        <v>54</v>
      </c>
      <c r="P138" s="290">
        <f t="shared" si="18"/>
        <v>54</v>
      </c>
    </row>
    <row r="139" spans="1:16" ht="12.75" customHeight="1">
      <c r="A139" s="376" t="s">
        <v>81</v>
      </c>
      <c r="B139" s="263" t="s">
        <v>146</v>
      </c>
      <c r="C139" s="247" t="s">
        <v>69</v>
      </c>
      <c r="D139" s="262" t="s">
        <v>79</v>
      </c>
      <c r="E139" s="263" t="s">
        <v>492</v>
      </c>
      <c r="F139" s="227">
        <v>10</v>
      </c>
      <c r="G139" s="227">
        <v>10</v>
      </c>
      <c r="H139" s="227">
        <v>20</v>
      </c>
      <c r="I139" s="227">
        <v>30</v>
      </c>
      <c r="J139" s="227">
        <v>30</v>
      </c>
      <c r="K139" s="290">
        <v>1.2</v>
      </c>
      <c r="L139" s="290">
        <f t="shared" ref="L139:M188" si="19">$G139*J139</f>
        <v>300</v>
      </c>
      <c r="M139" s="290">
        <f t="shared" si="19"/>
        <v>12</v>
      </c>
      <c r="N139" s="290">
        <f t="shared" ref="N139:N172" si="20">$K139*H139</f>
        <v>24</v>
      </c>
      <c r="O139" s="290">
        <f t="shared" ref="O139:O172" si="21">$K139*I139</f>
        <v>36</v>
      </c>
      <c r="P139" s="290">
        <f t="shared" ref="P139:P172" si="22">$K139*J139</f>
        <v>36</v>
      </c>
    </row>
    <row r="140" spans="1:16" ht="12.75" customHeight="1">
      <c r="A140" s="376" t="s">
        <v>81</v>
      </c>
      <c r="B140" s="377" t="s">
        <v>147</v>
      </c>
      <c r="C140" s="247" t="s">
        <v>69</v>
      </c>
      <c r="D140" s="262" t="s">
        <v>79</v>
      </c>
      <c r="E140" s="263" t="s">
        <v>492</v>
      </c>
      <c r="F140" s="227">
        <v>10</v>
      </c>
      <c r="G140" s="227">
        <v>10</v>
      </c>
      <c r="H140" s="227">
        <v>20</v>
      </c>
      <c r="I140" s="227">
        <v>30</v>
      </c>
      <c r="J140" s="227">
        <v>30</v>
      </c>
      <c r="K140" s="290">
        <v>1.2</v>
      </c>
      <c r="L140" s="290">
        <f t="shared" si="19"/>
        <v>300</v>
      </c>
      <c r="M140" s="290">
        <f t="shared" si="19"/>
        <v>12</v>
      </c>
      <c r="N140" s="290">
        <f t="shared" si="20"/>
        <v>24</v>
      </c>
      <c r="O140" s="290">
        <f t="shared" si="21"/>
        <v>36</v>
      </c>
      <c r="P140" s="290">
        <f t="shared" si="22"/>
        <v>36</v>
      </c>
    </row>
    <row r="141" spans="1:16" ht="12.75" customHeight="1">
      <c r="A141" s="376" t="s">
        <v>81</v>
      </c>
      <c r="B141" s="377" t="s">
        <v>148</v>
      </c>
      <c r="C141" s="247" t="s">
        <v>69</v>
      </c>
      <c r="D141" s="262" t="s">
        <v>79</v>
      </c>
      <c r="E141" s="263" t="s">
        <v>492</v>
      </c>
      <c r="F141" s="227">
        <v>10</v>
      </c>
      <c r="G141" s="227">
        <v>10</v>
      </c>
      <c r="H141" s="227">
        <v>20</v>
      </c>
      <c r="I141" s="227">
        <v>30</v>
      </c>
      <c r="J141" s="227">
        <v>30</v>
      </c>
      <c r="K141" s="290">
        <v>1.2</v>
      </c>
      <c r="L141" s="290">
        <f t="shared" si="19"/>
        <v>300</v>
      </c>
      <c r="M141" s="290">
        <f t="shared" si="19"/>
        <v>12</v>
      </c>
      <c r="N141" s="290">
        <f t="shared" si="20"/>
        <v>24</v>
      </c>
      <c r="O141" s="290">
        <f t="shared" si="21"/>
        <v>36</v>
      </c>
      <c r="P141" s="290">
        <f t="shared" si="22"/>
        <v>36</v>
      </c>
    </row>
    <row r="142" spans="1:16" ht="12.75" customHeight="1">
      <c r="A142" s="376" t="s">
        <v>81</v>
      </c>
      <c r="B142" s="377" t="s">
        <v>149</v>
      </c>
      <c r="C142" s="247" t="s">
        <v>69</v>
      </c>
      <c r="D142" s="262" t="s">
        <v>79</v>
      </c>
      <c r="E142" s="263" t="s">
        <v>492</v>
      </c>
      <c r="F142" s="227">
        <v>10</v>
      </c>
      <c r="G142" s="227">
        <v>10</v>
      </c>
      <c r="H142" s="227">
        <v>20</v>
      </c>
      <c r="I142" s="227">
        <v>30</v>
      </c>
      <c r="J142" s="227">
        <v>30</v>
      </c>
      <c r="K142" s="290">
        <v>1.2</v>
      </c>
      <c r="L142" s="290">
        <f t="shared" si="19"/>
        <v>300</v>
      </c>
      <c r="M142" s="290">
        <f t="shared" si="19"/>
        <v>12</v>
      </c>
      <c r="N142" s="290">
        <f t="shared" si="20"/>
        <v>24</v>
      </c>
      <c r="O142" s="290">
        <f t="shared" si="21"/>
        <v>36</v>
      </c>
      <c r="P142" s="290">
        <f t="shared" si="22"/>
        <v>36</v>
      </c>
    </row>
    <row r="143" spans="1:16" ht="12.75" customHeight="1">
      <c r="A143" s="376" t="s">
        <v>81</v>
      </c>
      <c r="B143" s="377" t="s">
        <v>150</v>
      </c>
      <c r="C143" s="247" t="s">
        <v>69</v>
      </c>
      <c r="D143" s="262" t="s">
        <v>79</v>
      </c>
      <c r="E143" s="263" t="s">
        <v>492</v>
      </c>
      <c r="F143" s="227">
        <v>10</v>
      </c>
      <c r="G143" s="227">
        <v>10</v>
      </c>
      <c r="H143" s="227">
        <v>20</v>
      </c>
      <c r="I143" s="227">
        <v>30</v>
      </c>
      <c r="J143" s="227">
        <v>30</v>
      </c>
      <c r="K143" s="290">
        <v>1.2</v>
      </c>
      <c r="L143" s="290">
        <f t="shared" si="19"/>
        <v>300</v>
      </c>
      <c r="M143" s="290">
        <f t="shared" si="19"/>
        <v>12</v>
      </c>
      <c r="N143" s="290">
        <f t="shared" si="20"/>
        <v>24</v>
      </c>
      <c r="O143" s="290">
        <f t="shared" si="21"/>
        <v>36</v>
      </c>
      <c r="P143" s="290">
        <f t="shared" si="22"/>
        <v>36</v>
      </c>
    </row>
    <row r="144" spans="1:16" ht="12.75" customHeight="1">
      <c r="A144" s="376" t="s">
        <v>81</v>
      </c>
      <c r="B144" s="377" t="s">
        <v>151</v>
      </c>
      <c r="C144" s="247" t="s">
        <v>69</v>
      </c>
      <c r="D144" s="262" t="s">
        <v>79</v>
      </c>
      <c r="E144" s="263" t="s">
        <v>492</v>
      </c>
      <c r="F144" s="227">
        <v>10</v>
      </c>
      <c r="G144" s="227">
        <v>10</v>
      </c>
      <c r="H144" s="227">
        <v>20</v>
      </c>
      <c r="I144" s="227">
        <v>30</v>
      </c>
      <c r="J144" s="227">
        <v>30</v>
      </c>
      <c r="K144" s="290">
        <v>1.2</v>
      </c>
      <c r="L144" s="290">
        <f t="shared" si="19"/>
        <v>300</v>
      </c>
      <c r="M144" s="290">
        <f t="shared" si="19"/>
        <v>12</v>
      </c>
      <c r="N144" s="290">
        <f t="shared" si="20"/>
        <v>24</v>
      </c>
      <c r="O144" s="290">
        <f t="shared" si="21"/>
        <v>36</v>
      </c>
      <c r="P144" s="290">
        <f t="shared" si="22"/>
        <v>36</v>
      </c>
    </row>
    <row r="145" spans="1:16" ht="12.75" customHeight="1">
      <c r="A145" s="376" t="s">
        <v>81</v>
      </c>
      <c r="B145" s="377" t="s">
        <v>152</v>
      </c>
      <c r="C145" s="247" t="s">
        <v>69</v>
      </c>
      <c r="D145" s="262" t="s">
        <v>79</v>
      </c>
      <c r="E145" s="263" t="s">
        <v>492</v>
      </c>
      <c r="F145" s="227">
        <v>10</v>
      </c>
      <c r="G145" s="227">
        <v>10</v>
      </c>
      <c r="H145" s="227">
        <v>20</v>
      </c>
      <c r="I145" s="227">
        <v>30</v>
      </c>
      <c r="J145" s="227">
        <v>30</v>
      </c>
      <c r="K145" s="290">
        <v>1.2</v>
      </c>
      <c r="L145" s="290">
        <f t="shared" si="19"/>
        <v>300</v>
      </c>
      <c r="M145" s="290">
        <f t="shared" si="19"/>
        <v>12</v>
      </c>
      <c r="N145" s="290">
        <f t="shared" si="20"/>
        <v>24</v>
      </c>
      <c r="O145" s="290">
        <f t="shared" si="21"/>
        <v>36</v>
      </c>
      <c r="P145" s="290">
        <f t="shared" si="22"/>
        <v>36</v>
      </c>
    </row>
    <row r="146" spans="1:16" ht="12.75" customHeight="1">
      <c r="A146" s="376" t="s">
        <v>81</v>
      </c>
      <c r="B146" s="377" t="s">
        <v>153</v>
      </c>
      <c r="C146" s="247" t="s">
        <v>69</v>
      </c>
      <c r="D146" s="262" t="s">
        <v>79</v>
      </c>
      <c r="E146" s="263" t="s">
        <v>492</v>
      </c>
      <c r="F146" s="227">
        <v>10</v>
      </c>
      <c r="G146" s="227">
        <v>10</v>
      </c>
      <c r="H146" s="227">
        <v>20</v>
      </c>
      <c r="I146" s="227">
        <v>30</v>
      </c>
      <c r="J146" s="227">
        <v>30</v>
      </c>
      <c r="K146" s="290">
        <v>1.2</v>
      </c>
      <c r="L146" s="290">
        <f t="shared" si="19"/>
        <v>300</v>
      </c>
      <c r="M146" s="290">
        <f t="shared" si="19"/>
        <v>12</v>
      </c>
      <c r="N146" s="290">
        <f t="shared" si="20"/>
        <v>24</v>
      </c>
      <c r="O146" s="290">
        <f t="shared" si="21"/>
        <v>36</v>
      </c>
      <c r="P146" s="290">
        <f t="shared" si="22"/>
        <v>36</v>
      </c>
    </row>
    <row r="147" spans="1:16" ht="12.75" customHeight="1">
      <c r="A147" s="376" t="s">
        <v>81</v>
      </c>
      <c r="B147" s="377" t="s">
        <v>154</v>
      </c>
      <c r="C147" s="247" t="s">
        <v>69</v>
      </c>
      <c r="D147" s="262" t="s">
        <v>79</v>
      </c>
      <c r="E147" s="263" t="s">
        <v>492</v>
      </c>
      <c r="F147" s="227">
        <v>10</v>
      </c>
      <c r="G147" s="227">
        <v>10</v>
      </c>
      <c r="H147" s="227">
        <v>20</v>
      </c>
      <c r="I147" s="227">
        <v>30</v>
      </c>
      <c r="J147" s="227">
        <v>30</v>
      </c>
      <c r="K147" s="290">
        <v>1.2</v>
      </c>
      <c r="L147" s="290">
        <f t="shared" si="19"/>
        <v>300</v>
      </c>
      <c r="M147" s="290">
        <f t="shared" si="19"/>
        <v>12</v>
      </c>
      <c r="N147" s="290">
        <f t="shared" si="20"/>
        <v>24</v>
      </c>
      <c r="O147" s="290">
        <f t="shared" si="21"/>
        <v>36</v>
      </c>
      <c r="P147" s="290">
        <f t="shared" si="22"/>
        <v>36</v>
      </c>
    </row>
    <row r="148" spans="1:16" ht="12.75" customHeight="1">
      <c r="A148" s="376" t="s">
        <v>81</v>
      </c>
      <c r="B148" s="377" t="s">
        <v>155</v>
      </c>
      <c r="C148" s="247" t="s">
        <v>69</v>
      </c>
      <c r="D148" s="262" t="s">
        <v>79</v>
      </c>
      <c r="E148" s="263" t="s">
        <v>492</v>
      </c>
      <c r="F148" s="227">
        <v>10</v>
      </c>
      <c r="G148" s="227">
        <v>10</v>
      </c>
      <c r="H148" s="227">
        <v>20</v>
      </c>
      <c r="I148" s="227">
        <v>30</v>
      </c>
      <c r="J148" s="227">
        <v>30</v>
      </c>
      <c r="K148" s="290">
        <v>1.2</v>
      </c>
      <c r="L148" s="290">
        <f t="shared" si="19"/>
        <v>300</v>
      </c>
      <c r="M148" s="290">
        <f t="shared" si="19"/>
        <v>12</v>
      </c>
      <c r="N148" s="290">
        <f t="shared" si="20"/>
        <v>24</v>
      </c>
      <c r="O148" s="290">
        <f t="shared" si="21"/>
        <v>36</v>
      </c>
      <c r="P148" s="290">
        <f t="shared" si="22"/>
        <v>36</v>
      </c>
    </row>
    <row r="149" spans="1:16" ht="12.75" customHeight="1">
      <c r="A149" s="376" t="s">
        <v>81</v>
      </c>
      <c r="B149" s="377" t="s">
        <v>156</v>
      </c>
      <c r="C149" s="247" t="s">
        <v>69</v>
      </c>
      <c r="D149" s="262" t="s">
        <v>79</v>
      </c>
      <c r="E149" s="263" t="s">
        <v>492</v>
      </c>
      <c r="F149" s="227">
        <v>10</v>
      </c>
      <c r="G149" s="227">
        <v>10</v>
      </c>
      <c r="H149" s="227">
        <v>20</v>
      </c>
      <c r="I149" s="227">
        <v>30</v>
      </c>
      <c r="J149" s="227">
        <v>30</v>
      </c>
      <c r="K149" s="290">
        <v>1.2</v>
      </c>
      <c r="L149" s="290">
        <f t="shared" si="19"/>
        <v>300</v>
      </c>
      <c r="M149" s="290">
        <f t="shared" si="19"/>
        <v>12</v>
      </c>
      <c r="N149" s="290">
        <f t="shared" si="20"/>
        <v>24</v>
      </c>
      <c r="O149" s="290">
        <f t="shared" si="21"/>
        <v>36</v>
      </c>
      <c r="P149" s="290">
        <f t="shared" si="22"/>
        <v>36</v>
      </c>
    </row>
    <row r="150" spans="1:16" ht="12.75" customHeight="1">
      <c r="A150" s="376" t="s">
        <v>81</v>
      </c>
      <c r="B150" s="377" t="s">
        <v>157</v>
      </c>
      <c r="C150" s="247" t="s">
        <v>69</v>
      </c>
      <c r="D150" s="262" t="s">
        <v>79</v>
      </c>
      <c r="E150" s="263" t="s">
        <v>492</v>
      </c>
      <c r="F150" s="227">
        <v>10</v>
      </c>
      <c r="G150" s="227">
        <v>10</v>
      </c>
      <c r="H150" s="227">
        <v>20</v>
      </c>
      <c r="I150" s="227">
        <v>30</v>
      </c>
      <c r="J150" s="227">
        <v>30</v>
      </c>
      <c r="K150" s="290">
        <v>1.2</v>
      </c>
      <c r="L150" s="290">
        <f t="shared" si="19"/>
        <v>300</v>
      </c>
      <c r="M150" s="290">
        <f t="shared" si="19"/>
        <v>12</v>
      </c>
      <c r="N150" s="290">
        <f t="shared" si="20"/>
        <v>24</v>
      </c>
      <c r="O150" s="290">
        <f t="shared" si="21"/>
        <v>36</v>
      </c>
      <c r="P150" s="290">
        <f t="shared" si="22"/>
        <v>36</v>
      </c>
    </row>
    <row r="151" spans="1:16" ht="12.75" customHeight="1">
      <c r="A151" s="376" t="s">
        <v>81</v>
      </c>
      <c r="B151" s="377" t="s">
        <v>158</v>
      </c>
      <c r="C151" s="247" t="s">
        <v>69</v>
      </c>
      <c r="D151" s="262" t="s">
        <v>79</v>
      </c>
      <c r="E151" s="263" t="s">
        <v>492</v>
      </c>
      <c r="F151" s="227">
        <v>10</v>
      </c>
      <c r="G151" s="227">
        <v>10</v>
      </c>
      <c r="H151" s="227">
        <v>20</v>
      </c>
      <c r="I151" s="227">
        <v>30</v>
      </c>
      <c r="J151" s="227">
        <v>30</v>
      </c>
      <c r="K151" s="290">
        <v>1.2</v>
      </c>
      <c r="L151" s="290">
        <f t="shared" si="19"/>
        <v>300</v>
      </c>
      <c r="M151" s="290">
        <f t="shared" si="19"/>
        <v>12</v>
      </c>
      <c r="N151" s="290">
        <f t="shared" si="20"/>
        <v>24</v>
      </c>
      <c r="O151" s="290">
        <f t="shared" si="21"/>
        <v>36</v>
      </c>
      <c r="P151" s="290">
        <f t="shared" si="22"/>
        <v>36</v>
      </c>
    </row>
    <row r="152" spans="1:16" ht="12.75" customHeight="1">
      <c r="A152" s="376" t="s">
        <v>81</v>
      </c>
      <c r="B152" s="377" t="s">
        <v>159</v>
      </c>
      <c r="C152" s="247" t="s">
        <v>69</v>
      </c>
      <c r="D152" s="262" t="s">
        <v>79</v>
      </c>
      <c r="E152" s="263" t="s">
        <v>492</v>
      </c>
      <c r="F152" s="227">
        <v>10</v>
      </c>
      <c r="G152" s="227">
        <v>10</v>
      </c>
      <c r="H152" s="227">
        <v>20</v>
      </c>
      <c r="I152" s="227">
        <v>30</v>
      </c>
      <c r="J152" s="227">
        <v>30</v>
      </c>
      <c r="K152" s="290">
        <v>1.2</v>
      </c>
      <c r="L152" s="290">
        <f t="shared" si="19"/>
        <v>300</v>
      </c>
      <c r="M152" s="290">
        <f t="shared" si="19"/>
        <v>12</v>
      </c>
      <c r="N152" s="290">
        <f t="shared" si="20"/>
        <v>24</v>
      </c>
      <c r="O152" s="290">
        <f t="shared" si="21"/>
        <v>36</v>
      </c>
      <c r="P152" s="290">
        <f t="shared" si="22"/>
        <v>36</v>
      </c>
    </row>
    <row r="153" spans="1:16" ht="12.75" customHeight="1">
      <c r="A153" s="376" t="s">
        <v>81</v>
      </c>
      <c r="B153" s="377" t="s">
        <v>160</v>
      </c>
      <c r="C153" s="247" t="s">
        <v>69</v>
      </c>
      <c r="D153" s="262" t="s">
        <v>79</v>
      </c>
      <c r="E153" s="263" t="s">
        <v>492</v>
      </c>
      <c r="F153" s="227">
        <v>10</v>
      </c>
      <c r="G153" s="227">
        <v>10</v>
      </c>
      <c r="H153" s="227">
        <v>20</v>
      </c>
      <c r="I153" s="227">
        <v>30</v>
      </c>
      <c r="J153" s="227">
        <v>30</v>
      </c>
      <c r="K153" s="290">
        <v>1.2</v>
      </c>
      <c r="L153" s="290">
        <f t="shared" si="19"/>
        <v>300</v>
      </c>
      <c r="M153" s="290">
        <f t="shared" si="19"/>
        <v>12</v>
      </c>
      <c r="N153" s="290">
        <f t="shared" si="20"/>
        <v>24</v>
      </c>
      <c r="O153" s="290">
        <f t="shared" si="21"/>
        <v>36</v>
      </c>
      <c r="P153" s="290">
        <f t="shared" si="22"/>
        <v>36</v>
      </c>
    </row>
    <row r="154" spans="1:16" ht="12.75" customHeight="1">
      <c r="A154" s="376" t="s">
        <v>81</v>
      </c>
      <c r="B154" s="377" t="s">
        <v>161</v>
      </c>
      <c r="C154" s="247" t="s">
        <v>69</v>
      </c>
      <c r="D154" s="262" t="s">
        <v>79</v>
      </c>
      <c r="E154" s="263" t="s">
        <v>492</v>
      </c>
      <c r="F154" s="227">
        <v>10</v>
      </c>
      <c r="G154" s="227">
        <v>10</v>
      </c>
      <c r="H154" s="227">
        <v>20</v>
      </c>
      <c r="I154" s="227">
        <v>30</v>
      </c>
      <c r="J154" s="227">
        <v>30</v>
      </c>
      <c r="K154" s="290">
        <v>1.2</v>
      </c>
      <c r="L154" s="290">
        <f t="shared" si="19"/>
        <v>300</v>
      </c>
      <c r="M154" s="290">
        <f t="shared" si="19"/>
        <v>12</v>
      </c>
      <c r="N154" s="290">
        <f t="shared" si="20"/>
        <v>24</v>
      </c>
      <c r="O154" s="290">
        <f t="shared" si="21"/>
        <v>36</v>
      </c>
      <c r="P154" s="290">
        <f t="shared" si="22"/>
        <v>36</v>
      </c>
    </row>
    <row r="155" spans="1:16" ht="12.75" customHeight="1">
      <c r="A155" s="376" t="s">
        <v>81</v>
      </c>
      <c r="B155" s="377" t="s">
        <v>162</v>
      </c>
      <c r="C155" s="247" t="s">
        <v>69</v>
      </c>
      <c r="D155" s="262" t="s">
        <v>79</v>
      </c>
      <c r="E155" s="263" t="s">
        <v>492</v>
      </c>
      <c r="F155" s="227">
        <v>10</v>
      </c>
      <c r="G155" s="227">
        <v>10</v>
      </c>
      <c r="H155" s="227">
        <v>20</v>
      </c>
      <c r="I155" s="227">
        <v>30</v>
      </c>
      <c r="J155" s="227">
        <v>30</v>
      </c>
      <c r="K155" s="290">
        <v>1.2</v>
      </c>
      <c r="L155" s="290">
        <f t="shared" si="19"/>
        <v>300</v>
      </c>
      <c r="M155" s="290">
        <f t="shared" si="19"/>
        <v>12</v>
      </c>
      <c r="N155" s="290">
        <f t="shared" si="20"/>
        <v>24</v>
      </c>
      <c r="O155" s="290">
        <f t="shared" si="21"/>
        <v>36</v>
      </c>
      <c r="P155" s="290">
        <f t="shared" si="22"/>
        <v>36</v>
      </c>
    </row>
    <row r="156" spans="1:16" ht="12.75" customHeight="1">
      <c r="A156" s="376" t="s">
        <v>81</v>
      </c>
      <c r="B156" s="377" t="s">
        <v>163</v>
      </c>
      <c r="C156" s="247" t="s">
        <v>69</v>
      </c>
      <c r="D156" s="262" t="s">
        <v>79</v>
      </c>
      <c r="E156" s="263" t="s">
        <v>492</v>
      </c>
      <c r="F156" s="227">
        <v>10</v>
      </c>
      <c r="G156" s="227">
        <v>10</v>
      </c>
      <c r="H156" s="227">
        <v>20</v>
      </c>
      <c r="I156" s="227">
        <v>30</v>
      </c>
      <c r="J156" s="227">
        <v>30</v>
      </c>
      <c r="K156" s="290">
        <v>1.2</v>
      </c>
      <c r="L156" s="290">
        <f t="shared" si="19"/>
        <v>300</v>
      </c>
      <c r="M156" s="290">
        <f t="shared" si="19"/>
        <v>12</v>
      </c>
      <c r="N156" s="290">
        <f t="shared" si="20"/>
        <v>24</v>
      </c>
      <c r="O156" s="290">
        <f t="shared" si="21"/>
        <v>36</v>
      </c>
      <c r="P156" s="290">
        <f t="shared" si="22"/>
        <v>36</v>
      </c>
    </row>
    <row r="157" spans="1:16" ht="12.75" customHeight="1">
      <c r="A157" s="376" t="s">
        <v>81</v>
      </c>
      <c r="B157" s="377" t="s">
        <v>164</v>
      </c>
      <c r="C157" s="247" t="s">
        <v>69</v>
      </c>
      <c r="D157" s="262" t="s">
        <v>79</v>
      </c>
      <c r="E157" s="263" t="s">
        <v>492</v>
      </c>
      <c r="F157" s="227">
        <v>10</v>
      </c>
      <c r="G157" s="227">
        <v>10</v>
      </c>
      <c r="H157" s="227">
        <v>20</v>
      </c>
      <c r="I157" s="227">
        <v>30</v>
      </c>
      <c r="J157" s="227">
        <v>30</v>
      </c>
      <c r="K157" s="290">
        <v>1.2</v>
      </c>
      <c r="L157" s="290">
        <f t="shared" si="19"/>
        <v>300</v>
      </c>
      <c r="M157" s="290">
        <f t="shared" si="19"/>
        <v>12</v>
      </c>
      <c r="N157" s="290">
        <f t="shared" si="20"/>
        <v>24</v>
      </c>
      <c r="O157" s="290">
        <f t="shared" si="21"/>
        <v>36</v>
      </c>
      <c r="P157" s="290">
        <f t="shared" si="22"/>
        <v>36</v>
      </c>
    </row>
    <row r="158" spans="1:16" ht="12.75" customHeight="1">
      <c r="A158" s="376" t="s">
        <v>81</v>
      </c>
      <c r="B158" s="377" t="s">
        <v>165</v>
      </c>
      <c r="C158" s="247" t="s">
        <v>69</v>
      </c>
      <c r="D158" s="262" t="s">
        <v>79</v>
      </c>
      <c r="E158" s="263" t="s">
        <v>492</v>
      </c>
      <c r="F158" s="227">
        <v>10</v>
      </c>
      <c r="G158" s="227">
        <v>10</v>
      </c>
      <c r="H158" s="227">
        <v>20</v>
      </c>
      <c r="I158" s="227">
        <v>30</v>
      </c>
      <c r="J158" s="227">
        <v>30</v>
      </c>
      <c r="K158" s="290">
        <v>1.2</v>
      </c>
      <c r="L158" s="290">
        <f t="shared" si="19"/>
        <v>300</v>
      </c>
      <c r="M158" s="290">
        <f t="shared" si="19"/>
        <v>12</v>
      </c>
      <c r="N158" s="290">
        <f t="shared" si="20"/>
        <v>24</v>
      </c>
      <c r="O158" s="290">
        <f t="shared" si="21"/>
        <v>36</v>
      </c>
      <c r="P158" s="290">
        <f t="shared" si="22"/>
        <v>36</v>
      </c>
    </row>
    <row r="159" spans="1:16" ht="12.75" customHeight="1">
      <c r="A159" s="376" t="s">
        <v>81</v>
      </c>
      <c r="B159" s="377" t="s">
        <v>166</v>
      </c>
      <c r="C159" s="247" t="s">
        <v>69</v>
      </c>
      <c r="D159" s="262" t="s">
        <v>79</v>
      </c>
      <c r="E159" s="263" t="s">
        <v>492</v>
      </c>
      <c r="F159" s="227">
        <v>10</v>
      </c>
      <c r="G159" s="227">
        <v>10</v>
      </c>
      <c r="H159" s="227">
        <v>20</v>
      </c>
      <c r="I159" s="227">
        <v>30</v>
      </c>
      <c r="J159" s="227">
        <v>30</v>
      </c>
      <c r="K159" s="290">
        <v>1.2</v>
      </c>
      <c r="L159" s="290">
        <f t="shared" si="19"/>
        <v>300</v>
      </c>
      <c r="M159" s="290">
        <f t="shared" si="19"/>
        <v>12</v>
      </c>
      <c r="N159" s="290">
        <f t="shared" si="20"/>
        <v>24</v>
      </c>
      <c r="O159" s="290">
        <f t="shared" si="21"/>
        <v>36</v>
      </c>
      <c r="P159" s="290">
        <f t="shared" si="22"/>
        <v>36</v>
      </c>
    </row>
    <row r="160" spans="1:16" ht="12.75" customHeight="1">
      <c r="A160" s="376" t="s">
        <v>81</v>
      </c>
      <c r="B160" s="377" t="s">
        <v>167</v>
      </c>
      <c r="C160" s="247" t="s">
        <v>69</v>
      </c>
      <c r="D160" s="262" t="s">
        <v>79</v>
      </c>
      <c r="E160" s="263" t="s">
        <v>492</v>
      </c>
      <c r="F160" s="227">
        <v>10</v>
      </c>
      <c r="G160" s="227">
        <v>10</v>
      </c>
      <c r="H160" s="227">
        <v>20</v>
      </c>
      <c r="I160" s="227">
        <v>30</v>
      </c>
      <c r="J160" s="227">
        <v>30</v>
      </c>
      <c r="K160" s="290">
        <v>1.2</v>
      </c>
      <c r="L160" s="290">
        <f t="shared" si="19"/>
        <v>300</v>
      </c>
      <c r="M160" s="290">
        <f t="shared" si="19"/>
        <v>12</v>
      </c>
      <c r="N160" s="290">
        <f t="shared" si="20"/>
        <v>24</v>
      </c>
      <c r="O160" s="290">
        <f t="shared" si="21"/>
        <v>36</v>
      </c>
      <c r="P160" s="290">
        <f t="shared" si="22"/>
        <v>36</v>
      </c>
    </row>
    <row r="161" spans="1:16" ht="12.75" customHeight="1">
      <c r="A161" s="376" t="s">
        <v>81</v>
      </c>
      <c r="B161" s="377" t="s">
        <v>168</v>
      </c>
      <c r="C161" s="247" t="s">
        <v>69</v>
      </c>
      <c r="D161" s="262" t="s">
        <v>79</v>
      </c>
      <c r="E161" s="263" t="s">
        <v>492</v>
      </c>
      <c r="F161" s="227">
        <v>10</v>
      </c>
      <c r="G161" s="227">
        <v>10</v>
      </c>
      <c r="H161" s="227">
        <v>20</v>
      </c>
      <c r="I161" s="227">
        <v>30</v>
      </c>
      <c r="J161" s="227">
        <v>30</v>
      </c>
      <c r="K161" s="290">
        <v>1.2</v>
      </c>
      <c r="L161" s="290">
        <f t="shared" si="19"/>
        <v>300</v>
      </c>
      <c r="M161" s="290">
        <f t="shared" si="19"/>
        <v>12</v>
      </c>
      <c r="N161" s="290">
        <f t="shared" si="20"/>
        <v>24</v>
      </c>
      <c r="O161" s="290">
        <f t="shared" si="21"/>
        <v>36</v>
      </c>
      <c r="P161" s="290">
        <f t="shared" si="22"/>
        <v>36</v>
      </c>
    </row>
    <row r="162" spans="1:16" ht="12.75" customHeight="1">
      <c r="A162" s="376" t="s">
        <v>81</v>
      </c>
      <c r="B162" s="377">
        <v>90</v>
      </c>
      <c r="C162" s="247" t="s">
        <v>80</v>
      </c>
      <c r="D162" s="262" t="s">
        <v>79</v>
      </c>
      <c r="E162" s="263" t="s">
        <v>492</v>
      </c>
      <c r="F162" s="227">
        <v>10</v>
      </c>
      <c r="G162" s="227">
        <v>10</v>
      </c>
      <c r="H162" s="227">
        <v>20</v>
      </c>
      <c r="I162" s="227">
        <v>30</v>
      </c>
      <c r="J162" s="227">
        <v>30</v>
      </c>
      <c r="K162" s="290">
        <v>1.2</v>
      </c>
      <c r="L162" s="290">
        <f t="shared" si="19"/>
        <v>300</v>
      </c>
      <c r="M162" s="290">
        <f t="shared" si="19"/>
        <v>12</v>
      </c>
      <c r="N162" s="290">
        <f t="shared" si="20"/>
        <v>24</v>
      </c>
      <c r="O162" s="290">
        <f t="shared" si="21"/>
        <v>36</v>
      </c>
      <c r="P162" s="290">
        <f t="shared" si="22"/>
        <v>36</v>
      </c>
    </row>
    <row r="163" spans="1:16" ht="12.75" customHeight="1">
      <c r="A163" s="376" t="s">
        <v>81</v>
      </c>
      <c r="B163" s="377">
        <v>91</v>
      </c>
      <c r="C163" s="247" t="s">
        <v>517</v>
      </c>
      <c r="D163" s="262" t="s">
        <v>79</v>
      </c>
      <c r="E163" s="263" t="s">
        <v>492</v>
      </c>
      <c r="F163" s="227">
        <v>10</v>
      </c>
      <c r="G163" s="227">
        <v>10</v>
      </c>
      <c r="H163" s="227">
        <v>20</v>
      </c>
      <c r="I163" s="227">
        <v>30</v>
      </c>
      <c r="J163" s="227">
        <v>30</v>
      </c>
      <c r="K163" s="290">
        <v>1.2</v>
      </c>
      <c r="L163" s="290">
        <f t="shared" si="19"/>
        <v>300</v>
      </c>
      <c r="M163" s="290">
        <f t="shared" si="19"/>
        <v>12</v>
      </c>
      <c r="N163" s="290">
        <f t="shared" si="20"/>
        <v>24</v>
      </c>
      <c r="O163" s="290">
        <f t="shared" si="21"/>
        <v>36</v>
      </c>
      <c r="P163" s="290">
        <f t="shared" si="22"/>
        <v>36</v>
      </c>
    </row>
    <row r="164" spans="1:16" ht="12.75" customHeight="1">
      <c r="A164" s="376" t="s">
        <v>81</v>
      </c>
      <c r="B164" s="377">
        <v>92</v>
      </c>
      <c r="C164" s="247" t="s">
        <v>518</v>
      </c>
      <c r="D164" s="262" t="s">
        <v>79</v>
      </c>
      <c r="E164" s="263" t="s">
        <v>492</v>
      </c>
      <c r="F164" s="227">
        <v>10</v>
      </c>
      <c r="G164" s="227">
        <v>10</v>
      </c>
      <c r="H164" s="227">
        <v>20</v>
      </c>
      <c r="I164" s="227">
        <v>30</v>
      </c>
      <c r="J164" s="227">
        <v>30</v>
      </c>
      <c r="K164" s="290">
        <v>1.2</v>
      </c>
      <c r="L164" s="290">
        <f t="shared" si="19"/>
        <v>300</v>
      </c>
      <c r="M164" s="290">
        <f t="shared" si="19"/>
        <v>12</v>
      </c>
      <c r="N164" s="290">
        <f t="shared" si="20"/>
        <v>24</v>
      </c>
      <c r="O164" s="290">
        <f t="shared" si="21"/>
        <v>36</v>
      </c>
      <c r="P164" s="290">
        <f t="shared" si="22"/>
        <v>36</v>
      </c>
    </row>
    <row r="165" spans="1:16" ht="12.75" customHeight="1">
      <c r="A165" s="376" t="s">
        <v>81</v>
      </c>
      <c r="B165" s="377">
        <v>93</v>
      </c>
      <c r="C165" s="247" t="s">
        <v>519</v>
      </c>
      <c r="D165" s="262" t="s">
        <v>79</v>
      </c>
      <c r="E165" s="263" t="s">
        <v>492</v>
      </c>
      <c r="F165" s="227">
        <v>10</v>
      </c>
      <c r="G165" s="227">
        <v>10</v>
      </c>
      <c r="H165" s="227">
        <v>20</v>
      </c>
      <c r="I165" s="227">
        <v>30</v>
      </c>
      <c r="J165" s="227">
        <v>30</v>
      </c>
      <c r="K165" s="290">
        <v>1.2</v>
      </c>
      <c r="L165" s="290">
        <f t="shared" si="19"/>
        <v>300</v>
      </c>
      <c r="M165" s="290">
        <f t="shared" si="19"/>
        <v>12</v>
      </c>
      <c r="N165" s="290">
        <f t="shared" si="20"/>
        <v>24</v>
      </c>
      <c r="O165" s="290">
        <f t="shared" si="21"/>
        <v>36</v>
      </c>
      <c r="P165" s="290">
        <f t="shared" si="22"/>
        <v>36</v>
      </c>
    </row>
    <row r="166" spans="1:16" ht="12.75" customHeight="1">
      <c r="A166" s="376" t="s">
        <v>81</v>
      </c>
      <c r="B166" s="377">
        <v>94</v>
      </c>
      <c r="C166" s="247" t="s">
        <v>520</v>
      </c>
      <c r="D166" s="262" t="s">
        <v>79</v>
      </c>
      <c r="E166" s="263" t="s">
        <v>492</v>
      </c>
      <c r="F166" s="227">
        <v>10</v>
      </c>
      <c r="G166" s="227">
        <v>10</v>
      </c>
      <c r="H166" s="227">
        <v>20</v>
      </c>
      <c r="I166" s="227">
        <v>30</v>
      </c>
      <c r="J166" s="227">
        <v>30</v>
      </c>
      <c r="K166" s="290">
        <v>1.2</v>
      </c>
      <c r="L166" s="290">
        <f>$G166*J166</f>
        <v>300</v>
      </c>
      <c r="M166" s="290">
        <f>$G166*K166</f>
        <v>12</v>
      </c>
      <c r="N166" s="290">
        <f t="shared" ref="N166:P167" si="23">$K166*H166</f>
        <v>24</v>
      </c>
      <c r="O166" s="290">
        <f t="shared" si="23"/>
        <v>36</v>
      </c>
      <c r="P166" s="290">
        <f t="shared" si="23"/>
        <v>36</v>
      </c>
    </row>
    <row r="167" spans="1:16" ht="12.75" customHeight="1">
      <c r="A167" s="376" t="s">
        <v>81</v>
      </c>
      <c r="B167" s="377" t="s">
        <v>169</v>
      </c>
      <c r="C167" s="247" t="s">
        <v>69</v>
      </c>
      <c r="D167" s="262" t="s">
        <v>79</v>
      </c>
      <c r="E167" s="263" t="s">
        <v>492</v>
      </c>
      <c r="F167" s="227">
        <v>10</v>
      </c>
      <c r="G167" s="227">
        <v>10</v>
      </c>
      <c r="H167" s="227">
        <v>20</v>
      </c>
      <c r="I167" s="227">
        <v>30</v>
      </c>
      <c r="J167" s="227">
        <v>30</v>
      </c>
      <c r="K167" s="290">
        <v>1.2</v>
      </c>
      <c r="L167" s="290">
        <f>$G167*J167</f>
        <v>300</v>
      </c>
      <c r="M167" s="290">
        <f>$G167*K167</f>
        <v>12</v>
      </c>
      <c r="N167" s="290">
        <f t="shared" si="23"/>
        <v>24</v>
      </c>
      <c r="O167" s="290">
        <f t="shared" si="23"/>
        <v>36</v>
      </c>
      <c r="P167" s="290">
        <f t="shared" si="23"/>
        <v>36</v>
      </c>
    </row>
    <row r="168" spans="1:16" ht="12.75" customHeight="1">
      <c r="A168" s="376" t="s">
        <v>81</v>
      </c>
      <c r="B168" s="377">
        <v>96</v>
      </c>
      <c r="C168" s="247" t="s">
        <v>69</v>
      </c>
      <c r="D168" s="262" t="s">
        <v>79</v>
      </c>
      <c r="E168" s="263" t="s">
        <v>492</v>
      </c>
      <c r="F168" s="227">
        <v>10</v>
      </c>
      <c r="G168" s="227">
        <v>10</v>
      </c>
      <c r="H168" s="227">
        <v>20</v>
      </c>
      <c r="I168" s="227">
        <v>30</v>
      </c>
      <c r="J168" s="227">
        <v>30</v>
      </c>
      <c r="K168" s="290">
        <v>1.2</v>
      </c>
      <c r="L168" s="290">
        <f t="shared" si="19"/>
        <v>300</v>
      </c>
      <c r="M168" s="290">
        <f t="shared" si="19"/>
        <v>12</v>
      </c>
      <c r="N168" s="290">
        <f t="shared" si="20"/>
        <v>24</v>
      </c>
      <c r="O168" s="290">
        <f t="shared" si="21"/>
        <v>36</v>
      </c>
      <c r="P168" s="290">
        <f t="shared" si="22"/>
        <v>36</v>
      </c>
    </row>
    <row r="169" spans="1:16" ht="12.75" customHeight="1">
      <c r="A169" s="376" t="s">
        <v>81</v>
      </c>
      <c r="B169" s="377">
        <v>97</v>
      </c>
      <c r="C169" s="247" t="s">
        <v>69</v>
      </c>
      <c r="D169" s="262" t="s">
        <v>79</v>
      </c>
      <c r="E169" s="263" t="s">
        <v>492</v>
      </c>
      <c r="F169" s="227">
        <v>10</v>
      </c>
      <c r="G169" s="227">
        <v>10</v>
      </c>
      <c r="H169" s="227">
        <v>20</v>
      </c>
      <c r="I169" s="227">
        <v>30</v>
      </c>
      <c r="J169" s="227">
        <v>30</v>
      </c>
      <c r="K169" s="290">
        <v>1.2</v>
      </c>
      <c r="L169" s="290">
        <f t="shared" si="19"/>
        <v>300</v>
      </c>
      <c r="M169" s="290">
        <f t="shared" si="19"/>
        <v>12</v>
      </c>
      <c r="N169" s="290">
        <f t="shared" si="20"/>
        <v>24</v>
      </c>
      <c r="O169" s="290">
        <f t="shared" si="21"/>
        <v>36</v>
      </c>
      <c r="P169" s="290">
        <f t="shared" si="22"/>
        <v>36</v>
      </c>
    </row>
    <row r="170" spans="1:16" ht="12.75" customHeight="1">
      <c r="A170" s="376" t="s">
        <v>81</v>
      </c>
      <c r="B170" s="377">
        <v>98</v>
      </c>
      <c r="C170" s="247" t="s">
        <v>69</v>
      </c>
      <c r="D170" s="262" t="s">
        <v>79</v>
      </c>
      <c r="E170" s="263" t="s">
        <v>492</v>
      </c>
      <c r="F170" s="227">
        <v>10</v>
      </c>
      <c r="G170" s="227">
        <v>10</v>
      </c>
      <c r="H170" s="227">
        <v>20</v>
      </c>
      <c r="I170" s="227">
        <v>30</v>
      </c>
      <c r="J170" s="227">
        <v>30</v>
      </c>
      <c r="K170" s="290">
        <v>1.2</v>
      </c>
      <c r="L170" s="290">
        <f t="shared" si="19"/>
        <v>300</v>
      </c>
      <c r="M170" s="290">
        <f t="shared" si="19"/>
        <v>12</v>
      </c>
      <c r="N170" s="290">
        <f t="shared" si="20"/>
        <v>24</v>
      </c>
      <c r="O170" s="290">
        <f t="shared" si="21"/>
        <v>36</v>
      </c>
      <c r="P170" s="290">
        <f t="shared" si="22"/>
        <v>36</v>
      </c>
    </row>
    <row r="171" spans="1:16" ht="12.75" customHeight="1">
      <c r="A171" s="376" t="s">
        <v>81</v>
      </c>
      <c r="B171" s="377" t="s">
        <v>170</v>
      </c>
      <c r="C171" s="247" t="s">
        <v>69</v>
      </c>
      <c r="D171" s="262" t="s">
        <v>79</v>
      </c>
      <c r="E171" s="263" t="s">
        <v>492</v>
      </c>
      <c r="F171" s="227">
        <v>10</v>
      </c>
      <c r="G171" s="227">
        <v>10</v>
      </c>
      <c r="H171" s="227">
        <v>20</v>
      </c>
      <c r="I171" s="227">
        <v>30</v>
      </c>
      <c r="J171" s="227">
        <v>30</v>
      </c>
      <c r="K171" s="290">
        <v>1.2</v>
      </c>
      <c r="L171" s="290">
        <f t="shared" si="19"/>
        <v>300</v>
      </c>
      <c r="M171" s="290">
        <f t="shared" si="19"/>
        <v>12</v>
      </c>
      <c r="N171" s="290">
        <f t="shared" si="20"/>
        <v>24</v>
      </c>
      <c r="O171" s="290">
        <f t="shared" si="21"/>
        <v>36</v>
      </c>
      <c r="P171" s="290">
        <f t="shared" si="22"/>
        <v>36</v>
      </c>
    </row>
    <row r="172" spans="1:16" ht="12.75" customHeight="1">
      <c r="A172" s="376" t="s">
        <v>81</v>
      </c>
      <c r="B172" s="377" t="s">
        <v>465</v>
      </c>
      <c r="C172" s="247" t="s">
        <v>69</v>
      </c>
      <c r="D172" s="262" t="s">
        <v>79</v>
      </c>
      <c r="E172" s="263" t="s">
        <v>492</v>
      </c>
      <c r="F172" s="227">
        <v>10</v>
      </c>
      <c r="G172" s="227">
        <v>10</v>
      </c>
      <c r="H172" s="227">
        <v>20</v>
      </c>
      <c r="I172" s="227">
        <v>30</v>
      </c>
      <c r="J172" s="227">
        <v>30</v>
      </c>
      <c r="K172" s="290">
        <v>1.2</v>
      </c>
      <c r="L172" s="290">
        <f t="shared" si="19"/>
        <v>300</v>
      </c>
      <c r="M172" s="290">
        <f t="shared" si="19"/>
        <v>12</v>
      </c>
      <c r="N172" s="290">
        <f t="shared" si="20"/>
        <v>24</v>
      </c>
      <c r="O172" s="290">
        <f t="shared" si="21"/>
        <v>36</v>
      </c>
      <c r="P172" s="290">
        <f t="shared" si="22"/>
        <v>36</v>
      </c>
    </row>
    <row r="173" spans="1:16" ht="12.75" customHeight="1">
      <c r="A173" s="376" t="s">
        <v>81</v>
      </c>
      <c r="B173" s="377">
        <v>101</v>
      </c>
      <c r="C173" s="247" t="s">
        <v>80</v>
      </c>
      <c r="D173" s="262" t="s">
        <v>79</v>
      </c>
      <c r="E173" s="263" t="s">
        <v>492</v>
      </c>
      <c r="F173" s="227">
        <v>10</v>
      </c>
      <c r="G173" s="227">
        <v>10</v>
      </c>
      <c r="H173" s="227">
        <v>20</v>
      </c>
      <c r="I173" s="227">
        <v>30</v>
      </c>
      <c r="J173" s="227">
        <v>30</v>
      </c>
      <c r="K173" s="290">
        <v>1.2</v>
      </c>
      <c r="L173" s="290">
        <f t="shared" si="19"/>
        <v>300</v>
      </c>
      <c r="M173" s="290">
        <f t="shared" si="19"/>
        <v>12</v>
      </c>
      <c r="N173" s="290">
        <f t="shared" ref="N173:N188" si="24">$K173*H173</f>
        <v>24</v>
      </c>
      <c r="O173" s="290">
        <f t="shared" ref="O173:O188" si="25">$K173*I173</f>
        <v>36</v>
      </c>
      <c r="P173" s="290">
        <f t="shared" ref="P173:P188" si="26">$K173*J173</f>
        <v>36</v>
      </c>
    </row>
    <row r="174" spans="1:16" ht="12.75" customHeight="1">
      <c r="A174" s="376" t="s">
        <v>81</v>
      </c>
      <c r="B174" s="377">
        <v>102</v>
      </c>
      <c r="C174" s="247" t="s">
        <v>517</v>
      </c>
      <c r="D174" s="262" t="s">
        <v>79</v>
      </c>
      <c r="E174" s="263" t="s">
        <v>492</v>
      </c>
      <c r="F174" s="227">
        <v>10</v>
      </c>
      <c r="G174" s="227">
        <v>10</v>
      </c>
      <c r="H174" s="227">
        <v>20</v>
      </c>
      <c r="I174" s="227">
        <v>30</v>
      </c>
      <c r="J174" s="227">
        <v>30</v>
      </c>
      <c r="K174" s="290">
        <v>1.2</v>
      </c>
      <c r="L174" s="290">
        <f t="shared" si="19"/>
        <v>300</v>
      </c>
      <c r="M174" s="290">
        <f t="shared" si="19"/>
        <v>12</v>
      </c>
      <c r="N174" s="290">
        <f t="shared" si="24"/>
        <v>24</v>
      </c>
      <c r="O174" s="290">
        <f t="shared" si="25"/>
        <v>36</v>
      </c>
      <c r="P174" s="290">
        <f t="shared" si="26"/>
        <v>36</v>
      </c>
    </row>
    <row r="175" spans="1:16" ht="12.75" customHeight="1">
      <c r="A175" s="376" t="s">
        <v>81</v>
      </c>
      <c r="B175" s="377">
        <v>103</v>
      </c>
      <c r="C175" s="247" t="s">
        <v>518</v>
      </c>
      <c r="D175" s="262" t="s">
        <v>79</v>
      </c>
      <c r="E175" s="263" t="s">
        <v>492</v>
      </c>
      <c r="F175" s="227">
        <v>10</v>
      </c>
      <c r="G175" s="227">
        <v>10</v>
      </c>
      <c r="H175" s="227">
        <v>20</v>
      </c>
      <c r="I175" s="227">
        <v>30</v>
      </c>
      <c r="J175" s="227">
        <v>30</v>
      </c>
      <c r="K175" s="290">
        <v>1.2</v>
      </c>
      <c r="L175" s="290">
        <f t="shared" si="19"/>
        <v>300</v>
      </c>
      <c r="M175" s="290">
        <f t="shared" si="19"/>
        <v>12</v>
      </c>
      <c r="N175" s="290">
        <f t="shared" si="24"/>
        <v>24</v>
      </c>
      <c r="O175" s="290">
        <f t="shared" si="25"/>
        <v>36</v>
      </c>
      <c r="P175" s="290">
        <f t="shared" si="26"/>
        <v>36</v>
      </c>
    </row>
    <row r="176" spans="1:16" ht="12.75" customHeight="1">
      <c r="A176" s="376" t="s">
        <v>81</v>
      </c>
      <c r="B176" s="377">
        <v>104</v>
      </c>
      <c r="C176" s="247" t="s">
        <v>519</v>
      </c>
      <c r="D176" s="262" t="s">
        <v>79</v>
      </c>
      <c r="E176" s="263" t="s">
        <v>492</v>
      </c>
      <c r="F176" s="227">
        <v>10</v>
      </c>
      <c r="G176" s="227">
        <v>10</v>
      </c>
      <c r="H176" s="227">
        <v>20</v>
      </c>
      <c r="I176" s="227">
        <v>30</v>
      </c>
      <c r="J176" s="227">
        <v>30</v>
      </c>
      <c r="K176" s="290">
        <v>1.2</v>
      </c>
      <c r="L176" s="290">
        <f t="shared" si="19"/>
        <v>300</v>
      </c>
      <c r="M176" s="290">
        <f t="shared" si="19"/>
        <v>12</v>
      </c>
      <c r="N176" s="290">
        <f t="shared" si="24"/>
        <v>24</v>
      </c>
      <c r="O176" s="290">
        <f t="shared" si="25"/>
        <v>36</v>
      </c>
      <c r="P176" s="290">
        <f t="shared" si="26"/>
        <v>36</v>
      </c>
    </row>
    <row r="177" spans="1:16" ht="12.75" customHeight="1">
      <c r="A177" s="376" t="s">
        <v>81</v>
      </c>
      <c r="B177" s="377" t="s">
        <v>171</v>
      </c>
      <c r="C177" s="247" t="s">
        <v>69</v>
      </c>
      <c r="D177" s="262" t="s">
        <v>79</v>
      </c>
      <c r="E177" s="263" t="s">
        <v>492</v>
      </c>
      <c r="F177" s="227">
        <v>10</v>
      </c>
      <c r="G177" s="227">
        <v>10</v>
      </c>
      <c r="H177" s="227">
        <v>20</v>
      </c>
      <c r="I177" s="227">
        <v>30</v>
      </c>
      <c r="J177" s="227">
        <v>30</v>
      </c>
      <c r="K177" s="290">
        <v>1.2</v>
      </c>
      <c r="L177" s="290">
        <f t="shared" si="19"/>
        <v>300</v>
      </c>
      <c r="M177" s="290">
        <f t="shared" si="19"/>
        <v>12</v>
      </c>
      <c r="N177" s="290">
        <f t="shared" si="24"/>
        <v>24</v>
      </c>
      <c r="O177" s="290">
        <f t="shared" si="25"/>
        <v>36</v>
      </c>
      <c r="P177" s="290">
        <f t="shared" si="26"/>
        <v>36</v>
      </c>
    </row>
    <row r="178" spans="1:16" ht="12.75" customHeight="1">
      <c r="A178" s="376" t="s">
        <v>81</v>
      </c>
      <c r="B178" s="377" t="s">
        <v>172</v>
      </c>
      <c r="C178" s="247" t="s">
        <v>69</v>
      </c>
      <c r="D178" s="262" t="s">
        <v>79</v>
      </c>
      <c r="E178" s="263" t="s">
        <v>492</v>
      </c>
      <c r="F178" s="227">
        <v>10</v>
      </c>
      <c r="G178" s="227">
        <v>10</v>
      </c>
      <c r="H178" s="227">
        <v>20</v>
      </c>
      <c r="I178" s="227">
        <v>30</v>
      </c>
      <c r="J178" s="227">
        <v>30</v>
      </c>
      <c r="K178" s="290">
        <v>1.2</v>
      </c>
      <c r="L178" s="290">
        <f t="shared" si="19"/>
        <v>300</v>
      </c>
      <c r="M178" s="290">
        <f t="shared" si="19"/>
        <v>12</v>
      </c>
      <c r="N178" s="290">
        <f t="shared" si="24"/>
        <v>24</v>
      </c>
      <c r="O178" s="290">
        <f t="shared" si="25"/>
        <v>36</v>
      </c>
      <c r="P178" s="290">
        <f t="shared" si="26"/>
        <v>36</v>
      </c>
    </row>
    <row r="179" spans="1:16" ht="12.75" customHeight="1">
      <c r="A179" s="376" t="s">
        <v>81</v>
      </c>
      <c r="B179" s="377" t="s">
        <v>466</v>
      </c>
      <c r="C179" s="247" t="s">
        <v>69</v>
      </c>
      <c r="D179" s="262" t="s">
        <v>79</v>
      </c>
      <c r="E179" s="263" t="s">
        <v>492</v>
      </c>
      <c r="F179" s="227">
        <v>10</v>
      </c>
      <c r="G179" s="227">
        <v>10</v>
      </c>
      <c r="H179" s="227">
        <v>20</v>
      </c>
      <c r="I179" s="227">
        <v>30</v>
      </c>
      <c r="J179" s="227">
        <v>30</v>
      </c>
      <c r="K179" s="290">
        <v>1.2</v>
      </c>
      <c r="L179" s="290">
        <f t="shared" si="19"/>
        <v>300</v>
      </c>
      <c r="M179" s="290">
        <f t="shared" si="19"/>
        <v>12</v>
      </c>
      <c r="N179" s="290">
        <f t="shared" si="24"/>
        <v>24</v>
      </c>
      <c r="O179" s="290">
        <f t="shared" si="25"/>
        <v>36</v>
      </c>
      <c r="P179" s="290">
        <f t="shared" si="26"/>
        <v>36</v>
      </c>
    </row>
    <row r="180" spans="1:16" ht="12.75" customHeight="1">
      <c r="A180" s="376" t="s">
        <v>81</v>
      </c>
      <c r="B180" s="377" t="s">
        <v>173</v>
      </c>
      <c r="C180" s="247" t="s">
        <v>69</v>
      </c>
      <c r="D180" s="262" t="s">
        <v>79</v>
      </c>
      <c r="E180" s="263" t="s">
        <v>492</v>
      </c>
      <c r="F180" s="227">
        <v>10</v>
      </c>
      <c r="G180" s="227">
        <v>10</v>
      </c>
      <c r="H180" s="227">
        <v>20</v>
      </c>
      <c r="I180" s="227">
        <v>30</v>
      </c>
      <c r="J180" s="227">
        <v>30</v>
      </c>
      <c r="K180" s="290">
        <v>1.2</v>
      </c>
      <c r="L180" s="290">
        <f t="shared" si="19"/>
        <v>300</v>
      </c>
      <c r="M180" s="290">
        <f t="shared" si="19"/>
        <v>12</v>
      </c>
      <c r="N180" s="290">
        <f t="shared" si="24"/>
        <v>24</v>
      </c>
      <c r="O180" s="290">
        <f t="shared" si="25"/>
        <v>36</v>
      </c>
      <c r="P180" s="290">
        <f t="shared" si="26"/>
        <v>36</v>
      </c>
    </row>
    <row r="181" spans="1:16" ht="12.75" customHeight="1">
      <c r="A181" s="376" t="s">
        <v>81</v>
      </c>
      <c r="B181" s="377" t="s">
        <v>174</v>
      </c>
      <c r="C181" s="247" t="s">
        <v>69</v>
      </c>
      <c r="D181" s="262" t="s">
        <v>79</v>
      </c>
      <c r="E181" s="263" t="s">
        <v>492</v>
      </c>
      <c r="F181" s="227">
        <v>10</v>
      </c>
      <c r="G181" s="227">
        <v>10</v>
      </c>
      <c r="H181" s="227">
        <v>20</v>
      </c>
      <c r="I181" s="227">
        <v>30</v>
      </c>
      <c r="J181" s="227">
        <v>30</v>
      </c>
      <c r="K181" s="290">
        <v>1.2</v>
      </c>
      <c r="L181" s="290">
        <f t="shared" si="19"/>
        <v>300</v>
      </c>
      <c r="M181" s="290">
        <f t="shared" si="19"/>
        <v>12</v>
      </c>
      <c r="N181" s="290">
        <f t="shared" si="24"/>
        <v>24</v>
      </c>
      <c r="O181" s="290">
        <f t="shared" si="25"/>
        <v>36</v>
      </c>
      <c r="P181" s="290">
        <f t="shared" si="26"/>
        <v>36</v>
      </c>
    </row>
    <row r="182" spans="1:16" ht="12.75" customHeight="1">
      <c r="A182" s="376" t="s">
        <v>81</v>
      </c>
      <c r="B182" s="377" t="s">
        <v>175</v>
      </c>
      <c r="C182" s="247" t="s">
        <v>69</v>
      </c>
      <c r="D182" s="262" t="s">
        <v>79</v>
      </c>
      <c r="E182" s="263" t="s">
        <v>492</v>
      </c>
      <c r="F182" s="227">
        <v>10</v>
      </c>
      <c r="G182" s="227">
        <v>10</v>
      </c>
      <c r="H182" s="227">
        <v>20</v>
      </c>
      <c r="I182" s="227">
        <v>30</v>
      </c>
      <c r="J182" s="227">
        <v>30</v>
      </c>
      <c r="K182" s="290">
        <v>1.2</v>
      </c>
      <c r="L182" s="290">
        <f t="shared" si="19"/>
        <v>300</v>
      </c>
      <c r="M182" s="290">
        <f t="shared" si="19"/>
        <v>12</v>
      </c>
      <c r="N182" s="290">
        <f t="shared" si="24"/>
        <v>24</v>
      </c>
      <c r="O182" s="290">
        <f t="shared" si="25"/>
        <v>36</v>
      </c>
      <c r="P182" s="290">
        <f t="shared" si="26"/>
        <v>36</v>
      </c>
    </row>
    <row r="183" spans="1:16" ht="12.75" customHeight="1">
      <c r="A183" s="376" t="s">
        <v>81</v>
      </c>
      <c r="B183" s="377" t="s">
        <v>176</v>
      </c>
      <c r="C183" s="247" t="s">
        <v>69</v>
      </c>
      <c r="D183" s="262" t="s">
        <v>79</v>
      </c>
      <c r="E183" s="263" t="s">
        <v>492</v>
      </c>
      <c r="F183" s="227">
        <v>10</v>
      </c>
      <c r="G183" s="227">
        <v>10</v>
      </c>
      <c r="H183" s="227">
        <v>20</v>
      </c>
      <c r="I183" s="227">
        <v>30</v>
      </c>
      <c r="J183" s="227">
        <v>30</v>
      </c>
      <c r="K183" s="290">
        <v>1.2</v>
      </c>
      <c r="L183" s="290">
        <f t="shared" si="19"/>
        <v>300</v>
      </c>
      <c r="M183" s="290">
        <f t="shared" si="19"/>
        <v>12</v>
      </c>
      <c r="N183" s="290">
        <f t="shared" si="24"/>
        <v>24</v>
      </c>
      <c r="O183" s="290">
        <f t="shared" si="25"/>
        <v>36</v>
      </c>
      <c r="P183" s="290">
        <f t="shared" si="26"/>
        <v>36</v>
      </c>
    </row>
    <row r="184" spans="1:16" ht="12.75" customHeight="1">
      <c r="A184" s="376" t="s">
        <v>81</v>
      </c>
      <c r="B184" s="377" t="s">
        <v>177</v>
      </c>
      <c r="C184" s="247" t="s">
        <v>69</v>
      </c>
      <c r="D184" s="262" t="s">
        <v>79</v>
      </c>
      <c r="E184" s="263" t="s">
        <v>492</v>
      </c>
      <c r="F184" s="227">
        <v>10</v>
      </c>
      <c r="G184" s="227">
        <v>10</v>
      </c>
      <c r="H184" s="227">
        <v>20</v>
      </c>
      <c r="I184" s="227">
        <v>30</v>
      </c>
      <c r="J184" s="227">
        <v>30</v>
      </c>
      <c r="K184" s="290">
        <v>1.2</v>
      </c>
      <c r="L184" s="290">
        <f t="shared" si="19"/>
        <v>300</v>
      </c>
      <c r="M184" s="290">
        <f t="shared" si="19"/>
        <v>12</v>
      </c>
      <c r="N184" s="290">
        <f t="shared" si="24"/>
        <v>24</v>
      </c>
      <c r="O184" s="290">
        <f t="shared" si="25"/>
        <v>36</v>
      </c>
      <c r="P184" s="290">
        <f t="shared" si="26"/>
        <v>36</v>
      </c>
    </row>
    <row r="185" spans="1:16" ht="12.75" customHeight="1">
      <c r="A185" s="376" t="s">
        <v>81</v>
      </c>
      <c r="B185" s="377" t="s">
        <v>178</v>
      </c>
      <c r="C185" s="247" t="s">
        <v>69</v>
      </c>
      <c r="D185" s="262" t="s">
        <v>79</v>
      </c>
      <c r="E185" s="263" t="s">
        <v>492</v>
      </c>
      <c r="F185" s="227">
        <v>10</v>
      </c>
      <c r="G185" s="227">
        <v>10</v>
      </c>
      <c r="H185" s="227">
        <v>20</v>
      </c>
      <c r="I185" s="227">
        <v>30</v>
      </c>
      <c r="J185" s="227">
        <v>30</v>
      </c>
      <c r="K185" s="290">
        <v>1.2</v>
      </c>
      <c r="L185" s="290">
        <f t="shared" si="19"/>
        <v>300</v>
      </c>
      <c r="M185" s="290">
        <f t="shared" si="19"/>
        <v>12</v>
      </c>
      <c r="N185" s="290">
        <f t="shared" si="24"/>
        <v>24</v>
      </c>
      <c r="O185" s="290">
        <f t="shared" si="25"/>
        <v>36</v>
      </c>
      <c r="P185" s="290">
        <f t="shared" si="26"/>
        <v>36</v>
      </c>
    </row>
    <row r="186" spans="1:16" ht="12.75" customHeight="1">
      <c r="A186" s="376" t="s">
        <v>81</v>
      </c>
      <c r="B186" s="377" t="s">
        <v>179</v>
      </c>
      <c r="C186" s="247" t="s">
        <v>69</v>
      </c>
      <c r="D186" s="262" t="s">
        <v>79</v>
      </c>
      <c r="E186" s="263" t="s">
        <v>492</v>
      </c>
      <c r="F186" s="227">
        <v>10</v>
      </c>
      <c r="G186" s="227">
        <v>10</v>
      </c>
      <c r="H186" s="227">
        <v>20</v>
      </c>
      <c r="I186" s="227">
        <v>30</v>
      </c>
      <c r="J186" s="227">
        <v>30</v>
      </c>
      <c r="K186" s="290">
        <v>1.2</v>
      </c>
      <c r="L186" s="290">
        <f t="shared" si="19"/>
        <v>300</v>
      </c>
      <c r="M186" s="290">
        <f t="shared" si="19"/>
        <v>12</v>
      </c>
      <c r="N186" s="290">
        <f t="shared" si="24"/>
        <v>24</v>
      </c>
      <c r="O186" s="290">
        <f t="shared" si="25"/>
        <v>36</v>
      </c>
      <c r="P186" s="290">
        <f t="shared" si="26"/>
        <v>36</v>
      </c>
    </row>
    <row r="187" spans="1:16" ht="12.75" customHeight="1">
      <c r="A187" s="376" t="s">
        <v>81</v>
      </c>
      <c r="B187" s="377" t="s">
        <v>180</v>
      </c>
      <c r="C187" s="247" t="s">
        <v>69</v>
      </c>
      <c r="D187" s="262" t="s">
        <v>79</v>
      </c>
      <c r="E187" s="263" t="s">
        <v>492</v>
      </c>
      <c r="F187" s="227">
        <v>10</v>
      </c>
      <c r="G187" s="227">
        <v>10</v>
      </c>
      <c r="H187" s="227">
        <v>20</v>
      </c>
      <c r="I187" s="227">
        <v>30</v>
      </c>
      <c r="J187" s="227">
        <v>30</v>
      </c>
      <c r="K187" s="290">
        <v>1.2</v>
      </c>
      <c r="L187" s="290">
        <f t="shared" si="19"/>
        <v>300</v>
      </c>
      <c r="M187" s="290">
        <f t="shared" si="19"/>
        <v>12</v>
      </c>
      <c r="N187" s="290">
        <f t="shared" si="24"/>
        <v>24</v>
      </c>
      <c r="O187" s="290">
        <f t="shared" si="25"/>
        <v>36</v>
      </c>
      <c r="P187" s="290">
        <f t="shared" si="26"/>
        <v>36</v>
      </c>
    </row>
    <row r="188" spans="1:16" ht="12.75" customHeight="1">
      <c r="A188" s="376" t="s">
        <v>81</v>
      </c>
      <c r="B188" s="263" t="s">
        <v>181</v>
      </c>
      <c r="C188" s="247" t="s">
        <v>69</v>
      </c>
      <c r="D188" s="262" t="s">
        <v>79</v>
      </c>
      <c r="E188" s="263" t="s">
        <v>492</v>
      </c>
      <c r="F188" s="227">
        <v>10</v>
      </c>
      <c r="G188" s="227">
        <v>10</v>
      </c>
      <c r="H188" s="227">
        <v>20</v>
      </c>
      <c r="I188" s="227">
        <v>30</v>
      </c>
      <c r="J188" s="227">
        <v>30</v>
      </c>
      <c r="K188" s="290">
        <v>1.2</v>
      </c>
      <c r="L188" s="290">
        <f t="shared" si="19"/>
        <v>300</v>
      </c>
      <c r="M188" s="290">
        <f t="shared" si="19"/>
        <v>12</v>
      </c>
      <c r="N188" s="290">
        <f t="shared" si="24"/>
        <v>24</v>
      </c>
      <c r="O188" s="290">
        <f t="shared" si="25"/>
        <v>36</v>
      </c>
      <c r="P188" s="290">
        <f t="shared" si="26"/>
        <v>36</v>
      </c>
    </row>
    <row r="189" spans="1:16" ht="12.75" customHeight="1">
      <c r="A189" s="376" t="s">
        <v>81</v>
      </c>
      <c r="B189" s="263" t="s">
        <v>182</v>
      </c>
      <c r="C189" s="247" t="s">
        <v>69</v>
      </c>
      <c r="D189" s="262" t="s">
        <v>79</v>
      </c>
      <c r="E189" s="263" t="s">
        <v>492</v>
      </c>
      <c r="F189" s="227">
        <v>10</v>
      </c>
      <c r="G189" s="227">
        <v>10</v>
      </c>
      <c r="H189" s="227">
        <v>20</v>
      </c>
      <c r="I189" s="227">
        <v>30</v>
      </c>
      <c r="J189" s="227">
        <v>30</v>
      </c>
      <c r="K189" s="290">
        <v>1.2</v>
      </c>
      <c r="L189" s="290">
        <f t="shared" ref="L189:L200" si="27">$G189*J189</f>
        <v>300</v>
      </c>
      <c r="M189" s="290">
        <f t="shared" ref="M189:M200" si="28">$G189*K189</f>
        <v>12</v>
      </c>
      <c r="N189" s="290">
        <f t="shared" ref="N189:N200" si="29">$K189*H189</f>
        <v>24</v>
      </c>
      <c r="O189" s="290">
        <f t="shared" ref="O189:O200" si="30">$K189*I189</f>
        <v>36</v>
      </c>
      <c r="P189" s="290">
        <f t="shared" ref="P189:P200" si="31">$K189*J189</f>
        <v>36</v>
      </c>
    </row>
    <row r="190" spans="1:16" ht="12.75" customHeight="1">
      <c r="A190" s="376" t="s">
        <v>81</v>
      </c>
      <c r="B190" s="263" t="s">
        <v>183</v>
      </c>
      <c r="C190" s="247" t="s">
        <v>69</v>
      </c>
      <c r="D190" s="262" t="s">
        <v>79</v>
      </c>
      <c r="E190" s="263" t="s">
        <v>492</v>
      </c>
      <c r="F190" s="227">
        <v>10</v>
      </c>
      <c r="G190" s="227">
        <v>10</v>
      </c>
      <c r="H190" s="227">
        <v>20</v>
      </c>
      <c r="I190" s="227">
        <v>30</v>
      </c>
      <c r="J190" s="227">
        <v>30</v>
      </c>
      <c r="K190" s="290">
        <v>1.2</v>
      </c>
      <c r="L190" s="290">
        <f t="shared" si="27"/>
        <v>300</v>
      </c>
      <c r="M190" s="290">
        <f t="shared" si="28"/>
        <v>12</v>
      </c>
      <c r="N190" s="290">
        <f t="shared" si="29"/>
        <v>24</v>
      </c>
      <c r="O190" s="290">
        <f t="shared" si="30"/>
        <v>36</v>
      </c>
      <c r="P190" s="290">
        <f t="shared" si="31"/>
        <v>36</v>
      </c>
    </row>
    <row r="191" spans="1:16" ht="12.75" customHeight="1">
      <c r="A191" s="376" t="s">
        <v>81</v>
      </c>
      <c r="B191" s="263" t="s">
        <v>184</v>
      </c>
      <c r="C191" s="247" t="s">
        <v>69</v>
      </c>
      <c r="D191" s="262" t="s">
        <v>79</v>
      </c>
      <c r="E191" s="263" t="s">
        <v>492</v>
      </c>
      <c r="F191" s="227">
        <v>10</v>
      </c>
      <c r="G191" s="227">
        <v>10</v>
      </c>
      <c r="H191" s="227">
        <v>20</v>
      </c>
      <c r="I191" s="227">
        <v>30</v>
      </c>
      <c r="J191" s="227">
        <v>30</v>
      </c>
      <c r="K191" s="290">
        <v>1.2</v>
      </c>
      <c r="L191" s="290">
        <f t="shared" si="27"/>
        <v>300</v>
      </c>
      <c r="M191" s="290">
        <f t="shared" si="28"/>
        <v>12</v>
      </c>
      <c r="N191" s="290">
        <f t="shared" si="29"/>
        <v>24</v>
      </c>
      <c r="O191" s="290">
        <f t="shared" si="30"/>
        <v>36</v>
      </c>
      <c r="P191" s="290">
        <f t="shared" si="31"/>
        <v>36</v>
      </c>
    </row>
    <row r="192" spans="1:16" ht="12.75" customHeight="1">
      <c r="A192" s="376" t="s">
        <v>81</v>
      </c>
      <c r="B192" s="263" t="s">
        <v>185</v>
      </c>
      <c r="C192" s="247" t="s">
        <v>69</v>
      </c>
      <c r="D192" s="262" t="s">
        <v>79</v>
      </c>
      <c r="E192" s="263" t="s">
        <v>492</v>
      </c>
      <c r="F192" s="227">
        <v>10</v>
      </c>
      <c r="G192" s="227">
        <v>10</v>
      </c>
      <c r="H192" s="227">
        <v>20</v>
      </c>
      <c r="I192" s="227">
        <v>30</v>
      </c>
      <c r="J192" s="227">
        <v>30</v>
      </c>
      <c r="K192" s="290">
        <v>1.2</v>
      </c>
      <c r="L192" s="290">
        <f t="shared" si="27"/>
        <v>300</v>
      </c>
      <c r="M192" s="290">
        <f t="shared" si="28"/>
        <v>12</v>
      </c>
      <c r="N192" s="290">
        <f t="shared" si="29"/>
        <v>24</v>
      </c>
      <c r="O192" s="290">
        <f t="shared" si="30"/>
        <v>36</v>
      </c>
      <c r="P192" s="290">
        <f t="shared" si="31"/>
        <v>36</v>
      </c>
    </row>
    <row r="193" spans="1:16" ht="12.75" customHeight="1">
      <c r="A193" s="376" t="s">
        <v>81</v>
      </c>
      <c r="B193" s="263" t="s">
        <v>186</v>
      </c>
      <c r="C193" s="247" t="s">
        <v>69</v>
      </c>
      <c r="D193" s="262" t="s">
        <v>79</v>
      </c>
      <c r="E193" s="263" t="s">
        <v>492</v>
      </c>
      <c r="F193" s="227">
        <v>10</v>
      </c>
      <c r="G193" s="227">
        <v>10</v>
      </c>
      <c r="H193" s="227">
        <v>20</v>
      </c>
      <c r="I193" s="227">
        <v>30</v>
      </c>
      <c r="J193" s="227">
        <v>30</v>
      </c>
      <c r="K193" s="290">
        <v>1.2</v>
      </c>
      <c r="L193" s="290">
        <f t="shared" si="27"/>
        <v>300</v>
      </c>
      <c r="M193" s="290">
        <f t="shared" si="28"/>
        <v>12</v>
      </c>
      <c r="N193" s="290">
        <f t="shared" si="29"/>
        <v>24</v>
      </c>
      <c r="O193" s="290">
        <f t="shared" si="30"/>
        <v>36</v>
      </c>
      <c r="P193" s="290">
        <f t="shared" si="31"/>
        <v>36</v>
      </c>
    </row>
    <row r="194" spans="1:16" ht="12.75" customHeight="1">
      <c r="A194" s="376" t="s">
        <v>81</v>
      </c>
      <c r="B194" s="263" t="s">
        <v>187</v>
      </c>
      <c r="C194" s="247" t="s">
        <v>69</v>
      </c>
      <c r="D194" s="262" t="s">
        <v>79</v>
      </c>
      <c r="E194" s="263" t="s">
        <v>492</v>
      </c>
      <c r="F194" s="227">
        <v>10</v>
      </c>
      <c r="G194" s="227">
        <v>10</v>
      </c>
      <c r="H194" s="227">
        <v>20</v>
      </c>
      <c r="I194" s="227">
        <v>30</v>
      </c>
      <c r="J194" s="227">
        <v>30</v>
      </c>
      <c r="K194" s="290">
        <v>1.2</v>
      </c>
      <c r="L194" s="290">
        <f t="shared" si="27"/>
        <v>300</v>
      </c>
      <c r="M194" s="290">
        <f t="shared" si="28"/>
        <v>12</v>
      </c>
      <c r="N194" s="290">
        <f t="shared" si="29"/>
        <v>24</v>
      </c>
      <c r="O194" s="290">
        <f t="shared" si="30"/>
        <v>36</v>
      </c>
      <c r="P194" s="290">
        <f t="shared" si="31"/>
        <v>36</v>
      </c>
    </row>
    <row r="195" spans="1:16" ht="12.75" customHeight="1">
      <c r="A195" s="376" t="s">
        <v>81</v>
      </c>
      <c r="B195" s="263" t="s">
        <v>188</v>
      </c>
      <c r="C195" s="247" t="s">
        <v>69</v>
      </c>
      <c r="D195" s="262" t="s">
        <v>79</v>
      </c>
      <c r="E195" s="263" t="s">
        <v>492</v>
      </c>
      <c r="F195" s="227">
        <v>10</v>
      </c>
      <c r="G195" s="227">
        <v>10</v>
      </c>
      <c r="H195" s="227">
        <v>20</v>
      </c>
      <c r="I195" s="227">
        <v>30</v>
      </c>
      <c r="J195" s="227">
        <v>30</v>
      </c>
      <c r="K195" s="290">
        <v>1.2</v>
      </c>
      <c r="L195" s="290">
        <f t="shared" si="27"/>
        <v>300</v>
      </c>
      <c r="M195" s="290">
        <f t="shared" si="28"/>
        <v>12</v>
      </c>
      <c r="N195" s="290">
        <f t="shared" si="29"/>
        <v>24</v>
      </c>
      <c r="O195" s="290">
        <f t="shared" si="30"/>
        <v>36</v>
      </c>
      <c r="P195" s="290">
        <f t="shared" si="31"/>
        <v>36</v>
      </c>
    </row>
    <row r="196" spans="1:16" ht="12.75" customHeight="1">
      <c r="A196" s="376" t="s">
        <v>81</v>
      </c>
      <c r="B196" s="263" t="s">
        <v>189</v>
      </c>
      <c r="C196" s="247" t="s">
        <v>69</v>
      </c>
      <c r="D196" s="262" t="s">
        <v>79</v>
      </c>
      <c r="E196" s="263" t="s">
        <v>492</v>
      </c>
      <c r="F196" s="227">
        <v>10</v>
      </c>
      <c r="G196" s="227">
        <v>10</v>
      </c>
      <c r="H196" s="227">
        <v>20</v>
      </c>
      <c r="I196" s="227">
        <v>30</v>
      </c>
      <c r="J196" s="227">
        <v>30</v>
      </c>
      <c r="K196" s="290">
        <v>1.2</v>
      </c>
      <c r="L196" s="290">
        <f t="shared" si="27"/>
        <v>300</v>
      </c>
      <c r="M196" s="290">
        <f t="shared" si="28"/>
        <v>12</v>
      </c>
      <c r="N196" s="290">
        <f t="shared" si="29"/>
        <v>24</v>
      </c>
      <c r="O196" s="290">
        <f t="shared" si="30"/>
        <v>36</v>
      </c>
      <c r="P196" s="290">
        <f t="shared" si="31"/>
        <v>36</v>
      </c>
    </row>
    <row r="197" spans="1:16" ht="12.75" customHeight="1">
      <c r="A197" s="376" t="s">
        <v>81</v>
      </c>
      <c r="B197" s="263" t="s">
        <v>190</v>
      </c>
      <c r="C197" s="247" t="s">
        <v>69</v>
      </c>
      <c r="D197" s="262" t="s">
        <v>79</v>
      </c>
      <c r="E197" s="263" t="s">
        <v>492</v>
      </c>
      <c r="F197" s="227">
        <v>10</v>
      </c>
      <c r="G197" s="227">
        <v>10</v>
      </c>
      <c r="H197" s="227">
        <v>20</v>
      </c>
      <c r="I197" s="227">
        <v>30</v>
      </c>
      <c r="J197" s="227">
        <v>30</v>
      </c>
      <c r="K197" s="290">
        <v>1.2</v>
      </c>
      <c r="L197" s="290">
        <f t="shared" si="27"/>
        <v>300</v>
      </c>
      <c r="M197" s="290">
        <f t="shared" si="28"/>
        <v>12</v>
      </c>
      <c r="N197" s="290">
        <f t="shared" si="29"/>
        <v>24</v>
      </c>
      <c r="O197" s="290">
        <f t="shared" si="30"/>
        <v>36</v>
      </c>
      <c r="P197" s="290">
        <f t="shared" si="31"/>
        <v>36</v>
      </c>
    </row>
    <row r="198" spans="1:16" ht="12.75" customHeight="1">
      <c r="A198" s="376" t="s">
        <v>81</v>
      </c>
      <c r="B198" s="263" t="s">
        <v>191</v>
      </c>
      <c r="C198" s="247" t="s">
        <v>69</v>
      </c>
      <c r="D198" s="262" t="s">
        <v>79</v>
      </c>
      <c r="E198" s="263" t="s">
        <v>492</v>
      </c>
      <c r="F198" s="231">
        <v>4</v>
      </c>
      <c r="G198" s="231">
        <v>4</v>
      </c>
      <c r="H198" s="227">
        <v>8</v>
      </c>
      <c r="I198" s="227">
        <v>12</v>
      </c>
      <c r="J198" s="227">
        <v>12</v>
      </c>
      <c r="K198" s="290">
        <v>1.2</v>
      </c>
      <c r="L198" s="290">
        <f t="shared" si="27"/>
        <v>48</v>
      </c>
      <c r="M198" s="290">
        <f t="shared" si="28"/>
        <v>4.8</v>
      </c>
      <c r="N198" s="290">
        <f t="shared" si="29"/>
        <v>9.6</v>
      </c>
      <c r="O198" s="290">
        <f t="shared" si="30"/>
        <v>14.399999999999999</v>
      </c>
      <c r="P198" s="290">
        <f t="shared" si="31"/>
        <v>14.399999999999999</v>
      </c>
    </row>
    <row r="199" spans="1:16" ht="12.75" customHeight="1">
      <c r="A199" s="376" t="s">
        <v>81</v>
      </c>
      <c r="B199" s="263" t="s">
        <v>192</v>
      </c>
      <c r="C199" s="247" t="s">
        <v>69</v>
      </c>
      <c r="D199" s="262" t="s">
        <v>79</v>
      </c>
      <c r="E199" s="263" t="s">
        <v>492</v>
      </c>
      <c r="F199" s="231">
        <v>4</v>
      </c>
      <c r="G199" s="231">
        <v>4</v>
      </c>
      <c r="H199" s="227">
        <v>8</v>
      </c>
      <c r="I199" s="227">
        <v>12</v>
      </c>
      <c r="J199" s="227">
        <v>12</v>
      </c>
      <c r="K199" s="290">
        <v>1.2</v>
      </c>
      <c r="L199" s="290">
        <f t="shared" si="27"/>
        <v>48</v>
      </c>
      <c r="M199" s="290">
        <f t="shared" si="28"/>
        <v>4.8</v>
      </c>
      <c r="N199" s="290">
        <f t="shared" si="29"/>
        <v>9.6</v>
      </c>
      <c r="O199" s="290">
        <f t="shared" si="30"/>
        <v>14.399999999999999</v>
      </c>
      <c r="P199" s="290">
        <f t="shared" si="31"/>
        <v>14.399999999999999</v>
      </c>
    </row>
    <row r="200" spans="1:16" ht="12.75" customHeight="1">
      <c r="A200" s="376" t="s">
        <v>81</v>
      </c>
      <c r="B200" s="263" t="s">
        <v>193</v>
      </c>
      <c r="C200" s="247" t="s">
        <v>69</v>
      </c>
      <c r="D200" s="262" t="s">
        <v>79</v>
      </c>
      <c r="E200" s="263" t="s">
        <v>492</v>
      </c>
      <c r="F200" s="231">
        <v>4</v>
      </c>
      <c r="G200" s="231">
        <v>4</v>
      </c>
      <c r="H200" s="227">
        <v>8</v>
      </c>
      <c r="I200" s="227">
        <v>12</v>
      </c>
      <c r="J200" s="227">
        <v>12</v>
      </c>
      <c r="K200" s="290">
        <v>1.2</v>
      </c>
      <c r="L200" s="290">
        <f t="shared" si="27"/>
        <v>48</v>
      </c>
      <c r="M200" s="290">
        <f t="shared" si="28"/>
        <v>4.8</v>
      </c>
      <c r="N200" s="290">
        <f t="shared" si="29"/>
        <v>9.6</v>
      </c>
      <c r="O200" s="290">
        <f t="shared" si="30"/>
        <v>14.399999999999999</v>
      </c>
      <c r="P200" s="290">
        <f t="shared" si="31"/>
        <v>14.399999999999999</v>
      </c>
    </row>
    <row r="201" spans="1:16" ht="12.75" customHeight="1">
      <c r="A201" s="390"/>
      <c r="B201" s="387"/>
      <c r="C201" s="387"/>
      <c r="D201" s="241" t="s">
        <v>21</v>
      </c>
      <c r="E201" s="241"/>
      <c r="F201" s="242">
        <f>SUM(F75:F200)</f>
        <v>1354</v>
      </c>
      <c r="G201" s="242">
        <f>SUM(G75:G200)</f>
        <v>1354</v>
      </c>
      <c r="H201" s="242">
        <f>SUM(H75:H200)</f>
        <v>2708</v>
      </c>
      <c r="I201" s="242">
        <f>SUM(I75:I200)</f>
        <v>4062</v>
      </c>
      <c r="J201" s="242">
        <f>SUM(J75:J200)</f>
        <v>4062</v>
      </c>
      <c r="K201" s="388"/>
      <c r="L201" s="389"/>
      <c r="M201" s="389"/>
      <c r="N201" s="389"/>
      <c r="O201" s="389"/>
      <c r="P201" s="389"/>
    </row>
    <row r="202" spans="1:16" s="219" customFormat="1" ht="12.75" customHeight="1">
      <c r="A202" s="376" t="s">
        <v>242</v>
      </c>
      <c r="B202" s="397">
        <v>4</v>
      </c>
      <c r="C202" s="227" t="s">
        <v>69</v>
      </c>
      <c r="D202" s="263" t="s">
        <v>79</v>
      </c>
      <c r="E202" s="263"/>
      <c r="F202" s="398">
        <v>4</v>
      </c>
      <c r="G202" s="398">
        <v>4</v>
      </c>
      <c r="H202" s="398">
        <v>8</v>
      </c>
      <c r="I202" s="398">
        <v>12</v>
      </c>
      <c r="J202" s="398">
        <v>12</v>
      </c>
      <c r="K202" s="364">
        <v>1.2</v>
      </c>
      <c r="L202" s="364">
        <f t="shared" ref="L202:M275" si="32">$G202*J202</f>
        <v>48</v>
      </c>
      <c r="M202" s="364">
        <f t="shared" si="32"/>
        <v>4.8</v>
      </c>
      <c r="N202" s="364">
        <f t="shared" ref="N202:N233" si="33">$K202*H202</f>
        <v>9.6</v>
      </c>
      <c r="O202" s="364">
        <f t="shared" ref="O202:O233" si="34">$K202*I202</f>
        <v>14.399999999999999</v>
      </c>
      <c r="P202" s="364">
        <f t="shared" ref="P202:P233" si="35">$K202*J202</f>
        <v>14.399999999999999</v>
      </c>
    </row>
    <row r="203" spans="1:16" s="219" customFormat="1" ht="12.75" customHeight="1">
      <c r="A203" s="376" t="s">
        <v>242</v>
      </c>
      <c r="B203" s="397">
        <v>6</v>
      </c>
      <c r="C203" s="227" t="s">
        <v>69</v>
      </c>
      <c r="D203" s="263" t="s">
        <v>79</v>
      </c>
      <c r="E203" s="263"/>
      <c r="F203" s="398">
        <v>4</v>
      </c>
      <c r="G203" s="398">
        <v>4</v>
      </c>
      <c r="H203" s="398">
        <v>8</v>
      </c>
      <c r="I203" s="398">
        <v>12</v>
      </c>
      <c r="J203" s="398">
        <v>12</v>
      </c>
      <c r="K203" s="364">
        <v>1.2</v>
      </c>
      <c r="L203" s="364">
        <f t="shared" si="32"/>
        <v>48</v>
      </c>
      <c r="M203" s="364">
        <f t="shared" si="32"/>
        <v>4.8</v>
      </c>
      <c r="N203" s="364">
        <f t="shared" si="33"/>
        <v>9.6</v>
      </c>
      <c r="O203" s="364">
        <f t="shared" si="34"/>
        <v>14.399999999999999</v>
      </c>
      <c r="P203" s="364">
        <f t="shared" si="35"/>
        <v>14.399999999999999</v>
      </c>
    </row>
    <row r="204" spans="1:16" s="219" customFormat="1" ht="12.75" customHeight="1">
      <c r="A204" s="376" t="s">
        <v>242</v>
      </c>
      <c r="B204" s="397">
        <v>8</v>
      </c>
      <c r="C204" s="227" t="s">
        <v>69</v>
      </c>
      <c r="D204" s="263" t="s">
        <v>79</v>
      </c>
      <c r="E204" s="263"/>
      <c r="F204" s="398">
        <v>4</v>
      </c>
      <c r="G204" s="398">
        <v>4</v>
      </c>
      <c r="H204" s="398">
        <v>8</v>
      </c>
      <c r="I204" s="398">
        <v>12</v>
      </c>
      <c r="J204" s="398">
        <v>12</v>
      </c>
      <c r="K204" s="364">
        <v>1.2</v>
      </c>
      <c r="L204" s="364">
        <f t="shared" si="32"/>
        <v>48</v>
      </c>
      <c r="M204" s="364">
        <f t="shared" si="32"/>
        <v>4.8</v>
      </c>
      <c r="N204" s="364">
        <f t="shared" si="33"/>
        <v>9.6</v>
      </c>
      <c r="O204" s="364">
        <f t="shared" si="34"/>
        <v>14.399999999999999</v>
      </c>
      <c r="P204" s="364">
        <f t="shared" si="35"/>
        <v>14.399999999999999</v>
      </c>
    </row>
    <row r="205" spans="1:16" s="219" customFormat="1" ht="12.75" customHeight="1">
      <c r="A205" s="376" t="s">
        <v>242</v>
      </c>
      <c r="B205" s="397">
        <v>9</v>
      </c>
      <c r="C205" s="227" t="s">
        <v>69</v>
      </c>
      <c r="D205" s="263" t="s">
        <v>79</v>
      </c>
      <c r="E205" s="263"/>
      <c r="F205" s="398">
        <v>4</v>
      </c>
      <c r="G205" s="398">
        <v>4</v>
      </c>
      <c r="H205" s="398">
        <v>8</v>
      </c>
      <c r="I205" s="398">
        <v>12</v>
      </c>
      <c r="J205" s="398">
        <v>12</v>
      </c>
      <c r="K205" s="364">
        <v>1.2</v>
      </c>
      <c r="L205" s="364">
        <f t="shared" si="32"/>
        <v>48</v>
      </c>
      <c r="M205" s="364">
        <f t="shared" si="32"/>
        <v>4.8</v>
      </c>
      <c r="N205" s="364">
        <f t="shared" si="33"/>
        <v>9.6</v>
      </c>
      <c r="O205" s="364">
        <f t="shared" si="34"/>
        <v>14.399999999999999</v>
      </c>
      <c r="P205" s="364">
        <f t="shared" si="35"/>
        <v>14.399999999999999</v>
      </c>
    </row>
    <row r="206" spans="1:16" s="219" customFormat="1" ht="12.75" customHeight="1">
      <c r="A206" s="376" t="s">
        <v>242</v>
      </c>
      <c r="B206" s="397">
        <v>11</v>
      </c>
      <c r="C206" s="227" t="s">
        <v>69</v>
      </c>
      <c r="D206" s="263" t="s">
        <v>79</v>
      </c>
      <c r="E206" s="263"/>
      <c r="F206" s="398">
        <v>4</v>
      </c>
      <c r="G206" s="398">
        <v>4</v>
      </c>
      <c r="H206" s="398">
        <v>8</v>
      </c>
      <c r="I206" s="398">
        <v>12</v>
      </c>
      <c r="J206" s="398">
        <v>12</v>
      </c>
      <c r="K206" s="364">
        <v>1.2</v>
      </c>
      <c r="L206" s="364">
        <f t="shared" si="32"/>
        <v>48</v>
      </c>
      <c r="M206" s="364">
        <f t="shared" si="32"/>
        <v>4.8</v>
      </c>
      <c r="N206" s="364">
        <f t="shared" si="33"/>
        <v>9.6</v>
      </c>
      <c r="O206" s="364">
        <f t="shared" si="34"/>
        <v>14.399999999999999</v>
      </c>
      <c r="P206" s="364">
        <f t="shared" si="35"/>
        <v>14.399999999999999</v>
      </c>
    </row>
    <row r="207" spans="1:16" s="219" customFormat="1" ht="12.75" customHeight="1">
      <c r="A207" s="376" t="s">
        <v>242</v>
      </c>
      <c r="B207" s="397">
        <v>12</v>
      </c>
      <c r="C207" s="227" t="s">
        <v>69</v>
      </c>
      <c r="D207" s="263" t="s">
        <v>79</v>
      </c>
      <c r="E207" s="263"/>
      <c r="F207" s="398">
        <v>4</v>
      </c>
      <c r="G207" s="398">
        <v>4</v>
      </c>
      <c r="H207" s="398">
        <v>8</v>
      </c>
      <c r="I207" s="398">
        <v>12</v>
      </c>
      <c r="J207" s="398">
        <v>12</v>
      </c>
      <c r="K207" s="364">
        <v>1.2</v>
      </c>
      <c r="L207" s="364">
        <f t="shared" si="32"/>
        <v>48</v>
      </c>
      <c r="M207" s="364">
        <f t="shared" si="32"/>
        <v>4.8</v>
      </c>
      <c r="N207" s="364">
        <f t="shared" si="33"/>
        <v>9.6</v>
      </c>
      <c r="O207" s="364">
        <f t="shared" si="34"/>
        <v>14.399999999999999</v>
      </c>
      <c r="P207" s="364">
        <f t="shared" si="35"/>
        <v>14.399999999999999</v>
      </c>
    </row>
    <row r="208" spans="1:16" s="219" customFormat="1" ht="12.75" customHeight="1">
      <c r="A208" s="376" t="s">
        <v>242</v>
      </c>
      <c r="B208" s="397">
        <v>14</v>
      </c>
      <c r="C208" s="227" t="s">
        <v>69</v>
      </c>
      <c r="D208" s="263" t="s">
        <v>79</v>
      </c>
      <c r="E208" s="263"/>
      <c r="F208" s="398">
        <v>4</v>
      </c>
      <c r="G208" s="398">
        <v>4</v>
      </c>
      <c r="H208" s="398">
        <v>8</v>
      </c>
      <c r="I208" s="398">
        <v>12</v>
      </c>
      <c r="J208" s="398">
        <v>12</v>
      </c>
      <c r="K208" s="364">
        <v>1.2</v>
      </c>
      <c r="L208" s="364">
        <f t="shared" si="32"/>
        <v>48</v>
      </c>
      <c r="M208" s="364">
        <f t="shared" si="32"/>
        <v>4.8</v>
      </c>
      <c r="N208" s="364">
        <f t="shared" si="33"/>
        <v>9.6</v>
      </c>
      <c r="O208" s="364">
        <f t="shared" si="34"/>
        <v>14.399999999999999</v>
      </c>
      <c r="P208" s="364">
        <f t="shared" si="35"/>
        <v>14.399999999999999</v>
      </c>
    </row>
    <row r="209" spans="1:16" s="219" customFormat="1" ht="12.75" customHeight="1">
      <c r="A209" s="376" t="s">
        <v>242</v>
      </c>
      <c r="B209" s="397">
        <v>16</v>
      </c>
      <c r="C209" s="227" t="s">
        <v>69</v>
      </c>
      <c r="D209" s="263" t="s">
        <v>79</v>
      </c>
      <c r="E209" s="263"/>
      <c r="F209" s="398">
        <v>4</v>
      </c>
      <c r="G209" s="398">
        <v>4</v>
      </c>
      <c r="H209" s="398">
        <v>8</v>
      </c>
      <c r="I209" s="398">
        <v>12</v>
      </c>
      <c r="J209" s="398">
        <v>12</v>
      </c>
      <c r="K209" s="364">
        <v>1.2</v>
      </c>
      <c r="L209" s="364">
        <f t="shared" si="32"/>
        <v>48</v>
      </c>
      <c r="M209" s="364">
        <f t="shared" si="32"/>
        <v>4.8</v>
      </c>
      <c r="N209" s="364">
        <f t="shared" si="33"/>
        <v>9.6</v>
      </c>
      <c r="O209" s="364">
        <f t="shared" si="34"/>
        <v>14.399999999999999</v>
      </c>
      <c r="P209" s="364">
        <f t="shared" si="35"/>
        <v>14.399999999999999</v>
      </c>
    </row>
    <row r="210" spans="1:16" s="219" customFormat="1" ht="12.75" customHeight="1">
      <c r="A210" s="376" t="s">
        <v>242</v>
      </c>
      <c r="B210" s="397">
        <v>17</v>
      </c>
      <c r="C210" s="227" t="s">
        <v>69</v>
      </c>
      <c r="D210" s="263" t="s">
        <v>79</v>
      </c>
      <c r="E210" s="263"/>
      <c r="F210" s="398">
        <v>4</v>
      </c>
      <c r="G210" s="398">
        <v>4</v>
      </c>
      <c r="H210" s="398">
        <v>8</v>
      </c>
      <c r="I210" s="398">
        <v>12</v>
      </c>
      <c r="J210" s="398">
        <v>12</v>
      </c>
      <c r="K210" s="364">
        <v>1.2</v>
      </c>
      <c r="L210" s="364">
        <f t="shared" si="32"/>
        <v>48</v>
      </c>
      <c r="M210" s="364">
        <f t="shared" si="32"/>
        <v>4.8</v>
      </c>
      <c r="N210" s="364">
        <f t="shared" si="33"/>
        <v>9.6</v>
      </c>
      <c r="O210" s="364">
        <f t="shared" si="34"/>
        <v>14.399999999999999</v>
      </c>
      <c r="P210" s="364">
        <f t="shared" si="35"/>
        <v>14.399999999999999</v>
      </c>
    </row>
    <row r="211" spans="1:16" s="219" customFormat="1" ht="12.75" customHeight="1">
      <c r="A211" s="376" t="s">
        <v>242</v>
      </c>
      <c r="B211" s="397">
        <v>19</v>
      </c>
      <c r="C211" s="227" t="s">
        <v>69</v>
      </c>
      <c r="D211" s="263" t="s">
        <v>79</v>
      </c>
      <c r="E211" s="263"/>
      <c r="F211" s="398">
        <v>4</v>
      </c>
      <c r="G211" s="398">
        <v>4</v>
      </c>
      <c r="H211" s="398">
        <v>8</v>
      </c>
      <c r="I211" s="398">
        <v>12</v>
      </c>
      <c r="J211" s="398">
        <v>12</v>
      </c>
      <c r="K211" s="364">
        <v>1.2</v>
      </c>
      <c r="L211" s="364">
        <f t="shared" si="32"/>
        <v>48</v>
      </c>
      <c r="M211" s="364">
        <f t="shared" si="32"/>
        <v>4.8</v>
      </c>
      <c r="N211" s="364">
        <f t="shared" si="33"/>
        <v>9.6</v>
      </c>
      <c r="O211" s="364">
        <f t="shared" si="34"/>
        <v>14.399999999999999</v>
      </c>
      <c r="P211" s="364">
        <f t="shared" si="35"/>
        <v>14.399999999999999</v>
      </c>
    </row>
    <row r="212" spans="1:16" s="219" customFormat="1" ht="12.75" customHeight="1">
      <c r="A212" s="376" t="s">
        <v>242</v>
      </c>
      <c r="B212" s="397">
        <v>20</v>
      </c>
      <c r="C212" s="227" t="s">
        <v>69</v>
      </c>
      <c r="D212" s="263" t="s">
        <v>79</v>
      </c>
      <c r="E212" s="263"/>
      <c r="F212" s="398">
        <v>4</v>
      </c>
      <c r="G212" s="398">
        <v>4</v>
      </c>
      <c r="H212" s="398">
        <v>8</v>
      </c>
      <c r="I212" s="398">
        <v>12</v>
      </c>
      <c r="J212" s="398">
        <v>12</v>
      </c>
      <c r="K212" s="364">
        <v>1.2</v>
      </c>
      <c r="L212" s="364">
        <f t="shared" si="32"/>
        <v>48</v>
      </c>
      <c r="M212" s="364">
        <f t="shared" si="32"/>
        <v>4.8</v>
      </c>
      <c r="N212" s="364">
        <f t="shared" si="33"/>
        <v>9.6</v>
      </c>
      <c r="O212" s="364">
        <f t="shared" si="34"/>
        <v>14.399999999999999</v>
      </c>
      <c r="P212" s="364">
        <f t="shared" si="35"/>
        <v>14.399999999999999</v>
      </c>
    </row>
    <row r="213" spans="1:16" s="219" customFormat="1" ht="12.75" customHeight="1">
      <c r="A213" s="376" t="s">
        <v>242</v>
      </c>
      <c r="B213" s="397">
        <v>22</v>
      </c>
      <c r="C213" s="227" t="s">
        <v>69</v>
      </c>
      <c r="D213" s="263" t="s">
        <v>79</v>
      </c>
      <c r="E213" s="263"/>
      <c r="F213" s="398">
        <v>4</v>
      </c>
      <c r="G213" s="398">
        <v>4</v>
      </c>
      <c r="H213" s="398">
        <v>8</v>
      </c>
      <c r="I213" s="398">
        <v>12</v>
      </c>
      <c r="J213" s="398">
        <v>12</v>
      </c>
      <c r="K213" s="364">
        <v>1.2</v>
      </c>
      <c r="L213" s="364">
        <f t="shared" si="32"/>
        <v>48</v>
      </c>
      <c r="M213" s="364">
        <f t="shared" si="32"/>
        <v>4.8</v>
      </c>
      <c r="N213" s="364">
        <f t="shared" si="33"/>
        <v>9.6</v>
      </c>
      <c r="O213" s="364">
        <f t="shared" si="34"/>
        <v>14.399999999999999</v>
      </c>
      <c r="P213" s="364">
        <f t="shared" si="35"/>
        <v>14.399999999999999</v>
      </c>
    </row>
    <row r="214" spans="1:16" s="219" customFormat="1" ht="12.75" customHeight="1">
      <c r="A214" s="376" t="s">
        <v>242</v>
      </c>
      <c r="B214" s="397">
        <v>24</v>
      </c>
      <c r="C214" s="227" t="s">
        <v>69</v>
      </c>
      <c r="D214" s="263" t="s">
        <v>79</v>
      </c>
      <c r="E214" s="263"/>
      <c r="F214" s="398">
        <v>10</v>
      </c>
      <c r="G214" s="398">
        <v>10</v>
      </c>
      <c r="H214" s="398">
        <v>20</v>
      </c>
      <c r="I214" s="398">
        <v>30</v>
      </c>
      <c r="J214" s="398">
        <v>30</v>
      </c>
      <c r="K214" s="364">
        <v>1.2</v>
      </c>
      <c r="L214" s="364">
        <f t="shared" si="32"/>
        <v>300</v>
      </c>
      <c r="M214" s="364">
        <f t="shared" si="32"/>
        <v>12</v>
      </c>
      <c r="N214" s="364">
        <f t="shared" si="33"/>
        <v>24</v>
      </c>
      <c r="O214" s="364">
        <f t="shared" si="34"/>
        <v>36</v>
      </c>
      <c r="P214" s="364">
        <f t="shared" si="35"/>
        <v>36</v>
      </c>
    </row>
    <row r="215" spans="1:16" s="219" customFormat="1" ht="12.75" customHeight="1">
      <c r="A215" s="376" t="s">
        <v>242</v>
      </c>
      <c r="B215" s="397">
        <v>25</v>
      </c>
      <c r="C215" s="227" t="s">
        <v>69</v>
      </c>
      <c r="D215" s="263" t="s">
        <v>79</v>
      </c>
      <c r="E215" s="263"/>
      <c r="F215" s="398">
        <v>10</v>
      </c>
      <c r="G215" s="398">
        <v>10</v>
      </c>
      <c r="H215" s="398">
        <v>20</v>
      </c>
      <c r="I215" s="398">
        <v>30</v>
      </c>
      <c r="J215" s="398">
        <v>30</v>
      </c>
      <c r="K215" s="364">
        <v>1.2</v>
      </c>
      <c r="L215" s="364">
        <f t="shared" si="32"/>
        <v>300</v>
      </c>
      <c r="M215" s="364">
        <f t="shared" si="32"/>
        <v>12</v>
      </c>
      <c r="N215" s="364">
        <f t="shared" si="33"/>
        <v>24</v>
      </c>
      <c r="O215" s="364">
        <f t="shared" si="34"/>
        <v>36</v>
      </c>
      <c r="P215" s="364">
        <f t="shared" si="35"/>
        <v>36</v>
      </c>
    </row>
    <row r="216" spans="1:16" s="219" customFormat="1" ht="12.75" customHeight="1">
      <c r="A216" s="376" t="s">
        <v>242</v>
      </c>
      <c r="B216" s="397">
        <v>27</v>
      </c>
      <c r="C216" s="227" t="s">
        <v>69</v>
      </c>
      <c r="D216" s="263" t="s">
        <v>79</v>
      </c>
      <c r="E216" s="263"/>
      <c r="F216" s="398">
        <v>10</v>
      </c>
      <c r="G216" s="398">
        <v>10</v>
      </c>
      <c r="H216" s="398">
        <v>20</v>
      </c>
      <c r="I216" s="398">
        <v>30</v>
      </c>
      <c r="J216" s="398">
        <v>30</v>
      </c>
      <c r="K216" s="364">
        <v>1.2</v>
      </c>
      <c r="L216" s="364">
        <f t="shared" si="32"/>
        <v>300</v>
      </c>
      <c r="M216" s="364">
        <f t="shared" si="32"/>
        <v>12</v>
      </c>
      <c r="N216" s="364">
        <f t="shared" si="33"/>
        <v>24</v>
      </c>
      <c r="O216" s="364">
        <f t="shared" si="34"/>
        <v>36</v>
      </c>
      <c r="P216" s="364">
        <f t="shared" si="35"/>
        <v>36</v>
      </c>
    </row>
    <row r="217" spans="1:16" s="219" customFormat="1" ht="12.75" customHeight="1">
      <c r="A217" s="376" t="s">
        <v>242</v>
      </c>
      <c r="B217" s="397">
        <v>28</v>
      </c>
      <c r="C217" s="227" t="s">
        <v>69</v>
      </c>
      <c r="D217" s="263" t="s">
        <v>79</v>
      </c>
      <c r="E217" s="263"/>
      <c r="F217" s="398">
        <v>10</v>
      </c>
      <c r="G217" s="398">
        <v>10</v>
      </c>
      <c r="H217" s="398">
        <v>20</v>
      </c>
      <c r="I217" s="398">
        <v>30</v>
      </c>
      <c r="J217" s="398">
        <v>30</v>
      </c>
      <c r="K217" s="364">
        <v>1.2</v>
      </c>
      <c r="L217" s="364">
        <f t="shared" si="32"/>
        <v>300</v>
      </c>
      <c r="M217" s="364">
        <f t="shared" si="32"/>
        <v>12</v>
      </c>
      <c r="N217" s="364">
        <f t="shared" si="33"/>
        <v>24</v>
      </c>
      <c r="O217" s="364">
        <f t="shared" si="34"/>
        <v>36</v>
      </c>
      <c r="P217" s="364">
        <f t="shared" si="35"/>
        <v>36</v>
      </c>
    </row>
    <row r="218" spans="1:16" s="219" customFormat="1" ht="12.75" customHeight="1">
      <c r="A218" s="376" t="s">
        <v>242</v>
      </c>
      <c r="B218" s="397">
        <v>29</v>
      </c>
      <c r="C218" s="227" t="s">
        <v>69</v>
      </c>
      <c r="D218" s="263" t="s">
        <v>79</v>
      </c>
      <c r="E218" s="263"/>
      <c r="F218" s="398">
        <v>10</v>
      </c>
      <c r="G218" s="398">
        <v>10</v>
      </c>
      <c r="H218" s="398">
        <v>20</v>
      </c>
      <c r="I218" s="398">
        <v>30</v>
      </c>
      <c r="J218" s="398">
        <v>30</v>
      </c>
      <c r="K218" s="364">
        <v>1.2</v>
      </c>
      <c r="L218" s="364">
        <f>$G218*J218</f>
        <v>300</v>
      </c>
      <c r="M218" s="364">
        <f>$G218*K218</f>
        <v>12</v>
      </c>
      <c r="N218" s="364">
        <f t="shared" si="33"/>
        <v>24</v>
      </c>
      <c r="O218" s="364">
        <f t="shared" si="34"/>
        <v>36</v>
      </c>
      <c r="P218" s="364">
        <f t="shared" si="35"/>
        <v>36</v>
      </c>
    </row>
    <row r="219" spans="1:16" s="219" customFormat="1" ht="12.75" customHeight="1">
      <c r="A219" s="376" t="s">
        <v>242</v>
      </c>
      <c r="B219" s="397">
        <v>30</v>
      </c>
      <c r="C219" s="227" t="s">
        <v>69</v>
      </c>
      <c r="D219" s="263" t="s">
        <v>79</v>
      </c>
      <c r="E219" s="263"/>
      <c r="F219" s="398">
        <v>10</v>
      </c>
      <c r="G219" s="398">
        <v>10</v>
      </c>
      <c r="H219" s="398">
        <v>20</v>
      </c>
      <c r="I219" s="398">
        <v>30</v>
      </c>
      <c r="J219" s="398">
        <v>30</v>
      </c>
      <c r="K219" s="364">
        <v>1.2</v>
      </c>
      <c r="L219" s="364">
        <f t="shared" si="32"/>
        <v>300</v>
      </c>
      <c r="M219" s="364">
        <f t="shared" si="32"/>
        <v>12</v>
      </c>
      <c r="N219" s="364">
        <f t="shared" si="33"/>
        <v>24</v>
      </c>
      <c r="O219" s="364">
        <f t="shared" si="34"/>
        <v>36</v>
      </c>
      <c r="P219" s="364">
        <f t="shared" si="35"/>
        <v>36</v>
      </c>
    </row>
    <row r="220" spans="1:16" s="219" customFormat="1" ht="12.75" customHeight="1">
      <c r="A220" s="376" t="s">
        <v>242</v>
      </c>
      <c r="B220" s="397">
        <v>32</v>
      </c>
      <c r="C220" s="227" t="s">
        <v>69</v>
      </c>
      <c r="D220" s="263" t="s">
        <v>79</v>
      </c>
      <c r="E220" s="263"/>
      <c r="F220" s="398">
        <v>10</v>
      </c>
      <c r="G220" s="398">
        <v>10</v>
      </c>
      <c r="H220" s="398">
        <v>20</v>
      </c>
      <c r="I220" s="398">
        <v>30</v>
      </c>
      <c r="J220" s="398">
        <v>30</v>
      </c>
      <c r="K220" s="364">
        <v>1.2</v>
      </c>
      <c r="L220" s="364">
        <f t="shared" si="32"/>
        <v>300</v>
      </c>
      <c r="M220" s="364">
        <f t="shared" si="32"/>
        <v>12</v>
      </c>
      <c r="N220" s="364">
        <f t="shared" si="33"/>
        <v>24</v>
      </c>
      <c r="O220" s="364">
        <f t="shared" si="34"/>
        <v>36</v>
      </c>
      <c r="P220" s="364">
        <f t="shared" si="35"/>
        <v>36</v>
      </c>
    </row>
    <row r="221" spans="1:16" s="219" customFormat="1" ht="12.75" customHeight="1">
      <c r="A221" s="376" t="s">
        <v>242</v>
      </c>
      <c r="B221" s="397">
        <v>33</v>
      </c>
      <c r="C221" s="227" t="s">
        <v>69</v>
      </c>
      <c r="D221" s="263" t="s">
        <v>79</v>
      </c>
      <c r="E221" s="263"/>
      <c r="F221" s="398">
        <v>10</v>
      </c>
      <c r="G221" s="398">
        <v>10</v>
      </c>
      <c r="H221" s="398">
        <v>20</v>
      </c>
      <c r="I221" s="398">
        <v>30</v>
      </c>
      <c r="J221" s="398">
        <v>30</v>
      </c>
      <c r="K221" s="364">
        <v>1.2</v>
      </c>
      <c r="L221" s="364">
        <f t="shared" si="32"/>
        <v>300</v>
      </c>
      <c r="M221" s="364">
        <f t="shared" si="32"/>
        <v>12</v>
      </c>
      <c r="N221" s="364">
        <f t="shared" si="33"/>
        <v>24</v>
      </c>
      <c r="O221" s="364">
        <f t="shared" si="34"/>
        <v>36</v>
      </c>
      <c r="P221" s="364">
        <f t="shared" si="35"/>
        <v>36</v>
      </c>
    </row>
    <row r="222" spans="1:16" s="219" customFormat="1" ht="12.75" customHeight="1">
      <c r="A222" s="376" t="s">
        <v>242</v>
      </c>
      <c r="B222" s="397">
        <v>34</v>
      </c>
      <c r="C222" s="227" t="s">
        <v>69</v>
      </c>
      <c r="D222" s="263" t="s">
        <v>79</v>
      </c>
      <c r="E222" s="263"/>
      <c r="F222" s="398">
        <v>10</v>
      </c>
      <c r="G222" s="398">
        <v>10</v>
      </c>
      <c r="H222" s="398">
        <v>20</v>
      </c>
      <c r="I222" s="398">
        <v>30</v>
      </c>
      <c r="J222" s="398">
        <v>30</v>
      </c>
      <c r="K222" s="364">
        <v>1.2</v>
      </c>
      <c r="L222" s="364">
        <f>$G222*J222</f>
        <v>300</v>
      </c>
      <c r="M222" s="364">
        <f>$G222*K222</f>
        <v>12</v>
      </c>
      <c r="N222" s="364">
        <f t="shared" si="33"/>
        <v>24</v>
      </c>
      <c r="O222" s="364">
        <f t="shared" si="34"/>
        <v>36</v>
      </c>
      <c r="P222" s="364">
        <f t="shared" si="35"/>
        <v>36</v>
      </c>
    </row>
    <row r="223" spans="1:16" s="219" customFormat="1" ht="12.75" customHeight="1">
      <c r="A223" s="376" t="s">
        <v>242</v>
      </c>
      <c r="B223" s="397">
        <v>35</v>
      </c>
      <c r="C223" s="227" t="s">
        <v>69</v>
      </c>
      <c r="D223" s="263" t="s">
        <v>79</v>
      </c>
      <c r="E223" s="263"/>
      <c r="F223" s="398">
        <v>10</v>
      </c>
      <c r="G223" s="398">
        <v>10</v>
      </c>
      <c r="H223" s="398">
        <v>20</v>
      </c>
      <c r="I223" s="398">
        <v>30</v>
      </c>
      <c r="J223" s="398">
        <v>30</v>
      </c>
      <c r="K223" s="364">
        <v>1.2</v>
      </c>
      <c r="L223" s="364">
        <f t="shared" si="32"/>
        <v>300</v>
      </c>
      <c r="M223" s="364">
        <f t="shared" si="32"/>
        <v>12</v>
      </c>
      <c r="N223" s="364">
        <f t="shared" si="33"/>
        <v>24</v>
      </c>
      <c r="O223" s="364">
        <f t="shared" si="34"/>
        <v>36</v>
      </c>
      <c r="P223" s="364">
        <f t="shared" si="35"/>
        <v>36</v>
      </c>
    </row>
    <row r="224" spans="1:16" s="219" customFormat="1" ht="12.75" customHeight="1">
      <c r="A224" s="376" t="s">
        <v>242</v>
      </c>
      <c r="B224" s="397">
        <v>36</v>
      </c>
      <c r="C224" s="227" t="s">
        <v>69</v>
      </c>
      <c r="D224" s="263" t="s">
        <v>79</v>
      </c>
      <c r="E224" s="263"/>
      <c r="F224" s="398">
        <v>10</v>
      </c>
      <c r="G224" s="398">
        <v>10</v>
      </c>
      <c r="H224" s="398">
        <v>20</v>
      </c>
      <c r="I224" s="398">
        <v>30</v>
      </c>
      <c r="J224" s="398">
        <v>30</v>
      </c>
      <c r="K224" s="364">
        <v>1.2</v>
      </c>
      <c r="L224" s="364">
        <f t="shared" si="32"/>
        <v>300</v>
      </c>
      <c r="M224" s="364">
        <f t="shared" si="32"/>
        <v>12</v>
      </c>
      <c r="N224" s="364">
        <f t="shared" si="33"/>
        <v>24</v>
      </c>
      <c r="O224" s="364">
        <f t="shared" si="34"/>
        <v>36</v>
      </c>
      <c r="P224" s="364">
        <f t="shared" si="35"/>
        <v>36</v>
      </c>
    </row>
    <row r="225" spans="1:16" s="219" customFormat="1" ht="12.75" customHeight="1">
      <c r="A225" s="376" t="s">
        <v>242</v>
      </c>
      <c r="B225" s="397">
        <v>38</v>
      </c>
      <c r="C225" s="227" t="s">
        <v>69</v>
      </c>
      <c r="D225" s="263" t="s">
        <v>79</v>
      </c>
      <c r="E225" s="263"/>
      <c r="F225" s="398">
        <v>10</v>
      </c>
      <c r="G225" s="398">
        <v>10</v>
      </c>
      <c r="H225" s="398">
        <v>20</v>
      </c>
      <c r="I225" s="398">
        <v>30</v>
      </c>
      <c r="J225" s="398">
        <v>30</v>
      </c>
      <c r="K225" s="364">
        <v>1.2</v>
      </c>
      <c r="L225" s="364">
        <f t="shared" si="32"/>
        <v>300</v>
      </c>
      <c r="M225" s="364">
        <f t="shared" si="32"/>
        <v>12</v>
      </c>
      <c r="N225" s="364">
        <f t="shared" si="33"/>
        <v>24</v>
      </c>
      <c r="O225" s="364">
        <f t="shared" si="34"/>
        <v>36</v>
      </c>
      <c r="P225" s="364">
        <f t="shared" si="35"/>
        <v>36</v>
      </c>
    </row>
    <row r="226" spans="1:16" s="219" customFormat="1" ht="12.75" customHeight="1">
      <c r="A226" s="376" t="s">
        <v>242</v>
      </c>
      <c r="B226" s="397">
        <v>39</v>
      </c>
      <c r="C226" s="227" t="s">
        <v>69</v>
      </c>
      <c r="D226" s="263" t="s">
        <v>79</v>
      </c>
      <c r="E226" s="263"/>
      <c r="F226" s="398">
        <v>10</v>
      </c>
      <c r="G226" s="398">
        <v>10</v>
      </c>
      <c r="H226" s="398">
        <v>20</v>
      </c>
      <c r="I226" s="398">
        <v>30</v>
      </c>
      <c r="J226" s="398">
        <v>30</v>
      </c>
      <c r="K226" s="364">
        <v>1.2</v>
      </c>
      <c r="L226" s="364">
        <f>$G226*J226</f>
        <v>300</v>
      </c>
      <c r="M226" s="364">
        <f>$G226*K226</f>
        <v>12</v>
      </c>
      <c r="N226" s="364">
        <f t="shared" si="33"/>
        <v>24</v>
      </c>
      <c r="O226" s="364">
        <f t="shared" si="34"/>
        <v>36</v>
      </c>
      <c r="P226" s="364">
        <f t="shared" si="35"/>
        <v>36</v>
      </c>
    </row>
    <row r="227" spans="1:16" s="219" customFormat="1" ht="12.75" customHeight="1">
      <c r="A227" s="376" t="s">
        <v>242</v>
      </c>
      <c r="B227" s="397">
        <v>40</v>
      </c>
      <c r="C227" s="227" t="s">
        <v>69</v>
      </c>
      <c r="D227" s="263" t="s">
        <v>79</v>
      </c>
      <c r="E227" s="263"/>
      <c r="F227" s="398">
        <v>10</v>
      </c>
      <c r="G227" s="398">
        <v>10</v>
      </c>
      <c r="H227" s="398">
        <v>20</v>
      </c>
      <c r="I227" s="398">
        <v>30</v>
      </c>
      <c r="J227" s="398">
        <v>30</v>
      </c>
      <c r="K227" s="364">
        <v>1.2</v>
      </c>
      <c r="L227" s="364">
        <f t="shared" si="32"/>
        <v>300</v>
      </c>
      <c r="M227" s="364">
        <f t="shared" si="32"/>
        <v>12</v>
      </c>
      <c r="N227" s="364">
        <f t="shared" si="33"/>
        <v>24</v>
      </c>
      <c r="O227" s="364">
        <f t="shared" si="34"/>
        <v>36</v>
      </c>
      <c r="P227" s="364">
        <f t="shared" si="35"/>
        <v>36</v>
      </c>
    </row>
    <row r="228" spans="1:16" s="219" customFormat="1" ht="12.75" customHeight="1">
      <c r="A228" s="376" t="s">
        <v>242</v>
      </c>
      <c r="B228" s="397">
        <v>41</v>
      </c>
      <c r="C228" s="227" t="s">
        <v>69</v>
      </c>
      <c r="D228" s="263" t="s">
        <v>79</v>
      </c>
      <c r="E228" s="263"/>
      <c r="F228" s="398">
        <v>10</v>
      </c>
      <c r="G228" s="398">
        <v>10</v>
      </c>
      <c r="H228" s="398">
        <v>20</v>
      </c>
      <c r="I228" s="398">
        <v>30</v>
      </c>
      <c r="J228" s="398">
        <v>30</v>
      </c>
      <c r="K228" s="364">
        <v>1.2</v>
      </c>
      <c r="L228" s="364">
        <f t="shared" si="32"/>
        <v>300</v>
      </c>
      <c r="M228" s="364">
        <f t="shared" si="32"/>
        <v>12</v>
      </c>
      <c r="N228" s="364">
        <f t="shared" si="33"/>
        <v>24</v>
      </c>
      <c r="O228" s="364">
        <f t="shared" si="34"/>
        <v>36</v>
      </c>
      <c r="P228" s="364">
        <f t="shared" si="35"/>
        <v>36</v>
      </c>
    </row>
    <row r="229" spans="1:16" s="219" customFormat="1" ht="12.75" customHeight="1">
      <c r="A229" s="376" t="s">
        <v>242</v>
      </c>
      <c r="B229" s="397">
        <v>43</v>
      </c>
      <c r="C229" s="227" t="s">
        <v>69</v>
      </c>
      <c r="D229" s="263" t="s">
        <v>79</v>
      </c>
      <c r="E229" s="263"/>
      <c r="F229" s="398">
        <v>10</v>
      </c>
      <c r="G229" s="398">
        <v>10</v>
      </c>
      <c r="H229" s="398">
        <v>20</v>
      </c>
      <c r="I229" s="398">
        <v>30</v>
      </c>
      <c r="J229" s="398">
        <v>30</v>
      </c>
      <c r="K229" s="364">
        <v>1.2</v>
      </c>
      <c r="L229" s="364">
        <f t="shared" si="32"/>
        <v>300</v>
      </c>
      <c r="M229" s="364">
        <f t="shared" si="32"/>
        <v>12</v>
      </c>
      <c r="N229" s="364">
        <f t="shared" si="33"/>
        <v>24</v>
      </c>
      <c r="O229" s="364">
        <f t="shared" si="34"/>
        <v>36</v>
      </c>
      <c r="P229" s="364">
        <f t="shared" si="35"/>
        <v>36</v>
      </c>
    </row>
    <row r="230" spans="1:16" s="219" customFormat="1" ht="12.75" customHeight="1">
      <c r="A230" s="376" t="s">
        <v>242</v>
      </c>
      <c r="B230" s="397">
        <v>44</v>
      </c>
      <c r="C230" s="227" t="s">
        <v>69</v>
      </c>
      <c r="D230" s="263" t="s">
        <v>79</v>
      </c>
      <c r="E230" s="263"/>
      <c r="F230" s="398">
        <v>15</v>
      </c>
      <c r="G230" s="398">
        <v>15</v>
      </c>
      <c r="H230" s="398">
        <v>30</v>
      </c>
      <c r="I230" s="398">
        <v>45</v>
      </c>
      <c r="J230" s="398">
        <v>45</v>
      </c>
      <c r="K230" s="364">
        <v>1.2</v>
      </c>
      <c r="L230" s="364">
        <f t="shared" si="32"/>
        <v>675</v>
      </c>
      <c r="M230" s="364">
        <f t="shared" si="32"/>
        <v>18</v>
      </c>
      <c r="N230" s="364">
        <f t="shared" si="33"/>
        <v>36</v>
      </c>
      <c r="O230" s="364">
        <f t="shared" si="34"/>
        <v>54</v>
      </c>
      <c r="P230" s="364">
        <f t="shared" si="35"/>
        <v>54</v>
      </c>
    </row>
    <row r="231" spans="1:16" s="219" customFormat="1" ht="12.75" customHeight="1">
      <c r="A231" s="376" t="s">
        <v>242</v>
      </c>
      <c r="B231" s="397">
        <v>45</v>
      </c>
      <c r="C231" s="227" t="s">
        <v>69</v>
      </c>
      <c r="D231" s="263" t="s">
        <v>79</v>
      </c>
      <c r="E231" s="263"/>
      <c r="F231" s="398">
        <v>15</v>
      </c>
      <c r="G231" s="398">
        <v>15</v>
      </c>
      <c r="H231" s="398">
        <v>30</v>
      </c>
      <c r="I231" s="398">
        <v>45</v>
      </c>
      <c r="J231" s="398">
        <v>45</v>
      </c>
      <c r="K231" s="364">
        <v>1.2</v>
      </c>
      <c r="L231" s="364">
        <f>$G231*J231</f>
        <v>675</v>
      </c>
      <c r="M231" s="364">
        <f>$G231*K231</f>
        <v>18</v>
      </c>
      <c r="N231" s="364">
        <f t="shared" si="33"/>
        <v>36</v>
      </c>
      <c r="O231" s="364">
        <f t="shared" si="34"/>
        <v>54</v>
      </c>
      <c r="P231" s="364">
        <f t="shared" si="35"/>
        <v>54</v>
      </c>
    </row>
    <row r="232" spans="1:16" s="219" customFormat="1" ht="12.75" customHeight="1">
      <c r="A232" s="376" t="s">
        <v>242</v>
      </c>
      <c r="B232" s="397">
        <v>46</v>
      </c>
      <c r="C232" s="227" t="s">
        <v>69</v>
      </c>
      <c r="D232" s="263" t="s">
        <v>79</v>
      </c>
      <c r="E232" s="263"/>
      <c r="F232" s="398">
        <v>15</v>
      </c>
      <c r="G232" s="398">
        <v>15</v>
      </c>
      <c r="H232" s="398">
        <v>30</v>
      </c>
      <c r="I232" s="398">
        <v>45</v>
      </c>
      <c r="J232" s="398">
        <v>45</v>
      </c>
      <c r="K232" s="364">
        <v>1.2</v>
      </c>
      <c r="L232" s="364">
        <f t="shared" si="32"/>
        <v>675</v>
      </c>
      <c r="M232" s="364">
        <f t="shared" si="32"/>
        <v>18</v>
      </c>
      <c r="N232" s="364">
        <f t="shared" si="33"/>
        <v>36</v>
      </c>
      <c r="O232" s="364">
        <f t="shared" si="34"/>
        <v>54</v>
      </c>
      <c r="P232" s="364">
        <f t="shared" si="35"/>
        <v>54</v>
      </c>
    </row>
    <row r="233" spans="1:16" s="219" customFormat="1" ht="12.75" customHeight="1">
      <c r="A233" s="376" t="s">
        <v>242</v>
      </c>
      <c r="B233" s="397">
        <v>48</v>
      </c>
      <c r="C233" s="227" t="s">
        <v>69</v>
      </c>
      <c r="D233" s="263" t="s">
        <v>79</v>
      </c>
      <c r="E233" s="263"/>
      <c r="F233" s="398">
        <v>15</v>
      </c>
      <c r="G233" s="398">
        <v>15</v>
      </c>
      <c r="H233" s="398">
        <v>30</v>
      </c>
      <c r="I233" s="398">
        <v>45</v>
      </c>
      <c r="J233" s="398">
        <v>45</v>
      </c>
      <c r="K233" s="364">
        <v>1.2</v>
      </c>
      <c r="L233" s="364">
        <f t="shared" si="32"/>
        <v>675</v>
      </c>
      <c r="M233" s="364">
        <f t="shared" si="32"/>
        <v>18</v>
      </c>
      <c r="N233" s="364">
        <f t="shared" si="33"/>
        <v>36</v>
      </c>
      <c r="O233" s="364">
        <f t="shared" si="34"/>
        <v>54</v>
      </c>
      <c r="P233" s="364">
        <f t="shared" si="35"/>
        <v>54</v>
      </c>
    </row>
    <row r="234" spans="1:16" s="219" customFormat="1" ht="12.75" customHeight="1">
      <c r="A234" s="376" t="s">
        <v>242</v>
      </c>
      <c r="B234" s="397">
        <v>49</v>
      </c>
      <c r="C234" s="227" t="s">
        <v>69</v>
      </c>
      <c r="D234" s="263" t="s">
        <v>79</v>
      </c>
      <c r="E234" s="263"/>
      <c r="F234" s="398">
        <v>15</v>
      </c>
      <c r="G234" s="398">
        <v>15</v>
      </c>
      <c r="H234" s="398">
        <v>30</v>
      </c>
      <c r="I234" s="398">
        <v>45</v>
      </c>
      <c r="J234" s="398">
        <v>45</v>
      </c>
      <c r="K234" s="364">
        <v>1.2</v>
      </c>
      <c r="L234" s="364">
        <f t="shared" si="32"/>
        <v>675</v>
      </c>
      <c r="M234" s="364">
        <f t="shared" si="32"/>
        <v>18</v>
      </c>
      <c r="N234" s="364">
        <f t="shared" ref="N234:N265" si="36">$K234*H234</f>
        <v>36</v>
      </c>
      <c r="O234" s="364">
        <f t="shared" ref="O234:O265" si="37">$K234*I234</f>
        <v>54</v>
      </c>
      <c r="P234" s="364">
        <f t="shared" ref="P234:P265" si="38">$K234*J234</f>
        <v>54</v>
      </c>
    </row>
    <row r="235" spans="1:16" s="219" customFormat="1" ht="12.75" customHeight="1">
      <c r="A235" s="376" t="s">
        <v>242</v>
      </c>
      <c r="B235" s="397">
        <v>50</v>
      </c>
      <c r="C235" s="227" t="s">
        <v>69</v>
      </c>
      <c r="D235" s="263" t="s">
        <v>79</v>
      </c>
      <c r="E235" s="263"/>
      <c r="F235" s="398">
        <v>15</v>
      </c>
      <c r="G235" s="398">
        <v>15</v>
      </c>
      <c r="H235" s="398">
        <v>30</v>
      </c>
      <c r="I235" s="398">
        <v>45</v>
      </c>
      <c r="J235" s="398">
        <v>45</v>
      </c>
      <c r="K235" s="364">
        <v>1.2</v>
      </c>
      <c r="L235" s="364">
        <f t="shared" si="32"/>
        <v>675</v>
      </c>
      <c r="M235" s="364">
        <f t="shared" si="32"/>
        <v>18</v>
      </c>
      <c r="N235" s="364">
        <f t="shared" si="36"/>
        <v>36</v>
      </c>
      <c r="O235" s="364">
        <f t="shared" si="37"/>
        <v>54</v>
      </c>
      <c r="P235" s="364">
        <f t="shared" si="38"/>
        <v>54</v>
      </c>
    </row>
    <row r="236" spans="1:16" s="219" customFormat="1" ht="12.75" customHeight="1">
      <c r="A236" s="376" t="s">
        <v>242</v>
      </c>
      <c r="B236" s="397">
        <v>51</v>
      </c>
      <c r="C236" s="227" t="s">
        <v>69</v>
      </c>
      <c r="D236" s="263" t="s">
        <v>79</v>
      </c>
      <c r="E236" s="263"/>
      <c r="F236" s="398">
        <v>15</v>
      </c>
      <c r="G236" s="398">
        <v>15</v>
      </c>
      <c r="H236" s="398">
        <v>30</v>
      </c>
      <c r="I236" s="398">
        <v>45</v>
      </c>
      <c r="J236" s="398">
        <v>45</v>
      </c>
      <c r="K236" s="364">
        <v>1.2</v>
      </c>
      <c r="L236" s="364">
        <f>$G236*J236</f>
        <v>675</v>
      </c>
      <c r="M236" s="364">
        <f>$G236*K236</f>
        <v>18</v>
      </c>
      <c r="N236" s="364">
        <f t="shared" si="36"/>
        <v>36</v>
      </c>
      <c r="O236" s="364">
        <f t="shared" si="37"/>
        <v>54</v>
      </c>
      <c r="P236" s="364">
        <f t="shared" si="38"/>
        <v>54</v>
      </c>
    </row>
    <row r="237" spans="1:16" s="219" customFormat="1" ht="12.75" customHeight="1">
      <c r="A237" s="376" t="s">
        <v>242</v>
      </c>
      <c r="B237" s="397">
        <v>52</v>
      </c>
      <c r="C237" s="227" t="s">
        <v>69</v>
      </c>
      <c r="D237" s="263" t="s">
        <v>79</v>
      </c>
      <c r="E237" s="263"/>
      <c r="F237" s="398">
        <v>15</v>
      </c>
      <c r="G237" s="398">
        <v>15</v>
      </c>
      <c r="H237" s="398">
        <v>30</v>
      </c>
      <c r="I237" s="398">
        <v>45</v>
      </c>
      <c r="J237" s="398">
        <v>45</v>
      </c>
      <c r="K237" s="364">
        <v>1.2</v>
      </c>
      <c r="L237" s="364">
        <f t="shared" si="32"/>
        <v>675</v>
      </c>
      <c r="M237" s="364">
        <f t="shared" si="32"/>
        <v>18</v>
      </c>
      <c r="N237" s="364">
        <f t="shared" si="36"/>
        <v>36</v>
      </c>
      <c r="O237" s="364">
        <f t="shared" si="37"/>
        <v>54</v>
      </c>
      <c r="P237" s="364">
        <f t="shared" si="38"/>
        <v>54</v>
      </c>
    </row>
    <row r="238" spans="1:16" s="219" customFormat="1" ht="12.75" customHeight="1">
      <c r="A238" s="376" t="s">
        <v>242</v>
      </c>
      <c r="B238" s="397">
        <v>54</v>
      </c>
      <c r="C238" s="227" t="s">
        <v>69</v>
      </c>
      <c r="D238" s="263" t="s">
        <v>79</v>
      </c>
      <c r="E238" s="263"/>
      <c r="F238" s="398">
        <v>15</v>
      </c>
      <c r="G238" s="398">
        <v>15</v>
      </c>
      <c r="H238" s="398">
        <v>30</v>
      </c>
      <c r="I238" s="398">
        <v>45</v>
      </c>
      <c r="J238" s="398">
        <v>45</v>
      </c>
      <c r="K238" s="364">
        <v>1.2</v>
      </c>
      <c r="L238" s="364">
        <f t="shared" si="32"/>
        <v>675</v>
      </c>
      <c r="M238" s="364">
        <f t="shared" si="32"/>
        <v>18</v>
      </c>
      <c r="N238" s="364">
        <f t="shared" si="36"/>
        <v>36</v>
      </c>
      <c r="O238" s="364">
        <f t="shared" si="37"/>
        <v>54</v>
      </c>
      <c r="P238" s="364">
        <f t="shared" si="38"/>
        <v>54</v>
      </c>
    </row>
    <row r="239" spans="1:16" s="219" customFormat="1" ht="12.75" customHeight="1">
      <c r="A239" s="376" t="s">
        <v>242</v>
      </c>
      <c r="B239" s="397">
        <v>55</v>
      </c>
      <c r="C239" s="227" t="s">
        <v>69</v>
      </c>
      <c r="D239" s="263" t="s">
        <v>79</v>
      </c>
      <c r="E239" s="263"/>
      <c r="F239" s="398">
        <v>15</v>
      </c>
      <c r="G239" s="398">
        <v>15</v>
      </c>
      <c r="H239" s="398">
        <v>30</v>
      </c>
      <c r="I239" s="398">
        <v>45</v>
      </c>
      <c r="J239" s="398">
        <v>45</v>
      </c>
      <c r="K239" s="364">
        <v>1.2</v>
      </c>
      <c r="L239" s="364">
        <f>$G239*J239</f>
        <v>675</v>
      </c>
      <c r="M239" s="364">
        <f>$G239*K239</f>
        <v>18</v>
      </c>
      <c r="N239" s="364">
        <f t="shared" si="36"/>
        <v>36</v>
      </c>
      <c r="O239" s="364">
        <f t="shared" si="37"/>
        <v>54</v>
      </c>
      <c r="P239" s="364">
        <f t="shared" si="38"/>
        <v>54</v>
      </c>
    </row>
    <row r="240" spans="1:16" s="219" customFormat="1" ht="12.75" customHeight="1">
      <c r="A240" s="376" t="s">
        <v>242</v>
      </c>
      <c r="B240" s="397">
        <v>56</v>
      </c>
      <c r="C240" s="227" t="s">
        <v>69</v>
      </c>
      <c r="D240" s="263" t="s">
        <v>79</v>
      </c>
      <c r="E240" s="263"/>
      <c r="F240" s="398">
        <v>15</v>
      </c>
      <c r="G240" s="398">
        <v>15</v>
      </c>
      <c r="H240" s="398">
        <v>30</v>
      </c>
      <c r="I240" s="398">
        <v>45</v>
      </c>
      <c r="J240" s="398">
        <v>45</v>
      </c>
      <c r="K240" s="364">
        <v>1.2</v>
      </c>
      <c r="L240" s="364">
        <f t="shared" si="32"/>
        <v>675</v>
      </c>
      <c r="M240" s="364">
        <f t="shared" si="32"/>
        <v>18</v>
      </c>
      <c r="N240" s="364">
        <f t="shared" si="36"/>
        <v>36</v>
      </c>
      <c r="O240" s="364">
        <f t="shared" si="37"/>
        <v>54</v>
      </c>
      <c r="P240" s="364">
        <f t="shared" si="38"/>
        <v>54</v>
      </c>
    </row>
    <row r="241" spans="1:16" s="219" customFormat="1" ht="12.75" customHeight="1">
      <c r="A241" s="376" t="s">
        <v>242</v>
      </c>
      <c r="B241" s="397">
        <v>57</v>
      </c>
      <c r="C241" s="227" t="s">
        <v>69</v>
      </c>
      <c r="D241" s="263" t="s">
        <v>79</v>
      </c>
      <c r="E241" s="263"/>
      <c r="F241" s="398">
        <v>15</v>
      </c>
      <c r="G241" s="398">
        <v>15</v>
      </c>
      <c r="H241" s="398">
        <v>30</v>
      </c>
      <c r="I241" s="398">
        <v>45</v>
      </c>
      <c r="J241" s="398">
        <v>45</v>
      </c>
      <c r="K241" s="364">
        <v>1.2</v>
      </c>
      <c r="L241" s="364">
        <f t="shared" si="32"/>
        <v>675</v>
      </c>
      <c r="M241" s="364">
        <f t="shared" si="32"/>
        <v>18</v>
      </c>
      <c r="N241" s="364">
        <f t="shared" si="36"/>
        <v>36</v>
      </c>
      <c r="O241" s="364">
        <f t="shared" si="37"/>
        <v>54</v>
      </c>
      <c r="P241" s="364">
        <f t="shared" si="38"/>
        <v>54</v>
      </c>
    </row>
    <row r="242" spans="1:16" s="219" customFormat="1" ht="12.75" customHeight="1">
      <c r="A242" s="376" t="s">
        <v>242</v>
      </c>
      <c r="B242" s="397">
        <v>59</v>
      </c>
      <c r="C242" s="227" t="s">
        <v>69</v>
      </c>
      <c r="D242" s="263" t="s">
        <v>79</v>
      </c>
      <c r="E242" s="263"/>
      <c r="F242" s="398">
        <v>15</v>
      </c>
      <c r="G242" s="398">
        <v>15</v>
      </c>
      <c r="H242" s="398">
        <v>30</v>
      </c>
      <c r="I242" s="398">
        <v>45</v>
      </c>
      <c r="J242" s="398">
        <v>45</v>
      </c>
      <c r="K242" s="364">
        <v>1.2</v>
      </c>
      <c r="L242" s="364">
        <f t="shared" si="32"/>
        <v>675</v>
      </c>
      <c r="M242" s="364">
        <f t="shared" si="32"/>
        <v>18</v>
      </c>
      <c r="N242" s="364">
        <f t="shared" si="36"/>
        <v>36</v>
      </c>
      <c r="O242" s="364">
        <f t="shared" si="37"/>
        <v>54</v>
      </c>
      <c r="P242" s="364">
        <f t="shared" si="38"/>
        <v>54</v>
      </c>
    </row>
    <row r="243" spans="1:16" s="219" customFormat="1" ht="12.75" customHeight="1">
      <c r="A243" s="376" t="s">
        <v>242</v>
      </c>
      <c r="B243" s="397">
        <v>60</v>
      </c>
      <c r="C243" s="227" t="s">
        <v>69</v>
      </c>
      <c r="D243" s="263" t="s">
        <v>79</v>
      </c>
      <c r="E243" s="263"/>
      <c r="F243" s="398">
        <v>15</v>
      </c>
      <c r="G243" s="398">
        <v>15</v>
      </c>
      <c r="H243" s="398">
        <v>30</v>
      </c>
      <c r="I243" s="398">
        <v>45</v>
      </c>
      <c r="J243" s="398">
        <v>45</v>
      </c>
      <c r="K243" s="364">
        <v>1.2</v>
      </c>
      <c r="L243" s="364">
        <f t="shared" si="32"/>
        <v>675</v>
      </c>
      <c r="M243" s="364">
        <f t="shared" si="32"/>
        <v>18</v>
      </c>
      <c r="N243" s="364">
        <f t="shared" si="36"/>
        <v>36</v>
      </c>
      <c r="O243" s="364">
        <f t="shared" si="37"/>
        <v>54</v>
      </c>
      <c r="P243" s="364">
        <f t="shared" si="38"/>
        <v>54</v>
      </c>
    </row>
    <row r="244" spans="1:16" s="219" customFormat="1" ht="12.75" customHeight="1">
      <c r="A244" s="376" t="s">
        <v>242</v>
      </c>
      <c r="B244" s="397">
        <v>61</v>
      </c>
      <c r="C244" s="227" t="s">
        <v>69</v>
      </c>
      <c r="D244" s="263" t="s">
        <v>79</v>
      </c>
      <c r="E244" s="263"/>
      <c r="F244" s="398">
        <v>15</v>
      </c>
      <c r="G244" s="398">
        <v>15</v>
      </c>
      <c r="H244" s="398">
        <v>30</v>
      </c>
      <c r="I244" s="398">
        <v>45</v>
      </c>
      <c r="J244" s="398">
        <v>45</v>
      </c>
      <c r="K244" s="364">
        <v>1.2</v>
      </c>
      <c r="L244" s="364">
        <f>$G244*J244</f>
        <v>675</v>
      </c>
      <c r="M244" s="364">
        <f>$G244*K244</f>
        <v>18</v>
      </c>
      <c r="N244" s="364">
        <f t="shared" si="36"/>
        <v>36</v>
      </c>
      <c r="O244" s="364">
        <f t="shared" si="37"/>
        <v>54</v>
      </c>
      <c r="P244" s="364">
        <f t="shared" si="38"/>
        <v>54</v>
      </c>
    </row>
    <row r="245" spans="1:16" s="219" customFormat="1" ht="12.75" customHeight="1">
      <c r="A245" s="376" t="s">
        <v>242</v>
      </c>
      <c r="B245" s="397">
        <v>62</v>
      </c>
      <c r="C245" s="227" t="s">
        <v>69</v>
      </c>
      <c r="D245" s="263" t="s">
        <v>79</v>
      </c>
      <c r="E245" s="263"/>
      <c r="F245" s="398">
        <v>15</v>
      </c>
      <c r="G245" s="398">
        <v>15</v>
      </c>
      <c r="H245" s="398">
        <v>30</v>
      </c>
      <c r="I245" s="398">
        <v>45</v>
      </c>
      <c r="J245" s="398">
        <v>45</v>
      </c>
      <c r="K245" s="364">
        <v>1.2</v>
      </c>
      <c r="L245" s="364">
        <f t="shared" si="32"/>
        <v>675</v>
      </c>
      <c r="M245" s="364">
        <f t="shared" si="32"/>
        <v>18</v>
      </c>
      <c r="N245" s="364">
        <f t="shared" si="36"/>
        <v>36</v>
      </c>
      <c r="O245" s="364">
        <f t="shared" si="37"/>
        <v>54</v>
      </c>
      <c r="P245" s="364">
        <f t="shared" si="38"/>
        <v>54</v>
      </c>
    </row>
    <row r="246" spans="1:16" s="219" customFormat="1" ht="12.75" customHeight="1">
      <c r="A246" s="376" t="s">
        <v>242</v>
      </c>
      <c r="B246" s="397">
        <v>64</v>
      </c>
      <c r="C246" s="227" t="s">
        <v>69</v>
      </c>
      <c r="D246" s="263" t="s">
        <v>79</v>
      </c>
      <c r="E246" s="263"/>
      <c r="F246" s="398">
        <v>15</v>
      </c>
      <c r="G246" s="398">
        <v>15</v>
      </c>
      <c r="H246" s="398">
        <v>30</v>
      </c>
      <c r="I246" s="398">
        <v>45</v>
      </c>
      <c r="J246" s="398">
        <v>45</v>
      </c>
      <c r="K246" s="364">
        <v>1.2</v>
      </c>
      <c r="L246" s="364">
        <f t="shared" si="32"/>
        <v>675</v>
      </c>
      <c r="M246" s="364">
        <f t="shared" si="32"/>
        <v>18</v>
      </c>
      <c r="N246" s="364">
        <f t="shared" si="36"/>
        <v>36</v>
      </c>
      <c r="O246" s="364">
        <f t="shared" si="37"/>
        <v>54</v>
      </c>
      <c r="P246" s="364">
        <f t="shared" si="38"/>
        <v>54</v>
      </c>
    </row>
    <row r="247" spans="1:16" s="219" customFormat="1" ht="12.75" customHeight="1">
      <c r="A247" s="376" t="s">
        <v>242</v>
      </c>
      <c r="B247" s="397">
        <v>65</v>
      </c>
      <c r="C247" s="227" t="s">
        <v>69</v>
      </c>
      <c r="D247" s="263" t="s">
        <v>79</v>
      </c>
      <c r="E247" s="263"/>
      <c r="F247" s="398">
        <v>15</v>
      </c>
      <c r="G247" s="398">
        <v>15</v>
      </c>
      <c r="H247" s="398">
        <v>30</v>
      </c>
      <c r="I247" s="398">
        <v>45</v>
      </c>
      <c r="J247" s="398">
        <v>45</v>
      </c>
      <c r="K247" s="364">
        <v>1.2</v>
      </c>
      <c r="L247" s="364">
        <f t="shared" si="32"/>
        <v>675</v>
      </c>
      <c r="M247" s="364">
        <f t="shared" si="32"/>
        <v>18</v>
      </c>
      <c r="N247" s="364">
        <f t="shared" si="36"/>
        <v>36</v>
      </c>
      <c r="O247" s="364">
        <f t="shared" si="37"/>
        <v>54</v>
      </c>
      <c r="P247" s="364">
        <f t="shared" si="38"/>
        <v>54</v>
      </c>
    </row>
    <row r="248" spans="1:16" s="219" customFormat="1" ht="12.75" customHeight="1">
      <c r="A248" s="376" t="s">
        <v>242</v>
      </c>
      <c r="B248" s="397">
        <v>67</v>
      </c>
      <c r="C248" s="227" t="s">
        <v>69</v>
      </c>
      <c r="D248" s="263" t="s">
        <v>79</v>
      </c>
      <c r="E248" s="263"/>
      <c r="F248" s="398">
        <v>15</v>
      </c>
      <c r="G248" s="398">
        <v>15</v>
      </c>
      <c r="H248" s="398">
        <v>30</v>
      </c>
      <c r="I248" s="398">
        <v>45</v>
      </c>
      <c r="J248" s="398">
        <v>45</v>
      </c>
      <c r="K248" s="364">
        <v>1.2</v>
      </c>
      <c r="L248" s="364">
        <f t="shared" si="32"/>
        <v>675</v>
      </c>
      <c r="M248" s="364">
        <f t="shared" si="32"/>
        <v>18</v>
      </c>
      <c r="N248" s="364">
        <f t="shared" si="36"/>
        <v>36</v>
      </c>
      <c r="O248" s="364">
        <f t="shared" si="37"/>
        <v>54</v>
      </c>
      <c r="P248" s="364">
        <f t="shared" si="38"/>
        <v>54</v>
      </c>
    </row>
    <row r="249" spans="1:16" s="219" customFormat="1" ht="12.75" customHeight="1">
      <c r="A249" s="376" t="s">
        <v>242</v>
      </c>
      <c r="B249" s="397">
        <v>68</v>
      </c>
      <c r="C249" s="227" t="s">
        <v>69</v>
      </c>
      <c r="D249" s="263" t="s">
        <v>79</v>
      </c>
      <c r="E249" s="263"/>
      <c r="F249" s="398">
        <v>15</v>
      </c>
      <c r="G249" s="398">
        <v>15</v>
      </c>
      <c r="H249" s="398">
        <v>30</v>
      </c>
      <c r="I249" s="398">
        <v>45</v>
      </c>
      <c r="J249" s="398">
        <v>45</v>
      </c>
      <c r="K249" s="364">
        <v>1.2</v>
      </c>
      <c r="L249" s="364">
        <f t="shared" si="32"/>
        <v>675</v>
      </c>
      <c r="M249" s="364">
        <f t="shared" si="32"/>
        <v>18</v>
      </c>
      <c r="N249" s="364">
        <f t="shared" si="36"/>
        <v>36</v>
      </c>
      <c r="O249" s="364">
        <f t="shared" si="37"/>
        <v>54</v>
      </c>
      <c r="P249" s="364">
        <f t="shared" si="38"/>
        <v>54</v>
      </c>
    </row>
    <row r="250" spans="1:16" s="219" customFormat="1" ht="12.75" customHeight="1">
      <c r="A250" s="376" t="s">
        <v>242</v>
      </c>
      <c r="B250" s="397">
        <v>70</v>
      </c>
      <c r="C250" s="227" t="s">
        <v>69</v>
      </c>
      <c r="D250" s="263" t="s">
        <v>79</v>
      </c>
      <c r="E250" s="263"/>
      <c r="F250" s="398">
        <v>15</v>
      </c>
      <c r="G250" s="398">
        <v>15</v>
      </c>
      <c r="H250" s="398">
        <v>30</v>
      </c>
      <c r="I250" s="398">
        <v>45</v>
      </c>
      <c r="J250" s="398">
        <v>45</v>
      </c>
      <c r="K250" s="364">
        <v>1.2</v>
      </c>
      <c r="L250" s="364">
        <f t="shared" si="32"/>
        <v>675</v>
      </c>
      <c r="M250" s="364">
        <f t="shared" si="32"/>
        <v>18</v>
      </c>
      <c r="N250" s="364">
        <f t="shared" si="36"/>
        <v>36</v>
      </c>
      <c r="O250" s="364">
        <f t="shared" si="37"/>
        <v>54</v>
      </c>
      <c r="P250" s="364">
        <f t="shared" si="38"/>
        <v>54</v>
      </c>
    </row>
    <row r="251" spans="1:16" s="219" customFormat="1" ht="12.75" customHeight="1">
      <c r="A251" s="376" t="s">
        <v>242</v>
      </c>
      <c r="B251" s="397">
        <v>72</v>
      </c>
      <c r="C251" s="227" t="s">
        <v>69</v>
      </c>
      <c r="D251" s="263" t="s">
        <v>79</v>
      </c>
      <c r="E251" s="263"/>
      <c r="F251" s="398">
        <v>15</v>
      </c>
      <c r="G251" s="398">
        <v>15</v>
      </c>
      <c r="H251" s="398">
        <v>30</v>
      </c>
      <c r="I251" s="398">
        <v>45</v>
      </c>
      <c r="J251" s="398">
        <v>45</v>
      </c>
      <c r="K251" s="364">
        <v>1.2</v>
      </c>
      <c r="L251" s="364">
        <f t="shared" si="32"/>
        <v>675</v>
      </c>
      <c r="M251" s="364">
        <f t="shared" si="32"/>
        <v>18</v>
      </c>
      <c r="N251" s="364">
        <f t="shared" si="36"/>
        <v>36</v>
      </c>
      <c r="O251" s="364">
        <f t="shared" si="37"/>
        <v>54</v>
      </c>
      <c r="P251" s="364">
        <f t="shared" si="38"/>
        <v>54</v>
      </c>
    </row>
    <row r="252" spans="1:16" s="219" customFormat="1" ht="12.75" customHeight="1">
      <c r="A252" s="376" t="s">
        <v>242</v>
      </c>
      <c r="B252" s="397">
        <v>73</v>
      </c>
      <c r="C252" s="227" t="s">
        <v>69</v>
      </c>
      <c r="D252" s="263" t="s">
        <v>79</v>
      </c>
      <c r="E252" s="263"/>
      <c r="F252" s="398">
        <v>15</v>
      </c>
      <c r="G252" s="398">
        <v>15</v>
      </c>
      <c r="H252" s="398">
        <v>30</v>
      </c>
      <c r="I252" s="398">
        <v>45</v>
      </c>
      <c r="J252" s="398">
        <v>45</v>
      </c>
      <c r="K252" s="364">
        <v>1.2</v>
      </c>
      <c r="L252" s="364">
        <f t="shared" si="32"/>
        <v>675</v>
      </c>
      <c r="M252" s="364">
        <f t="shared" si="32"/>
        <v>18</v>
      </c>
      <c r="N252" s="364">
        <f t="shared" si="36"/>
        <v>36</v>
      </c>
      <c r="O252" s="364">
        <f t="shared" si="37"/>
        <v>54</v>
      </c>
      <c r="P252" s="364">
        <f t="shared" si="38"/>
        <v>54</v>
      </c>
    </row>
    <row r="253" spans="1:16" s="219" customFormat="1" ht="12.75" customHeight="1">
      <c r="A253" s="376" t="s">
        <v>242</v>
      </c>
      <c r="B253" s="397">
        <v>75</v>
      </c>
      <c r="C253" s="227" t="s">
        <v>69</v>
      </c>
      <c r="D253" s="263" t="s">
        <v>79</v>
      </c>
      <c r="E253" s="263"/>
      <c r="F253" s="398">
        <v>15</v>
      </c>
      <c r="G253" s="398">
        <v>15</v>
      </c>
      <c r="H253" s="398">
        <v>30</v>
      </c>
      <c r="I253" s="398">
        <v>45</v>
      </c>
      <c r="J253" s="398">
        <v>45</v>
      </c>
      <c r="K253" s="364">
        <v>1.2</v>
      </c>
      <c r="L253" s="364">
        <f t="shared" si="32"/>
        <v>675</v>
      </c>
      <c r="M253" s="364">
        <f t="shared" si="32"/>
        <v>18</v>
      </c>
      <c r="N253" s="364">
        <f t="shared" si="36"/>
        <v>36</v>
      </c>
      <c r="O253" s="364">
        <f t="shared" si="37"/>
        <v>54</v>
      </c>
      <c r="P253" s="364">
        <f t="shared" si="38"/>
        <v>54</v>
      </c>
    </row>
    <row r="254" spans="1:16" s="219" customFormat="1" ht="12.75" customHeight="1">
      <c r="A254" s="376" t="s">
        <v>242</v>
      </c>
      <c r="B254" s="397">
        <v>76</v>
      </c>
      <c r="C254" s="227" t="s">
        <v>69</v>
      </c>
      <c r="D254" s="263" t="s">
        <v>79</v>
      </c>
      <c r="E254" s="263"/>
      <c r="F254" s="398">
        <v>15</v>
      </c>
      <c r="G254" s="398">
        <v>15</v>
      </c>
      <c r="H254" s="398">
        <v>30</v>
      </c>
      <c r="I254" s="398">
        <v>45</v>
      </c>
      <c r="J254" s="398">
        <v>45</v>
      </c>
      <c r="K254" s="364">
        <v>1.2</v>
      </c>
      <c r="L254" s="364">
        <f t="shared" si="32"/>
        <v>675</v>
      </c>
      <c r="M254" s="364">
        <f t="shared" si="32"/>
        <v>18</v>
      </c>
      <c r="N254" s="364">
        <f t="shared" si="36"/>
        <v>36</v>
      </c>
      <c r="O254" s="364">
        <f t="shared" si="37"/>
        <v>54</v>
      </c>
      <c r="P254" s="364">
        <f t="shared" si="38"/>
        <v>54</v>
      </c>
    </row>
    <row r="255" spans="1:16" s="219" customFormat="1" ht="12.75" customHeight="1">
      <c r="A255" s="376" t="s">
        <v>242</v>
      </c>
      <c r="B255" s="397">
        <v>78</v>
      </c>
      <c r="C255" s="227" t="s">
        <v>69</v>
      </c>
      <c r="D255" s="263" t="s">
        <v>79</v>
      </c>
      <c r="E255" s="263"/>
      <c r="F255" s="398">
        <v>15</v>
      </c>
      <c r="G255" s="398">
        <v>15</v>
      </c>
      <c r="H255" s="398">
        <v>30</v>
      </c>
      <c r="I255" s="398">
        <v>45</v>
      </c>
      <c r="J255" s="398">
        <v>45</v>
      </c>
      <c r="K255" s="364">
        <v>1.2</v>
      </c>
      <c r="L255" s="364">
        <f t="shared" si="32"/>
        <v>675</v>
      </c>
      <c r="M255" s="364">
        <f t="shared" si="32"/>
        <v>18</v>
      </c>
      <c r="N255" s="364">
        <f t="shared" si="36"/>
        <v>36</v>
      </c>
      <c r="O255" s="364">
        <f t="shared" si="37"/>
        <v>54</v>
      </c>
      <c r="P255" s="364">
        <f t="shared" si="38"/>
        <v>54</v>
      </c>
    </row>
    <row r="256" spans="1:16" s="219" customFormat="1" ht="12.75" customHeight="1">
      <c r="A256" s="376" t="s">
        <v>242</v>
      </c>
      <c r="B256" s="397">
        <v>79</v>
      </c>
      <c r="C256" s="227" t="s">
        <v>69</v>
      </c>
      <c r="D256" s="263" t="s">
        <v>79</v>
      </c>
      <c r="E256" s="263"/>
      <c r="F256" s="398">
        <v>15</v>
      </c>
      <c r="G256" s="398">
        <v>15</v>
      </c>
      <c r="H256" s="398">
        <v>30</v>
      </c>
      <c r="I256" s="398">
        <v>45</v>
      </c>
      <c r="J256" s="398">
        <v>45</v>
      </c>
      <c r="K256" s="364">
        <v>1.2</v>
      </c>
      <c r="L256" s="364">
        <f>$G256*J256</f>
        <v>675</v>
      </c>
      <c r="M256" s="364">
        <f>$G256*K256</f>
        <v>18</v>
      </c>
      <c r="N256" s="364">
        <f t="shared" si="36"/>
        <v>36</v>
      </c>
      <c r="O256" s="364">
        <f t="shared" si="37"/>
        <v>54</v>
      </c>
      <c r="P256" s="364">
        <f t="shared" si="38"/>
        <v>54</v>
      </c>
    </row>
    <row r="257" spans="1:16" s="219" customFormat="1" ht="12.75" customHeight="1">
      <c r="A257" s="376" t="s">
        <v>242</v>
      </c>
      <c r="B257" s="397">
        <v>80</v>
      </c>
      <c r="C257" s="227" t="s">
        <v>69</v>
      </c>
      <c r="D257" s="263" t="s">
        <v>79</v>
      </c>
      <c r="E257" s="263"/>
      <c r="F257" s="398">
        <v>15</v>
      </c>
      <c r="G257" s="398">
        <v>15</v>
      </c>
      <c r="H257" s="398">
        <v>30</v>
      </c>
      <c r="I257" s="398">
        <v>45</v>
      </c>
      <c r="J257" s="398">
        <v>45</v>
      </c>
      <c r="K257" s="364">
        <v>1.2</v>
      </c>
      <c r="L257" s="364">
        <f t="shared" si="32"/>
        <v>675</v>
      </c>
      <c r="M257" s="364">
        <f t="shared" si="32"/>
        <v>18</v>
      </c>
      <c r="N257" s="364">
        <f t="shared" si="36"/>
        <v>36</v>
      </c>
      <c r="O257" s="364">
        <f t="shared" si="37"/>
        <v>54</v>
      </c>
      <c r="P257" s="364">
        <f t="shared" si="38"/>
        <v>54</v>
      </c>
    </row>
    <row r="258" spans="1:16" s="219" customFormat="1" ht="12.75" customHeight="1">
      <c r="A258" s="376" t="s">
        <v>242</v>
      </c>
      <c r="B258" s="397">
        <v>81</v>
      </c>
      <c r="C258" s="227" t="s">
        <v>69</v>
      </c>
      <c r="D258" s="263" t="s">
        <v>79</v>
      </c>
      <c r="E258" s="263"/>
      <c r="F258" s="398">
        <v>15</v>
      </c>
      <c r="G258" s="398">
        <v>15</v>
      </c>
      <c r="H258" s="398">
        <v>30</v>
      </c>
      <c r="I258" s="398">
        <v>45</v>
      </c>
      <c r="J258" s="398">
        <v>45</v>
      </c>
      <c r="K258" s="364">
        <v>1.2</v>
      </c>
      <c r="L258" s="364">
        <f t="shared" si="32"/>
        <v>675</v>
      </c>
      <c r="M258" s="364">
        <f t="shared" si="32"/>
        <v>18</v>
      </c>
      <c r="N258" s="364">
        <f t="shared" si="36"/>
        <v>36</v>
      </c>
      <c r="O258" s="364">
        <f t="shared" si="37"/>
        <v>54</v>
      </c>
      <c r="P258" s="364">
        <f t="shared" si="38"/>
        <v>54</v>
      </c>
    </row>
    <row r="259" spans="1:16" s="219" customFormat="1" ht="12.75" customHeight="1">
      <c r="A259" s="376" t="s">
        <v>242</v>
      </c>
      <c r="B259" s="397">
        <v>83</v>
      </c>
      <c r="C259" s="227" t="s">
        <v>69</v>
      </c>
      <c r="D259" s="263" t="s">
        <v>79</v>
      </c>
      <c r="E259" s="263"/>
      <c r="F259" s="398">
        <v>15</v>
      </c>
      <c r="G259" s="398">
        <v>15</v>
      </c>
      <c r="H259" s="398">
        <v>30</v>
      </c>
      <c r="I259" s="398">
        <v>45</v>
      </c>
      <c r="J259" s="398">
        <v>45</v>
      </c>
      <c r="K259" s="364">
        <v>1.2</v>
      </c>
      <c r="L259" s="364">
        <f t="shared" si="32"/>
        <v>675</v>
      </c>
      <c r="M259" s="364">
        <f t="shared" si="32"/>
        <v>18</v>
      </c>
      <c r="N259" s="364">
        <f t="shared" si="36"/>
        <v>36</v>
      </c>
      <c r="O259" s="364">
        <f t="shared" si="37"/>
        <v>54</v>
      </c>
      <c r="P259" s="364">
        <f t="shared" si="38"/>
        <v>54</v>
      </c>
    </row>
    <row r="260" spans="1:16" s="219" customFormat="1" ht="12.75" customHeight="1">
      <c r="A260" s="376" t="s">
        <v>242</v>
      </c>
      <c r="B260" s="397">
        <v>84</v>
      </c>
      <c r="C260" s="227" t="s">
        <v>69</v>
      </c>
      <c r="D260" s="263" t="s">
        <v>79</v>
      </c>
      <c r="E260" s="263"/>
      <c r="F260" s="398">
        <v>15</v>
      </c>
      <c r="G260" s="398">
        <v>15</v>
      </c>
      <c r="H260" s="398">
        <v>30</v>
      </c>
      <c r="I260" s="398">
        <v>45</v>
      </c>
      <c r="J260" s="398">
        <v>45</v>
      </c>
      <c r="K260" s="364">
        <v>1.2</v>
      </c>
      <c r="L260" s="364">
        <f t="shared" si="32"/>
        <v>675</v>
      </c>
      <c r="M260" s="364">
        <f t="shared" si="32"/>
        <v>18</v>
      </c>
      <c r="N260" s="364">
        <f t="shared" si="36"/>
        <v>36</v>
      </c>
      <c r="O260" s="364">
        <f t="shared" si="37"/>
        <v>54</v>
      </c>
      <c r="P260" s="364">
        <f t="shared" si="38"/>
        <v>54</v>
      </c>
    </row>
    <row r="261" spans="1:16" s="219" customFormat="1" ht="12.75" customHeight="1">
      <c r="A261" s="376" t="s">
        <v>242</v>
      </c>
      <c r="B261" s="397">
        <v>85</v>
      </c>
      <c r="C261" s="227" t="s">
        <v>69</v>
      </c>
      <c r="D261" s="263" t="s">
        <v>79</v>
      </c>
      <c r="E261" s="263"/>
      <c r="F261" s="398">
        <v>15</v>
      </c>
      <c r="G261" s="398">
        <v>15</v>
      </c>
      <c r="H261" s="398">
        <v>30</v>
      </c>
      <c r="I261" s="398">
        <v>45</v>
      </c>
      <c r="J261" s="398">
        <v>45</v>
      </c>
      <c r="K261" s="364">
        <v>1.2</v>
      </c>
      <c r="L261" s="364">
        <f>$G261*J261</f>
        <v>675</v>
      </c>
      <c r="M261" s="364">
        <f>$G261*K261</f>
        <v>18</v>
      </c>
      <c r="N261" s="364">
        <f t="shared" si="36"/>
        <v>36</v>
      </c>
      <c r="O261" s="364">
        <f t="shared" si="37"/>
        <v>54</v>
      </c>
      <c r="P261" s="364">
        <f t="shared" si="38"/>
        <v>54</v>
      </c>
    </row>
    <row r="262" spans="1:16" s="219" customFormat="1" ht="12.75" customHeight="1">
      <c r="A262" s="376" t="s">
        <v>242</v>
      </c>
      <c r="B262" s="397">
        <v>86</v>
      </c>
      <c r="C262" s="227" t="s">
        <v>69</v>
      </c>
      <c r="D262" s="263" t="s">
        <v>79</v>
      </c>
      <c r="E262" s="263"/>
      <c r="F262" s="398">
        <v>15</v>
      </c>
      <c r="G262" s="398">
        <v>15</v>
      </c>
      <c r="H262" s="398">
        <v>30</v>
      </c>
      <c r="I262" s="398">
        <v>45</v>
      </c>
      <c r="J262" s="398">
        <v>45</v>
      </c>
      <c r="K262" s="364">
        <v>1.2</v>
      </c>
      <c r="L262" s="364">
        <f t="shared" si="32"/>
        <v>675</v>
      </c>
      <c r="M262" s="364">
        <f t="shared" si="32"/>
        <v>18</v>
      </c>
      <c r="N262" s="364">
        <f t="shared" si="36"/>
        <v>36</v>
      </c>
      <c r="O262" s="364">
        <f t="shared" si="37"/>
        <v>54</v>
      </c>
      <c r="P262" s="364">
        <f t="shared" si="38"/>
        <v>54</v>
      </c>
    </row>
    <row r="263" spans="1:16" s="219" customFormat="1" ht="12.75" customHeight="1">
      <c r="A263" s="376" t="s">
        <v>242</v>
      </c>
      <c r="B263" s="397">
        <v>88</v>
      </c>
      <c r="C263" s="227" t="s">
        <v>69</v>
      </c>
      <c r="D263" s="263" t="s">
        <v>79</v>
      </c>
      <c r="E263" s="263"/>
      <c r="F263" s="398">
        <v>15</v>
      </c>
      <c r="G263" s="398">
        <v>15</v>
      </c>
      <c r="H263" s="398">
        <v>30</v>
      </c>
      <c r="I263" s="398">
        <v>45</v>
      </c>
      <c r="J263" s="398">
        <v>45</v>
      </c>
      <c r="K263" s="364">
        <v>1.2</v>
      </c>
      <c r="L263" s="364">
        <f t="shared" si="32"/>
        <v>675</v>
      </c>
      <c r="M263" s="364">
        <f t="shared" si="32"/>
        <v>18</v>
      </c>
      <c r="N263" s="364">
        <f t="shared" si="36"/>
        <v>36</v>
      </c>
      <c r="O263" s="364">
        <f t="shared" si="37"/>
        <v>54</v>
      </c>
      <c r="P263" s="364">
        <f t="shared" si="38"/>
        <v>54</v>
      </c>
    </row>
    <row r="264" spans="1:16" s="219" customFormat="1" ht="12.75" customHeight="1">
      <c r="A264" s="376" t="s">
        <v>242</v>
      </c>
      <c r="B264" s="397">
        <v>89</v>
      </c>
      <c r="C264" s="227" t="s">
        <v>69</v>
      </c>
      <c r="D264" s="263" t="s">
        <v>79</v>
      </c>
      <c r="E264" s="263"/>
      <c r="F264" s="398">
        <v>15</v>
      </c>
      <c r="G264" s="398">
        <v>15</v>
      </c>
      <c r="H264" s="398">
        <v>30</v>
      </c>
      <c r="I264" s="398">
        <v>45</v>
      </c>
      <c r="J264" s="398">
        <v>45</v>
      </c>
      <c r="K264" s="364">
        <v>1.2</v>
      </c>
      <c r="L264" s="364">
        <f t="shared" si="32"/>
        <v>675</v>
      </c>
      <c r="M264" s="364">
        <f t="shared" si="32"/>
        <v>18</v>
      </c>
      <c r="N264" s="364">
        <f t="shared" si="36"/>
        <v>36</v>
      </c>
      <c r="O264" s="364">
        <f t="shared" si="37"/>
        <v>54</v>
      </c>
      <c r="P264" s="364">
        <f t="shared" si="38"/>
        <v>54</v>
      </c>
    </row>
    <row r="265" spans="1:16" s="219" customFormat="1" ht="12.75" customHeight="1">
      <c r="A265" s="376" t="s">
        <v>242</v>
      </c>
      <c r="B265" s="397">
        <v>90</v>
      </c>
      <c r="C265" s="227" t="s">
        <v>69</v>
      </c>
      <c r="D265" s="263" t="s">
        <v>79</v>
      </c>
      <c r="E265" s="263"/>
      <c r="F265" s="398">
        <v>15</v>
      </c>
      <c r="G265" s="398">
        <v>15</v>
      </c>
      <c r="H265" s="398">
        <v>30</v>
      </c>
      <c r="I265" s="398">
        <v>45</v>
      </c>
      <c r="J265" s="398">
        <v>45</v>
      </c>
      <c r="K265" s="364">
        <v>1.2</v>
      </c>
      <c r="L265" s="364">
        <f>$G265*J265</f>
        <v>675</v>
      </c>
      <c r="M265" s="364">
        <f>$G265*K265</f>
        <v>18</v>
      </c>
      <c r="N265" s="364">
        <f t="shared" si="36"/>
        <v>36</v>
      </c>
      <c r="O265" s="364">
        <f t="shared" si="37"/>
        <v>54</v>
      </c>
      <c r="P265" s="364">
        <f t="shared" si="38"/>
        <v>54</v>
      </c>
    </row>
    <row r="266" spans="1:16" s="219" customFormat="1" ht="12.75" customHeight="1">
      <c r="A266" s="376" t="s">
        <v>242</v>
      </c>
      <c r="B266" s="397">
        <v>91</v>
      </c>
      <c r="C266" s="227" t="s">
        <v>69</v>
      </c>
      <c r="D266" s="263" t="s">
        <v>79</v>
      </c>
      <c r="E266" s="263"/>
      <c r="F266" s="398">
        <v>15</v>
      </c>
      <c r="G266" s="398">
        <v>15</v>
      </c>
      <c r="H266" s="398">
        <v>30</v>
      </c>
      <c r="I266" s="398">
        <v>45</v>
      </c>
      <c r="J266" s="398">
        <v>45</v>
      </c>
      <c r="K266" s="364">
        <v>1.2</v>
      </c>
      <c r="L266" s="364">
        <f t="shared" si="32"/>
        <v>675</v>
      </c>
      <c r="M266" s="364">
        <f t="shared" si="32"/>
        <v>18</v>
      </c>
      <c r="N266" s="364">
        <f t="shared" ref="N266:N297" si="39">$K266*H266</f>
        <v>36</v>
      </c>
      <c r="O266" s="364">
        <f t="shared" ref="O266:O297" si="40">$K266*I266</f>
        <v>54</v>
      </c>
      <c r="P266" s="364">
        <f t="shared" ref="P266:P297" si="41">$K266*J266</f>
        <v>54</v>
      </c>
    </row>
    <row r="267" spans="1:16" s="219" customFormat="1" ht="12.75" customHeight="1">
      <c r="A267" s="376" t="s">
        <v>242</v>
      </c>
      <c r="B267" s="397">
        <v>92</v>
      </c>
      <c r="C267" s="227" t="s">
        <v>69</v>
      </c>
      <c r="D267" s="263" t="s">
        <v>79</v>
      </c>
      <c r="E267" s="263"/>
      <c r="F267" s="398">
        <v>15</v>
      </c>
      <c r="G267" s="398">
        <v>15</v>
      </c>
      <c r="H267" s="398">
        <v>30</v>
      </c>
      <c r="I267" s="398">
        <v>45</v>
      </c>
      <c r="J267" s="398">
        <v>45</v>
      </c>
      <c r="K267" s="364">
        <v>1.2</v>
      </c>
      <c r="L267" s="364">
        <f t="shared" si="32"/>
        <v>675</v>
      </c>
      <c r="M267" s="364">
        <f t="shared" si="32"/>
        <v>18</v>
      </c>
      <c r="N267" s="364">
        <f t="shared" si="39"/>
        <v>36</v>
      </c>
      <c r="O267" s="364">
        <f t="shared" si="40"/>
        <v>54</v>
      </c>
      <c r="P267" s="364">
        <f t="shared" si="41"/>
        <v>54</v>
      </c>
    </row>
    <row r="268" spans="1:16" s="219" customFormat="1" ht="12.75" customHeight="1">
      <c r="A268" s="376" t="s">
        <v>242</v>
      </c>
      <c r="B268" s="397">
        <v>94</v>
      </c>
      <c r="C268" s="227" t="s">
        <v>69</v>
      </c>
      <c r="D268" s="263" t="s">
        <v>79</v>
      </c>
      <c r="E268" s="263"/>
      <c r="F268" s="398">
        <v>15</v>
      </c>
      <c r="G268" s="398">
        <v>15</v>
      </c>
      <c r="H268" s="398">
        <v>30</v>
      </c>
      <c r="I268" s="398">
        <v>45</v>
      </c>
      <c r="J268" s="398">
        <v>45</v>
      </c>
      <c r="K268" s="364">
        <v>1.2</v>
      </c>
      <c r="L268" s="364">
        <f t="shared" si="32"/>
        <v>675</v>
      </c>
      <c r="M268" s="364">
        <f t="shared" si="32"/>
        <v>18</v>
      </c>
      <c r="N268" s="364">
        <f t="shared" si="39"/>
        <v>36</v>
      </c>
      <c r="O268" s="364">
        <f t="shared" si="40"/>
        <v>54</v>
      </c>
      <c r="P268" s="364">
        <f t="shared" si="41"/>
        <v>54</v>
      </c>
    </row>
    <row r="269" spans="1:16" s="219" customFormat="1" ht="12.75" customHeight="1">
      <c r="A269" s="376" t="s">
        <v>242</v>
      </c>
      <c r="B269" s="397">
        <v>96</v>
      </c>
      <c r="C269" s="227" t="s">
        <v>69</v>
      </c>
      <c r="D269" s="263" t="s">
        <v>79</v>
      </c>
      <c r="E269" s="263"/>
      <c r="F269" s="398">
        <v>15</v>
      </c>
      <c r="G269" s="398">
        <v>15</v>
      </c>
      <c r="H269" s="398">
        <v>30</v>
      </c>
      <c r="I269" s="398">
        <v>45</v>
      </c>
      <c r="J269" s="398">
        <v>45</v>
      </c>
      <c r="K269" s="364">
        <v>1.2</v>
      </c>
      <c r="L269" s="364">
        <f t="shared" si="32"/>
        <v>675</v>
      </c>
      <c r="M269" s="364">
        <f t="shared" si="32"/>
        <v>18</v>
      </c>
      <c r="N269" s="364">
        <f t="shared" si="39"/>
        <v>36</v>
      </c>
      <c r="O269" s="364">
        <f t="shared" si="40"/>
        <v>54</v>
      </c>
      <c r="P269" s="364">
        <f t="shared" si="41"/>
        <v>54</v>
      </c>
    </row>
    <row r="270" spans="1:16" s="219" customFormat="1" ht="12.75" customHeight="1">
      <c r="A270" s="376" t="s">
        <v>242</v>
      </c>
      <c r="B270" s="397">
        <v>97</v>
      </c>
      <c r="C270" s="227" t="s">
        <v>69</v>
      </c>
      <c r="D270" s="263" t="s">
        <v>79</v>
      </c>
      <c r="E270" s="263"/>
      <c r="F270" s="398">
        <v>15</v>
      </c>
      <c r="G270" s="398">
        <v>15</v>
      </c>
      <c r="H270" s="398">
        <v>30</v>
      </c>
      <c r="I270" s="398">
        <v>45</v>
      </c>
      <c r="J270" s="398">
        <v>45</v>
      </c>
      <c r="K270" s="364">
        <v>1.2</v>
      </c>
      <c r="L270" s="364">
        <f t="shared" si="32"/>
        <v>675</v>
      </c>
      <c r="M270" s="364">
        <f t="shared" si="32"/>
        <v>18</v>
      </c>
      <c r="N270" s="364">
        <f t="shared" si="39"/>
        <v>36</v>
      </c>
      <c r="O270" s="364">
        <f t="shared" si="40"/>
        <v>54</v>
      </c>
      <c r="P270" s="364">
        <f t="shared" si="41"/>
        <v>54</v>
      </c>
    </row>
    <row r="271" spans="1:16" s="219" customFormat="1" ht="12.75" customHeight="1">
      <c r="A271" s="376" t="s">
        <v>242</v>
      </c>
      <c r="B271" s="397">
        <v>99</v>
      </c>
      <c r="C271" s="227" t="s">
        <v>69</v>
      </c>
      <c r="D271" s="263" t="s">
        <v>79</v>
      </c>
      <c r="E271" s="263"/>
      <c r="F271" s="398">
        <v>15</v>
      </c>
      <c r="G271" s="398">
        <v>15</v>
      </c>
      <c r="H271" s="398">
        <v>30</v>
      </c>
      <c r="I271" s="398">
        <v>45</v>
      </c>
      <c r="J271" s="398">
        <v>45</v>
      </c>
      <c r="K271" s="364">
        <v>1.2</v>
      </c>
      <c r="L271" s="364">
        <f t="shared" si="32"/>
        <v>675</v>
      </c>
      <c r="M271" s="364">
        <f t="shared" si="32"/>
        <v>18</v>
      </c>
      <c r="N271" s="364">
        <f t="shared" si="39"/>
        <v>36</v>
      </c>
      <c r="O271" s="364">
        <f t="shared" si="40"/>
        <v>54</v>
      </c>
      <c r="P271" s="364">
        <f t="shared" si="41"/>
        <v>54</v>
      </c>
    </row>
    <row r="272" spans="1:16" s="219" customFormat="1" ht="12.75" customHeight="1">
      <c r="A272" s="376" t="s">
        <v>242</v>
      </c>
      <c r="B272" s="397">
        <v>100</v>
      </c>
      <c r="C272" s="227" t="s">
        <v>69</v>
      </c>
      <c r="D272" s="263" t="s">
        <v>79</v>
      </c>
      <c r="E272" s="263"/>
      <c r="F272" s="398">
        <v>15</v>
      </c>
      <c r="G272" s="398">
        <v>15</v>
      </c>
      <c r="H272" s="398">
        <v>30</v>
      </c>
      <c r="I272" s="398">
        <v>45</v>
      </c>
      <c r="J272" s="398">
        <v>45</v>
      </c>
      <c r="K272" s="364">
        <v>1.2</v>
      </c>
      <c r="L272" s="364">
        <f t="shared" si="32"/>
        <v>675</v>
      </c>
      <c r="M272" s="364">
        <f t="shared" si="32"/>
        <v>18</v>
      </c>
      <c r="N272" s="364">
        <f t="shared" si="39"/>
        <v>36</v>
      </c>
      <c r="O272" s="364">
        <f t="shared" si="40"/>
        <v>54</v>
      </c>
      <c r="P272" s="364">
        <f t="shared" si="41"/>
        <v>54</v>
      </c>
    </row>
    <row r="273" spans="1:16" s="219" customFormat="1" ht="12.75" customHeight="1">
      <c r="A273" s="376" t="s">
        <v>242</v>
      </c>
      <c r="B273" s="397">
        <v>102</v>
      </c>
      <c r="C273" s="227" t="s">
        <v>69</v>
      </c>
      <c r="D273" s="263" t="s">
        <v>79</v>
      </c>
      <c r="E273" s="263"/>
      <c r="F273" s="398">
        <v>15</v>
      </c>
      <c r="G273" s="398">
        <v>15</v>
      </c>
      <c r="H273" s="398">
        <v>30</v>
      </c>
      <c r="I273" s="398">
        <v>45</v>
      </c>
      <c r="J273" s="398">
        <v>45</v>
      </c>
      <c r="K273" s="364">
        <v>1.2</v>
      </c>
      <c r="L273" s="364">
        <f t="shared" si="32"/>
        <v>675</v>
      </c>
      <c r="M273" s="364">
        <f t="shared" si="32"/>
        <v>18</v>
      </c>
      <c r="N273" s="364">
        <f t="shared" si="39"/>
        <v>36</v>
      </c>
      <c r="O273" s="364">
        <f t="shared" si="40"/>
        <v>54</v>
      </c>
      <c r="P273" s="364">
        <f t="shared" si="41"/>
        <v>54</v>
      </c>
    </row>
    <row r="274" spans="1:16" s="219" customFormat="1" ht="12.75" customHeight="1">
      <c r="A274" s="376" t="s">
        <v>242</v>
      </c>
      <c r="B274" s="397">
        <v>104</v>
      </c>
      <c r="C274" s="227" t="s">
        <v>69</v>
      </c>
      <c r="D274" s="263" t="s">
        <v>79</v>
      </c>
      <c r="E274" s="263"/>
      <c r="F274" s="398">
        <v>10</v>
      </c>
      <c r="G274" s="398">
        <v>10</v>
      </c>
      <c r="H274" s="398">
        <v>20</v>
      </c>
      <c r="I274" s="398">
        <v>30</v>
      </c>
      <c r="J274" s="398">
        <v>30</v>
      </c>
      <c r="K274" s="364">
        <v>1.2</v>
      </c>
      <c r="L274" s="364">
        <f t="shared" si="32"/>
        <v>300</v>
      </c>
      <c r="M274" s="364">
        <f t="shared" si="32"/>
        <v>12</v>
      </c>
      <c r="N274" s="364">
        <f t="shared" si="39"/>
        <v>24</v>
      </c>
      <c r="O274" s="364">
        <f t="shared" si="40"/>
        <v>36</v>
      </c>
      <c r="P274" s="364">
        <f t="shared" si="41"/>
        <v>36</v>
      </c>
    </row>
    <row r="275" spans="1:16" s="219" customFormat="1" ht="12.75" customHeight="1">
      <c r="A275" s="376" t="s">
        <v>242</v>
      </c>
      <c r="B275" s="397">
        <v>105</v>
      </c>
      <c r="C275" s="227" t="s">
        <v>69</v>
      </c>
      <c r="D275" s="263" t="s">
        <v>79</v>
      </c>
      <c r="E275" s="263"/>
      <c r="F275" s="398">
        <v>10</v>
      </c>
      <c r="G275" s="398">
        <v>10</v>
      </c>
      <c r="H275" s="398">
        <v>20</v>
      </c>
      <c r="I275" s="398">
        <v>30</v>
      </c>
      <c r="J275" s="398">
        <v>30</v>
      </c>
      <c r="K275" s="364">
        <v>1.2</v>
      </c>
      <c r="L275" s="364">
        <f t="shared" si="32"/>
        <v>300</v>
      </c>
      <c r="M275" s="364">
        <f t="shared" si="32"/>
        <v>12</v>
      </c>
      <c r="N275" s="364">
        <f t="shared" si="39"/>
        <v>24</v>
      </c>
      <c r="O275" s="364">
        <f t="shared" si="40"/>
        <v>36</v>
      </c>
      <c r="P275" s="364">
        <f t="shared" si="41"/>
        <v>36</v>
      </c>
    </row>
    <row r="276" spans="1:16" s="219" customFormat="1" ht="12.75" customHeight="1">
      <c r="A276" s="376" t="s">
        <v>242</v>
      </c>
      <c r="B276" s="397">
        <v>107</v>
      </c>
      <c r="C276" s="227" t="s">
        <v>69</v>
      </c>
      <c r="D276" s="263" t="s">
        <v>79</v>
      </c>
      <c r="E276" s="263"/>
      <c r="F276" s="398">
        <v>10</v>
      </c>
      <c r="G276" s="398">
        <v>10</v>
      </c>
      <c r="H276" s="398">
        <v>20</v>
      </c>
      <c r="I276" s="398">
        <v>30</v>
      </c>
      <c r="J276" s="398">
        <v>30</v>
      </c>
      <c r="K276" s="364">
        <v>1.2</v>
      </c>
      <c r="L276" s="364">
        <f t="shared" ref="L276:M303" si="42">$G276*J276</f>
        <v>300</v>
      </c>
      <c r="M276" s="364">
        <f t="shared" si="42"/>
        <v>12</v>
      </c>
      <c r="N276" s="364">
        <f t="shared" si="39"/>
        <v>24</v>
      </c>
      <c r="O276" s="364">
        <f t="shared" si="40"/>
        <v>36</v>
      </c>
      <c r="P276" s="364">
        <f t="shared" si="41"/>
        <v>36</v>
      </c>
    </row>
    <row r="277" spans="1:16" s="219" customFormat="1" ht="12.75" customHeight="1">
      <c r="A277" s="376" t="s">
        <v>242</v>
      </c>
      <c r="B277" s="397">
        <v>108</v>
      </c>
      <c r="C277" s="227" t="s">
        <v>69</v>
      </c>
      <c r="D277" s="263" t="s">
        <v>79</v>
      </c>
      <c r="E277" s="263"/>
      <c r="F277" s="398">
        <v>10</v>
      </c>
      <c r="G277" s="398">
        <v>10</v>
      </c>
      <c r="H277" s="398">
        <v>20</v>
      </c>
      <c r="I277" s="398">
        <v>30</v>
      </c>
      <c r="J277" s="398">
        <v>30</v>
      </c>
      <c r="K277" s="364">
        <v>1.2</v>
      </c>
      <c r="L277" s="364">
        <f t="shared" si="42"/>
        <v>300</v>
      </c>
      <c r="M277" s="364">
        <f t="shared" si="42"/>
        <v>12</v>
      </c>
      <c r="N277" s="364">
        <f t="shared" si="39"/>
        <v>24</v>
      </c>
      <c r="O277" s="364">
        <f t="shared" si="40"/>
        <v>36</v>
      </c>
      <c r="P277" s="364">
        <f t="shared" si="41"/>
        <v>36</v>
      </c>
    </row>
    <row r="278" spans="1:16" s="219" customFormat="1" ht="12.75" customHeight="1">
      <c r="A278" s="376" t="s">
        <v>242</v>
      </c>
      <c r="B278" s="397">
        <v>110</v>
      </c>
      <c r="C278" s="227" t="s">
        <v>69</v>
      </c>
      <c r="D278" s="263" t="s">
        <v>79</v>
      </c>
      <c r="E278" s="263"/>
      <c r="F278" s="398">
        <v>10</v>
      </c>
      <c r="G278" s="398">
        <v>10</v>
      </c>
      <c r="H278" s="398">
        <v>20</v>
      </c>
      <c r="I278" s="398">
        <v>30</v>
      </c>
      <c r="J278" s="398">
        <v>30</v>
      </c>
      <c r="K278" s="364">
        <v>1.2</v>
      </c>
      <c r="L278" s="364">
        <f t="shared" si="42"/>
        <v>300</v>
      </c>
      <c r="M278" s="364">
        <f t="shared" si="42"/>
        <v>12</v>
      </c>
      <c r="N278" s="364">
        <f t="shared" si="39"/>
        <v>24</v>
      </c>
      <c r="O278" s="364">
        <f t="shared" si="40"/>
        <v>36</v>
      </c>
      <c r="P278" s="364">
        <f t="shared" si="41"/>
        <v>36</v>
      </c>
    </row>
    <row r="279" spans="1:16" s="219" customFormat="1" ht="12.75" customHeight="1">
      <c r="A279" s="376" t="s">
        <v>242</v>
      </c>
      <c r="B279" s="397">
        <v>112</v>
      </c>
      <c r="C279" s="227" t="s">
        <v>69</v>
      </c>
      <c r="D279" s="263" t="s">
        <v>79</v>
      </c>
      <c r="E279" s="263"/>
      <c r="F279" s="398">
        <v>10</v>
      </c>
      <c r="G279" s="398">
        <v>10</v>
      </c>
      <c r="H279" s="398">
        <v>20</v>
      </c>
      <c r="I279" s="398">
        <v>30</v>
      </c>
      <c r="J279" s="398">
        <v>30</v>
      </c>
      <c r="K279" s="364">
        <v>1.2</v>
      </c>
      <c r="L279" s="364">
        <f t="shared" si="42"/>
        <v>300</v>
      </c>
      <c r="M279" s="364">
        <f t="shared" si="42"/>
        <v>12</v>
      </c>
      <c r="N279" s="364">
        <f t="shared" si="39"/>
        <v>24</v>
      </c>
      <c r="O279" s="364">
        <f t="shared" si="40"/>
        <v>36</v>
      </c>
      <c r="P279" s="364">
        <f t="shared" si="41"/>
        <v>36</v>
      </c>
    </row>
    <row r="280" spans="1:16" s="219" customFormat="1" ht="12.75" customHeight="1">
      <c r="A280" s="376" t="s">
        <v>242</v>
      </c>
      <c r="B280" s="397">
        <v>113</v>
      </c>
      <c r="C280" s="227" t="s">
        <v>69</v>
      </c>
      <c r="D280" s="263" t="s">
        <v>79</v>
      </c>
      <c r="E280" s="263"/>
      <c r="F280" s="398">
        <v>10</v>
      </c>
      <c r="G280" s="398">
        <v>10</v>
      </c>
      <c r="H280" s="398">
        <v>20</v>
      </c>
      <c r="I280" s="398">
        <v>30</v>
      </c>
      <c r="J280" s="398">
        <v>30</v>
      </c>
      <c r="K280" s="364">
        <v>1.2</v>
      </c>
      <c r="L280" s="364">
        <f t="shared" si="42"/>
        <v>300</v>
      </c>
      <c r="M280" s="364">
        <f t="shared" si="42"/>
        <v>12</v>
      </c>
      <c r="N280" s="364">
        <f t="shared" si="39"/>
        <v>24</v>
      </c>
      <c r="O280" s="364">
        <f t="shared" si="40"/>
        <v>36</v>
      </c>
      <c r="P280" s="364">
        <f t="shared" si="41"/>
        <v>36</v>
      </c>
    </row>
    <row r="281" spans="1:16" s="219" customFormat="1" ht="12.75" customHeight="1">
      <c r="A281" s="376" t="s">
        <v>242</v>
      </c>
      <c r="B281" s="397">
        <v>115</v>
      </c>
      <c r="C281" s="227" t="s">
        <v>69</v>
      </c>
      <c r="D281" s="263" t="s">
        <v>79</v>
      </c>
      <c r="E281" s="263"/>
      <c r="F281" s="398">
        <v>10</v>
      </c>
      <c r="G281" s="398">
        <v>10</v>
      </c>
      <c r="H281" s="398">
        <v>20</v>
      </c>
      <c r="I281" s="398">
        <v>30</v>
      </c>
      <c r="J281" s="398">
        <v>30</v>
      </c>
      <c r="K281" s="364">
        <v>1.2</v>
      </c>
      <c r="L281" s="364">
        <f t="shared" si="42"/>
        <v>300</v>
      </c>
      <c r="M281" s="364">
        <f t="shared" si="42"/>
        <v>12</v>
      </c>
      <c r="N281" s="364">
        <f t="shared" si="39"/>
        <v>24</v>
      </c>
      <c r="O281" s="364">
        <f t="shared" si="40"/>
        <v>36</v>
      </c>
      <c r="P281" s="364">
        <f t="shared" si="41"/>
        <v>36</v>
      </c>
    </row>
    <row r="282" spans="1:16" s="219" customFormat="1" ht="12.75" customHeight="1">
      <c r="A282" s="376" t="s">
        <v>242</v>
      </c>
      <c r="B282" s="397">
        <v>116</v>
      </c>
      <c r="C282" s="227" t="s">
        <v>69</v>
      </c>
      <c r="D282" s="263" t="s">
        <v>79</v>
      </c>
      <c r="E282" s="263"/>
      <c r="F282" s="398">
        <v>10</v>
      </c>
      <c r="G282" s="398">
        <v>10</v>
      </c>
      <c r="H282" s="398">
        <v>20</v>
      </c>
      <c r="I282" s="398">
        <v>30</v>
      </c>
      <c r="J282" s="398">
        <v>30</v>
      </c>
      <c r="K282" s="364">
        <v>1.2</v>
      </c>
      <c r="L282" s="364">
        <f t="shared" si="42"/>
        <v>300</v>
      </c>
      <c r="M282" s="364">
        <f t="shared" si="42"/>
        <v>12</v>
      </c>
      <c r="N282" s="364">
        <f t="shared" si="39"/>
        <v>24</v>
      </c>
      <c r="O282" s="364">
        <f t="shared" si="40"/>
        <v>36</v>
      </c>
      <c r="P282" s="364">
        <f t="shared" si="41"/>
        <v>36</v>
      </c>
    </row>
    <row r="283" spans="1:16" s="219" customFormat="1" ht="12.75" customHeight="1">
      <c r="A283" s="376" t="s">
        <v>242</v>
      </c>
      <c r="B283" s="397">
        <v>118</v>
      </c>
      <c r="C283" s="227" t="s">
        <v>69</v>
      </c>
      <c r="D283" s="263" t="s">
        <v>79</v>
      </c>
      <c r="E283" s="263"/>
      <c r="F283" s="398">
        <v>10</v>
      </c>
      <c r="G283" s="398">
        <v>10</v>
      </c>
      <c r="H283" s="398">
        <v>20</v>
      </c>
      <c r="I283" s="398">
        <v>30</v>
      </c>
      <c r="J283" s="398">
        <v>30</v>
      </c>
      <c r="K283" s="364">
        <v>1.2</v>
      </c>
      <c r="L283" s="364">
        <f t="shared" si="42"/>
        <v>300</v>
      </c>
      <c r="M283" s="364">
        <f t="shared" si="42"/>
        <v>12</v>
      </c>
      <c r="N283" s="364">
        <f t="shared" si="39"/>
        <v>24</v>
      </c>
      <c r="O283" s="364">
        <f t="shared" si="40"/>
        <v>36</v>
      </c>
      <c r="P283" s="364">
        <f t="shared" si="41"/>
        <v>36</v>
      </c>
    </row>
    <row r="284" spans="1:16" s="219" customFormat="1" ht="12.75" customHeight="1">
      <c r="A284" s="376" t="s">
        <v>242</v>
      </c>
      <c r="B284" s="397">
        <v>120</v>
      </c>
      <c r="C284" s="227" t="s">
        <v>69</v>
      </c>
      <c r="D284" s="263" t="s">
        <v>79</v>
      </c>
      <c r="E284" s="263"/>
      <c r="F284" s="398">
        <v>10</v>
      </c>
      <c r="G284" s="398">
        <v>10</v>
      </c>
      <c r="H284" s="398">
        <v>20</v>
      </c>
      <c r="I284" s="398">
        <v>30</v>
      </c>
      <c r="J284" s="398">
        <v>30</v>
      </c>
      <c r="K284" s="364">
        <v>1.2</v>
      </c>
      <c r="L284" s="364">
        <f t="shared" si="42"/>
        <v>300</v>
      </c>
      <c r="M284" s="364">
        <f t="shared" si="42"/>
        <v>12</v>
      </c>
      <c r="N284" s="364">
        <f t="shared" si="39"/>
        <v>24</v>
      </c>
      <c r="O284" s="364">
        <f t="shared" si="40"/>
        <v>36</v>
      </c>
      <c r="P284" s="364">
        <f t="shared" si="41"/>
        <v>36</v>
      </c>
    </row>
    <row r="285" spans="1:16" s="219" customFormat="1" ht="12.75" customHeight="1">
      <c r="A285" s="376" t="s">
        <v>242</v>
      </c>
      <c r="B285" s="397">
        <v>121</v>
      </c>
      <c r="C285" s="227" t="s">
        <v>69</v>
      </c>
      <c r="D285" s="263" t="s">
        <v>79</v>
      </c>
      <c r="E285" s="263"/>
      <c r="F285" s="398">
        <v>10</v>
      </c>
      <c r="G285" s="398">
        <v>10</v>
      </c>
      <c r="H285" s="398">
        <v>20</v>
      </c>
      <c r="I285" s="398">
        <v>30</v>
      </c>
      <c r="J285" s="398">
        <v>30</v>
      </c>
      <c r="K285" s="364">
        <v>1.2</v>
      </c>
      <c r="L285" s="364">
        <f t="shared" si="42"/>
        <v>300</v>
      </c>
      <c r="M285" s="364">
        <f t="shared" si="42"/>
        <v>12</v>
      </c>
      <c r="N285" s="364">
        <f t="shared" si="39"/>
        <v>24</v>
      </c>
      <c r="O285" s="364">
        <f t="shared" si="40"/>
        <v>36</v>
      </c>
      <c r="P285" s="364">
        <f t="shared" si="41"/>
        <v>36</v>
      </c>
    </row>
    <row r="286" spans="1:16" s="219" customFormat="1" ht="12.75" customHeight="1">
      <c r="A286" s="376" t="s">
        <v>242</v>
      </c>
      <c r="B286" s="397">
        <v>123</v>
      </c>
      <c r="C286" s="227" t="s">
        <v>69</v>
      </c>
      <c r="D286" s="263" t="s">
        <v>79</v>
      </c>
      <c r="E286" s="263"/>
      <c r="F286" s="398">
        <v>10</v>
      </c>
      <c r="G286" s="398">
        <v>10</v>
      </c>
      <c r="H286" s="398">
        <v>20</v>
      </c>
      <c r="I286" s="398">
        <v>30</v>
      </c>
      <c r="J286" s="398">
        <v>30</v>
      </c>
      <c r="K286" s="364">
        <v>1.2</v>
      </c>
      <c r="L286" s="364">
        <f t="shared" si="42"/>
        <v>300</v>
      </c>
      <c r="M286" s="364">
        <f t="shared" si="42"/>
        <v>12</v>
      </c>
      <c r="N286" s="364">
        <f t="shared" si="39"/>
        <v>24</v>
      </c>
      <c r="O286" s="364">
        <f t="shared" si="40"/>
        <v>36</v>
      </c>
      <c r="P286" s="364">
        <f t="shared" si="41"/>
        <v>36</v>
      </c>
    </row>
    <row r="287" spans="1:16" s="219" customFormat="1" ht="12.75" customHeight="1">
      <c r="A287" s="376" t="s">
        <v>242</v>
      </c>
      <c r="B287" s="397">
        <v>124</v>
      </c>
      <c r="C287" s="227" t="s">
        <v>69</v>
      </c>
      <c r="D287" s="263" t="s">
        <v>79</v>
      </c>
      <c r="E287" s="263"/>
      <c r="F287" s="398">
        <v>10</v>
      </c>
      <c r="G287" s="398">
        <v>10</v>
      </c>
      <c r="H287" s="398">
        <v>20</v>
      </c>
      <c r="I287" s="398">
        <v>30</v>
      </c>
      <c r="J287" s="398">
        <v>30</v>
      </c>
      <c r="K287" s="364">
        <v>1.2</v>
      </c>
      <c r="L287" s="364">
        <f t="shared" si="42"/>
        <v>300</v>
      </c>
      <c r="M287" s="364">
        <f t="shared" si="42"/>
        <v>12</v>
      </c>
      <c r="N287" s="364">
        <f t="shared" si="39"/>
        <v>24</v>
      </c>
      <c r="O287" s="364">
        <f t="shared" si="40"/>
        <v>36</v>
      </c>
      <c r="P287" s="364">
        <f t="shared" si="41"/>
        <v>36</v>
      </c>
    </row>
    <row r="288" spans="1:16" s="219" customFormat="1" ht="12.75" customHeight="1">
      <c r="A288" s="376" t="s">
        <v>242</v>
      </c>
      <c r="B288" s="397">
        <v>126</v>
      </c>
      <c r="C288" s="227" t="s">
        <v>69</v>
      </c>
      <c r="D288" s="263" t="s">
        <v>79</v>
      </c>
      <c r="E288" s="263"/>
      <c r="F288" s="398">
        <v>10</v>
      </c>
      <c r="G288" s="398">
        <v>10</v>
      </c>
      <c r="H288" s="398">
        <v>20</v>
      </c>
      <c r="I288" s="398">
        <v>30</v>
      </c>
      <c r="J288" s="398">
        <v>30</v>
      </c>
      <c r="K288" s="364">
        <v>1.2</v>
      </c>
      <c r="L288" s="364">
        <f t="shared" si="42"/>
        <v>300</v>
      </c>
      <c r="M288" s="364">
        <f t="shared" si="42"/>
        <v>12</v>
      </c>
      <c r="N288" s="364">
        <f t="shared" si="39"/>
        <v>24</v>
      </c>
      <c r="O288" s="364">
        <f t="shared" si="40"/>
        <v>36</v>
      </c>
      <c r="P288" s="364">
        <f t="shared" si="41"/>
        <v>36</v>
      </c>
    </row>
    <row r="289" spans="1:16" s="219" customFormat="1" ht="12.75" customHeight="1">
      <c r="A289" s="376" t="s">
        <v>242</v>
      </c>
      <c r="B289" s="397">
        <v>128</v>
      </c>
      <c r="C289" s="227" t="s">
        <v>69</v>
      </c>
      <c r="D289" s="263" t="s">
        <v>79</v>
      </c>
      <c r="E289" s="263"/>
      <c r="F289" s="398">
        <v>10</v>
      </c>
      <c r="G289" s="398">
        <v>10</v>
      </c>
      <c r="H289" s="398">
        <v>20</v>
      </c>
      <c r="I289" s="398">
        <v>30</v>
      </c>
      <c r="J289" s="398">
        <v>30</v>
      </c>
      <c r="K289" s="364">
        <v>1.2</v>
      </c>
      <c r="L289" s="364">
        <f t="shared" si="42"/>
        <v>300</v>
      </c>
      <c r="M289" s="364">
        <f t="shared" si="42"/>
        <v>12</v>
      </c>
      <c r="N289" s="364">
        <f t="shared" si="39"/>
        <v>24</v>
      </c>
      <c r="O289" s="364">
        <f t="shared" si="40"/>
        <v>36</v>
      </c>
      <c r="P289" s="364">
        <f t="shared" si="41"/>
        <v>36</v>
      </c>
    </row>
    <row r="290" spans="1:16" s="219" customFormat="1" ht="12.75" customHeight="1">
      <c r="A290" s="376" t="s">
        <v>242</v>
      </c>
      <c r="B290" s="397">
        <v>129</v>
      </c>
      <c r="C290" s="227" t="s">
        <v>69</v>
      </c>
      <c r="D290" s="263" t="s">
        <v>79</v>
      </c>
      <c r="E290" s="263"/>
      <c r="F290" s="398">
        <v>10</v>
      </c>
      <c r="G290" s="398">
        <v>10</v>
      </c>
      <c r="H290" s="398">
        <v>20</v>
      </c>
      <c r="I290" s="398">
        <v>30</v>
      </c>
      <c r="J290" s="398">
        <v>30</v>
      </c>
      <c r="K290" s="364">
        <v>1.2</v>
      </c>
      <c r="L290" s="364">
        <f t="shared" si="42"/>
        <v>300</v>
      </c>
      <c r="M290" s="364">
        <f t="shared" si="42"/>
        <v>12</v>
      </c>
      <c r="N290" s="364">
        <f t="shared" si="39"/>
        <v>24</v>
      </c>
      <c r="O290" s="364">
        <f t="shared" si="40"/>
        <v>36</v>
      </c>
      <c r="P290" s="364">
        <f t="shared" si="41"/>
        <v>36</v>
      </c>
    </row>
    <row r="291" spans="1:16" s="219" customFormat="1" ht="12.75" customHeight="1">
      <c r="A291" s="376" t="s">
        <v>242</v>
      </c>
      <c r="B291" s="397">
        <v>130</v>
      </c>
      <c r="C291" s="227" t="s">
        <v>69</v>
      </c>
      <c r="D291" s="263" t="s">
        <v>79</v>
      </c>
      <c r="E291" s="263"/>
      <c r="F291" s="398">
        <v>10</v>
      </c>
      <c r="G291" s="398">
        <v>10</v>
      </c>
      <c r="H291" s="398">
        <v>20</v>
      </c>
      <c r="I291" s="398">
        <v>30</v>
      </c>
      <c r="J291" s="398">
        <v>30</v>
      </c>
      <c r="K291" s="364">
        <v>1.2</v>
      </c>
      <c r="L291" s="364">
        <f>$G291*J291</f>
        <v>300</v>
      </c>
      <c r="M291" s="364">
        <f>$G291*K291</f>
        <v>12</v>
      </c>
      <c r="N291" s="364">
        <f t="shared" si="39"/>
        <v>24</v>
      </c>
      <c r="O291" s="364">
        <f t="shared" si="40"/>
        <v>36</v>
      </c>
      <c r="P291" s="364">
        <f t="shared" si="41"/>
        <v>36</v>
      </c>
    </row>
    <row r="292" spans="1:16" s="219" customFormat="1" ht="12.75" customHeight="1">
      <c r="A292" s="376" t="s">
        <v>242</v>
      </c>
      <c r="B292" s="397">
        <v>131</v>
      </c>
      <c r="C292" s="227" t="s">
        <v>69</v>
      </c>
      <c r="D292" s="263" t="s">
        <v>79</v>
      </c>
      <c r="E292" s="263"/>
      <c r="F292" s="398">
        <v>10</v>
      </c>
      <c r="G292" s="398">
        <v>10</v>
      </c>
      <c r="H292" s="398">
        <v>20</v>
      </c>
      <c r="I292" s="398">
        <v>30</v>
      </c>
      <c r="J292" s="398">
        <v>30</v>
      </c>
      <c r="K292" s="364">
        <v>1.2</v>
      </c>
      <c r="L292" s="364">
        <f t="shared" si="42"/>
        <v>300</v>
      </c>
      <c r="M292" s="364">
        <f t="shared" si="42"/>
        <v>12</v>
      </c>
      <c r="N292" s="364">
        <f t="shared" si="39"/>
        <v>24</v>
      </c>
      <c r="O292" s="364">
        <f t="shared" si="40"/>
        <v>36</v>
      </c>
      <c r="P292" s="364">
        <f t="shared" si="41"/>
        <v>36</v>
      </c>
    </row>
    <row r="293" spans="1:16" s="219" customFormat="1" ht="12.75" customHeight="1">
      <c r="A293" s="376" t="s">
        <v>242</v>
      </c>
      <c r="B293" s="397">
        <v>132</v>
      </c>
      <c r="C293" s="227" t="s">
        <v>69</v>
      </c>
      <c r="D293" s="263" t="s">
        <v>79</v>
      </c>
      <c r="E293" s="263"/>
      <c r="F293" s="398">
        <v>10</v>
      </c>
      <c r="G293" s="398">
        <v>10</v>
      </c>
      <c r="H293" s="398">
        <v>20</v>
      </c>
      <c r="I293" s="398">
        <v>30</v>
      </c>
      <c r="J293" s="398">
        <v>30</v>
      </c>
      <c r="K293" s="364">
        <v>1.2</v>
      </c>
      <c r="L293" s="364">
        <f t="shared" si="42"/>
        <v>300</v>
      </c>
      <c r="M293" s="364">
        <f t="shared" si="42"/>
        <v>12</v>
      </c>
      <c r="N293" s="364">
        <f t="shared" si="39"/>
        <v>24</v>
      </c>
      <c r="O293" s="364">
        <f t="shared" si="40"/>
        <v>36</v>
      </c>
      <c r="P293" s="364">
        <f t="shared" si="41"/>
        <v>36</v>
      </c>
    </row>
    <row r="294" spans="1:16" s="219" customFormat="1" ht="12.75" customHeight="1">
      <c r="A294" s="376" t="s">
        <v>242</v>
      </c>
      <c r="B294" s="397">
        <v>134</v>
      </c>
      <c r="C294" s="227" t="s">
        <v>69</v>
      </c>
      <c r="D294" s="263" t="s">
        <v>79</v>
      </c>
      <c r="E294" s="399"/>
      <c r="F294" s="400">
        <v>10</v>
      </c>
      <c r="G294" s="400">
        <v>10</v>
      </c>
      <c r="H294" s="400">
        <v>20</v>
      </c>
      <c r="I294" s="400">
        <v>30</v>
      </c>
      <c r="J294" s="400">
        <v>30</v>
      </c>
      <c r="K294" s="364">
        <v>1.2</v>
      </c>
      <c r="L294" s="364">
        <f t="shared" si="42"/>
        <v>300</v>
      </c>
      <c r="M294" s="364">
        <f t="shared" si="42"/>
        <v>12</v>
      </c>
      <c r="N294" s="364">
        <f t="shared" si="39"/>
        <v>24</v>
      </c>
      <c r="O294" s="364">
        <f t="shared" si="40"/>
        <v>36</v>
      </c>
      <c r="P294" s="364">
        <f t="shared" si="41"/>
        <v>36</v>
      </c>
    </row>
    <row r="295" spans="1:16" s="219" customFormat="1" ht="12.75" customHeight="1">
      <c r="A295" s="376" t="s">
        <v>242</v>
      </c>
      <c r="B295" s="397">
        <v>136</v>
      </c>
      <c r="C295" s="227" t="s">
        <v>69</v>
      </c>
      <c r="D295" s="263" t="s">
        <v>79</v>
      </c>
      <c r="E295" s="263"/>
      <c r="F295" s="398">
        <v>10</v>
      </c>
      <c r="G295" s="398">
        <v>10</v>
      </c>
      <c r="H295" s="398">
        <v>20</v>
      </c>
      <c r="I295" s="398">
        <v>30</v>
      </c>
      <c r="J295" s="398">
        <v>30</v>
      </c>
      <c r="K295" s="364">
        <v>1.2</v>
      </c>
      <c r="L295" s="364">
        <f t="shared" si="42"/>
        <v>300</v>
      </c>
      <c r="M295" s="364">
        <f t="shared" si="42"/>
        <v>12</v>
      </c>
      <c r="N295" s="364">
        <f t="shared" si="39"/>
        <v>24</v>
      </c>
      <c r="O295" s="364">
        <f t="shared" si="40"/>
        <v>36</v>
      </c>
      <c r="P295" s="364">
        <f t="shared" si="41"/>
        <v>36</v>
      </c>
    </row>
    <row r="296" spans="1:16" s="219" customFormat="1" ht="12.75" customHeight="1">
      <c r="A296" s="376" t="s">
        <v>242</v>
      </c>
      <c r="B296" s="397">
        <v>137</v>
      </c>
      <c r="C296" s="227" t="s">
        <v>69</v>
      </c>
      <c r="D296" s="263" t="s">
        <v>79</v>
      </c>
      <c r="E296" s="399"/>
      <c r="F296" s="400">
        <v>10</v>
      </c>
      <c r="G296" s="400">
        <v>10</v>
      </c>
      <c r="H296" s="400">
        <v>20</v>
      </c>
      <c r="I296" s="400">
        <v>30</v>
      </c>
      <c r="J296" s="400">
        <v>30</v>
      </c>
      <c r="K296" s="364">
        <v>1.2</v>
      </c>
      <c r="L296" s="364">
        <f t="shared" si="42"/>
        <v>300</v>
      </c>
      <c r="M296" s="364">
        <f t="shared" si="42"/>
        <v>12</v>
      </c>
      <c r="N296" s="364">
        <f t="shared" si="39"/>
        <v>24</v>
      </c>
      <c r="O296" s="364">
        <f t="shared" si="40"/>
        <v>36</v>
      </c>
      <c r="P296" s="364">
        <f t="shared" si="41"/>
        <v>36</v>
      </c>
    </row>
    <row r="297" spans="1:16" s="219" customFormat="1" ht="12.75" customHeight="1">
      <c r="A297" s="376" t="s">
        <v>242</v>
      </c>
      <c r="B297" s="397">
        <v>139</v>
      </c>
      <c r="C297" s="227" t="s">
        <v>69</v>
      </c>
      <c r="D297" s="263" t="s">
        <v>79</v>
      </c>
      <c r="E297" s="399"/>
      <c r="F297" s="400">
        <v>10</v>
      </c>
      <c r="G297" s="400">
        <v>10</v>
      </c>
      <c r="H297" s="400">
        <v>20</v>
      </c>
      <c r="I297" s="400">
        <v>30</v>
      </c>
      <c r="J297" s="400">
        <v>30</v>
      </c>
      <c r="K297" s="364">
        <v>1.2</v>
      </c>
      <c r="L297" s="364">
        <f t="shared" si="42"/>
        <v>300</v>
      </c>
      <c r="M297" s="364">
        <f t="shared" si="42"/>
        <v>12</v>
      </c>
      <c r="N297" s="364">
        <f t="shared" si="39"/>
        <v>24</v>
      </c>
      <c r="O297" s="364">
        <f t="shared" si="40"/>
        <v>36</v>
      </c>
      <c r="P297" s="364">
        <f t="shared" si="41"/>
        <v>36</v>
      </c>
    </row>
    <row r="298" spans="1:16" s="219" customFormat="1" ht="12.75" customHeight="1">
      <c r="A298" s="376" t="s">
        <v>242</v>
      </c>
      <c r="B298" s="397">
        <v>140</v>
      </c>
      <c r="C298" s="227" t="s">
        <v>69</v>
      </c>
      <c r="D298" s="263" t="s">
        <v>79</v>
      </c>
      <c r="E298" s="399"/>
      <c r="F298" s="400">
        <v>10</v>
      </c>
      <c r="G298" s="400">
        <v>10</v>
      </c>
      <c r="H298" s="400">
        <v>20</v>
      </c>
      <c r="I298" s="400">
        <v>30</v>
      </c>
      <c r="J298" s="400">
        <v>30</v>
      </c>
      <c r="K298" s="364">
        <v>1.2</v>
      </c>
      <c r="L298" s="364">
        <f t="shared" si="42"/>
        <v>300</v>
      </c>
      <c r="M298" s="364">
        <f t="shared" si="42"/>
        <v>12</v>
      </c>
      <c r="N298" s="364">
        <f t="shared" ref="N298:N304" si="43">$K298*H298</f>
        <v>24</v>
      </c>
      <c r="O298" s="364">
        <f t="shared" ref="O298:O304" si="44">$K298*I298</f>
        <v>36</v>
      </c>
      <c r="P298" s="364">
        <f t="shared" ref="P298:P304" si="45">$K298*J298</f>
        <v>36</v>
      </c>
    </row>
    <row r="299" spans="1:16" s="219" customFormat="1" ht="12.75" customHeight="1">
      <c r="A299" s="376" t="s">
        <v>242</v>
      </c>
      <c r="B299" s="397">
        <v>142</v>
      </c>
      <c r="C299" s="227" t="s">
        <v>69</v>
      </c>
      <c r="D299" s="263" t="s">
        <v>79</v>
      </c>
      <c r="E299" s="399"/>
      <c r="F299" s="400">
        <v>10</v>
      </c>
      <c r="G299" s="400">
        <v>10</v>
      </c>
      <c r="H299" s="400">
        <v>20</v>
      </c>
      <c r="I299" s="400">
        <v>30</v>
      </c>
      <c r="J299" s="400">
        <v>30</v>
      </c>
      <c r="K299" s="364">
        <v>1.2</v>
      </c>
      <c r="L299" s="364">
        <f t="shared" si="42"/>
        <v>300</v>
      </c>
      <c r="M299" s="364">
        <f t="shared" si="42"/>
        <v>12</v>
      </c>
      <c r="N299" s="364">
        <f t="shared" si="43"/>
        <v>24</v>
      </c>
      <c r="O299" s="364">
        <f t="shared" si="44"/>
        <v>36</v>
      </c>
      <c r="P299" s="364">
        <f t="shared" si="45"/>
        <v>36</v>
      </c>
    </row>
    <row r="300" spans="1:16" s="219" customFormat="1" ht="12.75" customHeight="1">
      <c r="A300" s="376" t="s">
        <v>242</v>
      </c>
      <c r="B300" s="397">
        <v>144</v>
      </c>
      <c r="C300" s="227" t="s">
        <v>69</v>
      </c>
      <c r="D300" s="263" t="s">
        <v>79</v>
      </c>
      <c r="E300" s="399"/>
      <c r="F300" s="400">
        <v>10</v>
      </c>
      <c r="G300" s="400">
        <v>10</v>
      </c>
      <c r="H300" s="400">
        <v>20</v>
      </c>
      <c r="I300" s="400">
        <v>30</v>
      </c>
      <c r="J300" s="400">
        <v>30</v>
      </c>
      <c r="K300" s="364">
        <v>1.2</v>
      </c>
      <c r="L300" s="364">
        <f t="shared" si="42"/>
        <v>300</v>
      </c>
      <c r="M300" s="364">
        <f t="shared" si="42"/>
        <v>12</v>
      </c>
      <c r="N300" s="364">
        <f t="shared" si="43"/>
        <v>24</v>
      </c>
      <c r="O300" s="364">
        <f t="shared" si="44"/>
        <v>36</v>
      </c>
      <c r="P300" s="364">
        <f t="shared" si="45"/>
        <v>36</v>
      </c>
    </row>
    <row r="301" spans="1:16" s="219" customFormat="1" ht="12.75" customHeight="1">
      <c r="A301" s="376" t="s">
        <v>242</v>
      </c>
      <c r="B301" s="397">
        <v>145</v>
      </c>
      <c r="C301" s="227" t="s">
        <v>69</v>
      </c>
      <c r="D301" s="263" t="s">
        <v>79</v>
      </c>
      <c r="E301" s="399"/>
      <c r="F301" s="400">
        <v>10</v>
      </c>
      <c r="G301" s="400">
        <v>10</v>
      </c>
      <c r="H301" s="400">
        <v>20</v>
      </c>
      <c r="I301" s="400">
        <v>30</v>
      </c>
      <c r="J301" s="400">
        <v>30</v>
      </c>
      <c r="K301" s="364">
        <v>1.2</v>
      </c>
      <c r="L301" s="364">
        <f t="shared" si="42"/>
        <v>300</v>
      </c>
      <c r="M301" s="364">
        <f t="shared" si="42"/>
        <v>12</v>
      </c>
      <c r="N301" s="364">
        <f t="shared" si="43"/>
        <v>24</v>
      </c>
      <c r="O301" s="364">
        <f t="shared" si="44"/>
        <v>36</v>
      </c>
      <c r="P301" s="364">
        <f t="shared" si="45"/>
        <v>36</v>
      </c>
    </row>
    <row r="302" spans="1:16" s="219" customFormat="1" ht="12.75" customHeight="1">
      <c r="A302" s="376" t="s">
        <v>242</v>
      </c>
      <c r="B302" s="397">
        <v>147</v>
      </c>
      <c r="C302" s="227" t="s">
        <v>69</v>
      </c>
      <c r="D302" s="263" t="s">
        <v>79</v>
      </c>
      <c r="E302" s="399"/>
      <c r="F302" s="400">
        <v>10</v>
      </c>
      <c r="G302" s="400">
        <v>10</v>
      </c>
      <c r="H302" s="400">
        <v>20</v>
      </c>
      <c r="I302" s="400">
        <v>30</v>
      </c>
      <c r="J302" s="400">
        <v>30</v>
      </c>
      <c r="K302" s="364">
        <v>1.2</v>
      </c>
      <c r="L302" s="364">
        <f t="shared" si="42"/>
        <v>300</v>
      </c>
      <c r="M302" s="364">
        <f t="shared" si="42"/>
        <v>12</v>
      </c>
      <c r="N302" s="364">
        <f t="shared" si="43"/>
        <v>24</v>
      </c>
      <c r="O302" s="364">
        <f t="shared" si="44"/>
        <v>36</v>
      </c>
      <c r="P302" s="364">
        <f t="shared" si="45"/>
        <v>36</v>
      </c>
    </row>
    <row r="303" spans="1:16" s="219" customFormat="1" ht="12.75" customHeight="1">
      <c r="A303" s="376" t="s">
        <v>242</v>
      </c>
      <c r="B303" s="397">
        <v>148</v>
      </c>
      <c r="C303" s="227" t="s">
        <v>69</v>
      </c>
      <c r="D303" s="263" t="s">
        <v>79</v>
      </c>
      <c r="E303" s="263"/>
      <c r="F303" s="398">
        <v>10</v>
      </c>
      <c r="G303" s="398">
        <v>10</v>
      </c>
      <c r="H303" s="398">
        <v>20</v>
      </c>
      <c r="I303" s="398">
        <v>30</v>
      </c>
      <c r="J303" s="398">
        <v>30</v>
      </c>
      <c r="K303" s="364">
        <v>1.2</v>
      </c>
      <c r="L303" s="364">
        <f t="shared" si="42"/>
        <v>300</v>
      </c>
      <c r="M303" s="364">
        <f t="shared" si="42"/>
        <v>12</v>
      </c>
      <c r="N303" s="364">
        <f t="shared" si="43"/>
        <v>24</v>
      </c>
      <c r="O303" s="364">
        <f t="shared" si="44"/>
        <v>36</v>
      </c>
      <c r="P303" s="364">
        <f t="shared" si="45"/>
        <v>36</v>
      </c>
    </row>
    <row r="304" spans="1:16" s="219" customFormat="1" ht="12.75" customHeight="1">
      <c r="A304" s="376" t="s">
        <v>242</v>
      </c>
      <c r="B304" s="397">
        <v>175</v>
      </c>
      <c r="C304" s="227" t="s">
        <v>69</v>
      </c>
      <c r="D304" s="263" t="s">
        <v>79</v>
      </c>
      <c r="E304" s="263"/>
      <c r="F304" s="398">
        <v>10</v>
      </c>
      <c r="G304" s="398">
        <v>10</v>
      </c>
      <c r="H304" s="398">
        <v>20</v>
      </c>
      <c r="I304" s="398">
        <v>30</v>
      </c>
      <c r="J304" s="398">
        <v>30</v>
      </c>
      <c r="K304" s="364">
        <v>1.2</v>
      </c>
      <c r="L304" s="364">
        <f>$G304*J304</f>
        <v>300</v>
      </c>
      <c r="M304" s="364">
        <f>$G304*K304</f>
        <v>12</v>
      </c>
      <c r="N304" s="364">
        <f t="shared" si="43"/>
        <v>24</v>
      </c>
      <c r="O304" s="364">
        <f t="shared" si="44"/>
        <v>36</v>
      </c>
      <c r="P304" s="364">
        <f t="shared" si="45"/>
        <v>36</v>
      </c>
    </row>
    <row r="305" spans="1:16" s="219" customFormat="1" ht="12.75" customHeight="1">
      <c r="A305" s="401"/>
      <c r="B305" s="402"/>
      <c r="C305" s="402"/>
      <c r="D305" s="403" t="s">
        <v>21</v>
      </c>
      <c r="E305" s="403"/>
      <c r="F305" s="404">
        <f>SUM(F202:F304)</f>
        <v>1178</v>
      </c>
      <c r="G305" s="404">
        <f>SUM(G202:G304)</f>
        <v>1178</v>
      </c>
      <c r="H305" s="404">
        <f>SUM(H202:H304)</f>
        <v>2356</v>
      </c>
      <c r="I305" s="404">
        <f>SUM(I202:I304)</f>
        <v>3534</v>
      </c>
      <c r="J305" s="404">
        <f>SUM(J202:J304)</f>
        <v>3534</v>
      </c>
      <c r="K305" s="388"/>
      <c r="L305" s="389"/>
      <c r="M305" s="389"/>
      <c r="N305" s="389"/>
      <c r="O305" s="389"/>
      <c r="P305" s="389"/>
    </row>
    <row r="306" spans="1:16" s="219" customFormat="1" ht="12.75" customHeight="1">
      <c r="A306" s="376" t="s">
        <v>376</v>
      </c>
      <c r="B306" s="405">
        <v>25</v>
      </c>
      <c r="C306" s="228" t="s">
        <v>69</v>
      </c>
      <c r="D306" s="263" t="s">
        <v>79</v>
      </c>
      <c r="E306" s="263"/>
      <c r="F306" s="398">
        <v>4</v>
      </c>
      <c r="G306" s="398">
        <v>4</v>
      </c>
      <c r="H306" s="398">
        <v>8</v>
      </c>
      <c r="I306" s="398">
        <v>12</v>
      </c>
      <c r="J306" s="398">
        <v>12</v>
      </c>
      <c r="K306" s="364">
        <v>1.2</v>
      </c>
      <c r="L306" s="364">
        <f t="shared" ref="L306:L369" si="46">$G306*J306</f>
        <v>48</v>
      </c>
      <c r="M306" s="364">
        <f t="shared" ref="M306:M369" si="47">$G306*K306</f>
        <v>4.8</v>
      </c>
      <c r="N306" s="364">
        <f t="shared" ref="N306:N369" si="48">$K306*H306</f>
        <v>9.6</v>
      </c>
      <c r="O306" s="364">
        <f t="shared" ref="O306:O369" si="49">$K306*I306</f>
        <v>14.399999999999999</v>
      </c>
      <c r="P306" s="364">
        <f t="shared" ref="P306:P369" si="50">$K306*J306</f>
        <v>14.399999999999999</v>
      </c>
    </row>
    <row r="307" spans="1:16" s="219" customFormat="1" ht="12.75" customHeight="1">
      <c r="A307" s="376" t="s">
        <v>376</v>
      </c>
      <c r="B307" s="405">
        <v>35</v>
      </c>
      <c r="C307" s="228" t="s">
        <v>69</v>
      </c>
      <c r="D307" s="263" t="s">
        <v>79</v>
      </c>
      <c r="E307" s="263"/>
      <c r="F307" s="398">
        <v>4</v>
      </c>
      <c r="G307" s="398">
        <v>4</v>
      </c>
      <c r="H307" s="398">
        <v>8</v>
      </c>
      <c r="I307" s="398">
        <v>12</v>
      </c>
      <c r="J307" s="398">
        <v>12</v>
      </c>
      <c r="K307" s="364">
        <v>1.2</v>
      </c>
      <c r="L307" s="364">
        <f t="shared" si="46"/>
        <v>48</v>
      </c>
      <c r="M307" s="364">
        <f t="shared" si="47"/>
        <v>4.8</v>
      </c>
      <c r="N307" s="364">
        <f t="shared" si="48"/>
        <v>9.6</v>
      </c>
      <c r="O307" s="364">
        <f t="shared" si="49"/>
        <v>14.399999999999999</v>
      </c>
      <c r="P307" s="364">
        <f t="shared" si="50"/>
        <v>14.399999999999999</v>
      </c>
    </row>
    <row r="308" spans="1:16" s="219" customFormat="1" ht="12.75" customHeight="1">
      <c r="A308" s="376" t="s">
        <v>376</v>
      </c>
      <c r="B308" s="405">
        <v>45</v>
      </c>
      <c r="C308" s="228" t="s">
        <v>69</v>
      </c>
      <c r="D308" s="263" t="s">
        <v>79</v>
      </c>
      <c r="E308" s="263"/>
      <c r="F308" s="398">
        <v>4</v>
      </c>
      <c r="G308" s="398">
        <v>4</v>
      </c>
      <c r="H308" s="398">
        <v>8</v>
      </c>
      <c r="I308" s="398">
        <v>12</v>
      </c>
      <c r="J308" s="398">
        <v>12</v>
      </c>
      <c r="K308" s="364">
        <v>1.2</v>
      </c>
      <c r="L308" s="364">
        <f t="shared" si="46"/>
        <v>48</v>
      </c>
      <c r="M308" s="364">
        <f t="shared" si="47"/>
        <v>4.8</v>
      </c>
      <c r="N308" s="364">
        <f t="shared" si="48"/>
        <v>9.6</v>
      </c>
      <c r="O308" s="364">
        <f t="shared" si="49"/>
        <v>14.399999999999999</v>
      </c>
      <c r="P308" s="364">
        <f t="shared" si="50"/>
        <v>14.399999999999999</v>
      </c>
    </row>
    <row r="309" spans="1:16" s="219" customFormat="1" ht="12.75" customHeight="1">
      <c r="A309" s="376" t="s">
        <v>376</v>
      </c>
      <c r="B309" s="405">
        <v>55</v>
      </c>
      <c r="C309" s="228" t="s">
        <v>69</v>
      </c>
      <c r="D309" s="263" t="s">
        <v>79</v>
      </c>
      <c r="E309" s="263"/>
      <c r="F309" s="398">
        <v>4</v>
      </c>
      <c r="G309" s="398">
        <v>4</v>
      </c>
      <c r="H309" s="398">
        <v>8</v>
      </c>
      <c r="I309" s="398">
        <v>12</v>
      </c>
      <c r="J309" s="398">
        <v>12</v>
      </c>
      <c r="K309" s="364">
        <v>1.2</v>
      </c>
      <c r="L309" s="364">
        <f t="shared" si="46"/>
        <v>48</v>
      </c>
      <c r="M309" s="364">
        <f t="shared" si="47"/>
        <v>4.8</v>
      </c>
      <c r="N309" s="364">
        <f t="shared" si="48"/>
        <v>9.6</v>
      </c>
      <c r="O309" s="364">
        <f t="shared" si="49"/>
        <v>14.399999999999999</v>
      </c>
      <c r="P309" s="364">
        <f t="shared" si="50"/>
        <v>14.399999999999999</v>
      </c>
    </row>
    <row r="310" spans="1:16" s="219" customFormat="1" ht="12.75" customHeight="1">
      <c r="A310" s="376" t="s">
        <v>376</v>
      </c>
      <c r="B310" s="405">
        <v>65</v>
      </c>
      <c r="C310" s="228" t="s">
        <v>69</v>
      </c>
      <c r="D310" s="263" t="s">
        <v>79</v>
      </c>
      <c r="E310" s="263"/>
      <c r="F310" s="398">
        <v>4</v>
      </c>
      <c r="G310" s="398">
        <v>4</v>
      </c>
      <c r="H310" s="398">
        <v>8</v>
      </c>
      <c r="I310" s="398">
        <v>12</v>
      </c>
      <c r="J310" s="398">
        <v>12</v>
      </c>
      <c r="K310" s="364">
        <v>1.2</v>
      </c>
      <c r="L310" s="364">
        <f t="shared" si="46"/>
        <v>48</v>
      </c>
      <c r="M310" s="364">
        <f t="shared" si="47"/>
        <v>4.8</v>
      </c>
      <c r="N310" s="364">
        <f t="shared" si="48"/>
        <v>9.6</v>
      </c>
      <c r="O310" s="364">
        <f t="shared" si="49"/>
        <v>14.399999999999999</v>
      </c>
      <c r="P310" s="364">
        <f t="shared" si="50"/>
        <v>14.399999999999999</v>
      </c>
    </row>
    <row r="311" spans="1:16" s="219" customFormat="1" ht="12.75" customHeight="1">
      <c r="A311" s="376" t="s">
        <v>376</v>
      </c>
      <c r="B311" s="405">
        <v>75</v>
      </c>
      <c r="C311" s="228" t="s">
        <v>69</v>
      </c>
      <c r="D311" s="263" t="s">
        <v>79</v>
      </c>
      <c r="E311" s="263"/>
      <c r="F311" s="398">
        <v>4</v>
      </c>
      <c r="G311" s="398">
        <v>4</v>
      </c>
      <c r="H311" s="398">
        <v>8</v>
      </c>
      <c r="I311" s="398">
        <v>12</v>
      </c>
      <c r="J311" s="398">
        <v>12</v>
      </c>
      <c r="K311" s="364">
        <v>1.2</v>
      </c>
      <c r="L311" s="364">
        <f t="shared" si="46"/>
        <v>48</v>
      </c>
      <c r="M311" s="364">
        <f t="shared" si="47"/>
        <v>4.8</v>
      </c>
      <c r="N311" s="364">
        <f t="shared" si="48"/>
        <v>9.6</v>
      </c>
      <c r="O311" s="364">
        <f t="shared" si="49"/>
        <v>14.399999999999999</v>
      </c>
      <c r="P311" s="364">
        <f t="shared" si="50"/>
        <v>14.399999999999999</v>
      </c>
    </row>
    <row r="312" spans="1:16" s="219" customFormat="1" ht="12.75" customHeight="1">
      <c r="A312" s="376" t="s">
        <v>376</v>
      </c>
      <c r="B312" s="405">
        <v>80</v>
      </c>
      <c r="C312" s="228" t="s">
        <v>69</v>
      </c>
      <c r="D312" s="263" t="s">
        <v>79</v>
      </c>
      <c r="E312" s="263"/>
      <c r="F312" s="398">
        <v>4</v>
      </c>
      <c r="G312" s="398">
        <v>4</v>
      </c>
      <c r="H312" s="398">
        <v>8</v>
      </c>
      <c r="I312" s="398">
        <v>12</v>
      </c>
      <c r="J312" s="398">
        <v>12</v>
      </c>
      <c r="K312" s="364">
        <v>1.2</v>
      </c>
      <c r="L312" s="364">
        <f t="shared" si="46"/>
        <v>48</v>
      </c>
      <c r="M312" s="364">
        <f t="shared" si="47"/>
        <v>4.8</v>
      </c>
      <c r="N312" s="364">
        <f t="shared" si="48"/>
        <v>9.6</v>
      </c>
      <c r="O312" s="364">
        <f t="shared" si="49"/>
        <v>14.399999999999999</v>
      </c>
      <c r="P312" s="364">
        <f t="shared" si="50"/>
        <v>14.399999999999999</v>
      </c>
    </row>
    <row r="313" spans="1:16" s="219" customFormat="1" ht="12.75" customHeight="1">
      <c r="A313" s="376" t="s">
        <v>376</v>
      </c>
      <c r="B313" s="405">
        <v>90</v>
      </c>
      <c r="C313" s="228" t="s">
        <v>69</v>
      </c>
      <c r="D313" s="263" t="s">
        <v>79</v>
      </c>
      <c r="E313" s="263"/>
      <c r="F313" s="398">
        <v>4</v>
      </c>
      <c r="G313" s="398">
        <v>4</v>
      </c>
      <c r="H313" s="398">
        <v>8</v>
      </c>
      <c r="I313" s="398">
        <v>12</v>
      </c>
      <c r="J313" s="398">
        <v>12</v>
      </c>
      <c r="K313" s="364">
        <v>1.2</v>
      </c>
      <c r="L313" s="364">
        <f t="shared" si="46"/>
        <v>48</v>
      </c>
      <c r="M313" s="364">
        <f t="shared" si="47"/>
        <v>4.8</v>
      </c>
      <c r="N313" s="364">
        <f t="shared" si="48"/>
        <v>9.6</v>
      </c>
      <c r="O313" s="364">
        <f t="shared" si="49"/>
        <v>14.399999999999999</v>
      </c>
      <c r="P313" s="364">
        <f t="shared" si="50"/>
        <v>14.399999999999999</v>
      </c>
    </row>
    <row r="314" spans="1:16" s="219" customFormat="1" ht="12.75" customHeight="1">
      <c r="A314" s="376" t="s">
        <v>376</v>
      </c>
      <c r="B314" s="405">
        <v>100</v>
      </c>
      <c r="C314" s="228" t="s">
        <v>69</v>
      </c>
      <c r="D314" s="263" t="s">
        <v>79</v>
      </c>
      <c r="E314" s="263"/>
      <c r="F314" s="398">
        <v>4</v>
      </c>
      <c r="G314" s="398">
        <v>4</v>
      </c>
      <c r="H314" s="398">
        <v>8</v>
      </c>
      <c r="I314" s="398">
        <v>12</v>
      </c>
      <c r="J314" s="398">
        <v>12</v>
      </c>
      <c r="K314" s="364">
        <v>1.2</v>
      </c>
      <c r="L314" s="364">
        <f t="shared" si="46"/>
        <v>48</v>
      </c>
      <c r="M314" s="364">
        <f t="shared" si="47"/>
        <v>4.8</v>
      </c>
      <c r="N314" s="364">
        <f t="shared" si="48"/>
        <v>9.6</v>
      </c>
      <c r="O314" s="364">
        <f t="shared" si="49"/>
        <v>14.399999999999999</v>
      </c>
      <c r="P314" s="364">
        <f t="shared" si="50"/>
        <v>14.399999999999999</v>
      </c>
    </row>
    <row r="315" spans="1:16" s="219" customFormat="1" ht="12.75" customHeight="1">
      <c r="A315" s="376" t="s">
        <v>376</v>
      </c>
      <c r="B315" s="405">
        <v>105</v>
      </c>
      <c r="C315" s="228" t="s">
        <v>69</v>
      </c>
      <c r="D315" s="263" t="s">
        <v>79</v>
      </c>
      <c r="E315" s="263"/>
      <c r="F315" s="398">
        <v>4</v>
      </c>
      <c r="G315" s="398">
        <v>4</v>
      </c>
      <c r="H315" s="398">
        <v>8</v>
      </c>
      <c r="I315" s="398">
        <v>12</v>
      </c>
      <c r="J315" s="398">
        <v>12</v>
      </c>
      <c r="K315" s="364">
        <v>1.2</v>
      </c>
      <c r="L315" s="364">
        <f t="shared" si="46"/>
        <v>48</v>
      </c>
      <c r="M315" s="364">
        <f t="shared" si="47"/>
        <v>4.8</v>
      </c>
      <c r="N315" s="364">
        <f t="shared" si="48"/>
        <v>9.6</v>
      </c>
      <c r="O315" s="364">
        <f t="shared" si="49"/>
        <v>14.399999999999999</v>
      </c>
      <c r="P315" s="364">
        <f t="shared" si="50"/>
        <v>14.399999999999999</v>
      </c>
    </row>
    <row r="316" spans="1:16" s="219" customFormat="1" ht="12.75" customHeight="1">
      <c r="A316" s="376" t="s">
        <v>376</v>
      </c>
      <c r="B316" s="405">
        <v>115</v>
      </c>
      <c r="C316" s="228" t="s">
        <v>69</v>
      </c>
      <c r="D316" s="263" t="s">
        <v>79</v>
      </c>
      <c r="E316" s="263"/>
      <c r="F316" s="398">
        <v>4</v>
      </c>
      <c r="G316" s="398">
        <v>4</v>
      </c>
      <c r="H316" s="398">
        <v>8</v>
      </c>
      <c r="I316" s="398">
        <v>12</v>
      </c>
      <c r="J316" s="398">
        <v>12</v>
      </c>
      <c r="K316" s="364">
        <v>1.2</v>
      </c>
      <c r="L316" s="364">
        <f t="shared" si="46"/>
        <v>48</v>
      </c>
      <c r="M316" s="364">
        <f t="shared" si="47"/>
        <v>4.8</v>
      </c>
      <c r="N316" s="364">
        <f t="shared" si="48"/>
        <v>9.6</v>
      </c>
      <c r="O316" s="364">
        <f t="shared" si="49"/>
        <v>14.399999999999999</v>
      </c>
      <c r="P316" s="364">
        <f t="shared" si="50"/>
        <v>14.399999999999999</v>
      </c>
    </row>
    <row r="317" spans="1:16" s="219" customFormat="1" ht="12.75" customHeight="1">
      <c r="A317" s="376" t="s">
        <v>376</v>
      </c>
      <c r="B317" s="405">
        <v>125</v>
      </c>
      <c r="C317" s="228" t="s">
        <v>69</v>
      </c>
      <c r="D317" s="263" t="s">
        <v>79</v>
      </c>
      <c r="E317" s="263"/>
      <c r="F317" s="398">
        <v>4</v>
      </c>
      <c r="G317" s="398">
        <v>4</v>
      </c>
      <c r="H317" s="398">
        <v>8</v>
      </c>
      <c r="I317" s="398">
        <v>12</v>
      </c>
      <c r="J317" s="398">
        <v>12</v>
      </c>
      <c r="K317" s="364">
        <v>1.2</v>
      </c>
      <c r="L317" s="364">
        <f t="shared" si="46"/>
        <v>48</v>
      </c>
      <c r="M317" s="364">
        <f t="shared" si="47"/>
        <v>4.8</v>
      </c>
      <c r="N317" s="364">
        <f t="shared" si="48"/>
        <v>9.6</v>
      </c>
      <c r="O317" s="364">
        <f t="shared" si="49"/>
        <v>14.399999999999999</v>
      </c>
      <c r="P317" s="364">
        <f t="shared" si="50"/>
        <v>14.399999999999999</v>
      </c>
    </row>
    <row r="318" spans="1:16" s="219" customFormat="1" ht="12.75" customHeight="1">
      <c r="A318" s="376" t="s">
        <v>376</v>
      </c>
      <c r="B318" s="405">
        <v>135</v>
      </c>
      <c r="C318" s="228" t="s">
        <v>69</v>
      </c>
      <c r="D318" s="263" t="s">
        <v>79</v>
      </c>
      <c r="E318" s="263"/>
      <c r="F318" s="398">
        <v>10</v>
      </c>
      <c r="G318" s="398">
        <v>10</v>
      </c>
      <c r="H318" s="398">
        <v>20</v>
      </c>
      <c r="I318" s="398">
        <v>30</v>
      </c>
      <c r="J318" s="398">
        <v>30</v>
      </c>
      <c r="K318" s="364">
        <v>1.2</v>
      </c>
      <c r="L318" s="364">
        <f t="shared" si="46"/>
        <v>300</v>
      </c>
      <c r="M318" s="364">
        <f t="shared" si="47"/>
        <v>12</v>
      </c>
      <c r="N318" s="364">
        <f t="shared" si="48"/>
        <v>24</v>
      </c>
      <c r="O318" s="364">
        <f t="shared" si="49"/>
        <v>36</v>
      </c>
      <c r="P318" s="364">
        <f t="shared" si="50"/>
        <v>36</v>
      </c>
    </row>
    <row r="319" spans="1:16" s="219" customFormat="1" ht="12.75" customHeight="1">
      <c r="A319" s="376" t="s">
        <v>376</v>
      </c>
      <c r="B319" s="405">
        <v>145</v>
      </c>
      <c r="C319" s="228" t="s">
        <v>69</v>
      </c>
      <c r="D319" s="263" t="s">
        <v>79</v>
      </c>
      <c r="E319" s="263"/>
      <c r="F319" s="398">
        <v>10</v>
      </c>
      <c r="G319" s="398">
        <v>10</v>
      </c>
      <c r="H319" s="398">
        <v>20</v>
      </c>
      <c r="I319" s="398">
        <v>30</v>
      </c>
      <c r="J319" s="398">
        <v>30</v>
      </c>
      <c r="K319" s="364">
        <v>1.2</v>
      </c>
      <c r="L319" s="364">
        <f t="shared" si="46"/>
        <v>300</v>
      </c>
      <c r="M319" s="364">
        <f t="shared" si="47"/>
        <v>12</v>
      </c>
      <c r="N319" s="364">
        <f t="shared" si="48"/>
        <v>24</v>
      </c>
      <c r="O319" s="364">
        <f t="shared" si="49"/>
        <v>36</v>
      </c>
      <c r="P319" s="364">
        <f t="shared" si="50"/>
        <v>36</v>
      </c>
    </row>
    <row r="320" spans="1:16" s="219" customFormat="1" ht="12.75" customHeight="1">
      <c r="A320" s="376" t="s">
        <v>376</v>
      </c>
      <c r="B320" s="405">
        <v>155</v>
      </c>
      <c r="C320" s="228" t="s">
        <v>69</v>
      </c>
      <c r="D320" s="263" t="s">
        <v>79</v>
      </c>
      <c r="E320" s="263"/>
      <c r="F320" s="398">
        <v>10</v>
      </c>
      <c r="G320" s="398">
        <v>10</v>
      </c>
      <c r="H320" s="398">
        <v>20</v>
      </c>
      <c r="I320" s="398">
        <v>30</v>
      </c>
      <c r="J320" s="398">
        <v>30</v>
      </c>
      <c r="K320" s="364">
        <v>1.2</v>
      </c>
      <c r="L320" s="364">
        <f t="shared" si="46"/>
        <v>300</v>
      </c>
      <c r="M320" s="364">
        <f t="shared" si="47"/>
        <v>12</v>
      </c>
      <c r="N320" s="364">
        <f t="shared" si="48"/>
        <v>24</v>
      </c>
      <c r="O320" s="364">
        <f t="shared" si="49"/>
        <v>36</v>
      </c>
      <c r="P320" s="364">
        <f t="shared" si="50"/>
        <v>36</v>
      </c>
    </row>
    <row r="321" spans="1:16" s="219" customFormat="1" ht="12.75" customHeight="1">
      <c r="A321" s="376" t="s">
        <v>376</v>
      </c>
      <c r="B321" s="405">
        <v>165</v>
      </c>
      <c r="C321" s="228" t="s">
        <v>69</v>
      </c>
      <c r="D321" s="263" t="s">
        <v>79</v>
      </c>
      <c r="E321" s="263"/>
      <c r="F321" s="398">
        <v>10</v>
      </c>
      <c r="G321" s="398">
        <v>10</v>
      </c>
      <c r="H321" s="398">
        <v>20</v>
      </c>
      <c r="I321" s="398">
        <v>30</v>
      </c>
      <c r="J321" s="398">
        <v>30</v>
      </c>
      <c r="K321" s="364">
        <v>1.2</v>
      </c>
      <c r="L321" s="364">
        <f t="shared" si="46"/>
        <v>300</v>
      </c>
      <c r="M321" s="364">
        <f t="shared" si="47"/>
        <v>12</v>
      </c>
      <c r="N321" s="364">
        <f t="shared" si="48"/>
        <v>24</v>
      </c>
      <c r="O321" s="364">
        <f t="shared" si="49"/>
        <v>36</v>
      </c>
      <c r="P321" s="364">
        <f t="shared" si="50"/>
        <v>36</v>
      </c>
    </row>
    <row r="322" spans="1:16" s="219" customFormat="1" ht="12.75" customHeight="1">
      <c r="A322" s="376" t="s">
        <v>376</v>
      </c>
      <c r="B322" s="405">
        <v>170</v>
      </c>
      <c r="C322" s="228" t="s">
        <v>69</v>
      </c>
      <c r="D322" s="263" t="s">
        <v>79</v>
      </c>
      <c r="E322" s="263"/>
      <c r="F322" s="398">
        <v>10</v>
      </c>
      <c r="G322" s="398">
        <v>10</v>
      </c>
      <c r="H322" s="398">
        <v>20</v>
      </c>
      <c r="I322" s="398">
        <v>30</v>
      </c>
      <c r="J322" s="398">
        <v>30</v>
      </c>
      <c r="K322" s="364">
        <v>1.2</v>
      </c>
      <c r="L322" s="364">
        <f t="shared" si="46"/>
        <v>300</v>
      </c>
      <c r="M322" s="364">
        <f t="shared" si="47"/>
        <v>12</v>
      </c>
      <c r="N322" s="364">
        <f t="shared" si="48"/>
        <v>24</v>
      </c>
      <c r="O322" s="364">
        <f t="shared" si="49"/>
        <v>36</v>
      </c>
      <c r="P322" s="364">
        <f t="shared" si="50"/>
        <v>36</v>
      </c>
    </row>
    <row r="323" spans="1:16" s="219" customFormat="1" ht="12.75" customHeight="1">
      <c r="A323" s="376" t="s">
        <v>376</v>
      </c>
      <c r="B323" s="405">
        <v>180</v>
      </c>
      <c r="C323" s="228" t="s">
        <v>69</v>
      </c>
      <c r="D323" s="263" t="s">
        <v>79</v>
      </c>
      <c r="E323" s="263"/>
      <c r="F323" s="398">
        <v>10</v>
      </c>
      <c r="G323" s="398">
        <v>10</v>
      </c>
      <c r="H323" s="398">
        <v>20</v>
      </c>
      <c r="I323" s="398">
        <v>30</v>
      </c>
      <c r="J323" s="398">
        <v>30</v>
      </c>
      <c r="K323" s="364">
        <v>1.2</v>
      </c>
      <c r="L323" s="364">
        <f t="shared" si="46"/>
        <v>300</v>
      </c>
      <c r="M323" s="364">
        <f t="shared" si="47"/>
        <v>12</v>
      </c>
      <c r="N323" s="364">
        <f t="shared" si="48"/>
        <v>24</v>
      </c>
      <c r="O323" s="364">
        <f t="shared" si="49"/>
        <v>36</v>
      </c>
      <c r="P323" s="364">
        <f t="shared" si="50"/>
        <v>36</v>
      </c>
    </row>
    <row r="324" spans="1:16" s="219" customFormat="1" ht="12.75" customHeight="1">
      <c r="A324" s="376" t="s">
        <v>376</v>
      </c>
      <c r="B324" s="405">
        <v>190</v>
      </c>
      <c r="C324" s="228" t="s">
        <v>69</v>
      </c>
      <c r="D324" s="263" t="s">
        <v>79</v>
      </c>
      <c r="E324" s="263"/>
      <c r="F324" s="398">
        <v>10</v>
      </c>
      <c r="G324" s="398">
        <v>10</v>
      </c>
      <c r="H324" s="398">
        <v>20</v>
      </c>
      <c r="I324" s="398">
        <v>30</v>
      </c>
      <c r="J324" s="398">
        <v>30</v>
      </c>
      <c r="K324" s="364">
        <v>1.2</v>
      </c>
      <c r="L324" s="364">
        <f t="shared" si="46"/>
        <v>300</v>
      </c>
      <c r="M324" s="364">
        <f t="shared" si="47"/>
        <v>12</v>
      </c>
      <c r="N324" s="364">
        <f t="shared" si="48"/>
        <v>24</v>
      </c>
      <c r="O324" s="364">
        <f t="shared" si="49"/>
        <v>36</v>
      </c>
      <c r="P324" s="364">
        <f t="shared" si="50"/>
        <v>36</v>
      </c>
    </row>
    <row r="325" spans="1:16" s="219" customFormat="1" ht="12.75" customHeight="1">
      <c r="A325" s="376" t="s">
        <v>376</v>
      </c>
      <c r="B325" s="405">
        <v>200</v>
      </c>
      <c r="C325" s="228" t="s">
        <v>69</v>
      </c>
      <c r="D325" s="263" t="s">
        <v>79</v>
      </c>
      <c r="E325" s="263"/>
      <c r="F325" s="398">
        <v>10</v>
      </c>
      <c r="G325" s="398">
        <v>10</v>
      </c>
      <c r="H325" s="398">
        <v>20</v>
      </c>
      <c r="I325" s="398">
        <v>30</v>
      </c>
      <c r="J325" s="398">
        <v>30</v>
      </c>
      <c r="K325" s="364">
        <v>1.2</v>
      </c>
      <c r="L325" s="364">
        <f t="shared" si="46"/>
        <v>300</v>
      </c>
      <c r="M325" s="364">
        <f t="shared" si="47"/>
        <v>12</v>
      </c>
      <c r="N325" s="364">
        <f t="shared" si="48"/>
        <v>24</v>
      </c>
      <c r="O325" s="364">
        <f t="shared" si="49"/>
        <v>36</v>
      </c>
      <c r="P325" s="364">
        <f t="shared" si="50"/>
        <v>36</v>
      </c>
    </row>
    <row r="326" spans="1:16" s="219" customFormat="1" ht="12.75" customHeight="1">
      <c r="A326" s="376" t="s">
        <v>376</v>
      </c>
      <c r="B326" s="405">
        <v>210</v>
      </c>
      <c r="C326" s="228" t="s">
        <v>69</v>
      </c>
      <c r="D326" s="263" t="s">
        <v>79</v>
      </c>
      <c r="E326" s="263"/>
      <c r="F326" s="398">
        <v>10</v>
      </c>
      <c r="G326" s="398">
        <v>10</v>
      </c>
      <c r="H326" s="398">
        <v>20</v>
      </c>
      <c r="I326" s="398">
        <v>30</v>
      </c>
      <c r="J326" s="398">
        <v>30</v>
      </c>
      <c r="K326" s="364">
        <v>1.2</v>
      </c>
      <c r="L326" s="364">
        <f t="shared" si="46"/>
        <v>300</v>
      </c>
      <c r="M326" s="364">
        <f t="shared" si="47"/>
        <v>12</v>
      </c>
      <c r="N326" s="364">
        <f t="shared" si="48"/>
        <v>24</v>
      </c>
      <c r="O326" s="364">
        <f t="shared" si="49"/>
        <v>36</v>
      </c>
      <c r="P326" s="364">
        <f t="shared" si="50"/>
        <v>36</v>
      </c>
    </row>
    <row r="327" spans="1:16" s="219" customFormat="1" ht="12.75" customHeight="1">
      <c r="A327" s="376" t="s">
        <v>376</v>
      </c>
      <c r="B327" s="405">
        <v>215</v>
      </c>
      <c r="C327" s="228" t="s">
        <v>69</v>
      </c>
      <c r="D327" s="263" t="s">
        <v>79</v>
      </c>
      <c r="E327" s="263"/>
      <c r="F327" s="398">
        <v>10</v>
      </c>
      <c r="G327" s="398">
        <v>10</v>
      </c>
      <c r="H327" s="398">
        <v>20</v>
      </c>
      <c r="I327" s="398">
        <v>30</v>
      </c>
      <c r="J327" s="398">
        <v>30</v>
      </c>
      <c r="K327" s="364">
        <v>1.2</v>
      </c>
      <c r="L327" s="364">
        <f t="shared" si="46"/>
        <v>300</v>
      </c>
      <c r="M327" s="364">
        <f t="shared" si="47"/>
        <v>12</v>
      </c>
      <c r="N327" s="364">
        <f t="shared" si="48"/>
        <v>24</v>
      </c>
      <c r="O327" s="364">
        <f t="shared" si="49"/>
        <v>36</v>
      </c>
      <c r="P327" s="364">
        <f t="shared" si="50"/>
        <v>36</v>
      </c>
    </row>
    <row r="328" spans="1:16" s="219" customFormat="1" ht="12.75" customHeight="1">
      <c r="A328" s="376" t="s">
        <v>376</v>
      </c>
      <c r="B328" s="405">
        <v>225</v>
      </c>
      <c r="C328" s="228" t="s">
        <v>69</v>
      </c>
      <c r="D328" s="263" t="s">
        <v>79</v>
      </c>
      <c r="E328" s="263"/>
      <c r="F328" s="398">
        <v>10</v>
      </c>
      <c r="G328" s="398">
        <v>10</v>
      </c>
      <c r="H328" s="398">
        <v>20</v>
      </c>
      <c r="I328" s="398">
        <v>30</v>
      </c>
      <c r="J328" s="398">
        <v>30</v>
      </c>
      <c r="K328" s="364">
        <v>1.2</v>
      </c>
      <c r="L328" s="364">
        <f t="shared" si="46"/>
        <v>300</v>
      </c>
      <c r="M328" s="364">
        <f t="shared" si="47"/>
        <v>12</v>
      </c>
      <c r="N328" s="364">
        <f t="shared" si="48"/>
        <v>24</v>
      </c>
      <c r="O328" s="364">
        <f t="shared" si="49"/>
        <v>36</v>
      </c>
      <c r="P328" s="364">
        <f t="shared" si="50"/>
        <v>36</v>
      </c>
    </row>
    <row r="329" spans="1:16" s="219" customFormat="1" ht="12.75" customHeight="1">
      <c r="A329" s="376" t="s">
        <v>376</v>
      </c>
      <c r="B329" s="405">
        <v>235</v>
      </c>
      <c r="C329" s="228" t="s">
        <v>69</v>
      </c>
      <c r="D329" s="263" t="s">
        <v>79</v>
      </c>
      <c r="E329" s="263"/>
      <c r="F329" s="398">
        <v>10</v>
      </c>
      <c r="G329" s="398">
        <v>10</v>
      </c>
      <c r="H329" s="398">
        <v>20</v>
      </c>
      <c r="I329" s="398">
        <v>30</v>
      </c>
      <c r="J329" s="398">
        <v>30</v>
      </c>
      <c r="K329" s="364">
        <v>1.2</v>
      </c>
      <c r="L329" s="364">
        <f t="shared" si="46"/>
        <v>300</v>
      </c>
      <c r="M329" s="364">
        <f t="shared" si="47"/>
        <v>12</v>
      </c>
      <c r="N329" s="364">
        <f t="shared" si="48"/>
        <v>24</v>
      </c>
      <c r="O329" s="364">
        <f t="shared" si="49"/>
        <v>36</v>
      </c>
      <c r="P329" s="364">
        <f t="shared" si="50"/>
        <v>36</v>
      </c>
    </row>
    <row r="330" spans="1:16" s="219" customFormat="1" ht="12.75" customHeight="1">
      <c r="A330" s="376" t="s">
        <v>376</v>
      </c>
      <c r="B330" s="405">
        <v>245</v>
      </c>
      <c r="C330" s="228" t="s">
        <v>69</v>
      </c>
      <c r="D330" s="263" t="s">
        <v>79</v>
      </c>
      <c r="E330" s="263"/>
      <c r="F330" s="398">
        <v>10</v>
      </c>
      <c r="G330" s="398">
        <v>10</v>
      </c>
      <c r="H330" s="398">
        <v>20</v>
      </c>
      <c r="I330" s="398">
        <v>30</v>
      </c>
      <c r="J330" s="398">
        <v>30</v>
      </c>
      <c r="K330" s="364">
        <v>1.2</v>
      </c>
      <c r="L330" s="364">
        <f t="shared" si="46"/>
        <v>300</v>
      </c>
      <c r="M330" s="364">
        <f t="shared" si="47"/>
        <v>12</v>
      </c>
      <c r="N330" s="364">
        <f t="shared" si="48"/>
        <v>24</v>
      </c>
      <c r="O330" s="364">
        <f t="shared" si="49"/>
        <v>36</v>
      </c>
      <c r="P330" s="364">
        <f t="shared" si="50"/>
        <v>36</v>
      </c>
    </row>
    <row r="331" spans="1:16" s="219" customFormat="1" ht="12.75" customHeight="1">
      <c r="A331" s="376" t="s">
        <v>376</v>
      </c>
      <c r="B331" s="405">
        <v>255</v>
      </c>
      <c r="C331" s="228" t="s">
        <v>69</v>
      </c>
      <c r="D331" s="263" t="s">
        <v>79</v>
      </c>
      <c r="E331" s="263"/>
      <c r="F331" s="398">
        <v>15</v>
      </c>
      <c r="G331" s="398">
        <v>15</v>
      </c>
      <c r="H331" s="398">
        <v>30</v>
      </c>
      <c r="I331" s="398">
        <v>45</v>
      </c>
      <c r="J331" s="398">
        <v>45</v>
      </c>
      <c r="K331" s="364">
        <v>1.2</v>
      </c>
      <c r="L331" s="364">
        <f t="shared" si="46"/>
        <v>675</v>
      </c>
      <c r="M331" s="364">
        <f t="shared" si="47"/>
        <v>18</v>
      </c>
      <c r="N331" s="364">
        <f t="shared" si="48"/>
        <v>36</v>
      </c>
      <c r="O331" s="364">
        <f t="shared" si="49"/>
        <v>54</v>
      </c>
      <c r="P331" s="364">
        <f t="shared" si="50"/>
        <v>54</v>
      </c>
    </row>
    <row r="332" spans="1:16" s="219" customFormat="1" ht="12.75" customHeight="1">
      <c r="A332" s="376" t="s">
        <v>376</v>
      </c>
      <c r="B332" s="405">
        <v>265</v>
      </c>
      <c r="C332" s="228" t="s">
        <v>69</v>
      </c>
      <c r="D332" s="263" t="s">
        <v>79</v>
      </c>
      <c r="E332" s="263"/>
      <c r="F332" s="398">
        <v>15</v>
      </c>
      <c r="G332" s="398">
        <v>15</v>
      </c>
      <c r="H332" s="398">
        <v>30</v>
      </c>
      <c r="I332" s="398">
        <v>45</v>
      </c>
      <c r="J332" s="398">
        <v>45</v>
      </c>
      <c r="K332" s="364">
        <v>1.2</v>
      </c>
      <c r="L332" s="364">
        <f t="shared" si="46"/>
        <v>675</v>
      </c>
      <c r="M332" s="364">
        <f t="shared" si="47"/>
        <v>18</v>
      </c>
      <c r="N332" s="364">
        <f t="shared" si="48"/>
        <v>36</v>
      </c>
      <c r="O332" s="364">
        <f t="shared" si="49"/>
        <v>54</v>
      </c>
      <c r="P332" s="364">
        <f t="shared" si="50"/>
        <v>54</v>
      </c>
    </row>
    <row r="333" spans="1:16" s="219" customFormat="1" ht="12.75" customHeight="1">
      <c r="A333" s="376" t="s">
        <v>376</v>
      </c>
      <c r="B333" s="405">
        <v>270</v>
      </c>
      <c r="C333" s="228" t="s">
        <v>69</v>
      </c>
      <c r="D333" s="263" t="s">
        <v>79</v>
      </c>
      <c r="E333" s="263"/>
      <c r="F333" s="398">
        <v>15</v>
      </c>
      <c r="G333" s="398">
        <v>15</v>
      </c>
      <c r="H333" s="398">
        <v>30</v>
      </c>
      <c r="I333" s="398">
        <v>45</v>
      </c>
      <c r="J333" s="398">
        <v>45</v>
      </c>
      <c r="K333" s="364">
        <v>1.2</v>
      </c>
      <c r="L333" s="364">
        <f t="shared" si="46"/>
        <v>675</v>
      </c>
      <c r="M333" s="364">
        <f t="shared" si="47"/>
        <v>18</v>
      </c>
      <c r="N333" s="364">
        <f t="shared" si="48"/>
        <v>36</v>
      </c>
      <c r="O333" s="364">
        <f t="shared" si="49"/>
        <v>54</v>
      </c>
      <c r="P333" s="364">
        <f t="shared" si="50"/>
        <v>54</v>
      </c>
    </row>
    <row r="334" spans="1:16" s="219" customFormat="1" ht="12.75" customHeight="1">
      <c r="A334" s="376" t="s">
        <v>376</v>
      </c>
      <c r="B334" s="405">
        <v>280</v>
      </c>
      <c r="C334" s="228" t="s">
        <v>69</v>
      </c>
      <c r="D334" s="263" t="s">
        <v>79</v>
      </c>
      <c r="E334" s="263"/>
      <c r="F334" s="398">
        <v>15</v>
      </c>
      <c r="G334" s="398">
        <v>15</v>
      </c>
      <c r="H334" s="398">
        <v>30</v>
      </c>
      <c r="I334" s="398">
        <v>45</v>
      </c>
      <c r="J334" s="398">
        <v>45</v>
      </c>
      <c r="K334" s="364">
        <v>1.2</v>
      </c>
      <c r="L334" s="364">
        <f t="shared" si="46"/>
        <v>675</v>
      </c>
      <c r="M334" s="364">
        <f t="shared" si="47"/>
        <v>18</v>
      </c>
      <c r="N334" s="364">
        <f t="shared" si="48"/>
        <v>36</v>
      </c>
      <c r="O334" s="364">
        <f t="shared" si="49"/>
        <v>54</v>
      </c>
      <c r="P334" s="364">
        <f t="shared" si="50"/>
        <v>54</v>
      </c>
    </row>
    <row r="335" spans="1:16" s="219" customFormat="1" ht="12.75" customHeight="1">
      <c r="A335" s="376" t="s">
        <v>376</v>
      </c>
      <c r="B335" s="405">
        <v>290</v>
      </c>
      <c r="C335" s="228" t="s">
        <v>69</v>
      </c>
      <c r="D335" s="263" t="s">
        <v>79</v>
      </c>
      <c r="E335" s="263"/>
      <c r="F335" s="398">
        <v>15</v>
      </c>
      <c r="G335" s="398">
        <v>15</v>
      </c>
      <c r="H335" s="398">
        <v>30</v>
      </c>
      <c r="I335" s="398">
        <v>45</v>
      </c>
      <c r="J335" s="398">
        <v>45</v>
      </c>
      <c r="K335" s="364">
        <v>1.2</v>
      </c>
      <c r="L335" s="364">
        <f t="shared" si="46"/>
        <v>675</v>
      </c>
      <c r="M335" s="364">
        <f t="shared" si="47"/>
        <v>18</v>
      </c>
      <c r="N335" s="364">
        <f t="shared" si="48"/>
        <v>36</v>
      </c>
      <c r="O335" s="364">
        <f t="shared" si="49"/>
        <v>54</v>
      </c>
      <c r="P335" s="364">
        <f t="shared" si="50"/>
        <v>54</v>
      </c>
    </row>
    <row r="336" spans="1:16" s="219" customFormat="1" ht="12.75" customHeight="1">
      <c r="A336" s="376" t="s">
        <v>376</v>
      </c>
      <c r="B336" s="405">
        <v>300</v>
      </c>
      <c r="C336" s="228" t="s">
        <v>69</v>
      </c>
      <c r="D336" s="263" t="s">
        <v>79</v>
      </c>
      <c r="E336" s="263"/>
      <c r="F336" s="398">
        <v>15</v>
      </c>
      <c r="G336" s="398">
        <v>15</v>
      </c>
      <c r="H336" s="398">
        <v>30</v>
      </c>
      <c r="I336" s="398">
        <v>45</v>
      </c>
      <c r="J336" s="398">
        <v>45</v>
      </c>
      <c r="K336" s="364">
        <v>1.2</v>
      </c>
      <c r="L336" s="364">
        <f t="shared" si="46"/>
        <v>675</v>
      </c>
      <c r="M336" s="364">
        <f t="shared" si="47"/>
        <v>18</v>
      </c>
      <c r="N336" s="364">
        <f t="shared" si="48"/>
        <v>36</v>
      </c>
      <c r="O336" s="364">
        <f t="shared" si="49"/>
        <v>54</v>
      </c>
      <c r="P336" s="364">
        <f t="shared" si="50"/>
        <v>54</v>
      </c>
    </row>
    <row r="337" spans="1:16" s="219" customFormat="1" ht="12.75" customHeight="1">
      <c r="A337" s="376" t="s">
        <v>376</v>
      </c>
      <c r="B337" s="405">
        <v>310</v>
      </c>
      <c r="C337" s="228" t="s">
        <v>69</v>
      </c>
      <c r="D337" s="263" t="s">
        <v>79</v>
      </c>
      <c r="E337" s="263"/>
      <c r="F337" s="398">
        <v>15</v>
      </c>
      <c r="G337" s="398">
        <v>15</v>
      </c>
      <c r="H337" s="398">
        <v>30</v>
      </c>
      <c r="I337" s="398">
        <v>45</v>
      </c>
      <c r="J337" s="398">
        <v>45</v>
      </c>
      <c r="K337" s="364">
        <v>1.2</v>
      </c>
      <c r="L337" s="364">
        <f t="shared" si="46"/>
        <v>675</v>
      </c>
      <c r="M337" s="364">
        <f t="shared" si="47"/>
        <v>18</v>
      </c>
      <c r="N337" s="364">
        <f t="shared" si="48"/>
        <v>36</v>
      </c>
      <c r="O337" s="364">
        <f t="shared" si="49"/>
        <v>54</v>
      </c>
      <c r="P337" s="364">
        <f t="shared" si="50"/>
        <v>54</v>
      </c>
    </row>
    <row r="338" spans="1:16" s="219" customFormat="1" ht="12.75" customHeight="1">
      <c r="A338" s="376" t="s">
        <v>376</v>
      </c>
      <c r="B338" s="405">
        <v>320</v>
      </c>
      <c r="C338" s="228" t="s">
        <v>69</v>
      </c>
      <c r="D338" s="263" t="s">
        <v>79</v>
      </c>
      <c r="E338" s="263"/>
      <c r="F338" s="398">
        <v>15</v>
      </c>
      <c r="G338" s="398">
        <v>15</v>
      </c>
      <c r="H338" s="398">
        <v>30</v>
      </c>
      <c r="I338" s="398">
        <v>45</v>
      </c>
      <c r="J338" s="398">
        <v>45</v>
      </c>
      <c r="K338" s="364">
        <v>1.2</v>
      </c>
      <c r="L338" s="364">
        <f t="shared" si="46"/>
        <v>675</v>
      </c>
      <c r="M338" s="364">
        <f t="shared" si="47"/>
        <v>18</v>
      </c>
      <c r="N338" s="364">
        <f t="shared" si="48"/>
        <v>36</v>
      </c>
      <c r="O338" s="364">
        <f t="shared" si="49"/>
        <v>54</v>
      </c>
      <c r="P338" s="364">
        <f t="shared" si="50"/>
        <v>54</v>
      </c>
    </row>
    <row r="339" spans="1:16" s="219" customFormat="1" ht="12.75" customHeight="1">
      <c r="A339" s="376" t="s">
        <v>376</v>
      </c>
      <c r="B339" s="405">
        <v>325</v>
      </c>
      <c r="C339" s="228" t="s">
        <v>69</v>
      </c>
      <c r="D339" s="263" t="s">
        <v>79</v>
      </c>
      <c r="E339" s="263"/>
      <c r="F339" s="398">
        <v>15</v>
      </c>
      <c r="G339" s="398">
        <v>15</v>
      </c>
      <c r="H339" s="398">
        <v>30</v>
      </c>
      <c r="I339" s="398">
        <v>45</v>
      </c>
      <c r="J339" s="398">
        <v>45</v>
      </c>
      <c r="K339" s="364">
        <v>1.2</v>
      </c>
      <c r="L339" s="364">
        <f t="shared" si="46"/>
        <v>675</v>
      </c>
      <c r="M339" s="364">
        <f t="shared" si="47"/>
        <v>18</v>
      </c>
      <c r="N339" s="364">
        <f t="shared" si="48"/>
        <v>36</v>
      </c>
      <c r="O339" s="364">
        <f t="shared" si="49"/>
        <v>54</v>
      </c>
      <c r="P339" s="364">
        <f t="shared" si="50"/>
        <v>54</v>
      </c>
    </row>
    <row r="340" spans="1:16" s="219" customFormat="1" ht="12.75" customHeight="1">
      <c r="A340" s="376" t="s">
        <v>376</v>
      </c>
      <c r="B340" s="405">
        <v>335</v>
      </c>
      <c r="C340" s="228" t="s">
        <v>69</v>
      </c>
      <c r="D340" s="263" t="s">
        <v>79</v>
      </c>
      <c r="E340" s="263"/>
      <c r="F340" s="398">
        <v>15</v>
      </c>
      <c r="G340" s="398">
        <v>15</v>
      </c>
      <c r="H340" s="398">
        <v>30</v>
      </c>
      <c r="I340" s="398">
        <v>45</v>
      </c>
      <c r="J340" s="398">
        <v>45</v>
      </c>
      <c r="K340" s="364">
        <v>1.2</v>
      </c>
      <c r="L340" s="364">
        <f t="shared" si="46"/>
        <v>675</v>
      </c>
      <c r="M340" s="364">
        <f t="shared" si="47"/>
        <v>18</v>
      </c>
      <c r="N340" s="364">
        <f t="shared" si="48"/>
        <v>36</v>
      </c>
      <c r="O340" s="364">
        <f t="shared" si="49"/>
        <v>54</v>
      </c>
      <c r="P340" s="364">
        <f t="shared" si="50"/>
        <v>54</v>
      </c>
    </row>
    <row r="341" spans="1:16" s="219" customFormat="1" ht="12.75" customHeight="1">
      <c r="A341" s="376" t="s">
        <v>376</v>
      </c>
      <c r="B341" s="405">
        <v>345</v>
      </c>
      <c r="C341" s="228" t="s">
        <v>69</v>
      </c>
      <c r="D341" s="263" t="s">
        <v>79</v>
      </c>
      <c r="E341" s="263"/>
      <c r="F341" s="398">
        <v>15</v>
      </c>
      <c r="G341" s="398">
        <v>15</v>
      </c>
      <c r="H341" s="398">
        <v>30</v>
      </c>
      <c r="I341" s="398">
        <v>45</v>
      </c>
      <c r="J341" s="398">
        <v>45</v>
      </c>
      <c r="K341" s="364">
        <v>1.2</v>
      </c>
      <c r="L341" s="364">
        <f t="shared" si="46"/>
        <v>675</v>
      </c>
      <c r="M341" s="364">
        <f t="shared" si="47"/>
        <v>18</v>
      </c>
      <c r="N341" s="364">
        <f t="shared" si="48"/>
        <v>36</v>
      </c>
      <c r="O341" s="364">
        <f t="shared" si="49"/>
        <v>54</v>
      </c>
      <c r="P341" s="364">
        <f t="shared" si="50"/>
        <v>54</v>
      </c>
    </row>
    <row r="342" spans="1:16" s="219" customFormat="1" ht="12.75" customHeight="1">
      <c r="A342" s="376" t="s">
        <v>376</v>
      </c>
      <c r="B342" s="405">
        <v>355</v>
      </c>
      <c r="C342" s="228" t="s">
        <v>69</v>
      </c>
      <c r="D342" s="263" t="s">
        <v>79</v>
      </c>
      <c r="E342" s="263"/>
      <c r="F342" s="398">
        <v>15</v>
      </c>
      <c r="G342" s="398">
        <v>15</v>
      </c>
      <c r="H342" s="398">
        <v>30</v>
      </c>
      <c r="I342" s="398">
        <v>45</v>
      </c>
      <c r="J342" s="398">
        <v>45</v>
      </c>
      <c r="K342" s="364">
        <v>1.2</v>
      </c>
      <c r="L342" s="364">
        <f t="shared" si="46"/>
        <v>675</v>
      </c>
      <c r="M342" s="364">
        <f t="shared" si="47"/>
        <v>18</v>
      </c>
      <c r="N342" s="364">
        <f t="shared" si="48"/>
        <v>36</v>
      </c>
      <c r="O342" s="364">
        <f t="shared" si="49"/>
        <v>54</v>
      </c>
      <c r="P342" s="364">
        <f t="shared" si="50"/>
        <v>54</v>
      </c>
    </row>
    <row r="343" spans="1:16" s="219" customFormat="1" ht="12.75" customHeight="1">
      <c r="A343" s="376" t="s">
        <v>376</v>
      </c>
      <c r="B343" s="405">
        <v>365</v>
      </c>
      <c r="C343" s="228" t="s">
        <v>69</v>
      </c>
      <c r="D343" s="263" t="s">
        <v>79</v>
      </c>
      <c r="E343" s="263"/>
      <c r="F343" s="398">
        <v>15</v>
      </c>
      <c r="G343" s="398">
        <v>15</v>
      </c>
      <c r="H343" s="398">
        <v>30</v>
      </c>
      <c r="I343" s="398">
        <v>45</v>
      </c>
      <c r="J343" s="398">
        <v>45</v>
      </c>
      <c r="K343" s="364">
        <v>1.2</v>
      </c>
      <c r="L343" s="364">
        <f t="shared" si="46"/>
        <v>675</v>
      </c>
      <c r="M343" s="364">
        <f t="shared" si="47"/>
        <v>18</v>
      </c>
      <c r="N343" s="364">
        <f t="shared" si="48"/>
        <v>36</v>
      </c>
      <c r="O343" s="364">
        <f t="shared" si="49"/>
        <v>54</v>
      </c>
      <c r="P343" s="364">
        <f t="shared" si="50"/>
        <v>54</v>
      </c>
    </row>
    <row r="344" spans="1:16" s="219" customFormat="1" ht="12.75" customHeight="1">
      <c r="A344" s="376" t="s">
        <v>376</v>
      </c>
      <c r="B344" s="405">
        <v>375</v>
      </c>
      <c r="C344" s="228" t="s">
        <v>69</v>
      </c>
      <c r="D344" s="263" t="s">
        <v>79</v>
      </c>
      <c r="E344" s="263"/>
      <c r="F344" s="398">
        <v>15</v>
      </c>
      <c r="G344" s="398">
        <v>15</v>
      </c>
      <c r="H344" s="398">
        <v>30</v>
      </c>
      <c r="I344" s="398">
        <v>45</v>
      </c>
      <c r="J344" s="398">
        <v>45</v>
      </c>
      <c r="K344" s="364">
        <v>1.2</v>
      </c>
      <c r="L344" s="364">
        <f t="shared" si="46"/>
        <v>675</v>
      </c>
      <c r="M344" s="364">
        <f t="shared" si="47"/>
        <v>18</v>
      </c>
      <c r="N344" s="364">
        <f t="shared" si="48"/>
        <v>36</v>
      </c>
      <c r="O344" s="364">
        <f t="shared" si="49"/>
        <v>54</v>
      </c>
      <c r="P344" s="364">
        <f t="shared" si="50"/>
        <v>54</v>
      </c>
    </row>
    <row r="345" spans="1:16" s="219" customFormat="1" ht="12.75" customHeight="1">
      <c r="A345" s="376" t="s">
        <v>376</v>
      </c>
      <c r="B345" s="405">
        <v>380</v>
      </c>
      <c r="C345" s="228" t="s">
        <v>69</v>
      </c>
      <c r="D345" s="263" t="s">
        <v>79</v>
      </c>
      <c r="E345" s="263"/>
      <c r="F345" s="398">
        <v>15</v>
      </c>
      <c r="G345" s="398">
        <v>15</v>
      </c>
      <c r="H345" s="398">
        <v>30</v>
      </c>
      <c r="I345" s="398">
        <v>45</v>
      </c>
      <c r="J345" s="398">
        <v>45</v>
      </c>
      <c r="K345" s="364">
        <v>1.2</v>
      </c>
      <c r="L345" s="364">
        <f t="shared" si="46"/>
        <v>675</v>
      </c>
      <c r="M345" s="364">
        <f t="shared" si="47"/>
        <v>18</v>
      </c>
      <c r="N345" s="364">
        <f t="shared" si="48"/>
        <v>36</v>
      </c>
      <c r="O345" s="364">
        <f t="shared" si="49"/>
        <v>54</v>
      </c>
      <c r="P345" s="364">
        <f t="shared" si="50"/>
        <v>54</v>
      </c>
    </row>
    <row r="346" spans="1:16" s="219" customFormat="1" ht="12.75" customHeight="1">
      <c r="A346" s="376" t="s">
        <v>376</v>
      </c>
      <c r="B346" s="405">
        <v>390</v>
      </c>
      <c r="C346" s="228" t="s">
        <v>69</v>
      </c>
      <c r="D346" s="263" t="s">
        <v>79</v>
      </c>
      <c r="E346" s="263"/>
      <c r="F346" s="398">
        <v>15</v>
      </c>
      <c r="G346" s="398">
        <v>15</v>
      </c>
      <c r="H346" s="398">
        <v>30</v>
      </c>
      <c r="I346" s="398">
        <v>45</v>
      </c>
      <c r="J346" s="398">
        <v>45</v>
      </c>
      <c r="K346" s="364">
        <v>1.2</v>
      </c>
      <c r="L346" s="364">
        <f t="shared" si="46"/>
        <v>675</v>
      </c>
      <c r="M346" s="364">
        <f t="shared" si="47"/>
        <v>18</v>
      </c>
      <c r="N346" s="364">
        <f t="shared" si="48"/>
        <v>36</v>
      </c>
      <c r="O346" s="364">
        <f t="shared" si="49"/>
        <v>54</v>
      </c>
      <c r="P346" s="364">
        <f t="shared" si="50"/>
        <v>54</v>
      </c>
    </row>
    <row r="347" spans="1:16" s="219" customFormat="1" ht="12.75" customHeight="1">
      <c r="A347" s="376" t="s">
        <v>376</v>
      </c>
      <c r="B347" s="405">
        <v>400</v>
      </c>
      <c r="C347" s="228" t="s">
        <v>69</v>
      </c>
      <c r="D347" s="263" t="s">
        <v>79</v>
      </c>
      <c r="E347" s="263"/>
      <c r="F347" s="398">
        <v>15</v>
      </c>
      <c r="G347" s="398">
        <v>15</v>
      </c>
      <c r="H347" s="398">
        <v>30</v>
      </c>
      <c r="I347" s="398">
        <v>45</v>
      </c>
      <c r="J347" s="398">
        <v>45</v>
      </c>
      <c r="K347" s="364">
        <v>1.2</v>
      </c>
      <c r="L347" s="364">
        <f t="shared" si="46"/>
        <v>675</v>
      </c>
      <c r="M347" s="364">
        <f t="shared" si="47"/>
        <v>18</v>
      </c>
      <c r="N347" s="364">
        <f t="shared" si="48"/>
        <v>36</v>
      </c>
      <c r="O347" s="364">
        <f t="shared" si="49"/>
        <v>54</v>
      </c>
      <c r="P347" s="364">
        <f t="shared" si="50"/>
        <v>54</v>
      </c>
    </row>
    <row r="348" spans="1:16" s="219" customFormat="1" ht="12.75" customHeight="1">
      <c r="A348" s="376" t="s">
        <v>376</v>
      </c>
      <c r="B348" s="405">
        <v>405</v>
      </c>
      <c r="C348" s="228" t="s">
        <v>69</v>
      </c>
      <c r="D348" s="263" t="s">
        <v>79</v>
      </c>
      <c r="E348" s="263"/>
      <c r="F348" s="398">
        <v>15</v>
      </c>
      <c r="G348" s="398">
        <v>15</v>
      </c>
      <c r="H348" s="398">
        <v>30</v>
      </c>
      <c r="I348" s="398">
        <v>45</v>
      </c>
      <c r="J348" s="398">
        <v>45</v>
      </c>
      <c r="K348" s="364">
        <v>1.2</v>
      </c>
      <c r="L348" s="364">
        <f t="shared" si="46"/>
        <v>675</v>
      </c>
      <c r="M348" s="364">
        <f t="shared" si="47"/>
        <v>18</v>
      </c>
      <c r="N348" s="364">
        <f t="shared" si="48"/>
        <v>36</v>
      </c>
      <c r="O348" s="364">
        <f t="shared" si="49"/>
        <v>54</v>
      </c>
      <c r="P348" s="364">
        <f t="shared" si="50"/>
        <v>54</v>
      </c>
    </row>
    <row r="349" spans="1:16" s="219" customFormat="1" ht="12.75" customHeight="1">
      <c r="A349" s="376" t="s">
        <v>376</v>
      </c>
      <c r="B349" s="405">
        <v>415</v>
      </c>
      <c r="C349" s="228" t="s">
        <v>69</v>
      </c>
      <c r="D349" s="263" t="s">
        <v>79</v>
      </c>
      <c r="E349" s="263"/>
      <c r="F349" s="398">
        <v>15</v>
      </c>
      <c r="G349" s="398">
        <v>15</v>
      </c>
      <c r="H349" s="398">
        <v>30</v>
      </c>
      <c r="I349" s="398">
        <v>45</v>
      </c>
      <c r="J349" s="398">
        <v>45</v>
      </c>
      <c r="K349" s="364">
        <v>1.2</v>
      </c>
      <c r="L349" s="364">
        <f t="shared" si="46"/>
        <v>675</v>
      </c>
      <c r="M349" s="364">
        <f t="shared" si="47"/>
        <v>18</v>
      </c>
      <c r="N349" s="364">
        <f t="shared" si="48"/>
        <v>36</v>
      </c>
      <c r="O349" s="364">
        <f t="shared" si="49"/>
        <v>54</v>
      </c>
      <c r="P349" s="364">
        <f t="shared" si="50"/>
        <v>54</v>
      </c>
    </row>
    <row r="350" spans="1:16" s="219" customFormat="1" ht="12.75" customHeight="1">
      <c r="A350" s="376" t="s">
        <v>376</v>
      </c>
      <c r="B350" s="405">
        <v>430</v>
      </c>
      <c r="C350" s="228" t="s">
        <v>69</v>
      </c>
      <c r="D350" s="263" t="s">
        <v>79</v>
      </c>
      <c r="E350" s="263"/>
      <c r="F350" s="398">
        <v>15</v>
      </c>
      <c r="G350" s="398">
        <v>15</v>
      </c>
      <c r="H350" s="398">
        <v>30</v>
      </c>
      <c r="I350" s="398">
        <v>45</v>
      </c>
      <c r="J350" s="398">
        <v>45</v>
      </c>
      <c r="K350" s="364">
        <v>1.2</v>
      </c>
      <c r="L350" s="364">
        <f t="shared" si="46"/>
        <v>675</v>
      </c>
      <c r="M350" s="364">
        <f t="shared" si="47"/>
        <v>18</v>
      </c>
      <c r="N350" s="364">
        <f t="shared" si="48"/>
        <v>36</v>
      </c>
      <c r="O350" s="364">
        <f t="shared" si="49"/>
        <v>54</v>
      </c>
      <c r="P350" s="364">
        <f t="shared" si="50"/>
        <v>54</v>
      </c>
    </row>
    <row r="351" spans="1:16" s="219" customFormat="1" ht="12.75" customHeight="1">
      <c r="A351" s="376" t="s">
        <v>376</v>
      </c>
      <c r="B351" s="405">
        <v>435</v>
      </c>
      <c r="C351" s="228" t="s">
        <v>69</v>
      </c>
      <c r="D351" s="263" t="s">
        <v>79</v>
      </c>
      <c r="E351" s="263"/>
      <c r="F351" s="398">
        <v>15</v>
      </c>
      <c r="G351" s="398">
        <v>15</v>
      </c>
      <c r="H351" s="398">
        <v>30</v>
      </c>
      <c r="I351" s="398">
        <v>45</v>
      </c>
      <c r="J351" s="398">
        <v>45</v>
      </c>
      <c r="K351" s="364">
        <v>1.2</v>
      </c>
      <c r="L351" s="364">
        <f t="shared" si="46"/>
        <v>675</v>
      </c>
      <c r="M351" s="364">
        <f t="shared" si="47"/>
        <v>18</v>
      </c>
      <c r="N351" s="364">
        <f t="shared" si="48"/>
        <v>36</v>
      </c>
      <c r="O351" s="364">
        <f t="shared" si="49"/>
        <v>54</v>
      </c>
      <c r="P351" s="364">
        <f t="shared" si="50"/>
        <v>54</v>
      </c>
    </row>
    <row r="352" spans="1:16" s="219" customFormat="1" ht="12.75" customHeight="1">
      <c r="A352" s="376" t="s">
        <v>376</v>
      </c>
      <c r="B352" s="405">
        <v>445</v>
      </c>
      <c r="C352" s="228" t="s">
        <v>69</v>
      </c>
      <c r="D352" s="263" t="s">
        <v>79</v>
      </c>
      <c r="E352" s="263"/>
      <c r="F352" s="398">
        <v>15</v>
      </c>
      <c r="G352" s="398">
        <v>15</v>
      </c>
      <c r="H352" s="398">
        <v>30</v>
      </c>
      <c r="I352" s="398">
        <v>45</v>
      </c>
      <c r="J352" s="398">
        <v>45</v>
      </c>
      <c r="K352" s="364">
        <v>1.2</v>
      </c>
      <c r="L352" s="364">
        <f t="shared" si="46"/>
        <v>675</v>
      </c>
      <c r="M352" s="364">
        <f t="shared" si="47"/>
        <v>18</v>
      </c>
      <c r="N352" s="364">
        <f t="shared" si="48"/>
        <v>36</v>
      </c>
      <c r="O352" s="364">
        <f t="shared" si="49"/>
        <v>54</v>
      </c>
      <c r="P352" s="364">
        <f t="shared" si="50"/>
        <v>54</v>
      </c>
    </row>
    <row r="353" spans="1:16" s="219" customFormat="1" ht="12.75" customHeight="1">
      <c r="A353" s="376" t="s">
        <v>376</v>
      </c>
      <c r="B353" s="405">
        <v>455</v>
      </c>
      <c r="C353" s="228" t="s">
        <v>69</v>
      </c>
      <c r="D353" s="263" t="s">
        <v>79</v>
      </c>
      <c r="E353" s="263"/>
      <c r="F353" s="398">
        <v>15</v>
      </c>
      <c r="G353" s="398">
        <v>15</v>
      </c>
      <c r="H353" s="398">
        <v>30</v>
      </c>
      <c r="I353" s="398">
        <v>45</v>
      </c>
      <c r="J353" s="398">
        <v>45</v>
      </c>
      <c r="K353" s="364">
        <v>1.2</v>
      </c>
      <c r="L353" s="364">
        <f t="shared" si="46"/>
        <v>675</v>
      </c>
      <c r="M353" s="364">
        <f t="shared" si="47"/>
        <v>18</v>
      </c>
      <c r="N353" s="364">
        <f t="shared" si="48"/>
        <v>36</v>
      </c>
      <c r="O353" s="364">
        <f t="shared" si="49"/>
        <v>54</v>
      </c>
      <c r="P353" s="364">
        <f t="shared" si="50"/>
        <v>54</v>
      </c>
    </row>
    <row r="354" spans="1:16" s="219" customFormat="1" ht="12.75" customHeight="1">
      <c r="A354" s="376" t="s">
        <v>376</v>
      </c>
      <c r="B354" s="405">
        <v>465</v>
      </c>
      <c r="C354" s="228" t="s">
        <v>69</v>
      </c>
      <c r="D354" s="263" t="s">
        <v>79</v>
      </c>
      <c r="E354" s="263"/>
      <c r="F354" s="398">
        <v>15</v>
      </c>
      <c r="G354" s="398">
        <v>15</v>
      </c>
      <c r="H354" s="398">
        <v>30</v>
      </c>
      <c r="I354" s="398">
        <v>45</v>
      </c>
      <c r="J354" s="398">
        <v>45</v>
      </c>
      <c r="K354" s="364">
        <v>1.2</v>
      </c>
      <c r="L354" s="364">
        <f t="shared" si="46"/>
        <v>675</v>
      </c>
      <c r="M354" s="364">
        <f t="shared" si="47"/>
        <v>18</v>
      </c>
      <c r="N354" s="364">
        <f t="shared" si="48"/>
        <v>36</v>
      </c>
      <c r="O354" s="364">
        <f t="shared" si="49"/>
        <v>54</v>
      </c>
      <c r="P354" s="364">
        <f t="shared" si="50"/>
        <v>54</v>
      </c>
    </row>
    <row r="355" spans="1:16" s="219" customFormat="1" ht="12.75" customHeight="1">
      <c r="A355" s="376" t="s">
        <v>376</v>
      </c>
      <c r="B355" s="405">
        <v>475</v>
      </c>
      <c r="C355" s="228" t="s">
        <v>69</v>
      </c>
      <c r="D355" s="263" t="s">
        <v>79</v>
      </c>
      <c r="E355" s="263"/>
      <c r="F355" s="398">
        <v>15</v>
      </c>
      <c r="G355" s="398">
        <v>15</v>
      </c>
      <c r="H355" s="398">
        <v>30</v>
      </c>
      <c r="I355" s="398">
        <v>45</v>
      </c>
      <c r="J355" s="398">
        <v>45</v>
      </c>
      <c r="K355" s="364">
        <v>1.2</v>
      </c>
      <c r="L355" s="364">
        <f t="shared" si="46"/>
        <v>675</v>
      </c>
      <c r="M355" s="364">
        <f t="shared" si="47"/>
        <v>18</v>
      </c>
      <c r="N355" s="364">
        <f t="shared" si="48"/>
        <v>36</v>
      </c>
      <c r="O355" s="364">
        <f t="shared" si="49"/>
        <v>54</v>
      </c>
      <c r="P355" s="364">
        <f t="shared" si="50"/>
        <v>54</v>
      </c>
    </row>
    <row r="356" spans="1:16" s="219" customFormat="1" ht="12.75" customHeight="1">
      <c r="A356" s="376" t="s">
        <v>376</v>
      </c>
      <c r="B356" s="405">
        <v>480</v>
      </c>
      <c r="C356" s="228" t="s">
        <v>69</v>
      </c>
      <c r="D356" s="263" t="s">
        <v>79</v>
      </c>
      <c r="E356" s="263"/>
      <c r="F356" s="398">
        <v>15</v>
      </c>
      <c r="G356" s="398">
        <v>15</v>
      </c>
      <c r="H356" s="398">
        <v>30</v>
      </c>
      <c r="I356" s="398">
        <v>45</v>
      </c>
      <c r="J356" s="398">
        <v>45</v>
      </c>
      <c r="K356" s="364">
        <v>1.2</v>
      </c>
      <c r="L356" s="364">
        <f t="shared" si="46"/>
        <v>675</v>
      </c>
      <c r="M356" s="364">
        <f t="shared" si="47"/>
        <v>18</v>
      </c>
      <c r="N356" s="364">
        <f t="shared" si="48"/>
        <v>36</v>
      </c>
      <c r="O356" s="364">
        <f t="shared" si="49"/>
        <v>54</v>
      </c>
      <c r="P356" s="364">
        <f t="shared" si="50"/>
        <v>54</v>
      </c>
    </row>
    <row r="357" spans="1:16" s="219" customFormat="1" ht="12.75" customHeight="1">
      <c r="A357" s="376" t="s">
        <v>376</v>
      </c>
      <c r="B357" s="405">
        <v>490</v>
      </c>
      <c r="C357" s="228" t="s">
        <v>69</v>
      </c>
      <c r="D357" s="263" t="s">
        <v>79</v>
      </c>
      <c r="E357" s="263"/>
      <c r="F357" s="398">
        <v>15</v>
      </c>
      <c r="G357" s="398">
        <v>15</v>
      </c>
      <c r="H357" s="398">
        <v>30</v>
      </c>
      <c r="I357" s="398">
        <v>45</v>
      </c>
      <c r="J357" s="398">
        <v>45</v>
      </c>
      <c r="K357" s="364">
        <v>1.2</v>
      </c>
      <c r="L357" s="364">
        <f t="shared" si="46"/>
        <v>675</v>
      </c>
      <c r="M357" s="364">
        <f t="shared" si="47"/>
        <v>18</v>
      </c>
      <c r="N357" s="364">
        <f t="shared" si="48"/>
        <v>36</v>
      </c>
      <c r="O357" s="364">
        <f t="shared" si="49"/>
        <v>54</v>
      </c>
      <c r="P357" s="364">
        <f t="shared" si="50"/>
        <v>54</v>
      </c>
    </row>
    <row r="358" spans="1:16" s="219" customFormat="1" ht="12.75" customHeight="1">
      <c r="A358" s="376" t="s">
        <v>376</v>
      </c>
      <c r="B358" s="405">
        <v>500</v>
      </c>
      <c r="C358" s="228" t="s">
        <v>69</v>
      </c>
      <c r="D358" s="263" t="s">
        <v>79</v>
      </c>
      <c r="E358" s="263"/>
      <c r="F358" s="398">
        <v>15</v>
      </c>
      <c r="G358" s="398">
        <v>15</v>
      </c>
      <c r="H358" s="398">
        <v>30</v>
      </c>
      <c r="I358" s="398">
        <v>45</v>
      </c>
      <c r="J358" s="398">
        <v>45</v>
      </c>
      <c r="K358" s="364">
        <v>1.2</v>
      </c>
      <c r="L358" s="364">
        <f t="shared" si="46"/>
        <v>675</v>
      </c>
      <c r="M358" s="364">
        <f t="shared" si="47"/>
        <v>18</v>
      </c>
      <c r="N358" s="364">
        <f t="shared" si="48"/>
        <v>36</v>
      </c>
      <c r="O358" s="364">
        <f t="shared" si="49"/>
        <v>54</v>
      </c>
      <c r="P358" s="364">
        <f t="shared" si="50"/>
        <v>54</v>
      </c>
    </row>
    <row r="359" spans="1:16" s="219" customFormat="1" ht="12.75" customHeight="1">
      <c r="A359" s="376" t="s">
        <v>376</v>
      </c>
      <c r="B359" s="405">
        <v>510</v>
      </c>
      <c r="C359" s="228" t="s">
        <v>69</v>
      </c>
      <c r="D359" s="263" t="s">
        <v>79</v>
      </c>
      <c r="E359" s="263"/>
      <c r="F359" s="398">
        <v>15</v>
      </c>
      <c r="G359" s="398">
        <v>15</v>
      </c>
      <c r="H359" s="398">
        <v>30</v>
      </c>
      <c r="I359" s="398">
        <v>45</v>
      </c>
      <c r="J359" s="398">
        <v>45</v>
      </c>
      <c r="K359" s="364">
        <v>1.2</v>
      </c>
      <c r="L359" s="364">
        <f t="shared" si="46"/>
        <v>675</v>
      </c>
      <c r="M359" s="364">
        <f t="shared" si="47"/>
        <v>18</v>
      </c>
      <c r="N359" s="364">
        <f t="shared" si="48"/>
        <v>36</v>
      </c>
      <c r="O359" s="364">
        <f t="shared" si="49"/>
        <v>54</v>
      </c>
      <c r="P359" s="364">
        <f t="shared" si="50"/>
        <v>54</v>
      </c>
    </row>
    <row r="360" spans="1:16" s="219" customFormat="1" ht="12.75" customHeight="1">
      <c r="A360" s="376" t="s">
        <v>376</v>
      </c>
      <c r="B360" s="405">
        <v>520</v>
      </c>
      <c r="C360" s="228" t="s">
        <v>69</v>
      </c>
      <c r="D360" s="263" t="s">
        <v>79</v>
      </c>
      <c r="E360" s="263"/>
      <c r="F360" s="398">
        <v>15</v>
      </c>
      <c r="G360" s="398">
        <v>15</v>
      </c>
      <c r="H360" s="398">
        <v>30</v>
      </c>
      <c r="I360" s="398">
        <v>45</v>
      </c>
      <c r="J360" s="398">
        <v>45</v>
      </c>
      <c r="K360" s="364">
        <v>1.2</v>
      </c>
      <c r="L360" s="364">
        <f t="shared" si="46"/>
        <v>675</v>
      </c>
      <c r="M360" s="364">
        <f t="shared" si="47"/>
        <v>18</v>
      </c>
      <c r="N360" s="364">
        <f t="shared" si="48"/>
        <v>36</v>
      </c>
      <c r="O360" s="364">
        <f t="shared" si="49"/>
        <v>54</v>
      </c>
      <c r="P360" s="364">
        <f t="shared" si="50"/>
        <v>54</v>
      </c>
    </row>
    <row r="361" spans="1:16" s="219" customFormat="1" ht="12.75" customHeight="1">
      <c r="A361" s="376" t="s">
        <v>376</v>
      </c>
      <c r="B361" s="405">
        <v>530</v>
      </c>
      <c r="C361" s="228" t="s">
        <v>69</v>
      </c>
      <c r="D361" s="263" t="s">
        <v>79</v>
      </c>
      <c r="E361" s="263"/>
      <c r="F361" s="398">
        <v>15</v>
      </c>
      <c r="G361" s="398">
        <v>15</v>
      </c>
      <c r="H361" s="398">
        <v>30</v>
      </c>
      <c r="I361" s="398">
        <v>45</v>
      </c>
      <c r="J361" s="398">
        <v>45</v>
      </c>
      <c r="K361" s="364">
        <v>1.2</v>
      </c>
      <c r="L361" s="364">
        <f t="shared" si="46"/>
        <v>675</v>
      </c>
      <c r="M361" s="364">
        <f t="shared" si="47"/>
        <v>18</v>
      </c>
      <c r="N361" s="364">
        <f t="shared" si="48"/>
        <v>36</v>
      </c>
      <c r="O361" s="364">
        <f t="shared" si="49"/>
        <v>54</v>
      </c>
      <c r="P361" s="364">
        <f t="shared" si="50"/>
        <v>54</v>
      </c>
    </row>
    <row r="362" spans="1:16" s="219" customFormat="1" ht="12.75" customHeight="1">
      <c r="A362" s="376" t="s">
        <v>376</v>
      </c>
      <c r="B362" s="405">
        <v>535</v>
      </c>
      <c r="C362" s="228" t="s">
        <v>69</v>
      </c>
      <c r="D362" s="263" t="s">
        <v>79</v>
      </c>
      <c r="E362" s="263"/>
      <c r="F362" s="398">
        <v>15</v>
      </c>
      <c r="G362" s="398">
        <v>15</v>
      </c>
      <c r="H362" s="398">
        <v>30</v>
      </c>
      <c r="I362" s="398">
        <v>45</v>
      </c>
      <c r="J362" s="398">
        <v>45</v>
      </c>
      <c r="K362" s="364">
        <v>1.2</v>
      </c>
      <c r="L362" s="364">
        <f t="shared" si="46"/>
        <v>675</v>
      </c>
      <c r="M362" s="364">
        <f t="shared" si="47"/>
        <v>18</v>
      </c>
      <c r="N362" s="364">
        <f t="shared" si="48"/>
        <v>36</v>
      </c>
      <c r="O362" s="364">
        <f t="shared" si="49"/>
        <v>54</v>
      </c>
      <c r="P362" s="364">
        <f t="shared" si="50"/>
        <v>54</v>
      </c>
    </row>
    <row r="363" spans="1:16" s="219" customFormat="1" ht="12.75" customHeight="1">
      <c r="A363" s="376" t="s">
        <v>376</v>
      </c>
      <c r="B363" s="405">
        <v>545</v>
      </c>
      <c r="C363" s="228" t="s">
        <v>69</v>
      </c>
      <c r="D363" s="263" t="s">
        <v>79</v>
      </c>
      <c r="E363" s="263"/>
      <c r="F363" s="398">
        <v>15</v>
      </c>
      <c r="G363" s="398">
        <v>15</v>
      </c>
      <c r="H363" s="398">
        <v>30</v>
      </c>
      <c r="I363" s="398">
        <v>45</v>
      </c>
      <c r="J363" s="398">
        <v>45</v>
      </c>
      <c r="K363" s="364">
        <v>1.2</v>
      </c>
      <c r="L363" s="364">
        <f t="shared" si="46"/>
        <v>675</v>
      </c>
      <c r="M363" s="364">
        <f t="shared" si="47"/>
        <v>18</v>
      </c>
      <c r="N363" s="364">
        <f t="shared" si="48"/>
        <v>36</v>
      </c>
      <c r="O363" s="364">
        <f t="shared" si="49"/>
        <v>54</v>
      </c>
      <c r="P363" s="364">
        <f t="shared" si="50"/>
        <v>54</v>
      </c>
    </row>
    <row r="364" spans="1:16" s="219" customFormat="1" ht="12.75" customHeight="1">
      <c r="A364" s="376" t="s">
        <v>376</v>
      </c>
      <c r="B364" s="405">
        <v>555</v>
      </c>
      <c r="C364" s="228" t="s">
        <v>69</v>
      </c>
      <c r="D364" s="263" t="s">
        <v>79</v>
      </c>
      <c r="E364" s="263"/>
      <c r="F364" s="398">
        <v>15</v>
      </c>
      <c r="G364" s="398">
        <v>15</v>
      </c>
      <c r="H364" s="398">
        <v>30</v>
      </c>
      <c r="I364" s="398">
        <v>45</v>
      </c>
      <c r="J364" s="398">
        <v>45</v>
      </c>
      <c r="K364" s="364">
        <v>1.2</v>
      </c>
      <c r="L364" s="364">
        <f t="shared" si="46"/>
        <v>675</v>
      </c>
      <c r="M364" s="364">
        <f t="shared" si="47"/>
        <v>18</v>
      </c>
      <c r="N364" s="364">
        <f t="shared" si="48"/>
        <v>36</v>
      </c>
      <c r="O364" s="364">
        <f t="shared" si="49"/>
        <v>54</v>
      </c>
      <c r="P364" s="364">
        <f t="shared" si="50"/>
        <v>54</v>
      </c>
    </row>
    <row r="365" spans="1:16" s="219" customFormat="1" ht="12.75" customHeight="1">
      <c r="A365" s="376" t="s">
        <v>376</v>
      </c>
      <c r="B365" s="405">
        <v>565</v>
      </c>
      <c r="C365" s="228" t="s">
        <v>69</v>
      </c>
      <c r="D365" s="263" t="s">
        <v>79</v>
      </c>
      <c r="E365" s="263"/>
      <c r="F365" s="398">
        <v>15</v>
      </c>
      <c r="G365" s="398">
        <v>15</v>
      </c>
      <c r="H365" s="398">
        <v>30</v>
      </c>
      <c r="I365" s="398">
        <v>45</v>
      </c>
      <c r="J365" s="398">
        <v>45</v>
      </c>
      <c r="K365" s="364">
        <v>1.2</v>
      </c>
      <c r="L365" s="364">
        <f t="shared" si="46"/>
        <v>675</v>
      </c>
      <c r="M365" s="364">
        <f t="shared" si="47"/>
        <v>18</v>
      </c>
      <c r="N365" s="364">
        <f t="shared" si="48"/>
        <v>36</v>
      </c>
      <c r="O365" s="364">
        <f t="shared" si="49"/>
        <v>54</v>
      </c>
      <c r="P365" s="364">
        <f t="shared" si="50"/>
        <v>54</v>
      </c>
    </row>
    <row r="366" spans="1:16" s="219" customFormat="1" ht="12.75" customHeight="1">
      <c r="A366" s="376" t="s">
        <v>376</v>
      </c>
      <c r="B366" s="405">
        <v>575</v>
      </c>
      <c r="C366" s="228" t="s">
        <v>69</v>
      </c>
      <c r="D366" s="263" t="s">
        <v>79</v>
      </c>
      <c r="E366" s="263"/>
      <c r="F366" s="398">
        <v>15</v>
      </c>
      <c r="G366" s="398">
        <v>15</v>
      </c>
      <c r="H366" s="398">
        <v>30</v>
      </c>
      <c r="I366" s="398">
        <v>45</v>
      </c>
      <c r="J366" s="398">
        <v>45</v>
      </c>
      <c r="K366" s="364">
        <v>1.2</v>
      </c>
      <c r="L366" s="364">
        <f t="shared" si="46"/>
        <v>675</v>
      </c>
      <c r="M366" s="364">
        <f t="shared" si="47"/>
        <v>18</v>
      </c>
      <c r="N366" s="364">
        <f t="shared" si="48"/>
        <v>36</v>
      </c>
      <c r="O366" s="364">
        <f t="shared" si="49"/>
        <v>54</v>
      </c>
      <c r="P366" s="364">
        <f t="shared" si="50"/>
        <v>54</v>
      </c>
    </row>
    <row r="367" spans="1:16" s="219" customFormat="1" ht="12.75" customHeight="1">
      <c r="A367" s="376" t="s">
        <v>376</v>
      </c>
      <c r="B367" s="405">
        <v>585</v>
      </c>
      <c r="C367" s="228" t="s">
        <v>69</v>
      </c>
      <c r="D367" s="263" t="s">
        <v>79</v>
      </c>
      <c r="E367" s="263"/>
      <c r="F367" s="398">
        <v>15</v>
      </c>
      <c r="G367" s="398">
        <v>15</v>
      </c>
      <c r="H367" s="398">
        <v>30</v>
      </c>
      <c r="I367" s="398">
        <v>45</v>
      </c>
      <c r="J367" s="398">
        <v>45</v>
      </c>
      <c r="K367" s="364">
        <v>1.2</v>
      </c>
      <c r="L367" s="364">
        <f t="shared" si="46"/>
        <v>675</v>
      </c>
      <c r="M367" s="364">
        <f t="shared" si="47"/>
        <v>18</v>
      </c>
      <c r="N367" s="364">
        <f t="shared" si="48"/>
        <v>36</v>
      </c>
      <c r="O367" s="364">
        <f t="shared" si="49"/>
        <v>54</v>
      </c>
      <c r="P367" s="364">
        <f t="shared" si="50"/>
        <v>54</v>
      </c>
    </row>
    <row r="368" spans="1:16" s="219" customFormat="1" ht="12.75" customHeight="1">
      <c r="A368" s="376" t="s">
        <v>376</v>
      </c>
      <c r="B368" s="405">
        <v>590</v>
      </c>
      <c r="C368" s="228" t="s">
        <v>69</v>
      </c>
      <c r="D368" s="263" t="s">
        <v>79</v>
      </c>
      <c r="E368" s="263"/>
      <c r="F368" s="398">
        <v>10</v>
      </c>
      <c r="G368" s="398">
        <v>10</v>
      </c>
      <c r="H368" s="398">
        <v>20</v>
      </c>
      <c r="I368" s="398">
        <v>30</v>
      </c>
      <c r="J368" s="398">
        <v>30</v>
      </c>
      <c r="K368" s="364">
        <v>1.2</v>
      </c>
      <c r="L368" s="364">
        <f t="shared" si="46"/>
        <v>300</v>
      </c>
      <c r="M368" s="364">
        <f t="shared" si="47"/>
        <v>12</v>
      </c>
      <c r="N368" s="364">
        <f t="shared" si="48"/>
        <v>24</v>
      </c>
      <c r="O368" s="364">
        <f t="shared" si="49"/>
        <v>36</v>
      </c>
      <c r="P368" s="364">
        <f t="shared" si="50"/>
        <v>36</v>
      </c>
    </row>
    <row r="369" spans="1:16" s="219" customFormat="1" ht="12.75" customHeight="1">
      <c r="A369" s="376" t="s">
        <v>376</v>
      </c>
      <c r="B369" s="405">
        <v>600</v>
      </c>
      <c r="C369" s="228" t="s">
        <v>69</v>
      </c>
      <c r="D369" s="263" t="s">
        <v>79</v>
      </c>
      <c r="E369" s="263"/>
      <c r="F369" s="398">
        <v>10</v>
      </c>
      <c r="G369" s="398">
        <v>10</v>
      </c>
      <c r="H369" s="398">
        <v>20</v>
      </c>
      <c r="I369" s="398">
        <v>30</v>
      </c>
      <c r="J369" s="398">
        <v>30</v>
      </c>
      <c r="K369" s="364">
        <v>1.2</v>
      </c>
      <c r="L369" s="364">
        <f t="shared" si="46"/>
        <v>300</v>
      </c>
      <c r="M369" s="364">
        <f t="shared" si="47"/>
        <v>12</v>
      </c>
      <c r="N369" s="364">
        <f t="shared" si="48"/>
        <v>24</v>
      </c>
      <c r="O369" s="364">
        <f t="shared" si="49"/>
        <v>36</v>
      </c>
      <c r="P369" s="364">
        <f t="shared" si="50"/>
        <v>36</v>
      </c>
    </row>
    <row r="370" spans="1:16" s="219" customFormat="1" ht="12.75" customHeight="1">
      <c r="A370" s="376" t="s">
        <v>376</v>
      </c>
      <c r="B370" s="405">
        <v>610</v>
      </c>
      <c r="C370" s="228" t="s">
        <v>69</v>
      </c>
      <c r="D370" s="263" t="s">
        <v>79</v>
      </c>
      <c r="E370" s="263"/>
      <c r="F370" s="398">
        <v>10</v>
      </c>
      <c r="G370" s="398">
        <v>10</v>
      </c>
      <c r="H370" s="398">
        <v>20</v>
      </c>
      <c r="I370" s="398">
        <v>30</v>
      </c>
      <c r="J370" s="398">
        <v>30</v>
      </c>
      <c r="K370" s="364">
        <v>1.2</v>
      </c>
      <c r="L370" s="364">
        <f t="shared" ref="L370:L410" si="51">$G370*J370</f>
        <v>300</v>
      </c>
      <c r="M370" s="364">
        <f t="shared" ref="M370:M410" si="52">$G370*K370</f>
        <v>12</v>
      </c>
      <c r="N370" s="364">
        <f t="shared" ref="N370:N410" si="53">$K370*H370</f>
        <v>24</v>
      </c>
      <c r="O370" s="364">
        <f t="shared" ref="O370:O410" si="54">$K370*I370</f>
        <v>36</v>
      </c>
      <c r="P370" s="364">
        <f t="shared" ref="P370:P410" si="55">$K370*J370</f>
        <v>36</v>
      </c>
    </row>
    <row r="371" spans="1:16" s="219" customFormat="1" ht="12.75" customHeight="1">
      <c r="A371" s="376" t="s">
        <v>376</v>
      </c>
      <c r="B371" s="405">
        <v>620</v>
      </c>
      <c r="C371" s="228" t="s">
        <v>69</v>
      </c>
      <c r="D371" s="263" t="s">
        <v>79</v>
      </c>
      <c r="E371" s="263"/>
      <c r="F371" s="398">
        <v>10</v>
      </c>
      <c r="G371" s="398">
        <v>10</v>
      </c>
      <c r="H371" s="398">
        <v>20</v>
      </c>
      <c r="I371" s="398">
        <v>30</v>
      </c>
      <c r="J371" s="398">
        <v>30</v>
      </c>
      <c r="K371" s="364">
        <v>1.2</v>
      </c>
      <c r="L371" s="364">
        <f t="shared" si="51"/>
        <v>300</v>
      </c>
      <c r="M371" s="364">
        <f t="shared" si="52"/>
        <v>12</v>
      </c>
      <c r="N371" s="364">
        <f t="shared" si="53"/>
        <v>24</v>
      </c>
      <c r="O371" s="364">
        <f t="shared" si="54"/>
        <v>36</v>
      </c>
      <c r="P371" s="364">
        <f t="shared" si="55"/>
        <v>36</v>
      </c>
    </row>
    <row r="372" spans="1:16" s="219" customFormat="1" ht="12.75" customHeight="1">
      <c r="A372" s="376" t="s">
        <v>376</v>
      </c>
      <c r="B372" s="405">
        <v>630</v>
      </c>
      <c r="C372" s="228" t="s">
        <v>69</v>
      </c>
      <c r="D372" s="263" t="s">
        <v>79</v>
      </c>
      <c r="E372" s="263"/>
      <c r="F372" s="398">
        <v>10</v>
      </c>
      <c r="G372" s="398">
        <v>10</v>
      </c>
      <c r="H372" s="398">
        <v>20</v>
      </c>
      <c r="I372" s="398">
        <v>30</v>
      </c>
      <c r="J372" s="398">
        <v>30</v>
      </c>
      <c r="K372" s="364">
        <v>1.2</v>
      </c>
      <c r="L372" s="364">
        <f t="shared" si="51"/>
        <v>300</v>
      </c>
      <c r="M372" s="364">
        <f t="shared" si="52"/>
        <v>12</v>
      </c>
      <c r="N372" s="364">
        <f t="shared" si="53"/>
        <v>24</v>
      </c>
      <c r="O372" s="364">
        <f t="shared" si="54"/>
        <v>36</v>
      </c>
      <c r="P372" s="364">
        <f t="shared" si="55"/>
        <v>36</v>
      </c>
    </row>
    <row r="373" spans="1:16" s="219" customFormat="1" ht="12.75" customHeight="1">
      <c r="A373" s="376" t="s">
        <v>376</v>
      </c>
      <c r="B373" s="405">
        <v>640</v>
      </c>
      <c r="C373" s="228" t="s">
        <v>69</v>
      </c>
      <c r="D373" s="263" t="s">
        <v>79</v>
      </c>
      <c r="E373" s="263"/>
      <c r="F373" s="398">
        <v>10</v>
      </c>
      <c r="G373" s="398">
        <v>10</v>
      </c>
      <c r="H373" s="398">
        <v>20</v>
      </c>
      <c r="I373" s="398">
        <v>30</v>
      </c>
      <c r="J373" s="398">
        <v>30</v>
      </c>
      <c r="K373" s="364">
        <v>1.2</v>
      </c>
      <c r="L373" s="364">
        <f t="shared" si="51"/>
        <v>300</v>
      </c>
      <c r="M373" s="364">
        <f t="shared" si="52"/>
        <v>12</v>
      </c>
      <c r="N373" s="364">
        <f t="shared" si="53"/>
        <v>24</v>
      </c>
      <c r="O373" s="364">
        <f t="shared" si="54"/>
        <v>36</v>
      </c>
      <c r="P373" s="364">
        <f t="shared" si="55"/>
        <v>36</v>
      </c>
    </row>
    <row r="374" spans="1:16" s="219" customFormat="1" ht="12.75" customHeight="1">
      <c r="A374" s="376" t="s">
        <v>376</v>
      </c>
      <c r="B374" s="405">
        <v>645</v>
      </c>
      <c r="C374" s="228" t="s">
        <v>69</v>
      </c>
      <c r="D374" s="263" t="s">
        <v>79</v>
      </c>
      <c r="E374" s="263"/>
      <c r="F374" s="398">
        <v>10</v>
      </c>
      <c r="G374" s="398">
        <v>10</v>
      </c>
      <c r="H374" s="398">
        <v>20</v>
      </c>
      <c r="I374" s="398">
        <v>30</v>
      </c>
      <c r="J374" s="398">
        <v>30</v>
      </c>
      <c r="K374" s="364">
        <v>1.2</v>
      </c>
      <c r="L374" s="364">
        <f t="shared" si="51"/>
        <v>300</v>
      </c>
      <c r="M374" s="364">
        <f t="shared" si="52"/>
        <v>12</v>
      </c>
      <c r="N374" s="364">
        <f t="shared" si="53"/>
        <v>24</v>
      </c>
      <c r="O374" s="364">
        <f t="shared" si="54"/>
        <v>36</v>
      </c>
      <c r="P374" s="364">
        <f t="shared" si="55"/>
        <v>36</v>
      </c>
    </row>
    <row r="375" spans="1:16" s="219" customFormat="1" ht="12.75" customHeight="1">
      <c r="A375" s="376" t="s">
        <v>376</v>
      </c>
      <c r="B375" s="405">
        <v>655</v>
      </c>
      <c r="C375" s="228" t="s">
        <v>69</v>
      </c>
      <c r="D375" s="263" t="s">
        <v>79</v>
      </c>
      <c r="E375" s="263"/>
      <c r="F375" s="398">
        <v>10</v>
      </c>
      <c r="G375" s="398">
        <v>10</v>
      </c>
      <c r="H375" s="398">
        <v>20</v>
      </c>
      <c r="I375" s="398">
        <v>30</v>
      </c>
      <c r="J375" s="398">
        <v>30</v>
      </c>
      <c r="K375" s="364">
        <v>1.2</v>
      </c>
      <c r="L375" s="364">
        <f t="shared" si="51"/>
        <v>300</v>
      </c>
      <c r="M375" s="364">
        <f t="shared" si="52"/>
        <v>12</v>
      </c>
      <c r="N375" s="364">
        <f t="shared" si="53"/>
        <v>24</v>
      </c>
      <c r="O375" s="364">
        <f t="shared" si="54"/>
        <v>36</v>
      </c>
      <c r="P375" s="364">
        <f t="shared" si="55"/>
        <v>36</v>
      </c>
    </row>
    <row r="376" spans="1:16" s="219" customFormat="1" ht="12.75" customHeight="1">
      <c r="A376" s="376" t="s">
        <v>376</v>
      </c>
      <c r="B376" s="405">
        <v>665</v>
      </c>
      <c r="C376" s="228" t="s">
        <v>69</v>
      </c>
      <c r="D376" s="263" t="s">
        <v>79</v>
      </c>
      <c r="E376" s="263"/>
      <c r="F376" s="398">
        <v>10</v>
      </c>
      <c r="G376" s="398">
        <v>10</v>
      </c>
      <c r="H376" s="398">
        <v>20</v>
      </c>
      <c r="I376" s="398">
        <v>30</v>
      </c>
      <c r="J376" s="398">
        <v>30</v>
      </c>
      <c r="K376" s="364">
        <v>1.2</v>
      </c>
      <c r="L376" s="364">
        <f t="shared" si="51"/>
        <v>300</v>
      </c>
      <c r="M376" s="364">
        <f t="shared" si="52"/>
        <v>12</v>
      </c>
      <c r="N376" s="364">
        <f t="shared" si="53"/>
        <v>24</v>
      </c>
      <c r="O376" s="364">
        <f t="shared" si="54"/>
        <v>36</v>
      </c>
      <c r="P376" s="364">
        <f t="shared" si="55"/>
        <v>36</v>
      </c>
    </row>
    <row r="377" spans="1:16" s="219" customFormat="1" ht="12.75" customHeight="1">
      <c r="A377" s="376" t="s">
        <v>376</v>
      </c>
      <c r="B377" s="405">
        <v>675</v>
      </c>
      <c r="C377" s="228" t="s">
        <v>69</v>
      </c>
      <c r="D377" s="263" t="s">
        <v>79</v>
      </c>
      <c r="E377" s="263"/>
      <c r="F377" s="398">
        <v>10</v>
      </c>
      <c r="G377" s="398">
        <v>10</v>
      </c>
      <c r="H377" s="398">
        <v>20</v>
      </c>
      <c r="I377" s="398">
        <v>30</v>
      </c>
      <c r="J377" s="398">
        <v>30</v>
      </c>
      <c r="K377" s="364">
        <v>1.2</v>
      </c>
      <c r="L377" s="364">
        <f t="shared" si="51"/>
        <v>300</v>
      </c>
      <c r="M377" s="364">
        <f t="shared" si="52"/>
        <v>12</v>
      </c>
      <c r="N377" s="364">
        <f t="shared" si="53"/>
        <v>24</v>
      </c>
      <c r="O377" s="364">
        <f t="shared" si="54"/>
        <v>36</v>
      </c>
      <c r="P377" s="364">
        <f t="shared" si="55"/>
        <v>36</v>
      </c>
    </row>
    <row r="378" spans="1:16" s="219" customFormat="1" ht="12.75" customHeight="1">
      <c r="A378" s="376" t="s">
        <v>376</v>
      </c>
      <c r="B378" s="405">
        <v>685</v>
      </c>
      <c r="C378" s="228" t="s">
        <v>69</v>
      </c>
      <c r="D378" s="263" t="s">
        <v>79</v>
      </c>
      <c r="E378" s="263"/>
      <c r="F378" s="398">
        <v>10</v>
      </c>
      <c r="G378" s="398">
        <v>10</v>
      </c>
      <c r="H378" s="398">
        <v>20</v>
      </c>
      <c r="I378" s="398">
        <v>30</v>
      </c>
      <c r="J378" s="398">
        <v>30</v>
      </c>
      <c r="K378" s="364">
        <v>1.2</v>
      </c>
      <c r="L378" s="364">
        <f t="shared" si="51"/>
        <v>300</v>
      </c>
      <c r="M378" s="364">
        <f t="shared" si="52"/>
        <v>12</v>
      </c>
      <c r="N378" s="364">
        <f t="shared" si="53"/>
        <v>24</v>
      </c>
      <c r="O378" s="364">
        <f t="shared" si="54"/>
        <v>36</v>
      </c>
      <c r="P378" s="364">
        <f t="shared" si="55"/>
        <v>36</v>
      </c>
    </row>
    <row r="379" spans="1:16" s="219" customFormat="1" ht="12.75" customHeight="1">
      <c r="A379" s="376" t="s">
        <v>376</v>
      </c>
      <c r="B379" s="405">
        <v>695</v>
      </c>
      <c r="C379" s="228" t="s">
        <v>69</v>
      </c>
      <c r="D379" s="263" t="s">
        <v>79</v>
      </c>
      <c r="E379" s="263"/>
      <c r="F379" s="398">
        <v>10</v>
      </c>
      <c r="G379" s="398">
        <v>10</v>
      </c>
      <c r="H379" s="398">
        <v>20</v>
      </c>
      <c r="I379" s="398">
        <v>30</v>
      </c>
      <c r="J379" s="398">
        <v>30</v>
      </c>
      <c r="K379" s="364">
        <v>1.2</v>
      </c>
      <c r="L379" s="364">
        <f t="shared" si="51"/>
        <v>300</v>
      </c>
      <c r="M379" s="364">
        <f t="shared" si="52"/>
        <v>12</v>
      </c>
      <c r="N379" s="364">
        <f t="shared" si="53"/>
        <v>24</v>
      </c>
      <c r="O379" s="364">
        <f t="shared" si="54"/>
        <v>36</v>
      </c>
      <c r="P379" s="364">
        <f t="shared" si="55"/>
        <v>36</v>
      </c>
    </row>
    <row r="380" spans="1:16" s="219" customFormat="1" ht="12.75" customHeight="1">
      <c r="A380" s="376" t="s">
        <v>376</v>
      </c>
      <c r="B380" s="405">
        <v>700</v>
      </c>
      <c r="C380" s="228" t="s">
        <v>69</v>
      </c>
      <c r="D380" s="263" t="s">
        <v>79</v>
      </c>
      <c r="E380" s="263"/>
      <c r="F380" s="398">
        <v>10</v>
      </c>
      <c r="G380" s="398">
        <v>10</v>
      </c>
      <c r="H380" s="398">
        <v>20</v>
      </c>
      <c r="I380" s="398">
        <v>30</v>
      </c>
      <c r="J380" s="398">
        <v>30</v>
      </c>
      <c r="K380" s="364">
        <v>1.2</v>
      </c>
      <c r="L380" s="364">
        <f t="shared" si="51"/>
        <v>300</v>
      </c>
      <c r="M380" s="364">
        <f t="shared" si="52"/>
        <v>12</v>
      </c>
      <c r="N380" s="364">
        <f t="shared" si="53"/>
        <v>24</v>
      </c>
      <c r="O380" s="364">
        <f t="shared" si="54"/>
        <v>36</v>
      </c>
      <c r="P380" s="364">
        <f t="shared" si="55"/>
        <v>36</v>
      </c>
    </row>
    <row r="381" spans="1:16" s="219" customFormat="1" ht="12.75" customHeight="1">
      <c r="A381" s="376" t="s">
        <v>376</v>
      </c>
      <c r="B381" s="405">
        <v>710</v>
      </c>
      <c r="C381" s="228" t="s">
        <v>69</v>
      </c>
      <c r="D381" s="263" t="s">
        <v>79</v>
      </c>
      <c r="E381" s="263"/>
      <c r="F381" s="398">
        <v>10</v>
      </c>
      <c r="G381" s="398">
        <v>10</v>
      </c>
      <c r="H381" s="398">
        <v>20</v>
      </c>
      <c r="I381" s="398">
        <v>30</v>
      </c>
      <c r="J381" s="398">
        <v>30</v>
      </c>
      <c r="K381" s="364">
        <v>1.2</v>
      </c>
      <c r="L381" s="364">
        <f t="shared" si="51"/>
        <v>300</v>
      </c>
      <c r="M381" s="364">
        <f t="shared" si="52"/>
        <v>12</v>
      </c>
      <c r="N381" s="364">
        <f t="shared" si="53"/>
        <v>24</v>
      </c>
      <c r="O381" s="364">
        <f t="shared" si="54"/>
        <v>36</v>
      </c>
      <c r="P381" s="364">
        <f t="shared" si="55"/>
        <v>36</v>
      </c>
    </row>
    <row r="382" spans="1:16" s="219" customFormat="1" ht="12.75" customHeight="1">
      <c r="A382" s="376" t="s">
        <v>376</v>
      </c>
      <c r="B382" s="405">
        <v>720</v>
      </c>
      <c r="C382" s="228" t="s">
        <v>69</v>
      </c>
      <c r="D382" s="263" t="s">
        <v>79</v>
      </c>
      <c r="E382" s="263"/>
      <c r="F382" s="398">
        <v>10</v>
      </c>
      <c r="G382" s="398">
        <v>10</v>
      </c>
      <c r="H382" s="398">
        <v>20</v>
      </c>
      <c r="I382" s="398">
        <v>30</v>
      </c>
      <c r="J382" s="398">
        <v>30</v>
      </c>
      <c r="K382" s="364">
        <v>1.2</v>
      </c>
      <c r="L382" s="364">
        <f t="shared" si="51"/>
        <v>300</v>
      </c>
      <c r="M382" s="364">
        <f t="shared" si="52"/>
        <v>12</v>
      </c>
      <c r="N382" s="364">
        <f t="shared" si="53"/>
        <v>24</v>
      </c>
      <c r="O382" s="364">
        <f t="shared" si="54"/>
        <v>36</v>
      </c>
      <c r="P382" s="364">
        <f t="shared" si="55"/>
        <v>36</v>
      </c>
    </row>
    <row r="383" spans="1:16" s="219" customFormat="1" ht="12.75" customHeight="1">
      <c r="A383" s="376" t="s">
        <v>376</v>
      </c>
      <c r="B383" s="405">
        <v>730</v>
      </c>
      <c r="C383" s="228" t="s">
        <v>69</v>
      </c>
      <c r="D383" s="263" t="s">
        <v>79</v>
      </c>
      <c r="E383" s="263"/>
      <c r="F383" s="398">
        <v>10</v>
      </c>
      <c r="G383" s="398">
        <v>10</v>
      </c>
      <c r="H383" s="398">
        <v>20</v>
      </c>
      <c r="I383" s="398">
        <v>30</v>
      </c>
      <c r="J383" s="398">
        <v>30</v>
      </c>
      <c r="K383" s="364">
        <v>1.2</v>
      </c>
      <c r="L383" s="364">
        <f t="shared" si="51"/>
        <v>300</v>
      </c>
      <c r="M383" s="364">
        <f t="shared" si="52"/>
        <v>12</v>
      </c>
      <c r="N383" s="364">
        <f t="shared" si="53"/>
        <v>24</v>
      </c>
      <c r="O383" s="364">
        <f t="shared" si="54"/>
        <v>36</v>
      </c>
      <c r="P383" s="364">
        <f t="shared" si="55"/>
        <v>36</v>
      </c>
    </row>
    <row r="384" spans="1:16" s="219" customFormat="1" ht="12.75" customHeight="1">
      <c r="A384" s="376" t="s">
        <v>376</v>
      </c>
      <c r="B384" s="405">
        <v>740</v>
      </c>
      <c r="C384" s="228" t="s">
        <v>69</v>
      </c>
      <c r="D384" s="263" t="s">
        <v>79</v>
      </c>
      <c r="E384" s="263"/>
      <c r="F384" s="398">
        <v>10</v>
      </c>
      <c r="G384" s="398">
        <v>10</v>
      </c>
      <c r="H384" s="398">
        <v>20</v>
      </c>
      <c r="I384" s="398">
        <v>30</v>
      </c>
      <c r="J384" s="398">
        <v>30</v>
      </c>
      <c r="K384" s="364">
        <v>1.2</v>
      </c>
      <c r="L384" s="364">
        <f t="shared" si="51"/>
        <v>300</v>
      </c>
      <c r="M384" s="364">
        <f t="shared" si="52"/>
        <v>12</v>
      </c>
      <c r="N384" s="364">
        <f t="shared" si="53"/>
        <v>24</v>
      </c>
      <c r="O384" s="364">
        <f t="shared" si="54"/>
        <v>36</v>
      </c>
      <c r="P384" s="364">
        <f t="shared" si="55"/>
        <v>36</v>
      </c>
    </row>
    <row r="385" spans="1:16" s="219" customFormat="1" ht="12.75" customHeight="1">
      <c r="A385" s="376" t="s">
        <v>376</v>
      </c>
      <c r="B385" s="405">
        <v>750</v>
      </c>
      <c r="C385" s="228" t="s">
        <v>69</v>
      </c>
      <c r="D385" s="263" t="s">
        <v>79</v>
      </c>
      <c r="E385" s="263"/>
      <c r="F385" s="398">
        <v>10</v>
      </c>
      <c r="G385" s="398">
        <v>10</v>
      </c>
      <c r="H385" s="398">
        <v>20</v>
      </c>
      <c r="I385" s="398">
        <v>30</v>
      </c>
      <c r="J385" s="398">
        <v>30</v>
      </c>
      <c r="K385" s="364">
        <v>1.2</v>
      </c>
      <c r="L385" s="364">
        <f t="shared" si="51"/>
        <v>300</v>
      </c>
      <c r="M385" s="364">
        <f t="shared" si="52"/>
        <v>12</v>
      </c>
      <c r="N385" s="364">
        <f t="shared" si="53"/>
        <v>24</v>
      </c>
      <c r="O385" s="364">
        <f t="shared" si="54"/>
        <v>36</v>
      </c>
      <c r="P385" s="364">
        <f t="shared" si="55"/>
        <v>36</v>
      </c>
    </row>
    <row r="386" spans="1:16" s="219" customFormat="1" ht="12.75" customHeight="1">
      <c r="A386" s="376" t="s">
        <v>376</v>
      </c>
      <c r="B386" s="405">
        <v>755</v>
      </c>
      <c r="C386" s="228" t="s">
        <v>69</v>
      </c>
      <c r="D386" s="263" t="s">
        <v>79</v>
      </c>
      <c r="E386" s="263"/>
      <c r="F386" s="398">
        <v>10</v>
      </c>
      <c r="G386" s="398">
        <v>10</v>
      </c>
      <c r="H386" s="398">
        <v>20</v>
      </c>
      <c r="I386" s="398">
        <v>30</v>
      </c>
      <c r="J386" s="398">
        <v>30</v>
      </c>
      <c r="K386" s="364">
        <v>1.2</v>
      </c>
      <c r="L386" s="364">
        <f t="shared" si="51"/>
        <v>300</v>
      </c>
      <c r="M386" s="364">
        <f t="shared" si="52"/>
        <v>12</v>
      </c>
      <c r="N386" s="364">
        <f t="shared" si="53"/>
        <v>24</v>
      </c>
      <c r="O386" s="364">
        <f t="shared" si="54"/>
        <v>36</v>
      </c>
      <c r="P386" s="364">
        <f t="shared" si="55"/>
        <v>36</v>
      </c>
    </row>
    <row r="387" spans="1:16" s="219" customFormat="1" ht="12.75" customHeight="1">
      <c r="A387" s="376" t="s">
        <v>376</v>
      </c>
      <c r="B387" s="405">
        <v>765</v>
      </c>
      <c r="C387" s="228" t="s">
        <v>69</v>
      </c>
      <c r="D387" s="263" t="s">
        <v>79</v>
      </c>
      <c r="E387" s="263"/>
      <c r="F387" s="398">
        <v>10</v>
      </c>
      <c r="G387" s="398">
        <v>10</v>
      </c>
      <c r="H387" s="398">
        <v>20</v>
      </c>
      <c r="I387" s="398">
        <v>30</v>
      </c>
      <c r="J387" s="398">
        <v>30</v>
      </c>
      <c r="K387" s="364">
        <v>1.2</v>
      </c>
      <c r="L387" s="364">
        <f t="shared" si="51"/>
        <v>300</v>
      </c>
      <c r="M387" s="364">
        <f t="shared" si="52"/>
        <v>12</v>
      </c>
      <c r="N387" s="364">
        <f t="shared" si="53"/>
        <v>24</v>
      </c>
      <c r="O387" s="364">
        <f t="shared" si="54"/>
        <v>36</v>
      </c>
      <c r="P387" s="364">
        <f t="shared" si="55"/>
        <v>36</v>
      </c>
    </row>
    <row r="388" spans="1:16" s="219" customFormat="1" ht="12.75" customHeight="1">
      <c r="A388" s="376" t="s">
        <v>376</v>
      </c>
      <c r="B388" s="405">
        <v>775</v>
      </c>
      <c r="C388" s="228" t="s">
        <v>69</v>
      </c>
      <c r="D388" s="263" t="s">
        <v>79</v>
      </c>
      <c r="E388" s="263"/>
      <c r="F388" s="398">
        <v>10</v>
      </c>
      <c r="G388" s="398">
        <v>10</v>
      </c>
      <c r="H388" s="398">
        <v>20</v>
      </c>
      <c r="I388" s="398">
        <v>30</v>
      </c>
      <c r="J388" s="398">
        <v>30</v>
      </c>
      <c r="K388" s="364">
        <v>1.2</v>
      </c>
      <c r="L388" s="364">
        <f t="shared" si="51"/>
        <v>300</v>
      </c>
      <c r="M388" s="364">
        <f t="shared" si="52"/>
        <v>12</v>
      </c>
      <c r="N388" s="364">
        <f t="shared" si="53"/>
        <v>24</v>
      </c>
      <c r="O388" s="364">
        <f t="shared" si="54"/>
        <v>36</v>
      </c>
      <c r="P388" s="364">
        <f t="shared" si="55"/>
        <v>36</v>
      </c>
    </row>
    <row r="389" spans="1:16" s="219" customFormat="1" ht="12.75" customHeight="1">
      <c r="A389" s="376" t="s">
        <v>376</v>
      </c>
      <c r="B389" s="405">
        <v>785</v>
      </c>
      <c r="C389" s="228" t="s">
        <v>69</v>
      </c>
      <c r="D389" s="263" t="s">
        <v>79</v>
      </c>
      <c r="E389" s="263"/>
      <c r="F389" s="398">
        <v>10</v>
      </c>
      <c r="G389" s="398">
        <v>10</v>
      </c>
      <c r="H389" s="398">
        <v>20</v>
      </c>
      <c r="I389" s="398">
        <v>30</v>
      </c>
      <c r="J389" s="398">
        <v>30</v>
      </c>
      <c r="K389" s="364">
        <v>1.2</v>
      </c>
      <c r="L389" s="364">
        <f t="shared" si="51"/>
        <v>300</v>
      </c>
      <c r="M389" s="364">
        <f t="shared" si="52"/>
        <v>12</v>
      </c>
      <c r="N389" s="364">
        <f t="shared" si="53"/>
        <v>24</v>
      </c>
      <c r="O389" s="364">
        <f t="shared" si="54"/>
        <v>36</v>
      </c>
      <c r="P389" s="364">
        <f t="shared" si="55"/>
        <v>36</v>
      </c>
    </row>
    <row r="390" spans="1:16" s="219" customFormat="1" ht="12.75" customHeight="1">
      <c r="A390" s="376" t="s">
        <v>376</v>
      </c>
      <c r="B390" s="405">
        <v>795</v>
      </c>
      <c r="C390" s="228" t="s">
        <v>69</v>
      </c>
      <c r="D390" s="263" t="s">
        <v>79</v>
      </c>
      <c r="E390" s="263"/>
      <c r="F390" s="398">
        <v>10</v>
      </c>
      <c r="G390" s="398">
        <v>10</v>
      </c>
      <c r="H390" s="398">
        <v>20</v>
      </c>
      <c r="I390" s="398">
        <v>30</v>
      </c>
      <c r="J390" s="398">
        <v>30</v>
      </c>
      <c r="K390" s="364">
        <v>1.2</v>
      </c>
      <c r="L390" s="364">
        <f t="shared" si="51"/>
        <v>300</v>
      </c>
      <c r="M390" s="364">
        <f t="shared" si="52"/>
        <v>12</v>
      </c>
      <c r="N390" s="364">
        <f t="shared" si="53"/>
        <v>24</v>
      </c>
      <c r="O390" s="364">
        <f t="shared" si="54"/>
        <v>36</v>
      </c>
      <c r="P390" s="364">
        <f t="shared" si="55"/>
        <v>36</v>
      </c>
    </row>
    <row r="391" spans="1:16" s="219" customFormat="1" ht="12.75" customHeight="1">
      <c r="A391" s="376" t="s">
        <v>376</v>
      </c>
      <c r="B391" s="405">
        <v>805</v>
      </c>
      <c r="C391" s="228" t="s">
        <v>69</v>
      </c>
      <c r="D391" s="263" t="s">
        <v>79</v>
      </c>
      <c r="E391" s="263"/>
      <c r="F391" s="398">
        <v>10</v>
      </c>
      <c r="G391" s="398">
        <v>10</v>
      </c>
      <c r="H391" s="398">
        <v>20</v>
      </c>
      <c r="I391" s="398">
        <v>30</v>
      </c>
      <c r="J391" s="398">
        <v>30</v>
      </c>
      <c r="K391" s="364">
        <v>1.2</v>
      </c>
      <c r="L391" s="364">
        <f t="shared" si="51"/>
        <v>300</v>
      </c>
      <c r="M391" s="364">
        <f t="shared" si="52"/>
        <v>12</v>
      </c>
      <c r="N391" s="364">
        <f t="shared" si="53"/>
        <v>24</v>
      </c>
      <c r="O391" s="364">
        <f t="shared" si="54"/>
        <v>36</v>
      </c>
      <c r="P391" s="364">
        <f t="shared" si="55"/>
        <v>36</v>
      </c>
    </row>
    <row r="392" spans="1:16" s="219" customFormat="1" ht="12.75" customHeight="1">
      <c r="A392" s="376" t="s">
        <v>376</v>
      </c>
      <c r="B392" s="405">
        <v>810</v>
      </c>
      <c r="C392" s="228" t="s">
        <v>69</v>
      </c>
      <c r="D392" s="263" t="s">
        <v>79</v>
      </c>
      <c r="E392" s="263"/>
      <c r="F392" s="398">
        <v>10</v>
      </c>
      <c r="G392" s="398">
        <v>10</v>
      </c>
      <c r="H392" s="398">
        <v>20</v>
      </c>
      <c r="I392" s="398">
        <v>30</v>
      </c>
      <c r="J392" s="398">
        <v>30</v>
      </c>
      <c r="K392" s="364">
        <v>1.2</v>
      </c>
      <c r="L392" s="364">
        <f t="shared" si="51"/>
        <v>300</v>
      </c>
      <c r="M392" s="364">
        <f t="shared" si="52"/>
        <v>12</v>
      </c>
      <c r="N392" s="364">
        <f t="shared" si="53"/>
        <v>24</v>
      </c>
      <c r="O392" s="364">
        <f t="shared" si="54"/>
        <v>36</v>
      </c>
      <c r="P392" s="364">
        <f t="shared" si="55"/>
        <v>36</v>
      </c>
    </row>
    <row r="393" spans="1:16" s="219" customFormat="1" ht="12.75" customHeight="1">
      <c r="A393" s="376" t="s">
        <v>376</v>
      </c>
      <c r="B393" s="405">
        <v>820</v>
      </c>
      <c r="C393" s="228" t="s">
        <v>69</v>
      </c>
      <c r="D393" s="263" t="s">
        <v>79</v>
      </c>
      <c r="E393" s="263"/>
      <c r="F393" s="398">
        <v>10</v>
      </c>
      <c r="G393" s="398">
        <v>10</v>
      </c>
      <c r="H393" s="398">
        <v>20</v>
      </c>
      <c r="I393" s="398">
        <v>30</v>
      </c>
      <c r="J393" s="398">
        <v>30</v>
      </c>
      <c r="K393" s="364">
        <v>1.2</v>
      </c>
      <c r="L393" s="364">
        <f t="shared" si="51"/>
        <v>300</v>
      </c>
      <c r="M393" s="364">
        <f t="shared" si="52"/>
        <v>12</v>
      </c>
      <c r="N393" s="364">
        <f t="shared" si="53"/>
        <v>24</v>
      </c>
      <c r="O393" s="364">
        <f t="shared" si="54"/>
        <v>36</v>
      </c>
      <c r="P393" s="364">
        <f t="shared" si="55"/>
        <v>36</v>
      </c>
    </row>
    <row r="394" spans="1:16" s="219" customFormat="1" ht="12.75" customHeight="1">
      <c r="A394" s="376" t="s">
        <v>376</v>
      </c>
      <c r="B394" s="405">
        <v>830</v>
      </c>
      <c r="C394" s="228" t="s">
        <v>69</v>
      </c>
      <c r="D394" s="263" t="s">
        <v>79</v>
      </c>
      <c r="E394" s="263"/>
      <c r="F394" s="398">
        <v>10</v>
      </c>
      <c r="G394" s="398">
        <v>10</v>
      </c>
      <c r="H394" s="398">
        <v>20</v>
      </c>
      <c r="I394" s="398">
        <v>30</v>
      </c>
      <c r="J394" s="398">
        <v>30</v>
      </c>
      <c r="K394" s="364">
        <v>1.2</v>
      </c>
      <c r="L394" s="364">
        <f t="shared" si="51"/>
        <v>300</v>
      </c>
      <c r="M394" s="364">
        <f t="shared" si="52"/>
        <v>12</v>
      </c>
      <c r="N394" s="364">
        <f t="shared" si="53"/>
        <v>24</v>
      </c>
      <c r="O394" s="364">
        <f t="shared" si="54"/>
        <v>36</v>
      </c>
      <c r="P394" s="364">
        <f t="shared" si="55"/>
        <v>36</v>
      </c>
    </row>
    <row r="395" spans="1:16" s="219" customFormat="1" ht="12.75" customHeight="1">
      <c r="A395" s="376" t="s">
        <v>376</v>
      </c>
      <c r="B395" s="405">
        <v>840</v>
      </c>
      <c r="C395" s="228" t="s">
        <v>69</v>
      </c>
      <c r="D395" s="263" t="s">
        <v>79</v>
      </c>
      <c r="E395" s="263"/>
      <c r="F395" s="398">
        <v>10</v>
      </c>
      <c r="G395" s="398">
        <v>10</v>
      </c>
      <c r="H395" s="398">
        <v>20</v>
      </c>
      <c r="I395" s="398">
        <v>30</v>
      </c>
      <c r="J395" s="398">
        <v>30</v>
      </c>
      <c r="K395" s="364">
        <v>1.2</v>
      </c>
      <c r="L395" s="364">
        <f t="shared" si="51"/>
        <v>300</v>
      </c>
      <c r="M395" s="364">
        <f t="shared" si="52"/>
        <v>12</v>
      </c>
      <c r="N395" s="364">
        <f t="shared" si="53"/>
        <v>24</v>
      </c>
      <c r="O395" s="364">
        <f t="shared" si="54"/>
        <v>36</v>
      </c>
      <c r="P395" s="364">
        <f t="shared" si="55"/>
        <v>36</v>
      </c>
    </row>
    <row r="396" spans="1:16" s="219" customFormat="1" ht="12.75" customHeight="1">
      <c r="A396" s="376" t="s">
        <v>376</v>
      </c>
      <c r="B396" s="405">
        <v>850</v>
      </c>
      <c r="C396" s="228" t="s">
        <v>69</v>
      </c>
      <c r="D396" s="263" t="s">
        <v>79</v>
      </c>
      <c r="E396" s="263"/>
      <c r="F396" s="398">
        <v>10</v>
      </c>
      <c r="G396" s="398">
        <v>10</v>
      </c>
      <c r="H396" s="398">
        <v>20</v>
      </c>
      <c r="I396" s="398">
        <v>30</v>
      </c>
      <c r="J396" s="398">
        <v>30</v>
      </c>
      <c r="K396" s="364">
        <v>1.2</v>
      </c>
      <c r="L396" s="364">
        <f t="shared" si="51"/>
        <v>300</v>
      </c>
      <c r="M396" s="364">
        <f t="shared" si="52"/>
        <v>12</v>
      </c>
      <c r="N396" s="364">
        <f t="shared" si="53"/>
        <v>24</v>
      </c>
      <c r="O396" s="364">
        <f t="shared" si="54"/>
        <v>36</v>
      </c>
      <c r="P396" s="364">
        <f t="shared" si="55"/>
        <v>36</v>
      </c>
    </row>
    <row r="397" spans="1:16" s="219" customFormat="1" ht="12.75" customHeight="1">
      <c r="A397" s="376" t="s">
        <v>376</v>
      </c>
      <c r="B397" s="405">
        <v>860</v>
      </c>
      <c r="C397" s="228" t="s">
        <v>69</v>
      </c>
      <c r="D397" s="263" t="s">
        <v>79</v>
      </c>
      <c r="E397" s="263"/>
      <c r="F397" s="398">
        <v>10</v>
      </c>
      <c r="G397" s="398">
        <v>10</v>
      </c>
      <c r="H397" s="398">
        <v>20</v>
      </c>
      <c r="I397" s="398">
        <v>30</v>
      </c>
      <c r="J397" s="398">
        <v>30</v>
      </c>
      <c r="K397" s="364">
        <v>1.2</v>
      </c>
      <c r="L397" s="364">
        <f t="shared" si="51"/>
        <v>300</v>
      </c>
      <c r="M397" s="364">
        <f t="shared" si="52"/>
        <v>12</v>
      </c>
      <c r="N397" s="364">
        <f t="shared" si="53"/>
        <v>24</v>
      </c>
      <c r="O397" s="364">
        <f t="shared" si="54"/>
        <v>36</v>
      </c>
      <c r="P397" s="364">
        <f t="shared" si="55"/>
        <v>36</v>
      </c>
    </row>
    <row r="398" spans="1:16" s="219" customFormat="1" ht="12.75" customHeight="1">
      <c r="A398" s="376" t="s">
        <v>376</v>
      </c>
      <c r="B398" s="406">
        <v>870</v>
      </c>
      <c r="C398" s="228" t="s">
        <v>69</v>
      </c>
      <c r="D398" s="263" t="s">
        <v>79</v>
      </c>
      <c r="E398" s="263"/>
      <c r="F398" s="398">
        <v>10</v>
      </c>
      <c r="G398" s="398">
        <v>10</v>
      </c>
      <c r="H398" s="398">
        <v>20</v>
      </c>
      <c r="I398" s="398">
        <v>30</v>
      </c>
      <c r="J398" s="398">
        <v>30</v>
      </c>
      <c r="K398" s="364">
        <v>1.2</v>
      </c>
      <c r="L398" s="364">
        <f t="shared" si="51"/>
        <v>300</v>
      </c>
      <c r="M398" s="364">
        <f t="shared" si="52"/>
        <v>12</v>
      </c>
      <c r="N398" s="364">
        <f t="shared" si="53"/>
        <v>24</v>
      </c>
      <c r="O398" s="364">
        <f t="shared" si="54"/>
        <v>36</v>
      </c>
      <c r="P398" s="364">
        <f t="shared" si="55"/>
        <v>36</v>
      </c>
    </row>
    <row r="399" spans="1:16" s="219" customFormat="1" ht="12.75" customHeight="1">
      <c r="A399" s="376" t="s">
        <v>376</v>
      </c>
      <c r="B399" s="406">
        <v>880</v>
      </c>
      <c r="C399" s="228" t="s">
        <v>69</v>
      </c>
      <c r="D399" s="263" t="s">
        <v>79</v>
      </c>
      <c r="E399" s="263"/>
      <c r="F399" s="398">
        <v>10</v>
      </c>
      <c r="G399" s="398">
        <v>10</v>
      </c>
      <c r="H399" s="398">
        <v>20</v>
      </c>
      <c r="I399" s="398">
        <v>30</v>
      </c>
      <c r="J399" s="398">
        <v>30</v>
      </c>
      <c r="K399" s="364">
        <v>1.2</v>
      </c>
      <c r="L399" s="364">
        <f t="shared" si="51"/>
        <v>300</v>
      </c>
      <c r="M399" s="364">
        <f t="shared" si="52"/>
        <v>12</v>
      </c>
      <c r="N399" s="364">
        <f t="shared" si="53"/>
        <v>24</v>
      </c>
      <c r="O399" s="364">
        <f t="shared" si="54"/>
        <v>36</v>
      </c>
      <c r="P399" s="364">
        <f t="shared" si="55"/>
        <v>36</v>
      </c>
    </row>
    <row r="400" spans="1:16" s="219" customFormat="1" ht="12.75" customHeight="1">
      <c r="A400" s="376" t="s">
        <v>376</v>
      </c>
      <c r="B400" s="406">
        <v>890</v>
      </c>
      <c r="C400" s="228" t="s">
        <v>69</v>
      </c>
      <c r="D400" s="263" t="s">
        <v>79</v>
      </c>
      <c r="E400" s="263"/>
      <c r="F400" s="398">
        <v>10</v>
      </c>
      <c r="G400" s="398">
        <v>10</v>
      </c>
      <c r="H400" s="398">
        <v>20</v>
      </c>
      <c r="I400" s="398">
        <v>30</v>
      </c>
      <c r="J400" s="398">
        <v>30</v>
      </c>
      <c r="K400" s="364">
        <v>1.2</v>
      </c>
      <c r="L400" s="364">
        <f t="shared" si="51"/>
        <v>300</v>
      </c>
      <c r="M400" s="364">
        <f t="shared" si="52"/>
        <v>12</v>
      </c>
      <c r="N400" s="364">
        <f t="shared" si="53"/>
        <v>24</v>
      </c>
      <c r="O400" s="364">
        <f t="shared" si="54"/>
        <v>36</v>
      </c>
      <c r="P400" s="364">
        <f t="shared" si="55"/>
        <v>36</v>
      </c>
    </row>
    <row r="401" spans="1:16" s="219" customFormat="1" ht="12.75" customHeight="1">
      <c r="A401" s="376" t="s">
        <v>376</v>
      </c>
      <c r="B401" s="406">
        <v>900</v>
      </c>
      <c r="C401" s="228" t="s">
        <v>69</v>
      </c>
      <c r="D401" s="263" t="s">
        <v>79</v>
      </c>
      <c r="E401" s="263"/>
      <c r="F401" s="398">
        <v>10</v>
      </c>
      <c r="G401" s="398">
        <v>10</v>
      </c>
      <c r="H401" s="398">
        <v>20</v>
      </c>
      <c r="I401" s="398">
        <v>30</v>
      </c>
      <c r="J401" s="398">
        <v>30</v>
      </c>
      <c r="K401" s="364">
        <v>1.2</v>
      </c>
      <c r="L401" s="364">
        <f t="shared" si="51"/>
        <v>300</v>
      </c>
      <c r="M401" s="364">
        <f t="shared" si="52"/>
        <v>12</v>
      </c>
      <c r="N401" s="364">
        <f t="shared" si="53"/>
        <v>24</v>
      </c>
      <c r="O401" s="364">
        <f t="shared" si="54"/>
        <v>36</v>
      </c>
      <c r="P401" s="364">
        <f t="shared" si="55"/>
        <v>36</v>
      </c>
    </row>
    <row r="402" spans="1:16" s="219" customFormat="1" ht="12.45" customHeight="1">
      <c r="A402" s="376" t="s">
        <v>376</v>
      </c>
      <c r="B402" s="406">
        <v>910</v>
      </c>
      <c r="C402" s="228" t="s">
        <v>69</v>
      </c>
      <c r="D402" s="263" t="s">
        <v>79</v>
      </c>
      <c r="E402" s="263"/>
      <c r="F402" s="398">
        <v>10</v>
      </c>
      <c r="G402" s="398">
        <v>10</v>
      </c>
      <c r="H402" s="398">
        <v>20</v>
      </c>
      <c r="I402" s="398">
        <v>30</v>
      </c>
      <c r="J402" s="398">
        <v>30</v>
      </c>
      <c r="K402" s="364">
        <v>1.2</v>
      </c>
      <c r="L402" s="364">
        <f t="shared" si="51"/>
        <v>300</v>
      </c>
      <c r="M402" s="364">
        <f t="shared" si="52"/>
        <v>12</v>
      </c>
      <c r="N402" s="364">
        <f t="shared" si="53"/>
        <v>24</v>
      </c>
      <c r="O402" s="364">
        <f t="shared" si="54"/>
        <v>36</v>
      </c>
      <c r="P402" s="364">
        <f t="shared" si="55"/>
        <v>36</v>
      </c>
    </row>
    <row r="403" spans="1:16" s="219" customFormat="1" ht="12.45" customHeight="1">
      <c r="A403" s="376" t="s">
        <v>376</v>
      </c>
      <c r="B403" s="406">
        <v>920</v>
      </c>
      <c r="C403" s="228" t="s">
        <v>69</v>
      </c>
      <c r="D403" s="263" t="s">
        <v>79</v>
      </c>
      <c r="E403" s="263"/>
      <c r="F403" s="398">
        <v>10</v>
      </c>
      <c r="G403" s="398">
        <v>10</v>
      </c>
      <c r="H403" s="398">
        <v>20</v>
      </c>
      <c r="I403" s="398">
        <v>30</v>
      </c>
      <c r="J403" s="398">
        <v>30</v>
      </c>
      <c r="K403" s="364">
        <v>1.2</v>
      </c>
      <c r="L403" s="364">
        <f t="shared" si="51"/>
        <v>300</v>
      </c>
      <c r="M403" s="364">
        <f t="shared" si="52"/>
        <v>12</v>
      </c>
      <c r="N403" s="364">
        <f t="shared" si="53"/>
        <v>24</v>
      </c>
      <c r="O403" s="364">
        <f t="shared" si="54"/>
        <v>36</v>
      </c>
      <c r="P403" s="364">
        <f t="shared" si="55"/>
        <v>36</v>
      </c>
    </row>
    <row r="404" spans="1:16" s="219" customFormat="1" ht="12.45" customHeight="1">
      <c r="A404" s="376" t="s">
        <v>376</v>
      </c>
      <c r="B404" s="406">
        <v>930</v>
      </c>
      <c r="C404" s="228" t="s">
        <v>69</v>
      </c>
      <c r="D404" s="263" t="s">
        <v>79</v>
      </c>
      <c r="E404" s="263"/>
      <c r="F404" s="398">
        <v>10</v>
      </c>
      <c r="G404" s="398">
        <v>10</v>
      </c>
      <c r="H404" s="398">
        <v>20</v>
      </c>
      <c r="I404" s="398">
        <v>30</v>
      </c>
      <c r="J404" s="398">
        <v>30</v>
      </c>
      <c r="K404" s="364">
        <v>1.2</v>
      </c>
      <c r="L404" s="364">
        <f t="shared" si="51"/>
        <v>300</v>
      </c>
      <c r="M404" s="364">
        <f t="shared" si="52"/>
        <v>12</v>
      </c>
      <c r="N404" s="364">
        <f t="shared" si="53"/>
        <v>24</v>
      </c>
      <c r="O404" s="364">
        <f t="shared" si="54"/>
        <v>36</v>
      </c>
      <c r="P404" s="364">
        <f t="shared" si="55"/>
        <v>36</v>
      </c>
    </row>
    <row r="405" spans="1:16" s="219" customFormat="1" ht="12.45" customHeight="1">
      <c r="A405" s="376" t="s">
        <v>376</v>
      </c>
      <c r="B405" s="406">
        <v>940</v>
      </c>
      <c r="C405" s="228" t="s">
        <v>69</v>
      </c>
      <c r="D405" s="263" t="s">
        <v>79</v>
      </c>
      <c r="E405" s="263"/>
      <c r="F405" s="398">
        <v>10</v>
      </c>
      <c r="G405" s="398">
        <v>10</v>
      </c>
      <c r="H405" s="398">
        <v>20</v>
      </c>
      <c r="I405" s="398">
        <v>30</v>
      </c>
      <c r="J405" s="398">
        <v>30</v>
      </c>
      <c r="K405" s="364">
        <v>1.2</v>
      </c>
      <c r="L405" s="364">
        <f t="shared" si="51"/>
        <v>300</v>
      </c>
      <c r="M405" s="364">
        <f t="shared" si="52"/>
        <v>12</v>
      </c>
      <c r="N405" s="364">
        <f t="shared" si="53"/>
        <v>24</v>
      </c>
      <c r="O405" s="364">
        <f t="shared" si="54"/>
        <v>36</v>
      </c>
      <c r="P405" s="364">
        <f t="shared" si="55"/>
        <v>36</v>
      </c>
    </row>
    <row r="406" spans="1:16" s="219" customFormat="1" ht="12.45" customHeight="1">
      <c r="A406" s="376" t="s">
        <v>376</v>
      </c>
      <c r="B406" s="406">
        <v>950</v>
      </c>
      <c r="C406" s="228" t="s">
        <v>69</v>
      </c>
      <c r="D406" s="263" t="s">
        <v>79</v>
      </c>
      <c r="E406" s="263"/>
      <c r="F406" s="398">
        <v>10</v>
      </c>
      <c r="G406" s="398">
        <v>10</v>
      </c>
      <c r="H406" s="398">
        <v>20</v>
      </c>
      <c r="I406" s="398">
        <v>30</v>
      </c>
      <c r="J406" s="398">
        <v>30</v>
      </c>
      <c r="K406" s="364">
        <v>1.2</v>
      </c>
      <c r="L406" s="364">
        <f t="shared" si="51"/>
        <v>300</v>
      </c>
      <c r="M406" s="364">
        <f t="shared" si="52"/>
        <v>12</v>
      </c>
      <c r="N406" s="364">
        <f t="shared" si="53"/>
        <v>24</v>
      </c>
      <c r="O406" s="364">
        <f t="shared" si="54"/>
        <v>36</v>
      </c>
      <c r="P406" s="364">
        <f t="shared" si="55"/>
        <v>36</v>
      </c>
    </row>
    <row r="407" spans="1:16" s="219" customFormat="1" ht="12.45" customHeight="1">
      <c r="A407" s="376" t="s">
        <v>376</v>
      </c>
      <c r="B407" s="406">
        <v>960</v>
      </c>
      <c r="C407" s="228" t="s">
        <v>69</v>
      </c>
      <c r="D407" s="263" t="s">
        <v>79</v>
      </c>
      <c r="E407" s="263"/>
      <c r="F407" s="398">
        <v>10</v>
      </c>
      <c r="G407" s="398">
        <v>10</v>
      </c>
      <c r="H407" s="398">
        <v>20</v>
      </c>
      <c r="I407" s="398">
        <v>30</v>
      </c>
      <c r="J407" s="398">
        <v>30</v>
      </c>
      <c r="K407" s="364">
        <v>1.2</v>
      </c>
      <c r="L407" s="364">
        <f t="shared" si="51"/>
        <v>300</v>
      </c>
      <c r="M407" s="364">
        <f t="shared" si="52"/>
        <v>12</v>
      </c>
      <c r="N407" s="364">
        <f t="shared" si="53"/>
        <v>24</v>
      </c>
      <c r="O407" s="364">
        <f t="shared" si="54"/>
        <v>36</v>
      </c>
      <c r="P407" s="364">
        <f t="shared" si="55"/>
        <v>36</v>
      </c>
    </row>
    <row r="408" spans="1:16" s="219" customFormat="1" ht="12.45" customHeight="1">
      <c r="A408" s="376" t="s">
        <v>376</v>
      </c>
      <c r="B408" s="406">
        <v>970</v>
      </c>
      <c r="C408" s="228" t="s">
        <v>69</v>
      </c>
      <c r="D408" s="263" t="s">
        <v>79</v>
      </c>
      <c r="E408" s="263"/>
      <c r="F408" s="398">
        <v>10</v>
      </c>
      <c r="G408" s="398">
        <v>10</v>
      </c>
      <c r="H408" s="398">
        <v>20</v>
      </c>
      <c r="I408" s="398">
        <v>30</v>
      </c>
      <c r="J408" s="398">
        <v>30</v>
      </c>
      <c r="K408" s="364">
        <v>1.2</v>
      </c>
      <c r="L408" s="364">
        <f t="shared" si="51"/>
        <v>300</v>
      </c>
      <c r="M408" s="364">
        <f t="shared" si="52"/>
        <v>12</v>
      </c>
      <c r="N408" s="364">
        <f t="shared" si="53"/>
        <v>24</v>
      </c>
      <c r="O408" s="364">
        <f t="shared" si="54"/>
        <v>36</v>
      </c>
      <c r="P408" s="364">
        <f t="shared" si="55"/>
        <v>36</v>
      </c>
    </row>
    <row r="409" spans="1:16" s="219" customFormat="1" ht="12.45" customHeight="1">
      <c r="A409" s="376" t="s">
        <v>376</v>
      </c>
      <c r="B409" s="406">
        <v>980</v>
      </c>
      <c r="C409" s="228" t="s">
        <v>69</v>
      </c>
      <c r="D409" s="263" t="s">
        <v>79</v>
      </c>
      <c r="E409" s="263"/>
      <c r="F409" s="398">
        <v>10</v>
      </c>
      <c r="G409" s="398">
        <v>10</v>
      </c>
      <c r="H409" s="398">
        <v>20</v>
      </c>
      <c r="I409" s="398">
        <v>30</v>
      </c>
      <c r="J409" s="398">
        <v>30</v>
      </c>
      <c r="K409" s="364">
        <v>1.2</v>
      </c>
      <c r="L409" s="364">
        <f t="shared" si="51"/>
        <v>300</v>
      </c>
      <c r="M409" s="364">
        <f t="shared" si="52"/>
        <v>12</v>
      </c>
      <c r="N409" s="364">
        <f t="shared" si="53"/>
        <v>24</v>
      </c>
      <c r="O409" s="364">
        <f t="shared" si="54"/>
        <v>36</v>
      </c>
      <c r="P409" s="364">
        <f t="shared" si="55"/>
        <v>36</v>
      </c>
    </row>
    <row r="410" spans="1:16" s="219" customFormat="1" ht="12.75" customHeight="1">
      <c r="A410" s="376" t="s">
        <v>376</v>
      </c>
      <c r="B410" s="406">
        <v>990</v>
      </c>
      <c r="C410" s="228" t="s">
        <v>69</v>
      </c>
      <c r="D410" s="263" t="s">
        <v>79</v>
      </c>
      <c r="E410" s="263"/>
      <c r="F410" s="398">
        <v>10</v>
      </c>
      <c r="G410" s="398">
        <v>10</v>
      </c>
      <c r="H410" s="398">
        <v>20</v>
      </c>
      <c r="I410" s="398">
        <v>30</v>
      </c>
      <c r="J410" s="398">
        <v>30</v>
      </c>
      <c r="K410" s="364">
        <v>1.2</v>
      </c>
      <c r="L410" s="364">
        <f t="shared" si="51"/>
        <v>300</v>
      </c>
      <c r="M410" s="364">
        <f t="shared" si="52"/>
        <v>12</v>
      </c>
      <c r="N410" s="364">
        <f t="shared" si="53"/>
        <v>24</v>
      </c>
      <c r="O410" s="364">
        <f t="shared" si="54"/>
        <v>36</v>
      </c>
      <c r="P410" s="364">
        <f t="shared" si="55"/>
        <v>36</v>
      </c>
    </row>
    <row r="411" spans="1:16" s="386" customFormat="1" ht="12.75" customHeight="1">
      <c r="A411" s="390"/>
      <c r="B411" s="407"/>
      <c r="C411" s="407"/>
      <c r="D411" s="408" t="s">
        <v>21</v>
      </c>
      <c r="E411" s="408"/>
      <c r="F411" s="409">
        <f>SUM(F306:F410)</f>
        <v>1163</v>
      </c>
      <c r="G411" s="409">
        <f>SUM(G306:G410)</f>
        <v>1163</v>
      </c>
      <c r="H411" s="409">
        <f>SUM(H306:H410)</f>
        <v>2326</v>
      </c>
      <c r="I411" s="409">
        <f>SUM(I306:I410)</f>
        <v>3489</v>
      </c>
      <c r="J411" s="409">
        <f>SUM(J306:J410)</f>
        <v>3489</v>
      </c>
      <c r="K411" s="410"/>
      <c r="L411" s="411"/>
      <c r="M411" s="411"/>
      <c r="N411" s="411"/>
      <c r="O411" s="411"/>
      <c r="P411" s="411"/>
    </row>
    <row r="412" spans="1:16" s="219" customFormat="1" ht="12.75" customHeight="1">
      <c r="A412" s="376" t="s">
        <v>243</v>
      </c>
      <c r="B412" s="412">
        <v>25</v>
      </c>
      <c r="C412" s="227" t="s">
        <v>69</v>
      </c>
      <c r="D412" s="263" t="s">
        <v>79</v>
      </c>
      <c r="E412" s="263"/>
      <c r="F412" s="398">
        <v>4</v>
      </c>
      <c r="G412" s="398">
        <v>4</v>
      </c>
      <c r="H412" s="398">
        <v>8</v>
      </c>
      <c r="I412" s="398">
        <v>12</v>
      </c>
      <c r="J412" s="398">
        <v>12</v>
      </c>
      <c r="K412" s="364">
        <v>1.2</v>
      </c>
      <c r="L412" s="364">
        <f t="shared" ref="L412:M475" si="56">$G412*J412</f>
        <v>48</v>
      </c>
      <c r="M412" s="364">
        <f t="shared" si="56"/>
        <v>4.8</v>
      </c>
      <c r="N412" s="364">
        <f t="shared" ref="N412:N443" si="57">$K412*H412</f>
        <v>9.6</v>
      </c>
      <c r="O412" s="364">
        <f t="shared" ref="O412:O443" si="58">$K412*I412</f>
        <v>14.399999999999999</v>
      </c>
      <c r="P412" s="364">
        <f t="shared" ref="P412:P443" si="59">$K412*J412</f>
        <v>14.399999999999999</v>
      </c>
    </row>
    <row r="413" spans="1:16" s="219" customFormat="1" ht="12.75" customHeight="1">
      <c r="A413" s="376" t="s">
        <v>243</v>
      </c>
      <c r="B413" s="412">
        <v>35</v>
      </c>
      <c r="C413" s="227" t="s">
        <v>69</v>
      </c>
      <c r="D413" s="263" t="s">
        <v>79</v>
      </c>
      <c r="E413" s="263"/>
      <c r="F413" s="398">
        <v>4</v>
      </c>
      <c r="G413" s="398">
        <v>4</v>
      </c>
      <c r="H413" s="398">
        <v>8</v>
      </c>
      <c r="I413" s="398">
        <v>12</v>
      </c>
      <c r="J413" s="398">
        <v>12</v>
      </c>
      <c r="K413" s="364">
        <v>1.2</v>
      </c>
      <c r="L413" s="364">
        <f t="shared" si="56"/>
        <v>48</v>
      </c>
      <c r="M413" s="364">
        <f t="shared" si="56"/>
        <v>4.8</v>
      </c>
      <c r="N413" s="364">
        <f t="shared" si="57"/>
        <v>9.6</v>
      </c>
      <c r="O413" s="364">
        <f t="shared" si="58"/>
        <v>14.399999999999999</v>
      </c>
      <c r="P413" s="364">
        <f t="shared" si="59"/>
        <v>14.399999999999999</v>
      </c>
    </row>
    <row r="414" spans="1:16" s="219" customFormat="1" ht="12.75" customHeight="1">
      <c r="A414" s="376" t="s">
        <v>243</v>
      </c>
      <c r="B414" s="412">
        <v>45</v>
      </c>
      <c r="C414" s="227" t="s">
        <v>69</v>
      </c>
      <c r="D414" s="263" t="s">
        <v>79</v>
      </c>
      <c r="E414" s="263"/>
      <c r="F414" s="398">
        <v>4</v>
      </c>
      <c r="G414" s="398">
        <v>4</v>
      </c>
      <c r="H414" s="398">
        <v>8</v>
      </c>
      <c r="I414" s="398">
        <v>12</v>
      </c>
      <c r="J414" s="398">
        <v>12</v>
      </c>
      <c r="K414" s="364">
        <v>1.2</v>
      </c>
      <c r="L414" s="364">
        <f t="shared" si="56"/>
        <v>48</v>
      </c>
      <c r="M414" s="364">
        <f t="shared" si="56"/>
        <v>4.8</v>
      </c>
      <c r="N414" s="364">
        <f t="shared" si="57"/>
        <v>9.6</v>
      </c>
      <c r="O414" s="364">
        <f t="shared" si="58"/>
        <v>14.399999999999999</v>
      </c>
      <c r="P414" s="364">
        <f t="shared" si="59"/>
        <v>14.399999999999999</v>
      </c>
    </row>
    <row r="415" spans="1:16" s="219" customFormat="1" ht="12.75" customHeight="1">
      <c r="A415" s="376" t="s">
        <v>243</v>
      </c>
      <c r="B415" s="412">
        <v>55</v>
      </c>
      <c r="C415" s="227" t="s">
        <v>69</v>
      </c>
      <c r="D415" s="263" t="s">
        <v>79</v>
      </c>
      <c r="E415" s="263"/>
      <c r="F415" s="398">
        <v>4</v>
      </c>
      <c r="G415" s="398">
        <v>4</v>
      </c>
      <c r="H415" s="398">
        <v>8</v>
      </c>
      <c r="I415" s="398">
        <v>12</v>
      </c>
      <c r="J415" s="398">
        <v>12</v>
      </c>
      <c r="K415" s="364">
        <v>1.2</v>
      </c>
      <c r="L415" s="364">
        <f t="shared" si="56"/>
        <v>48</v>
      </c>
      <c r="M415" s="364">
        <f t="shared" si="56"/>
        <v>4.8</v>
      </c>
      <c r="N415" s="364">
        <f t="shared" si="57"/>
        <v>9.6</v>
      </c>
      <c r="O415" s="364">
        <f t="shared" si="58"/>
        <v>14.399999999999999</v>
      </c>
      <c r="P415" s="364">
        <f t="shared" si="59"/>
        <v>14.399999999999999</v>
      </c>
    </row>
    <row r="416" spans="1:16" s="219" customFormat="1" ht="12.75" customHeight="1">
      <c r="A416" s="376" t="s">
        <v>243</v>
      </c>
      <c r="B416" s="412">
        <v>65</v>
      </c>
      <c r="C416" s="227" t="s">
        <v>69</v>
      </c>
      <c r="D416" s="263" t="s">
        <v>79</v>
      </c>
      <c r="E416" s="263"/>
      <c r="F416" s="398">
        <v>4</v>
      </c>
      <c r="G416" s="398">
        <v>4</v>
      </c>
      <c r="H416" s="398">
        <v>8</v>
      </c>
      <c r="I416" s="398">
        <v>12</v>
      </c>
      <c r="J416" s="398">
        <v>12</v>
      </c>
      <c r="K416" s="364">
        <v>1.2</v>
      </c>
      <c r="L416" s="364">
        <f t="shared" si="56"/>
        <v>48</v>
      </c>
      <c r="M416" s="364">
        <f t="shared" si="56"/>
        <v>4.8</v>
      </c>
      <c r="N416" s="364">
        <f t="shared" si="57"/>
        <v>9.6</v>
      </c>
      <c r="O416" s="364">
        <f t="shared" si="58"/>
        <v>14.399999999999999</v>
      </c>
      <c r="P416" s="364">
        <f t="shared" si="59"/>
        <v>14.399999999999999</v>
      </c>
    </row>
    <row r="417" spans="1:16" s="219" customFormat="1" ht="12.75" customHeight="1">
      <c r="A417" s="376" t="s">
        <v>243</v>
      </c>
      <c r="B417" s="412">
        <v>75</v>
      </c>
      <c r="C417" s="227" t="s">
        <v>69</v>
      </c>
      <c r="D417" s="263" t="s">
        <v>79</v>
      </c>
      <c r="E417" s="263"/>
      <c r="F417" s="398">
        <v>4</v>
      </c>
      <c r="G417" s="398">
        <v>4</v>
      </c>
      <c r="H417" s="398">
        <v>8</v>
      </c>
      <c r="I417" s="398">
        <v>12</v>
      </c>
      <c r="J417" s="398">
        <v>12</v>
      </c>
      <c r="K417" s="364">
        <v>1.2</v>
      </c>
      <c r="L417" s="364">
        <f t="shared" si="56"/>
        <v>48</v>
      </c>
      <c r="M417" s="364">
        <f t="shared" si="56"/>
        <v>4.8</v>
      </c>
      <c r="N417" s="364">
        <f t="shared" si="57"/>
        <v>9.6</v>
      </c>
      <c r="O417" s="364">
        <f t="shared" si="58"/>
        <v>14.399999999999999</v>
      </c>
      <c r="P417" s="364">
        <f t="shared" si="59"/>
        <v>14.399999999999999</v>
      </c>
    </row>
    <row r="418" spans="1:16" s="219" customFormat="1" ht="12.75" customHeight="1">
      <c r="A418" s="376" t="s">
        <v>243</v>
      </c>
      <c r="B418" s="412">
        <v>80</v>
      </c>
      <c r="C418" s="227" t="s">
        <v>69</v>
      </c>
      <c r="D418" s="263" t="s">
        <v>79</v>
      </c>
      <c r="E418" s="263"/>
      <c r="F418" s="398">
        <v>4</v>
      </c>
      <c r="G418" s="398">
        <v>4</v>
      </c>
      <c r="H418" s="398">
        <v>8</v>
      </c>
      <c r="I418" s="398">
        <v>12</v>
      </c>
      <c r="J418" s="398">
        <v>12</v>
      </c>
      <c r="K418" s="364">
        <v>1.2</v>
      </c>
      <c r="L418" s="364">
        <f t="shared" si="56"/>
        <v>48</v>
      </c>
      <c r="M418" s="364">
        <f t="shared" si="56"/>
        <v>4.8</v>
      </c>
      <c r="N418" s="364">
        <f t="shared" si="57"/>
        <v>9.6</v>
      </c>
      <c r="O418" s="364">
        <f t="shared" si="58"/>
        <v>14.399999999999999</v>
      </c>
      <c r="P418" s="364">
        <f t="shared" si="59"/>
        <v>14.399999999999999</v>
      </c>
    </row>
    <row r="419" spans="1:16" s="219" customFormat="1" ht="12.75" customHeight="1">
      <c r="A419" s="376" t="s">
        <v>243</v>
      </c>
      <c r="B419" s="412">
        <v>90</v>
      </c>
      <c r="C419" s="227" t="s">
        <v>69</v>
      </c>
      <c r="D419" s="263" t="s">
        <v>79</v>
      </c>
      <c r="E419" s="263"/>
      <c r="F419" s="398">
        <v>4</v>
      </c>
      <c r="G419" s="398">
        <v>4</v>
      </c>
      <c r="H419" s="398">
        <v>8</v>
      </c>
      <c r="I419" s="398">
        <v>12</v>
      </c>
      <c r="J419" s="398">
        <v>12</v>
      </c>
      <c r="K419" s="364">
        <v>1.2</v>
      </c>
      <c r="L419" s="364">
        <f t="shared" si="56"/>
        <v>48</v>
      </c>
      <c r="M419" s="364">
        <f t="shared" si="56"/>
        <v>4.8</v>
      </c>
      <c r="N419" s="364">
        <f t="shared" si="57"/>
        <v>9.6</v>
      </c>
      <c r="O419" s="364">
        <f t="shared" si="58"/>
        <v>14.399999999999999</v>
      </c>
      <c r="P419" s="364">
        <f t="shared" si="59"/>
        <v>14.399999999999999</v>
      </c>
    </row>
    <row r="420" spans="1:16" s="219" customFormat="1" ht="12.75" customHeight="1">
      <c r="A420" s="376" t="s">
        <v>243</v>
      </c>
      <c r="B420" s="412">
        <v>100</v>
      </c>
      <c r="C420" s="227" t="s">
        <v>69</v>
      </c>
      <c r="D420" s="263" t="s">
        <v>79</v>
      </c>
      <c r="E420" s="263"/>
      <c r="F420" s="398">
        <v>4</v>
      </c>
      <c r="G420" s="398">
        <v>4</v>
      </c>
      <c r="H420" s="398">
        <v>8</v>
      </c>
      <c r="I420" s="398">
        <v>12</v>
      </c>
      <c r="J420" s="398">
        <v>12</v>
      </c>
      <c r="K420" s="364">
        <v>1.2</v>
      </c>
      <c r="L420" s="364">
        <f t="shared" si="56"/>
        <v>48</v>
      </c>
      <c r="M420" s="364">
        <f t="shared" si="56"/>
        <v>4.8</v>
      </c>
      <c r="N420" s="364">
        <f t="shared" si="57"/>
        <v>9.6</v>
      </c>
      <c r="O420" s="364">
        <f t="shared" si="58"/>
        <v>14.399999999999999</v>
      </c>
      <c r="P420" s="364">
        <f t="shared" si="59"/>
        <v>14.399999999999999</v>
      </c>
    </row>
    <row r="421" spans="1:16" s="219" customFormat="1" ht="12.75" customHeight="1">
      <c r="A421" s="376" t="s">
        <v>243</v>
      </c>
      <c r="B421" s="412">
        <v>105</v>
      </c>
      <c r="C421" s="227" t="s">
        <v>69</v>
      </c>
      <c r="D421" s="263" t="s">
        <v>79</v>
      </c>
      <c r="E421" s="263"/>
      <c r="F421" s="398">
        <v>4</v>
      </c>
      <c r="G421" s="398">
        <v>4</v>
      </c>
      <c r="H421" s="398">
        <v>8</v>
      </c>
      <c r="I421" s="398">
        <v>12</v>
      </c>
      <c r="J421" s="398">
        <v>12</v>
      </c>
      <c r="K421" s="364">
        <v>1.2</v>
      </c>
      <c r="L421" s="364">
        <f t="shared" si="56"/>
        <v>48</v>
      </c>
      <c r="M421" s="364">
        <f t="shared" si="56"/>
        <v>4.8</v>
      </c>
      <c r="N421" s="364">
        <f t="shared" si="57"/>
        <v>9.6</v>
      </c>
      <c r="O421" s="364">
        <f t="shared" si="58"/>
        <v>14.399999999999999</v>
      </c>
      <c r="P421" s="364">
        <f t="shared" si="59"/>
        <v>14.399999999999999</v>
      </c>
    </row>
    <row r="422" spans="1:16" s="219" customFormat="1" ht="12.75" customHeight="1">
      <c r="A422" s="376" t="s">
        <v>243</v>
      </c>
      <c r="B422" s="412">
        <v>115</v>
      </c>
      <c r="C422" s="227" t="s">
        <v>69</v>
      </c>
      <c r="D422" s="263" t="s">
        <v>79</v>
      </c>
      <c r="E422" s="263"/>
      <c r="F422" s="398">
        <v>4</v>
      </c>
      <c r="G422" s="398">
        <v>4</v>
      </c>
      <c r="H422" s="398">
        <v>8</v>
      </c>
      <c r="I422" s="398">
        <v>12</v>
      </c>
      <c r="J422" s="398">
        <v>12</v>
      </c>
      <c r="K422" s="364">
        <v>1.2</v>
      </c>
      <c r="L422" s="364">
        <f t="shared" si="56"/>
        <v>48</v>
      </c>
      <c r="M422" s="364">
        <f t="shared" si="56"/>
        <v>4.8</v>
      </c>
      <c r="N422" s="364">
        <f t="shared" si="57"/>
        <v>9.6</v>
      </c>
      <c r="O422" s="364">
        <f t="shared" si="58"/>
        <v>14.399999999999999</v>
      </c>
      <c r="P422" s="364">
        <f t="shared" si="59"/>
        <v>14.399999999999999</v>
      </c>
    </row>
    <row r="423" spans="1:16" s="219" customFormat="1" ht="12.75" customHeight="1">
      <c r="A423" s="376" t="s">
        <v>243</v>
      </c>
      <c r="B423" s="412">
        <v>125</v>
      </c>
      <c r="C423" s="227" t="s">
        <v>69</v>
      </c>
      <c r="D423" s="263" t="s">
        <v>79</v>
      </c>
      <c r="E423" s="263"/>
      <c r="F423" s="398">
        <v>4</v>
      </c>
      <c r="G423" s="398">
        <v>4</v>
      </c>
      <c r="H423" s="398">
        <v>8</v>
      </c>
      <c r="I423" s="398">
        <v>12</v>
      </c>
      <c r="J423" s="398">
        <v>12</v>
      </c>
      <c r="K423" s="364">
        <v>1.2</v>
      </c>
      <c r="L423" s="364">
        <f t="shared" si="56"/>
        <v>48</v>
      </c>
      <c r="M423" s="364">
        <f t="shared" si="56"/>
        <v>4.8</v>
      </c>
      <c r="N423" s="364">
        <f t="shared" si="57"/>
        <v>9.6</v>
      </c>
      <c r="O423" s="364">
        <f t="shared" si="58"/>
        <v>14.399999999999999</v>
      </c>
      <c r="P423" s="364">
        <f t="shared" si="59"/>
        <v>14.399999999999999</v>
      </c>
    </row>
    <row r="424" spans="1:16" s="219" customFormat="1" ht="12.75" customHeight="1">
      <c r="A424" s="376" t="s">
        <v>243</v>
      </c>
      <c r="B424" s="412">
        <v>135</v>
      </c>
      <c r="C424" s="227" t="s">
        <v>69</v>
      </c>
      <c r="D424" s="263" t="s">
        <v>79</v>
      </c>
      <c r="E424" s="263"/>
      <c r="F424" s="398">
        <v>10</v>
      </c>
      <c r="G424" s="398">
        <v>10</v>
      </c>
      <c r="H424" s="398">
        <v>20</v>
      </c>
      <c r="I424" s="398">
        <v>30</v>
      </c>
      <c r="J424" s="398">
        <v>30</v>
      </c>
      <c r="K424" s="364">
        <v>1.2</v>
      </c>
      <c r="L424" s="364">
        <f t="shared" si="56"/>
        <v>300</v>
      </c>
      <c r="M424" s="364">
        <f t="shared" si="56"/>
        <v>12</v>
      </c>
      <c r="N424" s="364">
        <f t="shared" si="57"/>
        <v>24</v>
      </c>
      <c r="O424" s="364">
        <f t="shared" si="58"/>
        <v>36</v>
      </c>
      <c r="P424" s="364">
        <f t="shared" si="59"/>
        <v>36</v>
      </c>
    </row>
    <row r="425" spans="1:16" s="219" customFormat="1" ht="12.75" customHeight="1">
      <c r="A425" s="376" t="s">
        <v>243</v>
      </c>
      <c r="B425" s="412">
        <v>145</v>
      </c>
      <c r="C425" s="227" t="s">
        <v>69</v>
      </c>
      <c r="D425" s="263" t="s">
        <v>79</v>
      </c>
      <c r="E425" s="263"/>
      <c r="F425" s="398">
        <v>10</v>
      </c>
      <c r="G425" s="398">
        <v>10</v>
      </c>
      <c r="H425" s="398">
        <v>20</v>
      </c>
      <c r="I425" s="398">
        <v>30</v>
      </c>
      <c r="J425" s="398">
        <v>30</v>
      </c>
      <c r="K425" s="364">
        <v>1.2</v>
      </c>
      <c r="L425" s="364">
        <f t="shared" si="56"/>
        <v>300</v>
      </c>
      <c r="M425" s="364">
        <f t="shared" si="56"/>
        <v>12</v>
      </c>
      <c r="N425" s="364">
        <f t="shared" si="57"/>
        <v>24</v>
      </c>
      <c r="O425" s="364">
        <f t="shared" si="58"/>
        <v>36</v>
      </c>
      <c r="P425" s="364">
        <f t="shared" si="59"/>
        <v>36</v>
      </c>
    </row>
    <row r="426" spans="1:16" s="219" customFormat="1" ht="12.75" customHeight="1">
      <c r="A426" s="376" t="s">
        <v>243</v>
      </c>
      <c r="B426" s="412">
        <v>155</v>
      </c>
      <c r="C426" s="227" t="s">
        <v>69</v>
      </c>
      <c r="D426" s="263" t="s">
        <v>79</v>
      </c>
      <c r="E426" s="263"/>
      <c r="F426" s="398">
        <v>10</v>
      </c>
      <c r="G426" s="398">
        <v>10</v>
      </c>
      <c r="H426" s="398">
        <v>20</v>
      </c>
      <c r="I426" s="398">
        <v>30</v>
      </c>
      <c r="J426" s="398">
        <v>30</v>
      </c>
      <c r="K426" s="364">
        <v>1.2</v>
      </c>
      <c r="L426" s="364">
        <f t="shared" si="56"/>
        <v>300</v>
      </c>
      <c r="M426" s="364">
        <f t="shared" si="56"/>
        <v>12</v>
      </c>
      <c r="N426" s="364">
        <f t="shared" si="57"/>
        <v>24</v>
      </c>
      <c r="O426" s="364">
        <f t="shared" si="58"/>
        <v>36</v>
      </c>
      <c r="P426" s="364">
        <f t="shared" si="59"/>
        <v>36</v>
      </c>
    </row>
    <row r="427" spans="1:16" s="219" customFormat="1" ht="12.75" customHeight="1">
      <c r="A427" s="376" t="s">
        <v>243</v>
      </c>
      <c r="B427" s="412">
        <v>165</v>
      </c>
      <c r="C427" s="227" t="s">
        <v>69</v>
      </c>
      <c r="D427" s="263" t="s">
        <v>79</v>
      </c>
      <c r="E427" s="263"/>
      <c r="F427" s="398">
        <v>10</v>
      </c>
      <c r="G427" s="398">
        <v>10</v>
      </c>
      <c r="H427" s="398">
        <v>20</v>
      </c>
      <c r="I427" s="398">
        <v>30</v>
      </c>
      <c r="J427" s="398">
        <v>30</v>
      </c>
      <c r="K427" s="364">
        <v>1.2</v>
      </c>
      <c r="L427" s="364">
        <f t="shared" si="56"/>
        <v>300</v>
      </c>
      <c r="M427" s="364">
        <f t="shared" si="56"/>
        <v>12</v>
      </c>
      <c r="N427" s="364">
        <f t="shared" si="57"/>
        <v>24</v>
      </c>
      <c r="O427" s="364">
        <f t="shared" si="58"/>
        <v>36</v>
      </c>
      <c r="P427" s="364">
        <f t="shared" si="59"/>
        <v>36</v>
      </c>
    </row>
    <row r="428" spans="1:16" s="219" customFormat="1" ht="12.75" customHeight="1">
      <c r="A428" s="376" t="s">
        <v>243</v>
      </c>
      <c r="B428" s="412">
        <v>170</v>
      </c>
      <c r="C428" s="227" t="s">
        <v>69</v>
      </c>
      <c r="D428" s="263" t="s">
        <v>79</v>
      </c>
      <c r="E428" s="263"/>
      <c r="F428" s="398">
        <v>10</v>
      </c>
      <c r="G428" s="398">
        <v>10</v>
      </c>
      <c r="H428" s="398">
        <v>20</v>
      </c>
      <c r="I428" s="398">
        <v>30</v>
      </c>
      <c r="J428" s="398">
        <v>30</v>
      </c>
      <c r="K428" s="364">
        <v>1.2</v>
      </c>
      <c r="L428" s="364">
        <f t="shared" si="56"/>
        <v>300</v>
      </c>
      <c r="M428" s="364">
        <f t="shared" si="56"/>
        <v>12</v>
      </c>
      <c r="N428" s="364">
        <f t="shared" si="57"/>
        <v>24</v>
      </c>
      <c r="O428" s="364">
        <f t="shared" si="58"/>
        <v>36</v>
      </c>
      <c r="P428" s="364">
        <f t="shared" si="59"/>
        <v>36</v>
      </c>
    </row>
    <row r="429" spans="1:16" s="219" customFormat="1" ht="12.75" customHeight="1">
      <c r="A429" s="376" t="s">
        <v>243</v>
      </c>
      <c r="B429" s="412">
        <v>180</v>
      </c>
      <c r="C429" s="227" t="s">
        <v>69</v>
      </c>
      <c r="D429" s="263" t="s">
        <v>79</v>
      </c>
      <c r="E429" s="263"/>
      <c r="F429" s="398">
        <v>10</v>
      </c>
      <c r="G429" s="398">
        <v>10</v>
      </c>
      <c r="H429" s="398">
        <v>20</v>
      </c>
      <c r="I429" s="398">
        <v>30</v>
      </c>
      <c r="J429" s="398">
        <v>30</v>
      </c>
      <c r="K429" s="364">
        <v>1.2</v>
      </c>
      <c r="L429" s="364">
        <f t="shared" si="56"/>
        <v>300</v>
      </c>
      <c r="M429" s="364">
        <f t="shared" si="56"/>
        <v>12</v>
      </c>
      <c r="N429" s="364">
        <f t="shared" si="57"/>
        <v>24</v>
      </c>
      <c r="O429" s="364">
        <f t="shared" si="58"/>
        <v>36</v>
      </c>
      <c r="P429" s="364">
        <f t="shared" si="59"/>
        <v>36</v>
      </c>
    </row>
    <row r="430" spans="1:16" s="219" customFormat="1" ht="12.75" customHeight="1">
      <c r="A430" s="376" t="s">
        <v>243</v>
      </c>
      <c r="B430" s="412">
        <v>190</v>
      </c>
      <c r="C430" s="227" t="s">
        <v>69</v>
      </c>
      <c r="D430" s="263" t="s">
        <v>79</v>
      </c>
      <c r="E430" s="263"/>
      <c r="F430" s="398">
        <v>10</v>
      </c>
      <c r="G430" s="398">
        <v>10</v>
      </c>
      <c r="H430" s="398">
        <v>20</v>
      </c>
      <c r="I430" s="398">
        <v>30</v>
      </c>
      <c r="J430" s="398">
        <v>30</v>
      </c>
      <c r="K430" s="364">
        <v>1.2</v>
      </c>
      <c r="L430" s="364">
        <f t="shared" si="56"/>
        <v>300</v>
      </c>
      <c r="M430" s="364">
        <f t="shared" si="56"/>
        <v>12</v>
      </c>
      <c r="N430" s="364">
        <f t="shared" si="57"/>
        <v>24</v>
      </c>
      <c r="O430" s="364">
        <f t="shared" si="58"/>
        <v>36</v>
      </c>
      <c r="P430" s="364">
        <f t="shared" si="59"/>
        <v>36</v>
      </c>
    </row>
    <row r="431" spans="1:16" s="219" customFormat="1" ht="12.75" customHeight="1">
      <c r="A431" s="376" t="s">
        <v>243</v>
      </c>
      <c r="B431" s="412">
        <v>200</v>
      </c>
      <c r="C431" s="227" t="s">
        <v>69</v>
      </c>
      <c r="D431" s="263" t="s">
        <v>79</v>
      </c>
      <c r="E431" s="263"/>
      <c r="F431" s="398">
        <v>10</v>
      </c>
      <c r="G431" s="398">
        <v>10</v>
      </c>
      <c r="H431" s="398">
        <v>20</v>
      </c>
      <c r="I431" s="398">
        <v>30</v>
      </c>
      <c r="J431" s="398">
        <v>30</v>
      </c>
      <c r="K431" s="364">
        <v>1.2</v>
      </c>
      <c r="L431" s="364">
        <f t="shared" si="56"/>
        <v>300</v>
      </c>
      <c r="M431" s="364">
        <f t="shared" si="56"/>
        <v>12</v>
      </c>
      <c r="N431" s="364">
        <f t="shared" si="57"/>
        <v>24</v>
      </c>
      <c r="O431" s="364">
        <f t="shared" si="58"/>
        <v>36</v>
      </c>
      <c r="P431" s="364">
        <f t="shared" si="59"/>
        <v>36</v>
      </c>
    </row>
    <row r="432" spans="1:16" s="219" customFormat="1" ht="12.75" customHeight="1">
      <c r="A432" s="376" t="s">
        <v>243</v>
      </c>
      <c r="B432" s="412">
        <v>210</v>
      </c>
      <c r="C432" s="227" t="s">
        <v>69</v>
      </c>
      <c r="D432" s="263" t="s">
        <v>79</v>
      </c>
      <c r="E432" s="263"/>
      <c r="F432" s="398">
        <v>10</v>
      </c>
      <c r="G432" s="398">
        <v>10</v>
      </c>
      <c r="H432" s="398">
        <v>20</v>
      </c>
      <c r="I432" s="398">
        <v>30</v>
      </c>
      <c r="J432" s="398">
        <v>30</v>
      </c>
      <c r="K432" s="364">
        <v>1.2</v>
      </c>
      <c r="L432" s="364">
        <f t="shared" si="56"/>
        <v>300</v>
      </c>
      <c r="M432" s="364">
        <f t="shared" si="56"/>
        <v>12</v>
      </c>
      <c r="N432" s="364">
        <f t="shared" si="57"/>
        <v>24</v>
      </c>
      <c r="O432" s="364">
        <f t="shared" si="58"/>
        <v>36</v>
      </c>
      <c r="P432" s="364">
        <f t="shared" si="59"/>
        <v>36</v>
      </c>
    </row>
    <row r="433" spans="1:16" s="219" customFormat="1" ht="12.75" customHeight="1">
      <c r="A433" s="376" t="s">
        <v>243</v>
      </c>
      <c r="B433" s="412">
        <v>215</v>
      </c>
      <c r="C433" s="227" t="s">
        <v>69</v>
      </c>
      <c r="D433" s="263" t="s">
        <v>79</v>
      </c>
      <c r="E433" s="263"/>
      <c r="F433" s="398">
        <v>10</v>
      </c>
      <c r="G433" s="398">
        <v>10</v>
      </c>
      <c r="H433" s="398">
        <v>20</v>
      </c>
      <c r="I433" s="398">
        <v>30</v>
      </c>
      <c r="J433" s="398">
        <v>30</v>
      </c>
      <c r="K433" s="364">
        <v>1.2</v>
      </c>
      <c r="L433" s="364">
        <f t="shared" si="56"/>
        <v>300</v>
      </c>
      <c r="M433" s="364">
        <f t="shared" si="56"/>
        <v>12</v>
      </c>
      <c r="N433" s="364">
        <f t="shared" si="57"/>
        <v>24</v>
      </c>
      <c r="O433" s="364">
        <f t="shared" si="58"/>
        <v>36</v>
      </c>
      <c r="P433" s="364">
        <f t="shared" si="59"/>
        <v>36</v>
      </c>
    </row>
    <row r="434" spans="1:16" s="219" customFormat="1" ht="12.75" customHeight="1">
      <c r="A434" s="376" t="s">
        <v>243</v>
      </c>
      <c r="B434" s="412">
        <v>225</v>
      </c>
      <c r="C434" s="227" t="s">
        <v>69</v>
      </c>
      <c r="D434" s="263" t="s">
        <v>79</v>
      </c>
      <c r="E434" s="263"/>
      <c r="F434" s="398">
        <v>10</v>
      </c>
      <c r="G434" s="398">
        <v>10</v>
      </c>
      <c r="H434" s="398">
        <v>20</v>
      </c>
      <c r="I434" s="398">
        <v>30</v>
      </c>
      <c r="J434" s="398">
        <v>30</v>
      </c>
      <c r="K434" s="364">
        <v>1.2</v>
      </c>
      <c r="L434" s="364">
        <f t="shared" si="56"/>
        <v>300</v>
      </c>
      <c r="M434" s="364">
        <f t="shared" si="56"/>
        <v>12</v>
      </c>
      <c r="N434" s="364">
        <f t="shared" si="57"/>
        <v>24</v>
      </c>
      <c r="O434" s="364">
        <f t="shared" si="58"/>
        <v>36</v>
      </c>
      <c r="P434" s="364">
        <f t="shared" si="59"/>
        <v>36</v>
      </c>
    </row>
    <row r="435" spans="1:16" s="219" customFormat="1" ht="12.75" customHeight="1">
      <c r="A435" s="376" t="s">
        <v>243</v>
      </c>
      <c r="B435" s="412">
        <v>235</v>
      </c>
      <c r="C435" s="227" t="s">
        <v>69</v>
      </c>
      <c r="D435" s="263" t="s">
        <v>79</v>
      </c>
      <c r="E435" s="263"/>
      <c r="F435" s="398">
        <v>10</v>
      </c>
      <c r="G435" s="398">
        <v>10</v>
      </c>
      <c r="H435" s="398">
        <v>20</v>
      </c>
      <c r="I435" s="398">
        <v>30</v>
      </c>
      <c r="J435" s="398">
        <v>30</v>
      </c>
      <c r="K435" s="364">
        <v>1.2</v>
      </c>
      <c r="L435" s="364">
        <f t="shared" si="56"/>
        <v>300</v>
      </c>
      <c r="M435" s="364">
        <f t="shared" si="56"/>
        <v>12</v>
      </c>
      <c r="N435" s="364">
        <f t="shared" si="57"/>
        <v>24</v>
      </c>
      <c r="O435" s="364">
        <f t="shared" si="58"/>
        <v>36</v>
      </c>
      <c r="P435" s="364">
        <f t="shared" si="59"/>
        <v>36</v>
      </c>
    </row>
    <row r="436" spans="1:16" s="219" customFormat="1" ht="12.75" customHeight="1">
      <c r="A436" s="376" t="s">
        <v>243</v>
      </c>
      <c r="B436" s="412">
        <v>245</v>
      </c>
      <c r="C436" s="227" t="s">
        <v>69</v>
      </c>
      <c r="D436" s="263" t="s">
        <v>79</v>
      </c>
      <c r="E436" s="263"/>
      <c r="F436" s="398">
        <v>10</v>
      </c>
      <c r="G436" s="398">
        <v>10</v>
      </c>
      <c r="H436" s="398">
        <v>20</v>
      </c>
      <c r="I436" s="398">
        <v>30</v>
      </c>
      <c r="J436" s="398">
        <v>30</v>
      </c>
      <c r="K436" s="364">
        <v>1.2</v>
      </c>
      <c r="L436" s="364">
        <f t="shared" si="56"/>
        <v>300</v>
      </c>
      <c r="M436" s="364">
        <f t="shared" si="56"/>
        <v>12</v>
      </c>
      <c r="N436" s="364">
        <f t="shared" si="57"/>
        <v>24</v>
      </c>
      <c r="O436" s="364">
        <f t="shared" si="58"/>
        <v>36</v>
      </c>
      <c r="P436" s="364">
        <f t="shared" si="59"/>
        <v>36</v>
      </c>
    </row>
    <row r="437" spans="1:16" s="219" customFormat="1" ht="12.75" customHeight="1">
      <c r="A437" s="376" t="s">
        <v>243</v>
      </c>
      <c r="B437" s="412">
        <v>255</v>
      </c>
      <c r="C437" s="227" t="s">
        <v>69</v>
      </c>
      <c r="D437" s="263" t="s">
        <v>79</v>
      </c>
      <c r="E437" s="263"/>
      <c r="F437" s="398">
        <v>15</v>
      </c>
      <c r="G437" s="398">
        <v>15</v>
      </c>
      <c r="H437" s="398">
        <v>30</v>
      </c>
      <c r="I437" s="398">
        <v>45</v>
      </c>
      <c r="J437" s="398">
        <v>45</v>
      </c>
      <c r="K437" s="364">
        <v>1.2</v>
      </c>
      <c r="L437" s="364">
        <f t="shared" si="56"/>
        <v>675</v>
      </c>
      <c r="M437" s="364">
        <f t="shared" si="56"/>
        <v>18</v>
      </c>
      <c r="N437" s="364">
        <f t="shared" si="57"/>
        <v>36</v>
      </c>
      <c r="O437" s="364">
        <f t="shared" si="58"/>
        <v>54</v>
      </c>
      <c r="P437" s="364">
        <f t="shared" si="59"/>
        <v>54</v>
      </c>
    </row>
    <row r="438" spans="1:16" s="219" customFormat="1" ht="12.75" customHeight="1">
      <c r="A438" s="376" t="s">
        <v>243</v>
      </c>
      <c r="B438" s="412">
        <v>265</v>
      </c>
      <c r="C438" s="227" t="s">
        <v>69</v>
      </c>
      <c r="D438" s="263" t="s">
        <v>79</v>
      </c>
      <c r="E438" s="263"/>
      <c r="F438" s="398">
        <v>15</v>
      </c>
      <c r="G438" s="398">
        <v>15</v>
      </c>
      <c r="H438" s="398">
        <v>30</v>
      </c>
      <c r="I438" s="398">
        <v>45</v>
      </c>
      <c r="J438" s="398">
        <v>45</v>
      </c>
      <c r="K438" s="364">
        <v>1.2</v>
      </c>
      <c r="L438" s="364">
        <f t="shared" si="56"/>
        <v>675</v>
      </c>
      <c r="M438" s="364">
        <f t="shared" si="56"/>
        <v>18</v>
      </c>
      <c r="N438" s="364">
        <f t="shared" si="57"/>
        <v>36</v>
      </c>
      <c r="O438" s="364">
        <f t="shared" si="58"/>
        <v>54</v>
      </c>
      <c r="P438" s="364">
        <f t="shared" si="59"/>
        <v>54</v>
      </c>
    </row>
    <row r="439" spans="1:16" s="219" customFormat="1" ht="12.75" customHeight="1">
      <c r="A439" s="376" t="s">
        <v>243</v>
      </c>
      <c r="B439" s="412">
        <v>270</v>
      </c>
      <c r="C439" s="227" t="s">
        <v>69</v>
      </c>
      <c r="D439" s="263" t="s">
        <v>79</v>
      </c>
      <c r="E439" s="263"/>
      <c r="F439" s="398">
        <v>15</v>
      </c>
      <c r="G439" s="398">
        <v>15</v>
      </c>
      <c r="H439" s="398">
        <v>30</v>
      </c>
      <c r="I439" s="398">
        <v>45</v>
      </c>
      <c r="J439" s="398">
        <v>45</v>
      </c>
      <c r="K439" s="364">
        <v>1.2</v>
      </c>
      <c r="L439" s="364">
        <f t="shared" si="56"/>
        <v>675</v>
      </c>
      <c r="M439" s="364">
        <f t="shared" si="56"/>
        <v>18</v>
      </c>
      <c r="N439" s="364">
        <f t="shared" si="57"/>
        <v>36</v>
      </c>
      <c r="O439" s="364">
        <f t="shared" si="58"/>
        <v>54</v>
      </c>
      <c r="P439" s="364">
        <f t="shared" si="59"/>
        <v>54</v>
      </c>
    </row>
    <row r="440" spans="1:16" s="219" customFormat="1" ht="12.75" customHeight="1">
      <c r="A440" s="376" t="s">
        <v>243</v>
      </c>
      <c r="B440" s="412">
        <v>280</v>
      </c>
      <c r="C440" s="227" t="s">
        <v>69</v>
      </c>
      <c r="D440" s="263" t="s">
        <v>79</v>
      </c>
      <c r="E440" s="263"/>
      <c r="F440" s="398">
        <v>15</v>
      </c>
      <c r="G440" s="398">
        <v>15</v>
      </c>
      <c r="H440" s="398">
        <v>30</v>
      </c>
      <c r="I440" s="398">
        <v>45</v>
      </c>
      <c r="J440" s="398">
        <v>45</v>
      </c>
      <c r="K440" s="364">
        <v>1.2</v>
      </c>
      <c r="L440" s="364">
        <f t="shared" si="56"/>
        <v>675</v>
      </c>
      <c r="M440" s="364">
        <f t="shared" si="56"/>
        <v>18</v>
      </c>
      <c r="N440" s="364">
        <f t="shared" si="57"/>
        <v>36</v>
      </c>
      <c r="O440" s="364">
        <f t="shared" si="58"/>
        <v>54</v>
      </c>
      <c r="P440" s="364">
        <f t="shared" si="59"/>
        <v>54</v>
      </c>
    </row>
    <row r="441" spans="1:16" s="219" customFormat="1" ht="12.75" customHeight="1">
      <c r="A441" s="376" t="s">
        <v>243</v>
      </c>
      <c r="B441" s="412">
        <v>290</v>
      </c>
      <c r="C441" s="227" t="s">
        <v>69</v>
      </c>
      <c r="D441" s="263" t="s">
        <v>79</v>
      </c>
      <c r="E441" s="263"/>
      <c r="F441" s="398">
        <v>15</v>
      </c>
      <c r="G441" s="398">
        <v>15</v>
      </c>
      <c r="H441" s="398">
        <v>30</v>
      </c>
      <c r="I441" s="398">
        <v>45</v>
      </c>
      <c r="J441" s="398">
        <v>45</v>
      </c>
      <c r="K441" s="364">
        <v>1.2</v>
      </c>
      <c r="L441" s="364">
        <f t="shared" si="56"/>
        <v>675</v>
      </c>
      <c r="M441" s="364">
        <f t="shared" si="56"/>
        <v>18</v>
      </c>
      <c r="N441" s="364">
        <f t="shared" si="57"/>
        <v>36</v>
      </c>
      <c r="O441" s="364">
        <f t="shared" si="58"/>
        <v>54</v>
      </c>
      <c r="P441" s="364">
        <f t="shared" si="59"/>
        <v>54</v>
      </c>
    </row>
    <row r="442" spans="1:16" s="219" customFormat="1" ht="12.75" customHeight="1">
      <c r="A442" s="376" t="s">
        <v>243</v>
      </c>
      <c r="B442" s="412">
        <v>300</v>
      </c>
      <c r="C442" s="227" t="s">
        <v>69</v>
      </c>
      <c r="D442" s="263" t="s">
        <v>79</v>
      </c>
      <c r="E442" s="263"/>
      <c r="F442" s="398">
        <v>15</v>
      </c>
      <c r="G442" s="398">
        <v>15</v>
      </c>
      <c r="H442" s="398">
        <v>30</v>
      </c>
      <c r="I442" s="398">
        <v>45</v>
      </c>
      <c r="J442" s="398">
        <v>45</v>
      </c>
      <c r="K442" s="364">
        <v>1.2</v>
      </c>
      <c r="L442" s="364">
        <f t="shared" si="56"/>
        <v>675</v>
      </c>
      <c r="M442" s="364">
        <f t="shared" si="56"/>
        <v>18</v>
      </c>
      <c r="N442" s="364">
        <f t="shared" si="57"/>
        <v>36</v>
      </c>
      <c r="O442" s="364">
        <f t="shared" si="58"/>
        <v>54</v>
      </c>
      <c r="P442" s="364">
        <f t="shared" si="59"/>
        <v>54</v>
      </c>
    </row>
    <row r="443" spans="1:16" s="219" customFormat="1" ht="12.75" customHeight="1">
      <c r="A443" s="376" t="s">
        <v>243</v>
      </c>
      <c r="B443" s="412">
        <v>310</v>
      </c>
      <c r="C443" s="227" t="s">
        <v>69</v>
      </c>
      <c r="D443" s="263" t="s">
        <v>79</v>
      </c>
      <c r="E443" s="263"/>
      <c r="F443" s="398">
        <v>15</v>
      </c>
      <c r="G443" s="398">
        <v>15</v>
      </c>
      <c r="H443" s="398">
        <v>30</v>
      </c>
      <c r="I443" s="398">
        <v>45</v>
      </c>
      <c r="J443" s="398">
        <v>45</v>
      </c>
      <c r="K443" s="364">
        <v>1.2</v>
      </c>
      <c r="L443" s="364">
        <f t="shared" si="56"/>
        <v>675</v>
      </c>
      <c r="M443" s="364">
        <f t="shared" si="56"/>
        <v>18</v>
      </c>
      <c r="N443" s="364">
        <f t="shared" si="57"/>
        <v>36</v>
      </c>
      <c r="O443" s="364">
        <f t="shared" si="58"/>
        <v>54</v>
      </c>
      <c r="P443" s="364">
        <f t="shared" si="59"/>
        <v>54</v>
      </c>
    </row>
    <row r="444" spans="1:16" s="219" customFormat="1" ht="12.75" customHeight="1">
      <c r="A444" s="376" t="s">
        <v>243</v>
      </c>
      <c r="B444" s="412">
        <v>320</v>
      </c>
      <c r="C444" s="227" t="s">
        <v>69</v>
      </c>
      <c r="D444" s="263" t="s">
        <v>79</v>
      </c>
      <c r="E444" s="263"/>
      <c r="F444" s="398">
        <v>15</v>
      </c>
      <c r="G444" s="398">
        <v>15</v>
      </c>
      <c r="H444" s="398">
        <v>30</v>
      </c>
      <c r="I444" s="398">
        <v>45</v>
      </c>
      <c r="J444" s="398">
        <v>45</v>
      </c>
      <c r="K444" s="364">
        <v>1.2</v>
      </c>
      <c r="L444" s="364">
        <f t="shared" si="56"/>
        <v>675</v>
      </c>
      <c r="M444" s="364">
        <f t="shared" si="56"/>
        <v>18</v>
      </c>
      <c r="N444" s="364">
        <f t="shared" ref="N444:N475" si="60">$K444*H444</f>
        <v>36</v>
      </c>
      <c r="O444" s="364">
        <f t="shared" ref="O444:O475" si="61">$K444*I444</f>
        <v>54</v>
      </c>
      <c r="P444" s="364">
        <f t="shared" ref="P444:P475" si="62">$K444*J444</f>
        <v>54</v>
      </c>
    </row>
    <row r="445" spans="1:16" s="219" customFormat="1" ht="12.75" customHeight="1">
      <c r="A445" s="376" t="s">
        <v>243</v>
      </c>
      <c r="B445" s="412">
        <v>325</v>
      </c>
      <c r="C445" s="227" t="s">
        <v>69</v>
      </c>
      <c r="D445" s="263" t="s">
        <v>79</v>
      </c>
      <c r="E445" s="263"/>
      <c r="F445" s="398">
        <v>15</v>
      </c>
      <c r="G445" s="398">
        <v>15</v>
      </c>
      <c r="H445" s="398">
        <v>30</v>
      </c>
      <c r="I445" s="398">
        <v>45</v>
      </c>
      <c r="J445" s="398">
        <v>45</v>
      </c>
      <c r="K445" s="364">
        <v>1.2</v>
      </c>
      <c r="L445" s="364">
        <f t="shared" si="56"/>
        <v>675</v>
      </c>
      <c r="M445" s="364">
        <f t="shared" si="56"/>
        <v>18</v>
      </c>
      <c r="N445" s="364">
        <f t="shared" si="60"/>
        <v>36</v>
      </c>
      <c r="O445" s="364">
        <f t="shared" si="61"/>
        <v>54</v>
      </c>
      <c r="P445" s="364">
        <f t="shared" si="62"/>
        <v>54</v>
      </c>
    </row>
    <row r="446" spans="1:16" s="219" customFormat="1" ht="12.75" customHeight="1">
      <c r="A446" s="376" t="s">
        <v>243</v>
      </c>
      <c r="B446" s="412">
        <v>335</v>
      </c>
      <c r="C446" s="227" t="s">
        <v>69</v>
      </c>
      <c r="D446" s="263" t="s">
        <v>79</v>
      </c>
      <c r="E446" s="263"/>
      <c r="F446" s="398">
        <v>15</v>
      </c>
      <c r="G446" s="398">
        <v>15</v>
      </c>
      <c r="H446" s="398">
        <v>30</v>
      </c>
      <c r="I446" s="398">
        <v>45</v>
      </c>
      <c r="J446" s="398">
        <v>45</v>
      </c>
      <c r="K446" s="364">
        <v>1.2</v>
      </c>
      <c r="L446" s="364">
        <f t="shared" si="56"/>
        <v>675</v>
      </c>
      <c r="M446" s="364">
        <f t="shared" si="56"/>
        <v>18</v>
      </c>
      <c r="N446" s="364">
        <f t="shared" si="60"/>
        <v>36</v>
      </c>
      <c r="O446" s="364">
        <f t="shared" si="61"/>
        <v>54</v>
      </c>
      <c r="P446" s="364">
        <f t="shared" si="62"/>
        <v>54</v>
      </c>
    </row>
    <row r="447" spans="1:16" s="219" customFormat="1" ht="12.75" customHeight="1">
      <c r="A447" s="376" t="s">
        <v>243</v>
      </c>
      <c r="B447" s="412">
        <v>345</v>
      </c>
      <c r="C447" s="227" t="s">
        <v>69</v>
      </c>
      <c r="D447" s="263" t="s">
        <v>79</v>
      </c>
      <c r="E447" s="263"/>
      <c r="F447" s="398">
        <v>15</v>
      </c>
      <c r="G447" s="398">
        <v>15</v>
      </c>
      <c r="H447" s="398">
        <v>30</v>
      </c>
      <c r="I447" s="398">
        <v>45</v>
      </c>
      <c r="J447" s="398">
        <v>45</v>
      </c>
      <c r="K447" s="364">
        <v>1.2</v>
      </c>
      <c r="L447" s="364">
        <f t="shared" si="56"/>
        <v>675</v>
      </c>
      <c r="M447" s="364">
        <f t="shared" si="56"/>
        <v>18</v>
      </c>
      <c r="N447" s="364">
        <f t="shared" si="60"/>
        <v>36</v>
      </c>
      <c r="O447" s="364">
        <f t="shared" si="61"/>
        <v>54</v>
      </c>
      <c r="P447" s="364">
        <f t="shared" si="62"/>
        <v>54</v>
      </c>
    </row>
    <row r="448" spans="1:16" s="219" customFormat="1" ht="12.75" customHeight="1">
      <c r="A448" s="376" t="s">
        <v>243</v>
      </c>
      <c r="B448" s="412">
        <v>355</v>
      </c>
      <c r="C448" s="227" t="s">
        <v>69</v>
      </c>
      <c r="D448" s="263" t="s">
        <v>79</v>
      </c>
      <c r="E448" s="263"/>
      <c r="F448" s="398">
        <v>15</v>
      </c>
      <c r="G448" s="398">
        <v>15</v>
      </c>
      <c r="H448" s="398">
        <v>30</v>
      </c>
      <c r="I448" s="398">
        <v>45</v>
      </c>
      <c r="J448" s="398">
        <v>45</v>
      </c>
      <c r="K448" s="364">
        <v>1.2</v>
      </c>
      <c r="L448" s="364">
        <f t="shared" si="56"/>
        <v>675</v>
      </c>
      <c r="M448" s="364">
        <f t="shared" si="56"/>
        <v>18</v>
      </c>
      <c r="N448" s="364">
        <f t="shared" si="60"/>
        <v>36</v>
      </c>
      <c r="O448" s="364">
        <f t="shared" si="61"/>
        <v>54</v>
      </c>
      <c r="P448" s="364">
        <f t="shared" si="62"/>
        <v>54</v>
      </c>
    </row>
    <row r="449" spans="1:16" s="219" customFormat="1" ht="12.75" customHeight="1">
      <c r="A449" s="376" t="s">
        <v>243</v>
      </c>
      <c r="B449" s="412">
        <v>365</v>
      </c>
      <c r="C449" s="227" t="s">
        <v>69</v>
      </c>
      <c r="D449" s="263" t="s">
        <v>79</v>
      </c>
      <c r="E449" s="263"/>
      <c r="F449" s="398">
        <v>15</v>
      </c>
      <c r="G449" s="398">
        <v>15</v>
      </c>
      <c r="H449" s="398">
        <v>30</v>
      </c>
      <c r="I449" s="398">
        <v>45</v>
      </c>
      <c r="J449" s="398">
        <v>45</v>
      </c>
      <c r="K449" s="364">
        <v>1.2</v>
      </c>
      <c r="L449" s="364">
        <f t="shared" si="56"/>
        <v>675</v>
      </c>
      <c r="M449" s="364">
        <f t="shared" si="56"/>
        <v>18</v>
      </c>
      <c r="N449" s="364">
        <f t="shared" si="60"/>
        <v>36</v>
      </c>
      <c r="O449" s="364">
        <f t="shared" si="61"/>
        <v>54</v>
      </c>
      <c r="P449" s="364">
        <f t="shared" si="62"/>
        <v>54</v>
      </c>
    </row>
    <row r="450" spans="1:16" s="219" customFormat="1" ht="12.75" customHeight="1">
      <c r="A450" s="376" t="s">
        <v>243</v>
      </c>
      <c r="B450" s="412">
        <v>375</v>
      </c>
      <c r="C450" s="227" t="s">
        <v>69</v>
      </c>
      <c r="D450" s="263" t="s">
        <v>79</v>
      </c>
      <c r="E450" s="263"/>
      <c r="F450" s="398">
        <v>15</v>
      </c>
      <c r="G450" s="398">
        <v>15</v>
      </c>
      <c r="H450" s="398">
        <v>30</v>
      </c>
      <c r="I450" s="398">
        <v>45</v>
      </c>
      <c r="J450" s="398">
        <v>45</v>
      </c>
      <c r="K450" s="364">
        <v>1.2</v>
      </c>
      <c r="L450" s="364">
        <f t="shared" si="56"/>
        <v>675</v>
      </c>
      <c r="M450" s="364">
        <f t="shared" si="56"/>
        <v>18</v>
      </c>
      <c r="N450" s="364">
        <f t="shared" si="60"/>
        <v>36</v>
      </c>
      <c r="O450" s="364">
        <f t="shared" si="61"/>
        <v>54</v>
      </c>
      <c r="P450" s="364">
        <f t="shared" si="62"/>
        <v>54</v>
      </c>
    </row>
    <row r="451" spans="1:16" s="219" customFormat="1" ht="12.75" customHeight="1">
      <c r="A451" s="376" t="s">
        <v>243</v>
      </c>
      <c r="B451" s="412">
        <v>380</v>
      </c>
      <c r="C451" s="227" t="s">
        <v>69</v>
      </c>
      <c r="D451" s="263" t="s">
        <v>79</v>
      </c>
      <c r="E451" s="263"/>
      <c r="F451" s="398">
        <v>15</v>
      </c>
      <c r="G451" s="398">
        <v>15</v>
      </c>
      <c r="H451" s="398">
        <v>30</v>
      </c>
      <c r="I451" s="398">
        <v>45</v>
      </c>
      <c r="J451" s="398">
        <v>45</v>
      </c>
      <c r="K451" s="364">
        <v>1.2</v>
      </c>
      <c r="L451" s="364">
        <f t="shared" si="56"/>
        <v>675</v>
      </c>
      <c r="M451" s="364">
        <f t="shared" si="56"/>
        <v>18</v>
      </c>
      <c r="N451" s="364">
        <f t="shared" si="60"/>
        <v>36</v>
      </c>
      <c r="O451" s="364">
        <f t="shared" si="61"/>
        <v>54</v>
      </c>
      <c r="P451" s="364">
        <f t="shared" si="62"/>
        <v>54</v>
      </c>
    </row>
    <row r="452" spans="1:16" s="219" customFormat="1" ht="12.75" customHeight="1">
      <c r="A452" s="376" t="s">
        <v>243</v>
      </c>
      <c r="B452" s="412">
        <v>390</v>
      </c>
      <c r="C452" s="227" t="s">
        <v>69</v>
      </c>
      <c r="D452" s="263" t="s">
        <v>79</v>
      </c>
      <c r="E452" s="263"/>
      <c r="F452" s="398">
        <v>15</v>
      </c>
      <c r="G452" s="398">
        <v>15</v>
      </c>
      <c r="H452" s="398">
        <v>30</v>
      </c>
      <c r="I452" s="398">
        <v>45</v>
      </c>
      <c r="J452" s="398">
        <v>45</v>
      </c>
      <c r="K452" s="364">
        <v>1.2</v>
      </c>
      <c r="L452" s="364">
        <f t="shared" si="56"/>
        <v>675</v>
      </c>
      <c r="M452" s="364">
        <f t="shared" si="56"/>
        <v>18</v>
      </c>
      <c r="N452" s="364">
        <f t="shared" si="60"/>
        <v>36</v>
      </c>
      <c r="O452" s="364">
        <f t="shared" si="61"/>
        <v>54</v>
      </c>
      <c r="P452" s="364">
        <f t="shared" si="62"/>
        <v>54</v>
      </c>
    </row>
    <row r="453" spans="1:16" s="219" customFormat="1" ht="12.75" customHeight="1">
      <c r="A453" s="376" t="s">
        <v>243</v>
      </c>
      <c r="B453" s="412">
        <v>400</v>
      </c>
      <c r="C453" s="227" t="s">
        <v>69</v>
      </c>
      <c r="D453" s="263" t="s">
        <v>79</v>
      </c>
      <c r="E453" s="263"/>
      <c r="F453" s="398">
        <v>15</v>
      </c>
      <c r="G453" s="398">
        <v>15</v>
      </c>
      <c r="H453" s="398">
        <v>30</v>
      </c>
      <c r="I453" s="398">
        <v>45</v>
      </c>
      <c r="J453" s="398">
        <v>45</v>
      </c>
      <c r="K453" s="364">
        <v>1.2</v>
      </c>
      <c r="L453" s="364">
        <f t="shared" si="56"/>
        <v>675</v>
      </c>
      <c r="M453" s="364">
        <f t="shared" si="56"/>
        <v>18</v>
      </c>
      <c r="N453" s="364">
        <f t="shared" si="60"/>
        <v>36</v>
      </c>
      <c r="O453" s="364">
        <f t="shared" si="61"/>
        <v>54</v>
      </c>
      <c r="P453" s="364">
        <f t="shared" si="62"/>
        <v>54</v>
      </c>
    </row>
    <row r="454" spans="1:16" s="219" customFormat="1" ht="12.75" customHeight="1">
      <c r="A454" s="376" t="s">
        <v>243</v>
      </c>
      <c r="B454" s="412">
        <v>405</v>
      </c>
      <c r="C454" s="227" t="s">
        <v>69</v>
      </c>
      <c r="D454" s="263" t="s">
        <v>79</v>
      </c>
      <c r="E454" s="263"/>
      <c r="F454" s="398">
        <v>15</v>
      </c>
      <c r="G454" s="398">
        <v>15</v>
      </c>
      <c r="H454" s="398">
        <v>30</v>
      </c>
      <c r="I454" s="398">
        <v>45</v>
      </c>
      <c r="J454" s="398">
        <v>45</v>
      </c>
      <c r="K454" s="364">
        <v>1.2</v>
      </c>
      <c r="L454" s="364">
        <f t="shared" si="56"/>
        <v>675</v>
      </c>
      <c r="M454" s="364">
        <f t="shared" si="56"/>
        <v>18</v>
      </c>
      <c r="N454" s="364">
        <f t="shared" si="60"/>
        <v>36</v>
      </c>
      <c r="O454" s="364">
        <f t="shared" si="61"/>
        <v>54</v>
      </c>
      <c r="P454" s="364">
        <f t="shared" si="62"/>
        <v>54</v>
      </c>
    </row>
    <row r="455" spans="1:16" s="219" customFormat="1" ht="12.75" customHeight="1">
      <c r="A455" s="376" t="s">
        <v>243</v>
      </c>
      <c r="B455" s="412">
        <v>415</v>
      </c>
      <c r="C455" s="227" t="s">
        <v>69</v>
      </c>
      <c r="D455" s="263" t="s">
        <v>79</v>
      </c>
      <c r="E455" s="263"/>
      <c r="F455" s="398">
        <v>15</v>
      </c>
      <c r="G455" s="398">
        <v>15</v>
      </c>
      <c r="H455" s="398">
        <v>30</v>
      </c>
      <c r="I455" s="398">
        <v>45</v>
      </c>
      <c r="J455" s="398">
        <v>45</v>
      </c>
      <c r="K455" s="364">
        <v>1.2</v>
      </c>
      <c r="L455" s="364">
        <f t="shared" si="56"/>
        <v>675</v>
      </c>
      <c r="M455" s="364">
        <f t="shared" si="56"/>
        <v>18</v>
      </c>
      <c r="N455" s="364">
        <f t="shared" si="60"/>
        <v>36</v>
      </c>
      <c r="O455" s="364">
        <f t="shared" si="61"/>
        <v>54</v>
      </c>
      <c r="P455" s="364">
        <f t="shared" si="62"/>
        <v>54</v>
      </c>
    </row>
    <row r="456" spans="1:16" s="219" customFormat="1" ht="12.75" customHeight="1">
      <c r="A456" s="376" t="s">
        <v>243</v>
      </c>
      <c r="B456" s="412">
        <v>430</v>
      </c>
      <c r="C456" s="227" t="s">
        <v>69</v>
      </c>
      <c r="D456" s="263" t="s">
        <v>79</v>
      </c>
      <c r="E456" s="263"/>
      <c r="F456" s="398">
        <v>15</v>
      </c>
      <c r="G456" s="398">
        <v>15</v>
      </c>
      <c r="H456" s="398">
        <v>30</v>
      </c>
      <c r="I456" s="398">
        <v>45</v>
      </c>
      <c r="J456" s="398">
        <v>45</v>
      </c>
      <c r="K456" s="364">
        <v>1.2</v>
      </c>
      <c r="L456" s="364">
        <f t="shared" si="56"/>
        <v>675</v>
      </c>
      <c r="M456" s="364">
        <f t="shared" si="56"/>
        <v>18</v>
      </c>
      <c r="N456" s="364">
        <f t="shared" si="60"/>
        <v>36</v>
      </c>
      <c r="O456" s="364">
        <f t="shared" si="61"/>
        <v>54</v>
      </c>
      <c r="P456" s="364">
        <f t="shared" si="62"/>
        <v>54</v>
      </c>
    </row>
    <row r="457" spans="1:16" s="219" customFormat="1" ht="12.75" customHeight="1">
      <c r="A457" s="376" t="s">
        <v>243</v>
      </c>
      <c r="B457" s="412">
        <v>435</v>
      </c>
      <c r="C457" s="227" t="s">
        <v>69</v>
      </c>
      <c r="D457" s="263" t="s">
        <v>79</v>
      </c>
      <c r="E457" s="263"/>
      <c r="F457" s="398">
        <v>15</v>
      </c>
      <c r="G457" s="398">
        <v>15</v>
      </c>
      <c r="H457" s="398">
        <v>30</v>
      </c>
      <c r="I457" s="398">
        <v>45</v>
      </c>
      <c r="J457" s="398">
        <v>45</v>
      </c>
      <c r="K457" s="364">
        <v>1.2</v>
      </c>
      <c r="L457" s="364">
        <f t="shared" si="56"/>
        <v>675</v>
      </c>
      <c r="M457" s="364">
        <f t="shared" si="56"/>
        <v>18</v>
      </c>
      <c r="N457" s="364">
        <f t="shared" si="60"/>
        <v>36</v>
      </c>
      <c r="O457" s="364">
        <f t="shared" si="61"/>
        <v>54</v>
      </c>
      <c r="P457" s="364">
        <f t="shared" si="62"/>
        <v>54</v>
      </c>
    </row>
    <row r="458" spans="1:16" s="219" customFormat="1" ht="12.75" customHeight="1">
      <c r="A458" s="376" t="s">
        <v>243</v>
      </c>
      <c r="B458" s="412">
        <v>445</v>
      </c>
      <c r="C458" s="227" t="s">
        <v>69</v>
      </c>
      <c r="D458" s="263" t="s">
        <v>79</v>
      </c>
      <c r="E458" s="263"/>
      <c r="F458" s="398">
        <v>15</v>
      </c>
      <c r="G458" s="398">
        <v>15</v>
      </c>
      <c r="H458" s="398">
        <v>30</v>
      </c>
      <c r="I458" s="398">
        <v>45</v>
      </c>
      <c r="J458" s="398">
        <v>45</v>
      </c>
      <c r="K458" s="364">
        <v>1.2</v>
      </c>
      <c r="L458" s="364">
        <f t="shared" si="56"/>
        <v>675</v>
      </c>
      <c r="M458" s="364">
        <f t="shared" si="56"/>
        <v>18</v>
      </c>
      <c r="N458" s="364">
        <f t="shared" si="60"/>
        <v>36</v>
      </c>
      <c r="O458" s="364">
        <f t="shared" si="61"/>
        <v>54</v>
      </c>
      <c r="P458" s="364">
        <f t="shared" si="62"/>
        <v>54</v>
      </c>
    </row>
    <row r="459" spans="1:16" s="219" customFormat="1" ht="12.75" customHeight="1">
      <c r="A459" s="376" t="s">
        <v>243</v>
      </c>
      <c r="B459" s="412">
        <v>455</v>
      </c>
      <c r="C459" s="227" t="s">
        <v>69</v>
      </c>
      <c r="D459" s="263" t="s">
        <v>79</v>
      </c>
      <c r="E459" s="263"/>
      <c r="F459" s="398">
        <v>15</v>
      </c>
      <c r="G459" s="398">
        <v>15</v>
      </c>
      <c r="H459" s="398">
        <v>30</v>
      </c>
      <c r="I459" s="398">
        <v>45</v>
      </c>
      <c r="J459" s="398">
        <v>45</v>
      </c>
      <c r="K459" s="364">
        <v>1.2</v>
      </c>
      <c r="L459" s="364">
        <f t="shared" si="56"/>
        <v>675</v>
      </c>
      <c r="M459" s="364">
        <f t="shared" si="56"/>
        <v>18</v>
      </c>
      <c r="N459" s="364">
        <f t="shared" si="60"/>
        <v>36</v>
      </c>
      <c r="O459" s="364">
        <f t="shared" si="61"/>
        <v>54</v>
      </c>
      <c r="P459" s="364">
        <f t="shared" si="62"/>
        <v>54</v>
      </c>
    </row>
    <row r="460" spans="1:16" s="219" customFormat="1" ht="12.75" customHeight="1">
      <c r="A460" s="376" t="s">
        <v>243</v>
      </c>
      <c r="B460" s="412">
        <v>465</v>
      </c>
      <c r="C460" s="227" t="s">
        <v>69</v>
      </c>
      <c r="D460" s="263" t="s">
        <v>79</v>
      </c>
      <c r="E460" s="263"/>
      <c r="F460" s="398">
        <v>15</v>
      </c>
      <c r="G460" s="398">
        <v>15</v>
      </c>
      <c r="H460" s="398">
        <v>30</v>
      </c>
      <c r="I460" s="398">
        <v>45</v>
      </c>
      <c r="J460" s="398">
        <v>45</v>
      </c>
      <c r="K460" s="364">
        <v>1.2</v>
      </c>
      <c r="L460" s="364">
        <f t="shared" si="56"/>
        <v>675</v>
      </c>
      <c r="M460" s="364">
        <f t="shared" si="56"/>
        <v>18</v>
      </c>
      <c r="N460" s="364">
        <f t="shared" si="60"/>
        <v>36</v>
      </c>
      <c r="O460" s="364">
        <f t="shared" si="61"/>
        <v>54</v>
      </c>
      <c r="P460" s="364">
        <f t="shared" si="62"/>
        <v>54</v>
      </c>
    </row>
    <row r="461" spans="1:16" s="219" customFormat="1" ht="12.75" customHeight="1">
      <c r="A461" s="376" t="s">
        <v>243</v>
      </c>
      <c r="B461" s="412">
        <v>475</v>
      </c>
      <c r="C461" s="227" t="s">
        <v>69</v>
      </c>
      <c r="D461" s="263" t="s">
        <v>79</v>
      </c>
      <c r="E461" s="263"/>
      <c r="F461" s="398">
        <v>15</v>
      </c>
      <c r="G461" s="398">
        <v>15</v>
      </c>
      <c r="H461" s="398">
        <v>30</v>
      </c>
      <c r="I461" s="398">
        <v>45</v>
      </c>
      <c r="J461" s="398">
        <v>45</v>
      </c>
      <c r="K461" s="364">
        <v>1.2</v>
      </c>
      <c r="L461" s="364">
        <f t="shared" si="56"/>
        <v>675</v>
      </c>
      <c r="M461" s="364">
        <f t="shared" si="56"/>
        <v>18</v>
      </c>
      <c r="N461" s="364">
        <f t="shared" si="60"/>
        <v>36</v>
      </c>
      <c r="O461" s="364">
        <f t="shared" si="61"/>
        <v>54</v>
      </c>
      <c r="P461" s="364">
        <f t="shared" si="62"/>
        <v>54</v>
      </c>
    </row>
    <row r="462" spans="1:16" s="219" customFormat="1" ht="12.75" customHeight="1">
      <c r="A462" s="376" t="s">
        <v>243</v>
      </c>
      <c r="B462" s="412">
        <v>480</v>
      </c>
      <c r="C462" s="227" t="s">
        <v>69</v>
      </c>
      <c r="D462" s="263" t="s">
        <v>79</v>
      </c>
      <c r="E462" s="263"/>
      <c r="F462" s="398">
        <v>15</v>
      </c>
      <c r="G462" s="398">
        <v>15</v>
      </c>
      <c r="H462" s="398">
        <v>30</v>
      </c>
      <c r="I462" s="398">
        <v>45</v>
      </c>
      <c r="J462" s="398">
        <v>45</v>
      </c>
      <c r="K462" s="364">
        <v>1.2</v>
      </c>
      <c r="L462" s="364">
        <f t="shared" si="56"/>
        <v>675</v>
      </c>
      <c r="M462" s="364">
        <f t="shared" si="56"/>
        <v>18</v>
      </c>
      <c r="N462" s="364">
        <f t="shared" si="60"/>
        <v>36</v>
      </c>
      <c r="O462" s="364">
        <f t="shared" si="61"/>
        <v>54</v>
      </c>
      <c r="P462" s="364">
        <f t="shared" si="62"/>
        <v>54</v>
      </c>
    </row>
    <row r="463" spans="1:16" s="219" customFormat="1" ht="12.75" customHeight="1">
      <c r="A463" s="376" t="s">
        <v>243</v>
      </c>
      <c r="B463" s="412">
        <v>490</v>
      </c>
      <c r="C463" s="227" t="s">
        <v>69</v>
      </c>
      <c r="D463" s="263" t="s">
        <v>79</v>
      </c>
      <c r="E463" s="263"/>
      <c r="F463" s="398">
        <v>15</v>
      </c>
      <c r="G463" s="398">
        <v>15</v>
      </c>
      <c r="H463" s="398">
        <v>30</v>
      </c>
      <c r="I463" s="398">
        <v>45</v>
      </c>
      <c r="J463" s="398">
        <v>45</v>
      </c>
      <c r="K463" s="364">
        <v>1.2</v>
      </c>
      <c r="L463" s="364">
        <f t="shared" si="56"/>
        <v>675</v>
      </c>
      <c r="M463" s="364">
        <f t="shared" si="56"/>
        <v>18</v>
      </c>
      <c r="N463" s="364">
        <f t="shared" si="60"/>
        <v>36</v>
      </c>
      <c r="O463" s="364">
        <f t="shared" si="61"/>
        <v>54</v>
      </c>
      <c r="P463" s="364">
        <f t="shared" si="62"/>
        <v>54</v>
      </c>
    </row>
    <row r="464" spans="1:16" s="219" customFormat="1" ht="12.75" customHeight="1">
      <c r="A464" s="376" t="s">
        <v>243</v>
      </c>
      <c r="B464" s="412">
        <v>500</v>
      </c>
      <c r="C464" s="227" t="s">
        <v>69</v>
      </c>
      <c r="D464" s="263" t="s">
        <v>79</v>
      </c>
      <c r="E464" s="263"/>
      <c r="F464" s="398">
        <v>15</v>
      </c>
      <c r="G464" s="398">
        <v>15</v>
      </c>
      <c r="H464" s="398">
        <v>30</v>
      </c>
      <c r="I464" s="398">
        <v>45</v>
      </c>
      <c r="J464" s="398">
        <v>45</v>
      </c>
      <c r="K464" s="364">
        <v>1.2</v>
      </c>
      <c r="L464" s="364">
        <f t="shared" si="56"/>
        <v>675</v>
      </c>
      <c r="M464" s="364">
        <f t="shared" si="56"/>
        <v>18</v>
      </c>
      <c r="N464" s="364">
        <f t="shared" si="60"/>
        <v>36</v>
      </c>
      <c r="O464" s="364">
        <f t="shared" si="61"/>
        <v>54</v>
      </c>
      <c r="P464" s="364">
        <f t="shared" si="62"/>
        <v>54</v>
      </c>
    </row>
    <row r="465" spans="1:16" s="219" customFormat="1" ht="12.75" customHeight="1">
      <c r="A465" s="376" t="s">
        <v>243</v>
      </c>
      <c r="B465" s="412">
        <v>510</v>
      </c>
      <c r="C465" s="227" t="s">
        <v>69</v>
      </c>
      <c r="D465" s="263" t="s">
        <v>79</v>
      </c>
      <c r="E465" s="263"/>
      <c r="F465" s="398">
        <v>15</v>
      </c>
      <c r="G465" s="398">
        <v>15</v>
      </c>
      <c r="H465" s="398">
        <v>30</v>
      </c>
      <c r="I465" s="398">
        <v>45</v>
      </c>
      <c r="J465" s="398">
        <v>45</v>
      </c>
      <c r="K465" s="364">
        <v>1.2</v>
      </c>
      <c r="L465" s="364">
        <f t="shared" si="56"/>
        <v>675</v>
      </c>
      <c r="M465" s="364">
        <f t="shared" si="56"/>
        <v>18</v>
      </c>
      <c r="N465" s="364">
        <f t="shared" si="60"/>
        <v>36</v>
      </c>
      <c r="O465" s="364">
        <f t="shared" si="61"/>
        <v>54</v>
      </c>
      <c r="P465" s="364">
        <f t="shared" si="62"/>
        <v>54</v>
      </c>
    </row>
    <row r="466" spans="1:16" s="219" customFormat="1" ht="12.75" customHeight="1">
      <c r="A466" s="376" t="s">
        <v>243</v>
      </c>
      <c r="B466" s="412">
        <v>520</v>
      </c>
      <c r="C466" s="227" t="s">
        <v>69</v>
      </c>
      <c r="D466" s="263" t="s">
        <v>79</v>
      </c>
      <c r="E466" s="263"/>
      <c r="F466" s="398">
        <v>15</v>
      </c>
      <c r="G466" s="398">
        <v>15</v>
      </c>
      <c r="H466" s="398">
        <v>30</v>
      </c>
      <c r="I466" s="398">
        <v>45</v>
      </c>
      <c r="J466" s="398">
        <v>45</v>
      </c>
      <c r="K466" s="364">
        <v>1.2</v>
      </c>
      <c r="L466" s="364">
        <f t="shared" si="56"/>
        <v>675</v>
      </c>
      <c r="M466" s="364">
        <f t="shared" si="56"/>
        <v>18</v>
      </c>
      <c r="N466" s="364">
        <f t="shared" si="60"/>
        <v>36</v>
      </c>
      <c r="O466" s="364">
        <f t="shared" si="61"/>
        <v>54</v>
      </c>
      <c r="P466" s="364">
        <f t="shared" si="62"/>
        <v>54</v>
      </c>
    </row>
    <row r="467" spans="1:16" s="219" customFormat="1" ht="12.75" customHeight="1">
      <c r="A467" s="376" t="s">
        <v>243</v>
      </c>
      <c r="B467" s="412">
        <v>530</v>
      </c>
      <c r="C467" s="227" t="s">
        <v>69</v>
      </c>
      <c r="D467" s="263" t="s">
        <v>79</v>
      </c>
      <c r="E467" s="263"/>
      <c r="F467" s="398">
        <v>15</v>
      </c>
      <c r="G467" s="398">
        <v>15</v>
      </c>
      <c r="H467" s="398">
        <v>30</v>
      </c>
      <c r="I467" s="398">
        <v>45</v>
      </c>
      <c r="J467" s="398">
        <v>45</v>
      </c>
      <c r="K467" s="364">
        <v>1.2</v>
      </c>
      <c r="L467" s="364">
        <f t="shared" si="56"/>
        <v>675</v>
      </c>
      <c r="M467" s="364">
        <f t="shared" si="56"/>
        <v>18</v>
      </c>
      <c r="N467" s="364">
        <f t="shared" si="60"/>
        <v>36</v>
      </c>
      <c r="O467" s="364">
        <f t="shared" si="61"/>
        <v>54</v>
      </c>
      <c r="P467" s="364">
        <f t="shared" si="62"/>
        <v>54</v>
      </c>
    </row>
    <row r="468" spans="1:16" s="219" customFormat="1" ht="12.75" customHeight="1">
      <c r="A468" s="376" t="s">
        <v>243</v>
      </c>
      <c r="B468" s="412">
        <v>535</v>
      </c>
      <c r="C468" s="227" t="s">
        <v>69</v>
      </c>
      <c r="D468" s="263" t="s">
        <v>79</v>
      </c>
      <c r="E468" s="263"/>
      <c r="F468" s="398">
        <v>15</v>
      </c>
      <c r="G468" s="398">
        <v>15</v>
      </c>
      <c r="H468" s="398">
        <v>30</v>
      </c>
      <c r="I468" s="398">
        <v>45</v>
      </c>
      <c r="J468" s="398">
        <v>45</v>
      </c>
      <c r="K468" s="364">
        <v>1.2</v>
      </c>
      <c r="L468" s="364">
        <f t="shared" si="56"/>
        <v>675</v>
      </c>
      <c r="M468" s="364">
        <f t="shared" si="56"/>
        <v>18</v>
      </c>
      <c r="N468" s="364">
        <f t="shared" si="60"/>
        <v>36</v>
      </c>
      <c r="O468" s="364">
        <f t="shared" si="61"/>
        <v>54</v>
      </c>
      <c r="P468" s="364">
        <f t="shared" si="62"/>
        <v>54</v>
      </c>
    </row>
    <row r="469" spans="1:16" s="219" customFormat="1" ht="12.75" customHeight="1">
      <c r="A469" s="376" t="s">
        <v>243</v>
      </c>
      <c r="B469" s="412">
        <v>545</v>
      </c>
      <c r="C469" s="227" t="s">
        <v>69</v>
      </c>
      <c r="D469" s="263" t="s">
        <v>79</v>
      </c>
      <c r="E469" s="263"/>
      <c r="F469" s="398">
        <v>15</v>
      </c>
      <c r="G469" s="398">
        <v>15</v>
      </c>
      <c r="H469" s="398">
        <v>30</v>
      </c>
      <c r="I469" s="398">
        <v>45</v>
      </c>
      <c r="J469" s="398">
        <v>45</v>
      </c>
      <c r="K469" s="364">
        <v>1.2</v>
      </c>
      <c r="L469" s="364">
        <f t="shared" si="56"/>
        <v>675</v>
      </c>
      <c r="M469" s="364">
        <f t="shared" si="56"/>
        <v>18</v>
      </c>
      <c r="N469" s="364">
        <f t="shared" si="60"/>
        <v>36</v>
      </c>
      <c r="O469" s="364">
        <f t="shared" si="61"/>
        <v>54</v>
      </c>
      <c r="P469" s="364">
        <f t="shared" si="62"/>
        <v>54</v>
      </c>
    </row>
    <row r="470" spans="1:16" s="219" customFormat="1" ht="12.75" customHeight="1">
      <c r="A470" s="376" t="s">
        <v>243</v>
      </c>
      <c r="B470" s="412">
        <v>555</v>
      </c>
      <c r="C470" s="227" t="s">
        <v>69</v>
      </c>
      <c r="D470" s="263" t="s">
        <v>79</v>
      </c>
      <c r="E470" s="263"/>
      <c r="F470" s="398">
        <v>15</v>
      </c>
      <c r="G470" s="398">
        <v>15</v>
      </c>
      <c r="H470" s="398">
        <v>30</v>
      </c>
      <c r="I470" s="398">
        <v>45</v>
      </c>
      <c r="J470" s="398">
        <v>45</v>
      </c>
      <c r="K470" s="364">
        <v>1.2</v>
      </c>
      <c r="L470" s="364">
        <f t="shared" si="56"/>
        <v>675</v>
      </c>
      <c r="M470" s="364">
        <f t="shared" si="56"/>
        <v>18</v>
      </c>
      <c r="N470" s="364">
        <f t="shared" si="60"/>
        <v>36</v>
      </c>
      <c r="O470" s="364">
        <f t="shared" si="61"/>
        <v>54</v>
      </c>
      <c r="P470" s="364">
        <f t="shared" si="62"/>
        <v>54</v>
      </c>
    </row>
    <row r="471" spans="1:16" s="219" customFormat="1" ht="12.75" customHeight="1">
      <c r="A471" s="376" t="s">
        <v>243</v>
      </c>
      <c r="B471" s="412">
        <v>565</v>
      </c>
      <c r="C471" s="227" t="s">
        <v>69</v>
      </c>
      <c r="D471" s="263" t="s">
        <v>79</v>
      </c>
      <c r="E471" s="263"/>
      <c r="F471" s="398">
        <v>15</v>
      </c>
      <c r="G471" s="398">
        <v>15</v>
      </c>
      <c r="H471" s="398">
        <v>30</v>
      </c>
      <c r="I471" s="398">
        <v>45</v>
      </c>
      <c r="J471" s="398">
        <v>45</v>
      </c>
      <c r="K471" s="364">
        <v>1.2</v>
      </c>
      <c r="L471" s="364">
        <f t="shared" si="56"/>
        <v>675</v>
      </c>
      <c r="M471" s="364">
        <f t="shared" si="56"/>
        <v>18</v>
      </c>
      <c r="N471" s="364">
        <f t="shared" si="60"/>
        <v>36</v>
      </c>
      <c r="O471" s="364">
        <f t="shared" si="61"/>
        <v>54</v>
      </c>
      <c r="P471" s="364">
        <f t="shared" si="62"/>
        <v>54</v>
      </c>
    </row>
    <row r="472" spans="1:16" s="219" customFormat="1" ht="12.75" customHeight="1">
      <c r="A472" s="376" t="s">
        <v>243</v>
      </c>
      <c r="B472" s="412">
        <v>575</v>
      </c>
      <c r="C472" s="227" t="s">
        <v>69</v>
      </c>
      <c r="D472" s="263" t="s">
        <v>79</v>
      </c>
      <c r="E472" s="263"/>
      <c r="F472" s="398">
        <v>15</v>
      </c>
      <c r="G472" s="398">
        <v>15</v>
      </c>
      <c r="H472" s="398">
        <v>30</v>
      </c>
      <c r="I472" s="398">
        <v>45</v>
      </c>
      <c r="J472" s="398">
        <v>45</v>
      </c>
      <c r="K472" s="364">
        <v>1.2</v>
      </c>
      <c r="L472" s="364">
        <f t="shared" si="56"/>
        <v>675</v>
      </c>
      <c r="M472" s="364">
        <f t="shared" si="56"/>
        <v>18</v>
      </c>
      <c r="N472" s="364">
        <f t="shared" si="60"/>
        <v>36</v>
      </c>
      <c r="O472" s="364">
        <f t="shared" si="61"/>
        <v>54</v>
      </c>
      <c r="P472" s="364">
        <f t="shared" si="62"/>
        <v>54</v>
      </c>
    </row>
    <row r="473" spans="1:16" s="219" customFormat="1" ht="12.75" customHeight="1">
      <c r="A473" s="376" t="s">
        <v>243</v>
      </c>
      <c r="B473" s="412">
        <v>585</v>
      </c>
      <c r="C473" s="227" t="s">
        <v>69</v>
      </c>
      <c r="D473" s="263" t="s">
        <v>79</v>
      </c>
      <c r="E473" s="263"/>
      <c r="F473" s="398">
        <v>15</v>
      </c>
      <c r="G473" s="398">
        <v>15</v>
      </c>
      <c r="H473" s="398">
        <v>30</v>
      </c>
      <c r="I473" s="398">
        <v>45</v>
      </c>
      <c r="J473" s="398">
        <v>45</v>
      </c>
      <c r="K473" s="364">
        <v>1.2</v>
      </c>
      <c r="L473" s="364">
        <f t="shared" si="56"/>
        <v>675</v>
      </c>
      <c r="M473" s="364">
        <f t="shared" si="56"/>
        <v>18</v>
      </c>
      <c r="N473" s="364">
        <f t="shared" si="60"/>
        <v>36</v>
      </c>
      <c r="O473" s="364">
        <f t="shared" si="61"/>
        <v>54</v>
      </c>
      <c r="P473" s="364">
        <f t="shared" si="62"/>
        <v>54</v>
      </c>
    </row>
    <row r="474" spans="1:16" s="219" customFormat="1" ht="12.75" customHeight="1">
      <c r="A474" s="376" t="s">
        <v>243</v>
      </c>
      <c r="B474" s="412">
        <v>590</v>
      </c>
      <c r="C474" s="227" t="s">
        <v>69</v>
      </c>
      <c r="D474" s="263" t="s">
        <v>79</v>
      </c>
      <c r="E474" s="263"/>
      <c r="F474" s="398">
        <v>10</v>
      </c>
      <c r="G474" s="398">
        <v>10</v>
      </c>
      <c r="H474" s="398">
        <v>20</v>
      </c>
      <c r="I474" s="398">
        <v>30</v>
      </c>
      <c r="J474" s="398">
        <v>30</v>
      </c>
      <c r="K474" s="364">
        <v>1.2</v>
      </c>
      <c r="L474" s="364">
        <f t="shared" si="56"/>
        <v>300</v>
      </c>
      <c r="M474" s="364">
        <f t="shared" si="56"/>
        <v>12</v>
      </c>
      <c r="N474" s="364">
        <f t="shared" si="60"/>
        <v>24</v>
      </c>
      <c r="O474" s="364">
        <f t="shared" si="61"/>
        <v>36</v>
      </c>
      <c r="P474" s="364">
        <f t="shared" si="62"/>
        <v>36</v>
      </c>
    </row>
    <row r="475" spans="1:16" s="219" customFormat="1" ht="12.75" customHeight="1">
      <c r="A475" s="376" t="s">
        <v>243</v>
      </c>
      <c r="B475" s="412">
        <v>600</v>
      </c>
      <c r="C475" s="227" t="s">
        <v>69</v>
      </c>
      <c r="D475" s="263" t="s">
        <v>79</v>
      </c>
      <c r="E475" s="263"/>
      <c r="F475" s="398">
        <v>10</v>
      </c>
      <c r="G475" s="398">
        <v>10</v>
      </c>
      <c r="H475" s="398">
        <v>20</v>
      </c>
      <c r="I475" s="398">
        <v>30</v>
      </c>
      <c r="J475" s="398">
        <v>30</v>
      </c>
      <c r="K475" s="364">
        <v>1.2</v>
      </c>
      <c r="L475" s="364">
        <f t="shared" si="56"/>
        <v>300</v>
      </c>
      <c r="M475" s="364">
        <f t="shared" si="56"/>
        <v>12</v>
      </c>
      <c r="N475" s="364">
        <f t="shared" si="60"/>
        <v>24</v>
      </c>
      <c r="O475" s="364">
        <f t="shared" si="61"/>
        <v>36</v>
      </c>
      <c r="P475" s="364">
        <f t="shared" si="62"/>
        <v>36</v>
      </c>
    </row>
    <row r="476" spans="1:16" s="219" customFormat="1" ht="12.75" customHeight="1">
      <c r="A476" s="376" t="s">
        <v>243</v>
      </c>
      <c r="B476" s="412">
        <v>610</v>
      </c>
      <c r="C476" s="227" t="s">
        <v>69</v>
      </c>
      <c r="D476" s="263" t="s">
        <v>79</v>
      </c>
      <c r="E476" s="263"/>
      <c r="F476" s="398">
        <v>10</v>
      </c>
      <c r="G476" s="398">
        <v>10</v>
      </c>
      <c r="H476" s="398">
        <v>20</v>
      </c>
      <c r="I476" s="398">
        <v>30</v>
      </c>
      <c r="J476" s="398">
        <v>30</v>
      </c>
      <c r="K476" s="364">
        <v>1.2</v>
      </c>
      <c r="L476" s="364">
        <f t="shared" ref="L476:M516" si="63">$G476*J476</f>
        <v>300</v>
      </c>
      <c r="M476" s="364">
        <f t="shared" si="63"/>
        <v>12</v>
      </c>
      <c r="N476" s="364">
        <f t="shared" ref="N476:N507" si="64">$K476*H476</f>
        <v>24</v>
      </c>
      <c r="O476" s="364">
        <f t="shared" ref="O476:O507" si="65">$K476*I476</f>
        <v>36</v>
      </c>
      <c r="P476" s="364">
        <f t="shared" ref="P476:P507" si="66">$K476*J476</f>
        <v>36</v>
      </c>
    </row>
    <row r="477" spans="1:16" s="219" customFormat="1" ht="12.75" customHeight="1">
      <c r="A477" s="376" t="s">
        <v>243</v>
      </c>
      <c r="B477" s="412">
        <v>620</v>
      </c>
      <c r="C477" s="227" t="s">
        <v>69</v>
      </c>
      <c r="D477" s="263" t="s">
        <v>79</v>
      </c>
      <c r="E477" s="263"/>
      <c r="F477" s="398">
        <v>10</v>
      </c>
      <c r="G477" s="398">
        <v>10</v>
      </c>
      <c r="H477" s="398">
        <v>20</v>
      </c>
      <c r="I477" s="398">
        <v>30</v>
      </c>
      <c r="J477" s="398">
        <v>30</v>
      </c>
      <c r="K477" s="364">
        <v>1.2</v>
      </c>
      <c r="L477" s="364">
        <f t="shared" si="63"/>
        <v>300</v>
      </c>
      <c r="M477" s="364">
        <f t="shared" si="63"/>
        <v>12</v>
      </c>
      <c r="N477" s="364">
        <f t="shared" si="64"/>
        <v>24</v>
      </c>
      <c r="O477" s="364">
        <f t="shared" si="65"/>
        <v>36</v>
      </c>
      <c r="P477" s="364">
        <f t="shared" si="66"/>
        <v>36</v>
      </c>
    </row>
    <row r="478" spans="1:16" s="219" customFormat="1" ht="12.75" customHeight="1">
      <c r="A478" s="376" t="s">
        <v>243</v>
      </c>
      <c r="B478" s="412">
        <v>630</v>
      </c>
      <c r="C478" s="227" t="s">
        <v>69</v>
      </c>
      <c r="D478" s="263" t="s">
        <v>79</v>
      </c>
      <c r="E478" s="263"/>
      <c r="F478" s="398">
        <v>10</v>
      </c>
      <c r="G478" s="398">
        <v>10</v>
      </c>
      <c r="H478" s="398">
        <v>20</v>
      </c>
      <c r="I478" s="398">
        <v>30</v>
      </c>
      <c r="J478" s="398">
        <v>30</v>
      </c>
      <c r="K478" s="364">
        <v>1.2</v>
      </c>
      <c r="L478" s="364">
        <f t="shared" si="63"/>
        <v>300</v>
      </c>
      <c r="M478" s="364">
        <f t="shared" si="63"/>
        <v>12</v>
      </c>
      <c r="N478" s="364">
        <f t="shared" si="64"/>
        <v>24</v>
      </c>
      <c r="O478" s="364">
        <f t="shared" si="65"/>
        <v>36</v>
      </c>
      <c r="P478" s="364">
        <f t="shared" si="66"/>
        <v>36</v>
      </c>
    </row>
    <row r="479" spans="1:16" s="219" customFormat="1" ht="12.75" customHeight="1">
      <c r="A479" s="376" t="s">
        <v>243</v>
      </c>
      <c r="B479" s="412">
        <v>640</v>
      </c>
      <c r="C479" s="227" t="s">
        <v>69</v>
      </c>
      <c r="D479" s="263" t="s">
        <v>79</v>
      </c>
      <c r="E479" s="263"/>
      <c r="F479" s="398">
        <v>10</v>
      </c>
      <c r="G479" s="398">
        <v>10</v>
      </c>
      <c r="H479" s="398">
        <v>20</v>
      </c>
      <c r="I479" s="398">
        <v>30</v>
      </c>
      <c r="J479" s="398">
        <v>30</v>
      </c>
      <c r="K479" s="364">
        <v>1.2</v>
      </c>
      <c r="L479" s="364">
        <f t="shared" si="63"/>
        <v>300</v>
      </c>
      <c r="M479" s="364">
        <f t="shared" si="63"/>
        <v>12</v>
      </c>
      <c r="N479" s="364">
        <f t="shared" si="64"/>
        <v>24</v>
      </c>
      <c r="O479" s="364">
        <f t="shared" si="65"/>
        <v>36</v>
      </c>
      <c r="P479" s="364">
        <f t="shared" si="66"/>
        <v>36</v>
      </c>
    </row>
    <row r="480" spans="1:16" s="219" customFormat="1" ht="12.75" customHeight="1">
      <c r="A480" s="376" t="s">
        <v>243</v>
      </c>
      <c r="B480" s="412">
        <v>645</v>
      </c>
      <c r="C480" s="227" t="s">
        <v>69</v>
      </c>
      <c r="D480" s="263" t="s">
        <v>79</v>
      </c>
      <c r="E480" s="263"/>
      <c r="F480" s="398">
        <v>10</v>
      </c>
      <c r="G480" s="398">
        <v>10</v>
      </c>
      <c r="H480" s="398">
        <v>20</v>
      </c>
      <c r="I480" s="398">
        <v>30</v>
      </c>
      <c r="J480" s="398">
        <v>30</v>
      </c>
      <c r="K480" s="364">
        <v>1.2</v>
      </c>
      <c r="L480" s="364">
        <f t="shared" si="63"/>
        <v>300</v>
      </c>
      <c r="M480" s="364">
        <f t="shared" si="63"/>
        <v>12</v>
      </c>
      <c r="N480" s="364">
        <f t="shared" si="64"/>
        <v>24</v>
      </c>
      <c r="O480" s="364">
        <f t="shared" si="65"/>
        <v>36</v>
      </c>
      <c r="P480" s="364">
        <f t="shared" si="66"/>
        <v>36</v>
      </c>
    </row>
    <row r="481" spans="1:16" s="219" customFormat="1" ht="12.75" customHeight="1">
      <c r="A481" s="376" t="s">
        <v>243</v>
      </c>
      <c r="B481" s="412">
        <v>655</v>
      </c>
      <c r="C481" s="227" t="s">
        <v>69</v>
      </c>
      <c r="D481" s="263" t="s">
        <v>79</v>
      </c>
      <c r="E481" s="263"/>
      <c r="F481" s="398">
        <v>10</v>
      </c>
      <c r="G481" s="398">
        <v>10</v>
      </c>
      <c r="H481" s="398">
        <v>20</v>
      </c>
      <c r="I481" s="398">
        <v>30</v>
      </c>
      <c r="J481" s="398">
        <v>30</v>
      </c>
      <c r="K481" s="364">
        <v>1.2</v>
      </c>
      <c r="L481" s="364">
        <f t="shared" si="63"/>
        <v>300</v>
      </c>
      <c r="M481" s="364">
        <f t="shared" si="63"/>
        <v>12</v>
      </c>
      <c r="N481" s="364">
        <f t="shared" si="64"/>
        <v>24</v>
      </c>
      <c r="O481" s="364">
        <f t="shared" si="65"/>
        <v>36</v>
      </c>
      <c r="P481" s="364">
        <f t="shared" si="66"/>
        <v>36</v>
      </c>
    </row>
    <row r="482" spans="1:16" s="219" customFormat="1" ht="12.75" customHeight="1">
      <c r="A482" s="376" t="s">
        <v>243</v>
      </c>
      <c r="B482" s="412">
        <v>665</v>
      </c>
      <c r="C482" s="227" t="s">
        <v>69</v>
      </c>
      <c r="D482" s="263" t="s">
        <v>79</v>
      </c>
      <c r="E482" s="263"/>
      <c r="F482" s="398">
        <v>10</v>
      </c>
      <c r="G482" s="398">
        <v>10</v>
      </c>
      <c r="H482" s="398">
        <v>20</v>
      </c>
      <c r="I482" s="398">
        <v>30</v>
      </c>
      <c r="J482" s="398">
        <v>30</v>
      </c>
      <c r="K482" s="364">
        <v>1.2</v>
      </c>
      <c r="L482" s="364">
        <f t="shared" si="63"/>
        <v>300</v>
      </c>
      <c r="M482" s="364">
        <f t="shared" si="63"/>
        <v>12</v>
      </c>
      <c r="N482" s="364">
        <f t="shared" si="64"/>
        <v>24</v>
      </c>
      <c r="O482" s="364">
        <f t="shared" si="65"/>
        <v>36</v>
      </c>
      <c r="P482" s="364">
        <f t="shared" si="66"/>
        <v>36</v>
      </c>
    </row>
    <row r="483" spans="1:16" s="219" customFormat="1" ht="12.75" customHeight="1">
      <c r="A483" s="376" t="s">
        <v>243</v>
      </c>
      <c r="B483" s="412">
        <v>675</v>
      </c>
      <c r="C483" s="227" t="s">
        <v>69</v>
      </c>
      <c r="D483" s="263" t="s">
        <v>79</v>
      </c>
      <c r="E483" s="263"/>
      <c r="F483" s="398">
        <v>10</v>
      </c>
      <c r="G483" s="398">
        <v>10</v>
      </c>
      <c r="H483" s="398">
        <v>20</v>
      </c>
      <c r="I483" s="398">
        <v>30</v>
      </c>
      <c r="J483" s="398">
        <v>30</v>
      </c>
      <c r="K483" s="364">
        <v>1.2</v>
      </c>
      <c r="L483" s="364">
        <f t="shared" si="63"/>
        <v>300</v>
      </c>
      <c r="M483" s="364">
        <f t="shared" si="63"/>
        <v>12</v>
      </c>
      <c r="N483" s="364">
        <f t="shared" si="64"/>
        <v>24</v>
      </c>
      <c r="O483" s="364">
        <f t="shared" si="65"/>
        <v>36</v>
      </c>
      <c r="P483" s="364">
        <f t="shared" si="66"/>
        <v>36</v>
      </c>
    </row>
    <row r="484" spans="1:16" s="219" customFormat="1" ht="12.75" customHeight="1">
      <c r="A484" s="376" t="s">
        <v>243</v>
      </c>
      <c r="B484" s="412">
        <v>685</v>
      </c>
      <c r="C484" s="227" t="s">
        <v>69</v>
      </c>
      <c r="D484" s="263" t="s">
        <v>79</v>
      </c>
      <c r="E484" s="263"/>
      <c r="F484" s="398">
        <v>10</v>
      </c>
      <c r="G484" s="398">
        <v>10</v>
      </c>
      <c r="H484" s="398">
        <v>20</v>
      </c>
      <c r="I484" s="398">
        <v>30</v>
      </c>
      <c r="J484" s="398">
        <v>30</v>
      </c>
      <c r="K484" s="364">
        <v>1.2</v>
      </c>
      <c r="L484" s="364">
        <f t="shared" si="63"/>
        <v>300</v>
      </c>
      <c r="M484" s="364">
        <f t="shared" si="63"/>
        <v>12</v>
      </c>
      <c r="N484" s="364">
        <f t="shared" si="64"/>
        <v>24</v>
      </c>
      <c r="O484" s="364">
        <f t="shared" si="65"/>
        <v>36</v>
      </c>
      <c r="P484" s="364">
        <f t="shared" si="66"/>
        <v>36</v>
      </c>
    </row>
    <row r="485" spans="1:16" s="219" customFormat="1" ht="12.75" customHeight="1">
      <c r="A485" s="376" t="s">
        <v>243</v>
      </c>
      <c r="B485" s="412">
        <v>695</v>
      </c>
      <c r="C485" s="227" t="s">
        <v>69</v>
      </c>
      <c r="D485" s="263" t="s">
        <v>79</v>
      </c>
      <c r="E485" s="263"/>
      <c r="F485" s="398">
        <v>10</v>
      </c>
      <c r="G485" s="398">
        <v>10</v>
      </c>
      <c r="H485" s="398">
        <v>20</v>
      </c>
      <c r="I485" s="398">
        <v>30</v>
      </c>
      <c r="J485" s="398">
        <v>30</v>
      </c>
      <c r="K485" s="364">
        <v>1.2</v>
      </c>
      <c r="L485" s="364">
        <f t="shared" si="63"/>
        <v>300</v>
      </c>
      <c r="M485" s="364">
        <f t="shared" si="63"/>
        <v>12</v>
      </c>
      <c r="N485" s="364">
        <f t="shared" si="64"/>
        <v>24</v>
      </c>
      <c r="O485" s="364">
        <f t="shared" si="65"/>
        <v>36</v>
      </c>
      <c r="P485" s="364">
        <f t="shared" si="66"/>
        <v>36</v>
      </c>
    </row>
    <row r="486" spans="1:16" s="219" customFormat="1" ht="12.75" customHeight="1">
      <c r="A486" s="376" t="s">
        <v>243</v>
      </c>
      <c r="B486" s="412">
        <v>700</v>
      </c>
      <c r="C486" s="227" t="s">
        <v>69</v>
      </c>
      <c r="D486" s="263" t="s">
        <v>79</v>
      </c>
      <c r="E486" s="263"/>
      <c r="F486" s="398">
        <v>10</v>
      </c>
      <c r="G486" s="398">
        <v>10</v>
      </c>
      <c r="H486" s="398">
        <v>20</v>
      </c>
      <c r="I486" s="398">
        <v>30</v>
      </c>
      <c r="J486" s="398">
        <v>30</v>
      </c>
      <c r="K486" s="364">
        <v>1.2</v>
      </c>
      <c r="L486" s="364">
        <f t="shared" si="63"/>
        <v>300</v>
      </c>
      <c r="M486" s="364">
        <f t="shared" si="63"/>
        <v>12</v>
      </c>
      <c r="N486" s="364">
        <f t="shared" si="64"/>
        <v>24</v>
      </c>
      <c r="O486" s="364">
        <f t="shared" si="65"/>
        <v>36</v>
      </c>
      <c r="P486" s="364">
        <f t="shared" si="66"/>
        <v>36</v>
      </c>
    </row>
    <row r="487" spans="1:16" s="219" customFormat="1" ht="12.75" customHeight="1">
      <c r="A487" s="376" t="s">
        <v>243</v>
      </c>
      <c r="B487" s="412">
        <v>710</v>
      </c>
      <c r="C487" s="227" t="s">
        <v>69</v>
      </c>
      <c r="D487" s="263" t="s">
        <v>79</v>
      </c>
      <c r="E487" s="263"/>
      <c r="F487" s="398">
        <v>10</v>
      </c>
      <c r="G487" s="398">
        <v>10</v>
      </c>
      <c r="H487" s="398">
        <v>20</v>
      </c>
      <c r="I487" s="398">
        <v>30</v>
      </c>
      <c r="J487" s="398">
        <v>30</v>
      </c>
      <c r="K487" s="364">
        <v>1.2</v>
      </c>
      <c r="L487" s="364">
        <f t="shared" si="63"/>
        <v>300</v>
      </c>
      <c r="M487" s="364">
        <f t="shared" si="63"/>
        <v>12</v>
      </c>
      <c r="N487" s="364">
        <f t="shared" si="64"/>
        <v>24</v>
      </c>
      <c r="O487" s="364">
        <f t="shared" si="65"/>
        <v>36</v>
      </c>
      <c r="P487" s="364">
        <f t="shared" si="66"/>
        <v>36</v>
      </c>
    </row>
    <row r="488" spans="1:16" s="219" customFormat="1" ht="12.75" customHeight="1">
      <c r="A488" s="376" t="s">
        <v>243</v>
      </c>
      <c r="B488" s="412">
        <v>720</v>
      </c>
      <c r="C488" s="227" t="s">
        <v>69</v>
      </c>
      <c r="D488" s="263" t="s">
        <v>79</v>
      </c>
      <c r="E488" s="263"/>
      <c r="F488" s="398">
        <v>10</v>
      </c>
      <c r="G488" s="398">
        <v>10</v>
      </c>
      <c r="H488" s="398">
        <v>20</v>
      </c>
      <c r="I488" s="398">
        <v>30</v>
      </c>
      <c r="J488" s="398">
        <v>30</v>
      </c>
      <c r="K488" s="364">
        <v>1.2</v>
      </c>
      <c r="L488" s="364">
        <f t="shared" si="63"/>
        <v>300</v>
      </c>
      <c r="M488" s="364">
        <f t="shared" si="63"/>
        <v>12</v>
      </c>
      <c r="N488" s="364">
        <f t="shared" si="64"/>
        <v>24</v>
      </c>
      <c r="O488" s="364">
        <f t="shared" si="65"/>
        <v>36</v>
      </c>
      <c r="P488" s="364">
        <f t="shared" si="66"/>
        <v>36</v>
      </c>
    </row>
    <row r="489" spans="1:16" s="219" customFormat="1" ht="12.75" customHeight="1">
      <c r="A489" s="376" t="s">
        <v>243</v>
      </c>
      <c r="B489" s="412">
        <v>730</v>
      </c>
      <c r="C489" s="227" t="s">
        <v>69</v>
      </c>
      <c r="D489" s="263" t="s">
        <v>79</v>
      </c>
      <c r="E489" s="263"/>
      <c r="F489" s="398">
        <v>10</v>
      </c>
      <c r="G489" s="398">
        <v>10</v>
      </c>
      <c r="H489" s="398">
        <v>20</v>
      </c>
      <c r="I489" s="398">
        <v>30</v>
      </c>
      <c r="J489" s="398">
        <v>30</v>
      </c>
      <c r="K489" s="364">
        <v>1.2</v>
      </c>
      <c r="L489" s="364">
        <f t="shared" si="63"/>
        <v>300</v>
      </c>
      <c r="M489" s="364">
        <f t="shared" si="63"/>
        <v>12</v>
      </c>
      <c r="N489" s="364">
        <f t="shared" si="64"/>
        <v>24</v>
      </c>
      <c r="O489" s="364">
        <f t="shared" si="65"/>
        <v>36</v>
      </c>
      <c r="P489" s="364">
        <f t="shared" si="66"/>
        <v>36</v>
      </c>
    </row>
    <row r="490" spans="1:16" s="219" customFormat="1" ht="12.75" customHeight="1">
      <c r="A490" s="376" t="s">
        <v>243</v>
      </c>
      <c r="B490" s="412">
        <v>740</v>
      </c>
      <c r="C490" s="227" t="s">
        <v>69</v>
      </c>
      <c r="D490" s="263" t="s">
        <v>79</v>
      </c>
      <c r="E490" s="263"/>
      <c r="F490" s="398">
        <v>10</v>
      </c>
      <c r="G490" s="398">
        <v>10</v>
      </c>
      <c r="H490" s="398">
        <v>20</v>
      </c>
      <c r="I490" s="398">
        <v>30</v>
      </c>
      <c r="J490" s="398">
        <v>30</v>
      </c>
      <c r="K490" s="364">
        <v>1.2</v>
      </c>
      <c r="L490" s="364">
        <f t="shared" si="63"/>
        <v>300</v>
      </c>
      <c r="M490" s="364">
        <f t="shared" si="63"/>
        <v>12</v>
      </c>
      <c r="N490" s="364">
        <f t="shared" si="64"/>
        <v>24</v>
      </c>
      <c r="O490" s="364">
        <f t="shared" si="65"/>
        <v>36</v>
      </c>
      <c r="P490" s="364">
        <f t="shared" si="66"/>
        <v>36</v>
      </c>
    </row>
    <row r="491" spans="1:16" s="219" customFormat="1" ht="12.75" customHeight="1">
      <c r="A491" s="376" t="s">
        <v>243</v>
      </c>
      <c r="B491" s="412">
        <v>750</v>
      </c>
      <c r="C491" s="227" t="s">
        <v>69</v>
      </c>
      <c r="D491" s="263" t="s">
        <v>79</v>
      </c>
      <c r="E491" s="263"/>
      <c r="F491" s="398">
        <v>10</v>
      </c>
      <c r="G491" s="398">
        <v>10</v>
      </c>
      <c r="H491" s="398">
        <v>20</v>
      </c>
      <c r="I491" s="398">
        <v>30</v>
      </c>
      <c r="J491" s="398">
        <v>30</v>
      </c>
      <c r="K491" s="364">
        <v>1.2</v>
      </c>
      <c r="L491" s="364">
        <f t="shared" si="63"/>
        <v>300</v>
      </c>
      <c r="M491" s="364">
        <f t="shared" si="63"/>
        <v>12</v>
      </c>
      <c r="N491" s="364">
        <f t="shared" si="64"/>
        <v>24</v>
      </c>
      <c r="O491" s="364">
        <f t="shared" si="65"/>
        <v>36</v>
      </c>
      <c r="P491" s="364">
        <f t="shared" si="66"/>
        <v>36</v>
      </c>
    </row>
    <row r="492" spans="1:16" s="219" customFormat="1" ht="12.75" customHeight="1">
      <c r="A492" s="376" t="s">
        <v>243</v>
      </c>
      <c r="B492" s="412">
        <v>755</v>
      </c>
      <c r="C492" s="227" t="s">
        <v>69</v>
      </c>
      <c r="D492" s="263" t="s">
        <v>79</v>
      </c>
      <c r="E492" s="263"/>
      <c r="F492" s="398">
        <v>10</v>
      </c>
      <c r="G492" s="398">
        <v>10</v>
      </c>
      <c r="H492" s="398">
        <v>20</v>
      </c>
      <c r="I492" s="398">
        <v>30</v>
      </c>
      <c r="J492" s="398">
        <v>30</v>
      </c>
      <c r="K492" s="364">
        <v>1.2</v>
      </c>
      <c r="L492" s="364">
        <f t="shared" si="63"/>
        <v>300</v>
      </c>
      <c r="M492" s="364">
        <f t="shared" si="63"/>
        <v>12</v>
      </c>
      <c r="N492" s="364">
        <f t="shared" si="64"/>
        <v>24</v>
      </c>
      <c r="O492" s="364">
        <f t="shared" si="65"/>
        <v>36</v>
      </c>
      <c r="P492" s="364">
        <f t="shared" si="66"/>
        <v>36</v>
      </c>
    </row>
    <row r="493" spans="1:16" s="219" customFormat="1" ht="12.75" customHeight="1">
      <c r="A493" s="376" t="s">
        <v>243</v>
      </c>
      <c r="B493" s="412">
        <v>765</v>
      </c>
      <c r="C493" s="227" t="s">
        <v>69</v>
      </c>
      <c r="D493" s="263" t="s">
        <v>79</v>
      </c>
      <c r="E493" s="263"/>
      <c r="F493" s="398">
        <v>10</v>
      </c>
      <c r="G493" s="398">
        <v>10</v>
      </c>
      <c r="H493" s="398">
        <v>20</v>
      </c>
      <c r="I493" s="398">
        <v>30</v>
      </c>
      <c r="J493" s="398">
        <v>30</v>
      </c>
      <c r="K493" s="364">
        <v>1.2</v>
      </c>
      <c r="L493" s="364">
        <f t="shared" si="63"/>
        <v>300</v>
      </c>
      <c r="M493" s="364">
        <f t="shared" si="63"/>
        <v>12</v>
      </c>
      <c r="N493" s="364">
        <f t="shared" si="64"/>
        <v>24</v>
      </c>
      <c r="O493" s="364">
        <f t="shared" si="65"/>
        <v>36</v>
      </c>
      <c r="P493" s="364">
        <f t="shared" si="66"/>
        <v>36</v>
      </c>
    </row>
    <row r="494" spans="1:16" s="219" customFormat="1" ht="12.75" customHeight="1">
      <c r="A494" s="376" t="s">
        <v>243</v>
      </c>
      <c r="B494" s="412">
        <v>775</v>
      </c>
      <c r="C494" s="227" t="s">
        <v>69</v>
      </c>
      <c r="D494" s="263" t="s">
        <v>79</v>
      </c>
      <c r="E494" s="263"/>
      <c r="F494" s="398">
        <v>10</v>
      </c>
      <c r="G494" s="398">
        <v>10</v>
      </c>
      <c r="H494" s="398">
        <v>20</v>
      </c>
      <c r="I494" s="398">
        <v>30</v>
      </c>
      <c r="J494" s="398">
        <v>30</v>
      </c>
      <c r="K494" s="364">
        <v>1.2</v>
      </c>
      <c r="L494" s="364">
        <f t="shared" si="63"/>
        <v>300</v>
      </c>
      <c r="M494" s="364">
        <f t="shared" si="63"/>
        <v>12</v>
      </c>
      <c r="N494" s="364">
        <f t="shared" si="64"/>
        <v>24</v>
      </c>
      <c r="O494" s="364">
        <f t="shared" si="65"/>
        <v>36</v>
      </c>
      <c r="P494" s="364">
        <f t="shared" si="66"/>
        <v>36</v>
      </c>
    </row>
    <row r="495" spans="1:16" s="219" customFormat="1" ht="12.75" customHeight="1">
      <c r="A495" s="376" t="s">
        <v>243</v>
      </c>
      <c r="B495" s="412">
        <v>785</v>
      </c>
      <c r="C495" s="227" t="s">
        <v>69</v>
      </c>
      <c r="D495" s="263" t="s">
        <v>79</v>
      </c>
      <c r="E495" s="263"/>
      <c r="F495" s="398">
        <v>10</v>
      </c>
      <c r="G495" s="398">
        <v>10</v>
      </c>
      <c r="H495" s="398">
        <v>20</v>
      </c>
      <c r="I495" s="398">
        <v>30</v>
      </c>
      <c r="J495" s="398">
        <v>30</v>
      </c>
      <c r="K495" s="364">
        <v>1.2</v>
      </c>
      <c r="L495" s="364">
        <f t="shared" si="63"/>
        <v>300</v>
      </c>
      <c r="M495" s="364">
        <f t="shared" si="63"/>
        <v>12</v>
      </c>
      <c r="N495" s="364">
        <f t="shared" si="64"/>
        <v>24</v>
      </c>
      <c r="O495" s="364">
        <f t="shared" si="65"/>
        <v>36</v>
      </c>
      <c r="P495" s="364">
        <f t="shared" si="66"/>
        <v>36</v>
      </c>
    </row>
    <row r="496" spans="1:16" s="219" customFormat="1" ht="12.75" customHeight="1">
      <c r="A496" s="376" t="s">
        <v>243</v>
      </c>
      <c r="B496" s="412">
        <v>795</v>
      </c>
      <c r="C496" s="227" t="s">
        <v>69</v>
      </c>
      <c r="D496" s="263" t="s">
        <v>79</v>
      </c>
      <c r="E496" s="263"/>
      <c r="F496" s="398">
        <v>10</v>
      </c>
      <c r="G496" s="398">
        <v>10</v>
      </c>
      <c r="H496" s="398">
        <v>20</v>
      </c>
      <c r="I496" s="398">
        <v>30</v>
      </c>
      <c r="J496" s="398">
        <v>30</v>
      </c>
      <c r="K496" s="364">
        <v>1.2</v>
      </c>
      <c r="L496" s="364">
        <f t="shared" si="63"/>
        <v>300</v>
      </c>
      <c r="M496" s="364">
        <f t="shared" si="63"/>
        <v>12</v>
      </c>
      <c r="N496" s="364">
        <f t="shared" si="64"/>
        <v>24</v>
      </c>
      <c r="O496" s="364">
        <f t="shared" si="65"/>
        <v>36</v>
      </c>
      <c r="P496" s="364">
        <f t="shared" si="66"/>
        <v>36</v>
      </c>
    </row>
    <row r="497" spans="1:16" s="219" customFormat="1" ht="12.75" customHeight="1">
      <c r="A497" s="376" t="s">
        <v>243</v>
      </c>
      <c r="B497" s="412">
        <v>805</v>
      </c>
      <c r="C497" s="227" t="s">
        <v>69</v>
      </c>
      <c r="D497" s="263" t="s">
        <v>79</v>
      </c>
      <c r="E497" s="263"/>
      <c r="F497" s="398">
        <v>10</v>
      </c>
      <c r="G497" s="398">
        <v>10</v>
      </c>
      <c r="H497" s="398">
        <v>20</v>
      </c>
      <c r="I497" s="398">
        <v>30</v>
      </c>
      <c r="J497" s="398">
        <v>30</v>
      </c>
      <c r="K497" s="364">
        <v>1.2</v>
      </c>
      <c r="L497" s="364">
        <f t="shared" si="63"/>
        <v>300</v>
      </c>
      <c r="M497" s="364">
        <f t="shared" si="63"/>
        <v>12</v>
      </c>
      <c r="N497" s="364">
        <f t="shared" si="64"/>
        <v>24</v>
      </c>
      <c r="O497" s="364">
        <f t="shared" si="65"/>
        <v>36</v>
      </c>
      <c r="P497" s="364">
        <f t="shared" si="66"/>
        <v>36</v>
      </c>
    </row>
    <row r="498" spans="1:16" s="219" customFormat="1" ht="12.75" customHeight="1">
      <c r="A498" s="376" t="s">
        <v>243</v>
      </c>
      <c r="B498" s="412">
        <v>810</v>
      </c>
      <c r="C498" s="227" t="s">
        <v>69</v>
      </c>
      <c r="D498" s="263" t="s">
        <v>79</v>
      </c>
      <c r="E498" s="263"/>
      <c r="F498" s="398">
        <v>10</v>
      </c>
      <c r="G498" s="398">
        <v>10</v>
      </c>
      <c r="H498" s="398">
        <v>20</v>
      </c>
      <c r="I498" s="398">
        <v>30</v>
      </c>
      <c r="J498" s="398">
        <v>30</v>
      </c>
      <c r="K498" s="364">
        <v>1.2</v>
      </c>
      <c r="L498" s="364">
        <f t="shared" si="63"/>
        <v>300</v>
      </c>
      <c r="M498" s="364">
        <f t="shared" si="63"/>
        <v>12</v>
      </c>
      <c r="N498" s="364">
        <f t="shared" si="64"/>
        <v>24</v>
      </c>
      <c r="O498" s="364">
        <f t="shared" si="65"/>
        <v>36</v>
      </c>
      <c r="P498" s="364">
        <f t="shared" si="66"/>
        <v>36</v>
      </c>
    </row>
    <row r="499" spans="1:16" s="219" customFormat="1" ht="12.75" customHeight="1">
      <c r="A499" s="376" t="s">
        <v>243</v>
      </c>
      <c r="B499" s="412">
        <v>820</v>
      </c>
      <c r="C499" s="227" t="s">
        <v>69</v>
      </c>
      <c r="D499" s="263" t="s">
        <v>79</v>
      </c>
      <c r="E499" s="263"/>
      <c r="F499" s="398">
        <v>10</v>
      </c>
      <c r="G499" s="398">
        <v>10</v>
      </c>
      <c r="H499" s="398">
        <v>20</v>
      </c>
      <c r="I499" s="398">
        <v>30</v>
      </c>
      <c r="J499" s="398">
        <v>30</v>
      </c>
      <c r="K499" s="364">
        <v>1.2</v>
      </c>
      <c r="L499" s="364">
        <f t="shared" si="63"/>
        <v>300</v>
      </c>
      <c r="M499" s="364">
        <f t="shared" si="63"/>
        <v>12</v>
      </c>
      <c r="N499" s="364">
        <f t="shared" si="64"/>
        <v>24</v>
      </c>
      <c r="O499" s="364">
        <f t="shared" si="65"/>
        <v>36</v>
      </c>
      <c r="P499" s="364">
        <f t="shared" si="66"/>
        <v>36</v>
      </c>
    </row>
    <row r="500" spans="1:16" s="219" customFormat="1" ht="12.75" customHeight="1">
      <c r="A500" s="376" t="s">
        <v>243</v>
      </c>
      <c r="B500" s="412">
        <v>830</v>
      </c>
      <c r="C500" s="227" t="s">
        <v>69</v>
      </c>
      <c r="D500" s="263" t="s">
        <v>79</v>
      </c>
      <c r="E500" s="263"/>
      <c r="F500" s="398">
        <v>10</v>
      </c>
      <c r="G500" s="398">
        <v>10</v>
      </c>
      <c r="H500" s="398">
        <v>20</v>
      </c>
      <c r="I500" s="398">
        <v>30</v>
      </c>
      <c r="J500" s="398">
        <v>30</v>
      </c>
      <c r="K500" s="364">
        <v>1.2</v>
      </c>
      <c r="L500" s="364">
        <f t="shared" si="63"/>
        <v>300</v>
      </c>
      <c r="M500" s="364">
        <f t="shared" si="63"/>
        <v>12</v>
      </c>
      <c r="N500" s="364">
        <f t="shared" si="64"/>
        <v>24</v>
      </c>
      <c r="O500" s="364">
        <f t="shared" si="65"/>
        <v>36</v>
      </c>
      <c r="P500" s="364">
        <f t="shared" si="66"/>
        <v>36</v>
      </c>
    </row>
    <row r="501" spans="1:16" s="219" customFormat="1" ht="12.75" customHeight="1">
      <c r="A501" s="376" t="s">
        <v>243</v>
      </c>
      <c r="B501" s="412">
        <v>840</v>
      </c>
      <c r="C501" s="227" t="s">
        <v>69</v>
      </c>
      <c r="D501" s="263" t="s">
        <v>79</v>
      </c>
      <c r="E501" s="263"/>
      <c r="F501" s="398">
        <v>10</v>
      </c>
      <c r="G501" s="398">
        <v>10</v>
      </c>
      <c r="H501" s="398">
        <v>20</v>
      </c>
      <c r="I501" s="398">
        <v>30</v>
      </c>
      <c r="J501" s="398">
        <v>30</v>
      </c>
      <c r="K501" s="364">
        <v>1.2</v>
      </c>
      <c r="L501" s="364">
        <f t="shared" si="63"/>
        <v>300</v>
      </c>
      <c r="M501" s="364">
        <f t="shared" si="63"/>
        <v>12</v>
      </c>
      <c r="N501" s="364">
        <f t="shared" si="64"/>
        <v>24</v>
      </c>
      <c r="O501" s="364">
        <f t="shared" si="65"/>
        <v>36</v>
      </c>
      <c r="P501" s="364">
        <f t="shared" si="66"/>
        <v>36</v>
      </c>
    </row>
    <row r="502" spans="1:16" s="219" customFormat="1" ht="12.75" customHeight="1">
      <c r="A502" s="376" t="s">
        <v>243</v>
      </c>
      <c r="B502" s="412">
        <v>850</v>
      </c>
      <c r="C502" s="227" t="s">
        <v>69</v>
      </c>
      <c r="D502" s="263" t="s">
        <v>79</v>
      </c>
      <c r="E502" s="263"/>
      <c r="F502" s="398">
        <v>10</v>
      </c>
      <c r="G502" s="398">
        <v>10</v>
      </c>
      <c r="H502" s="398">
        <v>20</v>
      </c>
      <c r="I502" s="398">
        <v>30</v>
      </c>
      <c r="J502" s="398">
        <v>30</v>
      </c>
      <c r="K502" s="364">
        <v>1.2</v>
      </c>
      <c r="L502" s="364">
        <f t="shared" si="63"/>
        <v>300</v>
      </c>
      <c r="M502" s="364">
        <f t="shared" si="63"/>
        <v>12</v>
      </c>
      <c r="N502" s="364">
        <f t="shared" si="64"/>
        <v>24</v>
      </c>
      <c r="O502" s="364">
        <f t="shared" si="65"/>
        <v>36</v>
      </c>
      <c r="P502" s="364">
        <f t="shared" si="66"/>
        <v>36</v>
      </c>
    </row>
    <row r="503" spans="1:16" s="219" customFormat="1" ht="12.75" customHeight="1">
      <c r="A503" s="376" t="s">
        <v>243</v>
      </c>
      <c r="B503" s="412">
        <v>860</v>
      </c>
      <c r="C503" s="227" t="s">
        <v>69</v>
      </c>
      <c r="D503" s="263" t="s">
        <v>79</v>
      </c>
      <c r="E503" s="263"/>
      <c r="F503" s="398">
        <v>10</v>
      </c>
      <c r="G503" s="398">
        <v>10</v>
      </c>
      <c r="H503" s="398">
        <v>20</v>
      </c>
      <c r="I503" s="398">
        <v>30</v>
      </c>
      <c r="J503" s="398">
        <v>30</v>
      </c>
      <c r="K503" s="364">
        <v>1.2</v>
      </c>
      <c r="L503" s="364">
        <f t="shared" si="63"/>
        <v>300</v>
      </c>
      <c r="M503" s="364">
        <f t="shared" si="63"/>
        <v>12</v>
      </c>
      <c r="N503" s="364">
        <f t="shared" si="64"/>
        <v>24</v>
      </c>
      <c r="O503" s="364">
        <f t="shared" si="65"/>
        <v>36</v>
      </c>
      <c r="P503" s="364">
        <f t="shared" si="66"/>
        <v>36</v>
      </c>
    </row>
    <row r="504" spans="1:16" s="219" customFormat="1" ht="12.75" customHeight="1">
      <c r="A504" s="376" t="s">
        <v>243</v>
      </c>
      <c r="B504" s="412">
        <v>870</v>
      </c>
      <c r="C504" s="227" t="s">
        <v>69</v>
      </c>
      <c r="D504" s="263" t="s">
        <v>79</v>
      </c>
      <c r="E504" s="263"/>
      <c r="F504" s="398">
        <v>10</v>
      </c>
      <c r="G504" s="398">
        <v>10</v>
      </c>
      <c r="H504" s="398">
        <v>20</v>
      </c>
      <c r="I504" s="398">
        <v>30</v>
      </c>
      <c r="J504" s="398">
        <v>30</v>
      </c>
      <c r="K504" s="364">
        <v>1.2</v>
      </c>
      <c r="L504" s="364">
        <f t="shared" si="63"/>
        <v>300</v>
      </c>
      <c r="M504" s="364">
        <f t="shared" si="63"/>
        <v>12</v>
      </c>
      <c r="N504" s="364">
        <f t="shared" si="64"/>
        <v>24</v>
      </c>
      <c r="O504" s="364">
        <f t="shared" si="65"/>
        <v>36</v>
      </c>
      <c r="P504" s="364">
        <f t="shared" si="66"/>
        <v>36</v>
      </c>
    </row>
    <row r="505" spans="1:16" s="219" customFormat="1" ht="12.75" customHeight="1">
      <c r="A505" s="376" t="s">
        <v>243</v>
      </c>
      <c r="B505" s="412">
        <v>880</v>
      </c>
      <c r="C505" s="227" t="s">
        <v>69</v>
      </c>
      <c r="D505" s="263" t="s">
        <v>79</v>
      </c>
      <c r="E505" s="263"/>
      <c r="F505" s="398">
        <v>10</v>
      </c>
      <c r="G505" s="398">
        <v>10</v>
      </c>
      <c r="H505" s="398">
        <v>20</v>
      </c>
      <c r="I505" s="398">
        <v>30</v>
      </c>
      <c r="J505" s="398">
        <v>30</v>
      </c>
      <c r="K505" s="364">
        <v>1.2</v>
      </c>
      <c r="L505" s="364">
        <f t="shared" si="63"/>
        <v>300</v>
      </c>
      <c r="M505" s="364">
        <f t="shared" si="63"/>
        <v>12</v>
      </c>
      <c r="N505" s="364">
        <f t="shared" si="64"/>
        <v>24</v>
      </c>
      <c r="O505" s="364">
        <f t="shared" si="65"/>
        <v>36</v>
      </c>
      <c r="P505" s="364">
        <f t="shared" si="66"/>
        <v>36</v>
      </c>
    </row>
    <row r="506" spans="1:16" s="219" customFormat="1" ht="12.75" customHeight="1">
      <c r="A506" s="376" t="s">
        <v>243</v>
      </c>
      <c r="B506" s="412">
        <v>890</v>
      </c>
      <c r="C506" s="227" t="s">
        <v>69</v>
      </c>
      <c r="D506" s="263" t="s">
        <v>79</v>
      </c>
      <c r="E506" s="263"/>
      <c r="F506" s="398">
        <v>10</v>
      </c>
      <c r="G506" s="398">
        <v>10</v>
      </c>
      <c r="H506" s="398">
        <v>20</v>
      </c>
      <c r="I506" s="398">
        <v>30</v>
      </c>
      <c r="J506" s="398">
        <v>30</v>
      </c>
      <c r="K506" s="364">
        <v>1.2</v>
      </c>
      <c r="L506" s="364">
        <f t="shared" si="63"/>
        <v>300</v>
      </c>
      <c r="M506" s="364">
        <f t="shared" si="63"/>
        <v>12</v>
      </c>
      <c r="N506" s="364">
        <f t="shared" si="64"/>
        <v>24</v>
      </c>
      <c r="O506" s="364">
        <f t="shared" si="65"/>
        <v>36</v>
      </c>
      <c r="P506" s="364">
        <f t="shared" si="66"/>
        <v>36</v>
      </c>
    </row>
    <row r="507" spans="1:16" s="219" customFormat="1" ht="12.75" customHeight="1">
      <c r="A507" s="376" t="s">
        <v>243</v>
      </c>
      <c r="B507" s="412">
        <v>900</v>
      </c>
      <c r="C507" s="227" t="s">
        <v>69</v>
      </c>
      <c r="D507" s="263" t="s">
        <v>79</v>
      </c>
      <c r="E507" s="263"/>
      <c r="F507" s="398">
        <v>10</v>
      </c>
      <c r="G507" s="398">
        <v>10</v>
      </c>
      <c r="H507" s="398">
        <v>20</v>
      </c>
      <c r="I507" s="398">
        <v>30</v>
      </c>
      <c r="J507" s="398">
        <v>30</v>
      </c>
      <c r="K507" s="364">
        <v>1.2</v>
      </c>
      <c r="L507" s="364">
        <f t="shared" si="63"/>
        <v>300</v>
      </c>
      <c r="M507" s="364">
        <f t="shared" si="63"/>
        <v>12</v>
      </c>
      <c r="N507" s="364">
        <f t="shared" si="64"/>
        <v>24</v>
      </c>
      <c r="O507" s="364">
        <f t="shared" si="65"/>
        <v>36</v>
      </c>
      <c r="P507" s="364">
        <f t="shared" si="66"/>
        <v>36</v>
      </c>
    </row>
    <row r="508" spans="1:16" s="219" customFormat="1" ht="12.45" customHeight="1">
      <c r="A508" s="376" t="s">
        <v>243</v>
      </c>
      <c r="B508" s="412">
        <v>910</v>
      </c>
      <c r="C508" s="227" t="s">
        <v>69</v>
      </c>
      <c r="D508" s="263" t="s">
        <v>79</v>
      </c>
      <c r="E508" s="263"/>
      <c r="F508" s="398">
        <v>10</v>
      </c>
      <c r="G508" s="398">
        <v>10</v>
      </c>
      <c r="H508" s="398">
        <v>20</v>
      </c>
      <c r="I508" s="398">
        <v>30</v>
      </c>
      <c r="J508" s="398">
        <v>30</v>
      </c>
      <c r="K508" s="364">
        <v>1.2</v>
      </c>
      <c r="L508" s="364">
        <f t="shared" si="63"/>
        <v>300</v>
      </c>
      <c r="M508" s="364">
        <f t="shared" si="63"/>
        <v>12</v>
      </c>
      <c r="N508" s="364">
        <f t="shared" ref="N508:N516" si="67">$K508*H508</f>
        <v>24</v>
      </c>
      <c r="O508" s="364">
        <f t="shared" ref="O508:O516" si="68">$K508*I508</f>
        <v>36</v>
      </c>
      <c r="P508" s="364">
        <f t="shared" ref="P508:P516" si="69">$K508*J508</f>
        <v>36</v>
      </c>
    </row>
    <row r="509" spans="1:16" s="219" customFormat="1" ht="12.45" customHeight="1">
      <c r="A509" s="376" t="s">
        <v>243</v>
      </c>
      <c r="B509" s="412">
        <v>920</v>
      </c>
      <c r="C509" s="227" t="s">
        <v>69</v>
      </c>
      <c r="D509" s="263" t="s">
        <v>79</v>
      </c>
      <c r="E509" s="263"/>
      <c r="F509" s="398">
        <v>10</v>
      </c>
      <c r="G509" s="398">
        <v>10</v>
      </c>
      <c r="H509" s="398">
        <v>20</v>
      </c>
      <c r="I509" s="398">
        <v>30</v>
      </c>
      <c r="J509" s="398">
        <v>30</v>
      </c>
      <c r="K509" s="364">
        <v>1.2</v>
      </c>
      <c r="L509" s="364">
        <f t="shared" si="63"/>
        <v>300</v>
      </c>
      <c r="M509" s="364">
        <f t="shared" si="63"/>
        <v>12</v>
      </c>
      <c r="N509" s="364">
        <f t="shared" si="67"/>
        <v>24</v>
      </c>
      <c r="O509" s="364">
        <f t="shared" si="68"/>
        <v>36</v>
      </c>
      <c r="P509" s="364">
        <f t="shared" si="69"/>
        <v>36</v>
      </c>
    </row>
    <row r="510" spans="1:16" s="219" customFormat="1" ht="12.45" customHeight="1">
      <c r="A510" s="376" t="s">
        <v>243</v>
      </c>
      <c r="B510" s="412">
        <v>930</v>
      </c>
      <c r="C510" s="227" t="s">
        <v>69</v>
      </c>
      <c r="D510" s="263" t="s">
        <v>79</v>
      </c>
      <c r="E510" s="263"/>
      <c r="F510" s="398">
        <v>10</v>
      </c>
      <c r="G510" s="398">
        <v>10</v>
      </c>
      <c r="H510" s="398">
        <v>20</v>
      </c>
      <c r="I510" s="398">
        <v>30</v>
      </c>
      <c r="J510" s="398">
        <v>30</v>
      </c>
      <c r="K510" s="364">
        <v>1.2</v>
      </c>
      <c r="L510" s="364">
        <f t="shared" si="63"/>
        <v>300</v>
      </c>
      <c r="M510" s="364">
        <f t="shared" si="63"/>
        <v>12</v>
      </c>
      <c r="N510" s="364">
        <f t="shared" si="67"/>
        <v>24</v>
      </c>
      <c r="O510" s="364">
        <f t="shared" si="68"/>
        <v>36</v>
      </c>
      <c r="P510" s="364">
        <f t="shared" si="69"/>
        <v>36</v>
      </c>
    </row>
    <row r="511" spans="1:16" s="219" customFormat="1" ht="12.45" customHeight="1">
      <c r="A511" s="376" t="s">
        <v>243</v>
      </c>
      <c r="B511" s="412">
        <v>940</v>
      </c>
      <c r="C511" s="227" t="s">
        <v>69</v>
      </c>
      <c r="D511" s="263" t="s">
        <v>79</v>
      </c>
      <c r="E511" s="263"/>
      <c r="F511" s="398">
        <v>10</v>
      </c>
      <c r="G511" s="398">
        <v>10</v>
      </c>
      <c r="H511" s="398">
        <v>20</v>
      </c>
      <c r="I511" s="398">
        <v>30</v>
      </c>
      <c r="J511" s="398">
        <v>30</v>
      </c>
      <c r="K511" s="364">
        <v>1.2</v>
      </c>
      <c r="L511" s="364">
        <f t="shared" si="63"/>
        <v>300</v>
      </c>
      <c r="M511" s="364">
        <f t="shared" si="63"/>
        <v>12</v>
      </c>
      <c r="N511" s="364">
        <f t="shared" si="67"/>
        <v>24</v>
      </c>
      <c r="O511" s="364">
        <f t="shared" si="68"/>
        <v>36</v>
      </c>
      <c r="P511" s="364">
        <f t="shared" si="69"/>
        <v>36</v>
      </c>
    </row>
    <row r="512" spans="1:16" s="219" customFormat="1" ht="12.45" customHeight="1">
      <c r="A512" s="376" t="s">
        <v>243</v>
      </c>
      <c r="B512" s="412">
        <v>950</v>
      </c>
      <c r="C512" s="227" t="s">
        <v>69</v>
      </c>
      <c r="D512" s="263" t="s">
        <v>79</v>
      </c>
      <c r="E512" s="263"/>
      <c r="F512" s="398">
        <v>10</v>
      </c>
      <c r="G512" s="398">
        <v>10</v>
      </c>
      <c r="H512" s="398">
        <v>20</v>
      </c>
      <c r="I512" s="398">
        <v>30</v>
      </c>
      <c r="J512" s="398">
        <v>30</v>
      </c>
      <c r="K512" s="364">
        <v>1.2</v>
      </c>
      <c r="L512" s="364">
        <f t="shared" si="63"/>
        <v>300</v>
      </c>
      <c r="M512" s="364">
        <f t="shared" si="63"/>
        <v>12</v>
      </c>
      <c r="N512" s="364">
        <f t="shared" si="67"/>
        <v>24</v>
      </c>
      <c r="O512" s="364">
        <f t="shared" si="68"/>
        <v>36</v>
      </c>
      <c r="P512" s="364">
        <f t="shared" si="69"/>
        <v>36</v>
      </c>
    </row>
    <row r="513" spans="1:16" s="219" customFormat="1" ht="12.45" customHeight="1">
      <c r="A513" s="376" t="s">
        <v>243</v>
      </c>
      <c r="B513" s="412">
        <v>960</v>
      </c>
      <c r="C513" s="227" t="s">
        <v>69</v>
      </c>
      <c r="D513" s="263" t="s">
        <v>79</v>
      </c>
      <c r="E513" s="263"/>
      <c r="F513" s="398">
        <v>10</v>
      </c>
      <c r="G513" s="398">
        <v>10</v>
      </c>
      <c r="H513" s="398">
        <v>20</v>
      </c>
      <c r="I513" s="398">
        <v>30</v>
      </c>
      <c r="J513" s="398">
        <v>30</v>
      </c>
      <c r="K513" s="364">
        <v>1.2</v>
      </c>
      <c r="L513" s="364">
        <f t="shared" si="63"/>
        <v>300</v>
      </c>
      <c r="M513" s="364">
        <f t="shared" si="63"/>
        <v>12</v>
      </c>
      <c r="N513" s="364">
        <f t="shared" si="67"/>
        <v>24</v>
      </c>
      <c r="O513" s="364">
        <f t="shared" si="68"/>
        <v>36</v>
      </c>
      <c r="P513" s="364">
        <f t="shared" si="69"/>
        <v>36</v>
      </c>
    </row>
    <row r="514" spans="1:16" s="219" customFormat="1" ht="12.45" customHeight="1">
      <c r="A514" s="376" t="s">
        <v>243</v>
      </c>
      <c r="B514" s="412">
        <v>970</v>
      </c>
      <c r="C514" s="227" t="s">
        <v>69</v>
      </c>
      <c r="D514" s="263" t="s">
        <v>79</v>
      </c>
      <c r="E514" s="263"/>
      <c r="F514" s="398">
        <v>10</v>
      </c>
      <c r="G514" s="398">
        <v>10</v>
      </c>
      <c r="H514" s="398">
        <v>20</v>
      </c>
      <c r="I514" s="398">
        <v>30</v>
      </c>
      <c r="J514" s="398">
        <v>30</v>
      </c>
      <c r="K514" s="364">
        <v>1.2</v>
      </c>
      <c r="L514" s="364">
        <f t="shared" si="63"/>
        <v>300</v>
      </c>
      <c r="M514" s="364">
        <f t="shared" si="63"/>
        <v>12</v>
      </c>
      <c r="N514" s="364">
        <f t="shared" si="67"/>
        <v>24</v>
      </c>
      <c r="O514" s="364">
        <f t="shared" si="68"/>
        <v>36</v>
      </c>
      <c r="P514" s="364">
        <f t="shared" si="69"/>
        <v>36</v>
      </c>
    </row>
    <row r="515" spans="1:16" s="219" customFormat="1" ht="12.45" customHeight="1">
      <c r="A515" s="376" t="s">
        <v>243</v>
      </c>
      <c r="B515" s="412">
        <v>980</v>
      </c>
      <c r="C515" s="227" t="s">
        <v>69</v>
      </c>
      <c r="D515" s="263" t="s">
        <v>79</v>
      </c>
      <c r="E515" s="263"/>
      <c r="F515" s="398">
        <v>10</v>
      </c>
      <c r="G515" s="398">
        <v>10</v>
      </c>
      <c r="H515" s="398">
        <v>20</v>
      </c>
      <c r="I515" s="398">
        <v>30</v>
      </c>
      <c r="J515" s="398">
        <v>30</v>
      </c>
      <c r="K515" s="364">
        <v>1.2</v>
      </c>
      <c r="L515" s="364">
        <f t="shared" si="63"/>
        <v>300</v>
      </c>
      <c r="M515" s="364">
        <f t="shared" si="63"/>
        <v>12</v>
      </c>
      <c r="N515" s="364">
        <f t="shared" si="67"/>
        <v>24</v>
      </c>
      <c r="O515" s="364">
        <f t="shared" si="68"/>
        <v>36</v>
      </c>
      <c r="P515" s="364">
        <f t="shared" si="69"/>
        <v>36</v>
      </c>
    </row>
    <row r="516" spans="1:16" s="219" customFormat="1" ht="12.75" customHeight="1">
      <c r="A516" s="376" t="s">
        <v>243</v>
      </c>
      <c r="B516" s="412">
        <v>990</v>
      </c>
      <c r="C516" s="227" t="s">
        <v>69</v>
      </c>
      <c r="D516" s="263" t="s">
        <v>79</v>
      </c>
      <c r="E516" s="263"/>
      <c r="F516" s="398">
        <v>10</v>
      </c>
      <c r="G516" s="398">
        <v>10</v>
      </c>
      <c r="H516" s="398">
        <v>20</v>
      </c>
      <c r="I516" s="398">
        <v>30</v>
      </c>
      <c r="J516" s="398">
        <v>30</v>
      </c>
      <c r="K516" s="364">
        <v>1.2</v>
      </c>
      <c r="L516" s="364">
        <f t="shared" si="63"/>
        <v>300</v>
      </c>
      <c r="M516" s="364">
        <f t="shared" si="63"/>
        <v>12</v>
      </c>
      <c r="N516" s="364">
        <f t="shared" si="67"/>
        <v>24</v>
      </c>
      <c r="O516" s="364">
        <f t="shared" si="68"/>
        <v>36</v>
      </c>
      <c r="P516" s="364">
        <f t="shared" si="69"/>
        <v>36</v>
      </c>
    </row>
    <row r="517" spans="1:16" s="386" customFormat="1" ht="12.75" customHeight="1">
      <c r="A517" s="390"/>
      <c r="B517" s="407"/>
      <c r="C517" s="407"/>
      <c r="D517" s="408" t="s">
        <v>21</v>
      </c>
      <c r="E517" s="408"/>
      <c r="F517" s="409">
        <f>SUM(F412:F516)</f>
        <v>1163</v>
      </c>
      <c r="G517" s="409">
        <f>SUM(G412:G516)</f>
        <v>1163</v>
      </c>
      <c r="H517" s="409">
        <f>SUM(H412:H516)</f>
        <v>2326</v>
      </c>
      <c r="I517" s="409">
        <f>SUM(I412:I516)</f>
        <v>3489</v>
      </c>
      <c r="J517" s="409">
        <f>SUM(J412:J516)</f>
        <v>3489</v>
      </c>
      <c r="K517" s="410"/>
      <c r="L517" s="411"/>
      <c r="M517" s="411"/>
      <c r="N517" s="411"/>
      <c r="O517" s="411"/>
      <c r="P517" s="411"/>
    </row>
    <row r="518" spans="1:16" s="414" customFormat="1" ht="12.75" customHeight="1">
      <c r="A518" s="230" t="s">
        <v>244</v>
      </c>
      <c r="B518" s="413">
        <v>20</v>
      </c>
      <c r="C518" s="227" t="s">
        <v>69</v>
      </c>
      <c r="D518" s="263" t="s">
        <v>79</v>
      </c>
      <c r="E518" s="263"/>
      <c r="F518" s="398">
        <v>4</v>
      </c>
      <c r="G518" s="398">
        <v>4</v>
      </c>
      <c r="H518" s="398">
        <v>8</v>
      </c>
      <c r="I518" s="398">
        <v>12</v>
      </c>
      <c r="J518" s="398">
        <v>12</v>
      </c>
      <c r="K518" s="364">
        <v>1.2</v>
      </c>
      <c r="L518" s="364">
        <f t="shared" ref="L518:M590" si="70">$G518*J518</f>
        <v>48</v>
      </c>
      <c r="M518" s="364">
        <f t="shared" si="70"/>
        <v>4.8</v>
      </c>
      <c r="N518" s="364">
        <f t="shared" ref="N518:N549" si="71">$K518*H518</f>
        <v>9.6</v>
      </c>
      <c r="O518" s="364">
        <f t="shared" ref="O518:O549" si="72">$K518*I518</f>
        <v>14.399999999999999</v>
      </c>
      <c r="P518" s="364">
        <f t="shared" ref="P518:P549" si="73">$K518*J518</f>
        <v>14.399999999999999</v>
      </c>
    </row>
    <row r="519" spans="1:16" s="414" customFormat="1" ht="12.75" customHeight="1">
      <c r="A519" s="230" t="s">
        <v>244</v>
      </c>
      <c r="B519" s="413">
        <v>30</v>
      </c>
      <c r="C519" s="227" t="s">
        <v>69</v>
      </c>
      <c r="D519" s="263" t="s">
        <v>79</v>
      </c>
      <c r="E519" s="263"/>
      <c r="F519" s="398">
        <v>4</v>
      </c>
      <c r="G519" s="398">
        <v>4</v>
      </c>
      <c r="H519" s="398">
        <v>8</v>
      </c>
      <c r="I519" s="398">
        <v>12</v>
      </c>
      <c r="J519" s="398">
        <v>12</v>
      </c>
      <c r="K519" s="364">
        <v>1.2</v>
      </c>
      <c r="L519" s="364">
        <f t="shared" si="70"/>
        <v>48</v>
      </c>
      <c r="M519" s="364">
        <f t="shared" si="70"/>
        <v>4.8</v>
      </c>
      <c r="N519" s="364">
        <f t="shared" si="71"/>
        <v>9.6</v>
      </c>
      <c r="O519" s="364">
        <f t="shared" si="72"/>
        <v>14.399999999999999</v>
      </c>
      <c r="P519" s="364">
        <f t="shared" si="73"/>
        <v>14.399999999999999</v>
      </c>
    </row>
    <row r="520" spans="1:16" s="414" customFormat="1" ht="12.75" customHeight="1">
      <c r="A520" s="230" t="s">
        <v>244</v>
      </c>
      <c r="B520" s="413">
        <v>35</v>
      </c>
      <c r="C520" s="227" t="s">
        <v>69</v>
      </c>
      <c r="D520" s="263" t="s">
        <v>79</v>
      </c>
      <c r="E520" s="263"/>
      <c r="F520" s="398">
        <v>4</v>
      </c>
      <c r="G520" s="398">
        <v>4</v>
      </c>
      <c r="H520" s="398">
        <v>8</v>
      </c>
      <c r="I520" s="398">
        <v>12</v>
      </c>
      <c r="J520" s="398">
        <v>12</v>
      </c>
      <c r="K520" s="364">
        <v>1.2</v>
      </c>
      <c r="L520" s="364">
        <f t="shared" si="70"/>
        <v>48</v>
      </c>
      <c r="M520" s="364">
        <f t="shared" si="70"/>
        <v>4.8</v>
      </c>
      <c r="N520" s="364">
        <f t="shared" si="71"/>
        <v>9.6</v>
      </c>
      <c r="O520" s="364">
        <f t="shared" si="72"/>
        <v>14.399999999999999</v>
      </c>
      <c r="P520" s="364">
        <f t="shared" si="73"/>
        <v>14.399999999999999</v>
      </c>
    </row>
    <row r="521" spans="1:16" s="414" customFormat="1" ht="12.75" customHeight="1">
      <c r="A521" s="230" t="s">
        <v>244</v>
      </c>
      <c r="B521" s="413">
        <v>45</v>
      </c>
      <c r="C521" s="227" t="s">
        <v>69</v>
      </c>
      <c r="D521" s="263" t="s">
        <v>79</v>
      </c>
      <c r="E521" s="263"/>
      <c r="F521" s="398">
        <v>4</v>
      </c>
      <c r="G521" s="398">
        <v>4</v>
      </c>
      <c r="H521" s="398">
        <v>8</v>
      </c>
      <c r="I521" s="398">
        <v>12</v>
      </c>
      <c r="J521" s="398">
        <v>12</v>
      </c>
      <c r="K521" s="364">
        <v>1.2</v>
      </c>
      <c r="L521" s="364">
        <f t="shared" si="70"/>
        <v>48</v>
      </c>
      <c r="M521" s="364">
        <f t="shared" si="70"/>
        <v>4.8</v>
      </c>
      <c r="N521" s="364">
        <f t="shared" si="71"/>
        <v>9.6</v>
      </c>
      <c r="O521" s="364">
        <f t="shared" si="72"/>
        <v>14.399999999999999</v>
      </c>
      <c r="P521" s="364">
        <f t="shared" si="73"/>
        <v>14.399999999999999</v>
      </c>
    </row>
    <row r="522" spans="1:16" s="414" customFormat="1" ht="12.75" customHeight="1">
      <c r="A522" s="230" t="s">
        <v>244</v>
      </c>
      <c r="B522" s="413">
        <v>50</v>
      </c>
      <c r="C522" s="227" t="s">
        <v>69</v>
      </c>
      <c r="D522" s="263" t="s">
        <v>79</v>
      </c>
      <c r="E522" s="263"/>
      <c r="F522" s="398">
        <v>4</v>
      </c>
      <c r="G522" s="398">
        <v>4</v>
      </c>
      <c r="H522" s="398">
        <v>8</v>
      </c>
      <c r="I522" s="398">
        <v>12</v>
      </c>
      <c r="J522" s="398">
        <v>12</v>
      </c>
      <c r="K522" s="364">
        <v>1.2</v>
      </c>
      <c r="L522" s="364">
        <f t="shared" si="70"/>
        <v>48</v>
      </c>
      <c r="M522" s="364">
        <f t="shared" si="70"/>
        <v>4.8</v>
      </c>
      <c r="N522" s="364">
        <f t="shared" si="71"/>
        <v>9.6</v>
      </c>
      <c r="O522" s="364">
        <f t="shared" si="72"/>
        <v>14.399999999999999</v>
      </c>
      <c r="P522" s="364">
        <f t="shared" si="73"/>
        <v>14.399999999999999</v>
      </c>
    </row>
    <row r="523" spans="1:16" s="414" customFormat="1" ht="12.75" customHeight="1">
      <c r="A523" s="230" t="s">
        <v>244</v>
      </c>
      <c r="B523" s="413">
        <v>60</v>
      </c>
      <c r="C523" s="227" t="s">
        <v>69</v>
      </c>
      <c r="D523" s="263" t="s">
        <v>79</v>
      </c>
      <c r="E523" s="263"/>
      <c r="F523" s="398">
        <v>4</v>
      </c>
      <c r="G523" s="398">
        <v>4</v>
      </c>
      <c r="H523" s="398">
        <v>8</v>
      </c>
      <c r="I523" s="398">
        <v>12</v>
      </c>
      <c r="J523" s="398">
        <v>12</v>
      </c>
      <c r="K523" s="364">
        <v>1.2</v>
      </c>
      <c r="L523" s="364">
        <f t="shared" si="70"/>
        <v>48</v>
      </c>
      <c r="M523" s="364">
        <f t="shared" si="70"/>
        <v>4.8</v>
      </c>
      <c r="N523" s="364">
        <f t="shared" si="71"/>
        <v>9.6</v>
      </c>
      <c r="O523" s="364">
        <f t="shared" si="72"/>
        <v>14.399999999999999</v>
      </c>
      <c r="P523" s="364">
        <f t="shared" si="73"/>
        <v>14.399999999999999</v>
      </c>
    </row>
    <row r="524" spans="1:16" s="414" customFormat="1" ht="12.75" customHeight="1">
      <c r="A524" s="230" t="s">
        <v>244</v>
      </c>
      <c r="B524" s="413">
        <v>65</v>
      </c>
      <c r="C524" s="227" t="s">
        <v>69</v>
      </c>
      <c r="D524" s="263" t="s">
        <v>79</v>
      </c>
      <c r="E524" s="263"/>
      <c r="F524" s="398">
        <v>4</v>
      </c>
      <c r="G524" s="398">
        <v>4</v>
      </c>
      <c r="H524" s="398">
        <v>8</v>
      </c>
      <c r="I524" s="398">
        <v>12</v>
      </c>
      <c r="J524" s="398">
        <v>12</v>
      </c>
      <c r="K524" s="364">
        <v>1.2</v>
      </c>
      <c r="L524" s="364">
        <f t="shared" si="70"/>
        <v>48</v>
      </c>
      <c r="M524" s="364">
        <f t="shared" si="70"/>
        <v>4.8</v>
      </c>
      <c r="N524" s="364">
        <f t="shared" si="71"/>
        <v>9.6</v>
      </c>
      <c r="O524" s="364">
        <f t="shared" si="72"/>
        <v>14.399999999999999</v>
      </c>
      <c r="P524" s="364">
        <f t="shared" si="73"/>
        <v>14.399999999999999</v>
      </c>
    </row>
    <row r="525" spans="1:16" s="414" customFormat="1" ht="12.75" customHeight="1">
      <c r="A525" s="230" t="s">
        <v>244</v>
      </c>
      <c r="B525" s="413">
        <v>75</v>
      </c>
      <c r="C525" s="227" t="s">
        <v>69</v>
      </c>
      <c r="D525" s="263" t="s">
        <v>79</v>
      </c>
      <c r="E525" s="263"/>
      <c r="F525" s="398">
        <v>4</v>
      </c>
      <c r="G525" s="398">
        <v>4</v>
      </c>
      <c r="H525" s="398">
        <v>8</v>
      </c>
      <c r="I525" s="398">
        <v>12</v>
      </c>
      <c r="J525" s="398">
        <v>12</v>
      </c>
      <c r="K525" s="364">
        <v>1.2</v>
      </c>
      <c r="L525" s="364">
        <f t="shared" si="70"/>
        <v>48</v>
      </c>
      <c r="M525" s="364">
        <f t="shared" si="70"/>
        <v>4.8</v>
      </c>
      <c r="N525" s="364">
        <f t="shared" si="71"/>
        <v>9.6</v>
      </c>
      <c r="O525" s="364">
        <f t="shared" si="72"/>
        <v>14.399999999999999</v>
      </c>
      <c r="P525" s="364">
        <f t="shared" si="73"/>
        <v>14.399999999999999</v>
      </c>
    </row>
    <row r="526" spans="1:16" s="414" customFormat="1" ht="12.75" customHeight="1">
      <c r="A526" s="230" t="s">
        <v>244</v>
      </c>
      <c r="B526" s="413">
        <v>80</v>
      </c>
      <c r="C526" s="227" t="s">
        <v>69</v>
      </c>
      <c r="D526" s="263" t="s">
        <v>79</v>
      </c>
      <c r="E526" s="263"/>
      <c r="F526" s="398">
        <v>4</v>
      </c>
      <c r="G526" s="398">
        <v>4</v>
      </c>
      <c r="H526" s="398">
        <v>8</v>
      </c>
      <c r="I526" s="398">
        <v>12</v>
      </c>
      <c r="J526" s="398">
        <v>12</v>
      </c>
      <c r="K526" s="364">
        <v>1.2</v>
      </c>
      <c r="L526" s="364">
        <f t="shared" si="70"/>
        <v>48</v>
      </c>
      <c r="M526" s="364">
        <f t="shared" si="70"/>
        <v>4.8</v>
      </c>
      <c r="N526" s="364">
        <f t="shared" si="71"/>
        <v>9.6</v>
      </c>
      <c r="O526" s="364">
        <f t="shared" si="72"/>
        <v>14.399999999999999</v>
      </c>
      <c r="P526" s="364">
        <f t="shared" si="73"/>
        <v>14.399999999999999</v>
      </c>
    </row>
    <row r="527" spans="1:16" s="414" customFormat="1" ht="12.75" customHeight="1">
      <c r="A527" s="230" t="s">
        <v>244</v>
      </c>
      <c r="B527" s="413">
        <v>90</v>
      </c>
      <c r="C527" s="227" t="s">
        <v>69</v>
      </c>
      <c r="D527" s="263" t="s">
        <v>79</v>
      </c>
      <c r="E527" s="263"/>
      <c r="F527" s="398">
        <v>4</v>
      </c>
      <c r="G527" s="398">
        <v>4</v>
      </c>
      <c r="H527" s="398">
        <v>8</v>
      </c>
      <c r="I527" s="398">
        <v>12</v>
      </c>
      <c r="J527" s="398">
        <v>12</v>
      </c>
      <c r="K527" s="364">
        <v>1.2</v>
      </c>
      <c r="L527" s="364">
        <f t="shared" si="70"/>
        <v>48</v>
      </c>
      <c r="M527" s="364">
        <f t="shared" si="70"/>
        <v>4.8</v>
      </c>
      <c r="N527" s="364">
        <f t="shared" si="71"/>
        <v>9.6</v>
      </c>
      <c r="O527" s="364">
        <f t="shared" si="72"/>
        <v>14.399999999999999</v>
      </c>
      <c r="P527" s="364">
        <f t="shared" si="73"/>
        <v>14.399999999999999</v>
      </c>
    </row>
    <row r="528" spans="1:16" s="414" customFormat="1" ht="12.75" customHeight="1">
      <c r="A528" s="230" t="s">
        <v>244</v>
      </c>
      <c r="B528" s="413">
        <v>95</v>
      </c>
      <c r="C528" s="227" t="s">
        <v>69</v>
      </c>
      <c r="D528" s="263" t="s">
        <v>79</v>
      </c>
      <c r="E528" s="263"/>
      <c r="F528" s="398">
        <v>4</v>
      </c>
      <c r="G528" s="398">
        <v>4</v>
      </c>
      <c r="H528" s="398">
        <v>8</v>
      </c>
      <c r="I528" s="398">
        <v>12</v>
      </c>
      <c r="J528" s="398">
        <v>12</v>
      </c>
      <c r="K528" s="364">
        <v>1.2</v>
      </c>
      <c r="L528" s="364">
        <f t="shared" si="70"/>
        <v>48</v>
      </c>
      <c r="M528" s="364">
        <f t="shared" si="70"/>
        <v>4.8</v>
      </c>
      <c r="N528" s="364">
        <f t="shared" si="71"/>
        <v>9.6</v>
      </c>
      <c r="O528" s="364">
        <f t="shared" si="72"/>
        <v>14.399999999999999</v>
      </c>
      <c r="P528" s="364">
        <f t="shared" si="73"/>
        <v>14.399999999999999</v>
      </c>
    </row>
    <row r="529" spans="1:16" s="414" customFormat="1" ht="12.75" customHeight="1">
      <c r="A529" s="230" t="s">
        <v>244</v>
      </c>
      <c r="B529" s="413">
        <v>105</v>
      </c>
      <c r="C529" s="227" t="s">
        <v>69</v>
      </c>
      <c r="D529" s="263" t="s">
        <v>79</v>
      </c>
      <c r="E529" s="263"/>
      <c r="F529" s="398">
        <v>4</v>
      </c>
      <c r="G529" s="398">
        <v>4</v>
      </c>
      <c r="H529" s="398">
        <v>8</v>
      </c>
      <c r="I529" s="398">
        <v>12</v>
      </c>
      <c r="J529" s="398">
        <v>12</v>
      </c>
      <c r="K529" s="364">
        <v>1.2</v>
      </c>
      <c r="L529" s="364">
        <f t="shared" si="70"/>
        <v>48</v>
      </c>
      <c r="M529" s="364">
        <f t="shared" si="70"/>
        <v>4.8</v>
      </c>
      <c r="N529" s="364">
        <f t="shared" si="71"/>
        <v>9.6</v>
      </c>
      <c r="O529" s="364">
        <f t="shared" si="72"/>
        <v>14.399999999999999</v>
      </c>
      <c r="P529" s="364">
        <f t="shared" si="73"/>
        <v>14.399999999999999</v>
      </c>
    </row>
    <row r="530" spans="1:16" s="414" customFormat="1" ht="12.75" customHeight="1">
      <c r="A530" s="230" t="s">
        <v>244</v>
      </c>
      <c r="B530" s="413">
        <v>100</v>
      </c>
      <c r="C530" s="227" t="s">
        <v>69</v>
      </c>
      <c r="D530" s="263" t="s">
        <v>79</v>
      </c>
      <c r="E530" s="263"/>
      <c r="F530" s="398">
        <v>4</v>
      </c>
      <c r="G530" s="398">
        <v>4</v>
      </c>
      <c r="H530" s="398">
        <v>8</v>
      </c>
      <c r="I530" s="398">
        <v>12</v>
      </c>
      <c r="J530" s="398">
        <v>12</v>
      </c>
      <c r="K530" s="364">
        <v>1.2</v>
      </c>
      <c r="L530" s="364">
        <f>$G530*J530</f>
        <v>48</v>
      </c>
      <c r="M530" s="364">
        <f>$G530*K530</f>
        <v>4.8</v>
      </c>
      <c r="N530" s="364">
        <f t="shared" si="71"/>
        <v>9.6</v>
      </c>
      <c r="O530" s="364">
        <f t="shared" si="72"/>
        <v>14.399999999999999</v>
      </c>
      <c r="P530" s="364">
        <f t="shared" si="73"/>
        <v>14.399999999999999</v>
      </c>
    </row>
    <row r="531" spans="1:16" s="414" customFormat="1" ht="12.75" customHeight="1">
      <c r="A531" s="230" t="s">
        <v>244</v>
      </c>
      <c r="B531" s="413">
        <v>110</v>
      </c>
      <c r="C531" s="227" t="s">
        <v>69</v>
      </c>
      <c r="D531" s="263" t="s">
        <v>79</v>
      </c>
      <c r="E531" s="263"/>
      <c r="F531" s="398">
        <v>10</v>
      </c>
      <c r="G531" s="398">
        <v>10</v>
      </c>
      <c r="H531" s="398">
        <v>20</v>
      </c>
      <c r="I531" s="398">
        <v>30</v>
      </c>
      <c r="J531" s="398">
        <v>30</v>
      </c>
      <c r="K531" s="364">
        <v>1.2</v>
      </c>
      <c r="L531" s="364">
        <f t="shared" si="70"/>
        <v>300</v>
      </c>
      <c r="M531" s="364">
        <f t="shared" si="70"/>
        <v>12</v>
      </c>
      <c r="N531" s="364">
        <f t="shared" si="71"/>
        <v>24</v>
      </c>
      <c r="O531" s="364">
        <f t="shared" si="72"/>
        <v>36</v>
      </c>
      <c r="P531" s="364">
        <f t="shared" si="73"/>
        <v>36</v>
      </c>
    </row>
    <row r="532" spans="1:16" s="414" customFormat="1" ht="12.75" customHeight="1">
      <c r="A532" s="230" t="s">
        <v>244</v>
      </c>
      <c r="B532" s="413">
        <v>115</v>
      </c>
      <c r="C532" s="227" t="s">
        <v>69</v>
      </c>
      <c r="D532" s="263" t="s">
        <v>79</v>
      </c>
      <c r="E532" s="263"/>
      <c r="F532" s="398">
        <v>10</v>
      </c>
      <c r="G532" s="398">
        <v>10</v>
      </c>
      <c r="H532" s="398">
        <v>20</v>
      </c>
      <c r="I532" s="398">
        <v>30</v>
      </c>
      <c r="J532" s="398">
        <v>30</v>
      </c>
      <c r="K532" s="364">
        <v>1.2</v>
      </c>
      <c r="L532" s="364">
        <f>$G532*J532</f>
        <v>300</v>
      </c>
      <c r="M532" s="364">
        <f>$G532*K532</f>
        <v>12</v>
      </c>
      <c r="N532" s="364">
        <f t="shared" si="71"/>
        <v>24</v>
      </c>
      <c r="O532" s="364">
        <f t="shared" si="72"/>
        <v>36</v>
      </c>
      <c r="P532" s="364">
        <f t="shared" si="73"/>
        <v>36</v>
      </c>
    </row>
    <row r="533" spans="1:16" s="414" customFormat="1" ht="12.75" customHeight="1">
      <c r="A533" s="230" t="s">
        <v>244</v>
      </c>
      <c r="B533" s="413">
        <v>120</v>
      </c>
      <c r="C533" s="227" t="s">
        <v>69</v>
      </c>
      <c r="D533" s="263" t="s">
        <v>79</v>
      </c>
      <c r="E533" s="263"/>
      <c r="F533" s="398">
        <v>10</v>
      </c>
      <c r="G533" s="398">
        <v>10</v>
      </c>
      <c r="H533" s="398">
        <v>20</v>
      </c>
      <c r="I533" s="398">
        <v>30</v>
      </c>
      <c r="J533" s="398">
        <v>30</v>
      </c>
      <c r="K533" s="364">
        <v>1.2</v>
      </c>
      <c r="L533" s="364">
        <f t="shared" si="70"/>
        <v>300</v>
      </c>
      <c r="M533" s="364">
        <f t="shared" si="70"/>
        <v>12</v>
      </c>
      <c r="N533" s="364">
        <f t="shared" si="71"/>
        <v>24</v>
      </c>
      <c r="O533" s="364">
        <f t="shared" si="72"/>
        <v>36</v>
      </c>
      <c r="P533" s="364">
        <f t="shared" si="73"/>
        <v>36</v>
      </c>
    </row>
    <row r="534" spans="1:16" s="414" customFormat="1" ht="12.75" customHeight="1">
      <c r="A534" s="230" t="s">
        <v>244</v>
      </c>
      <c r="B534" s="413">
        <v>125</v>
      </c>
      <c r="C534" s="227" t="s">
        <v>69</v>
      </c>
      <c r="D534" s="263" t="s">
        <v>79</v>
      </c>
      <c r="E534" s="263"/>
      <c r="F534" s="398">
        <v>10</v>
      </c>
      <c r="G534" s="398">
        <v>10</v>
      </c>
      <c r="H534" s="398">
        <v>20</v>
      </c>
      <c r="I534" s="398">
        <v>30</v>
      </c>
      <c r="J534" s="398">
        <v>30</v>
      </c>
      <c r="K534" s="364">
        <v>1.2</v>
      </c>
      <c r="L534" s="364">
        <f t="shared" si="70"/>
        <v>300</v>
      </c>
      <c r="M534" s="364">
        <f t="shared" si="70"/>
        <v>12</v>
      </c>
      <c r="N534" s="364">
        <f t="shared" si="71"/>
        <v>24</v>
      </c>
      <c r="O534" s="364">
        <f t="shared" si="72"/>
        <v>36</v>
      </c>
      <c r="P534" s="364">
        <f t="shared" si="73"/>
        <v>36</v>
      </c>
    </row>
    <row r="535" spans="1:16" s="414" customFormat="1" ht="12.75" customHeight="1">
      <c r="A535" s="230" t="s">
        <v>244</v>
      </c>
      <c r="B535" s="413">
        <v>130</v>
      </c>
      <c r="C535" s="227" t="s">
        <v>69</v>
      </c>
      <c r="D535" s="263" t="s">
        <v>79</v>
      </c>
      <c r="E535" s="263"/>
      <c r="F535" s="398">
        <v>10</v>
      </c>
      <c r="G535" s="398">
        <v>10</v>
      </c>
      <c r="H535" s="398">
        <v>20</v>
      </c>
      <c r="I535" s="398">
        <v>30</v>
      </c>
      <c r="J535" s="398">
        <v>30</v>
      </c>
      <c r="K535" s="364">
        <v>1.2</v>
      </c>
      <c r="L535" s="364">
        <f>$G535*J535</f>
        <v>300</v>
      </c>
      <c r="M535" s="364">
        <f>$G535*K535</f>
        <v>12</v>
      </c>
      <c r="N535" s="364">
        <f t="shared" si="71"/>
        <v>24</v>
      </c>
      <c r="O535" s="364">
        <f t="shared" si="72"/>
        <v>36</v>
      </c>
      <c r="P535" s="364">
        <f t="shared" si="73"/>
        <v>36</v>
      </c>
    </row>
    <row r="536" spans="1:16" s="414" customFormat="1" ht="12.75" customHeight="1">
      <c r="A536" s="230" t="s">
        <v>244</v>
      </c>
      <c r="B536" s="413">
        <v>135</v>
      </c>
      <c r="C536" s="227" t="s">
        <v>69</v>
      </c>
      <c r="D536" s="263" t="s">
        <v>79</v>
      </c>
      <c r="E536" s="263"/>
      <c r="F536" s="398">
        <v>10</v>
      </c>
      <c r="G536" s="398">
        <v>10</v>
      </c>
      <c r="H536" s="398">
        <v>20</v>
      </c>
      <c r="I536" s="398">
        <v>30</v>
      </c>
      <c r="J536" s="398">
        <v>30</v>
      </c>
      <c r="K536" s="364">
        <v>1.2</v>
      </c>
      <c r="L536" s="364">
        <f t="shared" si="70"/>
        <v>300</v>
      </c>
      <c r="M536" s="364">
        <f t="shared" si="70"/>
        <v>12</v>
      </c>
      <c r="N536" s="364">
        <f t="shared" si="71"/>
        <v>24</v>
      </c>
      <c r="O536" s="364">
        <f t="shared" si="72"/>
        <v>36</v>
      </c>
      <c r="P536" s="364">
        <f t="shared" si="73"/>
        <v>36</v>
      </c>
    </row>
    <row r="537" spans="1:16" s="414" customFormat="1" ht="12.75" customHeight="1">
      <c r="A537" s="230" t="s">
        <v>244</v>
      </c>
      <c r="B537" s="413">
        <v>140</v>
      </c>
      <c r="C537" s="227" t="s">
        <v>69</v>
      </c>
      <c r="D537" s="263" t="s">
        <v>79</v>
      </c>
      <c r="E537" s="263"/>
      <c r="F537" s="398">
        <v>10</v>
      </c>
      <c r="G537" s="398">
        <v>10</v>
      </c>
      <c r="H537" s="398">
        <v>20</v>
      </c>
      <c r="I537" s="398">
        <v>30</v>
      </c>
      <c r="J537" s="398">
        <v>30</v>
      </c>
      <c r="K537" s="364">
        <v>1.2</v>
      </c>
      <c r="L537" s="364">
        <f t="shared" si="70"/>
        <v>300</v>
      </c>
      <c r="M537" s="364">
        <f t="shared" si="70"/>
        <v>12</v>
      </c>
      <c r="N537" s="364">
        <f t="shared" si="71"/>
        <v>24</v>
      </c>
      <c r="O537" s="364">
        <f t="shared" si="72"/>
        <v>36</v>
      </c>
      <c r="P537" s="364">
        <f t="shared" si="73"/>
        <v>36</v>
      </c>
    </row>
    <row r="538" spans="1:16" s="414" customFormat="1" ht="12.75" customHeight="1">
      <c r="A538" s="230" t="s">
        <v>244</v>
      </c>
      <c r="B538" s="413">
        <v>150</v>
      </c>
      <c r="C538" s="227" t="s">
        <v>69</v>
      </c>
      <c r="D538" s="263" t="s">
        <v>79</v>
      </c>
      <c r="E538" s="263"/>
      <c r="F538" s="398">
        <v>10</v>
      </c>
      <c r="G538" s="398">
        <v>10</v>
      </c>
      <c r="H538" s="398">
        <v>20</v>
      </c>
      <c r="I538" s="398">
        <v>30</v>
      </c>
      <c r="J538" s="398">
        <v>30</v>
      </c>
      <c r="K538" s="364">
        <v>1.2</v>
      </c>
      <c r="L538" s="364">
        <f t="shared" si="70"/>
        <v>300</v>
      </c>
      <c r="M538" s="364">
        <f t="shared" si="70"/>
        <v>12</v>
      </c>
      <c r="N538" s="364">
        <f t="shared" si="71"/>
        <v>24</v>
      </c>
      <c r="O538" s="364">
        <f t="shared" si="72"/>
        <v>36</v>
      </c>
      <c r="P538" s="364">
        <f t="shared" si="73"/>
        <v>36</v>
      </c>
    </row>
    <row r="539" spans="1:16" s="414" customFormat="1" ht="12.75" customHeight="1">
      <c r="A539" s="230" t="s">
        <v>244</v>
      </c>
      <c r="B539" s="413">
        <v>155</v>
      </c>
      <c r="C539" s="227" t="s">
        <v>69</v>
      </c>
      <c r="D539" s="263" t="s">
        <v>79</v>
      </c>
      <c r="E539" s="263"/>
      <c r="F539" s="398">
        <v>10</v>
      </c>
      <c r="G539" s="398">
        <v>10</v>
      </c>
      <c r="H539" s="398">
        <v>20</v>
      </c>
      <c r="I539" s="398">
        <v>30</v>
      </c>
      <c r="J539" s="398">
        <v>30</v>
      </c>
      <c r="K539" s="364">
        <v>1.2</v>
      </c>
      <c r="L539" s="364">
        <f t="shared" si="70"/>
        <v>300</v>
      </c>
      <c r="M539" s="364">
        <f t="shared" si="70"/>
        <v>12</v>
      </c>
      <c r="N539" s="364">
        <f t="shared" si="71"/>
        <v>24</v>
      </c>
      <c r="O539" s="364">
        <f t="shared" si="72"/>
        <v>36</v>
      </c>
      <c r="P539" s="364">
        <f t="shared" si="73"/>
        <v>36</v>
      </c>
    </row>
    <row r="540" spans="1:16" s="414" customFormat="1" ht="12.75" customHeight="1">
      <c r="A540" s="230" t="s">
        <v>244</v>
      </c>
      <c r="B540" s="413">
        <v>165</v>
      </c>
      <c r="C540" s="227" t="s">
        <v>69</v>
      </c>
      <c r="D540" s="263" t="s">
        <v>79</v>
      </c>
      <c r="E540" s="263"/>
      <c r="F540" s="398">
        <v>10</v>
      </c>
      <c r="G540" s="398">
        <v>10</v>
      </c>
      <c r="H540" s="398">
        <v>20</v>
      </c>
      <c r="I540" s="398">
        <v>30</v>
      </c>
      <c r="J540" s="398">
        <v>30</v>
      </c>
      <c r="K540" s="364">
        <v>1.2</v>
      </c>
      <c r="L540" s="364">
        <f t="shared" si="70"/>
        <v>300</v>
      </c>
      <c r="M540" s="364">
        <f t="shared" si="70"/>
        <v>12</v>
      </c>
      <c r="N540" s="364">
        <f t="shared" si="71"/>
        <v>24</v>
      </c>
      <c r="O540" s="364">
        <f t="shared" si="72"/>
        <v>36</v>
      </c>
      <c r="P540" s="364">
        <f t="shared" si="73"/>
        <v>36</v>
      </c>
    </row>
    <row r="541" spans="1:16" s="414" customFormat="1" ht="12.75" customHeight="1">
      <c r="A541" s="230" t="s">
        <v>244</v>
      </c>
      <c r="B541" s="413">
        <v>170</v>
      </c>
      <c r="C541" s="227" t="s">
        <v>69</v>
      </c>
      <c r="D541" s="263" t="s">
        <v>79</v>
      </c>
      <c r="E541" s="263"/>
      <c r="F541" s="398">
        <v>10</v>
      </c>
      <c r="G541" s="398">
        <v>10</v>
      </c>
      <c r="H541" s="398">
        <v>20</v>
      </c>
      <c r="I541" s="398">
        <v>30</v>
      </c>
      <c r="J541" s="398">
        <v>30</v>
      </c>
      <c r="K541" s="364">
        <v>1.2</v>
      </c>
      <c r="L541" s="364">
        <f t="shared" si="70"/>
        <v>300</v>
      </c>
      <c r="M541" s="364">
        <f t="shared" si="70"/>
        <v>12</v>
      </c>
      <c r="N541" s="364">
        <f t="shared" si="71"/>
        <v>24</v>
      </c>
      <c r="O541" s="364">
        <f t="shared" si="72"/>
        <v>36</v>
      </c>
      <c r="P541" s="364">
        <f t="shared" si="73"/>
        <v>36</v>
      </c>
    </row>
    <row r="542" spans="1:16" s="414" customFormat="1" ht="12.75" customHeight="1">
      <c r="A542" s="230" t="s">
        <v>244</v>
      </c>
      <c r="B542" s="413">
        <v>180</v>
      </c>
      <c r="C542" s="227" t="s">
        <v>69</v>
      </c>
      <c r="D542" s="263" t="s">
        <v>79</v>
      </c>
      <c r="E542" s="263"/>
      <c r="F542" s="398">
        <v>10</v>
      </c>
      <c r="G542" s="398">
        <v>10</v>
      </c>
      <c r="H542" s="398">
        <v>20</v>
      </c>
      <c r="I542" s="398">
        <v>30</v>
      </c>
      <c r="J542" s="398">
        <v>30</v>
      </c>
      <c r="K542" s="364">
        <v>1.2</v>
      </c>
      <c r="L542" s="364">
        <f t="shared" si="70"/>
        <v>300</v>
      </c>
      <c r="M542" s="364">
        <f t="shared" si="70"/>
        <v>12</v>
      </c>
      <c r="N542" s="364">
        <f t="shared" si="71"/>
        <v>24</v>
      </c>
      <c r="O542" s="364">
        <f t="shared" si="72"/>
        <v>36</v>
      </c>
      <c r="P542" s="364">
        <f t="shared" si="73"/>
        <v>36</v>
      </c>
    </row>
    <row r="543" spans="1:16" s="414" customFormat="1" ht="12.75" customHeight="1">
      <c r="A543" s="230" t="s">
        <v>244</v>
      </c>
      <c r="B543" s="413">
        <v>185</v>
      </c>
      <c r="C543" s="227" t="s">
        <v>69</v>
      </c>
      <c r="D543" s="263" t="s">
        <v>79</v>
      </c>
      <c r="E543" s="263"/>
      <c r="F543" s="398">
        <v>10</v>
      </c>
      <c r="G543" s="398">
        <v>10</v>
      </c>
      <c r="H543" s="398">
        <v>20</v>
      </c>
      <c r="I543" s="398">
        <v>30</v>
      </c>
      <c r="J543" s="398">
        <v>30</v>
      </c>
      <c r="K543" s="364">
        <v>1.2</v>
      </c>
      <c r="L543" s="364">
        <f t="shared" si="70"/>
        <v>300</v>
      </c>
      <c r="M543" s="364">
        <f t="shared" si="70"/>
        <v>12</v>
      </c>
      <c r="N543" s="364">
        <f t="shared" si="71"/>
        <v>24</v>
      </c>
      <c r="O543" s="364">
        <f t="shared" si="72"/>
        <v>36</v>
      </c>
      <c r="P543" s="364">
        <f t="shared" si="73"/>
        <v>36</v>
      </c>
    </row>
    <row r="544" spans="1:16" s="414" customFormat="1" ht="12.75" customHeight="1">
      <c r="A544" s="230" t="s">
        <v>244</v>
      </c>
      <c r="B544" s="413">
        <v>195</v>
      </c>
      <c r="C544" s="227" t="s">
        <v>69</v>
      </c>
      <c r="D544" s="263" t="s">
        <v>79</v>
      </c>
      <c r="E544" s="263"/>
      <c r="F544" s="398">
        <v>10</v>
      </c>
      <c r="G544" s="398">
        <v>10</v>
      </c>
      <c r="H544" s="398">
        <v>20</v>
      </c>
      <c r="I544" s="398">
        <v>30</v>
      </c>
      <c r="J544" s="398">
        <v>30</v>
      </c>
      <c r="K544" s="364">
        <v>1.2</v>
      </c>
      <c r="L544" s="364">
        <f t="shared" si="70"/>
        <v>300</v>
      </c>
      <c r="M544" s="364">
        <f t="shared" si="70"/>
        <v>12</v>
      </c>
      <c r="N544" s="364">
        <f t="shared" si="71"/>
        <v>24</v>
      </c>
      <c r="O544" s="364">
        <f t="shared" si="72"/>
        <v>36</v>
      </c>
      <c r="P544" s="364">
        <f t="shared" si="73"/>
        <v>36</v>
      </c>
    </row>
    <row r="545" spans="1:16" s="414" customFormat="1" ht="12.75" customHeight="1">
      <c r="A545" s="230" t="s">
        <v>244</v>
      </c>
      <c r="B545" s="413">
        <v>200</v>
      </c>
      <c r="C545" s="227" t="s">
        <v>69</v>
      </c>
      <c r="D545" s="263" t="s">
        <v>79</v>
      </c>
      <c r="E545" s="263"/>
      <c r="F545" s="398">
        <v>10</v>
      </c>
      <c r="G545" s="398">
        <v>10</v>
      </c>
      <c r="H545" s="398">
        <v>20</v>
      </c>
      <c r="I545" s="398">
        <v>30</v>
      </c>
      <c r="J545" s="398">
        <v>30</v>
      </c>
      <c r="K545" s="364">
        <v>1.2</v>
      </c>
      <c r="L545" s="364">
        <f t="shared" si="70"/>
        <v>300</v>
      </c>
      <c r="M545" s="364">
        <f t="shared" si="70"/>
        <v>12</v>
      </c>
      <c r="N545" s="364">
        <f t="shared" si="71"/>
        <v>24</v>
      </c>
      <c r="O545" s="364">
        <f t="shared" si="72"/>
        <v>36</v>
      </c>
      <c r="P545" s="364">
        <f t="shared" si="73"/>
        <v>36</v>
      </c>
    </row>
    <row r="546" spans="1:16" s="414" customFormat="1" ht="12.75" customHeight="1">
      <c r="A546" s="230" t="s">
        <v>244</v>
      </c>
      <c r="B546" s="413">
        <v>210</v>
      </c>
      <c r="C546" s="227" t="s">
        <v>69</v>
      </c>
      <c r="D546" s="263" t="s">
        <v>79</v>
      </c>
      <c r="E546" s="263"/>
      <c r="F546" s="398">
        <v>15</v>
      </c>
      <c r="G546" s="398">
        <v>15</v>
      </c>
      <c r="H546" s="398">
        <v>30</v>
      </c>
      <c r="I546" s="398">
        <v>45</v>
      </c>
      <c r="J546" s="398">
        <v>45</v>
      </c>
      <c r="K546" s="364">
        <v>1.2</v>
      </c>
      <c r="L546" s="364">
        <f t="shared" si="70"/>
        <v>675</v>
      </c>
      <c r="M546" s="364">
        <f t="shared" si="70"/>
        <v>18</v>
      </c>
      <c r="N546" s="364">
        <f t="shared" si="71"/>
        <v>36</v>
      </c>
      <c r="O546" s="364">
        <f t="shared" si="72"/>
        <v>54</v>
      </c>
      <c r="P546" s="364">
        <f t="shared" si="73"/>
        <v>54</v>
      </c>
    </row>
    <row r="547" spans="1:16" s="414" customFormat="1" ht="12.75" customHeight="1">
      <c r="A547" s="230" t="s">
        <v>244</v>
      </c>
      <c r="B547" s="413">
        <v>215</v>
      </c>
      <c r="C547" s="227" t="s">
        <v>69</v>
      </c>
      <c r="D547" s="263" t="s">
        <v>79</v>
      </c>
      <c r="E547" s="263"/>
      <c r="F547" s="398">
        <v>15</v>
      </c>
      <c r="G547" s="398">
        <v>15</v>
      </c>
      <c r="H547" s="398">
        <v>30</v>
      </c>
      <c r="I547" s="398">
        <v>45</v>
      </c>
      <c r="J547" s="398">
        <v>45</v>
      </c>
      <c r="K547" s="364">
        <v>1.2</v>
      </c>
      <c r="L547" s="364">
        <f t="shared" si="70"/>
        <v>675</v>
      </c>
      <c r="M547" s="364">
        <f t="shared" si="70"/>
        <v>18</v>
      </c>
      <c r="N547" s="364">
        <f t="shared" si="71"/>
        <v>36</v>
      </c>
      <c r="O547" s="364">
        <f t="shared" si="72"/>
        <v>54</v>
      </c>
      <c r="P547" s="364">
        <f t="shared" si="73"/>
        <v>54</v>
      </c>
    </row>
    <row r="548" spans="1:16" s="414" customFormat="1" ht="12.75" customHeight="1">
      <c r="A548" s="230" t="s">
        <v>244</v>
      </c>
      <c r="B548" s="413">
        <v>220</v>
      </c>
      <c r="C548" s="227" t="s">
        <v>69</v>
      </c>
      <c r="D548" s="263" t="s">
        <v>79</v>
      </c>
      <c r="E548" s="263"/>
      <c r="F548" s="398">
        <v>15</v>
      </c>
      <c r="G548" s="398">
        <v>15</v>
      </c>
      <c r="H548" s="398">
        <v>30</v>
      </c>
      <c r="I548" s="398">
        <v>45</v>
      </c>
      <c r="J548" s="398">
        <v>45</v>
      </c>
      <c r="K548" s="364">
        <v>1.2</v>
      </c>
      <c r="L548" s="364">
        <f>$G548*J548</f>
        <v>675</v>
      </c>
      <c r="M548" s="364">
        <f>$G548*K548</f>
        <v>18</v>
      </c>
      <c r="N548" s="364">
        <f t="shared" si="71"/>
        <v>36</v>
      </c>
      <c r="O548" s="364">
        <f t="shared" si="72"/>
        <v>54</v>
      </c>
      <c r="P548" s="364">
        <f t="shared" si="73"/>
        <v>54</v>
      </c>
    </row>
    <row r="549" spans="1:16" s="414" customFormat="1" ht="12.75" customHeight="1">
      <c r="A549" s="230" t="s">
        <v>244</v>
      </c>
      <c r="B549" s="413">
        <v>225</v>
      </c>
      <c r="C549" s="227" t="s">
        <v>69</v>
      </c>
      <c r="D549" s="263" t="s">
        <v>79</v>
      </c>
      <c r="E549" s="263"/>
      <c r="F549" s="398">
        <v>15</v>
      </c>
      <c r="G549" s="398">
        <v>15</v>
      </c>
      <c r="H549" s="398">
        <v>30</v>
      </c>
      <c r="I549" s="398">
        <v>45</v>
      </c>
      <c r="J549" s="398">
        <v>45</v>
      </c>
      <c r="K549" s="364">
        <v>1.2</v>
      </c>
      <c r="L549" s="364">
        <f t="shared" si="70"/>
        <v>675</v>
      </c>
      <c r="M549" s="364">
        <f t="shared" si="70"/>
        <v>18</v>
      </c>
      <c r="N549" s="364">
        <f t="shared" si="71"/>
        <v>36</v>
      </c>
      <c r="O549" s="364">
        <f t="shared" si="72"/>
        <v>54</v>
      </c>
      <c r="P549" s="364">
        <f t="shared" si="73"/>
        <v>54</v>
      </c>
    </row>
    <row r="550" spans="1:16" s="414" customFormat="1" ht="12.75" customHeight="1">
      <c r="A550" s="230" t="s">
        <v>244</v>
      </c>
      <c r="B550" s="413">
        <v>230</v>
      </c>
      <c r="C550" s="227" t="s">
        <v>69</v>
      </c>
      <c r="D550" s="263" t="s">
        <v>79</v>
      </c>
      <c r="E550" s="263"/>
      <c r="F550" s="398">
        <v>15</v>
      </c>
      <c r="G550" s="398">
        <v>15</v>
      </c>
      <c r="H550" s="398">
        <v>30</v>
      </c>
      <c r="I550" s="398">
        <v>45</v>
      </c>
      <c r="J550" s="398">
        <v>45</v>
      </c>
      <c r="K550" s="364">
        <v>1.2</v>
      </c>
      <c r="L550" s="364">
        <f t="shared" si="70"/>
        <v>675</v>
      </c>
      <c r="M550" s="364">
        <f t="shared" si="70"/>
        <v>18</v>
      </c>
      <c r="N550" s="364">
        <f t="shared" ref="N550:N581" si="74">$K550*H550</f>
        <v>36</v>
      </c>
      <c r="O550" s="364">
        <f t="shared" ref="O550:O581" si="75">$K550*I550</f>
        <v>54</v>
      </c>
      <c r="P550" s="364">
        <f t="shared" ref="P550:P581" si="76">$K550*J550</f>
        <v>54</v>
      </c>
    </row>
    <row r="551" spans="1:16" s="414" customFormat="1" ht="12.75" customHeight="1">
      <c r="A551" s="230" t="s">
        <v>244</v>
      </c>
      <c r="B551" s="413">
        <v>235</v>
      </c>
      <c r="C551" s="227" t="s">
        <v>69</v>
      </c>
      <c r="D551" s="263" t="s">
        <v>79</v>
      </c>
      <c r="E551" s="263"/>
      <c r="F551" s="398">
        <v>15</v>
      </c>
      <c r="G551" s="398">
        <v>15</v>
      </c>
      <c r="H551" s="398">
        <v>30</v>
      </c>
      <c r="I551" s="398">
        <v>45</v>
      </c>
      <c r="J551" s="398">
        <v>45</v>
      </c>
      <c r="K551" s="364">
        <v>1.2</v>
      </c>
      <c r="L551" s="364">
        <f>$G551*J551</f>
        <v>675</v>
      </c>
      <c r="M551" s="364">
        <f>$G551*K551</f>
        <v>18</v>
      </c>
      <c r="N551" s="364">
        <f t="shared" si="74"/>
        <v>36</v>
      </c>
      <c r="O551" s="364">
        <f t="shared" si="75"/>
        <v>54</v>
      </c>
      <c r="P551" s="364">
        <f t="shared" si="76"/>
        <v>54</v>
      </c>
    </row>
    <row r="552" spans="1:16" s="414" customFormat="1" ht="12.75" customHeight="1">
      <c r="A552" s="230" t="s">
        <v>244</v>
      </c>
      <c r="B552" s="413">
        <v>240</v>
      </c>
      <c r="C552" s="227" t="s">
        <v>69</v>
      </c>
      <c r="D552" s="263" t="s">
        <v>79</v>
      </c>
      <c r="E552" s="263"/>
      <c r="F552" s="398">
        <v>15</v>
      </c>
      <c r="G552" s="398">
        <v>15</v>
      </c>
      <c r="H552" s="398">
        <v>30</v>
      </c>
      <c r="I552" s="398">
        <v>45</v>
      </c>
      <c r="J552" s="398">
        <v>45</v>
      </c>
      <c r="K552" s="364">
        <v>1.2</v>
      </c>
      <c r="L552" s="364">
        <f t="shared" si="70"/>
        <v>675</v>
      </c>
      <c r="M552" s="364">
        <f t="shared" si="70"/>
        <v>18</v>
      </c>
      <c r="N552" s="364">
        <f t="shared" si="74"/>
        <v>36</v>
      </c>
      <c r="O552" s="364">
        <f t="shared" si="75"/>
        <v>54</v>
      </c>
      <c r="P552" s="364">
        <f t="shared" si="76"/>
        <v>54</v>
      </c>
    </row>
    <row r="553" spans="1:16" s="414" customFormat="1" ht="12.75" customHeight="1">
      <c r="A553" s="230" t="s">
        <v>244</v>
      </c>
      <c r="B553" s="413">
        <v>245</v>
      </c>
      <c r="C553" s="227" t="s">
        <v>69</v>
      </c>
      <c r="D553" s="263" t="s">
        <v>79</v>
      </c>
      <c r="E553" s="263"/>
      <c r="F553" s="398">
        <v>15</v>
      </c>
      <c r="G553" s="398">
        <v>15</v>
      </c>
      <c r="H553" s="398">
        <v>30</v>
      </c>
      <c r="I553" s="398">
        <v>45</v>
      </c>
      <c r="J553" s="398">
        <v>45</v>
      </c>
      <c r="K553" s="364">
        <v>1.2</v>
      </c>
      <c r="L553" s="364">
        <f t="shared" si="70"/>
        <v>675</v>
      </c>
      <c r="M553" s="364">
        <f t="shared" si="70"/>
        <v>18</v>
      </c>
      <c r="N553" s="364">
        <f t="shared" si="74"/>
        <v>36</v>
      </c>
      <c r="O553" s="364">
        <f t="shared" si="75"/>
        <v>54</v>
      </c>
      <c r="P553" s="364">
        <f t="shared" si="76"/>
        <v>54</v>
      </c>
    </row>
    <row r="554" spans="1:16" s="414" customFormat="1" ht="12.75" customHeight="1">
      <c r="A554" s="230" t="s">
        <v>244</v>
      </c>
      <c r="B554" s="413">
        <v>250</v>
      </c>
      <c r="C554" s="227" t="s">
        <v>69</v>
      </c>
      <c r="D554" s="263" t="s">
        <v>79</v>
      </c>
      <c r="E554" s="263"/>
      <c r="F554" s="398">
        <v>15</v>
      </c>
      <c r="G554" s="398">
        <v>15</v>
      </c>
      <c r="H554" s="398">
        <v>30</v>
      </c>
      <c r="I554" s="398">
        <v>45</v>
      </c>
      <c r="J554" s="398">
        <v>45</v>
      </c>
      <c r="K554" s="364">
        <v>1.2</v>
      </c>
      <c r="L554" s="364">
        <f>$G554*J554</f>
        <v>675</v>
      </c>
      <c r="M554" s="364">
        <f>$G554*K554</f>
        <v>18</v>
      </c>
      <c r="N554" s="364">
        <f t="shared" si="74"/>
        <v>36</v>
      </c>
      <c r="O554" s="364">
        <f t="shared" si="75"/>
        <v>54</v>
      </c>
      <c r="P554" s="364">
        <f t="shared" si="76"/>
        <v>54</v>
      </c>
    </row>
    <row r="555" spans="1:16" s="414" customFormat="1" ht="12.75" customHeight="1">
      <c r="A555" s="230" t="s">
        <v>244</v>
      </c>
      <c r="B555" s="413">
        <v>255</v>
      </c>
      <c r="C555" s="227" t="s">
        <v>69</v>
      </c>
      <c r="D555" s="263" t="s">
        <v>79</v>
      </c>
      <c r="E555" s="263"/>
      <c r="F555" s="398">
        <v>15</v>
      </c>
      <c r="G555" s="398">
        <v>15</v>
      </c>
      <c r="H555" s="398">
        <v>30</v>
      </c>
      <c r="I555" s="398">
        <v>45</v>
      </c>
      <c r="J555" s="398">
        <v>45</v>
      </c>
      <c r="K555" s="364">
        <v>1.2</v>
      </c>
      <c r="L555" s="364">
        <f t="shared" si="70"/>
        <v>675</v>
      </c>
      <c r="M555" s="364">
        <f t="shared" si="70"/>
        <v>18</v>
      </c>
      <c r="N555" s="364">
        <f t="shared" si="74"/>
        <v>36</v>
      </c>
      <c r="O555" s="364">
        <f t="shared" si="75"/>
        <v>54</v>
      </c>
      <c r="P555" s="364">
        <f t="shared" si="76"/>
        <v>54</v>
      </c>
    </row>
    <row r="556" spans="1:16" s="414" customFormat="1" ht="12.75" customHeight="1">
      <c r="A556" s="230" t="s">
        <v>244</v>
      </c>
      <c r="B556" s="413">
        <v>260</v>
      </c>
      <c r="C556" s="227" t="s">
        <v>69</v>
      </c>
      <c r="D556" s="263" t="s">
        <v>79</v>
      </c>
      <c r="E556" s="263"/>
      <c r="F556" s="398">
        <v>15</v>
      </c>
      <c r="G556" s="398">
        <v>15</v>
      </c>
      <c r="H556" s="398">
        <v>30</v>
      </c>
      <c r="I556" s="398">
        <v>45</v>
      </c>
      <c r="J556" s="398">
        <v>45</v>
      </c>
      <c r="K556" s="364">
        <v>1.2</v>
      </c>
      <c r="L556" s="364">
        <f t="shared" si="70"/>
        <v>675</v>
      </c>
      <c r="M556" s="364">
        <f t="shared" si="70"/>
        <v>18</v>
      </c>
      <c r="N556" s="364">
        <f t="shared" si="74"/>
        <v>36</v>
      </c>
      <c r="O556" s="364">
        <f t="shared" si="75"/>
        <v>54</v>
      </c>
      <c r="P556" s="364">
        <f t="shared" si="76"/>
        <v>54</v>
      </c>
    </row>
    <row r="557" spans="1:16" s="414" customFormat="1" ht="12.75" customHeight="1">
      <c r="A557" s="230" t="s">
        <v>244</v>
      </c>
      <c r="B557" s="413">
        <v>270</v>
      </c>
      <c r="C557" s="227" t="s">
        <v>69</v>
      </c>
      <c r="D557" s="263" t="s">
        <v>79</v>
      </c>
      <c r="E557" s="263"/>
      <c r="F557" s="398">
        <v>15</v>
      </c>
      <c r="G557" s="398">
        <v>15</v>
      </c>
      <c r="H557" s="398">
        <v>30</v>
      </c>
      <c r="I557" s="398">
        <v>45</v>
      </c>
      <c r="J557" s="398">
        <v>45</v>
      </c>
      <c r="K557" s="364">
        <v>1.2</v>
      </c>
      <c r="L557" s="364">
        <f t="shared" si="70"/>
        <v>675</v>
      </c>
      <c r="M557" s="364">
        <f t="shared" si="70"/>
        <v>18</v>
      </c>
      <c r="N557" s="364">
        <f t="shared" si="74"/>
        <v>36</v>
      </c>
      <c r="O557" s="364">
        <f t="shared" si="75"/>
        <v>54</v>
      </c>
      <c r="P557" s="364">
        <f t="shared" si="76"/>
        <v>54</v>
      </c>
    </row>
    <row r="558" spans="1:16" s="414" customFormat="1" ht="12.75" customHeight="1">
      <c r="A558" s="230" t="s">
        <v>244</v>
      </c>
      <c r="B558" s="413">
        <v>275</v>
      </c>
      <c r="C558" s="227" t="s">
        <v>69</v>
      </c>
      <c r="D558" s="263" t="s">
        <v>79</v>
      </c>
      <c r="E558" s="263"/>
      <c r="F558" s="398">
        <v>15</v>
      </c>
      <c r="G558" s="398">
        <v>15</v>
      </c>
      <c r="H558" s="398">
        <v>30</v>
      </c>
      <c r="I558" s="398">
        <v>45</v>
      </c>
      <c r="J558" s="398">
        <v>45</v>
      </c>
      <c r="K558" s="364">
        <v>1.2</v>
      </c>
      <c r="L558" s="364">
        <f t="shared" si="70"/>
        <v>675</v>
      </c>
      <c r="M558" s="364">
        <f t="shared" si="70"/>
        <v>18</v>
      </c>
      <c r="N558" s="364">
        <f t="shared" si="74"/>
        <v>36</v>
      </c>
      <c r="O558" s="364">
        <f t="shared" si="75"/>
        <v>54</v>
      </c>
      <c r="P558" s="364">
        <f t="shared" si="76"/>
        <v>54</v>
      </c>
    </row>
    <row r="559" spans="1:16" s="414" customFormat="1" ht="12.75" customHeight="1">
      <c r="A559" s="230" t="s">
        <v>244</v>
      </c>
      <c r="B559" s="413">
        <v>285</v>
      </c>
      <c r="C559" s="227" t="s">
        <v>69</v>
      </c>
      <c r="D559" s="263" t="s">
        <v>79</v>
      </c>
      <c r="E559" s="263"/>
      <c r="F559" s="398">
        <v>15</v>
      </c>
      <c r="G559" s="398">
        <v>15</v>
      </c>
      <c r="H559" s="398">
        <v>30</v>
      </c>
      <c r="I559" s="398">
        <v>45</v>
      </c>
      <c r="J559" s="398">
        <v>45</v>
      </c>
      <c r="K559" s="364">
        <v>1.2</v>
      </c>
      <c r="L559" s="364">
        <f t="shared" si="70"/>
        <v>675</v>
      </c>
      <c r="M559" s="364">
        <f t="shared" si="70"/>
        <v>18</v>
      </c>
      <c r="N559" s="364">
        <f t="shared" si="74"/>
        <v>36</v>
      </c>
      <c r="O559" s="364">
        <f t="shared" si="75"/>
        <v>54</v>
      </c>
      <c r="P559" s="364">
        <f t="shared" si="76"/>
        <v>54</v>
      </c>
    </row>
    <row r="560" spans="1:16" s="414" customFormat="1" ht="12.75" customHeight="1">
      <c r="A560" s="230" t="s">
        <v>244</v>
      </c>
      <c r="B560" s="413">
        <v>290</v>
      </c>
      <c r="C560" s="227" t="s">
        <v>69</v>
      </c>
      <c r="D560" s="263" t="s">
        <v>79</v>
      </c>
      <c r="E560" s="263"/>
      <c r="F560" s="398">
        <v>15</v>
      </c>
      <c r="G560" s="398">
        <v>15</v>
      </c>
      <c r="H560" s="398">
        <v>30</v>
      </c>
      <c r="I560" s="398">
        <v>45</v>
      </c>
      <c r="J560" s="398">
        <v>45</v>
      </c>
      <c r="K560" s="364">
        <v>1.2</v>
      </c>
      <c r="L560" s="364">
        <f t="shared" si="70"/>
        <v>675</v>
      </c>
      <c r="M560" s="364">
        <f t="shared" si="70"/>
        <v>18</v>
      </c>
      <c r="N560" s="364">
        <f t="shared" si="74"/>
        <v>36</v>
      </c>
      <c r="O560" s="364">
        <f t="shared" si="75"/>
        <v>54</v>
      </c>
      <c r="P560" s="364">
        <f t="shared" si="76"/>
        <v>54</v>
      </c>
    </row>
    <row r="561" spans="1:16" s="414" customFormat="1" ht="12.75" customHeight="1">
      <c r="A561" s="230" t="s">
        <v>244</v>
      </c>
      <c r="B561" s="413">
        <v>295</v>
      </c>
      <c r="C561" s="227" t="s">
        <v>69</v>
      </c>
      <c r="D561" s="263" t="s">
        <v>79</v>
      </c>
      <c r="E561" s="263"/>
      <c r="F561" s="398">
        <v>15</v>
      </c>
      <c r="G561" s="398">
        <v>15</v>
      </c>
      <c r="H561" s="398">
        <v>30</v>
      </c>
      <c r="I561" s="398">
        <v>45</v>
      </c>
      <c r="J561" s="398">
        <v>45</v>
      </c>
      <c r="K561" s="364">
        <v>1.2</v>
      </c>
      <c r="L561" s="364">
        <f>$G561*J561</f>
        <v>675</v>
      </c>
      <c r="M561" s="364">
        <f>$G561*K561</f>
        <v>18</v>
      </c>
      <c r="N561" s="364">
        <f t="shared" si="74"/>
        <v>36</v>
      </c>
      <c r="O561" s="364">
        <f t="shared" si="75"/>
        <v>54</v>
      </c>
      <c r="P561" s="364">
        <f t="shared" si="76"/>
        <v>54</v>
      </c>
    </row>
    <row r="562" spans="1:16" s="414" customFormat="1" ht="12.75" customHeight="1">
      <c r="A562" s="230" t="s">
        <v>244</v>
      </c>
      <c r="B562" s="413">
        <v>300</v>
      </c>
      <c r="C562" s="227" t="s">
        <v>69</v>
      </c>
      <c r="D562" s="263" t="s">
        <v>79</v>
      </c>
      <c r="E562" s="263"/>
      <c r="F562" s="398">
        <v>15</v>
      </c>
      <c r="G562" s="398">
        <v>15</v>
      </c>
      <c r="H562" s="398">
        <v>30</v>
      </c>
      <c r="I562" s="398">
        <v>45</v>
      </c>
      <c r="J562" s="398">
        <v>45</v>
      </c>
      <c r="K562" s="364">
        <v>1.2</v>
      </c>
      <c r="L562" s="364">
        <f t="shared" si="70"/>
        <v>675</v>
      </c>
      <c r="M562" s="364">
        <f t="shared" si="70"/>
        <v>18</v>
      </c>
      <c r="N562" s="364">
        <f t="shared" si="74"/>
        <v>36</v>
      </c>
      <c r="O562" s="364">
        <f t="shared" si="75"/>
        <v>54</v>
      </c>
      <c r="P562" s="364">
        <f t="shared" si="76"/>
        <v>54</v>
      </c>
    </row>
    <row r="563" spans="1:16" s="414" customFormat="1" ht="12.75" customHeight="1">
      <c r="A563" s="230" t="s">
        <v>244</v>
      </c>
      <c r="B563" s="413">
        <v>305</v>
      </c>
      <c r="C563" s="227" t="s">
        <v>69</v>
      </c>
      <c r="D563" s="263" t="s">
        <v>79</v>
      </c>
      <c r="E563" s="263"/>
      <c r="F563" s="398">
        <v>15</v>
      </c>
      <c r="G563" s="398">
        <v>15</v>
      </c>
      <c r="H563" s="398">
        <v>30</v>
      </c>
      <c r="I563" s="398">
        <v>45</v>
      </c>
      <c r="J563" s="398">
        <v>45</v>
      </c>
      <c r="K563" s="364">
        <v>1.2</v>
      </c>
      <c r="L563" s="364">
        <f t="shared" si="70"/>
        <v>675</v>
      </c>
      <c r="M563" s="364">
        <f t="shared" si="70"/>
        <v>18</v>
      </c>
      <c r="N563" s="364">
        <f t="shared" si="74"/>
        <v>36</v>
      </c>
      <c r="O563" s="364">
        <f t="shared" si="75"/>
        <v>54</v>
      </c>
      <c r="P563" s="364">
        <f t="shared" si="76"/>
        <v>54</v>
      </c>
    </row>
    <row r="564" spans="1:16" s="414" customFormat="1" ht="12.75" customHeight="1">
      <c r="A564" s="230" t="s">
        <v>244</v>
      </c>
      <c r="B564" s="413">
        <v>315</v>
      </c>
      <c r="C564" s="227" t="s">
        <v>69</v>
      </c>
      <c r="D564" s="263" t="s">
        <v>79</v>
      </c>
      <c r="E564" s="263"/>
      <c r="F564" s="398">
        <v>15</v>
      </c>
      <c r="G564" s="398">
        <v>15</v>
      </c>
      <c r="H564" s="398">
        <v>30</v>
      </c>
      <c r="I564" s="398">
        <v>45</v>
      </c>
      <c r="J564" s="398">
        <v>45</v>
      </c>
      <c r="K564" s="364">
        <v>1.2</v>
      </c>
      <c r="L564" s="364">
        <f t="shared" si="70"/>
        <v>675</v>
      </c>
      <c r="M564" s="364">
        <f t="shared" si="70"/>
        <v>18</v>
      </c>
      <c r="N564" s="364">
        <f t="shared" si="74"/>
        <v>36</v>
      </c>
      <c r="O564" s="364">
        <f t="shared" si="75"/>
        <v>54</v>
      </c>
      <c r="P564" s="364">
        <f t="shared" si="76"/>
        <v>54</v>
      </c>
    </row>
    <row r="565" spans="1:16" s="414" customFormat="1" ht="12.75" customHeight="1">
      <c r="A565" s="230" t="s">
        <v>244</v>
      </c>
      <c r="B565" s="413">
        <v>320</v>
      </c>
      <c r="C565" s="227" t="s">
        <v>69</v>
      </c>
      <c r="D565" s="263" t="s">
        <v>79</v>
      </c>
      <c r="E565" s="263"/>
      <c r="F565" s="398">
        <v>15</v>
      </c>
      <c r="G565" s="398">
        <v>15</v>
      </c>
      <c r="H565" s="398">
        <v>30</v>
      </c>
      <c r="I565" s="398">
        <v>45</v>
      </c>
      <c r="J565" s="398">
        <v>45</v>
      </c>
      <c r="K565" s="364">
        <v>1.2</v>
      </c>
      <c r="L565" s="364">
        <f t="shared" si="70"/>
        <v>675</v>
      </c>
      <c r="M565" s="364">
        <f t="shared" si="70"/>
        <v>18</v>
      </c>
      <c r="N565" s="364">
        <f t="shared" si="74"/>
        <v>36</v>
      </c>
      <c r="O565" s="364">
        <f t="shared" si="75"/>
        <v>54</v>
      </c>
      <c r="P565" s="364">
        <f t="shared" si="76"/>
        <v>54</v>
      </c>
    </row>
    <row r="566" spans="1:16" s="414" customFormat="1" ht="12.75" customHeight="1">
      <c r="A566" s="230" t="s">
        <v>244</v>
      </c>
      <c r="B566" s="413">
        <v>330</v>
      </c>
      <c r="C566" s="227" t="s">
        <v>69</v>
      </c>
      <c r="D566" s="263" t="s">
        <v>79</v>
      </c>
      <c r="E566" s="263"/>
      <c r="F566" s="398">
        <v>15</v>
      </c>
      <c r="G566" s="398">
        <v>15</v>
      </c>
      <c r="H566" s="398">
        <v>30</v>
      </c>
      <c r="I566" s="398">
        <v>45</v>
      </c>
      <c r="J566" s="398">
        <v>45</v>
      </c>
      <c r="K566" s="364">
        <v>1.2</v>
      </c>
      <c r="L566" s="364">
        <f t="shared" si="70"/>
        <v>675</v>
      </c>
      <c r="M566" s="364">
        <f t="shared" si="70"/>
        <v>18</v>
      </c>
      <c r="N566" s="364">
        <f t="shared" si="74"/>
        <v>36</v>
      </c>
      <c r="O566" s="364">
        <f t="shared" si="75"/>
        <v>54</v>
      </c>
      <c r="P566" s="364">
        <f t="shared" si="76"/>
        <v>54</v>
      </c>
    </row>
    <row r="567" spans="1:16" s="414" customFormat="1" ht="12.75" customHeight="1">
      <c r="A567" s="230" t="s">
        <v>244</v>
      </c>
      <c r="B567" s="413">
        <v>335</v>
      </c>
      <c r="C567" s="227" t="s">
        <v>69</v>
      </c>
      <c r="D567" s="263" t="s">
        <v>79</v>
      </c>
      <c r="E567" s="263"/>
      <c r="F567" s="398">
        <v>15</v>
      </c>
      <c r="G567" s="398">
        <v>15</v>
      </c>
      <c r="H567" s="398">
        <v>30</v>
      </c>
      <c r="I567" s="398">
        <v>45</v>
      </c>
      <c r="J567" s="398">
        <v>45</v>
      </c>
      <c r="K567" s="364">
        <v>1.2</v>
      </c>
      <c r="L567" s="364">
        <f t="shared" si="70"/>
        <v>675</v>
      </c>
      <c r="M567" s="364">
        <f t="shared" si="70"/>
        <v>18</v>
      </c>
      <c r="N567" s="364">
        <f t="shared" si="74"/>
        <v>36</v>
      </c>
      <c r="O567" s="364">
        <f t="shared" si="75"/>
        <v>54</v>
      </c>
      <c r="P567" s="364">
        <f t="shared" si="76"/>
        <v>54</v>
      </c>
    </row>
    <row r="568" spans="1:16" s="414" customFormat="1" ht="12.75" customHeight="1">
      <c r="A568" s="230" t="s">
        <v>244</v>
      </c>
      <c r="B568" s="413">
        <v>345</v>
      </c>
      <c r="C568" s="227" t="s">
        <v>69</v>
      </c>
      <c r="D568" s="263" t="s">
        <v>79</v>
      </c>
      <c r="E568" s="263"/>
      <c r="F568" s="398">
        <v>15</v>
      </c>
      <c r="G568" s="398">
        <v>15</v>
      </c>
      <c r="H568" s="398">
        <v>30</v>
      </c>
      <c r="I568" s="398">
        <v>45</v>
      </c>
      <c r="J568" s="398">
        <v>45</v>
      </c>
      <c r="K568" s="364">
        <v>1.2</v>
      </c>
      <c r="L568" s="364">
        <f t="shared" si="70"/>
        <v>675</v>
      </c>
      <c r="M568" s="364">
        <f t="shared" si="70"/>
        <v>18</v>
      </c>
      <c r="N568" s="364">
        <f t="shared" si="74"/>
        <v>36</v>
      </c>
      <c r="O568" s="364">
        <f t="shared" si="75"/>
        <v>54</v>
      </c>
      <c r="P568" s="364">
        <f t="shared" si="76"/>
        <v>54</v>
      </c>
    </row>
    <row r="569" spans="1:16" s="414" customFormat="1" ht="12.75" customHeight="1">
      <c r="A569" s="230" t="s">
        <v>244</v>
      </c>
      <c r="B569" s="413">
        <v>350</v>
      </c>
      <c r="C569" s="227" t="s">
        <v>69</v>
      </c>
      <c r="D569" s="263" t="s">
        <v>79</v>
      </c>
      <c r="E569" s="263"/>
      <c r="F569" s="398">
        <v>15</v>
      </c>
      <c r="G569" s="398">
        <v>15</v>
      </c>
      <c r="H569" s="398">
        <v>30</v>
      </c>
      <c r="I569" s="398">
        <v>45</v>
      </c>
      <c r="J569" s="398">
        <v>45</v>
      </c>
      <c r="K569" s="364">
        <v>1.2</v>
      </c>
      <c r="L569" s="364">
        <f t="shared" si="70"/>
        <v>675</v>
      </c>
      <c r="M569" s="364">
        <f t="shared" si="70"/>
        <v>18</v>
      </c>
      <c r="N569" s="364">
        <f t="shared" si="74"/>
        <v>36</v>
      </c>
      <c r="O569" s="364">
        <f t="shared" si="75"/>
        <v>54</v>
      </c>
      <c r="P569" s="364">
        <f t="shared" si="76"/>
        <v>54</v>
      </c>
    </row>
    <row r="570" spans="1:16" s="414" customFormat="1" ht="12.75" customHeight="1">
      <c r="A570" s="230" t="s">
        <v>244</v>
      </c>
      <c r="B570" s="413">
        <v>360</v>
      </c>
      <c r="C570" s="227" t="s">
        <v>69</v>
      </c>
      <c r="D570" s="263" t="s">
        <v>79</v>
      </c>
      <c r="E570" s="263"/>
      <c r="F570" s="398">
        <v>15</v>
      </c>
      <c r="G570" s="398">
        <v>15</v>
      </c>
      <c r="H570" s="398">
        <v>30</v>
      </c>
      <c r="I570" s="398">
        <v>45</v>
      </c>
      <c r="J570" s="398">
        <v>45</v>
      </c>
      <c r="K570" s="364">
        <v>1.2</v>
      </c>
      <c r="L570" s="364">
        <f t="shared" si="70"/>
        <v>675</v>
      </c>
      <c r="M570" s="364">
        <f t="shared" si="70"/>
        <v>18</v>
      </c>
      <c r="N570" s="364">
        <f t="shared" si="74"/>
        <v>36</v>
      </c>
      <c r="O570" s="364">
        <f t="shared" si="75"/>
        <v>54</v>
      </c>
      <c r="P570" s="364">
        <f t="shared" si="76"/>
        <v>54</v>
      </c>
    </row>
    <row r="571" spans="1:16" s="414" customFormat="1" ht="12.75" customHeight="1">
      <c r="A571" s="230" t="s">
        <v>244</v>
      </c>
      <c r="B571" s="413">
        <v>365</v>
      </c>
      <c r="C571" s="227" t="s">
        <v>69</v>
      </c>
      <c r="D571" s="263" t="s">
        <v>79</v>
      </c>
      <c r="E571" s="263"/>
      <c r="F571" s="398">
        <v>15</v>
      </c>
      <c r="G571" s="398">
        <v>15</v>
      </c>
      <c r="H571" s="398">
        <v>30</v>
      </c>
      <c r="I571" s="398">
        <v>45</v>
      </c>
      <c r="J571" s="398">
        <v>45</v>
      </c>
      <c r="K571" s="364">
        <v>1.2</v>
      </c>
      <c r="L571" s="364">
        <f t="shared" si="70"/>
        <v>675</v>
      </c>
      <c r="M571" s="364">
        <f t="shared" si="70"/>
        <v>18</v>
      </c>
      <c r="N571" s="364">
        <f t="shared" si="74"/>
        <v>36</v>
      </c>
      <c r="O571" s="364">
        <f t="shared" si="75"/>
        <v>54</v>
      </c>
      <c r="P571" s="364">
        <f t="shared" si="76"/>
        <v>54</v>
      </c>
    </row>
    <row r="572" spans="1:16" s="414" customFormat="1" ht="12.75" customHeight="1">
      <c r="A572" s="230" t="s">
        <v>244</v>
      </c>
      <c r="B572" s="413">
        <v>375</v>
      </c>
      <c r="C572" s="227" t="s">
        <v>69</v>
      </c>
      <c r="D572" s="263" t="s">
        <v>79</v>
      </c>
      <c r="E572" s="263"/>
      <c r="F572" s="398">
        <v>15</v>
      </c>
      <c r="G572" s="398">
        <v>15</v>
      </c>
      <c r="H572" s="398">
        <v>30</v>
      </c>
      <c r="I572" s="398">
        <v>45</v>
      </c>
      <c r="J572" s="398">
        <v>45</v>
      </c>
      <c r="K572" s="364">
        <v>1.2</v>
      </c>
      <c r="L572" s="364">
        <f t="shared" si="70"/>
        <v>675</v>
      </c>
      <c r="M572" s="364">
        <f t="shared" si="70"/>
        <v>18</v>
      </c>
      <c r="N572" s="364">
        <f t="shared" si="74"/>
        <v>36</v>
      </c>
      <c r="O572" s="364">
        <f t="shared" si="75"/>
        <v>54</v>
      </c>
      <c r="P572" s="364">
        <f t="shared" si="76"/>
        <v>54</v>
      </c>
    </row>
    <row r="573" spans="1:16" s="414" customFormat="1" ht="12.75" customHeight="1">
      <c r="A573" s="230" t="s">
        <v>244</v>
      </c>
      <c r="B573" s="413">
        <v>380</v>
      </c>
      <c r="C573" s="227" t="s">
        <v>69</v>
      </c>
      <c r="D573" s="263" t="s">
        <v>79</v>
      </c>
      <c r="E573" s="263"/>
      <c r="F573" s="398">
        <v>15</v>
      </c>
      <c r="G573" s="398">
        <v>15</v>
      </c>
      <c r="H573" s="398">
        <v>30</v>
      </c>
      <c r="I573" s="398">
        <v>45</v>
      </c>
      <c r="J573" s="398">
        <v>45</v>
      </c>
      <c r="K573" s="364">
        <v>1.2</v>
      </c>
      <c r="L573" s="364">
        <f t="shared" si="70"/>
        <v>675</v>
      </c>
      <c r="M573" s="364">
        <f t="shared" si="70"/>
        <v>18</v>
      </c>
      <c r="N573" s="364">
        <f t="shared" si="74"/>
        <v>36</v>
      </c>
      <c r="O573" s="364">
        <f t="shared" si="75"/>
        <v>54</v>
      </c>
      <c r="P573" s="364">
        <f t="shared" si="76"/>
        <v>54</v>
      </c>
    </row>
    <row r="574" spans="1:16" s="414" customFormat="1" ht="12.75" customHeight="1">
      <c r="A574" s="230" t="s">
        <v>244</v>
      </c>
      <c r="B574" s="413">
        <v>385</v>
      </c>
      <c r="C574" s="227" t="s">
        <v>69</v>
      </c>
      <c r="D574" s="263" t="s">
        <v>79</v>
      </c>
      <c r="E574" s="263"/>
      <c r="F574" s="398">
        <v>15</v>
      </c>
      <c r="G574" s="398">
        <v>15</v>
      </c>
      <c r="H574" s="398">
        <v>30</v>
      </c>
      <c r="I574" s="398">
        <v>45</v>
      </c>
      <c r="J574" s="398">
        <v>45</v>
      </c>
      <c r="K574" s="364">
        <v>1.2</v>
      </c>
      <c r="L574" s="364">
        <f>$G574*J574</f>
        <v>675</v>
      </c>
      <c r="M574" s="364">
        <f>$G574*K574</f>
        <v>18</v>
      </c>
      <c r="N574" s="364">
        <f t="shared" si="74"/>
        <v>36</v>
      </c>
      <c r="O574" s="364">
        <f t="shared" si="75"/>
        <v>54</v>
      </c>
      <c r="P574" s="364">
        <f t="shared" si="76"/>
        <v>54</v>
      </c>
    </row>
    <row r="575" spans="1:16" s="414" customFormat="1" ht="12.75" customHeight="1">
      <c r="A575" s="230" t="s">
        <v>244</v>
      </c>
      <c r="B575" s="413">
        <v>390</v>
      </c>
      <c r="C575" s="227" t="s">
        <v>69</v>
      </c>
      <c r="D575" s="263" t="s">
        <v>79</v>
      </c>
      <c r="E575" s="263"/>
      <c r="F575" s="398">
        <v>15</v>
      </c>
      <c r="G575" s="398">
        <v>15</v>
      </c>
      <c r="H575" s="398">
        <v>30</v>
      </c>
      <c r="I575" s="398">
        <v>45</v>
      </c>
      <c r="J575" s="398">
        <v>45</v>
      </c>
      <c r="K575" s="364">
        <v>1.2</v>
      </c>
      <c r="L575" s="364">
        <f t="shared" si="70"/>
        <v>675</v>
      </c>
      <c r="M575" s="364">
        <f t="shared" si="70"/>
        <v>18</v>
      </c>
      <c r="N575" s="364">
        <f t="shared" si="74"/>
        <v>36</v>
      </c>
      <c r="O575" s="364">
        <f t="shared" si="75"/>
        <v>54</v>
      </c>
      <c r="P575" s="364">
        <f t="shared" si="76"/>
        <v>54</v>
      </c>
    </row>
    <row r="576" spans="1:16" s="414" customFormat="1" ht="12.75" customHeight="1">
      <c r="A576" s="230" t="s">
        <v>244</v>
      </c>
      <c r="B576" s="413">
        <v>395</v>
      </c>
      <c r="C576" s="227" t="s">
        <v>69</v>
      </c>
      <c r="D576" s="263" t="s">
        <v>79</v>
      </c>
      <c r="E576" s="263"/>
      <c r="F576" s="398">
        <v>15</v>
      </c>
      <c r="G576" s="398">
        <v>15</v>
      </c>
      <c r="H576" s="398">
        <v>30</v>
      </c>
      <c r="I576" s="398">
        <v>45</v>
      </c>
      <c r="J576" s="398">
        <v>45</v>
      </c>
      <c r="K576" s="364">
        <v>1.2</v>
      </c>
      <c r="L576" s="364">
        <f t="shared" si="70"/>
        <v>675</v>
      </c>
      <c r="M576" s="364">
        <f t="shared" si="70"/>
        <v>18</v>
      </c>
      <c r="N576" s="364">
        <f t="shared" si="74"/>
        <v>36</v>
      </c>
      <c r="O576" s="364">
        <f t="shared" si="75"/>
        <v>54</v>
      </c>
      <c r="P576" s="364">
        <f t="shared" si="76"/>
        <v>54</v>
      </c>
    </row>
    <row r="577" spans="1:16" s="414" customFormat="1" ht="12.75" customHeight="1">
      <c r="A577" s="230" t="s">
        <v>244</v>
      </c>
      <c r="B577" s="413">
        <v>405</v>
      </c>
      <c r="C577" s="227" t="s">
        <v>69</v>
      </c>
      <c r="D577" s="263" t="s">
        <v>79</v>
      </c>
      <c r="E577" s="263"/>
      <c r="F577" s="398">
        <v>15</v>
      </c>
      <c r="G577" s="398">
        <v>15</v>
      </c>
      <c r="H577" s="398">
        <v>30</v>
      </c>
      <c r="I577" s="398">
        <v>45</v>
      </c>
      <c r="J577" s="398">
        <v>45</v>
      </c>
      <c r="K577" s="364">
        <v>1.2</v>
      </c>
      <c r="L577" s="364">
        <f t="shared" si="70"/>
        <v>675</v>
      </c>
      <c r="M577" s="364">
        <f t="shared" si="70"/>
        <v>18</v>
      </c>
      <c r="N577" s="364">
        <f t="shared" si="74"/>
        <v>36</v>
      </c>
      <c r="O577" s="364">
        <f t="shared" si="75"/>
        <v>54</v>
      </c>
      <c r="P577" s="364">
        <f t="shared" si="76"/>
        <v>54</v>
      </c>
    </row>
    <row r="578" spans="1:16" s="414" customFormat="1" ht="12.75" customHeight="1">
      <c r="A578" s="230" t="s">
        <v>244</v>
      </c>
      <c r="B578" s="413">
        <v>410</v>
      </c>
      <c r="C578" s="227" t="s">
        <v>69</v>
      </c>
      <c r="D578" s="263" t="s">
        <v>79</v>
      </c>
      <c r="E578" s="263"/>
      <c r="F578" s="398">
        <v>15</v>
      </c>
      <c r="G578" s="398">
        <v>15</v>
      </c>
      <c r="H578" s="398">
        <v>30</v>
      </c>
      <c r="I578" s="398">
        <v>45</v>
      </c>
      <c r="J578" s="398">
        <v>45</v>
      </c>
      <c r="K578" s="364">
        <v>1.2</v>
      </c>
      <c r="L578" s="364">
        <f t="shared" si="70"/>
        <v>675</v>
      </c>
      <c r="M578" s="364">
        <f t="shared" si="70"/>
        <v>18</v>
      </c>
      <c r="N578" s="364">
        <f t="shared" si="74"/>
        <v>36</v>
      </c>
      <c r="O578" s="364">
        <f t="shared" si="75"/>
        <v>54</v>
      </c>
      <c r="P578" s="364">
        <f t="shared" si="76"/>
        <v>54</v>
      </c>
    </row>
    <row r="579" spans="1:16" s="414" customFormat="1" ht="12.75" customHeight="1">
      <c r="A579" s="230" t="s">
        <v>244</v>
      </c>
      <c r="B579" s="413">
        <v>420</v>
      </c>
      <c r="C579" s="227" t="s">
        <v>69</v>
      </c>
      <c r="D579" s="263" t="s">
        <v>79</v>
      </c>
      <c r="E579" s="263"/>
      <c r="F579" s="398">
        <v>15</v>
      </c>
      <c r="G579" s="398">
        <v>15</v>
      </c>
      <c r="H579" s="398">
        <v>30</v>
      </c>
      <c r="I579" s="398">
        <v>45</v>
      </c>
      <c r="J579" s="398">
        <v>45</v>
      </c>
      <c r="K579" s="364">
        <v>1.2</v>
      </c>
      <c r="L579" s="364">
        <f t="shared" si="70"/>
        <v>675</v>
      </c>
      <c r="M579" s="364">
        <f t="shared" si="70"/>
        <v>18</v>
      </c>
      <c r="N579" s="364">
        <f t="shared" si="74"/>
        <v>36</v>
      </c>
      <c r="O579" s="364">
        <f t="shared" si="75"/>
        <v>54</v>
      </c>
      <c r="P579" s="364">
        <f t="shared" si="76"/>
        <v>54</v>
      </c>
    </row>
    <row r="580" spans="1:16" s="414" customFormat="1" ht="12.75" customHeight="1">
      <c r="A580" s="230" t="s">
        <v>244</v>
      </c>
      <c r="B580" s="413">
        <v>425</v>
      </c>
      <c r="C580" s="227" t="s">
        <v>69</v>
      </c>
      <c r="D580" s="263" t="s">
        <v>79</v>
      </c>
      <c r="E580" s="263"/>
      <c r="F580" s="398">
        <v>15</v>
      </c>
      <c r="G580" s="398">
        <v>15</v>
      </c>
      <c r="H580" s="398">
        <v>30</v>
      </c>
      <c r="I580" s="398">
        <v>45</v>
      </c>
      <c r="J580" s="398">
        <v>45</v>
      </c>
      <c r="K580" s="364">
        <v>1.2</v>
      </c>
      <c r="L580" s="364">
        <f t="shared" si="70"/>
        <v>675</v>
      </c>
      <c r="M580" s="364">
        <f t="shared" si="70"/>
        <v>18</v>
      </c>
      <c r="N580" s="364">
        <f t="shared" si="74"/>
        <v>36</v>
      </c>
      <c r="O580" s="364">
        <f t="shared" si="75"/>
        <v>54</v>
      </c>
      <c r="P580" s="364">
        <f t="shared" si="76"/>
        <v>54</v>
      </c>
    </row>
    <row r="581" spans="1:16" s="414" customFormat="1" ht="12.75" customHeight="1">
      <c r="A581" s="230" t="s">
        <v>244</v>
      </c>
      <c r="B581" s="413">
        <v>430</v>
      </c>
      <c r="C581" s="227" t="s">
        <v>69</v>
      </c>
      <c r="D581" s="263" t="s">
        <v>79</v>
      </c>
      <c r="E581" s="263"/>
      <c r="F581" s="398">
        <v>15</v>
      </c>
      <c r="G581" s="398">
        <v>15</v>
      </c>
      <c r="H581" s="398">
        <v>30</v>
      </c>
      <c r="I581" s="398">
        <v>45</v>
      </c>
      <c r="J581" s="398">
        <v>45</v>
      </c>
      <c r="K581" s="364">
        <v>1.2</v>
      </c>
      <c r="L581" s="364">
        <f>$G581*J581</f>
        <v>675</v>
      </c>
      <c r="M581" s="364">
        <f>$G581*K581</f>
        <v>18</v>
      </c>
      <c r="N581" s="364">
        <f t="shared" si="74"/>
        <v>36</v>
      </c>
      <c r="O581" s="364">
        <f t="shared" si="75"/>
        <v>54</v>
      </c>
      <c r="P581" s="364">
        <f t="shared" si="76"/>
        <v>54</v>
      </c>
    </row>
    <row r="582" spans="1:16" s="414" customFormat="1" ht="12.75" customHeight="1">
      <c r="A582" s="230" t="s">
        <v>244</v>
      </c>
      <c r="B582" s="413">
        <v>435</v>
      </c>
      <c r="C582" s="227" t="s">
        <v>69</v>
      </c>
      <c r="D582" s="263" t="s">
        <v>79</v>
      </c>
      <c r="E582" s="263"/>
      <c r="F582" s="398">
        <v>15</v>
      </c>
      <c r="G582" s="398">
        <v>15</v>
      </c>
      <c r="H582" s="398">
        <v>30</v>
      </c>
      <c r="I582" s="398">
        <v>45</v>
      </c>
      <c r="J582" s="398">
        <v>45</v>
      </c>
      <c r="K582" s="364">
        <v>1.2</v>
      </c>
      <c r="L582" s="364">
        <f t="shared" si="70"/>
        <v>675</v>
      </c>
      <c r="M582" s="364">
        <f t="shared" si="70"/>
        <v>18</v>
      </c>
      <c r="N582" s="364">
        <f t="shared" ref="N582:N613" si="77">$K582*H582</f>
        <v>36</v>
      </c>
      <c r="O582" s="364">
        <f t="shared" ref="O582:O613" si="78">$K582*I582</f>
        <v>54</v>
      </c>
      <c r="P582" s="364">
        <f t="shared" ref="P582:P613" si="79">$K582*J582</f>
        <v>54</v>
      </c>
    </row>
    <row r="583" spans="1:16" s="414" customFormat="1" ht="12.75" customHeight="1">
      <c r="A583" s="230" t="s">
        <v>244</v>
      </c>
      <c r="B583" s="413">
        <v>440</v>
      </c>
      <c r="C583" s="227" t="s">
        <v>69</v>
      </c>
      <c r="D583" s="263" t="s">
        <v>79</v>
      </c>
      <c r="E583" s="263"/>
      <c r="F583" s="398">
        <v>15</v>
      </c>
      <c r="G583" s="398">
        <v>15</v>
      </c>
      <c r="H583" s="398">
        <v>30</v>
      </c>
      <c r="I583" s="398">
        <v>45</v>
      </c>
      <c r="J583" s="398">
        <v>45</v>
      </c>
      <c r="K583" s="364">
        <v>1.2</v>
      </c>
      <c r="L583" s="364">
        <f t="shared" si="70"/>
        <v>675</v>
      </c>
      <c r="M583" s="364">
        <f t="shared" si="70"/>
        <v>18</v>
      </c>
      <c r="N583" s="364">
        <f t="shared" si="77"/>
        <v>36</v>
      </c>
      <c r="O583" s="364">
        <f t="shared" si="78"/>
        <v>54</v>
      </c>
      <c r="P583" s="364">
        <f t="shared" si="79"/>
        <v>54</v>
      </c>
    </row>
    <row r="584" spans="1:16" s="414" customFormat="1" ht="12.75" customHeight="1">
      <c r="A584" s="230" t="s">
        <v>244</v>
      </c>
      <c r="B584" s="413">
        <v>450</v>
      </c>
      <c r="C584" s="227" t="s">
        <v>69</v>
      </c>
      <c r="D584" s="263" t="s">
        <v>79</v>
      </c>
      <c r="E584" s="263"/>
      <c r="F584" s="398">
        <v>15</v>
      </c>
      <c r="G584" s="398">
        <v>15</v>
      </c>
      <c r="H584" s="398">
        <v>30</v>
      </c>
      <c r="I584" s="398">
        <v>45</v>
      </c>
      <c r="J584" s="398">
        <v>45</v>
      </c>
      <c r="K584" s="364">
        <v>1.2</v>
      </c>
      <c r="L584" s="364">
        <f t="shared" si="70"/>
        <v>675</v>
      </c>
      <c r="M584" s="364">
        <f t="shared" si="70"/>
        <v>18</v>
      </c>
      <c r="N584" s="364">
        <f t="shared" si="77"/>
        <v>36</v>
      </c>
      <c r="O584" s="364">
        <f t="shared" si="78"/>
        <v>54</v>
      </c>
      <c r="P584" s="364">
        <f t="shared" si="79"/>
        <v>54</v>
      </c>
    </row>
    <row r="585" spans="1:16" s="414" customFormat="1" ht="12.75" customHeight="1">
      <c r="A585" s="230" t="s">
        <v>244</v>
      </c>
      <c r="B585" s="413">
        <v>455</v>
      </c>
      <c r="C585" s="227" t="s">
        <v>69</v>
      </c>
      <c r="D585" s="263" t="s">
        <v>79</v>
      </c>
      <c r="E585" s="263"/>
      <c r="F585" s="398">
        <v>15</v>
      </c>
      <c r="G585" s="398">
        <v>15</v>
      </c>
      <c r="H585" s="398">
        <v>30</v>
      </c>
      <c r="I585" s="398">
        <v>45</v>
      </c>
      <c r="J585" s="398">
        <v>45</v>
      </c>
      <c r="K585" s="364">
        <v>1.2</v>
      </c>
      <c r="L585" s="364">
        <f t="shared" si="70"/>
        <v>675</v>
      </c>
      <c r="M585" s="364">
        <f t="shared" si="70"/>
        <v>18</v>
      </c>
      <c r="N585" s="364">
        <f t="shared" si="77"/>
        <v>36</v>
      </c>
      <c r="O585" s="364">
        <f t="shared" si="78"/>
        <v>54</v>
      </c>
      <c r="P585" s="364">
        <f t="shared" si="79"/>
        <v>54</v>
      </c>
    </row>
    <row r="586" spans="1:16" s="414" customFormat="1" ht="12.75" customHeight="1">
      <c r="A586" s="230" t="s">
        <v>244</v>
      </c>
      <c r="B586" s="413">
        <v>465</v>
      </c>
      <c r="C586" s="227" t="s">
        <v>69</v>
      </c>
      <c r="D586" s="263" t="s">
        <v>79</v>
      </c>
      <c r="E586" s="263"/>
      <c r="F586" s="398">
        <v>15</v>
      </c>
      <c r="G586" s="398">
        <v>15</v>
      </c>
      <c r="H586" s="398">
        <v>30</v>
      </c>
      <c r="I586" s="398">
        <v>45</v>
      </c>
      <c r="J586" s="398">
        <v>45</v>
      </c>
      <c r="K586" s="364">
        <v>1.2</v>
      </c>
      <c r="L586" s="364">
        <f t="shared" si="70"/>
        <v>675</v>
      </c>
      <c r="M586" s="364">
        <f t="shared" si="70"/>
        <v>18</v>
      </c>
      <c r="N586" s="364">
        <f t="shared" si="77"/>
        <v>36</v>
      </c>
      <c r="O586" s="364">
        <f t="shared" si="78"/>
        <v>54</v>
      </c>
      <c r="P586" s="364">
        <f t="shared" si="79"/>
        <v>54</v>
      </c>
    </row>
    <row r="587" spans="1:16" s="414" customFormat="1" ht="12.75" customHeight="1">
      <c r="A587" s="230" t="s">
        <v>244</v>
      </c>
      <c r="B587" s="413">
        <v>470</v>
      </c>
      <c r="C587" s="227" t="s">
        <v>69</v>
      </c>
      <c r="D587" s="263" t="s">
        <v>79</v>
      </c>
      <c r="E587" s="263"/>
      <c r="F587" s="398">
        <v>15</v>
      </c>
      <c r="G587" s="398">
        <v>15</v>
      </c>
      <c r="H587" s="398">
        <v>30</v>
      </c>
      <c r="I587" s="398">
        <v>45</v>
      </c>
      <c r="J587" s="398">
        <v>45</v>
      </c>
      <c r="K587" s="364">
        <v>1.2</v>
      </c>
      <c r="L587" s="364">
        <f t="shared" si="70"/>
        <v>675</v>
      </c>
      <c r="M587" s="364">
        <f t="shared" si="70"/>
        <v>18</v>
      </c>
      <c r="N587" s="364">
        <f t="shared" si="77"/>
        <v>36</v>
      </c>
      <c r="O587" s="364">
        <f t="shared" si="78"/>
        <v>54</v>
      </c>
      <c r="P587" s="364">
        <f t="shared" si="79"/>
        <v>54</v>
      </c>
    </row>
    <row r="588" spans="1:16" s="414" customFormat="1" ht="12.75" customHeight="1">
      <c r="A588" s="230" t="s">
        <v>244</v>
      </c>
      <c r="B588" s="413">
        <v>480</v>
      </c>
      <c r="C588" s="227" t="s">
        <v>69</v>
      </c>
      <c r="D588" s="263" t="s">
        <v>79</v>
      </c>
      <c r="E588" s="263"/>
      <c r="F588" s="398">
        <v>15</v>
      </c>
      <c r="G588" s="398">
        <v>15</v>
      </c>
      <c r="H588" s="398">
        <v>30</v>
      </c>
      <c r="I588" s="398">
        <v>45</v>
      </c>
      <c r="J588" s="398">
        <v>45</v>
      </c>
      <c r="K588" s="364">
        <v>1.2</v>
      </c>
      <c r="L588" s="364">
        <f t="shared" si="70"/>
        <v>675</v>
      </c>
      <c r="M588" s="364">
        <f t="shared" si="70"/>
        <v>18</v>
      </c>
      <c r="N588" s="364">
        <f t="shared" si="77"/>
        <v>36</v>
      </c>
      <c r="O588" s="364">
        <f t="shared" si="78"/>
        <v>54</v>
      </c>
      <c r="P588" s="364">
        <f t="shared" si="79"/>
        <v>54</v>
      </c>
    </row>
    <row r="589" spans="1:16" s="414" customFormat="1" ht="12.75" customHeight="1">
      <c r="A589" s="230" t="s">
        <v>244</v>
      </c>
      <c r="B589" s="413">
        <v>485</v>
      </c>
      <c r="C589" s="227" t="s">
        <v>69</v>
      </c>
      <c r="D589" s="263" t="s">
        <v>79</v>
      </c>
      <c r="E589" s="263"/>
      <c r="F589" s="398">
        <v>10</v>
      </c>
      <c r="G589" s="398">
        <v>10</v>
      </c>
      <c r="H589" s="398">
        <v>20</v>
      </c>
      <c r="I589" s="398">
        <v>30</v>
      </c>
      <c r="J589" s="398">
        <v>30</v>
      </c>
      <c r="K589" s="364">
        <v>1.2</v>
      </c>
      <c r="L589" s="364">
        <f t="shared" si="70"/>
        <v>300</v>
      </c>
      <c r="M589" s="364">
        <f t="shared" si="70"/>
        <v>12</v>
      </c>
      <c r="N589" s="364">
        <f t="shared" si="77"/>
        <v>24</v>
      </c>
      <c r="O589" s="364">
        <f t="shared" si="78"/>
        <v>36</v>
      </c>
      <c r="P589" s="364">
        <f t="shared" si="79"/>
        <v>36</v>
      </c>
    </row>
    <row r="590" spans="1:16" s="414" customFormat="1" ht="12.75" customHeight="1">
      <c r="A590" s="230" t="s">
        <v>244</v>
      </c>
      <c r="B590" s="413">
        <v>495</v>
      </c>
      <c r="C590" s="227" t="s">
        <v>69</v>
      </c>
      <c r="D590" s="263" t="s">
        <v>79</v>
      </c>
      <c r="E590" s="263"/>
      <c r="F590" s="398">
        <v>10</v>
      </c>
      <c r="G590" s="398">
        <v>10</v>
      </c>
      <c r="H590" s="398">
        <v>20</v>
      </c>
      <c r="I590" s="398">
        <v>30</v>
      </c>
      <c r="J590" s="398">
        <v>30</v>
      </c>
      <c r="K590" s="364">
        <v>1.2</v>
      </c>
      <c r="L590" s="364">
        <f t="shared" si="70"/>
        <v>300</v>
      </c>
      <c r="M590" s="364">
        <f t="shared" si="70"/>
        <v>12</v>
      </c>
      <c r="N590" s="364">
        <f t="shared" si="77"/>
        <v>24</v>
      </c>
      <c r="O590" s="364">
        <f t="shared" si="78"/>
        <v>36</v>
      </c>
      <c r="P590" s="364">
        <f t="shared" si="79"/>
        <v>36</v>
      </c>
    </row>
    <row r="591" spans="1:16" s="414" customFormat="1" ht="12.75" customHeight="1">
      <c r="A591" s="230" t="s">
        <v>244</v>
      </c>
      <c r="B591" s="413">
        <v>500</v>
      </c>
      <c r="C591" s="227" t="s">
        <v>69</v>
      </c>
      <c r="D591" s="263" t="s">
        <v>79</v>
      </c>
      <c r="E591" s="263"/>
      <c r="F591" s="398">
        <v>10</v>
      </c>
      <c r="G591" s="398">
        <v>10</v>
      </c>
      <c r="H591" s="398">
        <v>20</v>
      </c>
      <c r="I591" s="398">
        <v>30</v>
      </c>
      <c r="J591" s="398">
        <v>30</v>
      </c>
      <c r="K591" s="364">
        <v>1.2</v>
      </c>
      <c r="L591" s="364">
        <f t="shared" ref="L591:M626" si="80">$G591*J591</f>
        <v>300</v>
      </c>
      <c r="M591" s="364">
        <f t="shared" si="80"/>
        <v>12</v>
      </c>
      <c r="N591" s="364">
        <f t="shared" si="77"/>
        <v>24</v>
      </c>
      <c r="O591" s="364">
        <f t="shared" si="78"/>
        <v>36</v>
      </c>
      <c r="P591" s="364">
        <f t="shared" si="79"/>
        <v>36</v>
      </c>
    </row>
    <row r="592" spans="1:16" s="414" customFormat="1" ht="12.75" customHeight="1">
      <c r="A592" s="230" t="s">
        <v>244</v>
      </c>
      <c r="B592" s="413">
        <v>510</v>
      </c>
      <c r="C592" s="227" t="s">
        <v>69</v>
      </c>
      <c r="D592" s="263" t="s">
        <v>79</v>
      </c>
      <c r="E592" s="263"/>
      <c r="F592" s="398">
        <v>10</v>
      </c>
      <c r="G592" s="398">
        <v>10</v>
      </c>
      <c r="H592" s="398">
        <v>20</v>
      </c>
      <c r="I592" s="398">
        <v>30</v>
      </c>
      <c r="J592" s="398">
        <v>30</v>
      </c>
      <c r="K592" s="364">
        <v>1.2</v>
      </c>
      <c r="L592" s="364">
        <f t="shared" si="80"/>
        <v>300</v>
      </c>
      <c r="M592" s="364">
        <f t="shared" si="80"/>
        <v>12</v>
      </c>
      <c r="N592" s="364">
        <f t="shared" si="77"/>
        <v>24</v>
      </c>
      <c r="O592" s="364">
        <f t="shared" si="78"/>
        <v>36</v>
      </c>
      <c r="P592" s="364">
        <f t="shared" si="79"/>
        <v>36</v>
      </c>
    </row>
    <row r="593" spans="1:16" s="414" customFormat="1" ht="12.75" customHeight="1">
      <c r="A593" s="230" t="s">
        <v>244</v>
      </c>
      <c r="B593" s="413">
        <v>515</v>
      </c>
      <c r="C593" s="227" t="s">
        <v>69</v>
      </c>
      <c r="D593" s="263" t="s">
        <v>79</v>
      </c>
      <c r="E593" s="263"/>
      <c r="F593" s="398">
        <v>10</v>
      </c>
      <c r="G593" s="398">
        <v>10</v>
      </c>
      <c r="H593" s="398">
        <v>20</v>
      </c>
      <c r="I593" s="398">
        <v>30</v>
      </c>
      <c r="J593" s="398">
        <v>30</v>
      </c>
      <c r="K593" s="364">
        <v>1.2</v>
      </c>
      <c r="L593" s="364">
        <f t="shared" si="80"/>
        <v>300</v>
      </c>
      <c r="M593" s="364">
        <f t="shared" si="80"/>
        <v>12</v>
      </c>
      <c r="N593" s="364">
        <f t="shared" si="77"/>
        <v>24</v>
      </c>
      <c r="O593" s="364">
        <f t="shared" si="78"/>
        <v>36</v>
      </c>
      <c r="P593" s="364">
        <f t="shared" si="79"/>
        <v>36</v>
      </c>
    </row>
    <row r="594" spans="1:16" s="414" customFormat="1" ht="12.75" customHeight="1">
      <c r="A594" s="230" t="s">
        <v>244</v>
      </c>
      <c r="B594" s="413">
        <v>525</v>
      </c>
      <c r="C594" s="227" t="s">
        <v>69</v>
      </c>
      <c r="D594" s="263" t="s">
        <v>79</v>
      </c>
      <c r="E594" s="263"/>
      <c r="F594" s="398">
        <v>10</v>
      </c>
      <c r="G594" s="398">
        <v>10</v>
      </c>
      <c r="H594" s="398">
        <v>20</v>
      </c>
      <c r="I594" s="398">
        <v>30</v>
      </c>
      <c r="J594" s="398">
        <v>30</v>
      </c>
      <c r="K594" s="364">
        <v>1.2</v>
      </c>
      <c r="L594" s="364">
        <f t="shared" si="80"/>
        <v>300</v>
      </c>
      <c r="M594" s="364">
        <f t="shared" si="80"/>
        <v>12</v>
      </c>
      <c r="N594" s="364">
        <f t="shared" si="77"/>
        <v>24</v>
      </c>
      <c r="O594" s="364">
        <f t="shared" si="78"/>
        <v>36</v>
      </c>
      <c r="P594" s="364">
        <f t="shared" si="79"/>
        <v>36</v>
      </c>
    </row>
    <row r="595" spans="1:16" s="414" customFormat="1" ht="12.75" customHeight="1">
      <c r="A595" s="230" t="s">
        <v>244</v>
      </c>
      <c r="B595" s="413">
        <v>530</v>
      </c>
      <c r="C595" s="227" t="s">
        <v>69</v>
      </c>
      <c r="D595" s="263" t="s">
        <v>79</v>
      </c>
      <c r="E595" s="263"/>
      <c r="F595" s="398">
        <v>10</v>
      </c>
      <c r="G595" s="398">
        <v>10</v>
      </c>
      <c r="H595" s="398">
        <v>20</v>
      </c>
      <c r="I595" s="398">
        <v>30</v>
      </c>
      <c r="J595" s="398">
        <v>30</v>
      </c>
      <c r="K595" s="364">
        <v>1.2</v>
      </c>
      <c r="L595" s="364">
        <f t="shared" si="80"/>
        <v>300</v>
      </c>
      <c r="M595" s="364">
        <f t="shared" si="80"/>
        <v>12</v>
      </c>
      <c r="N595" s="364">
        <f t="shared" si="77"/>
        <v>24</v>
      </c>
      <c r="O595" s="364">
        <f t="shared" si="78"/>
        <v>36</v>
      </c>
      <c r="P595" s="364">
        <f t="shared" si="79"/>
        <v>36</v>
      </c>
    </row>
    <row r="596" spans="1:16" s="414" customFormat="1" ht="12.75" customHeight="1">
      <c r="A596" s="230" t="s">
        <v>244</v>
      </c>
      <c r="B596" s="413">
        <v>540</v>
      </c>
      <c r="C596" s="227" t="s">
        <v>69</v>
      </c>
      <c r="D596" s="263" t="s">
        <v>79</v>
      </c>
      <c r="E596" s="263"/>
      <c r="F596" s="398">
        <v>10</v>
      </c>
      <c r="G596" s="398">
        <v>10</v>
      </c>
      <c r="H596" s="398">
        <v>20</v>
      </c>
      <c r="I596" s="398">
        <v>30</v>
      </c>
      <c r="J596" s="398">
        <v>30</v>
      </c>
      <c r="K596" s="364">
        <v>1.2</v>
      </c>
      <c r="L596" s="364">
        <f t="shared" si="80"/>
        <v>300</v>
      </c>
      <c r="M596" s="364">
        <f t="shared" si="80"/>
        <v>12</v>
      </c>
      <c r="N596" s="364">
        <f t="shared" si="77"/>
        <v>24</v>
      </c>
      <c r="O596" s="364">
        <f t="shared" si="78"/>
        <v>36</v>
      </c>
      <c r="P596" s="364">
        <f t="shared" si="79"/>
        <v>36</v>
      </c>
    </row>
    <row r="597" spans="1:16" s="414" customFormat="1" ht="12.75" customHeight="1">
      <c r="A597" s="230" t="s">
        <v>244</v>
      </c>
      <c r="B597" s="413">
        <v>545</v>
      </c>
      <c r="C597" s="227" t="s">
        <v>69</v>
      </c>
      <c r="D597" s="263" t="s">
        <v>79</v>
      </c>
      <c r="E597" s="263"/>
      <c r="F597" s="398">
        <v>10</v>
      </c>
      <c r="G597" s="398">
        <v>10</v>
      </c>
      <c r="H597" s="398">
        <v>20</v>
      </c>
      <c r="I597" s="398">
        <v>30</v>
      </c>
      <c r="J597" s="398">
        <v>30</v>
      </c>
      <c r="K597" s="364">
        <v>1.2</v>
      </c>
      <c r="L597" s="364">
        <f t="shared" si="80"/>
        <v>300</v>
      </c>
      <c r="M597" s="364">
        <f t="shared" si="80"/>
        <v>12</v>
      </c>
      <c r="N597" s="364">
        <f t="shared" si="77"/>
        <v>24</v>
      </c>
      <c r="O597" s="364">
        <f t="shared" si="78"/>
        <v>36</v>
      </c>
      <c r="P597" s="364">
        <f t="shared" si="79"/>
        <v>36</v>
      </c>
    </row>
    <row r="598" spans="1:16" s="414" customFormat="1" ht="12.75" customHeight="1">
      <c r="A598" s="230" t="s">
        <v>244</v>
      </c>
      <c r="B598" s="413">
        <v>550</v>
      </c>
      <c r="C598" s="227" t="s">
        <v>69</v>
      </c>
      <c r="D598" s="263" t="s">
        <v>79</v>
      </c>
      <c r="E598" s="263"/>
      <c r="F598" s="398">
        <v>10</v>
      </c>
      <c r="G598" s="398">
        <v>10</v>
      </c>
      <c r="H598" s="398">
        <v>20</v>
      </c>
      <c r="I598" s="398">
        <v>30</v>
      </c>
      <c r="J598" s="398">
        <v>30</v>
      </c>
      <c r="K598" s="364">
        <v>1.2</v>
      </c>
      <c r="L598" s="364">
        <f>$G598*J598</f>
        <v>300</v>
      </c>
      <c r="M598" s="364">
        <f>$G598*K598</f>
        <v>12</v>
      </c>
      <c r="N598" s="364">
        <f t="shared" si="77"/>
        <v>24</v>
      </c>
      <c r="O598" s="364">
        <f t="shared" si="78"/>
        <v>36</v>
      </c>
      <c r="P598" s="364">
        <f t="shared" si="79"/>
        <v>36</v>
      </c>
    </row>
    <row r="599" spans="1:16" s="414" customFormat="1" ht="12.75" customHeight="1">
      <c r="A599" s="230" t="s">
        <v>244</v>
      </c>
      <c r="B599" s="413">
        <v>555</v>
      </c>
      <c r="C599" s="227" t="s">
        <v>69</v>
      </c>
      <c r="D599" s="263" t="s">
        <v>79</v>
      </c>
      <c r="E599" s="263"/>
      <c r="F599" s="398">
        <v>10</v>
      </c>
      <c r="G599" s="398">
        <v>10</v>
      </c>
      <c r="H599" s="398">
        <v>20</v>
      </c>
      <c r="I599" s="398">
        <v>30</v>
      </c>
      <c r="J599" s="398">
        <v>30</v>
      </c>
      <c r="K599" s="364">
        <v>1.2</v>
      </c>
      <c r="L599" s="364">
        <f t="shared" si="80"/>
        <v>300</v>
      </c>
      <c r="M599" s="364">
        <f t="shared" si="80"/>
        <v>12</v>
      </c>
      <c r="N599" s="364">
        <f t="shared" si="77"/>
        <v>24</v>
      </c>
      <c r="O599" s="364">
        <f t="shared" si="78"/>
        <v>36</v>
      </c>
      <c r="P599" s="364">
        <f t="shared" si="79"/>
        <v>36</v>
      </c>
    </row>
    <row r="600" spans="1:16" s="414" customFormat="1" ht="12.75" customHeight="1">
      <c r="A600" s="230" t="s">
        <v>244</v>
      </c>
      <c r="B600" s="413">
        <v>560</v>
      </c>
      <c r="C600" s="227" t="s">
        <v>69</v>
      </c>
      <c r="D600" s="263" t="s">
        <v>79</v>
      </c>
      <c r="E600" s="263"/>
      <c r="F600" s="398">
        <v>10</v>
      </c>
      <c r="G600" s="398">
        <v>10</v>
      </c>
      <c r="H600" s="398">
        <v>20</v>
      </c>
      <c r="I600" s="398">
        <v>30</v>
      </c>
      <c r="J600" s="398">
        <v>30</v>
      </c>
      <c r="K600" s="364">
        <v>1.2</v>
      </c>
      <c r="L600" s="364">
        <f t="shared" si="80"/>
        <v>300</v>
      </c>
      <c r="M600" s="364">
        <f t="shared" si="80"/>
        <v>12</v>
      </c>
      <c r="N600" s="364">
        <f t="shared" si="77"/>
        <v>24</v>
      </c>
      <c r="O600" s="364">
        <f t="shared" si="78"/>
        <v>36</v>
      </c>
      <c r="P600" s="364">
        <f t="shared" si="79"/>
        <v>36</v>
      </c>
    </row>
    <row r="601" spans="1:16" s="414" customFormat="1" ht="12.75" customHeight="1">
      <c r="A601" s="230" t="s">
        <v>244</v>
      </c>
      <c r="B601" s="413">
        <v>570</v>
      </c>
      <c r="C601" s="227" t="s">
        <v>69</v>
      </c>
      <c r="D601" s="263" t="s">
        <v>79</v>
      </c>
      <c r="E601" s="263"/>
      <c r="F601" s="398">
        <v>10</v>
      </c>
      <c r="G601" s="398">
        <v>10</v>
      </c>
      <c r="H601" s="398">
        <v>20</v>
      </c>
      <c r="I601" s="398">
        <v>30</v>
      </c>
      <c r="J601" s="398">
        <v>30</v>
      </c>
      <c r="K601" s="364">
        <v>1.2</v>
      </c>
      <c r="L601" s="364">
        <f t="shared" si="80"/>
        <v>300</v>
      </c>
      <c r="M601" s="364">
        <f t="shared" si="80"/>
        <v>12</v>
      </c>
      <c r="N601" s="364">
        <f t="shared" si="77"/>
        <v>24</v>
      </c>
      <c r="O601" s="364">
        <f t="shared" si="78"/>
        <v>36</v>
      </c>
      <c r="P601" s="364">
        <f t="shared" si="79"/>
        <v>36</v>
      </c>
    </row>
    <row r="602" spans="1:16" s="414" customFormat="1" ht="12.75" customHeight="1">
      <c r="A602" s="230" t="s">
        <v>244</v>
      </c>
      <c r="B602" s="413">
        <v>575</v>
      </c>
      <c r="C602" s="227" t="s">
        <v>69</v>
      </c>
      <c r="D602" s="263" t="s">
        <v>79</v>
      </c>
      <c r="E602" s="263"/>
      <c r="F602" s="398">
        <v>10</v>
      </c>
      <c r="G602" s="398">
        <v>10</v>
      </c>
      <c r="H602" s="398">
        <v>20</v>
      </c>
      <c r="I602" s="398">
        <v>30</v>
      </c>
      <c r="J602" s="398">
        <v>30</v>
      </c>
      <c r="K602" s="364">
        <v>1.2</v>
      </c>
      <c r="L602" s="364">
        <f t="shared" si="80"/>
        <v>300</v>
      </c>
      <c r="M602" s="364">
        <f t="shared" si="80"/>
        <v>12</v>
      </c>
      <c r="N602" s="364">
        <f t="shared" si="77"/>
        <v>24</v>
      </c>
      <c r="O602" s="364">
        <f t="shared" si="78"/>
        <v>36</v>
      </c>
      <c r="P602" s="364">
        <f t="shared" si="79"/>
        <v>36</v>
      </c>
    </row>
    <row r="603" spans="1:16" s="414" customFormat="1" ht="12.75" customHeight="1">
      <c r="A603" s="230" t="s">
        <v>244</v>
      </c>
      <c r="B603" s="413">
        <v>585</v>
      </c>
      <c r="C603" s="227" t="s">
        <v>69</v>
      </c>
      <c r="D603" s="263" t="s">
        <v>79</v>
      </c>
      <c r="E603" s="263"/>
      <c r="F603" s="398">
        <v>10</v>
      </c>
      <c r="G603" s="398">
        <v>10</v>
      </c>
      <c r="H603" s="398">
        <v>20</v>
      </c>
      <c r="I603" s="398">
        <v>30</v>
      </c>
      <c r="J603" s="398">
        <v>30</v>
      </c>
      <c r="K603" s="364">
        <v>1.2</v>
      </c>
      <c r="L603" s="364">
        <f t="shared" si="80"/>
        <v>300</v>
      </c>
      <c r="M603" s="364">
        <f t="shared" si="80"/>
        <v>12</v>
      </c>
      <c r="N603" s="364">
        <f t="shared" si="77"/>
        <v>24</v>
      </c>
      <c r="O603" s="364">
        <f t="shared" si="78"/>
        <v>36</v>
      </c>
      <c r="P603" s="364">
        <f t="shared" si="79"/>
        <v>36</v>
      </c>
    </row>
    <row r="604" spans="1:16" s="414" customFormat="1" ht="12.75" customHeight="1">
      <c r="A604" s="230" t="s">
        <v>244</v>
      </c>
      <c r="B604" s="413">
        <v>590</v>
      </c>
      <c r="C604" s="227" t="s">
        <v>69</v>
      </c>
      <c r="D604" s="263" t="s">
        <v>79</v>
      </c>
      <c r="E604" s="263"/>
      <c r="F604" s="398">
        <v>10</v>
      </c>
      <c r="G604" s="398">
        <v>10</v>
      </c>
      <c r="H604" s="398">
        <v>20</v>
      </c>
      <c r="I604" s="398">
        <v>30</v>
      </c>
      <c r="J604" s="398">
        <v>30</v>
      </c>
      <c r="K604" s="364">
        <v>1.2</v>
      </c>
      <c r="L604" s="364">
        <f t="shared" si="80"/>
        <v>300</v>
      </c>
      <c r="M604" s="364">
        <f t="shared" si="80"/>
        <v>12</v>
      </c>
      <c r="N604" s="364">
        <f t="shared" si="77"/>
        <v>24</v>
      </c>
      <c r="O604" s="364">
        <f t="shared" si="78"/>
        <v>36</v>
      </c>
      <c r="P604" s="364">
        <f t="shared" si="79"/>
        <v>36</v>
      </c>
    </row>
    <row r="605" spans="1:16" s="414" customFormat="1" ht="12.75" customHeight="1">
      <c r="A605" s="230" t="s">
        <v>244</v>
      </c>
      <c r="B605" s="413">
        <v>600</v>
      </c>
      <c r="C605" s="227" t="s">
        <v>69</v>
      </c>
      <c r="D605" s="263" t="s">
        <v>79</v>
      </c>
      <c r="E605" s="263"/>
      <c r="F605" s="398">
        <v>10</v>
      </c>
      <c r="G605" s="398">
        <v>10</v>
      </c>
      <c r="H605" s="398">
        <v>20</v>
      </c>
      <c r="I605" s="398">
        <v>30</v>
      </c>
      <c r="J605" s="398">
        <v>30</v>
      </c>
      <c r="K605" s="364">
        <v>1.2</v>
      </c>
      <c r="L605" s="364">
        <f t="shared" si="80"/>
        <v>300</v>
      </c>
      <c r="M605" s="364">
        <f t="shared" si="80"/>
        <v>12</v>
      </c>
      <c r="N605" s="364">
        <f t="shared" si="77"/>
        <v>24</v>
      </c>
      <c r="O605" s="364">
        <f t="shared" si="78"/>
        <v>36</v>
      </c>
      <c r="P605" s="364">
        <f t="shared" si="79"/>
        <v>36</v>
      </c>
    </row>
    <row r="606" spans="1:16" s="414" customFormat="1" ht="12.75" customHeight="1">
      <c r="A606" s="230" t="s">
        <v>244</v>
      </c>
      <c r="B606" s="413">
        <v>605</v>
      </c>
      <c r="C606" s="227" t="s">
        <v>69</v>
      </c>
      <c r="D606" s="263" t="s">
        <v>79</v>
      </c>
      <c r="E606" s="263"/>
      <c r="F606" s="398">
        <v>10</v>
      </c>
      <c r="G606" s="398">
        <v>10</v>
      </c>
      <c r="H606" s="398">
        <v>20</v>
      </c>
      <c r="I606" s="398">
        <v>30</v>
      </c>
      <c r="J606" s="398">
        <v>30</v>
      </c>
      <c r="K606" s="364">
        <v>1.2</v>
      </c>
      <c r="L606" s="364">
        <f t="shared" si="80"/>
        <v>300</v>
      </c>
      <c r="M606" s="364">
        <f t="shared" si="80"/>
        <v>12</v>
      </c>
      <c r="N606" s="364">
        <f t="shared" si="77"/>
        <v>24</v>
      </c>
      <c r="O606" s="364">
        <f t="shared" si="78"/>
        <v>36</v>
      </c>
      <c r="P606" s="364">
        <f t="shared" si="79"/>
        <v>36</v>
      </c>
    </row>
    <row r="607" spans="1:16" s="414" customFormat="1" ht="12.75" customHeight="1">
      <c r="A607" s="230" t="s">
        <v>244</v>
      </c>
      <c r="B607" s="413">
        <v>615</v>
      </c>
      <c r="C607" s="227" t="s">
        <v>69</v>
      </c>
      <c r="D607" s="263" t="s">
        <v>79</v>
      </c>
      <c r="E607" s="263"/>
      <c r="F607" s="398">
        <v>10</v>
      </c>
      <c r="G607" s="398">
        <v>10</v>
      </c>
      <c r="H607" s="398">
        <v>20</v>
      </c>
      <c r="I607" s="398">
        <v>30</v>
      </c>
      <c r="J607" s="398">
        <v>30</v>
      </c>
      <c r="K607" s="364">
        <v>1.2</v>
      </c>
      <c r="L607" s="364">
        <f t="shared" si="80"/>
        <v>300</v>
      </c>
      <c r="M607" s="364">
        <f t="shared" si="80"/>
        <v>12</v>
      </c>
      <c r="N607" s="364">
        <f t="shared" si="77"/>
        <v>24</v>
      </c>
      <c r="O607" s="364">
        <f t="shared" si="78"/>
        <v>36</v>
      </c>
      <c r="P607" s="364">
        <f t="shared" si="79"/>
        <v>36</v>
      </c>
    </row>
    <row r="608" spans="1:16" s="414" customFormat="1" ht="12.75" customHeight="1">
      <c r="A608" s="230" t="s">
        <v>244</v>
      </c>
      <c r="B608" s="413">
        <v>620</v>
      </c>
      <c r="C608" s="227" t="s">
        <v>69</v>
      </c>
      <c r="D608" s="263" t="s">
        <v>79</v>
      </c>
      <c r="E608" s="263"/>
      <c r="F608" s="398">
        <v>10</v>
      </c>
      <c r="G608" s="398">
        <v>10</v>
      </c>
      <c r="H608" s="398">
        <v>20</v>
      </c>
      <c r="I608" s="398">
        <v>30</v>
      </c>
      <c r="J608" s="398">
        <v>30</v>
      </c>
      <c r="K608" s="364">
        <v>1.2</v>
      </c>
      <c r="L608" s="364">
        <f t="shared" si="80"/>
        <v>300</v>
      </c>
      <c r="M608" s="364">
        <f t="shared" si="80"/>
        <v>12</v>
      </c>
      <c r="N608" s="364">
        <f t="shared" si="77"/>
        <v>24</v>
      </c>
      <c r="O608" s="364">
        <f t="shared" si="78"/>
        <v>36</v>
      </c>
      <c r="P608" s="364">
        <f t="shared" si="79"/>
        <v>36</v>
      </c>
    </row>
    <row r="609" spans="1:16" s="414" customFormat="1" ht="12.75" customHeight="1">
      <c r="A609" s="230" t="s">
        <v>244</v>
      </c>
      <c r="B609" s="413">
        <v>630</v>
      </c>
      <c r="C609" s="227" t="s">
        <v>69</v>
      </c>
      <c r="D609" s="263" t="s">
        <v>79</v>
      </c>
      <c r="E609" s="263"/>
      <c r="F609" s="398">
        <v>10</v>
      </c>
      <c r="G609" s="398">
        <v>10</v>
      </c>
      <c r="H609" s="398">
        <v>20</v>
      </c>
      <c r="I609" s="398">
        <v>30</v>
      </c>
      <c r="J609" s="398">
        <v>30</v>
      </c>
      <c r="K609" s="364">
        <v>1.2</v>
      </c>
      <c r="L609" s="364">
        <f t="shared" si="80"/>
        <v>300</v>
      </c>
      <c r="M609" s="364">
        <f t="shared" si="80"/>
        <v>12</v>
      </c>
      <c r="N609" s="364">
        <f t="shared" si="77"/>
        <v>24</v>
      </c>
      <c r="O609" s="364">
        <f t="shared" si="78"/>
        <v>36</v>
      </c>
      <c r="P609" s="364">
        <f t="shared" si="79"/>
        <v>36</v>
      </c>
    </row>
    <row r="610" spans="1:16" s="414" customFormat="1" ht="12.75" customHeight="1">
      <c r="A610" s="230" t="s">
        <v>244</v>
      </c>
      <c r="B610" s="413">
        <v>635</v>
      </c>
      <c r="C610" s="227" t="s">
        <v>69</v>
      </c>
      <c r="D610" s="263" t="s">
        <v>79</v>
      </c>
      <c r="E610" s="263"/>
      <c r="F610" s="398">
        <v>10</v>
      </c>
      <c r="G610" s="398">
        <v>10</v>
      </c>
      <c r="H610" s="398">
        <v>20</v>
      </c>
      <c r="I610" s="398">
        <v>30</v>
      </c>
      <c r="J610" s="398">
        <v>30</v>
      </c>
      <c r="K610" s="364">
        <v>1.2</v>
      </c>
      <c r="L610" s="364">
        <f t="shared" si="80"/>
        <v>300</v>
      </c>
      <c r="M610" s="364">
        <f t="shared" si="80"/>
        <v>12</v>
      </c>
      <c r="N610" s="364">
        <f t="shared" si="77"/>
        <v>24</v>
      </c>
      <c r="O610" s="364">
        <f t="shared" si="78"/>
        <v>36</v>
      </c>
      <c r="P610" s="364">
        <f t="shared" si="79"/>
        <v>36</v>
      </c>
    </row>
    <row r="611" spans="1:16" s="414" customFormat="1" ht="12.75" customHeight="1">
      <c r="A611" s="230" t="s">
        <v>244</v>
      </c>
      <c r="B611" s="413">
        <v>640</v>
      </c>
      <c r="C611" s="227" t="s">
        <v>69</v>
      </c>
      <c r="D611" s="263" t="s">
        <v>79</v>
      </c>
      <c r="E611" s="263"/>
      <c r="F611" s="398">
        <v>10</v>
      </c>
      <c r="G611" s="398">
        <v>10</v>
      </c>
      <c r="H611" s="398">
        <v>20</v>
      </c>
      <c r="I611" s="398">
        <v>30</v>
      </c>
      <c r="J611" s="398">
        <v>30</v>
      </c>
      <c r="K611" s="364">
        <v>1.2</v>
      </c>
      <c r="L611" s="364">
        <f>$G611*J611</f>
        <v>300</v>
      </c>
      <c r="M611" s="364">
        <f>$G611*K611</f>
        <v>12</v>
      </c>
      <c r="N611" s="364">
        <f t="shared" si="77"/>
        <v>24</v>
      </c>
      <c r="O611" s="364">
        <f t="shared" si="78"/>
        <v>36</v>
      </c>
      <c r="P611" s="364">
        <f t="shared" si="79"/>
        <v>36</v>
      </c>
    </row>
    <row r="612" spans="1:16" s="414" customFormat="1" ht="12.75" customHeight="1">
      <c r="A612" s="230" t="s">
        <v>244</v>
      </c>
      <c r="B612" s="413">
        <v>645</v>
      </c>
      <c r="C612" s="227" t="s">
        <v>69</v>
      </c>
      <c r="D612" s="263" t="s">
        <v>79</v>
      </c>
      <c r="E612" s="263"/>
      <c r="F612" s="398">
        <v>10</v>
      </c>
      <c r="G612" s="398">
        <v>10</v>
      </c>
      <c r="H612" s="398">
        <v>20</v>
      </c>
      <c r="I612" s="398">
        <v>30</v>
      </c>
      <c r="J612" s="398">
        <v>30</v>
      </c>
      <c r="K612" s="364">
        <v>1.2</v>
      </c>
      <c r="L612" s="364">
        <f t="shared" si="80"/>
        <v>300</v>
      </c>
      <c r="M612" s="364">
        <f t="shared" si="80"/>
        <v>12</v>
      </c>
      <c r="N612" s="364">
        <f t="shared" si="77"/>
        <v>24</v>
      </c>
      <c r="O612" s="364">
        <f t="shared" si="78"/>
        <v>36</v>
      </c>
      <c r="P612" s="364">
        <f t="shared" si="79"/>
        <v>36</v>
      </c>
    </row>
    <row r="613" spans="1:16" s="414" customFormat="1" ht="12.75" customHeight="1">
      <c r="A613" s="230" t="s">
        <v>244</v>
      </c>
      <c r="B613" s="413">
        <v>650</v>
      </c>
      <c r="C613" s="227" t="s">
        <v>69</v>
      </c>
      <c r="D613" s="263" t="s">
        <v>79</v>
      </c>
      <c r="E613" s="263"/>
      <c r="F613" s="398">
        <v>10</v>
      </c>
      <c r="G613" s="398">
        <v>10</v>
      </c>
      <c r="H613" s="398">
        <v>20</v>
      </c>
      <c r="I613" s="398">
        <v>30</v>
      </c>
      <c r="J613" s="398">
        <v>30</v>
      </c>
      <c r="K613" s="364">
        <v>1.2</v>
      </c>
      <c r="L613" s="364">
        <f t="shared" si="80"/>
        <v>300</v>
      </c>
      <c r="M613" s="364">
        <f t="shared" si="80"/>
        <v>12</v>
      </c>
      <c r="N613" s="364">
        <f t="shared" si="77"/>
        <v>24</v>
      </c>
      <c r="O613" s="364">
        <f t="shared" si="78"/>
        <v>36</v>
      </c>
      <c r="P613" s="364">
        <f t="shared" si="79"/>
        <v>36</v>
      </c>
    </row>
    <row r="614" spans="1:16" s="414" customFormat="1" ht="12.75" customHeight="1">
      <c r="A614" s="230" t="s">
        <v>244</v>
      </c>
      <c r="B614" s="413">
        <v>660</v>
      </c>
      <c r="C614" s="227" t="s">
        <v>69</v>
      </c>
      <c r="D614" s="263" t="s">
        <v>79</v>
      </c>
      <c r="E614" s="263"/>
      <c r="F614" s="398">
        <v>10</v>
      </c>
      <c r="G614" s="398">
        <v>10</v>
      </c>
      <c r="H614" s="398">
        <v>20</v>
      </c>
      <c r="I614" s="398">
        <v>30</v>
      </c>
      <c r="J614" s="398">
        <v>30</v>
      </c>
      <c r="K614" s="364">
        <v>1.2</v>
      </c>
      <c r="L614" s="364">
        <f t="shared" si="80"/>
        <v>300</v>
      </c>
      <c r="M614" s="364">
        <f t="shared" si="80"/>
        <v>12</v>
      </c>
      <c r="N614" s="364">
        <f t="shared" ref="N614:N636" si="81">$K614*H614</f>
        <v>24</v>
      </c>
      <c r="O614" s="364">
        <f t="shared" ref="O614:O636" si="82">$K614*I614</f>
        <v>36</v>
      </c>
      <c r="P614" s="364">
        <f t="shared" ref="P614:P636" si="83">$K614*J614</f>
        <v>36</v>
      </c>
    </row>
    <row r="615" spans="1:16" s="414" customFormat="1" ht="12.75" customHeight="1">
      <c r="A615" s="230" t="s">
        <v>244</v>
      </c>
      <c r="B615" s="413">
        <v>665</v>
      </c>
      <c r="C615" s="227" t="s">
        <v>69</v>
      </c>
      <c r="D615" s="263" t="s">
        <v>79</v>
      </c>
      <c r="E615" s="263"/>
      <c r="F615" s="398">
        <v>10</v>
      </c>
      <c r="G615" s="398">
        <v>10</v>
      </c>
      <c r="H615" s="398">
        <v>20</v>
      </c>
      <c r="I615" s="398">
        <v>30</v>
      </c>
      <c r="J615" s="398">
        <v>30</v>
      </c>
      <c r="K615" s="364">
        <v>1.2</v>
      </c>
      <c r="L615" s="364">
        <f t="shared" si="80"/>
        <v>300</v>
      </c>
      <c r="M615" s="364">
        <f t="shared" si="80"/>
        <v>12</v>
      </c>
      <c r="N615" s="364">
        <f t="shared" si="81"/>
        <v>24</v>
      </c>
      <c r="O615" s="364">
        <f t="shared" si="82"/>
        <v>36</v>
      </c>
      <c r="P615" s="364">
        <f t="shared" si="83"/>
        <v>36</v>
      </c>
    </row>
    <row r="616" spans="1:16" s="414" customFormat="1" ht="12.75" customHeight="1">
      <c r="A616" s="230" t="s">
        <v>244</v>
      </c>
      <c r="B616" s="413">
        <v>675</v>
      </c>
      <c r="C616" s="227" t="s">
        <v>69</v>
      </c>
      <c r="D616" s="263" t="s">
        <v>79</v>
      </c>
      <c r="E616" s="263"/>
      <c r="F616" s="398">
        <v>10</v>
      </c>
      <c r="G616" s="398">
        <v>10</v>
      </c>
      <c r="H616" s="398">
        <v>20</v>
      </c>
      <c r="I616" s="398">
        <v>30</v>
      </c>
      <c r="J616" s="398">
        <v>30</v>
      </c>
      <c r="K616" s="364">
        <v>1.2</v>
      </c>
      <c r="L616" s="364">
        <f t="shared" si="80"/>
        <v>300</v>
      </c>
      <c r="M616" s="364">
        <f t="shared" si="80"/>
        <v>12</v>
      </c>
      <c r="N616" s="364">
        <f t="shared" si="81"/>
        <v>24</v>
      </c>
      <c r="O616" s="364">
        <f t="shared" si="82"/>
        <v>36</v>
      </c>
      <c r="P616" s="364">
        <f t="shared" si="83"/>
        <v>36</v>
      </c>
    </row>
    <row r="617" spans="1:16" s="414" customFormat="1" ht="12.75" customHeight="1">
      <c r="A617" s="230" t="s">
        <v>244</v>
      </c>
      <c r="B617" s="413">
        <v>680</v>
      </c>
      <c r="C617" s="227" t="s">
        <v>69</v>
      </c>
      <c r="D617" s="263" t="s">
        <v>79</v>
      </c>
      <c r="E617" s="263"/>
      <c r="F617" s="398">
        <v>10</v>
      </c>
      <c r="G617" s="398">
        <v>10</v>
      </c>
      <c r="H617" s="398">
        <v>20</v>
      </c>
      <c r="I617" s="398">
        <v>30</v>
      </c>
      <c r="J617" s="398">
        <v>30</v>
      </c>
      <c r="K617" s="364">
        <v>1.2</v>
      </c>
      <c r="L617" s="364">
        <f t="shared" si="80"/>
        <v>300</v>
      </c>
      <c r="M617" s="364">
        <f t="shared" si="80"/>
        <v>12</v>
      </c>
      <c r="N617" s="364">
        <f t="shared" si="81"/>
        <v>24</v>
      </c>
      <c r="O617" s="364">
        <f t="shared" si="82"/>
        <v>36</v>
      </c>
      <c r="P617" s="364">
        <f t="shared" si="83"/>
        <v>36</v>
      </c>
    </row>
    <row r="618" spans="1:16" s="414" customFormat="1" ht="12.75" customHeight="1">
      <c r="A618" s="230" t="s">
        <v>244</v>
      </c>
      <c r="B618" s="413">
        <v>690</v>
      </c>
      <c r="C618" s="227" t="s">
        <v>69</v>
      </c>
      <c r="D618" s="263" t="s">
        <v>79</v>
      </c>
      <c r="E618" s="263"/>
      <c r="F618" s="398">
        <v>10</v>
      </c>
      <c r="G618" s="398">
        <v>10</v>
      </c>
      <c r="H618" s="398">
        <v>20</v>
      </c>
      <c r="I618" s="398">
        <v>30</v>
      </c>
      <c r="J618" s="398">
        <v>30</v>
      </c>
      <c r="K618" s="364">
        <v>1.2</v>
      </c>
      <c r="L618" s="364">
        <f t="shared" si="80"/>
        <v>300</v>
      </c>
      <c r="M618" s="364">
        <f t="shared" si="80"/>
        <v>12</v>
      </c>
      <c r="N618" s="364">
        <f t="shared" si="81"/>
        <v>24</v>
      </c>
      <c r="O618" s="364">
        <f t="shared" si="82"/>
        <v>36</v>
      </c>
      <c r="P618" s="364">
        <f t="shared" si="83"/>
        <v>36</v>
      </c>
    </row>
    <row r="619" spans="1:16" s="414" customFormat="1" ht="12.75" customHeight="1">
      <c r="A619" s="230" t="s">
        <v>244</v>
      </c>
      <c r="B619" s="413">
        <v>695</v>
      </c>
      <c r="C619" s="227" t="s">
        <v>69</v>
      </c>
      <c r="D619" s="263" t="s">
        <v>79</v>
      </c>
      <c r="E619" s="263"/>
      <c r="F619" s="398">
        <v>10</v>
      </c>
      <c r="G619" s="398">
        <v>10</v>
      </c>
      <c r="H619" s="398">
        <v>20</v>
      </c>
      <c r="I619" s="398">
        <v>30</v>
      </c>
      <c r="J619" s="398">
        <v>30</v>
      </c>
      <c r="K619" s="364">
        <v>1.2</v>
      </c>
      <c r="L619" s="364">
        <f t="shared" si="80"/>
        <v>300</v>
      </c>
      <c r="M619" s="364">
        <f t="shared" si="80"/>
        <v>12</v>
      </c>
      <c r="N619" s="364">
        <f t="shared" si="81"/>
        <v>24</v>
      </c>
      <c r="O619" s="364">
        <f t="shared" si="82"/>
        <v>36</v>
      </c>
      <c r="P619" s="364">
        <f t="shared" si="83"/>
        <v>36</v>
      </c>
    </row>
    <row r="620" spans="1:16" s="414" customFormat="1" ht="12.75" customHeight="1">
      <c r="A620" s="230" t="s">
        <v>244</v>
      </c>
      <c r="B620" s="413">
        <v>700</v>
      </c>
      <c r="C620" s="227" t="s">
        <v>69</v>
      </c>
      <c r="D620" s="263" t="s">
        <v>79</v>
      </c>
      <c r="E620" s="263"/>
      <c r="F620" s="398">
        <v>10</v>
      </c>
      <c r="G620" s="398">
        <v>10</v>
      </c>
      <c r="H620" s="398">
        <v>20</v>
      </c>
      <c r="I620" s="398">
        <v>30</v>
      </c>
      <c r="J620" s="398">
        <v>30</v>
      </c>
      <c r="K620" s="364">
        <v>1.2</v>
      </c>
      <c r="L620" s="364">
        <f>$G620*J620</f>
        <v>300</v>
      </c>
      <c r="M620" s="364">
        <f>$G620*K620</f>
        <v>12</v>
      </c>
      <c r="N620" s="364">
        <f t="shared" si="81"/>
        <v>24</v>
      </c>
      <c r="O620" s="364">
        <f t="shared" si="82"/>
        <v>36</v>
      </c>
      <c r="P620" s="364">
        <f t="shared" si="83"/>
        <v>36</v>
      </c>
    </row>
    <row r="621" spans="1:16" s="414" customFormat="1" ht="12.75" customHeight="1">
      <c r="A621" s="230" t="s">
        <v>244</v>
      </c>
      <c r="B621" s="413">
        <v>705</v>
      </c>
      <c r="C621" s="227" t="s">
        <v>69</v>
      </c>
      <c r="D621" s="263" t="s">
        <v>79</v>
      </c>
      <c r="E621" s="263"/>
      <c r="F621" s="398">
        <v>10</v>
      </c>
      <c r="G621" s="398">
        <v>10</v>
      </c>
      <c r="H621" s="398">
        <v>20</v>
      </c>
      <c r="I621" s="398">
        <v>30</v>
      </c>
      <c r="J621" s="398">
        <v>30</v>
      </c>
      <c r="K621" s="364">
        <v>1.2</v>
      </c>
      <c r="L621" s="364">
        <f t="shared" si="80"/>
        <v>300</v>
      </c>
      <c r="M621" s="364">
        <f t="shared" si="80"/>
        <v>12</v>
      </c>
      <c r="N621" s="364">
        <f t="shared" si="81"/>
        <v>24</v>
      </c>
      <c r="O621" s="364">
        <f t="shared" si="82"/>
        <v>36</v>
      </c>
      <c r="P621" s="364">
        <f t="shared" si="83"/>
        <v>36</v>
      </c>
    </row>
    <row r="622" spans="1:16" s="414" customFormat="1" ht="12.75" customHeight="1">
      <c r="A622" s="230" t="s">
        <v>244</v>
      </c>
      <c r="B622" s="413">
        <v>710</v>
      </c>
      <c r="C622" s="227" t="s">
        <v>69</v>
      </c>
      <c r="D622" s="263" t="s">
        <v>79</v>
      </c>
      <c r="E622" s="263"/>
      <c r="F622" s="398">
        <v>10</v>
      </c>
      <c r="G622" s="398">
        <v>10</v>
      </c>
      <c r="H622" s="398">
        <v>20</v>
      </c>
      <c r="I622" s="398">
        <v>30</v>
      </c>
      <c r="J622" s="398">
        <v>30</v>
      </c>
      <c r="K622" s="364">
        <v>1.2</v>
      </c>
      <c r="L622" s="364">
        <f t="shared" si="80"/>
        <v>300</v>
      </c>
      <c r="M622" s="364">
        <f t="shared" si="80"/>
        <v>12</v>
      </c>
      <c r="N622" s="364">
        <f t="shared" si="81"/>
        <v>24</v>
      </c>
      <c r="O622" s="364">
        <f t="shared" si="82"/>
        <v>36</v>
      </c>
      <c r="P622" s="364">
        <f t="shared" si="83"/>
        <v>36</v>
      </c>
    </row>
    <row r="623" spans="1:16" s="414" customFormat="1" ht="12.75" customHeight="1">
      <c r="A623" s="230" t="s">
        <v>244</v>
      </c>
      <c r="B623" s="413">
        <v>720</v>
      </c>
      <c r="C623" s="227" t="s">
        <v>69</v>
      </c>
      <c r="D623" s="263" t="s">
        <v>79</v>
      </c>
      <c r="E623" s="263"/>
      <c r="F623" s="398">
        <v>10</v>
      </c>
      <c r="G623" s="398">
        <v>10</v>
      </c>
      <c r="H623" s="398">
        <v>20</v>
      </c>
      <c r="I623" s="398">
        <v>30</v>
      </c>
      <c r="J623" s="398">
        <v>30</v>
      </c>
      <c r="K623" s="364">
        <v>1.2</v>
      </c>
      <c r="L623" s="364">
        <f t="shared" si="80"/>
        <v>300</v>
      </c>
      <c r="M623" s="364">
        <f t="shared" si="80"/>
        <v>12</v>
      </c>
      <c r="N623" s="364">
        <f t="shared" si="81"/>
        <v>24</v>
      </c>
      <c r="O623" s="364">
        <f t="shared" si="82"/>
        <v>36</v>
      </c>
      <c r="P623" s="364">
        <f t="shared" si="83"/>
        <v>36</v>
      </c>
    </row>
    <row r="624" spans="1:16" s="414" customFormat="1" ht="12.75" customHeight="1">
      <c r="A624" s="230" t="s">
        <v>244</v>
      </c>
      <c r="B624" s="413">
        <v>725</v>
      </c>
      <c r="C624" s="227" t="s">
        <v>69</v>
      </c>
      <c r="D624" s="263" t="s">
        <v>79</v>
      </c>
      <c r="E624" s="263"/>
      <c r="F624" s="398">
        <v>10</v>
      </c>
      <c r="G624" s="398">
        <v>10</v>
      </c>
      <c r="H624" s="398">
        <v>20</v>
      </c>
      <c r="I624" s="398">
        <v>30</v>
      </c>
      <c r="J624" s="398">
        <v>30</v>
      </c>
      <c r="K624" s="364">
        <v>1.2</v>
      </c>
      <c r="L624" s="364">
        <f t="shared" si="80"/>
        <v>300</v>
      </c>
      <c r="M624" s="364">
        <f t="shared" si="80"/>
        <v>12</v>
      </c>
      <c r="N624" s="364">
        <f t="shared" si="81"/>
        <v>24</v>
      </c>
      <c r="O624" s="364">
        <f t="shared" si="82"/>
        <v>36</v>
      </c>
      <c r="P624" s="364">
        <f t="shared" si="83"/>
        <v>36</v>
      </c>
    </row>
    <row r="625" spans="1:16" s="414" customFormat="1" ht="12.75" customHeight="1">
      <c r="A625" s="230" t="s">
        <v>244</v>
      </c>
      <c r="B625" s="413">
        <v>735</v>
      </c>
      <c r="C625" s="227" t="s">
        <v>69</v>
      </c>
      <c r="D625" s="263" t="s">
        <v>79</v>
      </c>
      <c r="E625" s="263"/>
      <c r="F625" s="398">
        <v>10</v>
      </c>
      <c r="G625" s="398">
        <v>10</v>
      </c>
      <c r="H625" s="398">
        <v>20</v>
      </c>
      <c r="I625" s="398">
        <v>30</v>
      </c>
      <c r="J625" s="398">
        <v>30</v>
      </c>
      <c r="K625" s="364">
        <v>1.2</v>
      </c>
      <c r="L625" s="364">
        <f t="shared" si="80"/>
        <v>300</v>
      </c>
      <c r="M625" s="364">
        <f t="shared" si="80"/>
        <v>12</v>
      </c>
      <c r="N625" s="364">
        <f t="shared" si="81"/>
        <v>24</v>
      </c>
      <c r="O625" s="364">
        <f t="shared" si="82"/>
        <v>36</v>
      </c>
      <c r="P625" s="364">
        <f t="shared" si="83"/>
        <v>36</v>
      </c>
    </row>
    <row r="626" spans="1:16" s="414" customFormat="1" ht="12.75" customHeight="1">
      <c r="A626" s="230" t="s">
        <v>244</v>
      </c>
      <c r="B626" s="413">
        <v>740</v>
      </c>
      <c r="C626" s="227" t="s">
        <v>69</v>
      </c>
      <c r="D626" s="263" t="s">
        <v>79</v>
      </c>
      <c r="E626" s="263"/>
      <c r="F626" s="398">
        <v>10</v>
      </c>
      <c r="G626" s="398">
        <v>10</v>
      </c>
      <c r="H626" s="398">
        <v>20</v>
      </c>
      <c r="I626" s="398">
        <v>30</v>
      </c>
      <c r="J626" s="398">
        <v>30</v>
      </c>
      <c r="K626" s="364">
        <v>1.2</v>
      </c>
      <c r="L626" s="364">
        <f t="shared" si="80"/>
        <v>300</v>
      </c>
      <c r="M626" s="364">
        <f t="shared" si="80"/>
        <v>12</v>
      </c>
      <c r="N626" s="364">
        <f t="shared" si="81"/>
        <v>24</v>
      </c>
      <c r="O626" s="364">
        <f t="shared" si="82"/>
        <v>36</v>
      </c>
      <c r="P626" s="364">
        <f t="shared" si="83"/>
        <v>36</v>
      </c>
    </row>
    <row r="627" spans="1:16" s="414" customFormat="1" ht="12.75" customHeight="1">
      <c r="A627" s="230" t="s">
        <v>244</v>
      </c>
      <c r="B627" s="413">
        <v>750</v>
      </c>
      <c r="C627" s="227" t="s">
        <v>69</v>
      </c>
      <c r="D627" s="263" t="s">
        <v>79</v>
      </c>
      <c r="E627" s="263"/>
      <c r="F627" s="398">
        <v>10</v>
      </c>
      <c r="G627" s="398">
        <v>10</v>
      </c>
      <c r="H627" s="398">
        <v>20</v>
      </c>
      <c r="I627" s="398">
        <v>30</v>
      </c>
      <c r="J627" s="398">
        <v>30</v>
      </c>
      <c r="K627" s="364">
        <v>1.2</v>
      </c>
      <c r="L627" s="364">
        <f t="shared" ref="L627:L636" si="84">$G627*J627</f>
        <v>300</v>
      </c>
      <c r="M627" s="364">
        <f t="shared" ref="M627:M636" si="85">$G627*K627</f>
        <v>12</v>
      </c>
      <c r="N627" s="364">
        <f t="shared" si="81"/>
        <v>24</v>
      </c>
      <c r="O627" s="364">
        <f t="shared" si="82"/>
        <v>36</v>
      </c>
      <c r="P627" s="364">
        <f t="shared" si="83"/>
        <v>36</v>
      </c>
    </row>
    <row r="628" spans="1:16" s="414" customFormat="1" ht="12.75" customHeight="1">
      <c r="A628" s="230" t="s">
        <v>244</v>
      </c>
      <c r="B628" s="413">
        <v>800</v>
      </c>
      <c r="C628" s="227" t="s">
        <v>69</v>
      </c>
      <c r="D628" s="263" t="s">
        <v>79</v>
      </c>
      <c r="E628" s="263"/>
      <c r="F628" s="398">
        <v>10</v>
      </c>
      <c r="G628" s="398">
        <v>10</v>
      </c>
      <c r="H628" s="398">
        <v>20</v>
      </c>
      <c r="I628" s="398">
        <v>30</v>
      </c>
      <c r="J628" s="398">
        <v>30</v>
      </c>
      <c r="K628" s="364">
        <v>1.2</v>
      </c>
      <c r="L628" s="364">
        <f t="shared" si="84"/>
        <v>300</v>
      </c>
      <c r="M628" s="364">
        <f t="shared" si="85"/>
        <v>12</v>
      </c>
      <c r="N628" s="364">
        <f t="shared" si="81"/>
        <v>24</v>
      </c>
      <c r="O628" s="364">
        <f t="shared" si="82"/>
        <v>36</v>
      </c>
      <c r="P628" s="364">
        <f t="shared" si="83"/>
        <v>36</v>
      </c>
    </row>
    <row r="629" spans="1:16" s="414" customFormat="1" ht="12.75" customHeight="1">
      <c r="A629" s="230" t="s">
        <v>244</v>
      </c>
      <c r="B629" s="413">
        <v>825</v>
      </c>
      <c r="C629" s="227" t="s">
        <v>69</v>
      </c>
      <c r="D629" s="263" t="s">
        <v>79</v>
      </c>
      <c r="E629" s="263"/>
      <c r="F629" s="398">
        <v>10</v>
      </c>
      <c r="G629" s="398">
        <v>10</v>
      </c>
      <c r="H629" s="398">
        <v>20</v>
      </c>
      <c r="I629" s="398">
        <v>30</v>
      </c>
      <c r="J629" s="398">
        <v>30</v>
      </c>
      <c r="K629" s="364">
        <v>1.2</v>
      </c>
      <c r="L629" s="364">
        <f t="shared" si="84"/>
        <v>300</v>
      </c>
      <c r="M629" s="364">
        <f t="shared" si="85"/>
        <v>12</v>
      </c>
      <c r="N629" s="364">
        <f t="shared" si="81"/>
        <v>24</v>
      </c>
      <c r="O629" s="364">
        <f t="shared" si="82"/>
        <v>36</v>
      </c>
      <c r="P629" s="364">
        <f t="shared" si="83"/>
        <v>36</v>
      </c>
    </row>
    <row r="630" spans="1:16" s="414" customFormat="1" ht="12.75" customHeight="1">
      <c r="A630" s="230" t="s">
        <v>244</v>
      </c>
      <c r="B630" s="413">
        <v>840</v>
      </c>
      <c r="C630" s="227" t="s">
        <v>69</v>
      </c>
      <c r="D630" s="263" t="s">
        <v>79</v>
      </c>
      <c r="E630" s="263"/>
      <c r="F630" s="398">
        <v>10</v>
      </c>
      <c r="G630" s="398">
        <v>10</v>
      </c>
      <c r="H630" s="398">
        <v>20</v>
      </c>
      <c r="I630" s="398">
        <v>30</v>
      </c>
      <c r="J630" s="398">
        <v>30</v>
      </c>
      <c r="K630" s="364">
        <v>1.2</v>
      </c>
      <c r="L630" s="364">
        <f t="shared" si="84"/>
        <v>300</v>
      </c>
      <c r="M630" s="364">
        <f t="shared" si="85"/>
        <v>12</v>
      </c>
      <c r="N630" s="364">
        <f t="shared" si="81"/>
        <v>24</v>
      </c>
      <c r="O630" s="364">
        <f t="shared" si="82"/>
        <v>36</v>
      </c>
      <c r="P630" s="364">
        <f t="shared" si="83"/>
        <v>36</v>
      </c>
    </row>
    <row r="631" spans="1:16" s="414" customFormat="1" ht="12.75" customHeight="1">
      <c r="A631" s="230" t="s">
        <v>244</v>
      </c>
      <c r="B631" s="413">
        <v>870</v>
      </c>
      <c r="C631" s="227" t="s">
        <v>69</v>
      </c>
      <c r="D631" s="263" t="s">
        <v>79</v>
      </c>
      <c r="E631" s="263"/>
      <c r="F631" s="398">
        <v>10</v>
      </c>
      <c r="G631" s="398">
        <v>10</v>
      </c>
      <c r="H631" s="398">
        <v>20</v>
      </c>
      <c r="I631" s="398">
        <v>30</v>
      </c>
      <c r="J631" s="398">
        <v>30</v>
      </c>
      <c r="K631" s="364">
        <v>1.2</v>
      </c>
      <c r="L631" s="364">
        <f t="shared" si="84"/>
        <v>300</v>
      </c>
      <c r="M631" s="364">
        <f t="shared" si="85"/>
        <v>12</v>
      </c>
      <c r="N631" s="364">
        <f t="shared" si="81"/>
        <v>24</v>
      </c>
      <c r="O631" s="364">
        <f t="shared" si="82"/>
        <v>36</v>
      </c>
      <c r="P631" s="364">
        <f t="shared" si="83"/>
        <v>36</v>
      </c>
    </row>
    <row r="632" spans="1:16" s="414" customFormat="1" ht="12.75" customHeight="1">
      <c r="A632" s="230" t="s">
        <v>244</v>
      </c>
      <c r="B632" s="413">
        <v>900</v>
      </c>
      <c r="C632" s="227" t="s">
        <v>69</v>
      </c>
      <c r="D632" s="263" t="s">
        <v>79</v>
      </c>
      <c r="E632" s="263"/>
      <c r="F632" s="398">
        <v>10</v>
      </c>
      <c r="G632" s="398">
        <v>10</v>
      </c>
      <c r="H632" s="398">
        <v>20</v>
      </c>
      <c r="I632" s="398">
        <v>30</v>
      </c>
      <c r="J632" s="398">
        <v>30</v>
      </c>
      <c r="K632" s="364">
        <v>1.2</v>
      </c>
      <c r="L632" s="364">
        <f t="shared" si="84"/>
        <v>300</v>
      </c>
      <c r="M632" s="364">
        <f t="shared" si="85"/>
        <v>12</v>
      </c>
      <c r="N632" s="364">
        <f t="shared" si="81"/>
        <v>24</v>
      </c>
      <c r="O632" s="364">
        <f t="shared" si="82"/>
        <v>36</v>
      </c>
      <c r="P632" s="364">
        <f t="shared" si="83"/>
        <v>36</v>
      </c>
    </row>
    <row r="633" spans="1:16" s="414" customFormat="1" ht="12.75" customHeight="1">
      <c r="A633" s="230" t="s">
        <v>244</v>
      </c>
      <c r="B633" s="413">
        <v>980</v>
      </c>
      <c r="C633" s="227" t="s">
        <v>69</v>
      </c>
      <c r="D633" s="263" t="s">
        <v>79</v>
      </c>
      <c r="E633" s="263"/>
      <c r="F633" s="398">
        <v>10</v>
      </c>
      <c r="G633" s="398">
        <v>10</v>
      </c>
      <c r="H633" s="398">
        <v>20</v>
      </c>
      <c r="I633" s="398">
        <v>30</v>
      </c>
      <c r="J633" s="398">
        <v>30</v>
      </c>
      <c r="K633" s="364">
        <v>1.2</v>
      </c>
      <c r="L633" s="364">
        <f t="shared" si="84"/>
        <v>300</v>
      </c>
      <c r="M633" s="364">
        <f t="shared" si="85"/>
        <v>12</v>
      </c>
      <c r="N633" s="364">
        <f t="shared" si="81"/>
        <v>24</v>
      </c>
      <c r="O633" s="364">
        <f t="shared" si="82"/>
        <v>36</v>
      </c>
      <c r="P633" s="364">
        <f t="shared" si="83"/>
        <v>36</v>
      </c>
    </row>
    <row r="634" spans="1:16" s="414" customFormat="1" ht="12.75" customHeight="1">
      <c r="A634" s="230" t="s">
        <v>244</v>
      </c>
      <c r="B634" s="413">
        <v>1000</v>
      </c>
      <c r="C634" s="227" t="s">
        <v>69</v>
      </c>
      <c r="D634" s="263" t="s">
        <v>79</v>
      </c>
      <c r="E634" s="263"/>
      <c r="F634" s="398">
        <v>10</v>
      </c>
      <c r="G634" s="398">
        <v>10</v>
      </c>
      <c r="H634" s="398">
        <v>20</v>
      </c>
      <c r="I634" s="398">
        <v>30</v>
      </c>
      <c r="J634" s="398">
        <v>30</v>
      </c>
      <c r="K634" s="364">
        <v>1.2</v>
      </c>
      <c r="L634" s="364">
        <f t="shared" si="84"/>
        <v>300</v>
      </c>
      <c r="M634" s="364">
        <f t="shared" si="85"/>
        <v>12</v>
      </c>
      <c r="N634" s="364">
        <f t="shared" si="81"/>
        <v>24</v>
      </c>
      <c r="O634" s="364">
        <f t="shared" si="82"/>
        <v>36</v>
      </c>
      <c r="P634" s="364">
        <f t="shared" si="83"/>
        <v>36</v>
      </c>
    </row>
    <row r="635" spans="1:16" s="414" customFormat="1" ht="12.75" customHeight="1">
      <c r="A635" s="230" t="s">
        <v>244</v>
      </c>
      <c r="B635" s="413">
        <v>1100</v>
      </c>
      <c r="C635" s="227" t="s">
        <v>69</v>
      </c>
      <c r="D635" s="263" t="s">
        <v>79</v>
      </c>
      <c r="E635" s="263"/>
      <c r="F635" s="398">
        <v>10</v>
      </c>
      <c r="G635" s="398">
        <v>10</v>
      </c>
      <c r="H635" s="398">
        <v>20</v>
      </c>
      <c r="I635" s="398">
        <v>30</v>
      </c>
      <c r="J635" s="398">
        <v>30</v>
      </c>
      <c r="K635" s="364">
        <v>1.2</v>
      </c>
      <c r="L635" s="364">
        <f t="shared" si="84"/>
        <v>300</v>
      </c>
      <c r="M635" s="364">
        <f t="shared" si="85"/>
        <v>12</v>
      </c>
      <c r="N635" s="364">
        <f t="shared" si="81"/>
        <v>24</v>
      </c>
      <c r="O635" s="364">
        <f t="shared" si="82"/>
        <v>36</v>
      </c>
      <c r="P635" s="364">
        <f t="shared" si="83"/>
        <v>36</v>
      </c>
    </row>
    <row r="636" spans="1:16" s="414" customFormat="1" ht="12.75" customHeight="1">
      <c r="A636" s="230" t="s">
        <v>244</v>
      </c>
      <c r="B636" s="413">
        <v>1200</v>
      </c>
      <c r="C636" s="227" t="s">
        <v>69</v>
      </c>
      <c r="D636" s="263" t="s">
        <v>79</v>
      </c>
      <c r="E636" s="263"/>
      <c r="F636" s="398">
        <v>10</v>
      </c>
      <c r="G636" s="398">
        <v>10</v>
      </c>
      <c r="H636" s="398">
        <v>20</v>
      </c>
      <c r="I636" s="398">
        <v>30</v>
      </c>
      <c r="J636" s="398">
        <v>30</v>
      </c>
      <c r="K636" s="364">
        <v>1.2</v>
      </c>
      <c r="L636" s="364">
        <f t="shared" si="84"/>
        <v>300</v>
      </c>
      <c r="M636" s="364">
        <f t="shared" si="85"/>
        <v>12</v>
      </c>
      <c r="N636" s="364">
        <f t="shared" si="81"/>
        <v>24</v>
      </c>
      <c r="O636" s="364">
        <f t="shared" si="82"/>
        <v>36</v>
      </c>
      <c r="P636" s="364">
        <f t="shared" si="83"/>
        <v>36</v>
      </c>
    </row>
    <row r="637" spans="1:16" s="386" customFormat="1" ht="12.75" customHeight="1">
      <c r="A637" s="415"/>
      <c r="B637" s="407"/>
      <c r="C637" s="407"/>
      <c r="D637" s="416" t="s">
        <v>21</v>
      </c>
      <c r="E637" s="416"/>
      <c r="F637" s="417">
        <f>SUM(F518:F636)</f>
        <v>1327</v>
      </c>
      <c r="G637" s="417">
        <f>SUM(G518:G636)</f>
        <v>1327</v>
      </c>
      <c r="H637" s="417">
        <f>SUM(H518:H636)</f>
        <v>2654</v>
      </c>
      <c r="I637" s="417">
        <f>SUM(I518:I636)</f>
        <v>3981</v>
      </c>
      <c r="J637" s="417">
        <f>SUM(J518:J636)</f>
        <v>3981</v>
      </c>
      <c r="K637" s="418"/>
      <c r="L637" s="418"/>
      <c r="M637" s="418"/>
      <c r="N637" s="418"/>
      <c r="O637" s="418"/>
      <c r="P637" s="418"/>
    </row>
    <row r="638" spans="1:16" s="219" customFormat="1" ht="12.75" customHeight="1">
      <c r="A638" s="385" t="s">
        <v>207</v>
      </c>
      <c r="B638" s="262" t="s">
        <v>82</v>
      </c>
      <c r="C638" s="262" t="s">
        <v>208</v>
      </c>
      <c r="D638" s="247" t="s">
        <v>246</v>
      </c>
      <c r="E638" s="227"/>
      <c r="F638" s="419">
        <v>4</v>
      </c>
      <c r="G638" s="419">
        <v>4</v>
      </c>
      <c r="H638" s="419">
        <v>8</v>
      </c>
      <c r="I638" s="398">
        <v>12</v>
      </c>
      <c r="J638" s="398">
        <v>12</v>
      </c>
      <c r="K638" s="290">
        <v>1.85</v>
      </c>
      <c r="L638" s="290">
        <f t="shared" ref="L638:M679" si="86">$G638*J638</f>
        <v>48</v>
      </c>
      <c r="M638" s="290">
        <f t="shared" si="86"/>
        <v>7.4</v>
      </c>
      <c r="N638" s="290">
        <f t="shared" ref="N638:N679" si="87">$K638*H638</f>
        <v>14.8</v>
      </c>
      <c r="O638" s="290">
        <f t="shared" ref="O638:O679" si="88">$K638*I638</f>
        <v>22.200000000000003</v>
      </c>
      <c r="P638" s="290">
        <f t="shared" ref="P638:P679" si="89">$K638*J638</f>
        <v>22.200000000000003</v>
      </c>
    </row>
    <row r="639" spans="1:16" s="219" customFormat="1" ht="12.75" customHeight="1">
      <c r="A639" s="385" t="s">
        <v>207</v>
      </c>
      <c r="B639" s="262" t="s">
        <v>83</v>
      </c>
      <c r="C639" s="262" t="s">
        <v>208</v>
      </c>
      <c r="D639" s="247" t="s">
        <v>246</v>
      </c>
      <c r="E639" s="227"/>
      <c r="F639" s="419">
        <v>4</v>
      </c>
      <c r="G639" s="419">
        <v>4</v>
      </c>
      <c r="H639" s="419">
        <v>8</v>
      </c>
      <c r="I639" s="398">
        <v>12</v>
      </c>
      <c r="J639" s="398">
        <v>12</v>
      </c>
      <c r="K639" s="290">
        <v>1.85</v>
      </c>
      <c r="L639" s="290">
        <f t="shared" si="86"/>
        <v>48</v>
      </c>
      <c r="M639" s="290">
        <f t="shared" si="86"/>
        <v>7.4</v>
      </c>
      <c r="N639" s="290">
        <f t="shared" si="87"/>
        <v>14.8</v>
      </c>
      <c r="O639" s="290">
        <f t="shared" si="88"/>
        <v>22.200000000000003</v>
      </c>
      <c r="P639" s="290">
        <f t="shared" si="89"/>
        <v>22.200000000000003</v>
      </c>
    </row>
    <row r="640" spans="1:16" s="219" customFormat="1" ht="12.75" customHeight="1">
      <c r="A640" s="385" t="s">
        <v>207</v>
      </c>
      <c r="B640" s="262" t="s">
        <v>84</v>
      </c>
      <c r="C640" s="262" t="s">
        <v>208</v>
      </c>
      <c r="D640" s="247" t="s">
        <v>246</v>
      </c>
      <c r="E640" s="227"/>
      <c r="F640" s="419">
        <v>4</v>
      </c>
      <c r="G640" s="419">
        <v>4</v>
      </c>
      <c r="H640" s="419">
        <v>8</v>
      </c>
      <c r="I640" s="398">
        <v>12</v>
      </c>
      <c r="J640" s="398">
        <v>12</v>
      </c>
      <c r="K640" s="290">
        <v>1.85</v>
      </c>
      <c r="L640" s="290">
        <f t="shared" si="86"/>
        <v>48</v>
      </c>
      <c r="M640" s="290">
        <f t="shared" si="86"/>
        <v>7.4</v>
      </c>
      <c r="N640" s="290">
        <f t="shared" si="87"/>
        <v>14.8</v>
      </c>
      <c r="O640" s="290">
        <f t="shared" si="88"/>
        <v>22.200000000000003</v>
      </c>
      <c r="P640" s="290">
        <f t="shared" si="89"/>
        <v>22.200000000000003</v>
      </c>
    </row>
    <row r="641" spans="1:16" s="219" customFormat="1" ht="12.75" customHeight="1">
      <c r="A641" s="385" t="s">
        <v>207</v>
      </c>
      <c r="B641" s="262" t="s">
        <v>85</v>
      </c>
      <c r="C641" s="262" t="s">
        <v>208</v>
      </c>
      <c r="D641" s="247" t="s">
        <v>246</v>
      </c>
      <c r="E641" s="227"/>
      <c r="F641" s="419">
        <v>4</v>
      </c>
      <c r="G641" s="419">
        <v>4</v>
      </c>
      <c r="H641" s="419">
        <v>8</v>
      </c>
      <c r="I641" s="398">
        <v>12</v>
      </c>
      <c r="J641" s="398">
        <v>12</v>
      </c>
      <c r="K641" s="290">
        <v>1.85</v>
      </c>
      <c r="L641" s="290">
        <f t="shared" si="86"/>
        <v>48</v>
      </c>
      <c r="M641" s="290">
        <f t="shared" si="86"/>
        <v>7.4</v>
      </c>
      <c r="N641" s="290">
        <f t="shared" si="87"/>
        <v>14.8</v>
      </c>
      <c r="O641" s="290">
        <f t="shared" si="88"/>
        <v>22.200000000000003</v>
      </c>
      <c r="P641" s="290">
        <f t="shared" si="89"/>
        <v>22.200000000000003</v>
      </c>
    </row>
    <row r="642" spans="1:16" s="219" customFormat="1" ht="12.75" customHeight="1">
      <c r="A642" s="385" t="s">
        <v>207</v>
      </c>
      <c r="B642" s="262" t="s">
        <v>86</v>
      </c>
      <c r="C642" s="262" t="s">
        <v>208</v>
      </c>
      <c r="D642" s="247" t="s">
        <v>246</v>
      </c>
      <c r="E642" s="227"/>
      <c r="F642" s="419">
        <v>4</v>
      </c>
      <c r="G642" s="419">
        <v>4</v>
      </c>
      <c r="H642" s="419">
        <v>8</v>
      </c>
      <c r="I642" s="398">
        <v>12</v>
      </c>
      <c r="J642" s="398">
        <v>12</v>
      </c>
      <c r="K642" s="290">
        <v>1.85</v>
      </c>
      <c r="L642" s="290">
        <f t="shared" si="86"/>
        <v>48</v>
      </c>
      <c r="M642" s="290">
        <f t="shared" si="86"/>
        <v>7.4</v>
      </c>
      <c r="N642" s="290">
        <f t="shared" si="87"/>
        <v>14.8</v>
      </c>
      <c r="O642" s="290">
        <f t="shared" si="88"/>
        <v>22.200000000000003</v>
      </c>
      <c r="P642" s="290">
        <f t="shared" si="89"/>
        <v>22.200000000000003</v>
      </c>
    </row>
    <row r="643" spans="1:16" s="219" customFormat="1" ht="12.75" customHeight="1">
      <c r="A643" s="385" t="s">
        <v>207</v>
      </c>
      <c r="B643" s="262" t="s">
        <v>87</v>
      </c>
      <c r="C643" s="262" t="s">
        <v>208</v>
      </c>
      <c r="D643" s="247" t="s">
        <v>246</v>
      </c>
      <c r="E643" s="227"/>
      <c r="F643" s="419">
        <v>4</v>
      </c>
      <c r="G643" s="419">
        <v>4</v>
      </c>
      <c r="H643" s="419">
        <v>8</v>
      </c>
      <c r="I643" s="398">
        <v>12</v>
      </c>
      <c r="J643" s="398">
        <v>12</v>
      </c>
      <c r="K643" s="290">
        <v>1.85</v>
      </c>
      <c r="L643" s="290">
        <f t="shared" si="86"/>
        <v>48</v>
      </c>
      <c r="M643" s="290">
        <f t="shared" si="86"/>
        <v>7.4</v>
      </c>
      <c r="N643" s="290">
        <f t="shared" si="87"/>
        <v>14.8</v>
      </c>
      <c r="O643" s="290">
        <f t="shared" si="88"/>
        <v>22.200000000000003</v>
      </c>
      <c r="P643" s="290">
        <f t="shared" si="89"/>
        <v>22.200000000000003</v>
      </c>
    </row>
    <row r="644" spans="1:16" s="219" customFormat="1" ht="12.75" customHeight="1">
      <c r="A644" s="385" t="s">
        <v>207</v>
      </c>
      <c r="B644" s="262" t="s">
        <v>88</v>
      </c>
      <c r="C644" s="262" t="s">
        <v>208</v>
      </c>
      <c r="D644" s="247" t="s">
        <v>246</v>
      </c>
      <c r="E644" s="227"/>
      <c r="F644" s="419">
        <v>4</v>
      </c>
      <c r="G644" s="419">
        <v>4</v>
      </c>
      <c r="H644" s="419">
        <v>8</v>
      </c>
      <c r="I644" s="398">
        <v>12</v>
      </c>
      <c r="J644" s="398">
        <v>12</v>
      </c>
      <c r="K644" s="290">
        <v>1.85</v>
      </c>
      <c r="L644" s="290">
        <f t="shared" si="86"/>
        <v>48</v>
      </c>
      <c r="M644" s="290">
        <f t="shared" si="86"/>
        <v>7.4</v>
      </c>
      <c r="N644" s="290">
        <f t="shared" si="87"/>
        <v>14.8</v>
      </c>
      <c r="O644" s="290">
        <f t="shared" si="88"/>
        <v>22.200000000000003</v>
      </c>
      <c r="P644" s="290">
        <f t="shared" si="89"/>
        <v>22.200000000000003</v>
      </c>
    </row>
    <row r="645" spans="1:16" s="219" customFormat="1" ht="12.75" customHeight="1">
      <c r="A645" s="385" t="s">
        <v>207</v>
      </c>
      <c r="B645" s="262" t="s">
        <v>89</v>
      </c>
      <c r="C645" s="262" t="s">
        <v>208</v>
      </c>
      <c r="D645" s="247" t="s">
        <v>246</v>
      </c>
      <c r="E645" s="227"/>
      <c r="F645" s="419">
        <v>4</v>
      </c>
      <c r="G645" s="419">
        <v>4</v>
      </c>
      <c r="H645" s="419">
        <v>8</v>
      </c>
      <c r="I645" s="398">
        <v>12</v>
      </c>
      <c r="J645" s="398">
        <v>12</v>
      </c>
      <c r="K645" s="290">
        <v>1.85</v>
      </c>
      <c r="L645" s="290">
        <f t="shared" si="86"/>
        <v>48</v>
      </c>
      <c r="M645" s="290">
        <f t="shared" si="86"/>
        <v>7.4</v>
      </c>
      <c r="N645" s="290">
        <f t="shared" si="87"/>
        <v>14.8</v>
      </c>
      <c r="O645" s="290">
        <f t="shared" si="88"/>
        <v>22.200000000000003</v>
      </c>
      <c r="P645" s="290">
        <f t="shared" si="89"/>
        <v>22.200000000000003</v>
      </c>
    </row>
    <row r="646" spans="1:16" s="219" customFormat="1" ht="12.75" customHeight="1">
      <c r="A646" s="385" t="s">
        <v>207</v>
      </c>
      <c r="B646" s="262" t="s">
        <v>90</v>
      </c>
      <c r="C646" s="262" t="s">
        <v>208</v>
      </c>
      <c r="D646" s="247" t="s">
        <v>246</v>
      </c>
      <c r="E646" s="227"/>
      <c r="F646" s="419">
        <v>4</v>
      </c>
      <c r="G646" s="419">
        <v>4</v>
      </c>
      <c r="H646" s="419">
        <v>8</v>
      </c>
      <c r="I646" s="398">
        <v>12</v>
      </c>
      <c r="J646" s="398">
        <v>12</v>
      </c>
      <c r="K646" s="290">
        <v>1.85</v>
      </c>
      <c r="L646" s="290">
        <f t="shared" si="86"/>
        <v>48</v>
      </c>
      <c r="M646" s="290">
        <f t="shared" si="86"/>
        <v>7.4</v>
      </c>
      <c r="N646" s="290">
        <f t="shared" si="87"/>
        <v>14.8</v>
      </c>
      <c r="O646" s="290">
        <f t="shared" si="88"/>
        <v>22.200000000000003</v>
      </c>
      <c r="P646" s="290">
        <f t="shared" si="89"/>
        <v>22.200000000000003</v>
      </c>
    </row>
    <row r="647" spans="1:16" ht="12.75" customHeight="1">
      <c r="A647" s="385" t="s">
        <v>207</v>
      </c>
      <c r="B647" s="262" t="s">
        <v>91</v>
      </c>
      <c r="C647" s="262" t="s">
        <v>208</v>
      </c>
      <c r="D647" s="247" t="s">
        <v>246</v>
      </c>
      <c r="E647" s="227"/>
      <c r="F647" s="419">
        <v>4</v>
      </c>
      <c r="G647" s="419">
        <v>4</v>
      </c>
      <c r="H647" s="419">
        <v>8</v>
      </c>
      <c r="I647" s="398">
        <v>12</v>
      </c>
      <c r="J647" s="398">
        <v>12</v>
      </c>
      <c r="K647" s="290">
        <v>1.85</v>
      </c>
      <c r="L647" s="290">
        <f t="shared" si="86"/>
        <v>48</v>
      </c>
      <c r="M647" s="290">
        <f t="shared" si="86"/>
        <v>7.4</v>
      </c>
      <c r="N647" s="290">
        <f t="shared" si="87"/>
        <v>14.8</v>
      </c>
      <c r="O647" s="290">
        <f t="shared" si="88"/>
        <v>22.200000000000003</v>
      </c>
      <c r="P647" s="290">
        <f t="shared" si="89"/>
        <v>22.200000000000003</v>
      </c>
    </row>
    <row r="648" spans="1:16" ht="12.75" customHeight="1">
      <c r="A648" s="385" t="s">
        <v>207</v>
      </c>
      <c r="B648" s="262" t="s">
        <v>92</v>
      </c>
      <c r="C648" s="262" t="s">
        <v>208</v>
      </c>
      <c r="D648" s="247" t="s">
        <v>246</v>
      </c>
      <c r="E648" s="227"/>
      <c r="F648" s="419">
        <v>4</v>
      </c>
      <c r="G648" s="419">
        <v>4</v>
      </c>
      <c r="H648" s="419">
        <v>8</v>
      </c>
      <c r="I648" s="398">
        <v>12</v>
      </c>
      <c r="J648" s="398">
        <v>12</v>
      </c>
      <c r="K648" s="290">
        <v>1.85</v>
      </c>
      <c r="L648" s="290">
        <f t="shared" si="86"/>
        <v>48</v>
      </c>
      <c r="M648" s="290">
        <f t="shared" si="86"/>
        <v>7.4</v>
      </c>
      <c r="N648" s="290">
        <f t="shared" si="87"/>
        <v>14.8</v>
      </c>
      <c r="O648" s="290">
        <f t="shared" si="88"/>
        <v>22.200000000000003</v>
      </c>
      <c r="P648" s="290">
        <f t="shared" si="89"/>
        <v>22.200000000000003</v>
      </c>
    </row>
    <row r="649" spans="1:16" ht="12.75" customHeight="1">
      <c r="A649" s="385" t="s">
        <v>207</v>
      </c>
      <c r="B649" s="262" t="s">
        <v>93</v>
      </c>
      <c r="C649" s="262" t="s">
        <v>208</v>
      </c>
      <c r="D649" s="247" t="s">
        <v>246</v>
      </c>
      <c r="E649" s="227"/>
      <c r="F649" s="419">
        <v>4</v>
      </c>
      <c r="G649" s="419">
        <v>4</v>
      </c>
      <c r="H649" s="419">
        <v>8</v>
      </c>
      <c r="I649" s="398">
        <v>12</v>
      </c>
      <c r="J649" s="398">
        <v>12</v>
      </c>
      <c r="K649" s="290">
        <v>1.85</v>
      </c>
      <c r="L649" s="290">
        <f t="shared" si="86"/>
        <v>48</v>
      </c>
      <c r="M649" s="290">
        <f t="shared" si="86"/>
        <v>7.4</v>
      </c>
      <c r="N649" s="290">
        <f t="shared" si="87"/>
        <v>14.8</v>
      </c>
      <c r="O649" s="290">
        <f t="shared" si="88"/>
        <v>22.200000000000003</v>
      </c>
      <c r="P649" s="290">
        <f t="shared" si="89"/>
        <v>22.200000000000003</v>
      </c>
    </row>
    <row r="650" spans="1:16" ht="12.75" customHeight="1">
      <c r="A650" s="385" t="s">
        <v>207</v>
      </c>
      <c r="B650" s="262" t="s">
        <v>94</v>
      </c>
      <c r="C650" s="262" t="s">
        <v>208</v>
      </c>
      <c r="D650" s="247" t="s">
        <v>246</v>
      </c>
      <c r="E650" s="227"/>
      <c r="F650" s="419">
        <v>4</v>
      </c>
      <c r="G650" s="419">
        <v>4</v>
      </c>
      <c r="H650" s="419">
        <v>8</v>
      </c>
      <c r="I650" s="398">
        <v>12</v>
      </c>
      <c r="J650" s="398">
        <v>12</v>
      </c>
      <c r="K650" s="290">
        <v>1.85</v>
      </c>
      <c r="L650" s="290">
        <f t="shared" si="86"/>
        <v>48</v>
      </c>
      <c r="M650" s="290">
        <f t="shared" si="86"/>
        <v>7.4</v>
      </c>
      <c r="N650" s="290">
        <f t="shared" si="87"/>
        <v>14.8</v>
      </c>
      <c r="O650" s="290">
        <f t="shared" si="88"/>
        <v>22.200000000000003</v>
      </c>
      <c r="P650" s="290">
        <f t="shared" si="89"/>
        <v>22.200000000000003</v>
      </c>
    </row>
    <row r="651" spans="1:16" ht="12.75" customHeight="1">
      <c r="A651" s="385" t="s">
        <v>207</v>
      </c>
      <c r="B651" s="262" t="s">
        <v>95</v>
      </c>
      <c r="C651" s="262" t="s">
        <v>208</v>
      </c>
      <c r="D651" s="247" t="s">
        <v>246</v>
      </c>
      <c r="E651" s="227"/>
      <c r="F651" s="419">
        <v>4</v>
      </c>
      <c r="G651" s="419">
        <v>4</v>
      </c>
      <c r="H651" s="419">
        <v>8</v>
      </c>
      <c r="I651" s="398">
        <v>12</v>
      </c>
      <c r="J651" s="398">
        <v>12</v>
      </c>
      <c r="K651" s="290">
        <v>1.85</v>
      </c>
      <c r="L651" s="290">
        <f t="shared" si="86"/>
        <v>48</v>
      </c>
      <c r="M651" s="290">
        <f t="shared" si="86"/>
        <v>7.4</v>
      </c>
      <c r="N651" s="290">
        <f t="shared" si="87"/>
        <v>14.8</v>
      </c>
      <c r="O651" s="290">
        <f t="shared" si="88"/>
        <v>22.200000000000003</v>
      </c>
      <c r="P651" s="290">
        <f t="shared" si="89"/>
        <v>22.200000000000003</v>
      </c>
    </row>
    <row r="652" spans="1:16" ht="12.75" customHeight="1">
      <c r="A652" s="385" t="s">
        <v>207</v>
      </c>
      <c r="B652" s="262" t="s">
        <v>96</v>
      </c>
      <c r="C652" s="262" t="s">
        <v>208</v>
      </c>
      <c r="D652" s="247" t="s">
        <v>246</v>
      </c>
      <c r="E652" s="227"/>
      <c r="F652" s="419">
        <v>4</v>
      </c>
      <c r="G652" s="419">
        <v>4</v>
      </c>
      <c r="H652" s="419">
        <v>8</v>
      </c>
      <c r="I652" s="398">
        <v>12</v>
      </c>
      <c r="J652" s="398">
        <v>12</v>
      </c>
      <c r="K652" s="290">
        <v>1.85</v>
      </c>
      <c r="L652" s="290">
        <f t="shared" si="86"/>
        <v>48</v>
      </c>
      <c r="M652" s="290">
        <f t="shared" si="86"/>
        <v>7.4</v>
      </c>
      <c r="N652" s="290">
        <f t="shared" si="87"/>
        <v>14.8</v>
      </c>
      <c r="O652" s="290">
        <f t="shared" si="88"/>
        <v>22.200000000000003</v>
      </c>
      <c r="P652" s="290">
        <f t="shared" si="89"/>
        <v>22.200000000000003</v>
      </c>
    </row>
    <row r="653" spans="1:16" ht="12.75" customHeight="1">
      <c r="A653" s="385" t="s">
        <v>207</v>
      </c>
      <c r="B653" s="262" t="s">
        <v>97</v>
      </c>
      <c r="C653" s="262" t="s">
        <v>208</v>
      </c>
      <c r="D653" s="247" t="s">
        <v>246</v>
      </c>
      <c r="E653" s="227"/>
      <c r="F653" s="419">
        <v>4</v>
      </c>
      <c r="G653" s="419">
        <v>4</v>
      </c>
      <c r="H653" s="419">
        <v>8</v>
      </c>
      <c r="I653" s="398">
        <v>12</v>
      </c>
      <c r="J653" s="398">
        <v>12</v>
      </c>
      <c r="K653" s="290">
        <v>1.85</v>
      </c>
      <c r="L653" s="290">
        <f t="shared" si="86"/>
        <v>48</v>
      </c>
      <c r="M653" s="290">
        <f t="shared" si="86"/>
        <v>7.4</v>
      </c>
      <c r="N653" s="290">
        <f t="shared" si="87"/>
        <v>14.8</v>
      </c>
      <c r="O653" s="290">
        <f t="shared" si="88"/>
        <v>22.200000000000003</v>
      </c>
      <c r="P653" s="290">
        <f t="shared" si="89"/>
        <v>22.200000000000003</v>
      </c>
    </row>
    <row r="654" spans="1:16" ht="12.75" customHeight="1">
      <c r="A654" s="385" t="s">
        <v>207</v>
      </c>
      <c r="B654" s="262" t="s">
        <v>98</v>
      </c>
      <c r="C654" s="262" t="s">
        <v>208</v>
      </c>
      <c r="D654" s="247" t="s">
        <v>246</v>
      </c>
      <c r="E654" s="227"/>
      <c r="F654" s="419">
        <v>4</v>
      </c>
      <c r="G654" s="419">
        <v>4</v>
      </c>
      <c r="H654" s="419">
        <v>8</v>
      </c>
      <c r="I654" s="398">
        <v>12</v>
      </c>
      <c r="J654" s="398">
        <v>12</v>
      </c>
      <c r="K654" s="290">
        <v>1.85</v>
      </c>
      <c r="L654" s="290">
        <f t="shared" si="86"/>
        <v>48</v>
      </c>
      <c r="M654" s="290">
        <f t="shared" si="86"/>
        <v>7.4</v>
      </c>
      <c r="N654" s="290">
        <f t="shared" si="87"/>
        <v>14.8</v>
      </c>
      <c r="O654" s="290">
        <f t="shared" si="88"/>
        <v>22.200000000000003</v>
      </c>
      <c r="P654" s="290">
        <f t="shared" si="89"/>
        <v>22.200000000000003</v>
      </c>
    </row>
    <row r="655" spans="1:16" ht="12.75" customHeight="1">
      <c r="A655" s="385" t="s">
        <v>207</v>
      </c>
      <c r="B655" s="262" t="s">
        <v>99</v>
      </c>
      <c r="C655" s="262" t="s">
        <v>208</v>
      </c>
      <c r="D655" s="247" t="s">
        <v>246</v>
      </c>
      <c r="E655" s="227"/>
      <c r="F655" s="419">
        <v>4</v>
      </c>
      <c r="G655" s="419">
        <v>4</v>
      </c>
      <c r="H655" s="419">
        <v>8</v>
      </c>
      <c r="I655" s="398">
        <v>12</v>
      </c>
      <c r="J655" s="398">
        <v>12</v>
      </c>
      <c r="K655" s="290">
        <v>1.85</v>
      </c>
      <c r="L655" s="290">
        <f t="shared" si="86"/>
        <v>48</v>
      </c>
      <c r="M655" s="290">
        <f t="shared" si="86"/>
        <v>7.4</v>
      </c>
      <c r="N655" s="290">
        <f t="shared" si="87"/>
        <v>14.8</v>
      </c>
      <c r="O655" s="290">
        <f t="shared" si="88"/>
        <v>22.200000000000003</v>
      </c>
      <c r="P655" s="290">
        <f t="shared" si="89"/>
        <v>22.200000000000003</v>
      </c>
    </row>
    <row r="656" spans="1:16" ht="12.75" customHeight="1">
      <c r="A656" s="385" t="s">
        <v>207</v>
      </c>
      <c r="B656" s="262" t="s">
        <v>100</v>
      </c>
      <c r="C656" s="262" t="s">
        <v>208</v>
      </c>
      <c r="D656" s="247" t="s">
        <v>246</v>
      </c>
      <c r="E656" s="227"/>
      <c r="F656" s="419">
        <v>4</v>
      </c>
      <c r="G656" s="419">
        <v>4</v>
      </c>
      <c r="H656" s="419">
        <v>8</v>
      </c>
      <c r="I656" s="398">
        <v>12</v>
      </c>
      <c r="J656" s="398">
        <v>12</v>
      </c>
      <c r="K656" s="290">
        <v>1.85</v>
      </c>
      <c r="L656" s="290">
        <f t="shared" si="86"/>
        <v>48</v>
      </c>
      <c r="M656" s="290">
        <f t="shared" si="86"/>
        <v>7.4</v>
      </c>
      <c r="N656" s="290">
        <f t="shared" si="87"/>
        <v>14.8</v>
      </c>
      <c r="O656" s="290">
        <f t="shared" si="88"/>
        <v>22.200000000000003</v>
      </c>
      <c r="P656" s="290">
        <f t="shared" si="89"/>
        <v>22.200000000000003</v>
      </c>
    </row>
    <row r="657" spans="1:16" ht="12.75" customHeight="1">
      <c r="A657" s="385" t="s">
        <v>207</v>
      </c>
      <c r="B657" s="262" t="s">
        <v>101</v>
      </c>
      <c r="C657" s="262" t="s">
        <v>208</v>
      </c>
      <c r="D657" s="247" t="s">
        <v>246</v>
      </c>
      <c r="E657" s="227"/>
      <c r="F657" s="419">
        <v>4</v>
      </c>
      <c r="G657" s="419">
        <v>4</v>
      </c>
      <c r="H657" s="419">
        <v>8</v>
      </c>
      <c r="I657" s="398">
        <v>12</v>
      </c>
      <c r="J657" s="398">
        <v>12</v>
      </c>
      <c r="K657" s="290">
        <v>1.85</v>
      </c>
      <c r="L657" s="290">
        <f t="shared" si="86"/>
        <v>48</v>
      </c>
      <c r="M657" s="290">
        <f t="shared" si="86"/>
        <v>7.4</v>
      </c>
      <c r="N657" s="290">
        <f t="shared" si="87"/>
        <v>14.8</v>
      </c>
      <c r="O657" s="290">
        <f t="shared" si="88"/>
        <v>22.200000000000003</v>
      </c>
      <c r="P657" s="290">
        <f t="shared" si="89"/>
        <v>22.200000000000003</v>
      </c>
    </row>
    <row r="658" spans="1:16" ht="12.75" customHeight="1">
      <c r="A658" s="385" t="s">
        <v>207</v>
      </c>
      <c r="B658" s="262" t="s">
        <v>102</v>
      </c>
      <c r="C658" s="262" t="s">
        <v>208</v>
      </c>
      <c r="D658" s="247" t="s">
        <v>246</v>
      </c>
      <c r="E658" s="227"/>
      <c r="F658" s="419">
        <v>4</v>
      </c>
      <c r="G658" s="419">
        <v>4</v>
      </c>
      <c r="H658" s="419">
        <v>8</v>
      </c>
      <c r="I658" s="398">
        <v>12</v>
      </c>
      <c r="J658" s="398">
        <v>12</v>
      </c>
      <c r="K658" s="290">
        <v>1.85</v>
      </c>
      <c r="L658" s="290">
        <f t="shared" si="86"/>
        <v>48</v>
      </c>
      <c r="M658" s="290">
        <f t="shared" si="86"/>
        <v>7.4</v>
      </c>
      <c r="N658" s="290">
        <f t="shared" si="87"/>
        <v>14.8</v>
      </c>
      <c r="O658" s="290">
        <f t="shared" si="88"/>
        <v>22.200000000000003</v>
      </c>
      <c r="P658" s="290">
        <f t="shared" si="89"/>
        <v>22.200000000000003</v>
      </c>
    </row>
    <row r="659" spans="1:16" ht="12.75" customHeight="1">
      <c r="A659" s="385" t="s">
        <v>207</v>
      </c>
      <c r="B659" s="262" t="s">
        <v>103</v>
      </c>
      <c r="C659" s="262" t="s">
        <v>208</v>
      </c>
      <c r="D659" s="247" t="s">
        <v>246</v>
      </c>
      <c r="E659" s="227"/>
      <c r="F659" s="419">
        <v>4</v>
      </c>
      <c r="G659" s="419">
        <v>4</v>
      </c>
      <c r="H659" s="419">
        <v>8</v>
      </c>
      <c r="I659" s="398">
        <v>12</v>
      </c>
      <c r="J659" s="398">
        <v>12</v>
      </c>
      <c r="K659" s="290">
        <v>1.85</v>
      </c>
      <c r="L659" s="290">
        <f t="shared" si="86"/>
        <v>48</v>
      </c>
      <c r="M659" s="290">
        <f t="shared" si="86"/>
        <v>7.4</v>
      </c>
      <c r="N659" s="290">
        <f t="shared" si="87"/>
        <v>14.8</v>
      </c>
      <c r="O659" s="290">
        <f t="shared" si="88"/>
        <v>22.200000000000003</v>
      </c>
      <c r="P659" s="290">
        <f t="shared" si="89"/>
        <v>22.200000000000003</v>
      </c>
    </row>
    <row r="660" spans="1:16" ht="12.75" customHeight="1">
      <c r="A660" s="385" t="s">
        <v>207</v>
      </c>
      <c r="B660" s="262" t="s">
        <v>104</v>
      </c>
      <c r="C660" s="262" t="s">
        <v>208</v>
      </c>
      <c r="D660" s="247" t="s">
        <v>246</v>
      </c>
      <c r="E660" s="227"/>
      <c r="F660" s="419">
        <v>4</v>
      </c>
      <c r="G660" s="419">
        <v>4</v>
      </c>
      <c r="H660" s="419">
        <v>8</v>
      </c>
      <c r="I660" s="398">
        <v>12</v>
      </c>
      <c r="J660" s="398">
        <v>12</v>
      </c>
      <c r="K660" s="290">
        <v>1.85</v>
      </c>
      <c r="L660" s="290">
        <f t="shared" si="86"/>
        <v>48</v>
      </c>
      <c r="M660" s="290">
        <f t="shared" si="86"/>
        <v>7.4</v>
      </c>
      <c r="N660" s="290">
        <f t="shared" si="87"/>
        <v>14.8</v>
      </c>
      <c r="O660" s="290">
        <f t="shared" si="88"/>
        <v>22.200000000000003</v>
      </c>
      <c r="P660" s="290">
        <f t="shared" si="89"/>
        <v>22.200000000000003</v>
      </c>
    </row>
    <row r="661" spans="1:16" ht="12.75" customHeight="1">
      <c r="A661" s="385" t="s">
        <v>207</v>
      </c>
      <c r="B661" s="262" t="s">
        <v>105</v>
      </c>
      <c r="C661" s="262" t="s">
        <v>208</v>
      </c>
      <c r="D661" s="247" t="s">
        <v>246</v>
      </c>
      <c r="E661" s="227"/>
      <c r="F661" s="419">
        <v>4</v>
      </c>
      <c r="G661" s="419">
        <v>4</v>
      </c>
      <c r="H661" s="419">
        <v>8</v>
      </c>
      <c r="I661" s="398">
        <v>12</v>
      </c>
      <c r="J661" s="398">
        <v>12</v>
      </c>
      <c r="K661" s="290">
        <v>1.85</v>
      </c>
      <c r="L661" s="290">
        <f t="shared" si="86"/>
        <v>48</v>
      </c>
      <c r="M661" s="290">
        <f t="shared" si="86"/>
        <v>7.4</v>
      </c>
      <c r="N661" s="290">
        <f t="shared" si="87"/>
        <v>14.8</v>
      </c>
      <c r="O661" s="290">
        <f t="shared" si="88"/>
        <v>22.200000000000003</v>
      </c>
      <c r="P661" s="290">
        <f t="shared" si="89"/>
        <v>22.200000000000003</v>
      </c>
    </row>
    <row r="662" spans="1:16" ht="12.75" customHeight="1">
      <c r="A662" s="385" t="s">
        <v>207</v>
      </c>
      <c r="B662" s="262" t="s">
        <v>106</v>
      </c>
      <c r="C662" s="262" t="s">
        <v>208</v>
      </c>
      <c r="D662" s="247" t="s">
        <v>246</v>
      </c>
      <c r="E662" s="227"/>
      <c r="F662" s="419">
        <v>4</v>
      </c>
      <c r="G662" s="419">
        <v>4</v>
      </c>
      <c r="H662" s="419">
        <v>8</v>
      </c>
      <c r="I662" s="398">
        <v>12</v>
      </c>
      <c r="J662" s="398">
        <v>12</v>
      </c>
      <c r="K662" s="290">
        <v>1.85</v>
      </c>
      <c r="L662" s="290">
        <f t="shared" si="86"/>
        <v>48</v>
      </c>
      <c r="M662" s="290">
        <f t="shared" si="86"/>
        <v>7.4</v>
      </c>
      <c r="N662" s="290">
        <f t="shared" si="87"/>
        <v>14.8</v>
      </c>
      <c r="O662" s="290">
        <f t="shared" si="88"/>
        <v>22.200000000000003</v>
      </c>
      <c r="P662" s="290">
        <f t="shared" si="89"/>
        <v>22.200000000000003</v>
      </c>
    </row>
    <row r="663" spans="1:16" ht="12.75" customHeight="1">
      <c r="A663" s="385" t="s">
        <v>207</v>
      </c>
      <c r="B663" s="262" t="s">
        <v>107</v>
      </c>
      <c r="C663" s="262" t="s">
        <v>208</v>
      </c>
      <c r="D663" s="247" t="s">
        <v>246</v>
      </c>
      <c r="E663" s="227"/>
      <c r="F663" s="419">
        <v>4</v>
      </c>
      <c r="G663" s="419">
        <v>4</v>
      </c>
      <c r="H663" s="419">
        <v>8</v>
      </c>
      <c r="I663" s="398">
        <v>12</v>
      </c>
      <c r="J663" s="398">
        <v>12</v>
      </c>
      <c r="K663" s="290">
        <v>1.85</v>
      </c>
      <c r="L663" s="290">
        <f t="shared" si="86"/>
        <v>48</v>
      </c>
      <c r="M663" s="290">
        <f t="shared" si="86"/>
        <v>7.4</v>
      </c>
      <c r="N663" s="290">
        <f t="shared" si="87"/>
        <v>14.8</v>
      </c>
      <c r="O663" s="290">
        <f t="shared" si="88"/>
        <v>22.200000000000003</v>
      </c>
      <c r="P663" s="290">
        <f t="shared" si="89"/>
        <v>22.200000000000003</v>
      </c>
    </row>
    <row r="664" spans="1:16" ht="12.75" customHeight="1">
      <c r="A664" s="385" t="s">
        <v>207</v>
      </c>
      <c r="B664" s="262" t="s">
        <v>108</v>
      </c>
      <c r="C664" s="262" t="s">
        <v>208</v>
      </c>
      <c r="D664" s="247" t="s">
        <v>246</v>
      </c>
      <c r="E664" s="227"/>
      <c r="F664" s="419">
        <v>4</v>
      </c>
      <c r="G664" s="419">
        <v>4</v>
      </c>
      <c r="H664" s="419">
        <v>8</v>
      </c>
      <c r="I664" s="398">
        <v>12</v>
      </c>
      <c r="J664" s="398">
        <v>12</v>
      </c>
      <c r="K664" s="290">
        <v>1.85</v>
      </c>
      <c r="L664" s="290">
        <f t="shared" si="86"/>
        <v>48</v>
      </c>
      <c r="M664" s="290">
        <f t="shared" si="86"/>
        <v>7.4</v>
      </c>
      <c r="N664" s="290">
        <f t="shared" si="87"/>
        <v>14.8</v>
      </c>
      <c r="O664" s="290">
        <f t="shared" si="88"/>
        <v>22.200000000000003</v>
      </c>
      <c r="P664" s="290">
        <f t="shared" si="89"/>
        <v>22.200000000000003</v>
      </c>
    </row>
    <row r="665" spans="1:16" ht="12.75" customHeight="1">
      <c r="A665" s="385" t="s">
        <v>207</v>
      </c>
      <c r="B665" s="262" t="s">
        <v>109</v>
      </c>
      <c r="C665" s="262" t="s">
        <v>208</v>
      </c>
      <c r="D665" s="247" t="s">
        <v>246</v>
      </c>
      <c r="E665" s="227"/>
      <c r="F665" s="419">
        <v>4</v>
      </c>
      <c r="G665" s="419">
        <v>4</v>
      </c>
      <c r="H665" s="419">
        <v>8</v>
      </c>
      <c r="I665" s="398">
        <v>12</v>
      </c>
      <c r="J665" s="398">
        <v>12</v>
      </c>
      <c r="K665" s="290">
        <v>1.85</v>
      </c>
      <c r="L665" s="290">
        <f t="shared" si="86"/>
        <v>48</v>
      </c>
      <c r="M665" s="290">
        <f t="shared" si="86"/>
        <v>7.4</v>
      </c>
      <c r="N665" s="290">
        <f t="shared" si="87"/>
        <v>14.8</v>
      </c>
      <c r="O665" s="290">
        <f t="shared" si="88"/>
        <v>22.200000000000003</v>
      </c>
      <c r="P665" s="290">
        <f t="shared" si="89"/>
        <v>22.200000000000003</v>
      </c>
    </row>
    <row r="666" spans="1:16" ht="12.75" customHeight="1">
      <c r="A666" s="385" t="s">
        <v>207</v>
      </c>
      <c r="B666" s="262" t="s">
        <v>110</v>
      </c>
      <c r="C666" s="262" t="s">
        <v>208</v>
      </c>
      <c r="D666" s="247" t="s">
        <v>246</v>
      </c>
      <c r="E666" s="227"/>
      <c r="F666" s="419">
        <v>4</v>
      </c>
      <c r="G666" s="419">
        <v>4</v>
      </c>
      <c r="H666" s="419">
        <v>8</v>
      </c>
      <c r="I666" s="398">
        <v>12</v>
      </c>
      <c r="J666" s="398">
        <v>12</v>
      </c>
      <c r="K666" s="290">
        <v>1.85</v>
      </c>
      <c r="L666" s="290">
        <f t="shared" si="86"/>
        <v>48</v>
      </c>
      <c r="M666" s="290">
        <f t="shared" si="86"/>
        <v>7.4</v>
      </c>
      <c r="N666" s="290">
        <f t="shared" si="87"/>
        <v>14.8</v>
      </c>
      <c r="O666" s="290">
        <f t="shared" si="88"/>
        <v>22.200000000000003</v>
      </c>
      <c r="P666" s="290">
        <f t="shared" si="89"/>
        <v>22.200000000000003</v>
      </c>
    </row>
    <row r="667" spans="1:16" ht="12.75" customHeight="1">
      <c r="A667" s="385" t="s">
        <v>207</v>
      </c>
      <c r="B667" s="262" t="s">
        <v>111</v>
      </c>
      <c r="C667" s="262" t="s">
        <v>208</v>
      </c>
      <c r="D667" s="247" t="s">
        <v>246</v>
      </c>
      <c r="E667" s="227"/>
      <c r="F667" s="419">
        <v>4</v>
      </c>
      <c r="G667" s="419">
        <v>4</v>
      </c>
      <c r="H667" s="419">
        <v>8</v>
      </c>
      <c r="I667" s="398">
        <v>12</v>
      </c>
      <c r="J667" s="398">
        <v>12</v>
      </c>
      <c r="K667" s="290">
        <v>1.85</v>
      </c>
      <c r="L667" s="290">
        <f t="shared" si="86"/>
        <v>48</v>
      </c>
      <c r="M667" s="290">
        <f t="shared" si="86"/>
        <v>7.4</v>
      </c>
      <c r="N667" s="290">
        <f t="shared" si="87"/>
        <v>14.8</v>
      </c>
      <c r="O667" s="290">
        <f t="shared" si="88"/>
        <v>22.200000000000003</v>
      </c>
      <c r="P667" s="290">
        <f t="shared" si="89"/>
        <v>22.200000000000003</v>
      </c>
    </row>
    <row r="668" spans="1:16" ht="12.75" customHeight="1">
      <c r="A668" s="385" t="s">
        <v>207</v>
      </c>
      <c r="B668" s="262" t="s">
        <v>112</v>
      </c>
      <c r="C668" s="262" t="s">
        <v>208</v>
      </c>
      <c r="D668" s="247" t="s">
        <v>246</v>
      </c>
      <c r="E668" s="227"/>
      <c r="F668" s="419">
        <v>4</v>
      </c>
      <c r="G668" s="419">
        <v>4</v>
      </c>
      <c r="H668" s="419">
        <v>8</v>
      </c>
      <c r="I668" s="398">
        <v>12</v>
      </c>
      <c r="J668" s="398">
        <v>12</v>
      </c>
      <c r="K668" s="290">
        <v>1.85</v>
      </c>
      <c r="L668" s="290">
        <f t="shared" si="86"/>
        <v>48</v>
      </c>
      <c r="M668" s="290">
        <f t="shared" si="86"/>
        <v>7.4</v>
      </c>
      <c r="N668" s="290">
        <f t="shared" si="87"/>
        <v>14.8</v>
      </c>
      <c r="O668" s="290">
        <f t="shared" si="88"/>
        <v>22.200000000000003</v>
      </c>
      <c r="P668" s="290">
        <f t="shared" si="89"/>
        <v>22.200000000000003</v>
      </c>
    </row>
    <row r="669" spans="1:16" ht="12.75" customHeight="1">
      <c r="A669" s="385" t="s">
        <v>207</v>
      </c>
      <c r="B669" s="262" t="s">
        <v>113</v>
      </c>
      <c r="C669" s="262" t="s">
        <v>208</v>
      </c>
      <c r="D669" s="247" t="s">
        <v>246</v>
      </c>
      <c r="E669" s="227"/>
      <c r="F669" s="419">
        <v>4</v>
      </c>
      <c r="G669" s="419">
        <v>4</v>
      </c>
      <c r="H669" s="419">
        <v>8</v>
      </c>
      <c r="I669" s="398">
        <v>12</v>
      </c>
      <c r="J669" s="398">
        <v>12</v>
      </c>
      <c r="K669" s="290">
        <v>1.85</v>
      </c>
      <c r="L669" s="290">
        <f t="shared" si="86"/>
        <v>48</v>
      </c>
      <c r="M669" s="290">
        <f t="shared" si="86"/>
        <v>7.4</v>
      </c>
      <c r="N669" s="290">
        <f t="shared" si="87"/>
        <v>14.8</v>
      </c>
      <c r="O669" s="290">
        <f t="shared" si="88"/>
        <v>22.200000000000003</v>
      </c>
      <c r="P669" s="290">
        <f t="shared" si="89"/>
        <v>22.200000000000003</v>
      </c>
    </row>
    <row r="670" spans="1:16" ht="12.75" customHeight="1">
      <c r="A670" s="385" t="s">
        <v>207</v>
      </c>
      <c r="B670" s="262" t="s">
        <v>114</v>
      </c>
      <c r="C670" s="262" t="s">
        <v>208</v>
      </c>
      <c r="D670" s="247" t="s">
        <v>246</v>
      </c>
      <c r="E670" s="227"/>
      <c r="F670" s="419">
        <v>4</v>
      </c>
      <c r="G670" s="419">
        <v>4</v>
      </c>
      <c r="H670" s="419">
        <v>8</v>
      </c>
      <c r="I670" s="398">
        <v>12</v>
      </c>
      <c r="J670" s="398">
        <v>12</v>
      </c>
      <c r="K670" s="290">
        <v>1.85</v>
      </c>
      <c r="L670" s="290">
        <f t="shared" si="86"/>
        <v>48</v>
      </c>
      <c r="M670" s="290">
        <f t="shared" si="86"/>
        <v>7.4</v>
      </c>
      <c r="N670" s="290">
        <f t="shared" si="87"/>
        <v>14.8</v>
      </c>
      <c r="O670" s="290">
        <f t="shared" si="88"/>
        <v>22.200000000000003</v>
      </c>
      <c r="P670" s="290">
        <f t="shared" si="89"/>
        <v>22.200000000000003</v>
      </c>
    </row>
    <row r="671" spans="1:16" ht="12.75" customHeight="1">
      <c r="A671" s="385" t="s">
        <v>207</v>
      </c>
      <c r="B671" s="262" t="s">
        <v>118</v>
      </c>
      <c r="C671" s="262" t="s">
        <v>208</v>
      </c>
      <c r="D671" s="247" t="s">
        <v>246</v>
      </c>
      <c r="E671" s="227"/>
      <c r="F671" s="419">
        <v>4</v>
      </c>
      <c r="G671" s="419">
        <v>4</v>
      </c>
      <c r="H671" s="419">
        <v>8</v>
      </c>
      <c r="I671" s="398">
        <v>12</v>
      </c>
      <c r="J671" s="398">
        <v>12</v>
      </c>
      <c r="K671" s="290">
        <v>1.85</v>
      </c>
      <c r="L671" s="290">
        <f t="shared" si="86"/>
        <v>48</v>
      </c>
      <c r="M671" s="290">
        <f t="shared" si="86"/>
        <v>7.4</v>
      </c>
      <c r="N671" s="290">
        <f t="shared" si="87"/>
        <v>14.8</v>
      </c>
      <c r="O671" s="290">
        <f t="shared" si="88"/>
        <v>22.200000000000003</v>
      </c>
      <c r="P671" s="290">
        <f t="shared" si="89"/>
        <v>22.200000000000003</v>
      </c>
    </row>
    <row r="672" spans="1:16" ht="12.75" customHeight="1">
      <c r="A672" s="385" t="s">
        <v>207</v>
      </c>
      <c r="B672" s="262" t="s">
        <v>122</v>
      </c>
      <c r="C672" s="262" t="s">
        <v>208</v>
      </c>
      <c r="D672" s="247" t="s">
        <v>246</v>
      </c>
      <c r="E672" s="227"/>
      <c r="F672" s="419">
        <v>4</v>
      </c>
      <c r="G672" s="419">
        <v>4</v>
      </c>
      <c r="H672" s="419">
        <v>8</v>
      </c>
      <c r="I672" s="398">
        <v>12</v>
      </c>
      <c r="J672" s="398">
        <v>12</v>
      </c>
      <c r="K672" s="290">
        <v>1.85</v>
      </c>
      <c r="L672" s="290">
        <f t="shared" si="86"/>
        <v>48</v>
      </c>
      <c r="M672" s="290">
        <f t="shared" si="86"/>
        <v>7.4</v>
      </c>
      <c r="N672" s="290">
        <f t="shared" si="87"/>
        <v>14.8</v>
      </c>
      <c r="O672" s="290">
        <f t="shared" si="88"/>
        <v>22.200000000000003</v>
      </c>
      <c r="P672" s="290">
        <f t="shared" si="89"/>
        <v>22.200000000000003</v>
      </c>
    </row>
    <row r="673" spans="1:16" ht="12.75" customHeight="1">
      <c r="A673" s="385" t="s">
        <v>207</v>
      </c>
      <c r="B673" s="262" t="s">
        <v>125</v>
      </c>
      <c r="C673" s="262" t="s">
        <v>208</v>
      </c>
      <c r="D673" s="247" t="s">
        <v>246</v>
      </c>
      <c r="E673" s="227"/>
      <c r="F673" s="419">
        <v>4</v>
      </c>
      <c r="G673" s="419">
        <v>4</v>
      </c>
      <c r="H673" s="419">
        <v>8</v>
      </c>
      <c r="I673" s="398">
        <v>12</v>
      </c>
      <c r="J673" s="398">
        <v>12</v>
      </c>
      <c r="K673" s="290">
        <v>1.85</v>
      </c>
      <c r="L673" s="290">
        <f t="shared" si="86"/>
        <v>48</v>
      </c>
      <c r="M673" s="290">
        <f t="shared" si="86"/>
        <v>7.4</v>
      </c>
      <c r="N673" s="290">
        <f t="shared" si="87"/>
        <v>14.8</v>
      </c>
      <c r="O673" s="290">
        <f t="shared" si="88"/>
        <v>22.200000000000003</v>
      </c>
      <c r="P673" s="290">
        <f t="shared" si="89"/>
        <v>22.200000000000003</v>
      </c>
    </row>
    <row r="674" spans="1:16" ht="12.75" customHeight="1">
      <c r="A674" s="385" t="s">
        <v>207</v>
      </c>
      <c r="B674" s="262" t="s">
        <v>128</v>
      </c>
      <c r="C674" s="262" t="s">
        <v>208</v>
      </c>
      <c r="D674" s="247" t="s">
        <v>246</v>
      </c>
      <c r="E674" s="227"/>
      <c r="F674" s="419">
        <v>4</v>
      </c>
      <c r="G674" s="419">
        <v>4</v>
      </c>
      <c r="H674" s="419">
        <v>8</v>
      </c>
      <c r="I674" s="398">
        <v>12</v>
      </c>
      <c r="J674" s="398">
        <v>12</v>
      </c>
      <c r="K674" s="290">
        <v>1.85</v>
      </c>
      <c r="L674" s="290">
        <f t="shared" si="86"/>
        <v>48</v>
      </c>
      <c r="M674" s="290">
        <f t="shared" si="86"/>
        <v>7.4</v>
      </c>
      <c r="N674" s="290">
        <f t="shared" si="87"/>
        <v>14.8</v>
      </c>
      <c r="O674" s="290">
        <f t="shared" si="88"/>
        <v>22.200000000000003</v>
      </c>
      <c r="P674" s="290">
        <f t="shared" si="89"/>
        <v>22.200000000000003</v>
      </c>
    </row>
    <row r="675" spans="1:16" ht="12.75" customHeight="1">
      <c r="A675" s="385" t="s">
        <v>207</v>
      </c>
      <c r="B675" s="262" t="s">
        <v>132</v>
      </c>
      <c r="C675" s="262" t="s">
        <v>208</v>
      </c>
      <c r="D675" s="247" t="s">
        <v>246</v>
      </c>
      <c r="E675" s="227"/>
      <c r="F675" s="419">
        <v>4</v>
      </c>
      <c r="G675" s="419">
        <v>4</v>
      </c>
      <c r="H675" s="419">
        <v>8</v>
      </c>
      <c r="I675" s="398">
        <v>12</v>
      </c>
      <c r="J675" s="398">
        <v>12</v>
      </c>
      <c r="K675" s="290">
        <v>1.85</v>
      </c>
      <c r="L675" s="290">
        <f t="shared" si="86"/>
        <v>48</v>
      </c>
      <c r="M675" s="290">
        <f t="shared" si="86"/>
        <v>7.4</v>
      </c>
      <c r="N675" s="290">
        <f t="shared" si="87"/>
        <v>14.8</v>
      </c>
      <c r="O675" s="290">
        <f t="shared" si="88"/>
        <v>22.200000000000003</v>
      </c>
      <c r="P675" s="290">
        <f t="shared" si="89"/>
        <v>22.200000000000003</v>
      </c>
    </row>
    <row r="676" spans="1:16" ht="12.75" customHeight="1">
      <c r="A676" s="385" t="s">
        <v>207</v>
      </c>
      <c r="B676" s="262" t="s">
        <v>135</v>
      </c>
      <c r="C676" s="262" t="s">
        <v>208</v>
      </c>
      <c r="D676" s="247" t="s">
        <v>246</v>
      </c>
      <c r="E676" s="227"/>
      <c r="F676" s="419">
        <v>4</v>
      </c>
      <c r="G676" s="419">
        <v>4</v>
      </c>
      <c r="H676" s="419">
        <v>8</v>
      </c>
      <c r="I676" s="398">
        <v>12</v>
      </c>
      <c r="J676" s="398">
        <v>12</v>
      </c>
      <c r="K676" s="290">
        <v>1.85</v>
      </c>
      <c r="L676" s="290">
        <f t="shared" si="86"/>
        <v>48</v>
      </c>
      <c r="M676" s="290">
        <f t="shared" si="86"/>
        <v>7.4</v>
      </c>
      <c r="N676" s="290">
        <f t="shared" si="87"/>
        <v>14.8</v>
      </c>
      <c r="O676" s="290">
        <f t="shared" si="88"/>
        <v>22.200000000000003</v>
      </c>
      <c r="P676" s="290">
        <f t="shared" si="89"/>
        <v>22.200000000000003</v>
      </c>
    </row>
    <row r="677" spans="1:16" ht="12.75" customHeight="1">
      <c r="A677" s="385" t="s">
        <v>207</v>
      </c>
      <c r="B677" s="262" t="s">
        <v>142</v>
      </c>
      <c r="C677" s="262" t="s">
        <v>208</v>
      </c>
      <c r="D677" s="247" t="s">
        <v>246</v>
      </c>
      <c r="E677" s="227"/>
      <c r="F677" s="419">
        <v>4</v>
      </c>
      <c r="G677" s="419">
        <v>4</v>
      </c>
      <c r="H677" s="419">
        <v>8</v>
      </c>
      <c r="I677" s="398">
        <v>12</v>
      </c>
      <c r="J677" s="398">
        <v>12</v>
      </c>
      <c r="K677" s="290">
        <v>1.85</v>
      </c>
      <c r="L677" s="290">
        <f t="shared" si="86"/>
        <v>48</v>
      </c>
      <c r="M677" s="290">
        <f t="shared" si="86"/>
        <v>7.4</v>
      </c>
      <c r="N677" s="290">
        <f t="shared" si="87"/>
        <v>14.8</v>
      </c>
      <c r="O677" s="290">
        <f t="shared" si="88"/>
        <v>22.200000000000003</v>
      </c>
      <c r="P677" s="290">
        <f t="shared" si="89"/>
        <v>22.200000000000003</v>
      </c>
    </row>
    <row r="678" spans="1:16" ht="12.75" customHeight="1">
      <c r="A678" s="385" t="s">
        <v>207</v>
      </c>
      <c r="B678" s="262" t="s">
        <v>149</v>
      </c>
      <c r="C678" s="262" t="s">
        <v>208</v>
      </c>
      <c r="D678" s="247" t="s">
        <v>246</v>
      </c>
      <c r="E678" s="227"/>
      <c r="F678" s="419">
        <v>4</v>
      </c>
      <c r="G678" s="419">
        <v>4</v>
      </c>
      <c r="H678" s="419">
        <v>8</v>
      </c>
      <c r="I678" s="398">
        <v>12</v>
      </c>
      <c r="J678" s="398">
        <v>12</v>
      </c>
      <c r="K678" s="290">
        <v>1.85</v>
      </c>
      <c r="L678" s="290">
        <f t="shared" si="86"/>
        <v>48</v>
      </c>
      <c r="M678" s="290">
        <f t="shared" si="86"/>
        <v>7.4</v>
      </c>
      <c r="N678" s="290">
        <f t="shared" si="87"/>
        <v>14.8</v>
      </c>
      <c r="O678" s="290">
        <f t="shared" si="88"/>
        <v>22.200000000000003</v>
      </c>
      <c r="P678" s="290">
        <f t="shared" si="89"/>
        <v>22.200000000000003</v>
      </c>
    </row>
    <row r="679" spans="1:16" ht="12.75" customHeight="1">
      <c r="A679" s="385" t="s">
        <v>207</v>
      </c>
      <c r="B679" s="262" t="s">
        <v>156</v>
      </c>
      <c r="C679" s="262" t="s">
        <v>208</v>
      </c>
      <c r="D679" s="247" t="s">
        <v>246</v>
      </c>
      <c r="E679" s="227"/>
      <c r="F679" s="419">
        <v>4</v>
      </c>
      <c r="G679" s="419">
        <v>4</v>
      </c>
      <c r="H679" s="419">
        <v>8</v>
      </c>
      <c r="I679" s="398">
        <v>12</v>
      </c>
      <c r="J679" s="398">
        <v>12</v>
      </c>
      <c r="K679" s="290">
        <v>1.85</v>
      </c>
      <c r="L679" s="290">
        <f t="shared" si="86"/>
        <v>48</v>
      </c>
      <c r="M679" s="290">
        <f t="shared" si="86"/>
        <v>7.4</v>
      </c>
      <c r="N679" s="290">
        <f t="shared" si="87"/>
        <v>14.8</v>
      </c>
      <c r="O679" s="290">
        <f t="shared" si="88"/>
        <v>22.200000000000003</v>
      </c>
      <c r="P679" s="290">
        <f t="shared" si="89"/>
        <v>22.200000000000003</v>
      </c>
    </row>
    <row r="680" spans="1:16" ht="12.75" customHeight="1">
      <c r="A680" s="390"/>
      <c r="B680" s="420"/>
      <c r="C680" s="420"/>
      <c r="D680" s="296" t="s">
        <v>21</v>
      </c>
      <c r="E680" s="296"/>
      <c r="F680" s="242">
        <f>SUM(F638:F679)</f>
        <v>168</v>
      </c>
      <c r="G680" s="242">
        <f>SUM(G638:G679)</f>
        <v>168</v>
      </c>
      <c r="H680" s="242">
        <f>SUM(H638:H679)</f>
        <v>336</v>
      </c>
      <c r="I680" s="242">
        <f>SUM(I638:I679)</f>
        <v>504</v>
      </c>
      <c r="J680" s="242">
        <f>SUM(J638:J679)</f>
        <v>504</v>
      </c>
      <c r="K680" s="388"/>
      <c r="L680" s="389"/>
      <c r="M680" s="389"/>
      <c r="N680" s="389"/>
      <c r="O680" s="389"/>
      <c r="P680" s="389"/>
    </row>
    <row r="681" spans="1:16">
      <c r="A681" s="385" t="s">
        <v>240</v>
      </c>
      <c r="B681" s="421">
        <v>5</v>
      </c>
      <c r="C681" s="422" t="s">
        <v>208</v>
      </c>
      <c r="D681" s="247" t="s">
        <v>246</v>
      </c>
      <c r="E681" s="227"/>
      <c r="F681" s="419">
        <v>4</v>
      </c>
      <c r="G681" s="419">
        <v>4</v>
      </c>
      <c r="H681" s="419">
        <v>8</v>
      </c>
      <c r="I681" s="423">
        <v>12</v>
      </c>
      <c r="J681" s="423">
        <v>12</v>
      </c>
      <c r="K681" s="290">
        <v>1.85</v>
      </c>
      <c r="L681" s="290">
        <f t="shared" ref="L681:M750" si="90">$G681*J681</f>
        <v>48</v>
      </c>
      <c r="M681" s="290">
        <f t="shared" si="90"/>
        <v>7.4</v>
      </c>
      <c r="N681" s="290">
        <f t="shared" ref="N681:N712" si="91">$K681*H681</f>
        <v>14.8</v>
      </c>
      <c r="O681" s="290">
        <f t="shared" ref="O681:O712" si="92">$K681*I681</f>
        <v>22.200000000000003</v>
      </c>
      <c r="P681" s="290">
        <f t="shared" ref="P681:P712" si="93">$K681*J681</f>
        <v>22.200000000000003</v>
      </c>
    </row>
    <row r="682" spans="1:16">
      <c r="A682" s="385" t="s">
        <v>240</v>
      </c>
      <c r="B682" s="421">
        <v>6</v>
      </c>
      <c r="C682" s="422" t="s">
        <v>208</v>
      </c>
      <c r="D682" s="247" t="s">
        <v>246</v>
      </c>
      <c r="E682" s="227"/>
      <c r="F682" s="419">
        <v>4</v>
      </c>
      <c r="G682" s="419">
        <v>4</v>
      </c>
      <c r="H682" s="419">
        <v>8</v>
      </c>
      <c r="I682" s="423">
        <v>12</v>
      </c>
      <c r="J682" s="423">
        <v>12</v>
      </c>
      <c r="K682" s="290">
        <v>1.85</v>
      </c>
      <c r="L682" s="290">
        <f t="shared" si="90"/>
        <v>48</v>
      </c>
      <c r="M682" s="290">
        <f t="shared" si="90"/>
        <v>7.4</v>
      </c>
      <c r="N682" s="290">
        <f t="shared" si="91"/>
        <v>14.8</v>
      </c>
      <c r="O682" s="290">
        <f t="shared" si="92"/>
        <v>22.200000000000003</v>
      </c>
      <c r="P682" s="290">
        <f t="shared" si="93"/>
        <v>22.200000000000003</v>
      </c>
    </row>
    <row r="683" spans="1:16">
      <c r="A683" s="385" t="s">
        <v>240</v>
      </c>
      <c r="B683" s="421">
        <v>7</v>
      </c>
      <c r="C683" s="422" t="s">
        <v>208</v>
      </c>
      <c r="D683" s="247" t="s">
        <v>246</v>
      </c>
      <c r="E683" s="227"/>
      <c r="F683" s="419">
        <v>4</v>
      </c>
      <c r="G683" s="419">
        <v>4</v>
      </c>
      <c r="H683" s="419">
        <v>8</v>
      </c>
      <c r="I683" s="423">
        <v>12</v>
      </c>
      <c r="J683" s="423">
        <v>12</v>
      </c>
      <c r="K683" s="290">
        <v>1.85</v>
      </c>
      <c r="L683" s="290">
        <f>$G683*J683</f>
        <v>48</v>
      </c>
      <c r="M683" s="290">
        <f>$G683*K683</f>
        <v>7.4</v>
      </c>
      <c r="N683" s="290">
        <f t="shared" si="91"/>
        <v>14.8</v>
      </c>
      <c r="O683" s="290">
        <f t="shared" si="92"/>
        <v>22.200000000000003</v>
      </c>
      <c r="P683" s="290">
        <f t="shared" si="93"/>
        <v>22.200000000000003</v>
      </c>
    </row>
    <row r="684" spans="1:16">
      <c r="A684" s="385" t="s">
        <v>240</v>
      </c>
      <c r="B684" s="421">
        <v>8</v>
      </c>
      <c r="C684" s="422" t="s">
        <v>208</v>
      </c>
      <c r="D684" s="247" t="s">
        <v>246</v>
      </c>
      <c r="E684" s="227"/>
      <c r="F684" s="419">
        <v>4</v>
      </c>
      <c r="G684" s="419">
        <v>4</v>
      </c>
      <c r="H684" s="419">
        <v>8</v>
      </c>
      <c r="I684" s="423">
        <v>12</v>
      </c>
      <c r="J684" s="423">
        <v>12</v>
      </c>
      <c r="K684" s="290">
        <v>1.85</v>
      </c>
      <c r="L684" s="290">
        <f t="shared" si="90"/>
        <v>48</v>
      </c>
      <c r="M684" s="290">
        <f t="shared" si="90"/>
        <v>7.4</v>
      </c>
      <c r="N684" s="290">
        <f t="shared" si="91"/>
        <v>14.8</v>
      </c>
      <c r="O684" s="290">
        <f t="shared" si="92"/>
        <v>22.200000000000003</v>
      </c>
      <c r="P684" s="290">
        <f t="shared" si="93"/>
        <v>22.200000000000003</v>
      </c>
    </row>
    <row r="685" spans="1:16">
      <c r="A685" s="385" t="s">
        <v>240</v>
      </c>
      <c r="B685" s="421">
        <v>9</v>
      </c>
      <c r="C685" s="422" t="s">
        <v>208</v>
      </c>
      <c r="D685" s="247" t="s">
        <v>246</v>
      </c>
      <c r="E685" s="227"/>
      <c r="F685" s="419">
        <v>4</v>
      </c>
      <c r="G685" s="419">
        <v>4</v>
      </c>
      <c r="H685" s="419">
        <v>8</v>
      </c>
      <c r="I685" s="423">
        <v>12</v>
      </c>
      <c r="J685" s="423">
        <v>12</v>
      </c>
      <c r="K685" s="290">
        <v>1.85</v>
      </c>
      <c r="L685" s="290">
        <f>$G685*J685</f>
        <v>48</v>
      </c>
      <c r="M685" s="290">
        <f>$G685*K685</f>
        <v>7.4</v>
      </c>
      <c r="N685" s="290">
        <f t="shared" si="91"/>
        <v>14.8</v>
      </c>
      <c r="O685" s="290">
        <f t="shared" si="92"/>
        <v>22.200000000000003</v>
      </c>
      <c r="P685" s="290">
        <f t="shared" si="93"/>
        <v>22.200000000000003</v>
      </c>
    </row>
    <row r="686" spans="1:16">
      <c r="A686" s="385" t="s">
        <v>240</v>
      </c>
      <c r="B686" s="421">
        <v>10</v>
      </c>
      <c r="C686" s="422" t="s">
        <v>208</v>
      </c>
      <c r="D686" s="247" t="s">
        <v>246</v>
      </c>
      <c r="E686" s="227"/>
      <c r="F686" s="419">
        <v>4</v>
      </c>
      <c r="G686" s="419">
        <v>4</v>
      </c>
      <c r="H686" s="419">
        <v>8</v>
      </c>
      <c r="I686" s="423">
        <v>12</v>
      </c>
      <c r="J686" s="423">
        <v>12</v>
      </c>
      <c r="K686" s="290">
        <v>1.85</v>
      </c>
      <c r="L686" s="290">
        <f t="shared" si="90"/>
        <v>48</v>
      </c>
      <c r="M686" s="290">
        <f t="shared" si="90"/>
        <v>7.4</v>
      </c>
      <c r="N686" s="290">
        <f t="shared" si="91"/>
        <v>14.8</v>
      </c>
      <c r="O686" s="290">
        <f t="shared" si="92"/>
        <v>22.200000000000003</v>
      </c>
      <c r="P686" s="290">
        <f t="shared" si="93"/>
        <v>22.200000000000003</v>
      </c>
    </row>
    <row r="687" spans="1:16">
      <c r="A687" s="385" t="s">
        <v>240</v>
      </c>
      <c r="B687" s="421">
        <v>11</v>
      </c>
      <c r="C687" s="422" t="s">
        <v>208</v>
      </c>
      <c r="D687" s="247" t="s">
        <v>246</v>
      </c>
      <c r="E687" s="227"/>
      <c r="F687" s="419">
        <v>4</v>
      </c>
      <c r="G687" s="419">
        <v>4</v>
      </c>
      <c r="H687" s="419">
        <v>8</v>
      </c>
      <c r="I687" s="423">
        <v>12</v>
      </c>
      <c r="J687" s="423">
        <v>12</v>
      </c>
      <c r="K687" s="290">
        <v>1.85</v>
      </c>
      <c r="L687" s="290">
        <f t="shared" si="90"/>
        <v>48</v>
      </c>
      <c r="M687" s="290">
        <f t="shared" si="90"/>
        <v>7.4</v>
      </c>
      <c r="N687" s="290">
        <f t="shared" si="91"/>
        <v>14.8</v>
      </c>
      <c r="O687" s="290">
        <f t="shared" si="92"/>
        <v>22.200000000000003</v>
      </c>
      <c r="P687" s="290">
        <f t="shared" si="93"/>
        <v>22.200000000000003</v>
      </c>
    </row>
    <row r="688" spans="1:16">
      <c r="A688" s="385" t="s">
        <v>240</v>
      </c>
      <c r="B688" s="421">
        <v>12</v>
      </c>
      <c r="C688" s="422" t="s">
        <v>208</v>
      </c>
      <c r="D688" s="247" t="s">
        <v>246</v>
      </c>
      <c r="E688" s="227"/>
      <c r="F688" s="419">
        <v>4</v>
      </c>
      <c r="G688" s="419">
        <v>4</v>
      </c>
      <c r="H688" s="419">
        <v>8</v>
      </c>
      <c r="I688" s="423">
        <v>12</v>
      </c>
      <c r="J688" s="423">
        <v>12</v>
      </c>
      <c r="K688" s="290">
        <v>1.85</v>
      </c>
      <c r="L688" s="290">
        <f>$G688*J688</f>
        <v>48</v>
      </c>
      <c r="M688" s="290">
        <f>$G688*K688</f>
        <v>7.4</v>
      </c>
      <c r="N688" s="290">
        <f t="shared" si="91"/>
        <v>14.8</v>
      </c>
      <c r="O688" s="290">
        <f t="shared" si="92"/>
        <v>22.200000000000003</v>
      </c>
      <c r="P688" s="290">
        <f t="shared" si="93"/>
        <v>22.200000000000003</v>
      </c>
    </row>
    <row r="689" spans="1:16">
      <c r="A689" s="385" t="s">
        <v>240</v>
      </c>
      <c r="B689" s="421">
        <v>13</v>
      </c>
      <c r="C689" s="422" t="s">
        <v>208</v>
      </c>
      <c r="D689" s="247" t="s">
        <v>246</v>
      </c>
      <c r="E689" s="227"/>
      <c r="F689" s="419">
        <v>4</v>
      </c>
      <c r="G689" s="419">
        <v>4</v>
      </c>
      <c r="H689" s="419">
        <v>8</v>
      </c>
      <c r="I689" s="423">
        <v>12</v>
      </c>
      <c r="J689" s="423">
        <v>12</v>
      </c>
      <c r="K689" s="290">
        <v>1.85</v>
      </c>
      <c r="L689" s="290">
        <f t="shared" si="90"/>
        <v>48</v>
      </c>
      <c r="M689" s="290">
        <f t="shared" si="90"/>
        <v>7.4</v>
      </c>
      <c r="N689" s="290">
        <f t="shared" si="91"/>
        <v>14.8</v>
      </c>
      <c r="O689" s="290">
        <f t="shared" si="92"/>
        <v>22.200000000000003</v>
      </c>
      <c r="P689" s="290">
        <f t="shared" si="93"/>
        <v>22.200000000000003</v>
      </c>
    </row>
    <row r="690" spans="1:16">
      <c r="A690" s="385" t="s">
        <v>240</v>
      </c>
      <c r="B690" s="421">
        <v>14</v>
      </c>
      <c r="C690" s="422" t="s">
        <v>208</v>
      </c>
      <c r="D690" s="247" t="s">
        <v>246</v>
      </c>
      <c r="E690" s="227"/>
      <c r="F690" s="419">
        <v>4</v>
      </c>
      <c r="G690" s="419">
        <v>4</v>
      </c>
      <c r="H690" s="419">
        <v>8</v>
      </c>
      <c r="I690" s="423">
        <v>12</v>
      </c>
      <c r="J690" s="423">
        <v>12</v>
      </c>
      <c r="K690" s="290">
        <v>1.85</v>
      </c>
      <c r="L690" s="290">
        <f t="shared" si="90"/>
        <v>48</v>
      </c>
      <c r="M690" s="290">
        <f t="shared" si="90"/>
        <v>7.4</v>
      </c>
      <c r="N690" s="290">
        <f t="shared" si="91"/>
        <v>14.8</v>
      </c>
      <c r="O690" s="290">
        <f t="shared" si="92"/>
        <v>22.200000000000003</v>
      </c>
      <c r="P690" s="290">
        <f t="shared" si="93"/>
        <v>22.200000000000003</v>
      </c>
    </row>
    <row r="691" spans="1:16">
      <c r="A691" s="385" t="s">
        <v>240</v>
      </c>
      <c r="B691" s="421">
        <v>15</v>
      </c>
      <c r="C691" s="422" t="s">
        <v>208</v>
      </c>
      <c r="D691" s="247" t="s">
        <v>246</v>
      </c>
      <c r="E691" s="227"/>
      <c r="F691" s="419">
        <v>4</v>
      </c>
      <c r="G691" s="419">
        <v>4</v>
      </c>
      <c r="H691" s="419">
        <v>8</v>
      </c>
      <c r="I691" s="423">
        <v>12</v>
      </c>
      <c r="J691" s="423">
        <v>12</v>
      </c>
      <c r="K691" s="290">
        <v>1.85</v>
      </c>
      <c r="L691" s="290">
        <f>$G691*J691</f>
        <v>48</v>
      </c>
      <c r="M691" s="290">
        <f>$G691*K691</f>
        <v>7.4</v>
      </c>
      <c r="N691" s="290">
        <f t="shared" si="91"/>
        <v>14.8</v>
      </c>
      <c r="O691" s="290">
        <f t="shared" si="92"/>
        <v>22.200000000000003</v>
      </c>
      <c r="P691" s="290">
        <f t="shared" si="93"/>
        <v>22.200000000000003</v>
      </c>
    </row>
    <row r="692" spans="1:16">
      <c r="A692" s="385" t="s">
        <v>240</v>
      </c>
      <c r="B692" s="421">
        <v>16</v>
      </c>
      <c r="C692" s="422" t="s">
        <v>208</v>
      </c>
      <c r="D692" s="247" t="s">
        <v>246</v>
      </c>
      <c r="E692" s="227"/>
      <c r="F692" s="419">
        <v>4</v>
      </c>
      <c r="G692" s="419">
        <v>4</v>
      </c>
      <c r="H692" s="419">
        <v>8</v>
      </c>
      <c r="I692" s="423">
        <v>12</v>
      </c>
      <c r="J692" s="423">
        <v>12</v>
      </c>
      <c r="K692" s="290">
        <v>1.85</v>
      </c>
      <c r="L692" s="290">
        <f t="shared" si="90"/>
        <v>48</v>
      </c>
      <c r="M692" s="290">
        <f t="shared" si="90"/>
        <v>7.4</v>
      </c>
      <c r="N692" s="290">
        <f t="shared" si="91"/>
        <v>14.8</v>
      </c>
      <c r="O692" s="290">
        <f t="shared" si="92"/>
        <v>22.200000000000003</v>
      </c>
      <c r="P692" s="290">
        <f t="shared" si="93"/>
        <v>22.200000000000003</v>
      </c>
    </row>
    <row r="693" spans="1:16">
      <c r="A693" s="385" t="s">
        <v>240</v>
      </c>
      <c r="B693" s="421">
        <v>17</v>
      </c>
      <c r="C693" s="422" t="s">
        <v>208</v>
      </c>
      <c r="D693" s="247" t="s">
        <v>246</v>
      </c>
      <c r="E693" s="227"/>
      <c r="F693" s="424">
        <v>6</v>
      </c>
      <c r="G693" s="424">
        <v>6</v>
      </c>
      <c r="H693" s="400">
        <v>10</v>
      </c>
      <c r="I693" s="425">
        <v>14</v>
      </c>
      <c r="J693" s="425">
        <v>14</v>
      </c>
      <c r="K693" s="290">
        <v>1.85</v>
      </c>
      <c r="L693" s="290">
        <f t="shared" si="90"/>
        <v>84</v>
      </c>
      <c r="M693" s="290">
        <f t="shared" si="90"/>
        <v>11.100000000000001</v>
      </c>
      <c r="N693" s="290">
        <f t="shared" si="91"/>
        <v>18.5</v>
      </c>
      <c r="O693" s="290">
        <f t="shared" si="92"/>
        <v>25.900000000000002</v>
      </c>
      <c r="P693" s="290">
        <f t="shared" si="93"/>
        <v>25.900000000000002</v>
      </c>
    </row>
    <row r="694" spans="1:16">
      <c r="A694" s="385" t="s">
        <v>240</v>
      </c>
      <c r="B694" s="421">
        <v>18</v>
      </c>
      <c r="C694" s="422" t="s">
        <v>208</v>
      </c>
      <c r="D694" s="247" t="s">
        <v>246</v>
      </c>
      <c r="E694" s="227"/>
      <c r="F694" s="424">
        <v>6</v>
      </c>
      <c r="G694" s="424">
        <v>6</v>
      </c>
      <c r="H694" s="400">
        <v>10</v>
      </c>
      <c r="I694" s="425">
        <v>14</v>
      </c>
      <c r="J694" s="425">
        <v>14</v>
      </c>
      <c r="K694" s="290">
        <v>1.85</v>
      </c>
      <c r="L694" s="290">
        <f>$G694*J694</f>
        <v>84</v>
      </c>
      <c r="M694" s="290">
        <f>$G694*K694</f>
        <v>11.100000000000001</v>
      </c>
      <c r="N694" s="290">
        <f t="shared" si="91"/>
        <v>18.5</v>
      </c>
      <c r="O694" s="290">
        <f t="shared" si="92"/>
        <v>25.900000000000002</v>
      </c>
      <c r="P694" s="290">
        <f t="shared" si="93"/>
        <v>25.900000000000002</v>
      </c>
    </row>
    <row r="695" spans="1:16">
      <c r="A695" s="385" t="s">
        <v>240</v>
      </c>
      <c r="B695" s="421">
        <v>19</v>
      </c>
      <c r="C695" s="422" t="s">
        <v>208</v>
      </c>
      <c r="D695" s="247" t="s">
        <v>246</v>
      </c>
      <c r="E695" s="227"/>
      <c r="F695" s="424">
        <v>6</v>
      </c>
      <c r="G695" s="424">
        <v>6</v>
      </c>
      <c r="H695" s="400">
        <v>10</v>
      </c>
      <c r="I695" s="425">
        <v>14</v>
      </c>
      <c r="J695" s="425">
        <v>14</v>
      </c>
      <c r="K695" s="290">
        <v>1.85</v>
      </c>
      <c r="L695" s="290">
        <f t="shared" si="90"/>
        <v>84</v>
      </c>
      <c r="M695" s="290">
        <f t="shared" si="90"/>
        <v>11.100000000000001</v>
      </c>
      <c r="N695" s="290">
        <f t="shared" si="91"/>
        <v>18.5</v>
      </c>
      <c r="O695" s="290">
        <f t="shared" si="92"/>
        <v>25.900000000000002</v>
      </c>
      <c r="P695" s="290">
        <f t="shared" si="93"/>
        <v>25.900000000000002</v>
      </c>
    </row>
    <row r="696" spans="1:16">
      <c r="A696" s="385" t="s">
        <v>240</v>
      </c>
      <c r="B696" s="421">
        <v>20</v>
      </c>
      <c r="C696" s="422" t="s">
        <v>208</v>
      </c>
      <c r="D696" s="247" t="s">
        <v>246</v>
      </c>
      <c r="E696" s="227"/>
      <c r="F696" s="398">
        <v>4</v>
      </c>
      <c r="G696" s="398">
        <v>4</v>
      </c>
      <c r="H696" s="398">
        <v>8</v>
      </c>
      <c r="I696" s="423">
        <v>12</v>
      </c>
      <c r="J696" s="423">
        <v>12</v>
      </c>
      <c r="K696" s="290">
        <v>1.85</v>
      </c>
      <c r="L696" s="290">
        <f t="shared" si="90"/>
        <v>48</v>
      </c>
      <c r="M696" s="290">
        <f t="shared" si="90"/>
        <v>7.4</v>
      </c>
      <c r="N696" s="290">
        <f t="shared" si="91"/>
        <v>14.8</v>
      </c>
      <c r="O696" s="290">
        <f t="shared" si="92"/>
        <v>22.200000000000003</v>
      </c>
      <c r="P696" s="290">
        <f t="shared" si="93"/>
        <v>22.200000000000003</v>
      </c>
    </row>
    <row r="697" spans="1:16">
      <c r="A697" s="385" t="s">
        <v>240</v>
      </c>
      <c r="B697" s="421">
        <v>21</v>
      </c>
      <c r="C697" s="422" t="s">
        <v>208</v>
      </c>
      <c r="D697" s="247" t="s">
        <v>246</v>
      </c>
      <c r="E697" s="227"/>
      <c r="F697" s="398">
        <v>4</v>
      </c>
      <c r="G697" s="398">
        <v>4</v>
      </c>
      <c r="H697" s="398">
        <v>8</v>
      </c>
      <c r="I697" s="423">
        <v>12</v>
      </c>
      <c r="J697" s="423">
        <v>12</v>
      </c>
      <c r="K697" s="290">
        <v>1.85</v>
      </c>
      <c r="L697" s="290">
        <f>$G697*J697</f>
        <v>48</v>
      </c>
      <c r="M697" s="290">
        <f>$G697*K697</f>
        <v>7.4</v>
      </c>
      <c r="N697" s="290">
        <f t="shared" si="91"/>
        <v>14.8</v>
      </c>
      <c r="O697" s="290">
        <f t="shared" si="92"/>
        <v>22.200000000000003</v>
      </c>
      <c r="P697" s="290">
        <f t="shared" si="93"/>
        <v>22.200000000000003</v>
      </c>
    </row>
    <row r="698" spans="1:16">
      <c r="A698" s="385" t="s">
        <v>240</v>
      </c>
      <c r="B698" s="421">
        <v>22</v>
      </c>
      <c r="C698" s="422" t="s">
        <v>208</v>
      </c>
      <c r="D698" s="247" t="s">
        <v>246</v>
      </c>
      <c r="E698" s="227"/>
      <c r="F698" s="398">
        <v>4</v>
      </c>
      <c r="G698" s="398">
        <v>4</v>
      </c>
      <c r="H698" s="398">
        <v>8</v>
      </c>
      <c r="I698" s="423">
        <v>12</v>
      </c>
      <c r="J698" s="423">
        <v>12</v>
      </c>
      <c r="K698" s="290">
        <v>1.85</v>
      </c>
      <c r="L698" s="290">
        <f t="shared" si="90"/>
        <v>48</v>
      </c>
      <c r="M698" s="290">
        <f t="shared" si="90"/>
        <v>7.4</v>
      </c>
      <c r="N698" s="290">
        <f t="shared" si="91"/>
        <v>14.8</v>
      </c>
      <c r="O698" s="290">
        <f t="shared" si="92"/>
        <v>22.200000000000003</v>
      </c>
      <c r="P698" s="290">
        <f t="shared" si="93"/>
        <v>22.200000000000003</v>
      </c>
    </row>
    <row r="699" spans="1:16">
      <c r="A699" s="385" t="s">
        <v>240</v>
      </c>
      <c r="B699" s="421">
        <v>24</v>
      </c>
      <c r="C699" s="422" t="s">
        <v>208</v>
      </c>
      <c r="D699" s="247" t="s">
        <v>246</v>
      </c>
      <c r="E699" s="227"/>
      <c r="F699" s="424">
        <v>6</v>
      </c>
      <c r="G699" s="424">
        <v>6</v>
      </c>
      <c r="H699" s="400">
        <v>10</v>
      </c>
      <c r="I699" s="425">
        <v>14</v>
      </c>
      <c r="J699" s="425">
        <v>14</v>
      </c>
      <c r="K699" s="290">
        <v>1.85</v>
      </c>
      <c r="L699" s="290">
        <f t="shared" si="90"/>
        <v>84</v>
      </c>
      <c r="M699" s="290">
        <f t="shared" si="90"/>
        <v>11.100000000000001</v>
      </c>
      <c r="N699" s="290">
        <f t="shared" si="91"/>
        <v>18.5</v>
      </c>
      <c r="O699" s="290">
        <f t="shared" si="92"/>
        <v>25.900000000000002</v>
      </c>
      <c r="P699" s="290">
        <f t="shared" si="93"/>
        <v>25.900000000000002</v>
      </c>
    </row>
    <row r="700" spans="1:16">
      <c r="A700" s="385" t="s">
        <v>240</v>
      </c>
      <c r="B700" s="421">
        <v>25</v>
      </c>
      <c r="C700" s="422" t="s">
        <v>208</v>
      </c>
      <c r="D700" s="247" t="s">
        <v>246</v>
      </c>
      <c r="E700" s="227"/>
      <c r="F700" s="424">
        <v>6</v>
      </c>
      <c r="G700" s="424">
        <v>6</v>
      </c>
      <c r="H700" s="400">
        <v>10</v>
      </c>
      <c r="I700" s="425">
        <v>14</v>
      </c>
      <c r="J700" s="425">
        <v>14</v>
      </c>
      <c r="K700" s="290">
        <v>1.85</v>
      </c>
      <c r="L700" s="290">
        <f t="shared" si="90"/>
        <v>84</v>
      </c>
      <c r="M700" s="290">
        <f t="shared" si="90"/>
        <v>11.100000000000001</v>
      </c>
      <c r="N700" s="290">
        <f t="shared" si="91"/>
        <v>18.5</v>
      </c>
      <c r="O700" s="290">
        <f t="shared" si="92"/>
        <v>25.900000000000002</v>
      </c>
      <c r="P700" s="290">
        <f t="shared" si="93"/>
        <v>25.900000000000002</v>
      </c>
    </row>
    <row r="701" spans="1:16">
      <c r="A701" s="385" t="s">
        <v>240</v>
      </c>
      <c r="B701" s="421">
        <v>26</v>
      </c>
      <c r="C701" s="422" t="s">
        <v>208</v>
      </c>
      <c r="D701" s="247" t="s">
        <v>246</v>
      </c>
      <c r="E701" s="227"/>
      <c r="F701" s="424">
        <v>6</v>
      </c>
      <c r="G701" s="424">
        <v>6</v>
      </c>
      <c r="H701" s="400">
        <v>10</v>
      </c>
      <c r="I701" s="425">
        <v>14</v>
      </c>
      <c r="J701" s="425">
        <v>14</v>
      </c>
      <c r="K701" s="290">
        <v>1.85</v>
      </c>
      <c r="L701" s="290">
        <f>$G701*J701</f>
        <v>84</v>
      </c>
      <c r="M701" s="290">
        <f>$G701*K701</f>
        <v>11.100000000000001</v>
      </c>
      <c r="N701" s="290">
        <f t="shared" si="91"/>
        <v>18.5</v>
      </c>
      <c r="O701" s="290">
        <f t="shared" si="92"/>
        <v>25.900000000000002</v>
      </c>
      <c r="P701" s="290">
        <f t="shared" si="93"/>
        <v>25.900000000000002</v>
      </c>
    </row>
    <row r="702" spans="1:16">
      <c r="A702" s="385" t="s">
        <v>240</v>
      </c>
      <c r="B702" s="421">
        <v>27</v>
      </c>
      <c r="C702" s="422" t="s">
        <v>208</v>
      </c>
      <c r="D702" s="247" t="s">
        <v>246</v>
      </c>
      <c r="E702" s="227"/>
      <c r="F702" s="424">
        <v>6</v>
      </c>
      <c r="G702" s="424">
        <v>6</v>
      </c>
      <c r="H702" s="400">
        <v>10</v>
      </c>
      <c r="I702" s="425">
        <v>14</v>
      </c>
      <c r="J702" s="425">
        <v>14</v>
      </c>
      <c r="K702" s="290">
        <v>1.85</v>
      </c>
      <c r="L702" s="290">
        <f t="shared" si="90"/>
        <v>84</v>
      </c>
      <c r="M702" s="290">
        <f t="shared" si="90"/>
        <v>11.100000000000001</v>
      </c>
      <c r="N702" s="290">
        <f t="shared" si="91"/>
        <v>18.5</v>
      </c>
      <c r="O702" s="290">
        <f t="shared" si="92"/>
        <v>25.900000000000002</v>
      </c>
      <c r="P702" s="290">
        <f t="shared" si="93"/>
        <v>25.900000000000002</v>
      </c>
    </row>
    <row r="703" spans="1:16">
      <c r="A703" s="385" t="s">
        <v>240</v>
      </c>
      <c r="B703" s="421">
        <v>28</v>
      </c>
      <c r="C703" s="422" t="s">
        <v>208</v>
      </c>
      <c r="D703" s="247" t="s">
        <v>246</v>
      </c>
      <c r="E703" s="227"/>
      <c r="F703" s="424">
        <v>6</v>
      </c>
      <c r="G703" s="424">
        <v>6</v>
      </c>
      <c r="H703" s="400">
        <v>10</v>
      </c>
      <c r="I703" s="425">
        <v>14</v>
      </c>
      <c r="J703" s="425">
        <v>14</v>
      </c>
      <c r="K703" s="290">
        <v>1.85</v>
      </c>
      <c r="L703" s="290">
        <f>$G703*J703</f>
        <v>84</v>
      </c>
      <c r="M703" s="290">
        <f>$G703*K703</f>
        <v>11.100000000000001</v>
      </c>
      <c r="N703" s="290">
        <f t="shared" si="91"/>
        <v>18.5</v>
      </c>
      <c r="O703" s="290">
        <f t="shared" si="92"/>
        <v>25.900000000000002</v>
      </c>
      <c r="P703" s="290">
        <f t="shared" si="93"/>
        <v>25.900000000000002</v>
      </c>
    </row>
    <row r="704" spans="1:16">
      <c r="A704" s="385" t="s">
        <v>240</v>
      </c>
      <c r="B704" s="421">
        <v>29</v>
      </c>
      <c r="C704" s="422" t="s">
        <v>208</v>
      </c>
      <c r="D704" s="247" t="s">
        <v>246</v>
      </c>
      <c r="E704" s="227"/>
      <c r="F704" s="424">
        <v>6</v>
      </c>
      <c r="G704" s="424">
        <v>6</v>
      </c>
      <c r="H704" s="400">
        <v>10</v>
      </c>
      <c r="I704" s="425">
        <v>14</v>
      </c>
      <c r="J704" s="425">
        <v>14</v>
      </c>
      <c r="K704" s="290">
        <v>1.85</v>
      </c>
      <c r="L704" s="290">
        <f t="shared" si="90"/>
        <v>84</v>
      </c>
      <c r="M704" s="290">
        <f t="shared" si="90"/>
        <v>11.100000000000001</v>
      </c>
      <c r="N704" s="290">
        <f t="shared" si="91"/>
        <v>18.5</v>
      </c>
      <c r="O704" s="290">
        <f t="shared" si="92"/>
        <v>25.900000000000002</v>
      </c>
      <c r="P704" s="290">
        <f t="shared" si="93"/>
        <v>25.900000000000002</v>
      </c>
    </row>
    <row r="705" spans="1:16">
      <c r="A705" s="385" t="s">
        <v>240</v>
      </c>
      <c r="B705" s="421">
        <v>30</v>
      </c>
      <c r="C705" s="422" t="s">
        <v>208</v>
      </c>
      <c r="D705" s="247" t="s">
        <v>246</v>
      </c>
      <c r="E705" s="227"/>
      <c r="F705" s="424">
        <v>6</v>
      </c>
      <c r="G705" s="424">
        <v>6</v>
      </c>
      <c r="H705" s="400">
        <v>10</v>
      </c>
      <c r="I705" s="425">
        <v>14</v>
      </c>
      <c r="J705" s="425">
        <v>14</v>
      </c>
      <c r="K705" s="290">
        <v>1.85</v>
      </c>
      <c r="L705" s="290">
        <f t="shared" si="90"/>
        <v>84</v>
      </c>
      <c r="M705" s="290">
        <f t="shared" si="90"/>
        <v>11.100000000000001</v>
      </c>
      <c r="N705" s="290">
        <f t="shared" si="91"/>
        <v>18.5</v>
      </c>
      <c r="O705" s="290">
        <f t="shared" si="92"/>
        <v>25.900000000000002</v>
      </c>
      <c r="P705" s="290">
        <f t="shared" si="93"/>
        <v>25.900000000000002</v>
      </c>
    </row>
    <row r="706" spans="1:16">
      <c r="A706" s="385" t="s">
        <v>240</v>
      </c>
      <c r="B706" s="421">
        <v>31</v>
      </c>
      <c r="C706" s="422" t="s">
        <v>208</v>
      </c>
      <c r="D706" s="247" t="s">
        <v>246</v>
      </c>
      <c r="E706" s="227"/>
      <c r="F706" s="424">
        <v>6</v>
      </c>
      <c r="G706" s="424">
        <v>6</v>
      </c>
      <c r="H706" s="400">
        <v>10</v>
      </c>
      <c r="I706" s="425">
        <v>14</v>
      </c>
      <c r="J706" s="425">
        <v>14</v>
      </c>
      <c r="K706" s="290">
        <v>1.85</v>
      </c>
      <c r="L706" s="290">
        <f>$G706*J706</f>
        <v>84</v>
      </c>
      <c r="M706" s="290">
        <f>$G706*K706</f>
        <v>11.100000000000001</v>
      </c>
      <c r="N706" s="290">
        <f t="shared" si="91"/>
        <v>18.5</v>
      </c>
      <c r="O706" s="290">
        <f t="shared" si="92"/>
        <v>25.900000000000002</v>
      </c>
      <c r="P706" s="290">
        <f t="shared" si="93"/>
        <v>25.900000000000002</v>
      </c>
    </row>
    <row r="707" spans="1:16">
      <c r="A707" s="385" t="s">
        <v>240</v>
      </c>
      <c r="B707" s="421">
        <v>32</v>
      </c>
      <c r="C707" s="422" t="s">
        <v>208</v>
      </c>
      <c r="D707" s="247" t="s">
        <v>246</v>
      </c>
      <c r="E707" s="227"/>
      <c r="F707" s="424">
        <v>6</v>
      </c>
      <c r="G707" s="424">
        <v>6</v>
      </c>
      <c r="H707" s="400">
        <v>10</v>
      </c>
      <c r="I707" s="425">
        <v>14</v>
      </c>
      <c r="J707" s="425">
        <v>14</v>
      </c>
      <c r="K707" s="290">
        <v>1.85</v>
      </c>
      <c r="L707" s="290">
        <f t="shared" si="90"/>
        <v>84</v>
      </c>
      <c r="M707" s="290">
        <f t="shared" si="90"/>
        <v>11.100000000000001</v>
      </c>
      <c r="N707" s="290">
        <f t="shared" si="91"/>
        <v>18.5</v>
      </c>
      <c r="O707" s="290">
        <f t="shared" si="92"/>
        <v>25.900000000000002</v>
      </c>
      <c r="P707" s="290">
        <f t="shared" si="93"/>
        <v>25.900000000000002</v>
      </c>
    </row>
    <row r="708" spans="1:16">
      <c r="A708" s="385" t="s">
        <v>240</v>
      </c>
      <c r="B708" s="421">
        <v>33</v>
      </c>
      <c r="C708" s="422" t="s">
        <v>208</v>
      </c>
      <c r="D708" s="247" t="s">
        <v>246</v>
      </c>
      <c r="E708" s="227"/>
      <c r="F708" s="424">
        <v>6</v>
      </c>
      <c r="G708" s="424">
        <v>6</v>
      </c>
      <c r="H708" s="400">
        <v>10</v>
      </c>
      <c r="I708" s="425">
        <v>14</v>
      </c>
      <c r="J708" s="425">
        <v>14</v>
      </c>
      <c r="K708" s="290">
        <v>1.85</v>
      </c>
      <c r="L708" s="290">
        <f t="shared" si="90"/>
        <v>84</v>
      </c>
      <c r="M708" s="290">
        <f t="shared" si="90"/>
        <v>11.100000000000001</v>
      </c>
      <c r="N708" s="290">
        <f t="shared" si="91"/>
        <v>18.5</v>
      </c>
      <c r="O708" s="290">
        <f t="shared" si="92"/>
        <v>25.900000000000002</v>
      </c>
      <c r="P708" s="290">
        <f t="shared" si="93"/>
        <v>25.900000000000002</v>
      </c>
    </row>
    <row r="709" spans="1:16">
      <c r="A709" s="385" t="s">
        <v>240</v>
      </c>
      <c r="B709" s="421">
        <v>35</v>
      </c>
      <c r="C709" s="422" t="s">
        <v>208</v>
      </c>
      <c r="D709" s="247" t="s">
        <v>246</v>
      </c>
      <c r="E709" s="227"/>
      <c r="F709" s="424">
        <v>6</v>
      </c>
      <c r="G709" s="424">
        <v>6</v>
      </c>
      <c r="H709" s="400">
        <v>10</v>
      </c>
      <c r="I709" s="425">
        <v>14</v>
      </c>
      <c r="J709" s="425">
        <v>14</v>
      </c>
      <c r="K709" s="290">
        <v>1.85</v>
      </c>
      <c r="L709" s="290">
        <f t="shared" si="90"/>
        <v>84</v>
      </c>
      <c r="M709" s="290">
        <f t="shared" si="90"/>
        <v>11.100000000000001</v>
      </c>
      <c r="N709" s="290">
        <f t="shared" si="91"/>
        <v>18.5</v>
      </c>
      <c r="O709" s="290">
        <f t="shared" si="92"/>
        <v>25.900000000000002</v>
      </c>
      <c r="P709" s="290">
        <f t="shared" si="93"/>
        <v>25.900000000000002</v>
      </c>
    </row>
    <row r="710" spans="1:16">
      <c r="A710" s="385" t="s">
        <v>240</v>
      </c>
      <c r="B710" s="421">
        <v>36</v>
      </c>
      <c r="C710" s="422" t="s">
        <v>208</v>
      </c>
      <c r="D710" s="247" t="s">
        <v>246</v>
      </c>
      <c r="E710" s="227"/>
      <c r="F710" s="424">
        <v>6</v>
      </c>
      <c r="G710" s="424">
        <v>6</v>
      </c>
      <c r="H710" s="400">
        <v>10</v>
      </c>
      <c r="I710" s="425">
        <v>14</v>
      </c>
      <c r="J710" s="425">
        <v>14</v>
      </c>
      <c r="K710" s="290">
        <v>1.85</v>
      </c>
      <c r="L710" s="290">
        <f t="shared" si="90"/>
        <v>84</v>
      </c>
      <c r="M710" s="290">
        <f t="shared" si="90"/>
        <v>11.100000000000001</v>
      </c>
      <c r="N710" s="290">
        <f t="shared" si="91"/>
        <v>18.5</v>
      </c>
      <c r="O710" s="290">
        <f t="shared" si="92"/>
        <v>25.900000000000002</v>
      </c>
      <c r="P710" s="290">
        <f t="shared" si="93"/>
        <v>25.900000000000002</v>
      </c>
    </row>
    <row r="711" spans="1:16">
      <c r="A711" s="385" t="s">
        <v>240</v>
      </c>
      <c r="B711" s="421">
        <v>38</v>
      </c>
      <c r="C711" s="422" t="s">
        <v>208</v>
      </c>
      <c r="D711" s="247" t="s">
        <v>246</v>
      </c>
      <c r="E711" s="227"/>
      <c r="F711" s="424">
        <v>6</v>
      </c>
      <c r="G711" s="424">
        <v>6</v>
      </c>
      <c r="H711" s="400">
        <v>10</v>
      </c>
      <c r="I711" s="425">
        <v>14</v>
      </c>
      <c r="J711" s="425">
        <v>14</v>
      </c>
      <c r="K711" s="290">
        <v>1.85</v>
      </c>
      <c r="L711" s="290">
        <f t="shared" si="90"/>
        <v>84</v>
      </c>
      <c r="M711" s="290">
        <f t="shared" si="90"/>
        <v>11.100000000000001</v>
      </c>
      <c r="N711" s="290">
        <f t="shared" si="91"/>
        <v>18.5</v>
      </c>
      <c r="O711" s="290">
        <f t="shared" si="92"/>
        <v>25.900000000000002</v>
      </c>
      <c r="P711" s="290">
        <f t="shared" si="93"/>
        <v>25.900000000000002</v>
      </c>
    </row>
    <row r="712" spans="1:16">
      <c r="A712" s="385" t="s">
        <v>240</v>
      </c>
      <c r="B712" s="421">
        <v>40</v>
      </c>
      <c r="C712" s="422" t="s">
        <v>208</v>
      </c>
      <c r="D712" s="247" t="s">
        <v>246</v>
      </c>
      <c r="E712" s="227"/>
      <c r="F712" s="424">
        <v>6</v>
      </c>
      <c r="G712" s="424">
        <v>6</v>
      </c>
      <c r="H712" s="400">
        <v>10</v>
      </c>
      <c r="I712" s="425">
        <v>14</v>
      </c>
      <c r="J712" s="425">
        <v>14</v>
      </c>
      <c r="K712" s="290">
        <v>1.85</v>
      </c>
      <c r="L712" s="290">
        <f t="shared" si="90"/>
        <v>84</v>
      </c>
      <c r="M712" s="290">
        <f t="shared" si="90"/>
        <v>11.100000000000001</v>
      </c>
      <c r="N712" s="290">
        <f t="shared" si="91"/>
        <v>18.5</v>
      </c>
      <c r="O712" s="290">
        <f t="shared" si="92"/>
        <v>25.900000000000002</v>
      </c>
      <c r="P712" s="290">
        <f t="shared" si="93"/>
        <v>25.900000000000002</v>
      </c>
    </row>
    <row r="713" spans="1:16">
      <c r="A713" s="385" t="s">
        <v>240</v>
      </c>
      <c r="B713" s="421">
        <v>41</v>
      </c>
      <c r="C713" s="422" t="s">
        <v>208</v>
      </c>
      <c r="D713" s="247" t="s">
        <v>246</v>
      </c>
      <c r="E713" s="227"/>
      <c r="F713" s="424">
        <v>6</v>
      </c>
      <c r="G713" s="424">
        <v>6</v>
      </c>
      <c r="H713" s="400">
        <v>10</v>
      </c>
      <c r="I713" s="425">
        <v>14</v>
      </c>
      <c r="J713" s="425">
        <v>14</v>
      </c>
      <c r="K713" s="290">
        <v>1.85</v>
      </c>
      <c r="L713" s="290">
        <f t="shared" si="90"/>
        <v>84</v>
      </c>
      <c r="M713" s="290">
        <f t="shared" si="90"/>
        <v>11.100000000000001</v>
      </c>
      <c r="N713" s="290">
        <f t="shared" ref="N713:N744" si="94">$K713*H713</f>
        <v>18.5</v>
      </c>
      <c r="O713" s="290">
        <f t="shared" ref="O713:O744" si="95">$K713*I713</f>
        <v>25.900000000000002</v>
      </c>
      <c r="P713" s="290">
        <f t="shared" ref="P713:P744" si="96">$K713*J713</f>
        <v>25.900000000000002</v>
      </c>
    </row>
    <row r="714" spans="1:16">
      <c r="A714" s="385" t="s">
        <v>240</v>
      </c>
      <c r="B714" s="421">
        <v>43</v>
      </c>
      <c r="C714" s="422" t="s">
        <v>208</v>
      </c>
      <c r="D714" s="247" t="s">
        <v>246</v>
      </c>
      <c r="E714" s="227"/>
      <c r="F714" s="424">
        <v>6</v>
      </c>
      <c r="G714" s="424">
        <v>6</v>
      </c>
      <c r="H714" s="400">
        <v>10</v>
      </c>
      <c r="I714" s="425">
        <v>14</v>
      </c>
      <c r="J714" s="425">
        <v>14</v>
      </c>
      <c r="K714" s="290">
        <v>1.85</v>
      </c>
      <c r="L714" s="290">
        <f t="shared" si="90"/>
        <v>84</v>
      </c>
      <c r="M714" s="290">
        <f t="shared" si="90"/>
        <v>11.100000000000001</v>
      </c>
      <c r="N714" s="290">
        <f t="shared" si="94"/>
        <v>18.5</v>
      </c>
      <c r="O714" s="290">
        <f t="shared" si="95"/>
        <v>25.900000000000002</v>
      </c>
      <c r="P714" s="290">
        <f t="shared" si="96"/>
        <v>25.900000000000002</v>
      </c>
    </row>
    <row r="715" spans="1:16">
      <c r="A715" s="385" t="s">
        <v>240</v>
      </c>
      <c r="B715" s="421">
        <v>44</v>
      </c>
      <c r="C715" s="422" t="s">
        <v>208</v>
      </c>
      <c r="D715" s="247" t="s">
        <v>246</v>
      </c>
      <c r="E715" s="227"/>
      <c r="F715" s="424">
        <v>6</v>
      </c>
      <c r="G715" s="424">
        <v>6</v>
      </c>
      <c r="H715" s="400">
        <v>10</v>
      </c>
      <c r="I715" s="425">
        <v>14</v>
      </c>
      <c r="J715" s="425">
        <v>14</v>
      </c>
      <c r="K715" s="290">
        <v>1.85</v>
      </c>
      <c r="L715" s="290">
        <f t="shared" si="90"/>
        <v>84</v>
      </c>
      <c r="M715" s="290">
        <f t="shared" si="90"/>
        <v>11.100000000000001</v>
      </c>
      <c r="N715" s="290">
        <f t="shared" si="94"/>
        <v>18.5</v>
      </c>
      <c r="O715" s="290">
        <f t="shared" si="95"/>
        <v>25.900000000000002</v>
      </c>
      <c r="P715" s="290">
        <f t="shared" si="96"/>
        <v>25.900000000000002</v>
      </c>
    </row>
    <row r="716" spans="1:16">
      <c r="A716" s="385" t="s">
        <v>240</v>
      </c>
      <c r="B716" s="421">
        <v>46</v>
      </c>
      <c r="C716" s="422" t="s">
        <v>208</v>
      </c>
      <c r="D716" s="247" t="s">
        <v>246</v>
      </c>
      <c r="E716" s="227"/>
      <c r="F716" s="424">
        <v>6</v>
      </c>
      <c r="G716" s="424">
        <v>6</v>
      </c>
      <c r="H716" s="400">
        <v>10</v>
      </c>
      <c r="I716" s="425">
        <v>14</v>
      </c>
      <c r="J716" s="425">
        <v>14</v>
      </c>
      <c r="K716" s="290">
        <v>1.85</v>
      </c>
      <c r="L716" s="290">
        <f t="shared" si="90"/>
        <v>84</v>
      </c>
      <c r="M716" s="290">
        <f t="shared" si="90"/>
        <v>11.100000000000001</v>
      </c>
      <c r="N716" s="290">
        <f t="shared" si="94"/>
        <v>18.5</v>
      </c>
      <c r="O716" s="290">
        <f t="shared" si="95"/>
        <v>25.900000000000002</v>
      </c>
      <c r="P716" s="290">
        <f t="shared" si="96"/>
        <v>25.900000000000002</v>
      </c>
    </row>
    <row r="717" spans="1:16">
      <c r="A717" s="385" t="s">
        <v>240</v>
      </c>
      <c r="B717" s="421">
        <v>47</v>
      </c>
      <c r="C717" s="422" t="s">
        <v>208</v>
      </c>
      <c r="D717" s="247" t="s">
        <v>246</v>
      </c>
      <c r="E717" s="227"/>
      <c r="F717" s="424">
        <v>6</v>
      </c>
      <c r="G717" s="424">
        <v>6</v>
      </c>
      <c r="H717" s="400">
        <v>10</v>
      </c>
      <c r="I717" s="425">
        <v>14</v>
      </c>
      <c r="J717" s="425">
        <v>14</v>
      </c>
      <c r="K717" s="290">
        <v>1.85</v>
      </c>
      <c r="L717" s="290">
        <f t="shared" si="90"/>
        <v>84</v>
      </c>
      <c r="M717" s="290">
        <f t="shared" si="90"/>
        <v>11.100000000000001</v>
      </c>
      <c r="N717" s="290">
        <f t="shared" si="94"/>
        <v>18.5</v>
      </c>
      <c r="O717" s="290">
        <f t="shared" si="95"/>
        <v>25.900000000000002</v>
      </c>
      <c r="P717" s="290">
        <f t="shared" si="96"/>
        <v>25.900000000000002</v>
      </c>
    </row>
    <row r="718" spans="1:16">
      <c r="A718" s="385" t="s">
        <v>240</v>
      </c>
      <c r="B718" s="421">
        <v>49</v>
      </c>
      <c r="C718" s="422" t="s">
        <v>208</v>
      </c>
      <c r="D718" s="247" t="s">
        <v>246</v>
      </c>
      <c r="E718" s="227"/>
      <c r="F718" s="424">
        <v>6</v>
      </c>
      <c r="G718" s="424">
        <v>6</v>
      </c>
      <c r="H718" s="400">
        <v>10</v>
      </c>
      <c r="I718" s="425">
        <v>14</v>
      </c>
      <c r="J718" s="425">
        <v>14</v>
      </c>
      <c r="K718" s="290">
        <v>1.85</v>
      </c>
      <c r="L718" s="290">
        <f t="shared" si="90"/>
        <v>84</v>
      </c>
      <c r="M718" s="290">
        <f t="shared" si="90"/>
        <v>11.100000000000001</v>
      </c>
      <c r="N718" s="290">
        <f t="shared" si="94"/>
        <v>18.5</v>
      </c>
      <c r="O718" s="290">
        <f t="shared" si="95"/>
        <v>25.900000000000002</v>
      </c>
      <c r="P718" s="290">
        <f t="shared" si="96"/>
        <v>25.900000000000002</v>
      </c>
    </row>
    <row r="719" spans="1:16">
      <c r="A719" s="385" t="s">
        <v>240</v>
      </c>
      <c r="B719" s="421">
        <v>50</v>
      </c>
      <c r="C719" s="422" t="s">
        <v>208</v>
      </c>
      <c r="D719" s="247" t="s">
        <v>246</v>
      </c>
      <c r="E719" s="227"/>
      <c r="F719" s="424">
        <v>6</v>
      </c>
      <c r="G719" s="424">
        <v>6</v>
      </c>
      <c r="H719" s="400">
        <v>10</v>
      </c>
      <c r="I719" s="425">
        <v>14</v>
      </c>
      <c r="J719" s="425">
        <v>14</v>
      </c>
      <c r="K719" s="290">
        <v>1.85</v>
      </c>
      <c r="L719" s="290">
        <f t="shared" si="90"/>
        <v>84</v>
      </c>
      <c r="M719" s="290">
        <f t="shared" si="90"/>
        <v>11.100000000000001</v>
      </c>
      <c r="N719" s="290">
        <f t="shared" si="94"/>
        <v>18.5</v>
      </c>
      <c r="O719" s="290">
        <f t="shared" si="95"/>
        <v>25.900000000000002</v>
      </c>
      <c r="P719" s="290">
        <f t="shared" si="96"/>
        <v>25.900000000000002</v>
      </c>
    </row>
    <row r="720" spans="1:16">
      <c r="A720" s="385" t="s">
        <v>240</v>
      </c>
      <c r="B720" s="421">
        <v>52</v>
      </c>
      <c r="C720" s="422" t="s">
        <v>208</v>
      </c>
      <c r="D720" s="247" t="s">
        <v>246</v>
      </c>
      <c r="E720" s="227"/>
      <c r="F720" s="424">
        <v>6</v>
      </c>
      <c r="G720" s="424">
        <v>6</v>
      </c>
      <c r="H720" s="400">
        <v>10</v>
      </c>
      <c r="I720" s="425">
        <v>14</v>
      </c>
      <c r="J720" s="425">
        <v>14</v>
      </c>
      <c r="K720" s="290">
        <v>1.85</v>
      </c>
      <c r="L720" s="290">
        <f t="shared" si="90"/>
        <v>84</v>
      </c>
      <c r="M720" s="290">
        <f t="shared" si="90"/>
        <v>11.100000000000001</v>
      </c>
      <c r="N720" s="290">
        <f t="shared" si="94"/>
        <v>18.5</v>
      </c>
      <c r="O720" s="290">
        <f t="shared" si="95"/>
        <v>25.900000000000002</v>
      </c>
      <c r="P720" s="290">
        <f t="shared" si="96"/>
        <v>25.900000000000002</v>
      </c>
    </row>
    <row r="721" spans="1:16">
      <c r="A721" s="385" t="s">
        <v>240</v>
      </c>
      <c r="B721" s="421">
        <v>54</v>
      </c>
      <c r="C721" s="422" t="s">
        <v>208</v>
      </c>
      <c r="D721" s="247" t="s">
        <v>246</v>
      </c>
      <c r="E721" s="227"/>
      <c r="F721" s="419">
        <v>4</v>
      </c>
      <c r="G721" s="419">
        <v>4</v>
      </c>
      <c r="H721" s="419">
        <v>8</v>
      </c>
      <c r="I721" s="423">
        <v>12</v>
      </c>
      <c r="J721" s="423">
        <v>12</v>
      </c>
      <c r="K721" s="290">
        <v>1.85</v>
      </c>
      <c r="L721" s="290">
        <f t="shared" si="90"/>
        <v>48</v>
      </c>
      <c r="M721" s="290">
        <f t="shared" si="90"/>
        <v>7.4</v>
      </c>
      <c r="N721" s="290">
        <f t="shared" si="94"/>
        <v>14.8</v>
      </c>
      <c r="O721" s="290">
        <f t="shared" si="95"/>
        <v>22.200000000000003</v>
      </c>
      <c r="P721" s="290">
        <f t="shared" si="96"/>
        <v>22.200000000000003</v>
      </c>
    </row>
    <row r="722" spans="1:16">
      <c r="A722" s="385" t="s">
        <v>240</v>
      </c>
      <c r="B722" s="421">
        <v>55</v>
      </c>
      <c r="C722" s="422" t="s">
        <v>208</v>
      </c>
      <c r="D722" s="247" t="s">
        <v>246</v>
      </c>
      <c r="E722" s="227"/>
      <c r="F722" s="419">
        <v>4</v>
      </c>
      <c r="G722" s="419">
        <v>4</v>
      </c>
      <c r="H722" s="419">
        <v>8</v>
      </c>
      <c r="I722" s="423">
        <v>12</v>
      </c>
      <c r="J722" s="423">
        <v>12</v>
      </c>
      <c r="K722" s="290">
        <v>1.85</v>
      </c>
      <c r="L722" s="290">
        <f t="shared" si="90"/>
        <v>48</v>
      </c>
      <c r="M722" s="290">
        <f t="shared" si="90"/>
        <v>7.4</v>
      </c>
      <c r="N722" s="290">
        <f t="shared" si="94"/>
        <v>14.8</v>
      </c>
      <c r="O722" s="290">
        <f t="shared" si="95"/>
        <v>22.200000000000003</v>
      </c>
      <c r="P722" s="290">
        <f t="shared" si="96"/>
        <v>22.200000000000003</v>
      </c>
    </row>
    <row r="723" spans="1:16">
      <c r="A723" s="385" t="s">
        <v>240</v>
      </c>
      <c r="B723" s="421">
        <v>57</v>
      </c>
      <c r="C723" s="422" t="s">
        <v>208</v>
      </c>
      <c r="D723" s="247" t="s">
        <v>246</v>
      </c>
      <c r="E723" s="227"/>
      <c r="F723" s="419">
        <v>4</v>
      </c>
      <c r="G723" s="419">
        <v>4</v>
      </c>
      <c r="H723" s="419">
        <v>8</v>
      </c>
      <c r="I723" s="423">
        <v>12</v>
      </c>
      <c r="J723" s="423">
        <v>12</v>
      </c>
      <c r="K723" s="290">
        <v>1.85</v>
      </c>
      <c r="L723" s="290">
        <f t="shared" si="90"/>
        <v>48</v>
      </c>
      <c r="M723" s="290">
        <f t="shared" si="90"/>
        <v>7.4</v>
      </c>
      <c r="N723" s="290">
        <f t="shared" si="94"/>
        <v>14.8</v>
      </c>
      <c r="O723" s="290">
        <f t="shared" si="95"/>
        <v>22.200000000000003</v>
      </c>
      <c r="P723" s="290">
        <f t="shared" si="96"/>
        <v>22.200000000000003</v>
      </c>
    </row>
    <row r="724" spans="1:16">
      <c r="A724" s="385" t="s">
        <v>240</v>
      </c>
      <c r="B724" s="421">
        <v>58</v>
      </c>
      <c r="C724" s="422" t="s">
        <v>208</v>
      </c>
      <c r="D724" s="247" t="s">
        <v>246</v>
      </c>
      <c r="E724" s="227"/>
      <c r="F724" s="419">
        <v>4</v>
      </c>
      <c r="G724" s="419">
        <v>4</v>
      </c>
      <c r="H724" s="419">
        <v>8</v>
      </c>
      <c r="I724" s="423">
        <v>12</v>
      </c>
      <c r="J724" s="423">
        <v>12</v>
      </c>
      <c r="K724" s="290">
        <v>1.85</v>
      </c>
      <c r="L724" s="290">
        <f t="shared" si="90"/>
        <v>48</v>
      </c>
      <c r="M724" s="290">
        <f t="shared" si="90"/>
        <v>7.4</v>
      </c>
      <c r="N724" s="290">
        <f t="shared" si="94"/>
        <v>14.8</v>
      </c>
      <c r="O724" s="290">
        <f t="shared" si="95"/>
        <v>22.200000000000003</v>
      </c>
      <c r="P724" s="290">
        <f t="shared" si="96"/>
        <v>22.200000000000003</v>
      </c>
    </row>
    <row r="725" spans="1:16">
      <c r="A725" s="385" t="s">
        <v>240</v>
      </c>
      <c r="B725" s="421">
        <v>60</v>
      </c>
      <c r="C725" s="422" t="s">
        <v>208</v>
      </c>
      <c r="D725" s="247" t="s">
        <v>246</v>
      </c>
      <c r="E725" s="227"/>
      <c r="F725" s="419">
        <v>4</v>
      </c>
      <c r="G725" s="419">
        <v>4</v>
      </c>
      <c r="H725" s="419">
        <v>8</v>
      </c>
      <c r="I725" s="423">
        <v>12</v>
      </c>
      <c r="J725" s="423">
        <v>12</v>
      </c>
      <c r="K725" s="290">
        <v>1.85</v>
      </c>
      <c r="L725" s="290">
        <f t="shared" si="90"/>
        <v>48</v>
      </c>
      <c r="M725" s="290">
        <f t="shared" si="90"/>
        <v>7.4</v>
      </c>
      <c r="N725" s="290">
        <f t="shared" si="94"/>
        <v>14.8</v>
      </c>
      <c r="O725" s="290">
        <f t="shared" si="95"/>
        <v>22.200000000000003</v>
      </c>
      <c r="P725" s="290">
        <f t="shared" si="96"/>
        <v>22.200000000000003</v>
      </c>
    </row>
    <row r="726" spans="1:16">
      <c r="A726" s="385" t="s">
        <v>240</v>
      </c>
      <c r="B726" s="421">
        <v>61</v>
      </c>
      <c r="C726" s="422" t="s">
        <v>208</v>
      </c>
      <c r="D726" s="247" t="s">
        <v>246</v>
      </c>
      <c r="E726" s="227"/>
      <c r="F726" s="419">
        <v>4</v>
      </c>
      <c r="G726" s="419">
        <v>4</v>
      </c>
      <c r="H726" s="419">
        <v>8</v>
      </c>
      <c r="I726" s="423">
        <v>12</v>
      </c>
      <c r="J726" s="423">
        <v>12</v>
      </c>
      <c r="K726" s="290">
        <v>1.85</v>
      </c>
      <c r="L726" s="290">
        <f t="shared" si="90"/>
        <v>48</v>
      </c>
      <c r="M726" s="290">
        <f t="shared" si="90"/>
        <v>7.4</v>
      </c>
      <c r="N726" s="290">
        <f t="shared" si="94"/>
        <v>14.8</v>
      </c>
      <c r="O726" s="290">
        <f t="shared" si="95"/>
        <v>22.200000000000003</v>
      </c>
      <c r="P726" s="290">
        <f t="shared" si="96"/>
        <v>22.200000000000003</v>
      </c>
    </row>
    <row r="727" spans="1:16">
      <c r="A727" s="385" t="s">
        <v>240</v>
      </c>
      <c r="B727" s="421">
        <v>64</v>
      </c>
      <c r="C727" s="422" t="s">
        <v>208</v>
      </c>
      <c r="D727" s="247" t="s">
        <v>246</v>
      </c>
      <c r="E727" s="227"/>
      <c r="F727" s="419">
        <v>4</v>
      </c>
      <c r="G727" s="419">
        <v>4</v>
      </c>
      <c r="H727" s="419">
        <v>8</v>
      </c>
      <c r="I727" s="423">
        <v>12</v>
      </c>
      <c r="J727" s="423">
        <v>12</v>
      </c>
      <c r="K727" s="290">
        <v>1.85</v>
      </c>
      <c r="L727" s="290">
        <f t="shared" si="90"/>
        <v>48</v>
      </c>
      <c r="M727" s="290">
        <f t="shared" si="90"/>
        <v>7.4</v>
      </c>
      <c r="N727" s="290">
        <f t="shared" si="94"/>
        <v>14.8</v>
      </c>
      <c r="O727" s="290">
        <f t="shared" si="95"/>
        <v>22.200000000000003</v>
      </c>
      <c r="P727" s="290">
        <f t="shared" si="96"/>
        <v>22.200000000000003</v>
      </c>
    </row>
    <row r="728" spans="1:16">
      <c r="A728" s="385" t="s">
        <v>240</v>
      </c>
      <c r="B728" s="421">
        <v>65</v>
      </c>
      <c r="C728" s="422" t="s">
        <v>208</v>
      </c>
      <c r="D728" s="247" t="s">
        <v>246</v>
      </c>
      <c r="E728" s="227"/>
      <c r="F728" s="419">
        <v>4</v>
      </c>
      <c r="G728" s="419">
        <v>4</v>
      </c>
      <c r="H728" s="419">
        <v>8</v>
      </c>
      <c r="I728" s="423">
        <v>12</v>
      </c>
      <c r="J728" s="423">
        <v>12</v>
      </c>
      <c r="K728" s="290">
        <v>1.85</v>
      </c>
      <c r="L728" s="290">
        <f t="shared" si="90"/>
        <v>48</v>
      </c>
      <c r="M728" s="290">
        <f t="shared" si="90"/>
        <v>7.4</v>
      </c>
      <c r="N728" s="290">
        <f t="shared" si="94"/>
        <v>14.8</v>
      </c>
      <c r="O728" s="290">
        <f t="shared" si="95"/>
        <v>22.200000000000003</v>
      </c>
      <c r="P728" s="290">
        <f t="shared" si="96"/>
        <v>22.200000000000003</v>
      </c>
    </row>
    <row r="729" spans="1:16">
      <c r="A729" s="385" t="s">
        <v>240</v>
      </c>
      <c r="B729" s="421">
        <v>66</v>
      </c>
      <c r="C729" s="422" t="s">
        <v>208</v>
      </c>
      <c r="D729" s="247" t="s">
        <v>246</v>
      </c>
      <c r="E729" s="227"/>
      <c r="F729" s="419">
        <v>4</v>
      </c>
      <c r="G729" s="419">
        <v>4</v>
      </c>
      <c r="H729" s="419">
        <v>8</v>
      </c>
      <c r="I729" s="423">
        <v>12</v>
      </c>
      <c r="J729" s="423">
        <v>12</v>
      </c>
      <c r="K729" s="290">
        <v>1.85</v>
      </c>
      <c r="L729" s="290">
        <f t="shared" si="90"/>
        <v>48</v>
      </c>
      <c r="M729" s="290">
        <f t="shared" si="90"/>
        <v>7.4</v>
      </c>
      <c r="N729" s="290">
        <f t="shared" si="94"/>
        <v>14.8</v>
      </c>
      <c r="O729" s="290">
        <f t="shared" si="95"/>
        <v>22.200000000000003</v>
      </c>
      <c r="P729" s="290">
        <f t="shared" si="96"/>
        <v>22.200000000000003</v>
      </c>
    </row>
    <row r="730" spans="1:16">
      <c r="A730" s="385" t="s">
        <v>240</v>
      </c>
      <c r="B730" s="421">
        <v>68</v>
      </c>
      <c r="C730" s="422" t="s">
        <v>208</v>
      </c>
      <c r="D730" s="247" t="s">
        <v>246</v>
      </c>
      <c r="E730" s="227"/>
      <c r="F730" s="419">
        <v>4</v>
      </c>
      <c r="G730" s="419">
        <v>4</v>
      </c>
      <c r="H730" s="419">
        <v>8</v>
      </c>
      <c r="I730" s="423">
        <v>12</v>
      </c>
      <c r="J730" s="423">
        <v>12</v>
      </c>
      <c r="K730" s="290">
        <v>1.85</v>
      </c>
      <c r="L730" s="290">
        <f t="shared" si="90"/>
        <v>48</v>
      </c>
      <c r="M730" s="290">
        <f t="shared" si="90"/>
        <v>7.4</v>
      </c>
      <c r="N730" s="290">
        <f t="shared" si="94"/>
        <v>14.8</v>
      </c>
      <c r="O730" s="290">
        <f t="shared" si="95"/>
        <v>22.200000000000003</v>
      </c>
      <c r="P730" s="290">
        <f t="shared" si="96"/>
        <v>22.200000000000003</v>
      </c>
    </row>
    <row r="731" spans="1:16">
      <c r="A731" s="385" t="s">
        <v>240</v>
      </c>
      <c r="B731" s="421">
        <v>70</v>
      </c>
      <c r="C731" s="422" t="s">
        <v>208</v>
      </c>
      <c r="D731" s="247" t="s">
        <v>246</v>
      </c>
      <c r="E731" s="227"/>
      <c r="F731" s="419">
        <v>4</v>
      </c>
      <c r="G731" s="419">
        <v>4</v>
      </c>
      <c r="H731" s="419">
        <v>8</v>
      </c>
      <c r="I731" s="423">
        <v>12</v>
      </c>
      <c r="J731" s="423">
        <v>12</v>
      </c>
      <c r="K731" s="290">
        <v>1.85</v>
      </c>
      <c r="L731" s="290">
        <f t="shared" si="90"/>
        <v>48</v>
      </c>
      <c r="M731" s="290">
        <f t="shared" si="90"/>
        <v>7.4</v>
      </c>
      <c r="N731" s="290">
        <f t="shared" si="94"/>
        <v>14.8</v>
      </c>
      <c r="O731" s="290">
        <f t="shared" si="95"/>
        <v>22.200000000000003</v>
      </c>
      <c r="P731" s="290">
        <f t="shared" si="96"/>
        <v>22.200000000000003</v>
      </c>
    </row>
    <row r="732" spans="1:16">
      <c r="A732" s="385" t="s">
        <v>240</v>
      </c>
      <c r="B732" s="421">
        <v>71</v>
      </c>
      <c r="C732" s="422" t="s">
        <v>208</v>
      </c>
      <c r="D732" s="247" t="s">
        <v>246</v>
      </c>
      <c r="E732" s="227"/>
      <c r="F732" s="419">
        <v>4</v>
      </c>
      <c r="G732" s="419">
        <v>4</v>
      </c>
      <c r="H732" s="419">
        <v>8</v>
      </c>
      <c r="I732" s="423">
        <v>12</v>
      </c>
      <c r="J732" s="423">
        <v>12</v>
      </c>
      <c r="K732" s="290">
        <v>1.85</v>
      </c>
      <c r="L732" s="290">
        <f t="shared" si="90"/>
        <v>48</v>
      </c>
      <c r="M732" s="290">
        <f t="shared" si="90"/>
        <v>7.4</v>
      </c>
      <c r="N732" s="290">
        <f t="shared" si="94"/>
        <v>14.8</v>
      </c>
      <c r="O732" s="290">
        <f t="shared" si="95"/>
        <v>22.200000000000003</v>
      </c>
      <c r="P732" s="290">
        <f t="shared" si="96"/>
        <v>22.200000000000003</v>
      </c>
    </row>
    <row r="733" spans="1:16">
      <c r="A733" s="385" t="s">
        <v>240</v>
      </c>
      <c r="B733" s="421">
        <v>73</v>
      </c>
      <c r="C733" s="422" t="s">
        <v>208</v>
      </c>
      <c r="D733" s="247" t="s">
        <v>246</v>
      </c>
      <c r="E733" s="227"/>
      <c r="F733" s="419">
        <v>4</v>
      </c>
      <c r="G733" s="419">
        <v>4</v>
      </c>
      <c r="H733" s="419">
        <v>8</v>
      </c>
      <c r="I733" s="423">
        <v>12</v>
      </c>
      <c r="J733" s="423">
        <v>12</v>
      </c>
      <c r="K733" s="290">
        <v>1.85</v>
      </c>
      <c r="L733" s="290">
        <f t="shared" si="90"/>
        <v>48</v>
      </c>
      <c r="M733" s="290">
        <f t="shared" si="90"/>
        <v>7.4</v>
      </c>
      <c r="N733" s="290">
        <f t="shared" si="94"/>
        <v>14.8</v>
      </c>
      <c r="O733" s="290">
        <f t="shared" si="95"/>
        <v>22.200000000000003</v>
      </c>
      <c r="P733" s="290">
        <f t="shared" si="96"/>
        <v>22.200000000000003</v>
      </c>
    </row>
    <row r="734" spans="1:16">
      <c r="A734" s="385" t="s">
        <v>240</v>
      </c>
      <c r="B734" s="421">
        <v>74</v>
      </c>
      <c r="C734" s="422" t="s">
        <v>208</v>
      </c>
      <c r="D734" s="247" t="s">
        <v>246</v>
      </c>
      <c r="E734" s="227"/>
      <c r="F734" s="419">
        <v>4</v>
      </c>
      <c r="G734" s="419">
        <v>4</v>
      </c>
      <c r="H734" s="419">
        <v>8</v>
      </c>
      <c r="I734" s="423">
        <v>12</v>
      </c>
      <c r="J734" s="423">
        <v>12</v>
      </c>
      <c r="K734" s="290">
        <v>1.85</v>
      </c>
      <c r="L734" s="290">
        <f t="shared" si="90"/>
        <v>48</v>
      </c>
      <c r="M734" s="290">
        <f t="shared" si="90"/>
        <v>7.4</v>
      </c>
      <c r="N734" s="290">
        <f t="shared" si="94"/>
        <v>14.8</v>
      </c>
      <c r="O734" s="290">
        <f t="shared" si="95"/>
        <v>22.200000000000003</v>
      </c>
      <c r="P734" s="290">
        <f t="shared" si="96"/>
        <v>22.200000000000003</v>
      </c>
    </row>
    <row r="735" spans="1:16">
      <c r="A735" s="385" t="s">
        <v>240</v>
      </c>
      <c r="B735" s="421">
        <v>75</v>
      </c>
      <c r="C735" s="422" t="s">
        <v>208</v>
      </c>
      <c r="D735" s="247" t="s">
        <v>246</v>
      </c>
      <c r="E735" s="227"/>
      <c r="F735" s="419">
        <v>4</v>
      </c>
      <c r="G735" s="419">
        <v>4</v>
      </c>
      <c r="H735" s="419">
        <v>8</v>
      </c>
      <c r="I735" s="423">
        <v>12</v>
      </c>
      <c r="J735" s="423">
        <v>12</v>
      </c>
      <c r="K735" s="290">
        <v>1.85</v>
      </c>
      <c r="L735" s="290">
        <f t="shared" si="90"/>
        <v>48</v>
      </c>
      <c r="M735" s="290">
        <f t="shared" si="90"/>
        <v>7.4</v>
      </c>
      <c r="N735" s="290">
        <f t="shared" si="94"/>
        <v>14.8</v>
      </c>
      <c r="O735" s="290">
        <f t="shared" si="95"/>
        <v>22.200000000000003</v>
      </c>
      <c r="P735" s="290">
        <f t="shared" si="96"/>
        <v>22.200000000000003</v>
      </c>
    </row>
    <row r="736" spans="1:16">
      <c r="A736" s="385" t="s">
        <v>240</v>
      </c>
      <c r="B736" s="421">
        <v>77</v>
      </c>
      <c r="C736" s="422" t="s">
        <v>208</v>
      </c>
      <c r="D736" s="247" t="s">
        <v>246</v>
      </c>
      <c r="E736" s="227"/>
      <c r="F736" s="419">
        <v>4</v>
      </c>
      <c r="G736" s="419">
        <v>4</v>
      </c>
      <c r="H736" s="419">
        <v>8</v>
      </c>
      <c r="I736" s="423">
        <v>12</v>
      </c>
      <c r="J736" s="423">
        <v>12</v>
      </c>
      <c r="K736" s="290">
        <v>1.85</v>
      </c>
      <c r="L736" s="290">
        <f t="shared" si="90"/>
        <v>48</v>
      </c>
      <c r="M736" s="290">
        <f t="shared" si="90"/>
        <v>7.4</v>
      </c>
      <c r="N736" s="290">
        <f t="shared" si="94"/>
        <v>14.8</v>
      </c>
      <c r="O736" s="290">
        <f t="shared" si="95"/>
        <v>22.200000000000003</v>
      </c>
      <c r="P736" s="290">
        <f t="shared" si="96"/>
        <v>22.200000000000003</v>
      </c>
    </row>
    <row r="737" spans="1:16">
      <c r="A737" s="385" t="s">
        <v>240</v>
      </c>
      <c r="B737" s="421">
        <v>79</v>
      </c>
      <c r="C737" s="422" t="s">
        <v>208</v>
      </c>
      <c r="D737" s="247" t="s">
        <v>246</v>
      </c>
      <c r="E737" s="227"/>
      <c r="F737" s="419">
        <v>4</v>
      </c>
      <c r="G737" s="419">
        <v>4</v>
      </c>
      <c r="H737" s="419">
        <v>8</v>
      </c>
      <c r="I737" s="423">
        <v>12</v>
      </c>
      <c r="J737" s="423">
        <v>12</v>
      </c>
      <c r="K737" s="290">
        <v>1.85</v>
      </c>
      <c r="L737" s="290">
        <f t="shared" si="90"/>
        <v>48</v>
      </c>
      <c r="M737" s="290">
        <f t="shared" si="90"/>
        <v>7.4</v>
      </c>
      <c r="N737" s="290">
        <f t="shared" si="94"/>
        <v>14.8</v>
      </c>
      <c r="O737" s="290">
        <f t="shared" si="95"/>
        <v>22.200000000000003</v>
      </c>
      <c r="P737" s="290">
        <f t="shared" si="96"/>
        <v>22.200000000000003</v>
      </c>
    </row>
    <row r="738" spans="1:16">
      <c r="A738" s="385" t="s">
        <v>240</v>
      </c>
      <c r="B738" s="421">
        <v>87</v>
      </c>
      <c r="C738" s="422" t="s">
        <v>208</v>
      </c>
      <c r="D738" s="247" t="s">
        <v>246</v>
      </c>
      <c r="E738" s="227"/>
      <c r="F738" s="419">
        <v>4</v>
      </c>
      <c r="G738" s="419">
        <v>4</v>
      </c>
      <c r="H738" s="419">
        <v>8</v>
      </c>
      <c r="I738" s="423">
        <v>12</v>
      </c>
      <c r="J738" s="423">
        <v>12</v>
      </c>
      <c r="K738" s="290">
        <v>1.85</v>
      </c>
      <c r="L738" s="290">
        <f t="shared" si="90"/>
        <v>48</v>
      </c>
      <c r="M738" s="290">
        <f t="shared" si="90"/>
        <v>7.4</v>
      </c>
      <c r="N738" s="290">
        <f t="shared" si="94"/>
        <v>14.8</v>
      </c>
      <c r="O738" s="290">
        <f t="shared" si="95"/>
        <v>22.200000000000003</v>
      </c>
      <c r="P738" s="290">
        <f t="shared" si="96"/>
        <v>22.200000000000003</v>
      </c>
    </row>
    <row r="739" spans="1:16">
      <c r="A739" s="385" t="s">
        <v>240</v>
      </c>
      <c r="B739" s="421">
        <v>95</v>
      </c>
      <c r="C739" s="422" t="s">
        <v>208</v>
      </c>
      <c r="D739" s="247" t="s">
        <v>246</v>
      </c>
      <c r="E739" s="227"/>
      <c r="F739" s="419">
        <v>4</v>
      </c>
      <c r="G739" s="419">
        <v>4</v>
      </c>
      <c r="H739" s="419">
        <v>8</v>
      </c>
      <c r="I739" s="423">
        <v>12</v>
      </c>
      <c r="J739" s="423">
        <v>12</v>
      </c>
      <c r="K739" s="290">
        <v>1.85</v>
      </c>
      <c r="L739" s="290">
        <f t="shared" si="90"/>
        <v>48</v>
      </c>
      <c r="M739" s="290">
        <f t="shared" si="90"/>
        <v>7.4</v>
      </c>
      <c r="N739" s="290">
        <f t="shared" si="94"/>
        <v>14.8</v>
      </c>
      <c r="O739" s="290">
        <f t="shared" si="95"/>
        <v>22.200000000000003</v>
      </c>
      <c r="P739" s="290">
        <f t="shared" si="96"/>
        <v>22.200000000000003</v>
      </c>
    </row>
    <row r="740" spans="1:16">
      <c r="A740" s="385" t="s">
        <v>240</v>
      </c>
      <c r="B740" s="421">
        <v>100</v>
      </c>
      <c r="C740" s="422" t="s">
        <v>208</v>
      </c>
      <c r="D740" s="247" t="s">
        <v>246</v>
      </c>
      <c r="E740" s="227"/>
      <c r="F740" s="419">
        <v>4</v>
      </c>
      <c r="G740" s="419">
        <v>4</v>
      </c>
      <c r="H740" s="419">
        <v>8</v>
      </c>
      <c r="I740" s="423">
        <v>12</v>
      </c>
      <c r="J740" s="423">
        <v>12</v>
      </c>
      <c r="K740" s="290">
        <v>1.85</v>
      </c>
      <c r="L740" s="290">
        <f t="shared" si="90"/>
        <v>48</v>
      </c>
      <c r="M740" s="290">
        <f t="shared" si="90"/>
        <v>7.4</v>
      </c>
      <c r="N740" s="290">
        <f t="shared" si="94"/>
        <v>14.8</v>
      </c>
      <c r="O740" s="290">
        <f t="shared" si="95"/>
        <v>22.200000000000003</v>
      </c>
      <c r="P740" s="290">
        <f t="shared" si="96"/>
        <v>22.200000000000003</v>
      </c>
    </row>
    <row r="741" spans="1:16">
      <c r="A741" s="385" t="s">
        <v>240</v>
      </c>
      <c r="B741" s="421">
        <v>110</v>
      </c>
      <c r="C741" s="422" t="s">
        <v>208</v>
      </c>
      <c r="D741" s="247" t="s">
        <v>246</v>
      </c>
      <c r="E741" s="227"/>
      <c r="F741" s="419">
        <v>4</v>
      </c>
      <c r="G741" s="419">
        <v>4</v>
      </c>
      <c r="H741" s="419">
        <v>8</v>
      </c>
      <c r="I741" s="423">
        <v>12</v>
      </c>
      <c r="J741" s="423">
        <v>12</v>
      </c>
      <c r="K741" s="290">
        <v>1.85</v>
      </c>
      <c r="L741" s="290">
        <f t="shared" si="90"/>
        <v>48</v>
      </c>
      <c r="M741" s="290">
        <f t="shared" si="90"/>
        <v>7.4</v>
      </c>
      <c r="N741" s="290">
        <f t="shared" si="94"/>
        <v>14.8</v>
      </c>
      <c r="O741" s="290">
        <f t="shared" si="95"/>
        <v>22.200000000000003</v>
      </c>
      <c r="P741" s="290">
        <f t="shared" si="96"/>
        <v>22.200000000000003</v>
      </c>
    </row>
    <row r="742" spans="1:16">
      <c r="A742" s="385" t="s">
        <v>240</v>
      </c>
      <c r="B742" s="421">
        <v>120</v>
      </c>
      <c r="C742" s="422" t="s">
        <v>208</v>
      </c>
      <c r="D742" s="247" t="s">
        <v>246</v>
      </c>
      <c r="E742" s="227"/>
      <c r="F742" s="419">
        <v>4</v>
      </c>
      <c r="G742" s="419">
        <v>4</v>
      </c>
      <c r="H742" s="419">
        <v>8</v>
      </c>
      <c r="I742" s="423">
        <v>12</v>
      </c>
      <c r="J742" s="423">
        <v>12</v>
      </c>
      <c r="K742" s="290">
        <v>1.85</v>
      </c>
      <c r="L742" s="290">
        <f t="shared" si="90"/>
        <v>48</v>
      </c>
      <c r="M742" s="290">
        <f t="shared" si="90"/>
        <v>7.4</v>
      </c>
      <c r="N742" s="290">
        <f t="shared" si="94"/>
        <v>14.8</v>
      </c>
      <c r="O742" s="290">
        <f t="shared" si="95"/>
        <v>22.200000000000003</v>
      </c>
      <c r="P742" s="290">
        <f t="shared" si="96"/>
        <v>22.200000000000003</v>
      </c>
    </row>
    <row r="743" spans="1:16">
      <c r="A743" s="385" t="s">
        <v>240</v>
      </c>
      <c r="B743" s="421">
        <v>125</v>
      </c>
      <c r="C743" s="422" t="s">
        <v>208</v>
      </c>
      <c r="D743" s="247" t="s">
        <v>246</v>
      </c>
      <c r="E743" s="227"/>
      <c r="F743" s="419">
        <v>4</v>
      </c>
      <c r="G743" s="419">
        <v>4</v>
      </c>
      <c r="H743" s="419">
        <v>8</v>
      </c>
      <c r="I743" s="423">
        <v>12</v>
      </c>
      <c r="J743" s="423">
        <v>12</v>
      </c>
      <c r="K743" s="290">
        <v>1.85</v>
      </c>
      <c r="L743" s="290">
        <f t="shared" si="90"/>
        <v>48</v>
      </c>
      <c r="M743" s="290">
        <f t="shared" si="90"/>
        <v>7.4</v>
      </c>
      <c r="N743" s="290">
        <f t="shared" si="94"/>
        <v>14.8</v>
      </c>
      <c r="O743" s="290">
        <f t="shared" si="95"/>
        <v>22.200000000000003</v>
      </c>
      <c r="P743" s="290">
        <f t="shared" si="96"/>
        <v>22.200000000000003</v>
      </c>
    </row>
    <row r="744" spans="1:16">
      <c r="A744" s="385" t="s">
        <v>240</v>
      </c>
      <c r="B744" s="421">
        <v>145</v>
      </c>
      <c r="C744" s="422" t="s">
        <v>208</v>
      </c>
      <c r="D744" s="247" t="s">
        <v>246</v>
      </c>
      <c r="E744" s="227"/>
      <c r="F744" s="419">
        <v>4</v>
      </c>
      <c r="G744" s="419">
        <v>4</v>
      </c>
      <c r="H744" s="419">
        <v>8</v>
      </c>
      <c r="I744" s="423">
        <v>12</v>
      </c>
      <c r="J744" s="423">
        <v>12</v>
      </c>
      <c r="K744" s="290">
        <v>1.85</v>
      </c>
      <c r="L744" s="290">
        <f t="shared" si="90"/>
        <v>48</v>
      </c>
      <c r="M744" s="290">
        <f t="shared" si="90"/>
        <v>7.4</v>
      </c>
      <c r="N744" s="290">
        <f t="shared" si="94"/>
        <v>14.8</v>
      </c>
      <c r="O744" s="290">
        <f t="shared" si="95"/>
        <v>22.200000000000003</v>
      </c>
      <c r="P744" s="290">
        <f t="shared" si="96"/>
        <v>22.200000000000003</v>
      </c>
    </row>
    <row r="745" spans="1:16">
      <c r="A745" s="385" t="s">
        <v>240</v>
      </c>
      <c r="B745" s="421">
        <v>160</v>
      </c>
      <c r="C745" s="422" t="s">
        <v>208</v>
      </c>
      <c r="D745" s="247" t="s">
        <v>246</v>
      </c>
      <c r="E745" s="227"/>
      <c r="F745" s="419">
        <v>4</v>
      </c>
      <c r="G745" s="419">
        <v>4</v>
      </c>
      <c r="H745" s="419">
        <v>8</v>
      </c>
      <c r="I745" s="423">
        <v>12</v>
      </c>
      <c r="J745" s="423">
        <v>12</v>
      </c>
      <c r="K745" s="290">
        <v>1.85</v>
      </c>
      <c r="L745" s="290">
        <f t="shared" si="90"/>
        <v>48</v>
      </c>
      <c r="M745" s="290">
        <f t="shared" si="90"/>
        <v>7.4</v>
      </c>
      <c r="N745" s="290">
        <f t="shared" ref="N745:N750" si="97">$K745*H745</f>
        <v>14.8</v>
      </c>
      <c r="O745" s="290">
        <f t="shared" ref="O745:O750" si="98">$K745*I745</f>
        <v>22.200000000000003</v>
      </c>
      <c r="P745" s="290">
        <f t="shared" ref="P745:P750" si="99">$K745*J745</f>
        <v>22.200000000000003</v>
      </c>
    </row>
    <row r="746" spans="1:16">
      <c r="A746" s="385" t="s">
        <v>240</v>
      </c>
      <c r="B746" s="421">
        <v>175</v>
      </c>
      <c r="C746" s="422" t="s">
        <v>208</v>
      </c>
      <c r="D746" s="247" t="s">
        <v>246</v>
      </c>
      <c r="E746" s="227"/>
      <c r="F746" s="419">
        <v>4</v>
      </c>
      <c r="G746" s="419">
        <v>4</v>
      </c>
      <c r="H746" s="419">
        <v>8</v>
      </c>
      <c r="I746" s="423">
        <v>12</v>
      </c>
      <c r="J746" s="423">
        <v>12</v>
      </c>
      <c r="K746" s="290">
        <v>1.85</v>
      </c>
      <c r="L746" s="290">
        <f t="shared" si="90"/>
        <v>48</v>
      </c>
      <c r="M746" s="290">
        <f t="shared" si="90"/>
        <v>7.4</v>
      </c>
      <c r="N746" s="290">
        <f t="shared" si="97"/>
        <v>14.8</v>
      </c>
      <c r="O746" s="290">
        <f t="shared" si="98"/>
        <v>22.200000000000003</v>
      </c>
      <c r="P746" s="290">
        <f t="shared" si="99"/>
        <v>22.200000000000003</v>
      </c>
    </row>
    <row r="747" spans="1:16">
      <c r="A747" s="385" t="s">
        <v>240</v>
      </c>
      <c r="B747" s="421">
        <v>195</v>
      </c>
      <c r="C747" s="422" t="s">
        <v>208</v>
      </c>
      <c r="D747" s="247" t="s">
        <v>246</v>
      </c>
      <c r="E747" s="227"/>
      <c r="F747" s="419">
        <v>4</v>
      </c>
      <c r="G747" s="419">
        <v>4</v>
      </c>
      <c r="H747" s="419">
        <v>8</v>
      </c>
      <c r="I747" s="423">
        <v>12</v>
      </c>
      <c r="J747" s="423">
        <v>12</v>
      </c>
      <c r="K747" s="290">
        <v>1.85</v>
      </c>
      <c r="L747" s="290">
        <f t="shared" si="90"/>
        <v>48</v>
      </c>
      <c r="M747" s="290">
        <f t="shared" si="90"/>
        <v>7.4</v>
      </c>
      <c r="N747" s="290">
        <f t="shared" si="97"/>
        <v>14.8</v>
      </c>
      <c r="O747" s="290">
        <f t="shared" si="98"/>
        <v>22.200000000000003</v>
      </c>
      <c r="P747" s="290">
        <f t="shared" si="99"/>
        <v>22.200000000000003</v>
      </c>
    </row>
    <row r="748" spans="1:16">
      <c r="A748" s="385" t="s">
        <v>240</v>
      </c>
      <c r="B748" s="421">
        <v>235</v>
      </c>
      <c r="C748" s="422" t="s">
        <v>208</v>
      </c>
      <c r="D748" s="247" t="s">
        <v>246</v>
      </c>
      <c r="E748" s="227"/>
      <c r="F748" s="419">
        <v>4</v>
      </c>
      <c r="G748" s="419">
        <v>4</v>
      </c>
      <c r="H748" s="419">
        <v>8</v>
      </c>
      <c r="I748" s="423">
        <v>12</v>
      </c>
      <c r="J748" s="423">
        <v>12</v>
      </c>
      <c r="K748" s="290">
        <v>1.85</v>
      </c>
      <c r="L748" s="290">
        <f t="shared" si="90"/>
        <v>48</v>
      </c>
      <c r="M748" s="290">
        <f t="shared" si="90"/>
        <v>7.4</v>
      </c>
      <c r="N748" s="290">
        <f t="shared" si="97"/>
        <v>14.8</v>
      </c>
      <c r="O748" s="290">
        <f t="shared" si="98"/>
        <v>22.200000000000003</v>
      </c>
      <c r="P748" s="290">
        <f t="shared" si="99"/>
        <v>22.200000000000003</v>
      </c>
    </row>
    <row r="749" spans="1:16">
      <c r="A749" s="385" t="s">
        <v>240</v>
      </c>
      <c r="B749" s="421">
        <v>275</v>
      </c>
      <c r="C749" s="422" t="s">
        <v>208</v>
      </c>
      <c r="D749" s="247" t="s">
        <v>246</v>
      </c>
      <c r="E749" s="227"/>
      <c r="F749" s="419">
        <v>4</v>
      </c>
      <c r="G749" s="419">
        <v>4</v>
      </c>
      <c r="H749" s="419">
        <v>8</v>
      </c>
      <c r="I749" s="423">
        <v>12</v>
      </c>
      <c r="J749" s="423">
        <v>12</v>
      </c>
      <c r="K749" s="290">
        <v>1.85</v>
      </c>
      <c r="L749" s="290">
        <f t="shared" si="90"/>
        <v>48</v>
      </c>
      <c r="M749" s="290">
        <f t="shared" si="90"/>
        <v>7.4</v>
      </c>
      <c r="N749" s="290">
        <f t="shared" si="97"/>
        <v>14.8</v>
      </c>
      <c r="O749" s="290">
        <f t="shared" si="98"/>
        <v>22.200000000000003</v>
      </c>
      <c r="P749" s="290">
        <f t="shared" si="99"/>
        <v>22.200000000000003</v>
      </c>
    </row>
    <row r="750" spans="1:16">
      <c r="A750" s="385" t="s">
        <v>240</v>
      </c>
      <c r="B750" s="421">
        <v>315</v>
      </c>
      <c r="C750" s="422" t="s">
        <v>208</v>
      </c>
      <c r="D750" s="247" t="s">
        <v>246</v>
      </c>
      <c r="E750" s="227"/>
      <c r="F750" s="419">
        <v>4</v>
      </c>
      <c r="G750" s="419">
        <v>4</v>
      </c>
      <c r="H750" s="419">
        <v>8</v>
      </c>
      <c r="I750" s="423">
        <v>12</v>
      </c>
      <c r="J750" s="423">
        <v>12</v>
      </c>
      <c r="K750" s="290">
        <v>1.85</v>
      </c>
      <c r="L750" s="290">
        <f t="shared" si="90"/>
        <v>48</v>
      </c>
      <c r="M750" s="290">
        <f t="shared" si="90"/>
        <v>7.4</v>
      </c>
      <c r="N750" s="290">
        <f t="shared" si="97"/>
        <v>14.8</v>
      </c>
      <c r="O750" s="290">
        <f t="shared" si="98"/>
        <v>22.200000000000003</v>
      </c>
      <c r="P750" s="290">
        <f t="shared" si="99"/>
        <v>22.200000000000003</v>
      </c>
    </row>
    <row r="751" spans="1:16">
      <c r="D751" s="296" t="s">
        <v>21</v>
      </c>
      <c r="E751" s="296"/>
      <c r="F751" s="242">
        <f>SUM(F681:F750)</f>
        <v>330</v>
      </c>
      <c r="G751" s="242">
        <f>SUM(G681:G750)</f>
        <v>330</v>
      </c>
      <c r="H751" s="242">
        <f>SUM(H681:H750)</f>
        <v>610</v>
      </c>
      <c r="I751" s="242">
        <f>SUM(I681:I750)</f>
        <v>890</v>
      </c>
      <c r="J751" s="242">
        <f>SUM(J681:J750)</f>
        <v>890</v>
      </c>
      <c r="K751" s="426"/>
      <c r="L751" s="389"/>
      <c r="M751" s="389"/>
      <c r="N751" s="389"/>
      <c r="O751" s="389"/>
      <c r="P751" s="389"/>
    </row>
    <row r="752" spans="1:16">
      <c r="A752" s="385" t="s">
        <v>239</v>
      </c>
      <c r="B752" s="427">
        <v>25</v>
      </c>
      <c r="C752" s="422" t="s">
        <v>208</v>
      </c>
      <c r="D752" s="247" t="s">
        <v>246</v>
      </c>
      <c r="E752" s="227"/>
      <c r="F752" s="419">
        <v>4</v>
      </c>
      <c r="G752" s="419">
        <v>4</v>
      </c>
      <c r="H752" s="419">
        <v>8</v>
      </c>
      <c r="I752" s="423">
        <v>12</v>
      </c>
      <c r="J752" s="423">
        <v>12</v>
      </c>
      <c r="K752" s="290">
        <v>1.85</v>
      </c>
      <c r="L752" s="290">
        <f t="shared" ref="L752:M812" si="100">$G752*J752</f>
        <v>48</v>
      </c>
      <c r="M752" s="290">
        <f t="shared" si="100"/>
        <v>7.4</v>
      </c>
      <c r="N752" s="290">
        <f t="shared" ref="N752:N783" si="101">$K752*H752</f>
        <v>14.8</v>
      </c>
      <c r="O752" s="290">
        <f t="shared" ref="O752:O783" si="102">$K752*I752</f>
        <v>22.200000000000003</v>
      </c>
      <c r="P752" s="290">
        <f t="shared" ref="P752:P783" si="103">$K752*J752</f>
        <v>22.200000000000003</v>
      </c>
    </row>
    <row r="753" spans="1:16">
      <c r="A753" s="385" t="s">
        <v>239</v>
      </c>
      <c r="B753" s="427">
        <v>35</v>
      </c>
      <c r="C753" s="422" t="s">
        <v>208</v>
      </c>
      <c r="D753" s="247" t="s">
        <v>246</v>
      </c>
      <c r="E753" s="227"/>
      <c r="F753" s="419">
        <v>4</v>
      </c>
      <c r="G753" s="419">
        <v>4</v>
      </c>
      <c r="H753" s="419">
        <v>8</v>
      </c>
      <c r="I753" s="423">
        <v>12</v>
      </c>
      <c r="J753" s="423">
        <v>12</v>
      </c>
      <c r="K753" s="290">
        <v>1.85</v>
      </c>
      <c r="L753" s="290">
        <f t="shared" si="100"/>
        <v>48</v>
      </c>
      <c r="M753" s="290">
        <f t="shared" si="100"/>
        <v>7.4</v>
      </c>
      <c r="N753" s="290">
        <f t="shared" si="101"/>
        <v>14.8</v>
      </c>
      <c r="O753" s="290">
        <f t="shared" si="102"/>
        <v>22.200000000000003</v>
      </c>
      <c r="P753" s="290">
        <f t="shared" si="103"/>
        <v>22.200000000000003</v>
      </c>
    </row>
    <row r="754" spans="1:16">
      <c r="A754" s="385" t="s">
        <v>239</v>
      </c>
      <c r="B754" s="427">
        <v>45</v>
      </c>
      <c r="C754" s="422" t="s">
        <v>208</v>
      </c>
      <c r="D754" s="247" t="s">
        <v>246</v>
      </c>
      <c r="E754" s="227"/>
      <c r="F754" s="419">
        <v>4</v>
      </c>
      <c r="G754" s="419">
        <v>4</v>
      </c>
      <c r="H754" s="419">
        <v>8</v>
      </c>
      <c r="I754" s="423">
        <v>12</v>
      </c>
      <c r="J754" s="423">
        <v>12</v>
      </c>
      <c r="K754" s="290">
        <v>1.85</v>
      </c>
      <c r="L754" s="290">
        <f t="shared" si="100"/>
        <v>48</v>
      </c>
      <c r="M754" s="290">
        <f t="shared" si="100"/>
        <v>7.4</v>
      </c>
      <c r="N754" s="290">
        <f t="shared" si="101"/>
        <v>14.8</v>
      </c>
      <c r="O754" s="290">
        <f t="shared" si="102"/>
        <v>22.200000000000003</v>
      </c>
      <c r="P754" s="290">
        <f t="shared" si="103"/>
        <v>22.200000000000003</v>
      </c>
    </row>
    <row r="755" spans="1:16">
      <c r="A755" s="385" t="s">
        <v>239</v>
      </c>
      <c r="B755" s="427">
        <v>55</v>
      </c>
      <c r="C755" s="422" t="s">
        <v>208</v>
      </c>
      <c r="D755" s="247" t="s">
        <v>246</v>
      </c>
      <c r="E755" s="227"/>
      <c r="F755" s="419">
        <v>4</v>
      </c>
      <c r="G755" s="419">
        <v>4</v>
      </c>
      <c r="H755" s="419">
        <v>8</v>
      </c>
      <c r="I755" s="423">
        <v>12</v>
      </c>
      <c r="J755" s="423">
        <v>12</v>
      </c>
      <c r="K755" s="290">
        <v>1.85</v>
      </c>
      <c r="L755" s="290">
        <f t="shared" si="100"/>
        <v>48</v>
      </c>
      <c r="M755" s="290">
        <f t="shared" si="100"/>
        <v>7.4</v>
      </c>
      <c r="N755" s="290">
        <f t="shared" si="101"/>
        <v>14.8</v>
      </c>
      <c r="O755" s="290">
        <f t="shared" si="102"/>
        <v>22.200000000000003</v>
      </c>
      <c r="P755" s="290">
        <f t="shared" si="103"/>
        <v>22.200000000000003</v>
      </c>
    </row>
    <row r="756" spans="1:16">
      <c r="A756" s="385" t="s">
        <v>239</v>
      </c>
      <c r="B756" s="427">
        <v>65</v>
      </c>
      <c r="C756" s="422" t="s">
        <v>208</v>
      </c>
      <c r="D756" s="247" t="s">
        <v>246</v>
      </c>
      <c r="E756" s="227"/>
      <c r="F756" s="419">
        <v>4</v>
      </c>
      <c r="G756" s="419">
        <v>4</v>
      </c>
      <c r="H756" s="419">
        <v>8</v>
      </c>
      <c r="I756" s="423">
        <v>12</v>
      </c>
      <c r="J756" s="423">
        <v>12</v>
      </c>
      <c r="K756" s="290">
        <v>1.85</v>
      </c>
      <c r="L756" s="290">
        <f t="shared" si="100"/>
        <v>48</v>
      </c>
      <c r="M756" s="290">
        <f t="shared" si="100"/>
        <v>7.4</v>
      </c>
      <c r="N756" s="290">
        <f t="shared" si="101"/>
        <v>14.8</v>
      </c>
      <c r="O756" s="290">
        <f t="shared" si="102"/>
        <v>22.200000000000003</v>
      </c>
      <c r="P756" s="290">
        <f t="shared" si="103"/>
        <v>22.200000000000003</v>
      </c>
    </row>
    <row r="757" spans="1:16">
      <c r="A757" s="385" t="s">
        <v>239</v>
      </c>
      <c r="B757" s="427">
        <v>75</v>
      </c>
      <c r="C757" s="422" t="s">
        <v>208</v>
      </c>
      <c r="D757" s="247" t="s">
        <v>246</v>
      </c>
      <c r="E757" s="227"/>
      <c r="F757" s="419">
        <v>4</v>
      </c>
      <c r="G757" s="419">
        <v>4</v>
      </c>
      <c r="H757" s="419">
        <v>8</v>
      </c>
      <c r="I757" s="423">
        <v>12</v>
      </c>
      <c r="J757" s="423">
        <v>12</v>
      </c>
      <c r="K757" s="290">
        <v>1.85</v>
      </c>
      <c r="L757" s="290">
        <f t="shared" si="100"/>
        <v>48</v>
      </c>
      <c r="M757" s="290">
        <f t="shared" si="100"/>
        <v>7.4</v>
      </c>
      <c r="N757" s="290">
        <f t="shared" si="101"/>
        <v>14.8</v>
      </c>
      <c r="O757" s="290">
        <f t="shared" si="102"/>
        <v>22.200000000000003</v>
      </c>
      <c r="P757" s="290">
        <f t="shared" si="103"/>
        <v>22.200000000000003</v>
      </c>
    </row>
    <row r="758" spans="1:16">
      <c r="A758" s="385" t="s">
        <v>239</v>
      </c>
      <c r="B758" s="427">
        <v>80</v>
      </c>
      <c r="C758" s="422" t="s">
        <v>208</v>
      </c>
      <c r="D758" s="247" t="s">
        <v>246</v>
      </c>
      <c r="E758" s="227"/>
      <c r="F758" s="419">
        <v>4</v>
      </c>
      <c r="G758" s="419">
        <v>4</v>
      </c>
      <c r="H758" s="419">
        <v>8</v>
      </c>
      <c r="I758" s="423">
        <v>12</v>
      </c>
      <c r="J758" s="423">
        <v>12</v>
      </c>
      <c r="K758" s="290">
        <v>1.85</v>
      </c>
      <c r="L758" s="290">
        <f t="shared" si="100"/>
        <v>48</v>
      </c>
      <c r="M758" s="290">
        <f t="shared" si="100"/>
        <v>7.4</v>
      </c>
      <c r="N758" s="290">
        <f t="shared" si="101"/>
        <v>14.8</v>
      </c>
      <c r="O758" s="290">
        <f t="shared" si="102"/>
        <v>22.200000000000003</v>
      </c>
      <c r="P758" s="290">
        <f t="shared" si="103"/>
        <v>22.200000000000003</v>
      </c>
    </row>
    <row r="759" spans="1:16">
      <c r="A759" s="385" t="s">
        <v>239</v>
      </c>
      <c r="B759" s="427">
        <v>90</v>
      </c>
      <c r="C759" s="422" t="s">
        <v>208</v>
      </c>
      <c r="D759" s="247" t="s">
        <v>246</v>
      </c>
      <c r="E759" s="227"/>
      <c r="F759" s="419">
        <v>4</v>
      </c>
      <c r="G759" s="419">
        <v>4</v>
      </c>
      <c r="H759" s="419">
        <v>8</v>
      </c>
      <c r="I759" s="423">
        <v>12</v>
      </c>
      <c r="J759" s="423">
        <v>12</v>
      </c>
      <c r="K759" s="290">
        <v>1.85</v>
      </c>
      <c r="L759" s="290">
        <f t="shared" si="100"/>
        <v>48</v>
      </c>
      <c r="M759" s="290">
        <f t="shared" si="100"/>
        <v>7.4</v>
      </c>
      <c r="N759" s="290">
        <f t="shared" si="101"/>
        <v>14.8</v>
      </c>
      <c r="O759" s="290">
        <f t="shared" si="102"/>
        <v>22.200000000000003</v>
      </c>
      <c r="P759" s="290">
        <f t="shared" si="103"/>
        <v>22.200000000000003</v>
      </c>
    </row>
    <row r="760" spans="1:16">
      <c r="A760" s="385" t="s">
        <v>239</v>
      </c>
      <c r="B760" s="427">
        <v>100</v>
      </c>
      <c r="C760" s="422" t="s">
        <v>208</v>
      </c>
      <c r="D760" s="247" t="s">
        <v>246</v>
      </c>
      <c r="E760" s="227"/>
      <c r="F760" s="419">
        <v>4</v>
      </c>
      <c r="G760" s="419">
        <v>4</v>
      </c>
      <c r="H760" s="419">
        <v>8</v>
      </c>
      <c r="I760" s="423">
        <v>12</v>
      </c>
      <c r="J760" s="423">
        <v>12</v>
      </c>
      <c r="K760" s="290">
        <v>1.85</v>
      </c>
      <c r="L760" s="290">
        <f t="shared" si="100"/>
        <v>48</v>
      </c>
      <c r="M760" s="290">
        <f t="shared" si="100"/>
        <v>7.4</v>
      </c>
      <c r="N760" s="290">
        <f t="shared" si="101"/>
        <v>14.8</v>
      </c>
      <c r="O760" s="290">
        <f t="shared" si="102"/>
        <v>22.200000000000003</v>
      </c>
      <c r="P760" s="290">
        <f t="shared" si="103"/>
        <v>22.200000000000003</v>
      </c>
    </row>
    <row r="761" spans="1:16">
      <c r="A761" s="385" t="s">
        <v>239</v>
      </c>
      <c r="B761" s="427">
        <v>110</v>
      </c>
      <c r="C761" s="422" t="s">
        <v>208</v>
      </c>
      <c r="D761" s="247" t="s">
        <v>246</v>
      </c>
      <c r="E761" s="227"/>
      <c r="F761" s="419">
        <v>4</v>
      </c>
      <c r="G761" s="419">
        <v>4</v>
      </c>
      <c r="H761" s="419">
        <v>8</v>
      </c>
      <c r="I761" s="423">
        <v>12</v>
      </c>
      <c r="J761" s="423">
        <v>12</v>
      </c>
      <c r="K761" s="290">
        <v>1.85</v>
      </c>
      <c r="L761" s="290">
        <f t="shared" si="100"/>
        <v>48</v>
      </c>
      <c r="M761" s="290">
        <f t="shared" si="100"/>
        <v>7.4</v>
      </c>
      <c r="N761" s="290">
        <f t="shared" si="101"/>
        <v>14.8</v>
      </c>
      <c r="O761" s="290">
        <f t="shared" si="102"/>
        <v>22.200000000000003</v>
      </c>
      <c r="P761" s="290">
        <f t="shared" si="103"/>
        <v>22.200000000000003</v>
      </c>
    </row>
    <row r="762" spans="1:16">
      <c r="A762" s="385" t="s">
        <v>239</v>
      </c>
      <c r="B762" s="427">
        <v>120</v>
      </c>
      <c r="C762" s="422" t="s">
        <v>208</v>
      </c>
      <c r="D762" s="247" t="s">
        <v>246</v>
      </c>
      <c r="E762" s="227"/>
      <c r="F762" s="398">
        <v>6</v>
      </c>
      <c r="G762" s="398">
        <v>6</v>
      </c>
      <c r="H762" s="398">
        <v>10</v>
      </c>
      <c r="I762" s="423">
        <v>14</v>
      </c>
      <c r="J762" s="423">
        <v>14</v>
      </c>
      <c r="K762" s="290">
        <v>1.85</v>
      </c>
      <c r="L762" s="290">
        <f t="shared" si="100"/>
        <v>84</v>
      </c>
      <c r="M762" s="290">
        <f t="shared" si="100"/>
        <v>11.100000000000001</v>
      </c>
      <c r="N762" s="290">
        <f t="shared" si="101"/>
        <v>18.5</v>
      </c>
      <c r="O762" s="290">
        <f t="shared" si="102"/>
        <v>25.900000000000002</v>
      </c>
      <c r="P762" s="290">
        <f t="shared" si="103"/>
        <v>25.900000000000002</v>
      </c>
    </row>
    <row r="763" spans="1:16">
      <c r="A763" s="385" t="s">
        <v>239</v>
      </c>
      <c r="B763" s="427">
        <v>130</v>
      </c>
      <c r="C763" s="422" t="s">
        <v>208</v>
      </c>
      <c r="D763" s="247" t="s">
        <v>246</v>
      </c>
      <c r="E763" s="227"/>
      <c r="F763" s="398">
        <v>6</v>
      </c>
      <c r="G763" s="398">
        <v>6</v>
      </c>
      <c r="H763" s="398">
        <v>10</v>
      </c>
      <c r="I763" s="423">
        <v>14</v>
      </c>
      <c r="J763" s="423">
        <v>14</v>
      </c>
      <c r="K763" s="290">
        <v>1.85</v>
      </c>
      <c r="L763" s="290">
        <f t="shared" si="100"/>
        <v>84</v>
      </c>
      <c r="M763" s="290">
        <f t="shared" si="100"/>
        <v>11.100000000000001</v>
      </c>
      <c r="N763" s="290">
        <f t="shared" si="101"/>
        <v>18.5</v>
      </c>
      <c r="O763" s="290">
        <f t="shared" si="102"/>
        <v>25.900000000000002</v>
      </c>
      <c r="P763" s="290">
        <f t="shared" si="103"/>
        <v>25.900000000000002</v>
      </c>
    </row>
    <row r="764" spans="1:16">
      <c r="A764" s="385" t="s">
        <v>239</v>
      </c>
      <c r="B764" s="427">
        <v>140</v>
      </c>
      <c r="C764" s="422" t="s">
        <v>208</v>
      </c>
      <c r="D764" s="247" t="s">
        <v>246</v>
      </c>
      <c r="E764" s="227"/>
      <c r="F764" s="398">
        <v>6</v>
      </c>
      <c r="G764" s="398">
        <v>6</v>
      </c>
      <c r="H764" s="398">
        <v>10</v>
      </c>
      <c r="I764" s="423">
        <v>14</v>
      </c>
      <c r="J764" s="423">
        <v>14</v>
      </c>
      <c r="K764" s="290">
        <v>1.85</v>
      </c>
      <c r="L764" s="290">
        <f t="shared" si="100"/>
        <v>84</v>
      </c>
      <c r="M764" s="290">
        <f t="shared" si="100"/>
        <v>11.100000000000001</v>
      </c>
      <c r="N764" s="290">
        <f t="shared" si="101"/>
        <v>18.5</v>
      </c>
      <c r="O764" s="290">
        <f t="shared" si="102"/>
        <v>25.900000000000002</v>
      </c>
      <c r="P764" s="290">
        <f t="shared" si="103"/>
        <v>25.900000000000002</v>
      </c>
    </row>
    <row r="765" spans="1:16">
      <c r="A765" s="385" t="s">
        <v>239</v>
      </c>
      <c r="B765" s="427">
        <v>145</v>
      </c>
      <c r="C765" s="422" t="s">
        <v>208</v>
      </c>
      <c r="D765" s="247" t="s">
        <v>246</v>
      </c>
      <c r="E765" s="227"/>
      <c r="F765" s="398">
        <v>4</v>
      </c>
      <c r="G765" s="398">
        <v>4</v>
      </c>
      <c r="H765" s="398">
        <v>8</v>
      </c>
      <c r="I765" s="423">
        <v>12</v>
      </c>
      <c r="J765" s="423">
        <v>12</v>
      </c>
      <c r="K765" s="290">
        <v>1.85</v>
      </c>
      <c r="L765" s="290">
        <f t="shared" si="100"/>
        <v>48</v>
      </c>
      <c r="M765" s="290">
        <f t="shared" si="100"/>
        <v>7.4</v>
      </c>
      <c r="N765" s="290">
        <f t="shared" si="101"/>
        <v>14.8</v>
      </c>
      <c r="O765" s="290">
        <f t="shared" si="102"/>
        <v>22.200000000000003</v>
      </c>
      <c r="P765" s="290">
        <f t="shared" si="103"/>
        <v>22.200000000000003</v>
      </c>
    </row>
    <row r="766" spans="1:16">
      <c r="A766" s="385" t="s">
        <v>239</v>
      </c>
      <c r="B766" s="427">
        <v>155</v>
      </c>
      <c r="C766" s="422" t="s">
        <v>208</v>
      </c>
      <c r="D766" s="247" t="s">
        <v>246</v>
      </c>
      <c r="E766" s="227"/>
      <c r="F766" s="398">
        <v>4</v>
      </c>
      <c r="G766" s="398">
        <v>4</v>
      </c>
      <c r="H766" s="398">
        <v>8</v>
      </c>
      <c r="I766" s="423">
        <v>12</v>
      </c>
      <c r="J766" s="423">
        <v>12</v>
      </c>
      <c r="K766" s="290">
        <v>1.85</v>
      </c>
      <c r="L766" s="290">
        <f t="shared" si="100"/>
        <v>48</v>
      </c>
      <c r="M766" s="290">
        <f t="shared" si="100"/>
        <v>7.4</v>
      </c>
      <c r="N766" s="290">
        <f t="shared" si="101"/>
        <v>14.8</v>
      </c>
      <c r="O766" s="290">
        <f t="shared" si="102"/>
        <v>22.200000000000003</v>
      </c>
      <c r="P766" s="290">
        <f t="shared" si="103"/>
        <v>22.200000000000003</v>
      </c>
    </row>
    <row r="767" spans="1:16">
      <c r="A767" s="385" t="s">
        <v>239</v>
      </c>
      <c r="B767" s="427">
        <v>165</v>
      </c>
      <c r="C767" s="422" t="s">
        <v>208</v>
      </c>
      <c r="D767" s="247" t="s">
        <v>246</v>
      </c>
      <c r="E767" s="227"/>
      <c r="F767" s="398">
        <v>4</v>
      </c>
      <c r="G767" s="398">
        <v>4</v>
      </c>
      <c r="H767" s="398">
        <v>8</v>
      </c>
      <c r="I767" s="423">
        <v>12</v>
      </c>
      <c r="J767" s="423">
        <v>12</v>
      </c>
      <c r="K767" s="290">
        <v>1.85</v>
      </c>
      <c r="L767" s="290">
        <f t="shared" si="100"/>
        <v>48</v>
      </c>
      <c r="M767" s="290">
        <f t="shared" si="100"/>
        <v>7.4</v>
      </c>
      <c r="N767" s="290">
        <f t="shared" si="101"/>
        <v>14.8</v>
      </c>
      <c r="O767" s="290">
        <f t="shared" si="102"/>
        <v>22.200000000000003</v>
      </c>
      <c r="P767" s="290">
        <f t="shared" si="103"/>
        <v>22.200000000000003</v>
      </c>
    </row>
    <row r="768" spans="1:16">
      <c r="A768" s="385" t="s">
        <v>239</v>
      </c>
      <c r="B768" s="427">
        <v>170</v>
      </c>
      <c r="C768" s="422" t="s">
        <v>208</v>
      </c>
      <c r="D768" s="247" t="s">
        <v>246</v>
      </c>
      <c r="E768" s="227"/>
      <c r="F768" s="398">
        <v>6</v>
      </c>
      <c r="G768" s="398">
        <v>6</v>
      </c>
      <c r="H768" s="398">
        <v>10</v>
      </c>
      <c r="I768" s="423">
        <v>14</v>
      </c>
      <c r="J768" s="423">
        <v>14</v>
      </c>
      <c r="K768" s="290">
        <v>1.85</v>
      </c>
      <c r="L768" s="290">
        <f t="shared" si="100"/>
        <v>84</v>
      </c>
      <c r="M768" s="290">
        <f t="shared" si="100"/>
        <v>11.100000000000001</v>
      </c>
      <c r="N768" s="290">
        <f t="shared" si="101"/>
        <v>18.5</v>
      </c>
      <c r="O768" s="290">
        <f t="shared" si="102"/>
        <v>25.900000000000002</v>
      </c>
      <c r="P768" s="290">
        <f t="shared" si="103"/>
        <v>25.900000000000002</v>
      </c>
    </row>
    <row r="769" spans="1:16">
      <c r="A769" s="385" t="s">
        <v>239</v>
      </c>
      <c r="B769" s="427">
        <v>180</v>
      </c>
      <c r="C769" s="422" t="s">
        <v>208</v>
      </c>
      <c r="D769" s="247" t="s">
        <v>246</v>
      </c>
      <c r="E769" s="227"/>
      <c r="F769" s="398">
        <v>6</v>
      </c>
      <c r="G769" s="398">
        <v>6</v>
      </c>
      <c r="H769" s="398">
        <v>10</v>
      </c>
      <c r="I769" s="423">
        <v>14</v>
      </c>
      <c r="J769" s="423">
        <v>14</v>
      </c>
      <c r="K769" s="290">
        <v>1.85</v>
      </c>
      <c r="L769" s="290">
        <f t="shared" si="100"/>
        <v>84</v>
      </c>
      <c r="M769" s="290">
        <f t="shared" si="100"/>
        <v>11.100000000000001</v>
      </c>
      <c r="N769" s="290">
        <f t="shared" si="101"/>
        <v>18.5</v>
      </c>
      <c r="O769" s="290">
        <f t="shared" si="102"/>
        <v>25.900000000000002</v>
      </c>
      <c r="P769" s="290">
        <f t="shared" si="103"/>
        <v>25.900000000000002</v>
      </c>
    </row>
    <row r="770" spans="1:16">
      <c r="A770" s="385" t="s">
        <v>239</v>
      </c>
      <c r="B770" s="427">
        <v>190</v>
      </c>
      <c r="C770" s="422" t="s">
        <v>208</v>
      </c>
      <c r="D770" s="247" t="s">
        <v>246</v>
      </c>
      <c r="E770" s="227"/>
      <c r="F770" s="398">
        <v>6</v>
      </c>
      <c r="G770" s="398">
        <v>6</v>
      </c>
      <c r="H770" s="398">
        <v>10</v>
      </c>
      <c r="I770" s="423">
        <v>14</v>
      </c>
      <c r="J770" s="423">
        <v>14</v>
      </c>
      <c r="K770" s="290">
        <v>1.85</v>
      </c>
      <c r="L770" s="290">
        <f t="shared" si="100"/>
        <v>84</v>
      </c>
      <c r="M770" s="290">
        <f t="shared" si="100"/>
        <v>11.100000000000001</v>
      </c>
      <c r="N770" s="290">
        <f t="shared" si="101"/>
        <v>18.5</v>
      </c>
      <c r="O770" s="290">
        <f t="shared" si="102"/>
        <v>25.900000000000002</v>
      </c>
      <c r="P770" s="290">
        <f t="shared" si="103"/>
        <v>25.900000000000002</v>
      </c>
    </row>
    <row r="771" spans="1:16">
      <c r="A771" s="385" t="s">
        <v>239</v>
      </c>
      <c r="B771" s="427">
        <v>200</v>
      </c>
      <c r="C771" s="422" t="s">
        <v>208</v>
      </c>
      <c r="D771" s="247" t="s">
        <v>246</v>
      </c>
      <c r="E771" s="227"/>
      <c r="F771" s="398">
        <v>6</v>
      </c>
      <c r="G771" s="398">
        <v>6</v>
      </c>
      <c r="H771" s="398">
        <v>10</v>
      </c>
      <c r="I771" s="423">
        <v>14</v>
      </c>
      <c r="J771" s="423">
        <v>14</v>
      </c>
      <c r="K771" s="290">
        <v>1.85</v>
      </c>
      <c r="L771" s="290">
        <f t="shared" si="100"/>
        <v>84</v>
      </c>
      <c r="M771" s="290">
        <f t="shared" si="100"/>
        <v>11.100000000000001</v>
      </c>
      <c r="N771" s="290">
        <f t="shared" si="101"/>
        <v>18.5</v>
      </c>
      <c r="O771" s="290">
        <f t="shared" si="102"/>
        <v>25.900000000000002</v>
      </c>
      <c r="P771" s="290">
        <f t="shared" si="103"/>
        <v>25.900000000000002</v>
      </c>
    </row>
    <row r="772" spans="1:16">
      <c r="A772" s="385" t="s">
        <v>239</v>
      </c>
      <c r="B772" s="427">
        <v>210</v>
      </c>
      <c r="C772" s="422" t="s">
        <v>208</v>
      </c>
      <c r="D772" s="247" t="s">
        <v>246</v>
      </c>
      <c r="E772" s="227"/>
      <c r="F772" s="398">
        <v>6</v>
      </c>
      <c r="G772" s="398">
        <v>6</v>
      </c>
      <c r="H772" s="398">
        <v>10</v>
      </c>
      <c r="I772" s="423">
        <v>14</v>
      </c>
      <c r="J772" s="423">
        <v>14</v>
      </c>
      <c r="K772" s="290">
        <v>1.85</v>
      </c>
      <c r="L772" s="290">
        <f t="shared" si="100"/>
        <v>84</v>
      </c>
      <c r="M772" s="290">
        <f t="shared" si="100"/>
        <v>11.100000000000001</v>
      </c>
      <c r="N772" s="290">
        <f t="shared" si="101"/>
        <v>18.5</v>
      </c>
      <c r="O772" s="290">
        <f t="shared" si="102"/>
        <v>25.900000000000002</v>
      </c>
      <c r="P772" s="290">
        <f t="shared" si="103"/>
        <v>25.900000000000002</v>
      </c>
    </row>
    <row r="773" spans="1:16">
      <c r="A773" s="385" t="s">
        <v>239</v>
      </c>
      <c r="B773" s="427">
        <v>220</v>
      </c>
      <c r="C773" s="422" t="s">
        <v>208</v>
      </c>
      <c r="D773" s="247" t="s">
        <v>246</v>
      </c>
      <c r="E773" s="227"/>
      <c r="F773" s="398">
        <v>6</v>
      </c>
      <c r="G773" s="398">
        <v>6</v>
      </c>
      <c r="H773" s="398">
        <v>10</v>
      </c>
      <c r="I773" s="423">
        <v>14</v>
      </c>
      <c r="J773" s="423">
        <v>14</v>
      </c>
      <c r="K773" s="290">
        <v>1.85</v>
      </c>
      <c r="L773" s="290">
        <f t="shared" si="100"/>
        <v>84</v>
      </c>
      <c r="M773" s="290">
        <f t="shared" si="100"/>
        <v>11.100000000000001</v>
      </c>
      <c r="N773" s="290">
        <f t="shared" si="101"/>
        <v>18.5</v>
      </c>
      <c r="O773" s="290">
        <f t="shared" si="102"/>
        <v>25.900000000000002</v>
      </c>
      <c r="P773" s="290">
        <f t="shared" si="103"/>
        <v>25.900000000000002</v>
      </c>
    </row>
    <row r="774" spans="1:16">
      <c r="A774" s="385" t="s">
        <v>239</v>
      </c>
      <c r="B774" s="427">
        <v>230</v>
      </c>
      <c r="C774" s="422" t="s">
        <v>208</v>
      </c>
      <c r="D774" s="247" t="s">
        <v>246</v>
      </c>
      <c r="E774" s="227"/>
      <c r="F774" s="398">
        <v>6</v>
      </c>
      <c r="G774" s="398">
        <v>6</v>
      </c>
      <c r="H774" s="398">
        <v>10</v>
      </c>
      <c r="I774" s="423">
        <v>14</v>
      </c>
      <c r="J774" s="423">
        <v>14</v>
      </c>
      <c r="K774" s="290">
        <v>1.85</v>
      </c>
      <c r="L774" s="290">
        <f t="shared" si="100"/>
        <v>84</v>
      </c>
      <c r="M774" s="290">
        <f t="shared" si="100"/>
        <v>11.100000000000001</v>
      </c>
      <c r="N774" s="290">
        <f t="shared" si="101"/>
        <v>18.5</v>
      </c>
      <c r="O774" s="290">
        <f t="shared" si="102"/>
        <v>25.900000000000002</v>
      </c>
      <c r="P774" s="290">
        <f t="shared" si="103"/>
        <v>25.900000000000002</v>
      </c>
    </row>
    <row r="775" spans="1:16">
      <c r="A775" s="385" t="s">
        <v>239</v>
      </c>
      <c r="B775" s="427">
        <v>240</v>
      </c>
      <c r="C775" s="422" t="s">
        <v>208</v>
      </c>
      <c r="D775" s="247" t="s">
        <v>246</v>
      </c>
      <c r="E775" s="227"/>
      <c r="F775" s="398">
        <v>6</v>
      </c>
      <c r="G775" s="398">
        <v>6</v>
      </c>
      <c r="H775" s="398">
        <v>10</v>
      </c>
      <c r="I775" s="423">
        <v>14</v>
      </c>
      <c r="J775" s="423">
        <v>14</v>
      </c>
      <c r="K775" s="290">
        <v>1.85</v>
      </c>
      <c r="L775" s="290">
        <f t="shared" si="100"/>
        <v>84</v>
      </c>
      <c r="M775" s="290">
        <f t="shared" si="100"/>
        <v>11.100000000000001</v>
      </c>
      <c r="N775" s="290">
        <f t="shared" si="101"/>
        <v>18.5</v>
      </c>
      <c r="O775" s="290">
        <f t="shared" si="102"/>
        <v>25.900000000000002</v>
      </c>
      <c r="P775" s="290">
        <f t="shared" si="103"/>
        <v>25.900000000000002</v>
      </c>
    </row>
    <row r="776" spans="1:16">
      <c r="A776" s="385" t="s">
        <v>239</v>
      </c>
      <c r="B776" s="427">
        <v>250</v>
      </c>
      <c r="C776" s="422" t="s">
        <v>208</v>
      </c>
      <c r="D776" s="247" t="s">
        <v>246</v>
      </c>
      <c r="E776" s="227"/>
      <c r="F776" s="398">
        <v>6</v>
      </c>
      <c r="G776" s="398">
        <v>6</v>
      </c>
      <c r="H776" s="398">
        <v>10</v>
      </c>
      <c r="I776" s="423">
        <v>14</v>
      </c>
      <c r="J776" s="423">
        <v>14</v>
      </c>
      <c r="K776" s="290">
        <v>1.85</v>
      </c>
      <c r="L776" s="290">
        <f t="shared" si="100"/>
        <v>84</v>
      </c>
      <c r="M776" s="290">
        <f t="shared" si="100"/>
        <v>11.100000000000001</v>
      </c>
      <c r="N776" s="290">
        <f t="shared" si="101"/>
        <v>18.5</v>
      </c>
      <c r="O776" s="290">
        <f t="shared" si="102"/>
        <v>25.900000000000002</v>
      </c>
      <c r="P776" s="290">
        <f t="shared" si="103"/>
        <v>25.900000000000002</v>
      </c>
    </row>
    <row r="777" spans="1:16">
      <c r="A777" s="385" t="s">
        <v>239</v>
      </c>
      <c r="B777" s="427">
        <v>255</v>
      </c>
      <c r="C777" s="422" t="s">
        <v>208</v>
      </c>
      <c r="D777" s="247" t="s">
        <v>246</v>
      </c>
      <c r="E777" s="227"/>
      <c r="F777" s="398">
        <v>6</v>
      </c>
      <c r="G777" s="398">
        <v>6</v>
      </c>
      <c r="H777" s="398">
        <v>10</v>
      </c>
      <c r="I777" s="423">
        <v>14</v>
      </c>
      <c r="J777" s="423">
        <v>14</v>
      </c>
      <c r="K777" s="290">
        <v>1.85</v>
      </c>
      <c r="L777" s="290">
        <f t="shared" si="100"/>
        <v>84</v>
      </c>
      <c r="M777" s="290">
        <f t="shared" si="100"/>
        <v>11.100000000000001</v>
      </c>
      <c r="N777" s="290">
        <f t="shared" si="101"/>
        <v>18.5</v>
      </c>
      <c r="O777" s="290">
        <f t="shared" si="102"/>
        <v>25.900000000000002</v>
      </c>
      <c r="P777" s="290">
        <f t="shared" si="103"/>
        <v>25.900000000000002</v>
      </c>
    </row>
    <row r="778" spans="1:16">
      <c r="A778" s="385" t="s">
        <v>239</v>
      </c>
      <c r="B778" s="427">
        <v>265</v>
      </c>
      <c r="C778" s="422" t="s">
        <v>208</v>
      </c>
      <c r="D778" s="247" t="s">
        <v>246</v>
      </c>
      <c r="E778" s="227"/>
      <c r="F778" s="398">
        <v>6</v>
      </c>
      <c r="G778" s="398">
        <v>6</v>
      </c>
      <c r="H778" s="398">
        <v>10</v>
      </c>
      <c r="I778" s="423">
        <v>14</v>
      </c>
      <c r="J778" s="423">
        <v>14</v>
      </c>
      <c r="K778" s="290">
        <v>1.85</v>
      </c>
      <c r="L778" s="290">
        <f t="shared" si="100"/>
        <v>84</v>
      </c>
      <c r="M778" s="290">
        <f t="shared" si="100"/>
        <v>11.100000000000001</v>
      </c>
      <c r="N778" s="290">
        <f t="shared" si="101"/>
        <v>18.5</v>
      </c>
      <c r="O778" s="290">
        <f t="shared" si="102"/>
        <v>25.900000000000002</v>
      </c>
      <c r="P778" s="290">
        <f t="shared" si="103"/>
        <v>25.900000000000002</v>
      </c>
    </row>
    <row r="779" spans="1:16">
      <c r="A779" s="385" t="s">
        <v>239</v>
      </c>
      <c r="B779" s="427">
        <v>275</v>
      </c>
      <c r="C779" s="422" t="s">
        <v>208</v>
      </c>
      <c r="D779" s="247" t="s">
        <v>246</v>
      </c>
      <c r="E779" s="227"/>
      <c r="F779" s="398">
        <v>6</v>
      </c>
      <c r="G779" s="398">
        <v>6</v>
      </c>
      <c r="H779" s="398">
        <v>10</v>
      </c>
      <c r="I779" s="423">
        <v>14</v>
      </c>
      <c r="J779" s="423">
        <v>14</v>
      </c>
      <c r="K779" s="290">
        <v>1.85</v>
      </c>
      <c r="L779" s="290">
        <f t="shared" si="100"/>
        <v>84</v>
      </c>
      <c r="M779" s="290">
        <f t="shared" si="100"/>
        <v>11.100000000000001</v>
      </c>
      <c r="N779" s="290">
        <f t="shared" si="101"/>
        <v>18.5</v>
      </c>
      <c r="O779" s="290">
        <f t="shared" si="102"/>
        <v>25.900000000000002</v>
      </c>
      <c r="P779" s="290">
        <f t="shared" si="103"/>
        <v>25.900000000000002</v>
      </c>
    </row>
    <row r="780" spans="1:16">
      <c r="A780" s="385" t="s">
        <v>239</v>
      </c>
      <c r="B780" s="427">
        <v>285</v>
      </c>
      <c r="C780" s="422" t="s">
        <v>208</v>
      </c>
      <c r="D780" s="247" t="s">
        <v>246</v>
      </c>
      <c r="E780" s="227"/>
      <c r="F780" s="398">
        <v>6</v>
      </c>
      <c r="G780" s="398">
        <v>6</v>
      </c>
      <c r="H780" s="398">
        <v>10</v>
      </c>
      <c r="I780" s="423">
        <v>14</v>
      </c>
      <c r="J780" s="423">
        <v>14</v>
      </c>
      <c r="K780" s="290">
        <v>1.85</v>
      </c>
      <c r="L780" s="290">
        <f t="shared" si="100"/>
        <v>84</v>
      </c>
      <c r="M780" s="290">
        <f t="shared" si="100"/>
        <v>11.100000000000001</v>
      </c>
      <c r="N780" s="290">
        <f t="shared" si="101"/>
        <v>18.5</v>
      </c>
      <c r="O780" s="290">
        <f t="shared" si="102"/>
        <v>25.900000000000002</v>
      </c>
      <c r="P780" s="290">
        <f t="shared" si="103"/>
        <v>25.900000000000002</v>
      </c>
    </row>
    <row r="781" spans="1:16">
      <c r="A781" s="385" t="s">
        <v>239</v>
      </c>
      <c r="B781" s="427">
        <v>295</v>
      </c>
      <c r="C781" s="422" t="s">
        <v>208</v>
      </c>
      <c r="D781" s="247" t="s">
        <v>246</v>
      </c>
      <c r="E781" s="227"/>
      <c r="F781" s="398">
        <v>6</v>
      </c>
      <c r="G781" s="398">
        <v>6</v>
      </c>
      <c r="H781" s="398">
        <v>10</v>
      </c>
      <c r="I781" s="423">
        <v>14</v>
      </c>
      <c r="J781" s="423">
        <v>14</v>
      </c>
      <c r="K781" s="290">
        <v>1.85</v>
      </c>
      <c r="L781" s="290">
        <f t="shared" si="100"/>
        <v>84</v>
      </c>
      <c r="M781" s="290">
        <f t="shared" si="100"/>
        <v>11.100000000000001</v>
      </c>
      <c r="N781" s="290">
        <f t="shared" si="101"/>
        <v>18.5</v>
      </c>
      <c r="O781" s="290">
        <f t="shared" si="102"/>
        <v>25.900000000000002</v>
      </c>
      <c r="P781" s="290">
        <f t="shared" si="103"/>
        <v>25.900000000000002</v>
      </c>
    </row>
    <row r="782" spans="1:16">
      <c r="A782" s="385" t="s">
        <v>239</v>
      </c>
      <c r="B782" s="427">
        <v>300</v>
      </c>
      <c r="C782" s="422" t="s">
        <v>208</v>
      </c>
      <c r="D782" s="247" t="s">
        <v>246</v>
      </c>
      <c r="E782" s="227"/>
      <c r="F782" s="398">
        <v>6</v>
      </c>
      <c r="G782" s="398">
        <v>6</v>
      </c>
      <c r="H782" s="398">
        <v>10</v>
      </c>
      <c r="I782" s="423">
        <v>14</v>
      </c>
      <c r="J782" s="423">
        <v>14</v>
      </c>
      <c r="K782" s="290">
        <v>1.85</v>
      </c>
      <c r="L782" s="290">
        <f t="shared" si="100"/>
        <v>84</v>
      </c>
      <c r="M782" s="290">
        <f t="shared" si="100"/>
        <v>11.100000000000001</v>
      </c>
      <c r="N782" s="290">
        <f t="shared" si="101"/>
        <v>18.5</v>
      </c>
      <c r="O782" s="290">
        <f t="shared" si="102"/>
        <v>25.900000000000002</v>
      </c>
      <c r="P782" s="290">
        <f t="shared" si="103"/>
        <v>25.900000000000002</v>
      </c>
    </row>
    <row r="783" spans="1:16">
      <c r="A783" s="385" t="s">
        <v>239</v>
      </c>
      <c r="B783" s="427">
        <v>310</v>
      </c>
      <c r="C783" s="422" t="s">
        <v>208</v>
      </c>
      <c r="D783" s="247" t="s">
        <v>246</v>
      </c>
      <c r="E783" s="227"/>
      <c r="F783" s="398">
        <v>6</v>
      </c>
      <c r="G783" s="398">
        <v>6</v>
      </c>
      <c r="H783" s="398">
        <v>10</v>
      </c>
      <c r="I783" s="423">
        <v>14</v>
      </c>
      <c r="J783" s="423">
        <v>14</v>
      </c>
      <c r="K783" s="290">
        <v>1.85</v>
      </c>
      <c r="L783" s="290">
        <f t="shared" si="100"/>
        <v>84</v>
      </c>
      <c r="M783" s="290">
        <f t="shared" si="100"/>
        <v>11.100000000000001</v>
      </c>
      <c r="N783" s="290">
        <f t="shared" si="101"/>
        <v>18.5</v>
      </c>
      <c r="O783" s="290">
        <f t="shared" si="102"/>
        <v>25.900000000000002</v>
      </c>
      <c r="P783" s="290">
        <f t="shared" si="103"/>
        <v>25.900000000000002</v>
      </c>
    </row>
    <row r="784" spans="1:16">
      <c r="A784" s="385" t="s">
        <v>239</v>
      </c>
      <c r="B784" s="427">
        <v>320</v>
      </c>
      <c r="C784" s="422" t="s">
        <v>208</v>
      </c>
      <c r="D784" s="247" t="s">
        <v>246</v>
      </c>
      <c r="E784" s="227"/>
      <c r="F784" s="398">
        <v>6</v>
      </c>
      <c r="G784" s="398">
        <v>6</v>
      </c>
      <c r="H784" s="398">
        <v>10</v>
      </c>
      <c r="I784" s="423">
        <v>14</v>
      </c>
      <c r="J784" s="423">
        <v>14</v>
      </c>
      <c r="K784" s="290">
        <v>1.85</v>
      </c>
      <c r="L784" s="290">
        <f t="shared" si="100"/>
        <v>84</v>
      </c>
      <c r="M784" s="290">
        <f t="shared" si="100"/>
        <v>11.100000000000001</v>
      </c>
      <c r="N784" s="290">
        <f t="shared" ref="N784:N812" si="104">$K784*H784</f>
        <v>18.5</v>
      </c>
      <c r="O784" s="290">
        <f t="shared" ref="O784:O812" si="105">$K784*I784</f>
        <v>25.900000000000002</v>
      </c>
      <c r="P784" s="290">
        <f t="shared" ref="P784:P812" si="106">$K784*J784</f>
        <v>25.900000000000002</v>
      </c>
    </row>
    <row r="785" spans="1:16">
      <c r="A785" s="385" t="s">
        <v>239</v>
      </c>
      <c r="B785" s="427">
        <v>330</v>
      </c>
      <c r="C785" s="422" t="s">
        <v>208</v>
      </c>
      <c r="D785" s="247" t="s">
        <v>246</v>
      </c>
      <c r="E785" s="227"/>
      <c r="F785" s="398">
        <v>6</v>
      </c>
      <c r="G785" s="398">
        <v>6</v>
      </c>
      <c r="H785" s="398">
        <v>10</v>
      </c>
      <c r="I785" s="423">
        <v>14</v>
      </c>
      <c r="J785" s="423">
        <v>14</v>
      </c>
      <c r="K785" s="290">
        <v>1.85</v>
      </c>
      <c r="L785" s="290">
        <f t="shared" si="100"/>
        <v>84</v>
      </c>
      <c r="M785" s="290">
        <f t="shared" si="100"/>
        <v>11.100000000000001</v>
      </c>
      <c r="N785" s="290">
        <f t="shared" si="104"/>
        <v>18.5</v>
      </c>
      <c r="O785" s="290">
        <f t="shared" si="105"/>
        <v>25.900000000000002</v>
      </c>
      <c r="P785" s="290">
        <f t="shared" si="106"/>
        <v>25.900000000000002</v>
      </c>
    </row>
    <row r="786" spans="1:16">
      <c r="A786" s="385" t="s">
        <v>239</v>
      </c>
      <c r="B786" s="427">
        <v>340</v>
      </c>
      <c r="C786" s="422" t="s">
        <v>208</v>
      </c>
      <c r="D786" s="247" t="s">
        <v>246</v>
      </c>
      <c r="E786" s="227"/>
      <c r="F786" s="398">
        <v>6</v>
      </c>
      <c r="G786" s="398">
        <v>6</v>
      </c>
      <c r="H786" s="398">
        <v>10</v>
      </c>
      <c r="I786" s="423">
        <v>14</v>
      </c>
      <c r="J786" s="423">
        <v>14</v>
      </c>
      <c r="K786" s="290">
        <v>1.85</v>
      </c>
      <c r="L786" s="290">
        <f t="shared" si="100"/>
        <v>84</v>
      </c>
      <c r="M786" s="290">
        <f t="shared" si="100"/>
        <v>11.100000000000001</v>
      </c>
      <c r="N786" s="290">
        <f t="shared" si="104"/>
        <v>18.5</v>
      </c>
      <c r="O786" s="290">
        <f t="shared" si="105"/>
        <v>25.900000000000002</v>
      </c>
      <c r="P786" s="290">
        <f t="shared" si="106"/>
        <v>25.900000000000002</v>
      </c>
    </row>
    <row r="787" spans="1:16">
      <c r="A787" s="385" t="s">
        <v>239</v>
      </c>
      <c r="B787" s="427">
        <v>345</v>
      </c>
      <c r="C787" s="422" t="s">
        <v>208</v>
      </c>
      <c r="D787" s="247" t="s">
        <v>246</v>
      </c>
      <c r="E787" s="227"/>
      <c r="F787" s="398">
        <v>6</v>
      </c>
      <c r="G787" s="398">
        <v>6</v>
      </c>
      <c r="H787" s="398">
        <v>10</v>
      </c>
      <c r="I787" s="423">
        <v>14</v>
      </c>
      <c r="J787" s="423">
        <v>14</v>
      </c>
      <c r="K787" s="290">
        <v>1.85</v>
      </c>
      <c r="L787" s="290">
        <f t="shared" si="100"/>
        <v>84</v>
      </c>
      <c r="M787" s="290">
        <f t="shared" si="100"/>
        <v>11.100000000000001</v>
      </c>
      <c r="N787" s="290">
        <f t="shared" si="104"/>
        <v>18.5</v>
      </c>
      <c r="O787" s="290">
        <f t="shared" si="105"/>
        <v>25.900000000000002</v>
      </c>
      <c r="P787" s="290">
        <f t="shared" si="106"/>
        <v>25.900000000000002</v>
      </c>
    </row>
    <row r="788" spans="1:16">
      <c r="A788" s="385" t="s">
        <v>239</v>
      </c>
      <c r="B788" s="427">
        <v>355</v>
      </c>
      <c r="C788" s="422" t="s">
        <v>208</v>
      </c>
      <c r="D788" s="247" t="s">
        <v>246</v>
      </c>
      <c r="E788" s="227"/>
      <c r="F788" s="398">
        <v>4</v>
      </c>
      <c r="G788" s="398">
        <v>4</v>
      </c>
      <c r="H788" s="398">
        <v>8</v>
      </c>
      <c r="I788" s="423">
        <v>12</v>
      </c>
      <c r="J788" s="423">
        <v>12</v>
      </c>
      <c r="K788" s="290">
        <v>1.85</v>
      </c>
      <c r="L788" s="290">
        <f t="shared" si="100"/>
        <v>48</v>
      </c>
      <c r="M788" s="290">
        <f t="shared" si="100"/>
        <v>7.4</v>
      </c>
      <c r="N788" s="290">
        <f t="shared" si="104"/>
        <v>14.8</v>
      </c>
      <c r="O788" s="290">
        <f t="shared" si="105"/>
        <v>22.200000000000003</v>
      </c>
      <c r="P788" s="290">
        <f t="shared" si="106"/>
        <v>22.200000000000003</v>
      </c>
    </row>
    <row r="789" spans="1:16">
      <c r="A789" s="385" t="s">
        <v>239</v>
      </c>
      <c r="B789" s="427">
        <v>365</v>
      </c>
      <c r="C789" s="422" t="s">
        <v>208</v>
      </c>
      <c r="D789" s="247" t="s">
        <v>246</v>
      </c>
      <c r="E789" s="227"/>
      <c r="F789" s="419">
        <v>4</v>
      </c>
      <c r="G789" s="419">
        <v>4</v>
      </c>
      <c r="H789" s="419">
        <v>8</v>
      </c>
      <c r="I789" s="423">
        <v>12</v>
      </c>
      <c r="J789" s="423">
        <v>12</v>
      </c>
      <c r="K789" s="290">
        <v>1.85</v>
      </c>
      <c r="L789" s="290">
        <f t="shared" si="100"/>
        <v>48</v>
      </c>
      <c r="M789" s="290">
        <f t="shared" si="100"/>
        <v>7.4</v>
      </c>
      <c r="N789" s="290">
        <f t="shared" si="104"/>
        <v>14.8</v>
      </c>
      <c r="O789" s="290">
        <f t="shared" si="105"/>
        <v>22.200000000000003</v>
      </c>
      <c r="P789" s="290">
        <f t="shared" si="106"/>
        <v>22.200000000000003</v>
      </c>
    </row>
    <row r="790" spans="1:16">
      <c r="A790" s="385" t="s">
        <v>239</v>
      </c>
      <c r="B790" s="427">
        <v>375</v>
      </c>
      <c r="C790" s="422" t="s">
        <v>208</v>
      </c>
      <c r="D790" s="247" t="s">
        <v>246</v>
      </c>
      <c r="E790" s="227"/>
      <c r="F790" s="419">
        <v>4</v>
      </c>
      <c r="G790" s="419">
        <v>4</v>
      </c>
      <c r="H790" s="419">
        <v>8</v>
      </c>
      <c r="I790" s="423">
        <v>12</v>
      </c>
      <c r="J790" s="423">
        <v>12</v>
      </c>
      <c r="K790" s="290">
        <v>1.85</v>
      </c>
      <c r="L790" s="290">
        <f t="shared" si="100"/>
        <v>48</v>
      </c>
      <c r="M790" s="290">
        <f t="shared" si="100"/>
        <v>7.4</v>
      </c>
      <c r="N790" s="290">
        <f t="shared" si="104"/>
        <v>14.8</v>
      </c>
      <c r="O790" s="290">
        <f t="shared" si="105"/>
        <v>22.200000000000003</v>
      </c>
      <c r="P790" s="290">
        <f t="shared" si="106"/>
        <v>22.200000000000003</v>
      </c>
    </row>
    <row r="791" spans="1:16">
      <c r="A791" s="385" t="s">
        <v>239</v>
      </c>
      <c r="B791" s="427">
        <v>385</v>
      </c>
      <c r="C791" s="422" t="s">
        <v>208</v>
      </c>
      <c r="D791" s="247" t="s">
        <v>246</v>
      </c>
      <c r="E791" s="227"/>
      <c r="F791" s="419">
        <v>4</v>
      </c>
      <c r="G791" s="419">
        <v>4</v>
      </c>
      <c r="H791" s="419">
        <v>8</v>
      </c>
      <c r="I791" s="423">
        <v>12</v>
      </c>
      <c r="J791" s="423">
        <v>12</v>
      </c>
      <c r="K791" s="290">
        <v>1.85</v>
      </c>
      <c r="L791" s="290">
        <f t="shared" si="100"/>
        <v>48</v>
      </c>
      <c r="M791" s="290">
        <f t="shared" si="100"/>
        <v>7.4</v>
      </c>
      <c r="N791" s="290">
        <f t="shared" si="104"/>
        <v>14.8</v>
      </c>
      <c r="O791" s="290">
        <f t="shared" si="105"/>
        <v>22.200000000000003</v>
      </c>
      <c r="P791" s="290">
        <f t="shared" si="106"/>
        <v>22.200000000000003</v>
      </c>
    </row>
    <row r="792" spans="1:16">
      <c r="A792" s="385" t="s">
        <v>239</v>
      </c>
      <c r="B792" s="427">
        <v>395</v>
      </c>
      <c r="C792" s="422" t="s">
        <v>208</v>
      </c>
      <c r="D792" s="247" t="s">
        <v>246</v>
      </c>
      <c r="E792" s="227"/>
      <c r="F792" s="419">
        <v>4</v>
      </c>
      <c r="G792" s="419">
        <v>4</v>
      </c>
      <c r="H792" s="419">
        <v>8</v>
      </c>
      <c r="I792" s="423">
        <v>12</v>
      </c>
      <c r="J792" s="423">
        <v>12</v>
      </c>
      <c r="K792" s="290">
        <v>1.85</v>
      </c>
      <c r="L792" s="290">
        <f t="shared" si="100"/>
        <v>48</v>
      </c>
      <c r="M792" s="290">
        <f t="shared" si="100"/>
        <v>7.4</v>
      </c>
      <c r="N792" s="290">
        <f t="shared" si="104"/>
        <v>14.8</v>
      </c>
      <c r="O792" s="290">
        <f t="shared" si="105"/>
        <v>22.200000000000003</v>
      </c>
      <c r="P792" s="290">
        <f t="shared" si="106"/>
        <v>22.200000000000003</v>
      </c>
    </row>
    <row r="793" spans="1:16">
      <c r="A793" s="385" t="s">
        <v>239</v>
      </c>
      <c r="B793" s="427">
        <v>405</v>
      </c>
      <c r="C793" s="422" t="s">
        <v>208</v>
      </c>
      <c r="D793" s="247" t="s">
        <v>246</v>
      </c>
      <c r="E793" s="227"/>
      <c r="F793" s="419">
        <v>4</v>
      </c>
      <c r="G793" s="419">
        <v>4</v>
      </c>
      <c r="H793" s="419">
        <v>8</v>
      </c>
      <c r="I793" s="423">
        <v>12</v>
      </c>
      <c r="J793" s="423">
        <v>12</v>
      </c>
      <c r="K793" s="290">
        <v>1.85</v>
      </c>
      <c r="L793" s="290">
        <f t="shared" si="100"/>
        <v>48</v>
      </c>
      <c r="M793" s="290">
        <f t="shared" si="100"/>
        <v>7.4</v>
      </c>
      <c r="N793" s="290">
        <f t="shared" si="104"/>
        <v>14.8</v>
      </c>
      <c r="O793" s="290">
        <f t="shared" si="105"/>
        <v>22.200000000000003</v>
      </c>
      <c r="P793" s="290">
        <f t="shared" si="106"/>
        <v>22.200000000000003</v>
      </c>
    </row>
    <row r="794" spans="1:16">
      <c r="A794" s="385" t="s">
        <v>239</v>
      </c>
      <c r="B794" s="427">
        <v>415</v>
      </c>
      <c r="C794" s="422" t="s">
        <v>208</v>
      </c>
      <c r="D794" s="247" t="s">
        <v>246</v>
      </c>
      <c r="E794" s="227"/>
      <c r="F794" s="419">
        <v>4</v>
      </c>
      <c r="G794" s="419">
        <v>4</v>
      </c>
      <c r="H794" s="419">
        <v>8</v>
      </c>
      <c r="I794" s="423">
        <v>12</v>
      </c>
      <c r="J794" s="423">
        <v>12</v>
      </c>
      <c r="K794" s="290">
        <v>1.85</v>
      </c>
      <c r="L794" s="290">
        <f t="shared" si="100"/>
        <v>48</v>
      </c>
      <c r="M794" s="290">
        <f t="shared" si="100"/>
        <v>7.4</v>
      </c>
      <c r="N794" s="290">
        <f t="shared" si="104"/>
        <v>14.8</v>
      </c>
      <c r="O794" s="290">
        <f t="shared" si="105"/>
        <v>22.200000000000003</v>
      </c>
      <c r="P794" s="290">
        <f t="shared" si="106"/>
        <v>22.200000000000003</v>
      </c>
    </row>
    <row r="795" spans="1:16">
      <c r="A795" s="385" t="s">
        <v>239</v>
      </c>
      <c r="B795" s="427">
        <v>425</v>
      </c>
      <c r="C795" s="422" t="s">
        <v>208</v>
      </c>
      <c r="D795" s="247" t="s">
        <v>246</v>
      </c>
      <c r="E795" s="227"/>
      <c r="F795" s="419">
        <v>4</v>
      </c>
      <c r="G795" s="419">
        <v>4</v>
      </c>
      <c r="H795" s="419">
        <v>8</v>
      </c>
      <c r="I795" s="423">
        <v>12</v>
      </c>
      <c r="J795" s="423">
        <v>12</v>
      </c>
      <c r="K795" s="290">
        <v>1.85</v>
      </c>
      <c r="L795" s="290">
        <f t="shared" si="100"/>
        <v>48</v>
      </c>
      <c r="M795" s="290">
        <f t="shared" si="100"/>
        <v>7.4</v>
      </c>
      <c r="N795" s="290">
        <f t="shared" si="104"/>
        <v>14.8</v>
      </c>
      <c r="O795" s="290">
        <f t="shared" si="105"/>
        <v>22.200000000000003</v>
      </c>
      <c r="P795" s="290">
        <f t="shared" si="106"/>
        <v>22.200000000000003</v>
      </c>
    </row>
    <row r="796" spans="1:16">
      <c r="A796" s="385" t="s">
        <v>239</v>
      </c>
      <c r="B796" s="427">
        <v>430</v>
      </c>
      <c r="C796" s="422" t="s">
        <v>208</v>
      </c>
      <c r="D796" s="247" t="s">
        <v>246</v>
      </c>
      <c r="E796" s="227"/>
      <c r="F796" s="419">
        <v>4</v>
      </c>
      <c r="G796" s="419">
        <v>4</v>
      </c>
      <c r="H796" s="419">
        <v>8</v>
      </c>
      <c r="I796" s="423">
        <v>12</v>
      </c>
      <c r="J796" s="423">
        <v>12</v>
      </c>
      <c r="K796" s="290">
        <v>1.85</v>
      </c>
      <c r="L796" s="290">
        <f t="shared" si="100"/>
        <v>48</v>
      </c>
      <c r="M796" s="290">
        <f t="shared" si="100"/>
        <v>7.4</v>
      </c>
      <c r="N796" s="290">
        <f t="shared" si="104"/>
        <v>14.8</v>
      </c>
      <c r="O796" s="290">
        <f t="shared" si="105"/>
        <v>22.200000000000003</v>
      </c>
      <c r="P796" s="290">
        <f t="shared" si="106"/>
        <v>22.200000000000003</v>
      </c>
    </row>
    <row r="797" spans="1:16">
      <c r="A797" s="385" t="s">
        <v>239</v>
      </c>
      <c r="B797" s="427">
        <v>440</v>
      </c>
      <c r="C797" s="422" t="s">
        <v>208</v>
      </c>
      <c r="D797" s="247" t="s">
        <v>246</v>
      </c>
      <c r="E797" s="227"/>
      <c r="F797" s="419">
        <v>4</v>
      </c>
      <c r="G797" s="419">
        <v>4</v>
      </c>
      <c r="H797" s="419">
        <v>8</v>
      </c>
      <c r="I797" s="423">
        <v>12</v>
      </c>
      <c r="J797" s="423">
        <v>12</v>
      </c>
      <c r="K797" s="290">
        <v>1.85</v>
      </c>
      <c r="L797" s="290">
        <f t="shared" si="100"/>
        <v>48</v>
      </c>
      <c r="M797" s="290">
        <f t="shared" si="100"/>
        <v>7.4</v>
      </c>
      <c r="N797" s="290">
        <f t="shared" si="104"/>
        <v>14.8</v>
      </c>
      <c r="O797" s="290">
        <f t="shared" si="105"/>
        <v>22.200000000000003</v>
      </c>
      <c r="P797" s="290">
        <f t="shared" si="106"/>
        <v>22.200000000000003</v>
      </c>
    </row>
    <row r="798" spans="1:16">
      <c r="A798" s="385" t="s">
        <v>239</v>
      </c>
      <c r="B798" s="427">
        <v>450</v>
      </c>
      <c r="C798" s="422" t="s">
        <v>208</v>
      </c>
      <c r="D798" s="247" t="s">
        <v>246</v>
      </c>
      <c r="E798" s="227"/>
      <c r="F798" s="419">
        <v>4</v>
      </c>
      <c r="G798" s="419">
        <v>4</v>
      </c>
      <c r="H798" s="419">
        <v>8</v>
      </c>
      <c r="I798" s="423">
        <v>12</v>
      </c>
      <c r="J798" s="423">
        <v>12</v>
      </c>
      <c r="K798" s="290">
        <v>1.85</v>
      </c>
      <c r="L798" s="290">
        <f t="shared" si="100"/>
        <v>48</v>
      </c>
      <c r="M798" s="290">
        <f t="shared" si="100"/>
        <v>7.4</v>
      </c>
      <c r="N798" s="290">
        <f t="shared" si="104"/>
        <v>14.8</v>
      </c>
      <c r="O798" s="290">
        <f t="shared" si="105"/>
        <v>22.200000000000003</v>
      </c>
      <c r="P798" s="290">
        <f t="shared" si="106"/>
        <v>22.200000000000003</v>
      </c>
    </row>
    <row r="799" spans="1:16">
      <c r="A799" s="385" t="s">
        <v>239</v>
      </c>
      <c r="B799" s="427">
        <v>460</v>
      </c>
      <c r="C799" s="422" t="s">
        <v>208</v>
      </c>
      <c r="D799" s="247" t="s">
        <v>246</v>
      </c>
      <c r="E799" s="227"/>
      <c r="F799" s="419">
        <v>4</v>
      </c>
      <c r="G799" s="419">
        <v>4</v>
      </c>
      <c r="H799" s="419">
        <v>8</v>
      </c>
      <c r="I799" s="423">
        <v>12</v>
      </c>
      <c r="J799" s="423">
        <v>12</v>
      </c>
      <c r="K799" s="290">
        <v>1.85</v>
      </c>
      <c r="L799" s="290">
        <f t="shared" si="100"/>
        <v>48</v>
      </c>
      <c r="M799" s="290">
        <f t="shared" si="100"/>
        <v>7.4</v>
      </c>
      <c r="N799" s="290">
        <f t="shared" si="104"/>
        <v>14.8</v>
      </c>
      <c r="O799" s="290">
        <f t="shared" si="105"/>
        <v>22.200000000000003</v>
      </c>
      <c r="P799" s="290">
        <f t="shared" si="106"/>
        <v>22.200000000000003</v>
      </c>
    </row>
    <row r="800" spans="1:16">
      <c r="A800" s="385" t="s">
        <v>239</v>
      </c>
      <c r="B800" s="427">
        <v>500</v>
      </c>
      <c r="C800" s="422" t="s">
        <v>208</v>
      </c>
      <c r="D800" s="247" t="s">
        <v>246</v>
      </c>
      <c r="E800" s="227"/>
      <c r="F800" s="419">
        <v>4</v>
      </c>
      <c r="G800" s="419">
        <v>4</v>
      </c>
      <c r="H800" s="419">
        <v>8</v>
      </c>
      <c r="I800" s="423">
        <v>12</v>
      </c>
      <c r="J800" s="423">
        <v>12</v>
      </c>
      <c r="K800" s="290">
        <v>1.85</v>
      </c>
      <c r="L800" s="290">
        <f t="shared" si="100"/>
        <v>48</v>
      </c>
      <c r="M800" s="290">
        <f t="shared" si="100"/>
        <v>7.4</v>
      </c>
      <c r="N800" s="290">
        <f t="shared" si="104"/>
        <v>14.8</v>
      </c>
      <c r="O800" s="290">
        <f t="shared" si="105"/>
        <v>22.200000000000003</v>
      </c>
      <c r="P800" s="290">
        <f t="shared" si="106"/>
        <v>22.200000000000003</v>
      </c>
    </row>
    <row r="801" spans="1:16">
      <c r="A801" s="385" t="s">
        <v>239</v>
      </c>
      <c r="B801" s="427">
        <v>550</v>
      </c>
      <c r="C801" s="422" t="s">
        <v>208</v>
      </c>
      <c r="D801" s="247" t="s">
        <v>246</v>
      </c>
      <c r="E801" s="227"/>
      <c r="F801" s="419">
        <v>4</v>
      </c>
      <c r="G801" s="419">
        <v>4</v>
      </c>
      <c r="H801" s="419">
        <v>8</v>
      </c>
      <c r="I801" s="423">
        <v>12</v>
      </c>
      <c r="J801" s="423">
        <v>12</v>
      </c>
      <c r="K801" s="290">
        <v>1.85</v>
      </c>
      <c r="L801" s="290">
        <f t="shared" si="100"/>
        <v>48</v>
      </c>
      <c r="M801" s="290">
        <f t="shared" si="100"/>
        <v>7.4</v>
      </c>
      <c r="N801" s="290">
        <f t="shared" si="104"/>
        <v>14.8</v>
      </c>
      <c r="O801" s="290">
        <f t="shared" si="105"/>
        <v>22.200000000000003</v>
      </c>
      <c r="P801" s="290">
        <f t="shared" si="106"/>
        <v>22.200000000000003</v>
      </c>
    </row>
    <row r="802" spans="1:16">
      <c r="A802" s="385" t="s">
        <v>239</v>
      </c>
      <c r="B802" s="427">
        <v>600</v>
      </c>
      <c r="C802" s="422" t="s">
        <v>208</v>
      </c>
      <c r="D802" s="247" t="s">
        <v>246</v>
      </c>
      <c r="E802" s="227"/>
      <c r="F802" s="419">
        <v>4</v>
      </c>
      <c r="G802" s="419">
        <v>4</v>
      </c>
      <c r="H802" s="419">
        <v>8</v>
      </c>
      <c r="I802" s="423">
        <v>12</v>
      </c>
      <c r="J802" s="423">
        <v>12</v>
      </c>
      <c r="K802" s="290">
        <v>1.85</v>
      </c>
      <c r="L802" s="290">
        <f t="shared" si="100"/>
        <v>48</v>
      </c>
      <c r="M802" s="290">
        <f t="shared" si="100"/>
        <v>7.4</v>
      </c>
      <c r="N802" s="290">
        <f t="shared" si="104"/>
        <v>14.8</v>
      </c>
      <c r="O802" s="290">
        <f t="shared" si="105"/>
        <v>22.200000000000003</v>
      </c>
      <c r="P802" s="290">
        <f t="shared" si="106"/>
        <v>22.200000000000003</v>
      </c>
    </row>
    <row r="803" spans="1:16">
      <c r="A803" s="385" t="s">
        <v>239</v>
      </c>
      <c r="B803" s="427">
        <v>645</v>
      </c>
      <c r="C803" s="422" t="s">
        <v>208</v>
      </c>
      <c r="D803" s="247" t="s">
        <v>246</v>
      </c>
      <c r="E803" s="227"/>
      <c r="F803" s="419">
        <v>4</v>
      </c>
      <c r="G803" s="419">
        <v>4</v>
      </c>
      <c r="H803" s="419">
        <v>8</v>
      </c>
      <c r="I803" s="423">
        <v>12</v>
      </c>
      <c r="J803" s="423">
        <v>12</v>
      </c>
      <c r="K803" s="290">
        <v>1.85</v>
      </c>
      <c r="L803" s="290">
        <f t="shared" si="100"/>
        <v>48</v>
      </c>
      <c r="M803" s="290">
        <f t="shared" si="100"/>
        <v>7.4</v>
      </c>
      <c r="N803" s="290">
        <f t="shared" si="104"/>
        <v>14.8</v>
      </c>
      <c r="O803" s="290">
        <f t="shared" si="105"/>
        <v>22.200000000000003</v>
      </c>
      <c r="P803" s="290">
        <f t="shared" si="106"/>
        <v>22.200000000000003</v>
      </c>
    </row>
    <row r="804" spans="1:16">
      <c r="A804" s="385" t="s">
        <v>239</v>
      </c>
      <c r="B804" s="427">
        <v>690</v>
      </c>
      <c r="C804" s="422" t="s">
        <v>208</v>
      </c>
      <c r="D804" s="247" t="s">
        <v>246</v>
      </c>
      <c r="E804" s="227"/>
      <c r="F804" s="419">
        <v>4</v>
      </c>
      <c r="G804" s="419">
        <v>4</v>
      </c>
      <c r="H804" s="419">
        <v>8</v>
      </c>
      <c r="I804" s="423">
        <v>12</v>
      </c>
      <c r="J804" s="423">
        <v>12</v>
      </c>
      <c r="K804" s="290">
        <v>1.85</v>
      </c>
      <c r="L804" s="290">
        <f t="shared" si="100"/>
        <v>48</v>
      </c>
      <c r="M804" s="290">
        <f t="shared" si="100"/>
        <v>7.4</v>
      </c>
      <c r="N804" s="290">
        <f t="shared" si="104"/>
        <v>14.8</v>
      </c>
      <c r="O804" s="290">
        <f t="shared" si="105"/>
        <v>22.200000000000003</v>
      </c>
      <c r="P804" s="290">
        <f t="shared" si="106"/>
        <v>22.200000000000003</v>
      </c>
    </row>
    <row r="805" spans="1:16">
      <c r="A805" s="385" t="s">
        <v>239</v>
      </c>
      <c r="B805" s="427">
        <v>735</v>
      </c>
      <c r="C805" s="422" t="s">
        <v>208</v>
      </c>
      <c r="D805" s="247" t="s">
        <v>246</v>
      </c>
      <c r="E805" s="227"/>
      <c r="F805" s="419">
        <v>4</v>
      </c>
      <c r="G805" s="419">
        <v>4</v>
      </c>
      <c r="H805" s="419">
        <v>8</v>
      </c>
      <c r="I805" s="423">
        <v>12</v>
      </c>
      <c r="J805" s="423">
        <v>12</v>
      </c>
      <c r="K805" s="290">
        <v>1.85</v>
      </c>
      <c r="L805" s="290">
        <f t="shared" si="100"/>
        <v>48</v>
      </c>
      <c r="M805" s="290">
        <f t="shared" si="100"/>
        <v>7.4</v>
      </c>
      <c r="N805" s="290">
        <f t="shared" si="104"/>
        <v>14.8</v>
      </c>
      <c r="O805" s="290">
        <f t="shared" si="105"/>
        <v>22.200000000000003</v>
      </c>
      <c r="P805" s="290">
        <f t="shared" si="106"/>
        <v>22.200000000000003</v>
      </c>
    </row>
    <row r="806" spans="1:16">
      <c r="A806" s="385" t="s">
        <v>239</v>
      </c>
      <c r="B806" s="427">
        <v>825</v>
      </c>
      <c r="C806" s="422" t="s">
        <v>208</v>
      </c>
      <c r="D806" s="247" t="s">
        <v>246</v>
      </c>
      <c r="E806" s="227"/>
      <c r="F806" s="419">
        <v>4</v>
      </c>
      <c r="G806" s="419">
        <v>4</v>
      </c>
      <c r="H806" s="419">
        <v>8</v>
      </c>
      <c r="I806" s="423">
        <v>12</v>
      </c>
      <c r="J806" s="423">
        <v>12</v>
      </c>
      <c r="K806" s="290">
        <v>1.85</v>
      </c>
      <c r="L806" s="290">
        <f t="shared" si="100"/>
        <v>48</v>
      </c>
      <c r="M806" s="290">
        <f t="shared" si="100"/>
        <v>7.4</v>
      </c>
      <c r="N806" s="290">
        <f t="shared" si="104"/>
        <v>14.8</v>
      </c>
      <c r="O806" s="290">
        <f t="shared" si="105"/>
        <v>22.200000000000003</v>
      </c>
      <c r="P806" s="290">
        <f t="shared" si="106"/>
        <v>22.200000000000003</v>
      </c>
    </row>
    <row r="807" spans="1:16">
      <c r="A807" s="385" t="s">
        <v>239</v>
      </c>
      <c r="B807" s="427">
        <v>915</v>
      </c>
      <c r="C807" s="422" t="s">
        <v>208</v>
      </c>
      <c r="D807" s="247" t="s">
        <v>246</v>
      </c>
      <c r="E807" s="227"/>
      <c r="F807" s="419">
        <v>4</v>
      </c>
      <c r="G807" s="419">
        <v>4</v>
      </c>
      <c r="H807" s="419">
        <v>8</v>
      </c>
      <c r="I807" s="423">
        <v>12</v>
      </c>
      <c r="J807" s="423">
        <v>12</v>
      </c>
      <c r="K807" s="290">
        <v>1.85</v>
      </c>
      <c r="L807" s="290">
        <f t="shared" si="100"/>
        <v>48</v>
      </c>
      <c r="M807" s="290">
        <f t="shared" si="100"/>
        <v>7.4</v>
      </c>
      <c r="N807" s="290">
        <f t="shared" si="104"/>
        <v>14.8</v>
      </c>
      <c r="O807" s="290">
        <f t="shared" si="105"/>
        <v>22.200000000000003</v>
      </c>
      <c r="P807" s="290">
        <f t="shared" si="106"/>
        <v>22.200000000000003</v>
      </c>
    </row>
    <row r="808" spans="1:16">
      <c r="A808" s="385" t="s">
        <v>239</v>
      </c>
      <c r="B808" s="427">
        <v>1000</v>
      </c>
      <c r="C808" s="422" t="s">
        <v>208</v>
      </c>
      <c r="D808" s="247" t="s">
        <v>246</v>
      </c>
      <c r="E808" s="227"/>
      <c r="F808" s="419">
        <v>4</v>
      </c>
      <c r="G808" s="419">
        <v>4</v>
      </c>
      <c r="H808" s="419">
        <v>8</v>
      </c>
      <c r="I808" s="423">
        <v>12</v>
      </c>
      <c r="J808" s="423">
        <v>12</v>
      </c>
      <c r="K808" s="290">
        <v>1.85</v>
      </c>
      <c r="L808" s="290">
        <f t="shared" si="100"/>
        <v>48</v>
      </c>
      <c r="M808" s="290">
        <f t="shared" si="100"/>
        <v>7.4</v>
      </c>
      <c r="N808" s="290">
        <f t="shared" si="104"/>
        <v>14.8</v>
      </c>
      <c r="O808" s="290">
        <f t="shared" si="105"/>
        <v>22.200000000000003</v>
      </c>
      <c r="P808" s="290">
        <f t="shared" si="106"/>
        <v>22.200000000000003</v>
      </c>
    </row>
    <row r="809" spans="1:16">
      <c r="A809" s="385" t="s">
        <v>239</v>
      </c>
      <c r="B809" s="427">
        <v>1145</v>
      </c>
      <c r="C809" s="422" t="s">
        <v>208</v>
      </c>
      <c r="D809" s="247" t="s">
        <v>246</v>
      </c>
      <c r="E809" s="227"/>
      <c r="F809" s="419">
        <v>4</v>
      </c>
      <c r="G809" s="419">
        <v>4</v>
      </c>
      <c r="H809" s="419">
        <v>8</v>
      </c>
      <c r="I809" s="423">
        <v>12</v>
      </c>
      <c r="J809" s="423">
        <v>12</v>
      </c>
      <c r="K809" s="290">
        <v>1.85</v>
      </c>
      <c r="L809" s="290">
        <f t="shared" si="100"/>
        <v>48</v>
      </c>
      <c r="M809" s="290">
        <f t="shared" si="100"/>
        <v>7.4</v>
      </c>
      <c r="N809" s="290">
        <f t="shared" si="104"/>
        <v>14.8</v>
      </c>
      <c r="O809" s="290">
        <f t="shared" si="105"/>
        <v>22.200000000000003</v>
      </c>
      <c r="P809" s="290">
        <f t="shared" si="106"/>
        <v>22.200000000000003</v>
      </c>
    </row>
    <row r="810" spans="1:16">
      <c r="A810" s="385" t="s">
        <v>239</v>
      </c>
      <c r="B810" s="427">
        <v>1380</v>
      </c>
      <c r="C810" s="422" t="s">
        <v>208</v>
      </c>
      <c r="D810" s="247" t="s">
        <v>246</v>
      </c>
      <c r="E810" s="227"/>
      <c r="F810" s="419">
        <v>4</v>
      </c>
      <c r="G810" s="419">
        <v>4</v>
      </c>
      <c r="H810" s="419">
        <v>8</v>
      </c>
      <c r="I810" s="423">
        <v>12</v>
      </c>
      <c r="J810" s="423">
        <v>12</v>
      </c>
      <c r="K810" s="290">
        <v>1.85</v>
      </c>
      <c r="L810" s="290">
        <f t="shared" si="100"/>
        <v>48</v>
      </c>
      <c r="M810" s="290">
        <f t="shared" si="100"/>
        <v>7.4</v>
      </c>
      <c r="N810" s="290">
        <f t="shared" si="104"/>
        <v>14.8</v>
      </c>
      <c r="O810" s="290">
        <f t="shared" si="105"/>
        <v>22.200000000000003</v>
      </c>
      <c r="P810" s="290">
        <f t="shared" si="106"/>
        <v>22.200000000000003</v>
      </c>
    </row>
    <row r="811" spans="1:16">
      <c r="A811" s="385" t="s">
        <v>239</v>
      </c>
      <c r="B811" s="427">
        <v>1600</v>
      </c>
      <c r="C811" s="422" t="s">
        <v>208</v>
      </c>
      <c r="D811" s="247" t="s">
        <v>246</v>
      </c>
      <c r="E811" s="227"/>
      <c r="F811" s="419">
        <v>4</v>
      </c>
      <c r="G811" s="419">
        <v>4</v>
      </c>
      <c r="H811" s="419">
        <v>8</v>
      </c>
      <c r="I811" s="423">
        <v>12</v>
      </c>
      <c r="J811" s="423">
        <v>12</v>
      </c>
      <c r="K811" s="290">
        <v>1.85</v>
      </c>
      <c r="L811" s="290">
        <f t="shared" si="100"/>
        <v>48</v>
      </c>
      <c r="M811" s="290">
        <f t="shared" si="100"/>
        <v>7.4</v>
      </c>
      <c r="N811" s="290">
        <f t="shared" si="104"/>
        <v>14.8</v>
      </c>
      <c r="O811" s="290">
        <f t="shared" si="105"/>
        <v>22.200000000000003</v>
      </c>
      <c r="P811" s="290">
        <f t="shared" si="106"/>
        <v>22.200000000000003</v>
      </c>
    </row>
    <row r="812" spans="1:16">
      <c r="A812" s="385" t="s">
        <v>239</v>
      </c>
      <c r="B812" s="427">
        <v>1850</v>
      </c>
      <c r="C812" s="422" t="s">
        <v>208</v>
      </c>
      <c r="D812" s="247" t="s">
        <v>246</v>
      </c>
      <c r="E812" s="227"/>
      <c r="F812" s="419">
        <v>4</v>
      </c>
      <c r="G812" s="419">
        <v>4</v>
      </c>
      <c r="H812" s="419">
        <v>8</v>
      </c>
      <c r="I812" s="423">
        <v>12</v>
      </c>
      <c r="J812" s="423">
        <v>12</v>
      </c>
      <c r="K812" s="290">
        <v>1.85</v>
      </c>
      <c r="L812" s="290">
        <f t="shared" si="100"/>
        <v>48</v>
      </c>
      <c r="M812" s="290">
        <f t="shared" si="100"/>
        <v>7.4</v>
      </c>
      <c r="N812" s="290">
        <f t="shared" si="104"/>
        <v>14.8</v>
      </c>
      <c r="O812" s="290">
        <f t="shared" si="105"/>
        <v>22.200000000000003</v>
      </c>
      <c r="P812" s="290">
        <f t="shared" si="106"/>
        <v>22.200000000000003</v>
      </c>
    </row>
    <row r="813" spans="1:16">
      <c r="D813" s="296" t="s">
        <v>21</v>
      </c>
      <c r="E813" s="296"/>
      <c r="F813" s="391">
        <f>SUM(F752:F812)</f>
        <v>290</v>
      </c>
      <c r="G813" s="391">
        <f>SUM(G752:G812)</f>
        <v>290</v>
      </c>
      <c r="H813" s="391">
        <f>SUM(H752:H812)</f>
        <v>534</v>
      </c>
      <c r="I813" s="428">
        <f>SUM(I752:I812)</f>
        <v>778</v>
      </c>
      <c r="J813" s="428">
        <f>SUM(J752:J812)</f>
        <v>778</v>
      </c>
      <c r="K813" s="426"/>
      <c r="L813" s="389"/>
      <c r="M813" s="389"/>
      <c r="N813" s="389"/>
      <c r="O813" s="389"/>
      <c r="P813" s="389"/>
    </row>
    <row r="814" spans="1:16">
      <c r="A814" s="385" t="s">
        <v>377</v>
      </c>
      <c r="B814" s="233" t="s">
        <v>379</v>
      </c>
      <c r="C814" s="422" t="s">
        <v>208</v>
      </c>
      <c r="D814" s="247" t="s">
        <v>246</v>
      </c>
      <c r="E814" s="227"/>
      <c r="F814" s="419">
        <v>4</v>
      </c>
      <c r="G814" s="419">
        <v>4</v>
      </c>
      <c r="H814" s="419">
        <v>8</v>
      </c>
      <c r="I814" s="423">
        <v>12</v>
      </c>
      <c r="J814" s="423">
        <v>12</v>
      </c>
      <c r="K814" s="290">
        <v>1.85</v>
      </c>
      <c r="L814" s="290">
        <f t="shared" ref="L814:L873" si="107">$G814*J814</f>
        <v>48</v>
      </c>
      <c r="M814" s="290">
        <f t="shared" ref="M814:M873" si="108">$G814*K814</f>
        <v>7.4</v>
      </c>
      <c r="N814" s="290">
        <f t="shared" ref="N814:N873" si="109">$K814*H814</f>
        <v>14.8</v>
      </c>
      <c r="O814" s="290">
        <f t="shared" ref="O814:O873" si="110">$K814*I814</f>
        <v>22.200000000000003</v>
      </c>
      <c r="P814" s="290">
        <f t="shared" ref="P814:P873" si="111">$K814*J814</f>
        <v>22.200000000000003</v>
      </c>
    </row>
    <row r="815" spans="1:16">
      <c r="A815" s="385" t="s">
        <v>377</v>
      </c>
      <c r="B815" s="233" t="s">
        <v>380</v>
      </c>
      <c r="C815" s="422" t="s">
        <v>208</v>
      </c>
      <c r="D815" s="247" t="s">
        <v>246</v>
      </c>
      <c r="E815" s="227"/>
      <c r="F815" s="419">
        <v>4</v>
      </c>
      <c r="G815" s="419">
        <v>4</v>
      </c>
      <c r="H815" s="419">
        <v>8</v>
      </c>
      <c r="I815" s="423">
        <v>12</v>
      </c>
      <c r="J815" s="423">
        <v>12</v>
      </c>
      <c r="K815" s="290">
        <v>1.85</v>
      </c>
      <c r="L815" s="290">
        <f t="shared" si="107"/>
        <v>48</v>
      </c>
      <c r="M815" s="290">
        <f t="shared" si="108"/>
        <v>7.4</v>
      </c>
      <c r="N815" s="290">
        <f t="shared" si="109"/>
        <v>14.8</v>
      </c>
      <c r="O815" s="290">
        <f t="shared" si="110"/>
        <v>22.200000000000003</v>
      </c>
      <c r="P815" s="290">
        <f t="shared" si="111"/>
        <v>22.200000000000003</v>
      </c>
    </row>
    <row r="816" spans="1:16">
      <c r="A816" s="385" t="s">
        <v>377</v>
      </c>
      <c r="B816" s="233" t="s">
        <v>381</v>
      </c>
      <c r="C816" s="422" t="s">
        <v>208</v>
      </c>
      <c r="D816" s="247" t="s">
        <v>246</v>
      </c>
      <c r="E816" s="227"/>
      <c r="F816" s="419">
        <v>4</v>
      </c>
      <c r="G816" s="419">
        <v>4</v>
      </c>
      <c r="H816" s="419">
        <v>8</v>
      </c>
      <c r="I816" s="423">
        <v>12</v>
      </c>
      <c r="J816" s="423">
        <v>12</v>
      </c>
      <c r="K816" s="290">
        <v>1.85</v>
      </c>
      <c r="L816" s="290">
        <f t="shared" si="107"/>
        <v>48</v>
      </c>
      <c r="M816" s="290">
        <f t="shared" si="108"/>
        <v>7.4</v>
      </c>
      <c r="N816" s="290">
        <f t="shared" si="109"/>
        <v>14.8</v>
      </c>
      <c r="O816" s="290">
        <f t="shared" si="110"/>
        <v>22.200000000000003</v>
      </c>
      <c r="P816" s="290">
        <f t="shared" si="111"/>
        <v>22.200000000000003</v>
      </c>
    </row>
    <row r="817" spans="1:16">
      <c r="A817" s="385" t="s">
        <v>377</v>
      </c>
      <c r="B817" s="233" t="s">
        <v>382</v>
      </c>
      <c r="C817" s="422" t="s">
        <v>208</v>
      </c>
      <c r="D817" s="247" t="s">
        <v>246</v>
      </c>
      <c r="E817" s="227"/>
      <c r="F817" s="419">
        <v>4</v>
      </c>
      <c r="G817" s="419">
        <v>4</v>
      </c>
      <c r="H817" s="419">
        <v>8</v>
      </c>
      <c r="I817" s="423">
        <v>12</v>
      </c>
      <c r="J817" s="423">
        <v>12</v>
      </c>
      <c r="K817" s="290">
        <v>1.85</v>
      </c>
      <c r="L817" s="290">
        <f t="shared" si="107"/>
        <v>48</v>
      </c>
      <c r="M817" s="290">
        <f t="shared" si="108"/>
        <v>7.4</v>
      </c>
      <c r="N817" s="290">
        <f t="shared" si="109"/>
        <v>14.8</v>
      </c>
      <c r="O817" s="290">
        <f t="shared" si="110"/>
        <v>22.200000000000003</v>
      </c>
      <c r="P817" s="290">
        <f t="shared" si="111"/>
        <v>22.200000000000003</v>
      </c>
    </row>
    <row r="818" spans="1:16">
      <c r="A818" s="385" t="s">
        <v>377</v>
      </c>
      <c r="B818" s="233" t="s">
        <v>383</v>
      </c>
      <c r="C818" s="422" t="s">
        <v>208</v>
      </c>
      <c r="D818" s="247" t="s">
        <v>246</v>
      </c>
      <c r="E818" s="227"/>
      <c r="F818" s="419">
        <v>4</v>
      </c>
      <c r="G818" s="419">
        <v>4</v>
      </c>
      <c r="H818" s="419">
        <v>8</v>
      </c>
      <c r="I818" s="423">
        <v>12</v>
      </c>
      <c r="J818" s="423">
        <v>12</v>
      </c>
      <c r="K818" s="290">
        <v>1.85</v>
      </c>
      <c r="L818" s="290">
        <f t="shared" si="107"/>
        <v>48</v>
      </c>
      <c r="M818" s="290">
        <f t="shared" si="108"/>
        <v>7.4</v>
      </c>
      <c r="N818" s="290">
        <f t="shared" si="109"/>
        <v>14.8</v>
      </c>
      <c r="O818" s="290">
        <f t="shared" si="110"/>
        <v>22.200000000000003</v>
      </c>
      <c r="P818" s="290">
        <f t="shared" si="111"/>
        <v>22.200000000000003</v>
      </c>
    </row>
    <row r="819" spans="1:16">
      <c r="A819" s="385" t="s">
        <v>377</v>
      </c>
      <c r="B819" s="233" t="s">
        <v>384</v>
      </c>
      <c r="C819" s="422" t="s">
        <v>208</v>
      </c>
      <c r="D819" s="247" t="s">
        <v>246</v>
      </c>
      <c r="E819" s="227"/>
      <c r="F819" s="419">
        <v>4</v>
      </c>
      <c r="G819" s="419">
        <v>4</v>
      </c>
      <c r="H819" s="419">
        <v>8</v>
      </c>
      <c r="I819" s="423">
        <v>12</v>
      </c>
      <c r="J819" s="423">
        <v>12</v>
      </c>
      <c r="K819" s="290">
        <v>1.85</v>
      </c>
      <c r="L819" s="290">
        <f t="shared" si="107"/>
        <v>48</v>
      </c>
      <c r="M819" s="290">
        <f t="shared" si="108"/>
        <v>7.4</v>
      </c>
      <c r="N819" s="290">
        <f t="shared" si="109"/>
        <v>14.8</v>
      </c>
      <c r="O819" s="290">
        <f t="shared" si="110"/>
        <v>22.200000000000003</v>
      </c>
      <c r="P819" s="290">
        <f t="shared" si="111"/>
        <v>22.200000000000003</v>
      </c>
    </row>
    <row r="820" spans="1:16">
      <c r="A820" s="385" t="s">
        <v>377</v>
      </c>
      <c r="B820" s="233" t="s">
        <v>385</v>
      </c>
      <c r="C820" s="422" t="s">
        <v>208</v>
      </c>
      <c r="D820" s="247" t="s">
        <v>246</v>
      </c>
      <c r="E820" s="227"/>
      <c r="F820" s="419">
        <v>4</v>
      </c>
      <c r="G820" s="419">
        <v>4</v>
      </c>
      <c r="H820" s="419">
        <v>8</v>
      </c>
      <c r="I820" s="423">
        <v>12</v>
      </c>
      <c r="J820" s="423">
        <v>12</v>
      </c>
      <c r="K820" s="290">
        <v>1.85</v>
      </c>
      <c r="L820" s="290">
        <f t="shared" si="107"/>
        <v>48</v>
      </c>
      <c r="M820" s="290">
        <f t="shared" si="108"/>
        <v>7.4</v>
      </c>
      <c r="N820" s="290">
        <f t="shared" si="109"/>
        <v>14.8</v>
      </c>
      <c r="O820" s="290">
        <f t="shared" si="110"/>
        <v>22.200000000000003</v>
      </c>
      <c r="P820" s="290">
        <f t="shared" si="111"/>
        <v>22.200000000000003</v>
      </c>
    </row>
    <row r="821" spans="1:16">
      <c r="A821" s="385" t="s">
        <v>377</v>
      </c>
      <c r="B821" s="233" t="s">
        <v>386</v>
      </c>
      <c r="C821" s="422" t="s">
        <v>208</v>
      </c>
      <c r="D821" s="247" t="s">
        <v>246</v>
      </c>
      <c r="E821" s="227"/>
      <c r="F821" s="419">
        <v>4</v>
      </c>
      <c r="G821" s="419">
        <v>4</v>
      </c>
      <c r="H821" s="419">
        <v>8</v>
      </c>
      <c r="I821" s="423">
        <v>12</v>
      </c>
      <c r="J821" s="423">
        <v>12</v>
      </c>
      <c r="K821" s="290">
        <v>1.85</v>
      </c>
      <c r="L821" s="290">
        <f t="shared" si="107"/>
        <v>48</v>
      </c>
      <c r="M821" s="290">
        <f t="shared" si="108"/>
        <v>7.4</v>
      </c>
      <c r="N821" s="290">
        <f t="shared" si="109"/>
        <v>14.8</v>
      </c>
      <c r="O821" s="290">
        <f t="shared" si="110"/>
        <v>22.200000000000003</v>
      </c>
      <c r="P821" s="290">
        <f t="shared" si="111"/>
        <v>22.200000000000003</v>
      </c>
    </row>
    <row r="822" spans="1:16">
      <c r="A822" s="385" t="s">
        <v>377</v>
      </c>
      <c r="B822" s="233" t="s">
        <v>387</v>
      </c>
      <c r="C822" s="422" t="s">
        <v>208</v>
      </c>
      <c r="D822" s="247" t="s">
        <v>246</v>
      </c>
      <c r="E822" s="227"/>
      <c r="F822" s="419">
        <v>4</v>
      </c>
      <c r="G822" s="419">
        <v>4</v>
      </c>
      <c r="H822" s="419">
        <v>8</v>
      </c>
      <c r="I822" s="423">
        <v>12</v>
      </c>
      <c r="J822" s="423">
        <v>12</v>
      </c>
      <c r="K822" s="290">
        <v>1.85</v>
      </c>
      <c r="L822" s="290">
        <f t="shared" si="107"/>
        <v>48</v>
      </c>
      <c r="M822" s="290">
        <f t="shared" si="108"/>
        <v>7.4</v>
      </c>
      <c r="N822" s="290">
        <f t="shared" si="109"/>
        <v>14.8</v>
      </c>
      <c r="O822" s="290">
        <f t="shared" si="110"/>
        <v>22.200000000000003</v>
      </c>
      <c r="P822" s="290">
        <f t="shared" si="111"/>
        <v>22.200000000000003</v>
      </c>
    </row>
    <row r="823" spans="1:16">
      <c r="A823" s="385" t="s">
        <v>377</v>
      </c>
      <c r="B823" s="233" t="s">
        <v>388</v>
      </c>
      <c r="C823" s="422" t="s">
        <v>208</v>
      </c>
      <c r="D823" s="247" t="s">
        <v>246</v>
      </c>
      <c r="E823" s="227"/>
      <c r="F823" s="419">
        <v>4</v>
      </c>
      <c r="G823" s="419">
        <v>4</v>
      </c>
      <c r="H823" s="419">
        <v>8</v>
      </c>
      <c r="I823" s="423">
        <v>12</v>
      </c>
      <c r="J823" s="423">
        <v>12</v>
      </c>
      <c r="K823" s="290">
        <v>1.85</v>
      </c>
      <c r="L823" s="290">
        <f t="shared" si="107"/>
        <v>48</v>
      </c>
      <c r="M823" s="290">
        <f t="shared" si="108"/>
        <v>7.4</v>
      </c>
      <c r="N823" s="290">
        <f t="shared" si="109"/>
        <v>14.8</v>
      </c>
      <c r="O823" s="290">
        <f t="shared" si="110"/>
        <v>22.200000000000003</v>
      </c>
      <c r="P823" s="290">
        <f t="shared" si="111"/>
        <v>22.200000000000003</v>
      </c>
    </row>
    <row r="824" spans="1:16">
      <c r="A824" s="385" t="s">
        <v>377</v>
      </c>
      <c r="B824" s="233" t="s">
        <v>389</v>
      </c>
      <c r="C824" s="422" t="s">
        <v>208</v>
      </c>
      <c r="D824" s="247" t="s">
        <v>246</v>
      </c>
      <c r="E824" s="227"/>
      <c r="F824" s="398">
        <v>6</v>
      </c>
      <c r="G824" s="398">
        <v>6</v>
      </c>
      <c r="H824" s="398">
        <v>10</v>
      </c>
      <c r="I824" s="423">
        <v>14</v>
      </c>
      <c r="J824" s="423">
        <v>14</v>
      </c>
      <c r="K824" s="290">
        <v>1.85</v>
      </c>
      <c r="L824" s="290">
        <f t="shared" si="107"/>
        <v>84</v>
      </c>
      <c r="M824" s="290">
        <f t="shared" si="108"/>
        <v>11.100000000000001</v>
      </c>
      <c r="N824" s="290">
        <f t="shared" si="109"/>
        <v>18.5</v>
      </c>
      <c r="O824" s="290">
        <f t="shared" si="110"/>
        <v>25.900000000000002</v>
      </c>
      <c r="P824" s="290">
        <f t="shared" si="111"/>
        <v>25.900000000000002</v>
      </c>
    </row>
    <row r="825" spans="1:16">
      <c r="A825" s="385" t="s">
        <v>377</v>
      </c>
      <c r="B825" s="233" t="s">
        <v>390</v>
      </c>
      <c r="C825" s="422" t="s">
        <v>208</v>
      </c>
      <c r="D825" s="247" t="s">
        <v>246</v>
      </c>
      <c r="E825" s="227"/>
      <c r="F825" s="398">
        <v>6</v>
      </c>
      <c r="G825" s="398">
        <v>6</v>
      </c>
      <c r="H825" s="398">
        <v>10</v>
      </c>
      <c r="I825" s="423">
        <v>14</v>
      </c>
      <c r="J825" s="423">
        <v>14</v>
      </c>
      <c r="K825" s="290">
        <v>1.85</v>
      </c>
      <c r="L825" s="290">
        <f t="shared" si="107"/>
        <v>84</v>
      </c>
      <c r="M825" s="290">
        <f t="shared" si="108"/>
        <v>11.100000000000001</v>
      </c>
      <c r="N825" s="290">
        <f t="shared" si="109"/>
        <v>18.5</v>
      </c>
      <c r="O825" s="290">
        <f t="shared" si="110"/>
        <v>25.900000000000002</v>
      </c>
      <c r="P825" s="290">
        <f t="shared" si="111"/>
        <v>25.900000000000002</v>
      </c>
    </row>
    <row r="826" spans="1:16">
      <c r="A826" s="385" t="s">
        <v>377</v>
      </c>
      <c r="B826" s="233" t="s">
        <v>391</v>
      </c>
      <c r="C826" s="422" t="s">
        <v>208</v>
      </c>
      <c r="D826" s="247" t="s">
        <v>246</v>
      </c>
      <c r="E826" s="227"/>
      <c r="F826" s="398">
        <v>6</v>
      </c>
      <c r="G826" s="398">
        <v>6</v>
      </c>
      <c r="H826" s="398">
        <v>10</v>
      </c>
      <c r="I826" s="423">
        <v>14</v>
      </c>
      <c r="J826" s="423">
        <v>14</v>
      </c>
      <c r="K826" s="290">
        <v>1.85</v>
      </c>
      <c r="L826" s="290">
        <f t="shared" si="107"/>
        <v>84</v>
      </c>
      <c r="M826" s="290">
        <f t="shared" si="108"/>
        <v>11.100000000000001</v>
      </c>
      <c r="N826" s="290">
        <f t="shared" si="109"/>
        <v>18.5</v>
      </c>
      <c r="O826" s="290">
        <f t="shared" si="110"/>
        <v>25.900000000000002</v>
      </c>
      <c r="P826" s="290">
        <f t="shared" si="111"/>
        <v>25.900000000000002</v>
      </c>
    </row>
    <row r="827" spans="1:16">
      <c r="A827" s="385" t="s">
        <v>377</v>
      </c>
      <c r="B827" s="233" t="s">
        <v>392</v>
      </c>
      <c r="C827" s="422" t="s">
        <v>208</v>
      </c>
      <c r="D827" s="247" t="s">
        <v>246</v>
      </c>
      <c r="E827" s="227"/>
      <c r="F827" s="398">
        <v>4</v>
      </c>
      <c r="G827" s="398">
        <v>4</v>
      </c>
      <c r="H827" s="398">
        <v>8</v>
      </c>
      <c r="I827" s="423">
        <v>12</v>
      </c>
      <c r="J827" s="423">
        <v>12</v>
      </c>
      <c r="K827" s="290">
        <v>1.85</v>
      </c>
      <c r="L827" s="290">
        <f t="shared" si="107"/>
        <v>48</v>
      </c>
      <c r="M827" s="290">
        <f t="shared" si="108"/>
        <v>7.4</v>
      </c>
      <c r="N827" s="290">
        <f t="shared" si="109"/>
        <v>14.8</v>
      </c>
      <c r="O827" s="290">
        <f t="shared" si="110"/>
        <v>22.200000000000003</v>
      </c>
      <c r="P827" s="290">
        <f t="shared" si="111"/>
        <v>22.200000000000003</v>
      </c>
    </row>
    <row r="828" spans="1:16">
      <c r="A828" s="385" t="s">
        <v>377</v>
      </c>
      <c r="B828" s="233" t="s">
        <v>393</v>
      </c>
      <c r="C828" s="422" t="s">
        <v>208</v>
      </c>
      <c r="D828" s="247" t="s">
        <v>246</v>
      </c>
      <c r="E828" s="227"/>
      <c r="F828" s="398">
        <v>4</v>
      </c>
      <c r="G828" s="398">
        <v>4</v>
      </c>
      <c r="H828" s="398">
        <v>8</v>
      </c>
      <c r="I828" s="423">
        <v>12</v>
      </c>
      <c r="J828" s="423">
        <v>12</v>
      </c>
      <c r="K828" s="290">
        <v>1.85</v>
      </c>
      <c r="L828" s="290">
        <f t="shared" si="107"/>
        <v>48</v>
      </c>
      <c r="M828" s="290">
        <f t="shared" si="108"/>
        <v>7.4</v>
      </c>
      <c r="N828" s="290">
        <f t="shared" si="109"/>
        <v>14.8</v>
      </c>
      <c r="O828" s="290">
        <f t="shared" si="110"/>
        <v>22.200000000000003</v>
      </c>
      <c r="P828" s="290">
        <f t="shared" si="111"/>
        <v>22.200000000000003</v>
      </c>
    </row>
    <row r="829" spans="1:16">
      <c r="A829" s="385" t="s">
        <v>377</v>
      </c>
      <c r="B829" s="233" t="s">
        <v>394</v>
      </c>
      <c r="C829" s="422" t="s">
        <v>208</v>
      </c>
      <c r="D829" s="247" t="s">
        <v>246</v>
      </c>
      <c r="E829" s="227"/>
      <c r="F829" s="398">
        <v>4</v>
      </c>
      <c r="G829" s="398">
        <v>4</v>
      </c>
      <c r="H829" s="398">
        <v>8</v>
      </c>
      <c r="I829" s="423">
        <v>12</v>
      </c>
      <c r="J829" s="423">
        <v>12</v>
      </c>
      <c r="K829" s="290">
        <v>1.85</v>
      </c>
      <c r="L829" s="290">
        <f t="shared" si="107"/>
        <v>48</v>
      </c>
      <c r="M829" s="290">
        <f t="shared" si="108"/>
        <v>7.4</v>
      </c>
      <c r="N829" s="290">
        <f t="shared" si="109"/>
        <v>14.8</v>
      </c>
      <c r="O829" s="290">
        <f t="shared" si="110"/>
        <v>22.200000000000003</v>
      </c>
      <c r="P829" s="290">
        <f t="shared" si="111"/>
        <v>22.200000000000003</v>
      </c>
    </row>
    <row r="830" spans="1:16">
      <c r="A830" s="385" t="s">
        <v>377</v>
      </c>
      <c r="B830" s="233" t="s">
        <v>395</v>
      </c>
      <c r="C830" s="422" t="s">
        <v>208</v>
      </c>
      <c r="D830" s="247" t="s">
        <v>246</v>
      </c>
      <c r="E830" s="227"/>
      <c r="F830" s="398">
        <v>6</v>
      </c>
      <c r="G830" s="398">
        <v>6</v>
      </c>
      <c r="H830" s="398">
        <v>10</v>
      </c>
      <c r="I830" s="423">
        <v>14</v>
      </c>
      <c r="J830" s="423">
        <v>14</v>
      </c>
      <c r="K830" s="290">
        <v>1.85</v>
      </c>
      <c r="L830" s="290">
        <f t="shared" si="107"/>
        <v>84</v>
      </c>
      <c r="M830" s="290">
        <f t="shared" si="108"/>
        <v>11.100000000000001</v>
      </c>
      <c r="N830" s="290">
        <f t="shared" si="109"/>
        <v>18.5</v>
      </c>
      <c r="O830" s="290">
        <f t="shared" si="110"/>
        <v>25.900000000000002</v>
      </c>
      <c r="P830" s="290">
        <f t="shared" si="111"/>
        <v>25.900000000000002</v>
      </c>
    </row>
    <row r="831" spans="1:16">
      <c r="A831" s="385" t="s">
        <v>377</v>
      </c>
      <c r="B831" s="233" t="s">
        <v>396</v>
      </c>
      <c r="C831" s="422" t="s">
        <v>208</v>
      </c>
      <c r="D831" s="247" t="s">
        <v>246</v>
      </c>
      <c r="E831" s="227"/>
      <c r="F831" s="398">
        <v>6</v>
      </c>
      <c r="G831" s="398">
        <v>6</v>
      </c>
      <c r="H831" s="398">
        <v>10</v>
      </c>
      <c r="I831" s="423">
        <v>14</v>
      </c>
      <c r="J831" s="423">
        <v>14</v>
      </c>
      <c r="K831" s="290">
        <v>1.85</v>
      </c>
      <c r="L831" s="290">
        <f t="shared" si="107"/>
        <v>84</v>
      </c>
      <c r="M831" s="290">
        <f t="shared" si="108"/>
        <v>11.100000000000001</v>
      </c>
      <c r="N831" s="290">
        <f t="shared" si="109"/>
        <v>18.5</v>
      </c>
      <c r="O831" s="290">
        <f t="shared" si="110"/>
        <v>25.900000000000002</v>
      </c>
      <c r="P831" s="290">
        <f t="shared" si="111"/>
        <v>25.900000000000002</v>
      </c>
    </row>
    <row r="832" spans="1:16">
      <c r="A832" s="385" t="s">
        <v>377</v>
      </c>
      <c r="B832" s="233" t="s">
        <v>397</v>
      </c>
      <c r="C832" s="422" t="s">
        <v>208</v>
      </c>
      <c r="D832" s="247" t="s">
        <v>246</v>
      </c>
      <c r="E832" s="227"/>
      <c r="F832" s="398">
        <v>6</v>
      </c>
      <c r="G832" s="398">
        <v>6</v>
      </c>
      <c r="H832" s="398">
        <v>10</v>
      </c>
      <c r="I832" s="423">
        <v>14</v>
      </c>
      <c r="J832" s="423">
        <v>14</v>
      </c>
      <c r="K832" s="290">
        <v>1.85</v>
      </c>
      <c r="L832" s="290">
        <f t="shared" si="107"/>
        <v>84</v>
      </c>
      <c r="M832" s="290">
        <f t="shared" si="108"/>
        <v>11.100000000000001</v>
      </c>
      <c r="N832" s="290">
        <f t="shared" si="109"/>
        <v>18.5</v>
      </c>
      <c r="O832" s="290">
        <f t="shared" si="110"/>
        <v>25.900000000000002</v>
      </c>
      <c r="P832" s="290">
        <f t="shared" si="111"/>
        <v>25.900000000000002</v>
      </c>
    </row>
    <row r="833" spans="1:16">
      <c r="A833" s="385" t="s">
        <v>377</v>
      </c>
      <c r="B833" s="233" t="s">
        <v>398</v>
      </c>
      <c r="C833" s="422" t="s">
        <v>208</v>
      </c>
      <c r="D833" s="247" t="s">
        <v>246</v>
      </c>
      <c r="E833" s="227"/>
      <c r="F833" s="398">
        <v>6</v>
      </c>
      <c r="G833" s="398">
        <v>6</v>
      </c>
      <c r="H833" s="398">
        <v>10</v>
      </c>
      <c r="I833" s="423">
        <v>14</v>
      </c>
      <c r="J833" s="423">
        <v>14</v>
      </c>
      <c r="K833" s="290">
        <v>1.85</v>
      </c>
      <c r="L833" s="290">
        <f t="shared" si="107"/>
        <v>84</v>
      </c>
      <c r="M833" s="290">
        <f t="shared" si="108"/>
        <v>11.100000000000001</v>
      </c>
      <c r="N833" s="290">
        <f t="shared" si="109"/>
        <v>18.5</v>
      </c>
      <c r="O833" s="290">
        <f t="shared" si="110"/>
        <v>25.900000000000002</v>
      </c>
      <c r="P833" s="290">
        <f t="shared" si="111"/>
        <v>25.900000000000002</v>
      </c>
    </row>
    <row r="834" spans="1:16">
      <c r="A834" s="385" t="s">
        <v>377</v>
      </c>
      <c r="B834" s="233" t="s">
        <v>399</v>
      </c>
      <c r="C834" s="422" t="s">
        <v>208</v>
      </c>
      <c r="D834" s="247" t="s">
        <v>246</v>
      </c>
      <c r="E834" s="227"/>
      <c r="F834" s="398">
        <v>6</v>
      </c>
      <c r="G834" s="398">
        <v>6</v>
      </c>
      <c r="H834" s="398">
        <v>10</v>
      </c>
      <c r="I834" s="423">
        <v>14</v>
      </c>
      <c r="J834" s="423">
        <v>14</v>
      </c>
      <c r="K834" s="290">
        <v>1.85</v>
      </c>
      <c r="L834" s="290">
        <f t="shared" si="107"/>
        <v>84</v>
      </c>
      <c r="M834" s="290">
        <f t="shared" si="108"/>
        <v>11.100000000000001</v>
      </c>
      <c r="N834" s="290">
        <f t="shared" si="109"/>
        <v>18.5</v>
      </c>
      <c r="O834" s="290">
        <f t="shared" si="110"/>
        <v>25.900000000000002</v>
      </c>
      <c r="P834" s="290">
        <f t="shared" si="111"/>
        <v>25.900000000000002</v>
      </c>
    </row>
    <row r="835" spans="1:16">
      <c r="A835" s="385" t="s">
        <v>377</v>
      </c>
      <c r="B835" s="233" t="s">
        <v>400</v>
      </c>
      <c r="C835" s="422" t="s">
        <v>208</v>
      </c>
      <c r="D835" s="247" t="s">
        <v>246</v>
      </c>
      <c r="E835" s="227"/>
      <c r="F835" s="398">
        <v>6</v>
      </c>
      <c r="G835" s="398">
        <v>6</v>
      </c>
      <c r="H835" s="398">
        <v>10</v>
      </c>
      <c r="I835" s="423">
        <v>14</v>
      </c>
      <c r="J835" s="423">
        <v>14</v>
      </c>
      <c r="K835" s="290">
        <v>1.85</v>
      </c>
      <c r="L835" s="290">
        <f t="shared" si="107"/>
        <v>84</v>
      </c>
      <c r="M835" s="290">
        <f t="shared" si="108"/>
        <v>11.100000000000001</v>
      </c>
      <c r="N835" s="290">
        <f t="shared" si="109"/>
        <v>18.5</v>
      </c>
      <c r="O835" s="290">
        <f t="shared" si="110"/>
        <v>25.900000000000002</v>
      </c>
      <c r="P835" s="290">
        <f t="shared" si="111"/>
        <v>25.900000000000002</v>
      </c>
    </row>
    <row r="836" spans="1:16">
      <c r="A836" s="385" t="s">
        <v>377</v>
      </c>
      <c r="B836" s="233" t="s">
        <v>401</v>
      </c>
      <c r="C836" s="422" t="s">
        <v>208</v>
      </c>
      <c r="D836" s="247" t="s">
        <v>246</v>
      </c>
      <c r="E836" s="227"/>
      <c r="F836" s="398">
        <v>6</v>
      </c>
      <c r="G836" s="398">
        <v>6</v>
      </c>
      <c r="H836" s="398">
        <v>10</v>
      </c>
      <c r="I836" s="423">
        <v>14</v>
      </c>
      <c r="J836" s="423">
        <v>14</v>
      </c>
      <c r="K836" s="290">
        <v>1.85</v>
      </c>
      <c r="L836" s="290">
        <f t="shared" si="107"/>
        <v>84</v>
      </c>
      <c r="M836" s="290">
        <f t="shared" si="108"/>
        <v>11.100000000000001</v>
      </c>
      <c r="N836" s="290">
        <f t="shared" si="109"/>
        <v>18.5</v>
      </c>
      <c r="O836" s="290">
        <f t="shared" si="110"/>
        <v>25.900000000000002</v>
      </c>
      <c r="P836" s="290">
        <f t="shared" si="111"/>
        <v>25.900000000000002</v>
      </c>
    </row>
    <row r="837" spans="1:16">
      <c r="A837" s="385" t="s">
        <v>377</v>
      </c>
      <c r="B837" s="233" t="s">
        <v>402</v>
      </c>
      <c r="C837" s="422" t="s">
        <v>208</v>
      </c>
      <c r="D837" s="247" t="s">
        <v>246</v>
      </c>
      <c r="E837" s="227"/>
      <c r="F837" s="398">
        <v>6</v>
      </c>
      <c r="G837" s="398">
        <v>6</v>
      </c>
      <c r="H837" s="398">
        <v>10</v>
      </c>
      <c r="I837" s="423">
        <v>14</v>
      </c>
      <c r="J837" s="423">
        <v>14</v>
      </c>
      <c r="K837" s="290">
        <v>1.85</v>
      </c>
      <c r="L837" s="290">
        <f t="shared" si="107"/>
        <v>84</v>
      </c>
      <c r="M837" s="290">
        <f t="shared" si="108"/>
        <v>11.100000000000001</v>
      </c>
      <c r="N837" s="290">
        <f t="shared" si="109"/>
        <v>18.5</v>
      </c>
      <c r="O837" s="290">
        <f t="shared" si="110"/>
        <v>25.900000000000002</v>
      </c>
      <c r="P837" s="290">
        <f t="shared" si="111"/>
        <v>25.900000000000002</v>
      </c>
    </row>
    <row r="838" spans="1:16">
      <c r="A838" s="385" t="s">
        <v>377</v>
      </c>
      <c r="B838" s="233" t="s">
        <v>403</v>
      </c>
      <c r="C838" s="422" t="s">
        <v>208</v>
      </c>
      <c r="D838" s="247" t="s">
        <v>246</v>
      </c>
      <c r="E838" s="227"/>
      <c r="F838" s="398">
        <v>6</v>
      </c>
      <c r="G838" s="398">
        <v>6</v>
      </c>
      <c r="H838" s="398">
        <v>10</v>
      </c>
      <c r="I838" s="423">
        <v>14</v>
      </c>
      <c r="J838" s="423">
        <v>14</v>
      </c>
      <c r="K838" s="290">
        <v>1.85</v>
      </c>
      <c r="L838" s="290">
        <f t="shared" si="107"/>
        <v>84</v>
      </c>
      <c r="M838" s="290">
        <f t="shared" si="108"/>
        <v>11.100000000000001</v>
      </c>
      <c r="N838" s="290">
        <f t="shared" si="109"/>
        <v>18.5</v>
      </c>
      <c r="O838" s="290">
        <f t="shared" si="110"/>
        <v>25.900000000000002</v>
      </c>
      <c r="P838" s="290">
        <f t="shared" si="111"/>
        <v>25.900000000000002</v>
      </c>
    </row>
    <row r="839" spans="1:16">
      <c r="A839" s="385" t="s">
        <v>377</v>
      </c>
      <c r="B839" s="233" t="s">
        <v>404</v>
      </c>
      <c r="C839" s="422" t="s">
        <v>208</v>
      </c>
      <c r="D839" s="247" t="s">
        <v>246</v>
      </c>
      <c r="E839" s="227"/>
      <c r="F839" s="398">
        <v>6</v>
      </c>
      <c r="G839" s="398">
        <v>6</v>
      </c>
      <c r="H839" s="398">
        <v>10</v>
      </c>
      <c r="I839" s="423">
        <v>14</v>
      </c>
      <c r="J839" s="423">
        <v>14</v>
      </c>
      <c r="K839" s="290">
        <v>1.85</v>
      </c>
      <c r="L839" s="290">
        <f t="shared" si="107"/>
        <v>84</v>
      </c>
      <c r="M839" s="290">
        <f t="shared" si="108"/>
        <v>11.100000000000001</v>
      </c>
      <c r="N839" s="290">
        <f t="shared" si="109"/>
        <v>18.5</v>
      </c>
      <c r="O839" s="290">
        <f t="shared" si="110"/>
        <v>25.900000000000002</v>
      </c>
      <c r="P839" s="290">
        <f t="shared" si="111"/>
        <v>25.900000000000002</v>
      </c>
    </row>
    <row r="840" spans="1:16">
      <c r="A840" s="385" t="s">
        <v>377</v>
      </c>
      <c r="B840" s="233" t="s">
        <v>405</v>
      </c>
      <c r="C840" s="422" t="s">
        <v>208</v>
      </c>
      <c r="D840" s="247" t="s">
        <v>246</v>
      </c>
      <c r="E840" s="227"/>
      <c r="F840" s="398">
        <v>6</v>
      </c>
      <c r="G840" s="398">
        <v>6</v>
      </c>
      <c r="H840" s="398">
        <v>10</v>
      </c>
      <c r="I840" s="423">
        <v>14</v>
      </c>
      <c r="J840" s="423">
        <v>14</v>
      </c>
      <c r="K840" s="290">
        <v>1.85</v>
      </c>
      <c r="L840" s="290">
        <f t="shared" si="107"/>
        <v>84</v>
      </c>
      <c r="M840" s="290">
        <f t="shared" si="108"/>
        <v>11.100000000000001</v>
      </c>
      <c r="N840" s="290">
        <f t="shared" si="109"/>
        <v>18.5</v>
      </c>
      <c r="O840" s="290">
        <f t="shared" si="110"/>
        <v>25.900000000000002</v>
      </c>
      <c r="P840" s="290">
        <f t="shared" si="111"/>
        <v>25.900000000000002</v>
      </c>
    </row>
    <row r="841" spans="1:16">
      <c r="A841" s="385" t="s">
        <v>377</v>
      </c>
      <c r="B841" s="233" t="s">
        <v>406</v>
      </c>
      <c r="C841" s="422" t="s">
        <v>208</v>
      </c>
      <c r="D841" s="247" t="s">
        <v>246</v>
      </c>
      <c r="E841" s="227"/>
      <c r="F841" s="398">
        <v>6</v>
      </c>
      <c r="G841" s="398">
        <v>6</v>
      </c>
      <c r="H841" s="398">
        <v>10</v>
      </c>
      <c r="I841" s="423">
        <v>14</v>
      </c>
      <c r="J841" s="423">
        <v>14</v>
      </c>
      <c r="K841" s="290">
        <v>1.85</v>
      </c>
      <c r="L841" s="290">
        <f t="shared" si="107"/>
        <v>84</v>
      </c>
      <c r="M841" s="290">
        <f t="shared" si="108"/>
        <v>11.100000000000001</v>
      </c>
      <c r="N841" s="290">
        <f t="shared" si="109"/>
        <v>18.5</v>
      </c>
      <c r="O841" s="290">
        <f t="shared" si="110"/>
        <v>25.900000000000002</v>
      </c>
      <c r="P841" s="290">
        <f t="shared" si="111"/>
        <v>25.900000000000002</v>
      </c>
    </row>
    <row r="842" spans="1:16">
      <c r="A842" s="385" t="s">
        <v>377</v>
      </c>
      <c r="B842" s="233" t="s">
        <v>407</v>
      </c>
      <c r="C842" s="422" t="s">
        <v>208</v>
      </c>
      <c r="D842" s="247" t="s">
        <v>246</v>
      </c>
      <c r="E842" s="227"/>
      <c r="F842" s="398">
        <v>6</v>
      </c>
      <c r="G842" s="398">
        <v>6</v>
      </c>
      <c r="H842" s="398">
        <v>10</v>
      </c>
      <c r="I842" s="423">
        <v>14</v>
      </c>
      <c r="J842" s="423">
        <v>14</v>
      </c>
      <c r="K842" s="290">
        <v>1.85</v>
      </c>
      <c r="L842" s="290">
        <f t="shared" si="107"/>
        <v>84</v>
      </c>
      <c r="M842" s="290">
        <f t="shared" si="108"/>
        <v>11.100000000000001</v>
      </c>
      <c r="N842" s="290">
        <f t="shared" si="109"/>
        <v>18.5</v>
      </c>
      <c r="O842" s="290">
        <f t="shared" si="110"/>
        <v>25.900000000000002</v>
      </c>
      <c r="P842" s="290">
        <f t="shared" si="111"/>
        <v>25.900000000000002</v>
      </c>
    </row>
    <row r="843" spans="1:16">
      <c r="A843" s="385" t="s">
        <v>377</v>
      </c>
      <c r="B843" s="233" t="s">
        <v>408</v>
      </c>
      <c r="C843" s="422" t="s">
        <v>208</v>
      </c>
      <c r="D843" s="247" t="s">
        <v>246</v>
      </c>
      <c r="E843" s="227"/>
      <c r="F843" s="398">
        <v>6</v>
      </c>
      <c r="G843" s="398">
        <v>6</v>
      </c>
      <c r="H843" s="398">
        <v>10</v>
      </c>
      <c r="I843" s="423">
        <v>14</v>
      </c>
      <c r="J843" s="423">
        <v>14</v>
      </c>
      <c r="K843" s="290">
        <v>1.85</v>
      </c>
      <c r="L843" s="290">
        <f t="shared" si="107"/>
        <v>84</v>
      </c>
      <c r="M843" s="290">
        <f t="shared" si="108"/>
        <v>11.100000000000001</v>
      </c>
      <c r="N843" s="290">
        <f t="shared" si="109"/>
        <v>18.5</v>
      </c>
      <c r="O843" s="290">
        <f t="shared" si="110"/>
        <v>25.900000000000002</v>
      </c>
      <c r="P843" s="290">
        <f t="shared" si="111"/>
        <v>25.900000000000002</v>
      </c>
    </row>
    <row r="844" spans="1:16">
      <c r="A844" s="385" t="s">
        <v>377</v>
      </c>
      <c r="B844" s="233" t="s">
        <v>409</v>
      </c>
      <c r="C844" s="422" t="s">
        <v>208</v>
      </c>
      <c r="D844" s="247" t="s">
        <v>246</v>
      </c>
      <c r="E844" s="227"/>
      <c r="F844" s="398">
        <v>6</v>
      </c>
      <c r="G844" s="398">
        <v>6</v>
      </c>
      <c r="H844" s="398">
        <v>10</v>
      </c>
      <c r="I844" s="423">
        <v>14</v>
      </c>
      <c r="J844" s="423">
        <v>14</v>
      </c>
      <c r="K844" s="290">
        <v>1.85</v>
      </c>
      <c r="L844" s="290">
        <f t="shared" si="107"/>
        <v>84</v>
      </c>
      <c r="M844" s="290">
        <f t="shared" si="108"/>
        <v>11.100000000000001</v>
      </c>
      <c r="N844" s="290">
        <f t="shared" si="109"/>
        <v>18.5</v>
      </c>
      <c r="O844" s="290">
        <f t="shared" si="110"/>
        <v>25.900000000000002</v>
      </c>
      <c r="P844" s="290">
        <f t="shared" si="111"/>
        <v>25.900000000000002</v>
      </c>
    </row>
    <row r="845" spans="1:16">
      <c r="A845" s="385" t="s">
        <v>377</v>
      </c>
      <c r="B845" s="233" t="s">
        <v>410</v>
      </c>
      <c r="C845" s="422" t="s">
        <v>208</v>
      </c>
      <c r="D845" s="247" t="s">
        <v>246</v>
      </c>
      <c r="E845" s="227"/>
      <c r="F845" s="398">
        <v>6</v>
      </c>
      <c r="G845" s="398">
        <v>6</v>
      </c>
      <c r="H845" s="398">
        <v>10</v>
      </c>
      <c r="I845" s="423">
        <v>14</v>
      </c>
      <c r="J845" s="423">
        <v>14</v>
      </c>
      <c r="K845" s="290">
        <v>1.85</v>
      </c>
      <c r="L845" s="290">
        <f t="shared" si="107"/>
        <v>84</v>
      </c>
      <c r="M845" s="290">
        <f t="shared" si="108"/>
        <v>11.100000000000001</v>
      </c>
      <c r="N845" s="290">
        <f t="shared" si="109"/>
        <v>18.5</v>
      </c>
      <c r="O845" s="290">
        <f t="shared" si="110"/>
        <v>25.900000000000002</v>
      </c>
      <c r="P845" s="290">
        <f t="shared" si="111"/>
        <v>25.900000000000002</v>
      </c>
    </row>
    <row r="846" spans="1:16">
      <c r="A846" s="385" t="s">
        <v>377</v>
      </c>
      <c r="B846" s="233" t="s">
        <v>411</v>
      </c>
      <c r="C846" s="422" t="s">
        <v>208</v>
      </c>
      <c r="D846" s="247" t="s">
        <v>246</v>
      </c>
      <c r="E846" s="227"/>
      <c r="F846" s="398">
        <v>6</v>
      </c>
      <c r="G846" s="398">
        <v>6</v>
      </c>
      <c r="H846" s="398">
        <v>10</v>
      </c>
      <c r="I846" s="423">
        <v>14</v>
      </c>
      <c r="J846" s="423">
        <v>14</v>
      </c>
      <c r="K846" s="290">
        <v>1.85</v>
      </c>
      <c r="L846" s="290">
        <f t="shared" si="107"/>
        <v>84</v>
      </c>
      <c r="M846" s="290">
        <f t="shared" si="108"/>
        <v>11.100000000000001</v>
      </c>
      <c r="N846" s="290">
        <f t="shared" si="109"/>
        <v>18.5</v>
      </c>
      <c r="O846" s="290">
        <f t="shared" si="110"/>
        <v>25.900000000000002</v>
      </c>
      <c r="P846" s="290">
        <f t="shared" si="111"/>
        <v>25.900000000000002</v>
      </c>
    </row>
    <row r="847" spans="1:16">
      <c r="A847" s="385" t="s">
        <v>377</v>
      </c>
      <c r="B847" s="233" t="s">
        <v>412</v>
      </c>
      <c r="C847" s="422" t="s">
        <v>208</v>
      </c>
      <c r="D847" s="247" t="s">
        <v>246</v>
      </c>
      <c r="E847" s="227"/>
      <c r="F847" s="398">
        <v>6</v>
      </c>
      <c r="G847" s="398">
        <v>6</v>
      </c>
      <c r="H847" s="398">
        <v>10</v>
      </c>
      <c r="I847" s="423">
        <v>14</v>
      </c>
      <c r="J847" s="423">
        <v>14</v>
      </c>
      <c r="K847" s="290">
        <v>1.85</v>
      </c>
      <c r="L847" s="290">
        <f t="shared" si="107"/>
        <v>84</v>
      </c>
      <c r="M847" s="290">
        <f t="shared" si="108"/>
        <v>11.100000000000001</v>
      </c>
      <c r="N847" s="290">
        <f t="shared" si="109"/>
        <v>18.5</v>
      </c>
      <c r="O847" s="290">
        <f t="shared" si="110"/>
        <v>25.900000000000002</v>
      </c>
      <c r="P847" s="290">
        <f t="shared" si="111"/>
        <v>25.900000000000002</v>
      </c>
    </row>
    <row r="848" spans="1:16">
      <c r="A848" s="385" t="s">
        <v>377</v>
      </c>
      <c r="B848" s="233" t="s">
        <v>413</v>
      </c>
      <c r="C848" s="422" t="s">
        <v>208</v>
      </c>
      <c r="D848" s="247" t="s">
        <v>246</v>
      </c>
      <c r="E848" s="227"/>
      <c r="F848" s="398">
        <v>6</v>
      </c>
      <c r="G848" s="398">
        <v>6</v>
      </c>
      <c r="H848" s="398">
        <v>10</v>
      </c>
      <c r="I848" s="423">
        <v>14</v>
      </c>
      <c r="J848" s="423">
        <v>14</v>
      </c>
      <c r="K848" s="290">
        <v>1.85</v>
      </c>
      <c r="L848" s="290">
        <f t="shared" si="107"/>
        <v>84</v>
      </c>
      <c r="M848" s="290">
        <f t="shared" si="108"/>
        <v>11.100000000000001</v>
      </c>
      <c r="N848" s="290">
        <f t="shared" si="109"/>
        <v>18.5</v>
      </c>
      <c r="O848" s="290">
        <f t="shared" si="110"/>
        <v>25.900000000000002</v>
      </c>
      <c r="P848" s="290">
        <f t="shared" si="111"/>
        <v>25.900000000000002</v>
      </c>
    </row>
    <row r="849" spans="1:16">
      <c r="A849" s="385" t="s">
        <v>377</v>
      </c>
      <c r="B849" s="233" t="s">
        <v>414</v>
      </c>
      <c r="C849" s="422" t="s">
        <v>208</v>
      </c>
      <c r="D849" s="247" t="s">
        <v>246</v>
      </c>
      <c r="E849" s="227"/>
      <c r="F849" s="398">
        <v>6</v>
      </c>
      <c r="G849" s="398">
        <v>6</v>
      </c>
      <c r="H849" s="398">
        <v>10</v>
      </c>
      <c r="I849" s="423">
        <v>14</v>
      </c>
      <c r="J849" s="423">
        <v>14</v>
      </c>
      <c r="K849" s="290">
        <v>1.85</v>
      </c>
      <c r="L849" s="290">
        <f t="shared" si="107"/>
        <v>84</v>
      </c>
      <c r="M849" s="290">
        <f t="shared" si="108"/>
        <v>11.100000000000001</v>
      </c>
      <c r="N849" s="290">
        <f t="shared" si="109"/>
        <v>18.5</v>
      </c>
      <c r="O849" s="290">
        <f t="shared" si="110"/>
        <v>25.900000000000002</v>
      </c>
      <c r="P849" s="290">
        <f t="shared" si="111"/>
        <v>25.900000000000002</v>
      </c>
    </row>
    <row r="850" spans="1:16">
      <c r="A850" s="385" t="s">
        <v>377</v>
      </c>
      <c r="B850" s="233" t="s">
        <v>415</v>
      </c>
      <c r="C850" s="422" t="s">
        <v>208</v>
      </c>
      <c r="D850" s="247" t="s">
        <v>246</v>
      </c>
      <c r="E850" s="227"/>
      <c r="F850" s="398">
        <v>4</v>
      </c>
      <c r="G850" s="398">
        <v>4</v>
      </c>
      <c r="H850" s="398">
        <v>8</v>
      </c>
      <c r="I850" s="423">
        <v>12</v>
      </c>
      <c r="J850" s="423">
        <v>12</v>
      </c>
      <c r="K850" s="290">
        <v>1.85</v>
      </c>
      <c r="L850" s="290">
        <f t="shared" si="107"/>
        <v>48</v>
      </c>
      <c r="M850" s="290">
        <f t="shared" si="108"/>
        <v>7.4</v>
      </c>
      <c r="N850" s="290">
        <f t="shared" si="109"/>
        <v>14.8</v>
      </c>
      <c r="O850" s="290">
        <f t="shared" si="110"/>
        <v>22.200000000000003</v>
      </c>
      <c r="P850" s="290">
        <f t="shared" si="111"/>
        <v>22.200000000000003</v>
      </c>
    </row>
    <row r="851" spans="1:16">
      <c r="A851" s="385" t="s">
        <v>377</v>
      </c>
      <c r="B851" s="233" t="s">
        <v>416</v>
      </c>
      <c r="C851" s="422" t="s">
        <v>208</v>
      </c>
      <c r="D851" s="247" t="s">
        <v>246</v>
      </c>
      <c r="E851" s="227"/>
      <c r="F851" s="419">
        <v>4</v>
      </c>
      <c r="G851" s="419">
        <v>4</v>
      </c>
      <c r="H851" s="419">
        <v>8</v>
      </c>
      <c r="I851" s="423">
        <v>12</v>
      </c>
      <c r="J851" s="423">
        <v>12</v>
      </c>
      <c r="K851" s="290">
        <v>1.85</v>
      </c>
      <c r="L851" s="290">
        <f t="shared" si="107"/>
        <v>48</v>
      </c>
      <c r="M851" s="290">
        <f t="shared" si="108"/>
        <v>7.4</v>
      </c>
      <c r="N851" s="290">
        <f t="shared" si="109"/>
        <v>14.8</v>
      </c>
      <c r="O851" s="290">
        <f t="shared" si="110"/>
        <v>22.200000000000003</v>
      </c>
      <c r="P851" s="290">
        <f t="shared" si="111"/>
        <v>22.200000000000003</v>
      </c>
    </row>
    <row r="852" spans="1:16">
      <c r="A852" s="385" t="s">
        <v>377</v>
      </c>
      <c r="B852" s="233" t="s">
        <v>417</v>
      </c>
      <c r="C852" s="422" t="s">
        <v>208</v>
      </c>
      <c r="D852" s="247" t="s">
        <v>246</v>
      </c>
      <c r="E852" s="227"/>
      <c r="F852" s="419">
        <v>4</v>
      </c>
      <c r="G852" s="419">
        <v>4</v>
      </c>
      <c r="H852" s="419">
        <v>8</v>
      </c>
      <c r="I852" s="423">
        <v>12</v>
      </c>
      <c r="J852" s="423">
        <v>12</v>
      </c>
      <c r="K852" s="290">
        <v>1.85</v>
      </c>
      <c r="L852" s="290">
        <f t="shared" si="107"/>
        <v>48</v>
      </c>
      <c r="M852" s="290">
        <f t="shared" si="108"/>
        <v>7.4</v>
      </c>
      <c r="N852" s="290">
        <f t="shared" si="109"/>
        <v>14.8</v>
      </c>
      <c r="O852" s="290">
        <f t="shared" si="110"/>
        <v>22.200000000000003</v>
      </c>
      <c r="P852" s="290">
        <f t="shared" si="111"/>
        <v>22.200000000000003</v>
      </c>
    </row>
    <row r="853" spans="1:16">
      <c r="A853" s="385" t="s">
        <v>377</v>
      </c>
      <c r="B853" s="233" t="s">
        <v>418</v>
      </c>
      <c r="C853" s="422" t="s">
        <v>208</v>
      </c>
      <c r="D853" s="247" t="s">
        <v>246</v>
      </c>
      <c r="E853" s="227"/>
      <c r="F853" s="419">
        <v>4</v>
      </c>
      <c r="G853" s="419">
        <v>4</v>
      </c>
      <c r="H853" s="419">
        <v>8</v>
      </c>
      <c r="I853" s="423">
        <v>12</v>
      </c>
      <c r="J853" s="423">
        <v>12</v>
      </c>
      <c r="K853" s="290">
        <v>1.85</v>
      </c>
      <c r="L853" s="290">
        <f t="shared" si="107"/>
        <v>48</v>
      </c>
      <c r="M853" s="290">
        <f t="shared" si="108"/>
        <v>7.4</v>
      </c>
      <c r="N853" s="290">
        <f t="shared" si="109"/>
        <v>14.8</v>
      </c>
      <c r="O853" s="290">
        <f t="shared" si="110"/>
        <v>22.200000000000003</v>
      </c>
      <c r="P853" s="290">
        <f t="shared" si="111"/>
        <v>22.200000000000003</v>
      </c>
    </row>
    <row r="854" spans="1:16">
      <c r="A854" s="385" t="s">
        <v>377</v>
      </c>
      <c r="B854" s="233" t="s">
        <v>419</v>
      </c>
      <c r="C854" s="422" t="s">
        <v>208</v>
      </c>
      <c r="D854" s="247" t="s">
        <v>246</v>
      </c>
      <c r="E854" s="227"/>
      <c r="F854" s="419">
        <v>4</v>
      </c>
      <c r="G854" s="419">
        <v>4</v>
      </c>
      <c r="H854" s="419">
        <v>8</v>
      </c>
      <c r="I854" s="423">
        <v>12</v>
      </c>
      <c r="J854" s="423">
        <v>12</v>
      </c>
      <c r="K854" s="290">
        <v>1.85</v>
      </c>
      <c r="L854" s="290">
        <f t="shared" si="107"/>
        <v>48</v>
      </c>
      <c r="M854" s="290">
        <f t="shared" si="108"/>
        <v>7.4</v>
      </c>
      <c r="N854" s="290">
        <f t="shared" si="109"/>
        <v>14.8</v>
      </c>
      <c r="O854" s="290">
        <f t="shared" si="110"/>
        <v>22.200000000000003</v>
      </c>
      <c r="P854" s="290">
        <f t="shared" si="111"/>
        <v>22.200000000000003</v>
      </c>
    </row>
    <row r="855" spans="1:16">
      <c r="A855" s="385" t="s">
        <v>377</v>
      </c>
      <c r="B855" s="233" t="s">
        <v>420</v>
      </c>
      <c r="C855" s="422" t="s">
        <v>208</v>
      </c>
      <c r="D855" s="247" t="s">
        <v>246</v>
      </c>
      <c r="E855" s="227"/>
      <c r="F855" s="419">
        <v>4</v>
      </c>
      <c r="G855" s="419">
        <v>4</v>
      </c>
      <c r="H855" s="419">
        <v>8</v>
      </c>
      <c r="I855" s="423">
        <v>12</v>
      </c>
      <c r="J855" s="423">
        <v>12</v>
      </c>
      <c r="K855" s="290">
        <v>1.85</v>
      </c>
      <c r="L855" s="290">
        <f t="shared" si="107"/>
        <v>48</v>
      </c>
      <c r="M855" s="290">
        <f t="shared" si="108"/>
        <v>7.4</v>
      </c>
      <c r="N855" s="290">
        <f t="shared" si="109"/>
        <v>14.8</v>
      </c>
      <c r="O855" s="290">
        <f t="shared" si="110"/>
        <v>22.200000000000003</v>
      </c>
      <c r="P855" s="290">
        <f t="shared" si="111"/>
        <v>22.200000000000003</v>
      </c>
    </row>
    <row r="856" spans="1:16">
      <c r="A856" s="385" t="s">
        <v>377</v>
      </c>
      <c r="B856" s="233" t="s">
        <v>421</v>
      </c>
      <c r="C856" s="422" t="s">
        <v>208</v>
      </c>
      <c r="D856" s="247" t="s">
        <v>246</v>
      </c>
      <c r="E856" s="227"/>
      <c r="F856" s="419">
        <v>4</v>
      </c>
      <c r="G856" s="419">
        <v>4</v>
      </c>
      <c r="H856" s="419">
        <v>8</v>
      </c>
      <c r="I856" s="423">
        <v>12</v>
      </c>
      <c r="J856" s="423">
        <v>12</v>
      </c>
      <c r="K856" s="290">
        <v>1.85</v>
      </c>
      <c r="L856" s="290">
        <f t="shared" si="107"/>
        <v>48</v>
      </c>
      <c r="M856" s="290">
        <f t="shared" si="108"/>
        <v>7.4</v>
      </c>
      <c r="N856" s="290">
        <f t="shared" si="109"/>
        <v>14.8</v>
      </c>
      <c r="O856" s="290">
        <f t="shared" si="110"/>
        <v>22.200000000000003</v>
      </c>
      <c r="P856" s="290">
        <f t="shared" si="111"/>
        <v>22.200000000000003</v>
      </c>
    </row>
    <row r="857" spans="1:16">
      <c r="A857" s="385" t="s">
        <v>377</v>
      </c>
      <c r="B857" s="233" t="s">
        <v>422</v>
      </c>
      <c r="C857" s="422" t="s">
        <v>208</v>
      </c>
      <c r="D857" s="247" t="s">
        <v>246</v>
      </c>
      <c r="E857" s="227"/>
      <c r="F857" s="419">
        <v>4</v>
      </c>
      <c r="G857" s="419">
        <v>4</v>
      </c>
      <c r="H857" s="419">
        <v>8</v>
      </c>
      <c r="I857" s="423">
        <v>12</v>
      </c>
      <c r="J857" s="423">
        <v>12</v>
      </c>
      <c r="K857" s="290">
        <v>1.85</v>
      </c>
      <c r="L857" s="290">
        <f t="shared" si="107"/>
        <v>48</v>
      </c>
      <c r="M857" s="290">
        <f t="shared" si="108"/>
        <v>7.4</v>
      </c>
      <c r="N857" s="290">
        <f t="shared" si="109"/>
        <v>14.8</v>
      </c>
      <c r="O857" s="290">
        <f t="shared" si="110"/>
        <v>22.200000000000003</v>
      </c>
      <c r="P857" s="290">
        <f t="shared" si="111"/>
        <v>22.200000000000003</v>
      </c>
    </row>
    <row r="858" spans="1:16">
      <c r="A858" s="385" t="s">
        <v>377</v>
      </c>
      <c r="B858" s="233" t="s">
        <v>423</v>
      </c>
      <c r="C858" s="422" t="s">
        <v>208</v>
      </c>
      <c r="D858" s="247" t="s">
        <v>246</v>
      </c>
      <c r="E858" s="227"/>
      <c r="F858" s="419">
        <v>4</v>
      </c>
      <c r="G858" s="419">
        <v>4</v>
      </c>
      <c r="H858" s="419">
        <v>8</v>
      </c>
      <c r="I858" s="423">
        <v>12</v>
      </c>
      <c r="J858" s="423">
        <v>12</v>
      </c>
      <c r="K858" s="290">
        <v>1.85</v>
      </c>
      <c r="L858" s="290">
        <f t="shared" si="107"/>
        <v>48</v>
      </c>
      <c r="M858" s="290">
        <f t="shared" si="108"/>
        <v>7.4</v>
      </c>
      <c r="N858" s="290">
        <f t="shared" si="109"/>
        <v>14.8</v>
      </c>
      <c r="O858" s="290">
        <f t="shared" si="110"/>
        <v>22.200000000000003</v>
      </c>
      <c r="P858" s="290">
        <f t="shared" si="111"/>
        <v>22.200000000000003</v>
      </c>
    </row>
    <row r="859" spans="1:16">
      <c r="A859" s="385" t="s">
        <v>377</v>
      </c>
      <c r="B859" s="233" t="s">
        <v>424</v>
      </c>
      <c r="C859" s="422" t="s">
        <v>208</v>
      </c>
      <c r="D859" s="247" t="s">
        <v>246</v>
      </c>
      <c r="E859" s="227"/>
      <c r="F859" s="419">
        <v>4</v>
      </c>
      <c r="G859" s="419">
        <v>4</v>
      </c>
      <c r="H859" s="419">
        <v>8</v>
      </c>
      <c r="I859" s="423">
        <v>12</v>
      </c>
      <c r="J859" s="423">
        <v>12</v>
      </c>
      <c r="K859" s="290">
        <v>1.85</v>
      </c>
      <c r="L859" s="290">
        <f t="shared" si="107"/>
        <v>48</v>
      </c>
      <c r="M859" s="290">
        <f t="shared" si="108"/>
        <v>7.4</v>
      </c>
      <c r="N859" s="290">
        <f t="shared" si="109"/>
        <v>14.8</v>
      </c>
      <c r="O859" s="290">
        <f t="shared" si="110"/>
        <v>22.200000000000003</v>
      </c>
      <c r="P859" s="290">
        <f t="shared" si="111"/>
        <v>22.200000000000003</v>
      </c>
    </row>
    <row r="860" spans="1:16">
      <c r="A860" s="385" t="s">
        <v>377</v>
      </c>
      <c r="B860" s="233" t="s">
        <v>425</v>
      </c>
      <c r="C860" s="422" t="s">
        <v>208</v>
      </c>
      <c r="D860" s="247" t="s">
        <v>246</v>
      </c>
      <c r="E860" s="227"/>
      <c r="F860" s="419">
        <v>4</v>
      </c>
      <c r="G860" s="419">
        <v>4</v>
      </c>
      <c r="H860" s="419">
        <v>8</v>
      </c>
      <c r="I860" s="423">
        <v>12</v>
      </c>
      <c r="J860" s="423">
        <v>12</v>
      </c>
      <c r="K860" s="290">
        <v>1.85</v>
      </c>
      <c r="L860" s="290">
        <f t="shared" si="107"/>
        <v>48</v>
      </c>
      <c r="M860" s="290">
        <f t="shared" si="108"/>
        <v>7.4</v>
      </c>
      <c r="N860" s="290">
        <f t="shared" si="109"/>
        <v>14.8</v>
      </c>
      <c r="O860" s="290">
        <f t="shared" si="110"/>
        <v>22.200000000000003</v>
      </c>
      <c r="P860" s="290">
        <f t="shared" si="111"/>
        <v>22.200000000000003</v>
      </c>
    </row>
    <row r="861" spans="1:16">
      <c r="A861" s="385" t="s">
        <v>377</v>
      </c>
      <c r="B861" s="233" t="s">
        <v>426</v>
      </c>
      <c r="C861" s="422" t="s">
        <v>208</v>
      </c>
      <c r="D861" s="247" t="s">
        <v>246</v>
      </c>
      <c r="E861" s="227"/>
      <c r="F861" s="419">
        <v>4</v>
      </c>
      <c r="G861" s="419">
        <v>4</v>
      </c>
      <c r="H861" s="419">
        <v>8</v>
      </c>
      <c r="I861" s="423">
        <v>12</v>
      </c>
      <c r="J861" s="423">
        <v>12</v>
      </c>
      <c r="K861" s="290">
        <v>1.85</v>
      </c>
      <c r="L861" s="290">
        <f t="shared" si="107"/>
        <v>48</v>
      </c>
      <c r="M861" s="290">
        <f t="shared" si="108"/>
        <v>7.4</v>
      </c>
      <c r="N861" s="290">
        <f t="shared" si="109"/>
        <v>14.8</v>
      </c>
      <c r="O861" s="290">
        <f t="shared" si="110"/>
        <v>22.200000000000003</v>
      </c>
      <c r="P861" s="290">
        <f t="shared" si="111"/>
        <v>22.200000000000003</v>
      </c>
    </row>
    <row r="862" spans="1:16">
      <c r="A862" s="385" t="s">
        <v>377</v>
      </c>
      <c r="B862" s="233" t="s">
        <v>427</v>
      </c>
      <c r="C862" s="422" t="s">
        <v>208</v>
      </c>
      <c r="D862" s="247" t="s">
        <v>246</v>
      </c>
      <c r="E862" s="227"/>
      <c r="F862" s="419">
        <v>4</v>
      </c>
      <c r="G862" s="419">
        <v>4</v>
      </c>
      <c r="H862" s="419">
        <v>8</v>
      </c>
      <c r="I862" s="423">
        <v>12</v>
      </c>
      <c r="J862" s="423">
        <v>12</v>
      </c>
      <c r="K862" s="290">
        <v>1.85</v>
      </c>
      <c r="L862" s="290">
        <f t="shared" si="107"/>
        <v>48</v>
      </c>
      <c r="M862" s="290">
        <f t="shared" si="108"/>
        <v>7.4</v>
      </c>
      <c r="N862" s="290">
        <f t="shared" si="109"/>
        <v>14.8</v>
      </c>
      <c r="O862" s="290">
        <f t="shared" si="110"/>
        <v>22.200000000000003</v>
      </c>
      <c r="P862" s="290">
        <f t="shared" si="111"/>
        <v>22.200000000000003</v>
      </c>
    </row>
    <row r="863" spans="1:16">
      <c r="A863" s="385" t="s">
        <v>377</v>
      </c>
      <c r="B863" s="233" t="s">
        <v>428</v>
      </c>
      <c r="C863" s="422" t="s">
        <v>208</v>
      </c>
      <c r="D863" s="247" t="s">
        <v>246</v>
      </c>
      <c r="E863" s="227"/>
      <c r="F863" s="419">
        <v>4</v>
      </c>
      <c r="G863" s="419">
        <v>4</v>
      </c>
      <c r="H863" s="419">
        <v>8</v>
      </c>
      <c r="I863" s="423">
        <v>12</v>
      </c>
      <c r="J863" s="423">
        <v>12</v>
      </c>
      <c r="K863" s="290">
        <v>1.85</v>
      </c>
      <c r="L863" s="290">
        <f t="shared" si="107"/>
        <v>48</v>
      </c>
      <c r="M863" s="290">
        <f t="shared" si="108"/>
        <v>7.4</v>
      </c>
      <c r="N863" s="290">
        <f t="shared" si="109"/>
        <v>14.8</v>
      </c>
      <c r="O863" s="290">
        <f t="shared" si="110"/>
        <v>22.200000000000003</v>
      </c>
      <c r="P863" s="290">
        <f t="shared" si="111"/>
        <v>22.200000000000003</v>
      </c>
    </row>
    <row r="864" spans="1:16">
      <c r="A864" s="385" t="s">
        <v>377</v>
      </c>
      <c r="B864" s="233" t="s">
        <v>429</v>
      </c>
      <c r="C864" s="422" t="s">
        <v>208</v>
      </c>
      <c r="D864" s="247" t="s">
        <v>246</v>
      </c>
      <c r="E864" s="227"/>
      <c r="F864" s="419">
        <v>4</v>
      </c>
      <c r="G864" s="419">
        <v>4</v>
      </c>
      <c r="H864" s="419">
        <v>8</v>
      </c>
      <c r="I864" s="423">
        <v>12</v>
      </c>
      <c r="J864" s="423">
        <v>12</v>
      </c>
      <c r="K864" s="290">
        <v>1.85</v>
      </c>
      <c r="L864" s="290">
        <f t="shared" si="107"/>
        <v>48</v>
      </c>
      <c r="M864" s="290">
        <f t="shared" si="108"/>
        <v>7.4</v>
      </c>
      <c r="N864" s="290">
        <f t="shared" si="109"/>
        <v>14.8</v>
      </c>
      <c r="O864" s="290">
        <f t="shared" si="110"/>
        <v>22.200000000000003</v>
      </c>
      <c r="P864" s="290">
        <f t="shared" si="111"/>
        <v>22.200000000000003</v>
      </c>
    </row>
    <row r="865" spans="1:16">
      <c r="A865" s="385" t="s">
        <v>377</v>
      </c>
      <c r="B865" s="233" t="s">
        <v>430</v>
      </c>
      <c r="C865" s="422" t="s">
        <v>208</v>
      </c>
      <c r="D865" s="247" t="s">
        <v>246</v>
      </c>
      <c r="E865" s="227"/>
      <c r="F865" s="419">
        <v>4</v>
      </c>
      <c r="G865" s="419">
        <v>4</v>
      </c>
      <c r="H865" s="419">
        <v>8</v>
      </c>
      <c r="I865" s="423">
        <v>12</v>
      </c>
      <c r="J865" s="423">
        <v>12</v>
      </c>
      <c r="K865" s="290">
        <v>1.85</v>
      </c>
      <c r="L865" s="290">
        <f t="shared" si="107"/>
        <v>48</v>
      </c>
      <c r="M865" s="290">
        <f t="shared" si="108"/>
        <v>7.4</v>
      </c>
      <c r="N865" s="290">
        <f t="shared" si="109"/>
        <v>14.8</v>
      </c>
      <c r="O865" s="290">
        <f t="shared" si="110"/>
        <v>22.200000000000003</v>
      </c>
      <c r="P865" s="290">
        <f t="shared" si="111"/>
        <v>22.200000000000003</v>
      </c>
    </row>
    <row r="866" spans="1:16">
      <c r="A866" s="385" t="s">
        <v>377</v>
      </c>
      <c r="B866" s="233" t="s">
        <v>431</v>
      </c>
      <c r="C866" s="422" t="s">
        <v>208</v>
      </c>
      <c r="D866" s="247" t="s">
        <v>246</v>
      </c>
      <c r="E866" s="227"/>
      <c r="F866" s="419">
        <v>4</v>
      </c>
      <c r="G866" s="419">
        <v>4</v>
      </c>
      <c r="H866" s="419">
        <v>8</v>
      </c>
      <c r="I866" s="423">
        <v>12</v>
      </c>
      <c r="J866" s="423">
        <v>12</v>
      </c>
      <c r="K866" s="290">
        <v>1.85</v>
      </c>
      <c r="L866" s="290">
        <f t="shared" si="107"/>
        <v>48</v>
      </c>
      <c r="M866" s="290">
        <f t="shared" si="108"/>
        <v>7.4</v>
      </c>
      <c r="N866" s="290">
        <f t="shared" si="109"/>
        <v>14.8</v>
      </c>
      <c r="O866" s="290">
        <f t="shared" si="110"/>
        <v>22.200000000000003</v>
      </c>
      <c r="P866" s="290">
        <f t="shared" si="111"/>
        <v>22.200000000000003</v>
      </c>
    </row>
    <row r="867" spans="1:16">
      <c r="A867" s="385" t="s">
        <v>377</v>
      </c>
      <c r="B867" s="233" t="s">
        <v>432</v>
      </c>
      <c r="C867" s="422" t="s">
        <v>208</v>
      </c>
      <c r="D867" s="247" t="s">
        <v>246</v>
      </c>
      <c r="E867" s="227"/>
      <c r="F867" s="419">
        <v>4</v>
      </c>
      <c r="G867" s="419">
        <v>4</v>
      </c>
      <c r="H867" s="419">
        <v>8</v>
      </c>
      <c r="I867" s="423">
        <v>12</v>
      </c>
      <c r="J867" s="423">
        <v>12</v>
      </c>
      <c r="K867" s="290">
        <v>1.85</v>
      </c>
      <c r="L867" s="290">
        <f t="shared" si="107"/>
        <v>48</v>
      </c>
      <c r="M867" s="290">
        <f t="shared" si="108"/>
        <v>7.4</v>
      </c>
      <c r="N867" s="290">
        <f t="shared" si="109"/>
        <v>14.8</v>
      </c>
      <c r="O867" s="290">
        <f t="shared" si="110"/>
        <v>22.200000000000003</v>
      </c>
      <c r="P867" s="290">
        <f t="shared" si="111"/>
        <v>22.200000000000003</v>
      </c>
    </row>
    <row r="868" spans="1:16">
      <c r="A868" s="385" t="s">
        <v>377</v>
      </c>
      <c r="B868" s="233" t="s">
        <v>433</v>
      </c>
      <c r="C868" s="422" t="s">
        <v>208</v>
      </c>
      <c r="D868" s="247" t="s">
        <v>246</v>
      </c>
      <c r="E868" s="227"/>
      <c r="F868" s="419">
        <v>4</v>
      </c>
      <c r="G868" s="419">
        <v>4</v>
      </c>
      <c r="H868" s="419">
        <v>8</v>
      </c>
      <c r="I868" s="423">
        <v>12</v>
      </c>
      <c r="J868" s="423">
        <v>12</v>
      </c>
      <c r="K868" s="290">
        <v>1.85</v>
      </c>
      <c r="L868" s="290">
        <f t="shared" si="107"/>
        <v>48</v>
      </c>
      <c r="M868" s="290">
        <f t="shared" si="108"/>
        <v>7.4</v>
      </c>
      <c r="N868" s="290">
        <f t="shared" si="109"/>
        <v>14.8</v>
      </c>
      <c r="O868" s="290">
        <f t="shared" si="110"/>
        <v>22.200000000000003</v>
      </c>
      <c r="P868" s="290">
        <f t="shared" si="111"/>
        <v>22.200000000000003</v>
      </c>
    </row>
    <row r="869" spans="1:16">
      <c r="A869" s="385" t="s">
        <v>377</v>
      </c>
      <c r="B869" s="233" t="s">
        <v>434</v>
      </c>
      <c r="C869" s="422" t="s">
        <v>208</v>
      </c>
      <c r="D869" s="247" t="s">
        <v>246</v>
      </c>
      <c r="E869" s="227"/>
      <c r="F869" s="419">
        <v>4</v>
      </c>
      <c r="G869" s="419">
        <v>4</v>
      </c>
      <c r="H869" s="419">
        <v>8</v>
      </c>
      <c r="I869" s="423">
        <v>12</v>
      </c>
      <c r="J869" s="423">
        <v>12</v>
      </c>
      <c r="K869" s="290">
        <v>1.85</v>
      </c>
      <c r="L869" s="290">
        <f t="shared" si="107"/>
        <v>48</v>
      </c>
      <c r="M869" s="290">
        <f t="shared" si="108"/>
        <v>7.4</v>
      </c>
      <c r="N869" s="290">
        <f t="shared" si="109"/>
        <v>14.8</v>
      </c>
      <c r="O869" s="290">
        <f t="shared" si="110"/>
        <v>22.200000000000003</v>
      </c>
      <c r="P869" s="290">
        <f t="shared" si="111"/>
        <v>22.200000000000003</v>
      </c>
    </row>
    <row r="870" spans="1:16">
      <c r="A870" s="385" t="s">
        <v>377</v>
      </c>
      <c r="B870" s="233" t="s">
        <v>435</v>
      </c>
      <c r="C870" s="422" t="s">
        <v>208</v>
      </c>
      <c r="D870" s="247" t="s">
        <v>246</v>
      </c>
      <c r="E870" s="227"/>
      <c r="F870" s="419">
        <v>4</v>
      </c>
      <c r="G870" s="419">
        <v>4</v>
      </c>
      <c r="H870" s="419">
        <v>8</v>
      </c>
      <c r="I870" s="423">
        <v>12</v>
      </c>
      <c r="J870" s="423">
        <v>12</v>
      </c>
      <c r="K870" s="290">
        <v>1.85</v>
      </c>
      <c r="L870" s="290">
        <f t="shared" si="107"/>
        <v>48</v>
      </c>
      <c r="M870" s="290">
        <f t="shared" si="108"/>
        <v>7.4</v>
      </c>
      <c r="N870" s="290">
        <f t="shared" si="109"/>
        <v>14.8</v>
      </c>
      <c r="O870" s="290">
        <f t="shared" si="110"/>
        <v>22.200000000000003</v>
      </c>
      <c r="P870" s="290">
        <f t="shared" si="111"/>
        <v>22.200000000000003</v>
      </c>
    </row>
    <row r="871" spans="1:16">
      <c r="A871" s="385" t="s">
        <v>377</v>
      </c>
      <c r="B871" s="233" t="s">
        <v>436</v>
      </c>
      <c r="C871" s="422" t="s">
        <v>208</v>
      </c>
      <c r="D871" s="247" t="s">
        <v>246</v>
      </c>
      <c r="E871" s="227"/>
      <c r="F871" s="419">
        <v>4</v>
      </c>
      <c r="G871" s="419">
        <v>4</v>
      </c>
      <c r="H871" s="419">
        <v>8</v>
      </c>
      <c r="I871" s="423">
        <v>12</v>
      </c>
      <c r="J871" s="423">
        <v>12</v>
      </c>
      <c r="K871" s="290">
        <v>1.85</v>
      </c>
      <c r="L871" s="290">
        <f t="shared" si="107"/>
        <v>48</v>
      </c>
      <c r="M871" s="290">
        <f t="shared" si="108"/>
        <v>7.4</v>
      </c>
      <c r="N871" s="290">
        <f t="shared" si="109"/>
        <v>14.8</v>
      </c>
      <c r="O871" s="290">
        <f t="shared" si="110"/>
        <v>22.200000000000003</v>
      </c>
      <c r="P871" s="290">
        <f t="shared" si="111"/>
        <v>22.200000000000003</v>
      </c>
    </row>
    <row r="872" spans="1:16">
      <c r="A872" s="385" t="s">
        <v>377</v>
      </c>
      <c r="B872" s="233" t="s">
        <v>437</v>
      </c>
      <c r="C872" s="422" t="s">
        <v>208</v>
      </c>
      <c r="D872" s="247" t="s">
        <v>246</v>
      </c>
      <c r="E872" s="227"/>
      <c r="F872" s="419">
        <v>4</v>
      </c>
      <c r="G872" s="419">
        <v>4</v>
      </c>
      <c r="H872" s="419">
        <v>8</v>
      </c>
      <c r="I872" s="423">
        <v>12</v>
      </c>
      <c r="J872" s="423">
        <v>12</v>
      </c>
      <c r="K872" s="290">
        <v>1.85</v>
      </c>
      <c r="L872" s="290">
        <f t="shared" si="107"/>
        <v>48</v>
      </c>
      <c r="M872" s="290">
        <f t="shared" si="108"/>
        <v>7.4</v>
      </c>
      <c r="N872" s="290">
        <f t="shared" si="109"/>
        <v>14.8</v>
      </c>
      <c r="O872" s="290">
        <f t="shared" si="110"/>
        <v>22.200000000000003</v>
      </c>
      <c r="P872" s="290">
        <f t="shared" si="111"/>
        <v>22.200000000000003</v>
      </c>
    </row>
    <row r="873" spans="1:16">
      <c r="A873" s="385" t="s">
        <v>377</v>
      </c>
      <c r="B873" s="233" t="s">
        <v>438</v>
      </c>
      <c r="C873" s="422" t="s">
        <v>208</v>
      </c>
      <c r="D873" s="247" t="s">
        <v>246</v>
      </c>
      <c r="E873" s="227"/>
      <c r="F873" s="419">
        <v>4</v>
      </c>
      <c r="G873" s="419">
        <v>4</v>
      </c>
      <c r="H873" s="419">
        <v>8</v>
      </c>
      <c r="I873" s="423">
        <v>12</v>
      </c>
      <c r="J873" s="423">
        <v>12</v>
      </c>
      <c r="K873" s="290">
        <v>1.85</v>
      </c>
      <c r="L873" s="290">
        <f t="shared" si="107"/>
        <v>48</v>
      </c>
      <c r="M873" s="290">
        <f t="shared" si="108"/>
        <v>7.4</v>
      </c>
      <c r="N873" s="290">
        <f t="shared" si="109"/>
        <v>14.8</v>
      </c>
      <c r="O873" s="290">
        <f t="shared" si="110"/>
        <v>22.200000000000003</v>
      </c>
      <c r="P873" s="290">
        <f t="shared" si="111"/>
        <v>22.200000000000003</v>
      </c>
    </row>
    <row r="874" spans="1:16">
      <c r="D874" s="296" t="s">
        <v>21</v>
      </c>
      <c r="E874" s="296"/>
      <c r="F874" s="391">
        <f>SUM(F814:F873)</f>
        <v>286</v>
      </c>
      <c r="G874" s="391">
        <f>SUM(G814:G873)</f>
        <v>286</v>
      </c>
      <c r="H874" s="391">
        <f>SUM(H814:H873)</f>
        <v>526</v>
      </c>
      <c r="I874" s="428">
        <f>SUM(I814:I873)</f>
        <v>766</v>
      </c>
      <c r="J874" s="428">
        <f>SUM(J814:J873)</f>
        <v>766</v>
      </c>
      <c r="K874" s="426"/>
      <c r="L874" s="389"/>
      <c r="M874" s="389"/>
      <c r="N874" s="389"/>
      <c r="O874" s="389"/>
      <c r="P874" s="389"/>
    </row>
    <row r="875" spans="1:16">
      <c r="A875" s="385" t="s">
        <v>241</v>
      </c>
      <c r="B875" s="429">
        <v>25</v>
      </c>
      <c r="C875" s="422" t="s">
        <v>208</v>
      </c>
      <c r="D875" s="247" t="s">
        <v>246</v>
      </c>
      <c r="E875" s="227"/>
      <c r="F875" s="419">
        <v>4</v>
      </c>
      <c r="G875" s="419">
        <v>4</v>
      </c>
      <c r="H875" s="419">
        <v>8</v>
      </c>
      <c r="I875" s="423">
        <v>12</v>
      </c>
      <c r="J875" s="423">
        <v>12</v>
      </c>
      <c r="K875" s="290">
        <v>1.85</v>
      </c>
      <c r="L875" s="290">
        <f t="shared" ref="L875:M940" si="112">$G875*J875</f>
        <v>48</v>
      </c>
      <c r="M875" s="290">
        <f t="shared" si="112"/>
        <v>7.4</v>
      </c>
      <c r="N875" s="290">
        <f t="shared" ref="N875:N906" si="113">$K875*H875</f>
        <v>14.8</v>
      </c>
      <c r="O875" s="290">
        <f t="shared" ref="O875:O906" si="114">$K875*I875</f>
        <v>22.200000000000003</v>
      </c>
      <c r="P875" s="290">
        <f t="shared" ref="P875:P906" si="115">$K875*J875</f>
        <v>22.200000000000003</v>
      </c>
    </row>
    <row r="876" spans="1:16">
      <c r="A876" s="385" t="s">
        <v>241</v>
      </c>
      <c r="B876" s="429">
        <v>30</v>
      </c>
      <c r="C876" s="422" t="s">
        <v>208</v>
      </c>
      <c r="D876" s="247" t="s">
        <v>246</v>
      </c>
      <c r="E876" s="227"/>
      <c r="F876" s="419">
        <v>4</v>
      </c>
      <c r="G876" s="419">
        <v>4</v>
      </c>
      <c r="H876" s="419">
        <v>8</v>
      </c>
      <c r="I876" s="423">
        <v>12</v>
      </c>
      <c r="J876" s="423">
        <v>12</v>
      </c>
      <c r="K876" s="290">
        <v>1.85</v>
      </c>
      <c r="L876" s="290">
        <f t="shared" si="112"/>
        <v>48</v>
      </c>
      <c r="M876" s="290">
        <f t="shared" si="112"/>
        <v>7.4</v>
      </c>
      <c r="N876" s="290">
        <f t="shared" si="113"/>
        <v>14.8</v>
      </c>
      <c r="O876" s="290">
        <f t="shared" si="114"/>
        <v>22.200000000000003</v>
      </c>
      <c r="P876" s="290">
        <f t="shared" si="115"/>
        <v>22.200000000000003</v>
      </c>
    </row>
    <row r="877" spans="1:16">
      <c r="A877" s="385" t="s">
        <v>241</v>
      </c>
      <c r="B877" s="429">
        <v>35</v>
      </c>
      <c r="C877" s="422" t="s">
        <v>208</v>
      </c>
      <c r="D877" s="247" t="s">
        <v>246</v>
      </c>
      <c r="E877" s="227"/>
      <c r="F877" s="419">
        <v>4</v>
      </c>
      <c r="G877" s="419">
        <v>4</v>
      </c>
      <c r="H877" s="419">
        <v>8</v>
      </c>
      <c r="I877" s="423">
        <v>12</v>
      </c>
      <c r="J877" s="423">
        <v>12</v>
      </c>
      <c r="K877" s="290">
        <v>1.85</v>
      </c>
      <c r="L877" s="290">
        <f t="shared" si="112"/>
        <v>48</v>
      </c>
      <c r="M877" s="290">
        <f t="shared" si="112"/>
        <v>7.4</v>
      </c>
      <c r="N877" s="290">
        <f t="shared" si="113"/>
        <v>14.8</v>
      </c>
      <c r="O877" s="290">
        <f t="shared" si="114"/>
        <v>22.200000000000003</v>
      </c>
      <c r="P877" s="290">
        <f t="shared" si="115"/>
        <v>22.200000000000003</v>
      </c>
    </row>
    <row r="878" spans="1:16">
      <c r="A878" s="385" t="s">
        <v>241</v>
      </c>
      <c r="B878" s="429">
        <v>45</v>
      </c>
      <c r="C878" s="422" t="s">
        <v>208</v>
      </c>
      <c r="D878" s="247" t="s">
        <v>246</v>
      </c>
      <c r="E878" s="227"/>
      <c r="F878" s="419">
        <v>4</v>
      </c>
      <c r="G878" s="419">
        <v>4</v>
      </c>
      <c r="H878" s="419">
        <v>8</v>
      </c>
      <c r="I878" s="423">
        <v>12</v>
      </c>
      <c r="J878" s="423">
        <v>12</v>
      </c>
      <c r="K878" s="290">
        <v>1.85</v>
      </c>
      <c r="L878" s="290">
        <f t="shared" si="112"/>
        <v>48</v>
      </c>
      <c r="M878" s="290">
        <f t="shared" si="112"/>
        <v>7.4</v>
      </c>
      <c r="N878" s="290">
        <f t="shared" si="113"/>
        <v>14.8</v>
      </c>
      <c r="O878" s="290">
        <f t="shared" si="114"/>
        <v>22.200000000000003</v>
      </c>
      <c r="P878" s="290">
        <f t="shared" si="115"/>
        <v>22.200000000000003</v>
      </c>
    </row>
    <row r="879" spans="1:16">
      <c r="A879" s="385" t="s">
        <v>241</v>
      </c>
      <c r="B879" s="429">
        <v>50</v>
      </c>
      <c r="C879" s="422" t="s">
        <v>208</v>
      </c>
      <c r="D879" s="247" t="s">
        <v>246</v>
      </c>
      <c r="E879" s="227"/>
      <c r="F879" s="419">
        <v>4</v>
      </c>
      <c r="G879" s="419">
        <v>4</v>
      </c>
      <c r="H879" s="419">
        <v>8</v>
      </c>
      <c r="I879" s="423">
        <v>12</v>
      </c>
      <c r="J879" s="423">
        <v>12</v>
      </c>
      <c r="K879" s="290">
        <v>1.85</v>
      </c>
      <c r="L879" s="290">
        <f t="shared" si="112"/>
        <v>48</v>
      </c>
      <c r="M879" s="290">
        <f t="shared" si="112"/>
        <v>7.4</v>
      </c>
      <c r="N879" s="290">
        <f t="shared" si="113"/>
        <v>14.8</v>
      </c>
      <c r="O879" s="290">
        <f t="shared" si="114"/>
        <v>22.200000000000003</v>
      </c>
      <c r="P879" s="290">
        <f t="shared" si="115"/>
        <v>22.200000000000003</v>
      </c>
    </row>
    <row r="880" spans="1:16">
      <c r="A880" s="385" t="s">
        <v>241</v>
      </c>
      <c r="B880" s="429">
        <v>55</v>
      </c>
      <c r="C880" s="422" t="s">
        <v>208</v>
      </c>
      <c r="D880" s="247" t="s">
        <v>246</v>
      </c>
      <c r="E880" s="227"/>
      <c r="F880" s="419">
        <v>4</v>
      </c>
      <c r="G880" s="419">
        <v>4</v>
      </c>
      <c r="H880" s="419">
        <v>8</v>
      </c>
      <c r="I880" s="423">
        <v>12</v>
      </c>
      <c r="J880" s="423">
        <v>12</v>
      </c>
      <c r="K880" s="290">
        <v>1.85</v>
      </c>
      <c r="L880" s="290">
        <f>$G880*J880</f>
        <v>48</v>
      </c>
      <c r="M880" s="290">
        <f>$G880*K880</f>
        <v>7.4</v>
      </c>
      <c r="N880" s="290">
        <f t="shared" si="113"/>
        <v>14.8</v>
      </c>
      <c r="O880" s="290">
        <f t="shared" si="114"/>
        <v>22.200000000000003</v>
      </c>
      <c r="P880" s="290">
        <f t="shared" si="115"/>
        <v>22.200000000000003</v>
      </c>
    </row>
    <row r="881" spans="1:16">
      <c r="A881" s="385" t="s">
        <v>241</v>
      </c>
      <c r="B881" s="429">
        <v>60</v>
      </c>
      <c r="C881" s="422" t="s">
        <v>208</v>
      </c>
      <c r="D881" s="247" t="s">
        <v>246</v>
      </c>
      <c r="E881" s="227"/>
      <c r="F881" s="419">
        <v>4</v>
      </c>
      <c r="G881" s="419">
        <v>4</v>
      </c>
      <c r="H881" s="419">
        <v>8</v>
      </c>
      <c r="I881" s="423">
        <v>12</v>
      </c>
      <c r="J881" s="423">
        <v>12</v>
      </c>
      <c r="K881" s="290">
        <v>1.85</v>
      </c>
      <c r="L881" s="290">
        <f t="shared" si="112"/>
        <v>48</v>
      </c>
      <c r="M881" s="290">
        <f t="shared" si="112"/>
        <v>7.4</v>
      </c>
      <c r="N881" s="290">
        <f t="shared" si="113"/>
        <v>14.8</v>
      </c>
      <c r="O881" s="290">
        <f t="shared" si="114"/>
        <v>22.200000000000003</v>
      </c>
      <c r="P881" s="290">
        <f t="shared" si="115"/>
        <v>22.200000000000003</v>
      </c>
    </row>
    <row r="882" spans="1:16">
      <c r="A882" s="385" t="s">
        <v>241</v>
      </c>
      <c r="B882" s="429">
        <v>65</v>
      </c>
      <c r="C882" s="422" t="s">
        <v>208</v>
      </c>
      <c r="D882" s="247" t="s">
        <v>246</v>
      </c>
      <c r="E882" s="227"/>
      <c r="F882" s="419">
        <v>4</v>
      </c>
      <c r="G882" s="419">
        <v>4</v>
      </c>
      <c r="H882" s="419">
        <v>8</v>
      </c>
      <c r="I882" s="423">
        <v>12</v>
      </c>
      <c r="J882" s="423">
        <v>12</v>
      </c>
      <c r="K882" s="290">
        <v>1.85</v>
      </c>
      <c r="L882" s="290">
        <f t="shared" si="112"/>
        <v>48</v>
      </c>
      <c r="M882" s="290">
        <f t="shared" si="112"/>
        <v>7.4</v>
      </c>
      <c r="N882" s="290">
        <f t="shared" si="113"/>
        <v>14.8</v>
      </c>
      <c r="O882" s="290">
        <f t="shared" si="114"/>
        <v>22.200000000000003</v>
      </c>
      <c r="P882" s="290">
        <f t="shared" si="115"/>
        <v>22.200000000000003</v>
      </c>
    </row>
    <row r="883" spans="1:16">
      <c r="A883" s="385" t="s">
        <v>241</v>
      </c>
      <c r="B883" s="429">
        <v>70</v>
      </c>
      <c r="C883" s="422" t="s">
        <v>208</v>
      </c>
      <c r="D883" s="247" t="s">
        <v>246</v>
      </c>
      <c r="E883" s="227"/>
      <c r="F883" s="419">
        <v>4</v>
      </c>
      <c r="G883" s="419">
        <v>4</v>
      </c>
      <c r="H883" s="419">
        <v>8</v>
      </c>
      <c r="I883" s="423">
        <v>12</v>
      </c>
      <c r="J883" s="423">
        <v>12</v>
      </c>
      <c r="K883" s="290">
        <v>1.85</v>
      </c>
      <c r="L883" s="290">
        <f>$G883*J883</f>
        <v>48</v>
      </c>
      <c r="M883" s="290">
        <f>$G883*K883</f>
        <v>7.4</v>
      </c>
      <c r="N883" s="290">
        <f t="shared" si="113"/>
        <v>14.8</v>
      </c>
      <c r="O883" s="290">
        <f t="shared" si="114"/>
        <v>22.200000000000003</v>
      </c>
      <c r="P883" s="290">
        <f t="shared" si="115"/>
        <v>22.200000000000003</v>
      </c>
    </row>
    <row r="884" spans="1:16">
      <c r="A884" s="385" t="s">
        <v>241</v>
      </c>
      <c r="B884" s="429">
        <v>75</v>
      </c>
      <c r="C884" s="422" t="s">
        <v>208</v>
      </c>
      <c r="D884" s="247" t="s">
        <v>246</v>
      </c>
      <c r="E884" s="227"/>
      <c r="F884" s="419">
        <v>4</v>
      </c>
      <c r="G884" s="419">
        <v>4</v>
      </c>
      <c r="H884" s="419">
        <v>8</v>
      </c>
      <c r="I884" s="423">
        <v>12</v>
      </c>
      <c r="J884" s="423">
        <v>12</v>
      </c>
      <c r="K884" s="290">
        <v>1.85</v>
      </c>
      <c r="L884" s="290">
        <f t="shared" si="112"/>
        <v>48</v>
      </c>
      <c r="M884" s="290">
        <f t="shared" si="112"/>
        <v>7.4</v>
      </c>
      <c r="N884" s="290">
        <f t="shared" si="113"/>
        <v>14.8</v>
      </c>
      <c r="O884" s="290">
        <f t="shared" si="114"/>
        <v>22.200000000000003</v>
      </c>
      <c r="P884" s="290">
        <f t="shared" si="115"/>
        <v>22.200000000000003</v>
      </c>
    </row>
    <row r="885" spans="1:16">
      <c r="A885" s="385" t="s">
        <v>241</v>
      </c>
      <c r="B885" s="429">
        <v>85</v>
      </c>
      <c r="C885" s="422" t="s">
        <v>208</v>
      </c>
      <c r="D885" s="247" t="s">
        <v>246</v>
      </c>
      <c r="E885" s="227"/>
      <c r="F885" s="419">
        <v>4</v>
      </c>
      <c r="G885" s="419">
        <v>4</v>
      </c>
      <c r="H885" s="419">
        <v>8</v>
      </c>
      <c r="I885" s="423">
        <v>12</v>
      </c>
      <c r="J885" s="423">
        <v>12</v>
      </c>
      <c r="K885" s="290">
        <v>1.85</v>
      </c>
      <c r="L885" s="290">
        <f t="shared" si="112"/>
        <v>48</v>
      </c>
      <c r="M885" s="290">
        <f t="shared" si="112"/>
        <v>7.4</v>
      </c>
      <c r="N885" s="290">
        <f t="shared" si="113"/>
        <v>14.8</v>
      </c>
      <c r="O885" s="290">
        <f t="shared" si="114"/>
        <v>22.200000000000003</v>
      </c>
      <c r="P885" s="290">
        <f t="shared" si="115"/>
        <v>22.200000000000003</v>
      </c>
    </row>
    <row r="886" spans="1:16">
      <c r="A886" s="385" t="s">
        <v>241</v>
      </c>
      <c r="B886" s="429">
        <v>90</v>
      </c>
      <c r="C886" s="422" t="s">
        <v>208</v>
      </c>
      <c r="D886" s="247" t="s">
        <v>246</v>
      </c>
      <c r="E886" s="227"/>
      <c r="F886" s="419">
        <v>4</v>
      </c>
      <c r="G886" s="419">
        <v>4</v>
      </c>
      <c r="H886" s="419">
        <v>8</v>
      </c>
      <c r="I886" s="423">
        <v>12</v>
      </c>
      <c r="J886" s="423">
        <v>12</v>
      </c>
      <c r="K886" s="290">
        <v>1.85</v>
      </c>
      <c r="L886" s="290">
        <f t="shared" si="112"/>
        <v>48</v>
      </c>
      <c r="M886" s="290">
        <f t="shared" si="112"/>
        <v>7.4</v>
      </c>
      <c r="N886" s="290">
        <f t="shared" si="113"/>
        <v>14.8</v>
      </c>
      <c r="O886" s="290">
        <f t="shared" si="114"/>
        <v>22.200000000000003</v>
      </c>
      <c r="P886" s="290">
        <f t="shared" si="115"/>
        <v>22.200000000000003</v>
      </c>
    </row>
    <row r="887" spans="1:16">
      <c r="A887" s="385" t="s">
        <v>241</v>
      </c>
      <c r="B887" s="429">
        <v>100</v>
      </c>
      <c r="C887" s="422" t="s">
        <v>208</v>
      </c>
      <c r="D887" s="247" t="s">
        <v>246</v>
      </c>
      <c r="E887" s="227"/>
      <c r="F887" s="419">
        <v>4</v>
      </c>
      <c r="G887" s="419">
        <v>4</v>
      </c>
      <c r="H887" s="419">
        <v>8</v>
      </c>
      <c r="I887" s="423">
        <v>12</v>
      </c>
      <c r="J887" s="423">
        <v>12</v>
      </c>
      <c r="K887" s="290">
        <v>1.85</v>
      </c>
      <c r="L887" s="290">
        <f t="shared" si="112"/>
        <v>48</v>
      </c>
      <c r="M887" s="290">
        <f t="shared" si="112"/>
        <v>7.4</v>
      </c>
      <c r="N887" s="290">
        <f t="shared" si="113"/>
        <v>14.8</v>
      </c>
      <c r="O887" s="290">
        <f t="shared" si="114"/>
        <v>22.200000000000003</v>
      </c>
      <c r="P887" s="290">
        <f t="shared" si="115"/>
        <v>22.200000000000003</v>
      </c>
    </row>
    <row r="888" spans="1:16">
      <c r="A888" s="385" t="s">
        <v>241</v>
      </c>
      <c r="B888" s="429">
        <v>105</v>
      </c>
      <c r="C888" s="422" t="s">
        <v>208</v>
      </c>
      <c r="D888" s="247" t="s">
        <v>246</v>
      </c>
      <c r="E888" s="227"/>
      <c r="F888" s="419">
        <v>4</v>
      </c>
      <c r="G888" s="419">
        <v>4</v>
      </c>
      <c r="H888" s="419">
        <v>8</v>
      </c>
      <c r="I888" s="423">
        <v>12</v>
      </c>
      <c r="J888" s="423">
        <v>12</v>
      </c>
      <c r="K888" s="290">
        <v>1.85</v>
      </c>
      <c r="L888" s="290">
        <f t="shared" si="112"/>
        <v>48</v>
      </c>
      <c r="M888" s="290">
        <f t="shared" si="112"/>
        <v>7.4</v>
      </c>
      <c r="N888" s="290">
        <f t="shared" si="113"/>
        <v>14.8</v>
      </c>
      <c r="O888" s="290">
        <f t="shared" si="114"/>
        <v>22.200000000000003</v>
      </c>
      <c r="P888" s="290">
        <f t="shared" si="115"/>
        <v>22.200000000000003</v>
      </c>
    </row>
    <row r="889" spans="1:16">
      <c r="A889" s="385" t="s">
        <v>241</v>
      </c>
      <c r="B889" s="429">
        <v>110</v>
      </c>
      <c r="C889" s="422" t="s">
        <v>208</v>
      </c>
      <c r="D889" s="247" t="s">
        <v>246</v>
      </c>
      <c r="E889" s="227"/>
      <c r="F889" s="424">
        <v>6</v>
      </c>
      <c r="G889" s="424">
        <v>6</v>
      </c>
      <c r="H889" s="400">
        <v>10</v>
      </c>
      <c r="I889" s="425">
        <v>14</v>
      </c>
      <c r="J889" s="424">
        <v>14</v>
      </c>
      <c r="K889" s="290">
        <v>1.85</v>
      </c>
      <c r="L889" s="290">
        <f t="shared" si="112"/>
        <v>84</v>
      </c>
      <c r="M889" s="290">
        <f t="shared" si="112"/>
        <v>11.100000000000001</v>
      </c>
      <c r="N889" s="290">
        <f t="shared" si="113"/>
        <v>18.5</v>
      </c>
      <c r="O889" s="290">
        <f t="shared" si="114"/>
        <v>25.900000000000002</v>
      </c>
      <c r="P889" s="290">
        <f t="shared" si="115"/>
        <v>25.900000000000002</v>
      </c>
    </row>
    <row r="890" spans="1:16">
      <c r="A890" s="385" t="s">
        <v>241</v>
      </c>
      <c r="B890" s="429">
        <v>120</v>
      </c>
      <c r="C890" s="422" t="s">
        <v>208</v>
      </c>
      <c r="D890" s="247" t="s">
        <v>246</v>
      </c>
      <c r="E890" s="227"/>
      <c r="F890" s="424">
        <v>6</v>
      </c>
      <c r="G890" s="424">
        <v>6</v>
      </c>
      <c r="H890" s="400">
        <v>10</v>
      </c>
      <c r="I890" s="425">
        <v>14</v>
      </c>
      <c r="J890" s="424">
        <v>14</v>
      </c>
      <c r="K890" s="290">
        <v>1.85</v>
      </c>
      <c r="L890" s="290">
        <f t="shared" si="112"/>
        <v>84</v>
      </c>
      <c r="M890" s="290">
        <f t="shared" si="112"/>
        <v>11.100000000000001</v>
      </c>
      <c r="N890" s="290">
        <f t="shared" si="113"/>
        <v>18.5</v>
      </c>
      <c r="O890" s="290">
        <f t="shared" si="114"/>
        <v>25.900000000000002</v>
      </c>
      <c r="P890" s="290">
        <f t="shared" si="115"/>
        <v>25.900000000000002</v>
      </c>
    </row>
    <row r="891" spans="1:16">
      <c r="A891" s="385" t="s">
        <v>241</v>
      </c>
      <c r="B891" s="429">
        <v>125</v>
      </c>
      <c r="C891" s="422" t="s">
        <v>208</v>
      </c>
      <c r="D891" s="247" t="s">
        <v>246</v>
      </c>
      <c r="E891" s="227"/>
      <c r="F891" s="398">
        <v>4</v>
      </c>
      <c r="G891" s="398">
        <v>4</v>
      </c>
      <c r="H891" s="398">
        <v>8</v>
      </c>
      <c r="I891" s="423">
        <v>12</v>
      </c>
      <c r="J891" s="398">
        <v>12</v>
      </c>
      <c r="K891" s="290">
        <v>1.85</v>
      </c>
      <c r="L891" s="290">
        <f t="shared" si="112"/>
        <v>48</v>
      </c>
      <c r="M891" s="290">
        <f t="shared" si="112"/>
        <v>7.4</v>
      </c>
      <c r="N891" s="290">
        <f t="shared" si="113"/>
        <v>14.8</v>
      </c>
      <c r="O891" s="290">
        <f t="shared" si="114"/>
        <v>22.200000000000003</v>
      </c>
      <c r="P891" s="290">
        <f t="shared" si="115"/>
        <v>22.200000000000003</v>
      </c>
    </row>
    <row r="892" spans="1:16">
      <c r="A892" s="385" t="s">
        <v>241</v>
      </c>
      <c r="B892" s="429">
        <v>135</v>
      </c>
      <c r="C892" s="422" t="s">
        <v>208</v>
      </c>
      <c r="D892" s="247" t="s">
        <v>246</v>
      </c>
      <c r="E892" s="227"/>
      <c r="F892" s="398">
        <v>4</v>
      </c>
      <c r="G892" s="398">
        <v>4</v>
      </c>
      <c r="H892" s="398">
        <v>8</v>
      </c>
      <c r="I892" s="423">
        <v>12</v>
      </c>
      <c r="J892" s="398">
        <v>12</v>
      </c>
      <c r="K892" s="290">
        <v>1.85</v>
      </c>
      <c r="L892" s="290">
        <f t="shared" si="112"/>
        <v>48</v>
      </c>
      <c r="M892" s="290">
        <f t="shared" si="112"/>
        <v>7.4</v>
      </c>
      <c r="N892" s="290">
        <f t="shared" si="113"/>
        <v>14.8</v>
      </c>
      <c r="O892" s="290">
        <f t="shared" si="114"/>
        <v>22.200000000000003</v>
      </c>
      <c r="P892" s="290">
        <f t="shared" si="115"/>
        <v>22.200000000000003</v>
      </c>
    </row>
    <row r="893" spans="1:16">
      <c r="A893" s="385" t="s">
        <v>241</v>
      </c>
      <c r="B893" s="429">
        <v>140</v>
      </c>
      <c r="C893" s="422" t="s">
        <v>208</v>
      </c>
      <c r="D893" s="247" t="s">
        <v>246</v>
      </c>
      <c r="E893" s="227"/>
      <c r="F893" s="424">
        <v>6</v>
      </c>
      <c r="G893" s="424">
        <v>6</v>
      </c>
      <c r="H893" s="400">
        <v>10</v>
      </c>
      <c r="I893" s="425">
        <v>14</v>
      </c>
      <c r="J893" s="424">
        <v>14</v>
      </c>
      <c r="K893" s="290">
        <v>1.85</v>
      </c>
      <c r="L893" s="290">
        <f t="shared" si="112"/>
        <v>84</v>
      </c>
      <c r="M893" s="290">
        <f t="shared" si="112"/>
        <v>11.100000000000001</v>
      </c>
      <c r="N893" s="290">
        <f t="shared" si="113"/>
        <v>18.5</v>
      </c>
      <c r="O893" s="290">
        <f t="shared" si="114"/>
        <v>25.900000000000002</v>
      </c>
      <c r="P893" s="290">
        <f t="shared" si="115"/>
        <v>25.900000000000002</v>
      </c>
    </row>
    <row r="894" spans="1:16">
      <c r="A894" s="385" t="s">
        <v>241</v>
      </c>
      <c r="B894" s="429">
        <v>150</v>
      </c>
      <c r="C894" s="422" t="s">
        <v>208</v>
      </c>
      <c r="D894" s="247" t="s">
        <v>246</v>
      </c>
      <c r="E894" s="227"/>
      <c r="F894" s="424">
        <v>6</v>
      </c>
      <c r="G894" s="424">
        <v>6</v>
      </c>
      <c r="H894" s="400">
        <v>10</v>
      </c>
      <c r="I894" s="425">
        <v>14</v>
      </c>
      <c r="J894" s="424">
        <v>14</v>
      </c>
      <c r="K894" s="290">
        <v>1.85</v>
      </c>
      <c r="L894" s="290">
        <f t="shared" si="112"/>
        <v>84</v>
      </c>
      <c r="M894" s="290">
        <f t="shared" si="112"/>
        <v>11.100000000000001</v>
      </c>
      <c r="N894" s="290">
        <f t="shared" si="113"/>
        <v>18.5</v>
      </c>
      <c r="O894" s="290">
        <f t="shared" si="114"/>
        <v>25.900000000000002</v>
      </c>
      <c r="P894" s="290">
        <f t="shared" si="115"/>
        <v>25.900000000000002</v>
      </c>
    </row>
    <row r="895" spans="1:16">
      <c r="A895" s="385" t="s">
        <v>241</v>
      </c>
      <c r="B895" s="429">
        <v>155</v>
      </c>
      <c r="C895" s="422" t="s">
        <v>208</v>
      </c>
      <c r="D895" s="247" t="s">
        <v>246</v>
      </c>
      <c r="E895" s="227"/>
      <c r="F895" s="424">
        <v>6</v>
      </c>
      <c r="G895" s="424">
        <v>6</v>
      </c>
      <c r="H895" s="400">
        <v>10</v>
      </c>
      <c r="I895" s="425">
        <v>14</v>
      </c>
      <c r="J895" s="424">
        <v>14</v>
      </c>
      <c r="K895" s="290">
        <v>1.85</v>
      </c>
      <c r="L895" s="290">
        <f t="shared" si="112"/>
        <v>84</v>
      </c>
      <c r="M895" s="290">
        <f t="shared" si="112"/>
        <v>11.100000000000001</v>
      </c>
      <c r="N895" s="290">
        <f t="shared" si="113"/>
        <v>18.5</v>
      </c>
      <c r="O895" s="290">
        <f t="shared" si="114"/>
        <v>25.900000000000002</v>
      </c>
      <c r="P895" s="290">
        <f t="shared" si="115"/>
        <v>25.900000000000002</v>
      </c>
    </row>
    <row r="896" spans="1:16">
      <c r="A896" s="385" t="s">
        <v>241</v>
      </c>
      <c r="B896" s="429">
        <v>165</v>
      </c>
      <c r="C896" s="422" t="s">
        <v>208</v>
      </c>
      <c r="D896" s="247" t="s">
        <v>246</v>
      </c>
      <c r="E896" s="227"/>
      <c r="F896" s="424">
        <v>6</v>
      </c>
      <c r="G896" s="424">
        <v>6</v>
      </c>
      <c r="H896" s="400">
        <v>10</v>
      </c>
      <c r="I896" s="425">
        <v>14</v>
      </c>
      <c r="J896" s="424">
        <v>14</v>
      </c>
      <c r="K896" s="290">
        <v>1.85</v>
      </c>
      <c r="L896" s="290">
        <f t="shared" si="112"/>
        <v>84</v>
      </c>
      <c r="M896" s="290">
        <f t="shared" si="112"/>
        <v>11.100000000000001</v>
      </c>
      <c r="N896" s="290">
        <f t="shared" si="113"/>
        <v>18.5</v>
      </c>
      <c r="O896" s="290">
        <f t="shared" si="114"/>
        <v>25.900000000000002</v>
      </c>
      <c r="P896" s="290">
        <f t="shared" si="115"/>
        <v>25.900000000000002</v>
      </c>
    </row>
    <row r="897" spans="1:16">
      <c r="A897" s="385" t="s">
        <v>241</v>
      </c>
      <c r="B897" s="429">
        <v>170</v>
      </c>
      <c r="C897" s="422" t="s">
        <v>208</v>
      </c>
      <c r="D897" s="247" t="s">
        <v>246</v>
      </c>
      <c r="E897" s="227"/>
      <c r="F897" s="424">
        <v>6</v>
      </c>
      <c r="G897" s="424">
        <v>6</v>
      </c>
      <c r="H897" s="400">
        <v>10</v>
      </c>
      <c r="I897" s="425">
        <v>14</v>
      </c>
      <c r="J897" s="424">
        <v>14</v>
      </c>
      <c r="K897" s="290">
        <v>1.85</v>
      </c>
      <c r="L897" s="290">
        <f t="shared" si="112"/>
        <v>84</v>
      </c>
      <c r="M897" s="290">
        <f t="shared" si="112"/>
        <v>11.100000000000001</v>
      </c>
      <c r="N897" s="290">
        <f t="shared" si="113"/>
        <v>18.5</v>
      </c>
      <c r="O897" s="290">
        <f t="shared" si="114"/>
        <v>25.900000000000002</v>
      </c>
      <c r="P897" s="290">
        <f t="shared" si="115"/>
        <v>25.900000000000002</v>
      </c>
    </row>
    <row r="898" spans="1:16">
      <c r="A898" s="385" t="s">
        <v>241</v>
      </c>
      <c r="B898" s="429">
        <v>180</v>
      </c>
      <c r="C898" s="422" t="s">
        <v>208</v>
      </c>
      <c r="D898" s="247" t="s">
        <v>246</v>
      </c>
      <c r="E898" s="227"/>
      <c r="F898" s="424">
        <v>6</v>
      </c>
      <c r="G898" s="424">
        <v>6</v>
      </c>
      <c r="H898" s="400">
        <v>10</v>
      </c>
      <c r="I898" s="425">
        <v>14</v>
      </c>
      <c r="J898" s="424">
        <v>14</v>
      </c>
      <c r="K898" s="290">
        <v>1.85</v>
      </c>
      <c r="L898" s="290">
        <f t="shared" si="112"/>
        <v>84</v>
      </c>
      <c r="M898" s="290">
        <f t="shared" si="112"/>
        <v>11.100000000000001</v>
      </c>
      <c r="N898" s="290">
        <f t="shared" si="113"/>
        <v>18.5</v>
      </c>
      <c r="O898" s="290">
        <f t="shared" si="114"/>
        <v>25.900000000000002</v>
      </c>
      <c r="P898" s="290">
        <f t="shared" si="115"/>
        <v>25.900000000000002</v>
      </c>
    </row>
    <row r="899" spans="1:16">
      <c r="A899" s="385" t="s">
        <v>241</v>
      </c>
      <c r="B899" s="429">
        <v>185</v>
      </c>
      <c r="C899" s="422" t="s">
        <v>208</v>
      </c>
      <c r="D899" s="247" t="s">
        <v>246</v>
      </c>
      <c r="E899" s="227"/>
      <c r="F899" s="424">
        <v>6</v>
      </c>
      <c r="G899" s="424">
        <v>6</v>
      </c>
      <c r="H899" s="400">
        <v>10</v>
      </c>
      <c r="I899" s="425">
        <v>14</v>
      </c>
      <c r="J899" s="424">
        <v>14</v>
      </c>
      <c r="K899" s="290">
        <v>1.85</v>
      </c>
      <c r="L899" s="290">
        <f t="shared" si="112"/>
        <v>84</v>
      </c>
      <c r="M899" s="290">
        <f t="shared" si="112"/>
        <v>11.100000000000001</v>
      </c>
      <c r="N899" s="290">
        <f t="shared" si="113"/>
        <v>18.5</v>
      </c>
      <c r="O899" s="290">
        <f t="shared" si="114"/>
        <v>25.900000000000002</v>
      </c>
      <c r="P899" s="290">
        <f t="shared" si="115"/>
        <v>25.900000000000002</v>
      </c>
    </row>
    <row r="900" spans="1:16">
      <c r="A900" s="385" t="s">
        <v>241</v>
      </c>
      <c r="B900" s="429">
        <v>195</v>
      </c>
      <c r="C900" s="422" t="s">
        <v>208</v>
      </c>
      <c r="D900" s="247" t="s">
        <v>246</v>
      </c>
      <c r="E900" s="227"/>
      <c r="F900" s="424">
        <v>6</v>
      </c>
      <c r="G900" s="424">
        <v>6</v>
      </c>
      <c r="H900" s="400">
        <v>10</v>
      </c>
      <c r="I900" s="425">
        <v>14</v>
      </c>
      <c r="J900" s="424">
        <v>14</v>
      </c>
      <c r="K900" s="290">
        <v>1.85</v>
      </c>
      <c r="L900" s="290">
        <f t="shared" si="112"/>
        <v>84</v>
      </c>
      <c r="M900" s="290">
        <f t="shared" si="112"/>
        <v>11.100000000000001</v>
      </c>
      <c r="N900" s="290">
        <f t="shared" si="113"/>
        <v>18.5</v>
      </c>
      <c r="O900" s="290">
        <f t="shared" si="114"/>
        <v>25.900000000000002</v>
      </c>
      <c r="P900" s="290">
        <f t="shared" si="115"/>
        <v>25.900000000000002</v>
      </c>
    </row>
    <row r="901" spans="1:16">
      <c r="A901" s="385" t="s">
        <v>241</v>
      </c>
      <c r="B901" s="429">
        <v>200</v>
      </c>
      <c r="C901" s="422" t="s">
        <v>208</v>
      </c>
      <c r="D901" s="247" t="s">
        <v>246</v>
      </c>
      <c r="E901" s="227"/>
      <c r="F901" s="424">
        <v>6</v>
      </c>
      <c r="G901" s="424">
        <v>6</v>
      </c>
      <c r="H901" s="400">
        <v>10</v>
      </c>
      <c r="I901" s="425">
        <v>14</v>
      </c>
      <c r="J901" s="424">
        <v>14</v>
      </c>
      <c r="K901" s="290">
        <v>1.85</v>
      </c>
      <c r="L901" s="290">
        <f t="shared" si="112"/>
        <v>84</v>
      </c>
      <c r="M901" s="290">
        <f t="shared" si="112"/>
        <v>11.100000000000001</v>
      </c>
      <c r="N901" s="290">
        <f t="shared" si="113"/>
        <v>18.5</v>
      </c>
      <c r="O901" s="290">
        <f t="shared" si="114"/>
        <v>25.900000000000002</v>
      </c>
      <c r="P901" s="290">
        <f t="shared" si="115"/>
        <v>25.900000000000002</v>
      </c>
    </row>
    <row r="902" spans="1:16">
      <c r="A902" s="385" t="s">
        <v>241</v>
      </c>
      <c r="B902" s="429">
        <v>210</v>
      </c>
      <c r="C902" s="422" t="s">
        <v>208</v>
      </c>
      <c r="D902" s="247" t="s">
        <v>246</v>
      </c>
      <c r="E902" s="227"/>
      <c r="F902" s="424">
        <v>6</v>
      </c>
      <c r="G902" s="424">
        <v>6</v>
      </c>
      <c r="H902" s="400">
        <v>10</v>
      </c>
      <c r="I902" s="425">
        <v>14</v>
      </c>
      <c r="J902" s="424">
        <v>14</v>
      </c>
      <c r="K902" s="290">
        <v>1.85</v>
      </c>
      <c r="L902" s="290">
        <f t="shared" si="112"/>
        <v>84</v>
      </c>
      <c r="M902" s="290">
        <f t="shared" si="112"/>
        <v>11.100000000000001</v>
      </c>
      <c r="N902" s="290">
        <f t="shared" si="113"/>
        <v>18.5</v>
      </c>
      <c r="O902" s="290">
        <f t="shared" si="114"/>
        <v>25.900000000000002</v>
      </c>
      <c r="P902" s="290">
        <f t="shared" si="115"/>
        <v>25.900000000000002</v>
      </c>
    </row>
    <row r="903" spans="1:16">
      <c r="A903" s="385" t="s">
        <v>241</v>
      </c>
      <c r="B903" s="429">
        <v>215</v>
      </c>
      <c r="C903" s="422" t="s">
        <v>208</v>
      </c>
      <c r="D903" s="247" t="s">
        <v>246</v>
      </c>
      <c r="E903" s="227"/>
      <c r="F903" s="424">
        <v>6</v>
      </c>
      <c r="G903" s="424">
        <v>6</v>
      </c>
      <c r="H903" s="400">
        <v>10</v>
      </c>
      <c r="I903" s="425">
        <v>14</v>
      </c>
      <c r="J903" s="424">
        <v>14</v>
      </c>
      <c r="K903" s="290">
        <v>1.85</v>
      </c>
      <c r="L903" s="290">
        <f t="shared" si="112"/>
        <v>84</v>
      </c>
      <c r="M903" s="290">
        <f t="shared" si="112"/>
        <v>11.100000000000001</v>
      </c>
      <c r="N903" s="290">
        <f t="shared" si="113"/>
        <v>18.5</v>
      </c>
      <c r="O903" s="290">
        <f t="shared" si="114"/>
        <v>25.900000000000002</v>
      </c>
      <c r="P903" s="290">
        <f t="shared" si="115"/>
        <v>25.900000000000002</v>
      </c>
    </row>
    <row r="904" spans="1:16">
      <c r="A904" s="385" t="s">
        <v>241</v>
      </c>
      <c r="B904" s="429">
        <v>225</v>
      </c>
      <c r="C904" s="422" t="s">
        <v>208</v>
      </c>
      <c r="D904" s="247" t="s">
        <v>246</v>
      </c>
      <c r="E904" s="227"/>
      <c r="F904" s="424">
        <v>6</v>
      </c>
      <c r="G904" s="424">
        <v>6</v>
      </c>
      <c r="H904" s="400">
        <v>10</v>
      </c>
      <c r="I904" s="425">
        <v>14</v>
      </c>
      <c r="J904" s="424">
        <v>14</v>
      </c>
      <c r="K904" s="290">
        <v>1.85</v>
      </c>
      <c r="L904" s="290">
        <f t="shared" si="112"/>
        <v>84</v>
      </c>
      <c r="M904" s="290">
        <f t="shared" si="112"/>
        <v>11.100000000000001</v>
      </c>
      <c r="N904" s="290">
        <f t="shared" si="113"/>
        <v>18.5</v>
      </c>
      <c r="O904" s="290">
        <f t="shared" si="114"/>
        <v>25.900000000000002</v>
      </c>
      <c r="P904" s="290">
        <f t="shared" si="115"/>
        <v>25.900000000000002</v>
      </c>
    </row>
    <row r="905" spans="1:16">
      <c r="A905" s="385" t="s">
        <v>241</v>
      </c>
      <c r="B905" s="429">
        <v>230</v>
      </c>
      <c r="C905" s="422" t="s">
        <v>208</v>
      </c>
      <c r="D905" s="247" t="s">
        <v>246</v>
      </c>
      <c r="E905" s="227"/>
      <c r="F905" s="424">
        <v>6</v>
      </c>
      <c r="G905" s="424">
        <v>6</v>
      </c>
      <c r="H905" s="400">
        <v>10</v>
      </c>
      <c r="I905" s="425">
        <v>14</v>
      </c>
      <c r="J905" s="424">
        <v>14</v>
      </c>
      <c r="K905" s="290">
        <v>1.85</v>
      </c>
      <c r="L905" s="290">
        <f t="shared" si="112"/>
        <v>84</v>
      </c>
      <c r="M905" s="290">
        <f t="shared" si="112"/>
        <v>11.100000000000001</v>
      </c>
      <c r="N905" s="290">
        <f t="shared" si="113"/>
        <v>18.5</v>
      </c>
      <c r="O905" s="290">
        <f t="shared" si="114"/>
        <v>25.900000000000002</v>
      </c>
      <c r="P905" s="290">
        <f t="shared" si="115"/>
        <v>25.900000000000002</v>
      </c>
    </row>
    <row r="906" spans="1:16">
      <c r="A906" s="385" t="s">
        <v>241</v>
      </c>
      <c r="B906" s="429">
        <v>240</v>
      </c>
      <c r="C906" s="422" t="s">
        <v>208</v>
      </c>
      <c r="D906" s="247" t="s">
        <v>246</v>
      </c>
      <c r="E906" s="227"/>
      <c r="F906" s="424">
        <v>6</v>
      </c>
      <c r="G906" s="424">
        <v>6</v>
      </c>
      <c r="H906" s="400">
        <v>10</v>
      </c>
      <c r="I906" s="425">
        <v>14</v>
      </c>
      <c r="J906" s="424">
        <v>14</v>
      </c>
      <c r="K906" s="290">
        <v>1.85</v>
      </c>
      <c r="L906" s="290">
        <f t="shared" si="112"/>
        <v>84</v>
      </c>
      <c r="M906" s="290">
        <f t="shared" si="112"/>
        <v>11.100000000000001</v>
      </c>
      <c r="N906" s="290">
        <f t="shared" si="113"/>
        <v>18.5</v>
      </c>
      <c r="O906" s="290">
        <f t="shared" si="114"/>
        <v>25.900000000000002</v>
      </c>
      <c r="P906" s="290">
        <f t="shared" si="115"/>
        <v>25.900000000000002</v>
      </c>
    </row>
    <row r="907" spans="1:16">
      <c r="A907" s="385" t="s">
        <v>241</v>
      </c>
      <c r="B907" s="429">
        <v>245</v>
      </c>
      <c r="C907" s="422" t="s">
        <v>208</v>
      </c>
      <c r="D907" s="247" t="s">
        <v>246</v>
      </c>
      <c r="E907" s="227"/>
      <c r="F907" s="424">
        <v>6</v>
      </c>
      <c r="G907" s="424">
        <v>6</v>
      </c>
      <c r="H907" s="400">
        <v>10</v>
      </c>
      <c r="I907" s="425">
        <v>14</v>
      </c>
      <c r="J907" s="424">
        <v>14</v>
      </c>
      <c r="K907" s="290">
        <v>1.85</v>
      </c>
      <c r="L907" s="290">
        <f t="shared" si="112"/>
        <v>84</v>
      </c>
      <c r="M907" s="290">
        <f t="shared" si="112"/>
        <v>11.100000000000001</v>
      </c>
      <c r="N907" s="290">
        <f t="shared" ref="N907:N940" si="116">$K907*H907</f>
        <v>18.5</v>
      </c>
      <c r="O907" s="290">
        <f t="shared" ref="O907:O940" si="117">$K907*I907</f>
        <v>25.900000000000002</v>
      </c>
      <c r="P907" s="290">
        <f t="shared" ref="P907:P940" si="118">$K907*J907</f>
        <v>25.900000000000002</v>
      </c>
    </row>
    <row r="908" spans="1:16">
      <c r="A908" s="385" t="s">
        <v>241</v>
      </c>
      <c r="B908" s="429">
        <v>255</v>
      </c>
      <c r="C908" s="422" t="s">
        <v>208</v>
      </c>
      <c r="D908" s="247" t="s">
        <v>246</v>
      </c>
      <c r="E908" s="227"/>
      <c r="F908" s="424">
        <v>6</v>
      </c>
      <c r="G908" s="424">
        <v>6</v>
      </c>
      <c r="H908" s="400">
        <v>10</v>
      </c>
      <c r="I908" s="425">
        <v>14</v>
      </c>
      <c r="J908" s="424">
        <v>14</v>
      </c>
      <c r="K908" s="290">
        <v>1.85</v>
      </c>
      <c r="L908" s="290">
        <f t="shared" si="112"/>
        <v>84</v>
      </c>
      <c r="M908" s="290">
        <f t="shared" si="112"/>
        <v>11.100000000000001</v>
      </c>
      <c r="N908" s="290">
        <f t="shared" si="116"/>
        <v>18.5</v>
      </c>
      <c r="O908" s="290">
        <f t="shared" si="117"/>
        <v>25.900000000000002</v>
      </c>
      <c r="P908" s="290">
        <f t="shared" si="118"/>
        <v>25.900000000000002</v>
      </c>
    </row>
    <row r="909" spans="1:16">
      <c r="A909" s="385" t="s">
        <v>241</v>
      </c>
      <c r="B909" s="429">
        <v>260</v>
      </c>
      <c r="C909" s="422" t="s">
        <v>208</v>
      </c>
      <c r="D909" s="247" t="s">
        <v>246</v>
      </c>
      <c r="E909" s="227"/>
      <c r="F909" s="424">
        <v>6</v>
      </c>
      <c r="G909" s="424">
        <v>6</v>
      </c>
      <c r="H909" s="400">
        <v>10</v>
      </c>
      <c r="I909" s="425">
        <v>14</v>
      </c>
      <c r="J909" s="424">
        <v>14</v>
      </c>
      <c r="K909" s="290">
        <v>1.85</v>
      </c>
      <c r="L909" s="290">
        <f t="shared" si="112"/>
        <v>84</v>
      </c>
      <c r="M909" s="290">
        <f t="shared" si="112"/>
        <v>11.100000000000001</v>
      </c>
      <c r="N909" s="290">
        <f t="shared" si="116"/>
        <v>18.5</v>
      </c>
      <c r="O909" s="290">
        <f t="shared" si="117"/>
        <v>25.900000000000002</v>
      </c>
      <c r="P909" s="290">
        <f t="shared" si="118"/>
        <v>25.900000000000002</v>
      </c>
    </row>
    <row r="910" spans="1:16">
      <c r="A910" s="385" t="s">
        <v>241</v>
      </c>
      <c r="B910" s="429">
        <v>270</v>
      </c>
      <c r="C910" s="422" t="s">
        <v>208</v>
      </c>
      <c r="D910" s="247" t="s">
        <v>246</v>
      </c>
      <c r="E910" s="227"/>
      <c r="F910" s="424">
        <v>6</v>
      </c>
      <c r="G910" s="424">
        <v>6</v>
      </c>
      <c r="H910" s="400">
        <v>10</v>
      </c>
      <c r="I910" s="425">
        <v>14</v>
      </c>
      <c r="J910" s="424">
        <v>14</v>
      </c>
      <c r="K910" s="290">
        <v>1.85</v>
      </c>
      <c r="L910" s="290">
        <f t="shared" si="112"/>
        <v>84</v>
      </c>
      <c r="M910" s="290">
        <f t="shared" si="112"/>
        <v>11.100000000000001</v>
      </c>
      <c r="N910" s="290">
        <f t="shared" si="116"/>
        <v>18.5</v>
      </c>
      <c r="O910" s="290">
        <f t="shared" si="117"/>
        <v>25.900000000000002</v>
      </c>
      <c r="P910" s="290">
        <f t="shared" si="118"/>
        <v>25.900000000000002</v>
      </c>
    </row>
    <row r="911" spans="1:16">
      <c r="A911" s="385" t="s">
        <v>241</v>
      </c>
      <c r="B911" s="429">
        <v>275</v>
      </c>
      <c r="C911" s="422" t="s">
        <v>208</v>
      </c>
      <c r="D911" s="247" t="s">
        <v>246</v>
      </c>
      <c r="E911" s="227"/>
      <c r="F911" s="424">
        <v>6</v>
      </c>
      <c r="G911" s="424">
        <v>6</v>
      </c>
      <c r="H911" s="400">
        <v>10</v>
      </c>
      <c r="I911" s="425">
        <v>14</v>
      </c>
      <c r="J911" s="424">
        <v>14</v>
      </c>
      <c r="K911" s="290">
        <v>1.85</v>
      </c>
      <c r="L911" s="290">
        <f t="shared" si="112"/>
        <v>84</v>
      </c>
      <c r="M911" s="290">
        <f t="shared" si="112"/>
        <v>11.100000000000001</v>
      </c>
      <c r="N911" s="290">
        <f t="shared" si="116"/>
        <v>18.5</v>
      </c>
      <c r="O911" s="290">
        <f t="shared" si="117"/>
        <v>25.900000000000002</v>
      </c>
      <c r="P911" s="290">
        <f t="shared" si="118"/>
        <v>25.900000000000002</v>
      </c>
    </row>
    <row r="912" spans="1:16">
      <c r="A912" s="385" t="s">
        <v>241</v>
      </c>
      <c r="B912" s="429">
        <v>285</v>
      </c>
      <c r="C912" s="422" t="s">
        <v>208</v>
      </c>
      <c r="D912" s="247" t="s">
        <v>246</v>
      </c>
      <c r="E912" s="227"/>
      <c r="F912" s="424">
        <v>6</v>
      </c>
      <c r="G912" s="424">
        <v>6</v>
      </c>
      <c r="H912" s="400">
        <v>10</v>
      </c>
      <c r="I912" s="425">
        <v>14</v>
      </c>
      <c r="J912" s="424">
        <v>14</v>
      </c>
      <c r="K912" s="290">
        <v>1.85</v>
      </c>
      <c r="L912" s="290">
        <f t="shared" si="112"/>
        <v>84</v>
      </c>
      <c r="M912" s="290">
        <f t="shared" si="112"/>
        <v>11.100000000000001</v>
      </c>
      <c r="N912" s="290">
        <f t="shared" si="116"/>
        <v>18.5</v>
      </c>
      <c r="O912" s="290">
        <f t="shared" si="117"/>
        <v>25.900000000000002</v>
      </c>
      <c r="P912" s="290">
        <f t="shared" si="118"/>
        <v>25.900000000000002</v>
      </c>
    </row>
    <row r="913" spans="1:16">
      <c r="A913" s="385" t="s">
        <v>241</v>
      </c>
      <c r="B913" s="429">
        <v>290</v>
      </c>
      <c r="C913" s="422" t="s">
        <v>208</v>
      </c>
      <c r="D913" s="247" t="s">
        <v>246</v>
      </c>
      <c r="E913" s="227"/>
      <c r="F913" s="424">
        <v>6</v>
      </c>
      <c r="G913" s="424">
        <v>6</v>
      </c>
      <c r="H913" s="400">
        <v>10</v>
      </c>
      <c r="I913" s="425">
        <v>14</v>
      </c>
      <c r="J913" s="424">
        <v>14</v>
      </c>
      <c r="K913" s="290">
        <v>1.85</v>
      </c>
      <c r="L913" s="290">
        <f t="shared" si="112"/>
        <v>84</v>
      </c>
      <c r="M913" s="290">
        <f t="shared" si="112"/>
        <v>11.100000000000001</v>
      </c>
      <c r="N913" s="290">
        <f t="shared" si="116"/>
        <v>18.5</v>
      </c>
      <c r="O913" s="290">
        <f t="shared" si="117"/>
        <v>25.900000000000002</v>
      </c>
      <c r="P913" s="290">
        <f t="shared" si="118"/>
        <v>25.900000000000002</v>
      </c>
    </row>
    <row r="914" spans="1:16">
      <c r="A914" s="385" t="s">
        <v>241</v>
      </c>
      <c r="B914" s="429">
        <v>300</v>
      </c>
      <c r="C914" s="422" t="s">
        <v>208</v>
      </c>
      <c r="D914" s="247" t="s">
        <v>246</v>
      </c>
      <c r="E914" s="227"/>
      <c r="F914" s="424">
        <v>6</v>
      </c>
      <c r="G914" s="424">
        <v>6</v>
      </c>
      <c r="H914" s="400">
        <v>10</v>
      </c>
      <c r="I914" s="425">
        <v>14</v>
      </c>
      <c r="J914" s="424">
        <v>14</v>
      </c>
      <c r="K914" s="290">
        <v>1.85</v>
      </c>
      <c r="L914" s="290">
        <f t="shared" si="112"/>
        <v>84</v>
      </c>
      <c r="M914" s="290">
        <f t="shared" si="112"/>
        <v>11.100000000000001</v>
      </c>
      <c r="N914" s="290">
        <f t="shared" si="116"/>
        <v>18.5</v>
      </c>
      <c r="O914" s="290">
        <f t="shared" si="117"/>
        <v>25.900000000000002</v>
      </c>
      <c r="P914" s="290">
        <f t="shared" si="118"/>
        <v>25.900000000000002</v>
      </c>
    </row>
    <row r="915" spans="1:16">
      <c r="A915" s="385" t="s">
        <v>241</v>
      </c>
      <c r="B915" s="429">
        <v>310</v>
      </c>
      <c r="C915" s="422" t="s">
        <v>208</v>
      </c>
      <c r="D915" s="247" t="s">
        <v>246</v>
      </c>
      <c r="E915" s="227"/>
      <c r="F915" s="424">
        <v>6</v>
      </c>
      <c r="G915" s="424">
        <v>6</v>
      </c>
      <c r="H915" s="400">
        <v>10</v>
      </c>
      <c r="I915" s="425">
        <v>14</v>
      </c>
      <c r="J915" s="424">
        <v>14</v>
      </c>
      <c r="K915" s="290">
        <v>1.85</v>
      </c>
      <c r="L915" s="290">
        <f t="shared" si="112"/>
        <v>84</v>
      </c>
      <c r="M915" s="290">
        <f t="shared" si="112"/>
        <v>11.100000000000001</v>
      </c>
      <c r="N915" s="290">
        <f t="shared" si="116"/>
        <v>18.5</v>
      </c>
      <c r="O915" s="290">
        <f t="shared" si="117"/>
        <v>25.900000000000002</v>
      </c>
      <c r="P915" s="290">
        <f t="shared" si="118"/>
        <v>25.900000000000002</v>
      </c>
    </row>
    <row r="916" spans="1:16">
      <c r="A916" s="385" t="s">
        <v>241</v>
      </c>
      <c r="B916" s="429">
        <v>315</v>
      </c>
      <c r="C916" s="422" t="s">
        <v>208</v>
      </c>
      <c r="D916" s="247" t="s">
        <v>246</v>
      </c>
      <c r="E916" s="227"/>
      <c r="F916" s="398">
        <v>4</v>
      </c>
      <c r="G916" s="398">
        <v>4</v>
      </c>
      <c r="H916" s="398">
        <v>8</v>
      </c>
      <c r="I916" s="423">
        <v>12</v>
      </c>
      <c r="J916" s="423">
        <v>12</v>
      </c>
      <c r="K916" s="290">
        <v>1.85</v>
      </c>
      <c r="L916" s="290">
        <f t="shared" si="112"/>
        <v>48</v>
      </c>
      <c r="M916" s="290">
        <f t="shared" si="112"/>
        <v>7.4</v>
      </c>
      <c r="N916" s="290">
        <f t="shared" si="116"/>
        <v>14.8</v>
      </c>
      <c r="O916" s="290">
        <f t="shared" si="117"/>
        <v>22.200000000000003</v>
      </c>
      <c r="P916" s="290">
        <f t="shared" si="118"/>
        <v>22.200000000000003</v>
      </c>
    </row>
    <row r="917" spans="1:16">
      <c r="A917" s="385" t="s">
        <v>241</v>
      </c>
      <c r="B917" s="429">
        <v>325</v>
      </c>
      <c r="C917" s="422" t="s">
        <v>208</v>
      </c>
      <c r="D917" s="247" t="s">
        <v>246</v>
      </c>
      <c r="E917" s="227"/>
      <c r="F917" s="398">
        <v>4</v>
      </c>
      <c r="G917" s="398">
        <v>4</v>
      </c>
      <c r="H917" s="398">
        <v>8</v>
      </c>
      <c r="I917" s="423">
        <v>12</v>
      </c>
      <c r="J917" s="423">
        <v>12</v>
      </c>
      <c r="K917" s="290">
        <v>1.85</v>
      </c>
      <c r="L917" s="290">
        <f t="shared" si="112"/>
        <v>48</v>
      </c>
      <c r="M917" s="290">
        <f t="shared" si="112"/>
        <v>7.4</v>
      </c>
      <c r="N917" s="290">
        <f t="shared" si="116"/>
        <v>14.8</v>
      </c>
      <c r="O917" s="290">
        <f t="shared" si="117"/>
        <v>22.200000000000003</v>
      </c>
      <c r="P917" s="290">
        <f t="shared" si="118"/>
        <v>22.200000000000003</v>
      </c>
    </row>
    <row r="918" spans="1:16">
      <c r="A918" s="385" t="s">
        <v>241</v>
      </c>
      <c r="B918" s="429">
        <v>330</v>
      </c>
      <c r="C918" s="422" t="s">
        <v>208</v>
      </c>
      <c r="D918" s="247" t="s">
        <v>246</v>
      </c>
      <c r="E918" s="227"/>
      <c r="F918" s="398">
        <v>4</v>
      </c>
      <c r="G918" s="398">
        <v>4</v>
      </c>
      <c r="H918" s="398">
        <v>8</v>
      </c>
      <c r="I918" s="423">
        <v>12</v>
      </c>
      <c r="J918" s="423">
        <v>12</v>
      </c>
      <c r="K918" s="290">
        <v>1.85</v>
      </c>
      <c r="L918" s="290">
        <f t="shared" si="112"/>
        <v>48</v>
      </c>
      <c r="M918" s="290">
        <f t="shared" si="112"/>
        <v>7.4</v>
      </c>
      <c r="N918" s="290">
        <f t="shared" si="116"/>
        <v>14.8</v>
      </c>
      <c r="O918" s="290">
        <f t="shared" si="117"/>
        <v>22.200000000000003</v>
      </c>
      <c r="P918" s="290">
        <f t="shared" si="118"/>
        <v>22.200000000000003</v>
      </c>
    </row>
    <row r="919" spans="1:16">
      <c r="A919" s="385" t="s">
        <v>241</v>
      </c>
      <c r="B919" s="429">
        <v>340</v>
      </c>
      <c r="C919" s="422" t="s">
        <v>208</v>
      </c>
      <c r="D919" s="247" t="s">
        <v>246</v>
      </c>
      <c r="E919" s="227"/>
      <c r="F919" s="398">
        <v>4</v>
      </c>
      <c r="G919" s="398">
        <v>4</v>
      </c>
      <c r="H919" s="398">
        <v>8</v>
      </c>
      <c r="I919" s="423">
        <v>12</v>
      </c>
      <c r="J919" s="423">
        <v>12</v>
      </c>
      <c r="K919" s="290">
        <v>1.85</v>
      </c>
      <c r="L919" s="290">
        <f t="shared" si="112"/>
        <v>48</v>
      </c>
      <c r="M919" s="290">
        <f t="shared" si="112"/>
        <v>7.4</v>
      </c>
      <c r="N919" s="290">
        <f t="shared" si="116"/>
        <v>14.8</v>
      </c>
      <c r="O919" s="290">
        <f t="shared" si="117"/>
        <v>22.200000000000003</v>
      </c>
      <c r="P919" s="290">
        <f t="shared" si="118"/>
        <v>22.200000000000003</v>
      </c>
    </row>
    <row r="920" spans="1:16">
      <c r="A920" s="385" t="s">
        <v>241</v>
      </c>
      <c r="B920" s="429">
        <v>345</v>
      </c>
      <c r="C920" s="422" t="s">
        <v>208</v>
      </c>
      <c r="D920" s="247" t="s">
        <v>246</v>
      </c>
      <c r="E920" s="227"/>
      <c r="F920" s="398">
        <v>4</v>
      </c>
      <c r="G920" s="398">
        <v>4</v>
      </c>
      <c r="H920" s="398">
        <v>8</v>
      </c>
      <c r="I920" s="423">
        <v>12</v>
      </c>
      <c r="J920" s="423">
        <v>12</v>
      </c>
      <c r="K920" s="290">
        <v>1.85</v>
      </c>
      <c r="L920" s="290">
        <f t="shared" si="112"/>
        <v>48</v>
      </c>
      <c r="M920" s="290">
        <f t="shared" si="112"/>
        <v>7.4</v>
      </c>
      <c r="N920" s="290">
        <f t="shared" si="116"/>
        <v>14.8</v>
      </c>
      <c r="O920" s="290">
        <f t="shared" si="117"/>
        <v>22.200000000000003</v>
      </c>
      <c r="P920" s="290">
        <f t="shared" si="118"/>
        <v>22.200000000000003</v>
      </c>
    </row>
    <row r="921" spans="1:16">
      <c r="A921" s="385" t="s">
        <v>241</v>
      </c>
      <c r="B921" s="429">
        <v>350</v>
      </c>
      <c r="C921" s="422" t="s">
        <v>208</v>
      </c>
      <c r="D921" s="247" t="s">
        <v>246</v>
      </c>
      <c r="E921" s="227"/>
      <c r="F921" s="398">
        <v>4</v>
      </c>
      <c r="G921" s="398">
        <v>4</v>
      </c>
      <c r="H921" s="398">
        <v>8</v>
      </c>
      <c r="I921" s="423">
        <v>12</v>
      </c>
      <c r="J921" s="423">
        <v>12</v>
      </c>
      <c r="K921" s="290">
        <v>1.85</v>
      </c>
      <c r="L921" s="290">
        <f>$G921*J921</f>
        <v>48</v>
      </c>
      <c r="M921" s="290">
        <f>$G921*K921</f>
        <v>7.4</v>
      </c>
      <c r="N921" s="290">
        <f t="shared" si="116"/>
        <v>14.8</v>
      </c>
      <c r="O921" s="290">
        <f t="shared" si="117"/>
        <v>22.200000000000003</v>
      </c>
      <c r="P921" s="290">
        <f t="shared" si="118"/>
        <v>22.200000000000003</v>
      </c>
    </row>
    <row r="922" spans="1:16">
      <c r="A922" s="385" t="s">
        <v>241</v>
      </c>
      <c r="B922" s="429">
        <v>355</v>
      </c>
      <c r="C922" s="422" t="s">
        <v>208</v>
      </c>
      <c r="D922" s="247" t="s">
        <v>246</v>
      </c>
      <c r="E922" s="227"/>
      <c r="F922" s="419">
        <v>4</v>
      </c>
      <c r="G922" s="419">
        <v>4</v>
      </c>
      <c r="H922" s="419">
        <v>8</v>
      </c>
      <c r="I922" s="423">
        <v>12</v>
      </c>
      <c r="J922" s="423">
        <v>12</v>
      </c>
      <c r="K922" s="290">
        <v>1.85</v>
      </c>
      <c r="L922" s="290">
        <f t="shared" si="112"/>
        <v>48</v>
      </c>
      <c r="M922" s="290">
        <f t="shared" si="112"/>
        <v>7.4</v>
      </c>
      <c r="N922" s="290">
        <f t="shared" si="116"/>
        <v>14.8</v>
      </c>
      <c r="O922" s="290">
        <f t="shared" si="117"/>
        <v>22.200000000000003</v>
      </c>
      <c r="P922" s="290">
        <f t="shared" si="118"/>
        <v>22.200000000000003</v>
      </c>
    </row>
    <row r="923" spans="1:16">
      <c r="A923" s="385" t="s">
        <v>241</v>
      </c>
      <c r="B923" s="429">
        <v>360</v>
      </c>
      <c r="C923" s="422" t="s">
        <v>208</v>
      </c>
      <c r="D923" s="247" t="s">
        <v>246</v>
      </c>
      <c r="E923" s="227"/>
      <c r="F923" s="419">
        <v>4</v>
      </c>
      <c r="G923" s="419">
        <v>4</v>
      </c>
      <c r="H923" s="419">
        <v>8</v>
      </c>
      <c r="I923" s="423">
        <v>12</v>
      </c>
      <c r="J923" s="423">
        <v>12</v>
      </c>
      <c r="K923" s="290">
        <v>1.85</v>
      </c>
      <c r="L923" s="290">
        <f t="shared" si="112"/>
        <v>48</v>
      </c>
      <c r="M923" s="290">
        <f t="shared" si="112"/>
        <v>7.4</v>
      </c>
      <c r="N923" s="290">
        <f t="shared" si="116"/>
        <v>14.8</v>
      </c>
      <c r="O923" s="290">
        <f t="shared" si="117"/>
        <v>22.200000000000003</v>
      </c>
      <c r="P923" s="290">
        <f t="shared" si="118"/>
        <v>22.200000000000003</v>
      </c>
    </row>
    <row r="924" spans="1:16">
      <c r="A924" s="385" t="s">
        <v>241</v>
      </c>
      <c r="B924" s="429">
        <v>370</v>
      </c>
      <c r="C924" s="422" t="s">
        <v>208</v>
      </c>
      <c r="D924" s="247" t="s">
        <v>246</v>
      </c>
      <c r="E924" s="227"/>
      <c r="F924" s="419">
        <v>4</v>
      </c>
      <c r="G924" s="419">
        <v>4</v>
      </c>
      <c r="H924" s="419">
        <v>8</v>
      </c>
      <c r="I924" s="423">
        <v>12</v>
      </c>
      <c r="J924" s="423">
        <v>12</v>
      </c>
      <c r="K924" s="290">
        <v>1.85</v>
      </c>
      <c r="L924" s="290">
        <f t="shared" si="112"/>
        <v>48</v>
      </c>
      <c r="M924" s="290">
        <f t="shared" si="112"/>
        <v>7.4</v>
      </c>
      <c r="N924" s="290">
        <f t="shared" si="116"/>
        <v>14.8</v>
      </c>
      <c r="O924" s="290">
        <f t="shared" si="117"/>
        <v>22.200000000000003</v>
      </c>
      <c r="P924" s="290">
        <f t="shared" si="118"/>
        <v>22.200000000000003</v>
      </c>
    </row>
    <row r="925" spans="1:16">
      <c r="A925" s="385" t="s">
        <v>241</v>
      </c>
      <c r="B925" s="429">
        <v>375</v>
      </c>
      <c r="C925" s="422" t="s">
        <v>208</v>
      </c>
      <c r="D925" s="247" t="s">
        <v>246</v>
      </c>
      <c r="E925" s="227"/>
      <c r="F925" s="419">
        <v>4</v>
      </c>
      <c r="G925" s="419">
        <v>4</v>
      </c>
      <c r="H925" s="419">
        <v>8</v>
      </c>
      <c r="I925" s="423">
        <v>12</v>
      </c>
      <c r="J925" s="423">
        <v>12</v>
      </c>
      <c r="K925" s="290">
        <v>1.85</v>
      </c>
      <c r="L925" s="290">
        <f t="shared" si="112"/>
        <v>48</v>
      </c>
      <c r="M925" s="290">
        <f t="shared" si="112"/>
        <v>7.4</v>
      </c>
      <c r="N925" s="290">
        <f t="shared" si="116"/>
        <v>14.8</v>
      </c>
      <c r="O925" s="290">
        <f t="shared" si="117"/>
        <v>22.200000000000003</v>
      </c>
      <c r="P925" s="290">
        <f t="shared" si="118"/>
        <v>22.200000000000003</v>
      </c>
    </row>
    <row r="926" spans="1:16">
      <c r="A926" s="385" t="s">
        <v>241</v>
      </c>
      <c r="B926" s="429">
        <v>415</v>
      </c>
      <c r="C926" s="422" t="s">
        <v>208</v>
      </c>
      <c r="D926" s="247" t="s">
        <v>246</v>
      </c>
      <c r="E926" s="227"/>
      <c r="F926" s="419">
        <v>4</v>
      </c>
      <c r="G926" s="419">
        <v>4</v>
      </c>
      <c r="H926" s="419">
        <v>8</v>
      </c>
      <c r="I926" s="423">
        <v>12</v>
      </c>
      <c r="J926" s="423">
        <v>12</v>
      </c>
      <c r="K926" s="290">
        <v>1.85</v>
      </c>
      <c r="L926" s="290">
        <f t="shared" si="112"/>
        <v>48</v>
      </c>
      <c r="M926" s="290">
        <f t="shared" si="112"/>
        <v>7.4</v>
      </c>
      <c r="N926" s="290">
        <f t="shared" si="116"/>
        <v>14.8</v>
      </c>
      <c r="O926" s="290">
        <f t="shared" si="117"/>
        <v>22.200000000000003</v>
      </c>
      <c r="P926" s="290">
        <f t="shared" si="118"/>
        <v>22.200000000000003</v>
      </c>
    </row>
    <row r="927" spans="1:16">
      <c r="A927" s="385" t="s">
        <v>241</v>
      </c>
      <c r="B927" s="429">
        <v>450</v>
      </c>
      <c r="C927" s="422" t="s">
        <v>208</v>
      </c>
      <c r="D927" s="247" t="s">
        <v>246</v>
      </c>
      <c r="E927" s="227"/>
      <c r="F927" s="419">
        <v>4</v>
      </c>
      <c r="G927" s="419">
        <v>4</v>
      </c>
      <c r="H927" s="419">
        <v>8</v>
      </c>
      <c r="I927" s="423">
        <v>12</v>
      </c>
      <c r="J927" s="423">
        <v>12</v>
      </c>
      <c r="K927" s="290">
        <v>1.85</v>
      </c>
      <c r="L927" s="290">
        <f t="shared" si="112"/>
        <v>48</v>
      </c>
      <c r="M927" s="290">
        <f t="shared" si="112"/>
        <v>7.4</v>
      </c>
      <c r="N927" s="290">
        <f t="shared" si="116"/>
        <v>14.8</v>
      </c>
      <c r="O927" s="290">
        <f t="shared" si="117"/>
        <v>22.200000000000003</v>
      </c>
      <c r="P927" s="290">
        <f t="shared" si="118"/>
        <v>22.200000000000003</v>
      </c>
    </row>
    <row r="928" spans="1:16">
      <c r="A928" s="385" t="s">
        <v>241</v>
      </c>
      <c r="B928" s="429">
        <v>490</v>
      </c>
      <c r="C928" s="422" t="s">
        <v>208</v>
      </c>
      <c r="D928" s="247" t="s">
        <v>246</v>
      </c>
      <c r="E928" s="227"/>
      <c r="F928" s="419">
        <v>4</v>
      </c>
      <c r="G928" s="419">
        <v>4</v>
      </c>
      <c r="H928" s="419">
        <v>8</v>
      </c>
      <c r="I928" s="423">
        <v>12</v>
      </c>
      <c r="J928" s="423">
        <v>12</v>
      </c>
      <c r="K928" s="290">
        <v>1.85</v>
      </c>
      <c r="L928" s="290">
        <f t="shared" si="112"/>
        <v>48</v>
      </c>
      <c r="M928" s="290">
        <f t="shared" si="112"/>
        <v>7.4</v>
      </c>
      <c r="N928" s="290">
        <f t="shared" si="116"/>
        <v>14.8</v>
      </c>
      <c r="O928" s="290">
        <f t="shared" si="117"/>
        <v>22.200000000000003</v>
      </c>
      <c r="P928" s="290">
        <f t="shared" si="118"/>
        <v>22.200000000000003</v>
      </c>
    </row>
    <row r="929" spans="1:16">
      <c r="A929" s="385" t="s">
        <v>241</v>
      </c>
      <c r="B929" s="429">
        <v>500</v>
      </c>
      <c r="C929" s="422" t="s">
        <v>208</v>
      </c>
      <c r="D929" s="247" t="s">
        <v>246</v>
      </c>
      <c r="E929" s="227"/>
      <c r="F929" s="419">
        <v>4</v>
      </c>
      <c r="G929" s="419">
        <v>4</v>
      </c>
      <c r="H929" s="419">
        <v>8</v>
      </c>
      <c r="I929" s="423">
        <v>12</v>
      </c>
      <c r="J929" s="423">
        <v>12</v>
      </c>
      <c r="K929" s="290">
        <v>1.85</v>
      </c>
      <c r="L929" s="290">
        <f>$G929*J929</f>
        <v>48</v>
      </c>
      <c r="M929" s="290">
        <f>$G929*K929</f>
        <v>7.4</v>
      </c>
      <c r="N929" s="290">
        <f t="shared" si="116"/>
        <v>14.8</v>
      </c>
      <c r="O929" s="290">
        <f t="shared" si="117"/>
        <v>22.200000000000003</v>
      </c>
      <c r="P929" s="290">
        <f t="shared" si="118"/>
        <v>22.200000000000003</v>
      </c>
    </row>
    <row r="930" spans="1:16">
      <c r="A930" s="385" t="s">
        <v>241</v>
      </c>
      <c r="B930" s="429">
        <v>525</v>
      </c>
      <c r="C930" s="422" t="s">
        <v>208</v>
      </c>
      <c r="D930" s="247" t="s">
        <v>246</v>
      </c>
      <c r="E930" s="227"/>
      <c r="F930" s="419">
        <v>4</v>
      </c>
      <c r="G930" s="419">
        <v>4</v>
      </c>
      <c r="H930" s="419">
        <v>8</v>
      </c>
      <c r="I930" s="423">
        <v>12</v>
      </c>
      <c r="J930" s="423">
        <v>12</v>
      </c>
      <c r="K930" s="290">
        <v>1.85</v>
      </c>
      <c r="L930" s="290">
        <f t="shared" si="112"/>
        <v>48</v>
      </c>
      <c r="M930" s="290">
        <f t="shared" si="112"/>
        <v>7.4</v>
      </c>
      <c r="N930" s="290">
        <f t="shared" si="116"/>
        <v>14.8</v>
      </c>
      <c r="O930" s="290">
        <f t="shared" si="117"/>
        <v>22.200000000000003</v>
      </c>
      <c r="P930" s="290">
        <f t="shared" si="118"/>
        <v>22.200000000000003</v>
      </c>
    </row>
    <row r="931" spans="1:16">
      <c r="A931" s="385" t="s">
        <v>241</v>
      </c>
      <c r="B931" s="429">
        <v>565</v>
      </c>
      <c r="C931" s="422" t="s">
        <v>208</v>
      </c>
      <c r="D931" s="247" t="s">
        <v>246</v>
      </c>
      <c r="E931" s="227"/>
      <c r="F931" s="419">
        <v>4</v>
      </c>
      <c r="G931" s="419">
        <v>4</v>
      </c>
      <c r="H931" s="419">
        <v>8</v>
      </c>
      <c r="I931" s="423">
        <v>12</v>
      </c>
      <c r="J931" s="423">
        <v>12</v>
      </c>
      <c r="K931" s="290">
        <v>1.85</v>
      </c>
      <c r="L931" s="290">
        <f t="shared" si="112"/>
        <v>48</v>
      </c>
      <c r="M931" s="290">
        <f t="shared" si="112"/>
        <v>7.4</v>
      </c>
      <c r="N931" s="290">
        <f t="shared" si="116"/>
        <v>14.8</v>
      </c>
      <c r="O931" s="290">
        <f t="shared" si="117"/>
        <v>22.200000000000003</v>
      </c>
      <c r="P931" s="290">
        <f t="shared" si="118"/>
        <v>22.200000000000003</v>
      </c>
    </row>
    <row r="932" spans="1:16">
      <c r="A932" s="385" t="s">
        <v>241</v>
      </c>
      <c r="B932" s="429">
        <v>600</v>
      </c>
      <c r="C932" s="422" t="s">
        <v>208</v>
      </c>
      <c r="D932" s="247" t="s">
        <v>246</v>
      </c>
      <c r="E932" s="227"/>
      <c r="F932" s="419">
        <v>4</v>
      </c>
      <c r="G932" s="419">
        <v>4</v>
      </c>
      <c r="H932" s="419">
        <v>8</v>
      </c>
      <c r="I932" s="423">
        <v>12</v>
      </c>
      <c r="J932" s="423">
        <v>12</v>
      </c>
      <c r="K932" s="290">
        <v>1.85</v>
      </c>
      <c r="L932" s="290">
        <f t="shared" si="112"/>
        <v>48</v>
      </c>
      <c r="M932" s="290">
        <f t="shared" si="112"/>
        <v>7.4</v>
      </c>
      <c r="N932" s="290">
        <f t="shared" si="116"/>
        <v>14.8</v>
      </c>
      <c r="O932" s="290">
        <f t="shared" si="117"/>
        <v>22.200000000000003</v>
      </c>
      <c r="P932" s="290">
        <f t="shared" si="118"/>
        <v>22.200000000000003</v>
      </c>
    </row>
    <row r="933" spans="1:16">
      <c r="A933" s="385" t="s">
        <v>241</v>
      </c>
      <c r="B933" s="429">
        <v>650</v>
      </c>
      <c r="C933" s="422" t="s">
        <v>208</v>
      </c>
      <c r="D933" s="247" t="s">
        <v>246</v>
      </c>
      <c r="E933" s="227"/>
      <c r="F933" s="419">
        <v>4</v>
      </c>
      <c r="G933" s="419">
        <v>4</v>
      </c>
      <c r="H933" s="419">
        <v>8</v>
      </c>
      <c r="I933" s="423">
        <v>12</v>
      </c>
      <c r="J933" s="423">
        <v>12</v>
      </c>
      <c r="K933" s="290">
        <v>1.85</v>
      </c>
      <c r="L933" s="290">
        <f>$G933*J933</f>
        <v>48</v>
      </c>
      <c r="M933" s="290">
        <f>$G933*K933</f>
        <v>7.4</v>
      </c>
      <c r="N933" s="290">
        <f t="shared" si="116"/>
        <v>14.8</v>
      </c>
      <c r="O933" s="290">
        <f t="shared" si="117"/>
        <v>22.200000000000003</v>
      </c>
      <c r="P933" s="290">
        <f t="shared" si="118"/>
        <v>22.200000000000003</v>
      </c>
    </row>
    <row r="934" spans="1:16">
      <c r="A934" s="385" t="s">
        <v>241</v>
      </c>
      <c r="B934" s="429">
        <v>675</v>
      </c>
      <c r="C934" s="422" t="s">
        <v>208</v>
      </c>
      <c r="D934" s="247" t="s">
        <v>246</v>
      </c>
      <c r="E934" s="227"/>
      <c r="F934" s="419">
        <v>4</v>
      </c>
      <c r="G934" s="419">
        <v>4</v>
      </c>
      <c r="H934" s="419">
        <v>8</v>
      </c>
      <c r="I934" s="423">
        <v>12</v>
      </c>
      <c r="J934" s="423">
        <v>12</v>
      </c>
      <c r="K934" s="290">
        <v>1.85</v>
      </c>
      <c r="L934" s="290">
        <f t="shared" si="112"/>
        <v>48</v>
      </c>
      <c r="M934" s="290">
        <f t="shared" si="112"/>
        <v>7.4</v>
      </c>
      <c r="N934" s="290">
        <f t="shared" si="116"/>
        <v>14.8</v>
      </c>
      <c r="O934" s="290">
        <f t="shared" si="117"/>
        <v>22.200000000000003</v>
      </c>
      <c r="P934" s="290">
        <f t="shared" si="118"/>
        <v>22.200000000000003</v>
      </c>
    </row>
    <row r="935" spans="1:16">
      <c r="A935" s="385" t="s">
        <v>241</v>
      </c>
      <c r="B935" s="429">
        <v>750</v>
      </c>
      <c r="C935" s="422" t="s">
        <v>208</v>
      </c>
      <c r="D935" s="247" t="s">
        <v>246</v>
      </c>
      <c r="E935" s="227"/>
      <c r="F935" s="419">
        <v>4</v>
      </c>
      <c r="G935" s="419">
        <v>4</v>
      </c>
      <c r="H935" s="419">
        <v>8</v>
      </c>
      <c r="I935" s="423">
        <v>12</v>
      </c>
      <c r="J935" s="423">
        <v>12</v>
      </c>
      <c r="K935" s="290">
        <v>1.85</v>
      </c>
      <c r="L935" s="290">
        <f t="shared" si="112"/>
        <v>48</v>
      </c>
      <c r="M935" s="290">
        <f t="shared" si="112"/>
        <v>7.4</v>
      </c>
      <c r="N935" s="290">
        <f t="shared" si="116"/>
        <v>14.8</v>
      </c>
      <c r="O935" s="290">
        <f t="shared" si="117"/>
        <v>22.200000000000003</v>
      </c>
      <c r="P935" s="290">
        <f t="shared" si="118"/>
        <v>22.200000000000003</v>
      </c>
    </row>
    <row r="936" spans="1:16">
      <c r="A936" s="385" t="s">
        <v>241</v>
      </c>
      <c r="B936" s="429">
        <v>825</v>
      </c>
      <c r="C936" s="422" t="s">
        <v>208</v>
      </c>
      <c r="D936" s="247" t="s">
        <v>246</v>
      </c>
      <c r="E936" s="227"/>
      <c r="F936" s="419">
        <v>4</v>
      </c>
      <c r="G936" s="419">
        <v>4</v>
      </c>
      <c r="H936" s="419">
        <v>8</v>
      </c>
      <c r="I936" s="423">
        <v>12</v>
      </c>
      <c r="J936" s="423">
        <v>12</v>
      </c>
      <c r="K936" s="290">
        <v>1.85</v>
      </c>
      <c r="L936" s="290">
        <f t="shared" si="112"/>
        <v>48</v>
      </c>
      <c r="M936" s="290">
        <f t="shared" si="112"/>
        <v>7.4</v>
      </c>
      <c r="N936" s="290">
        <f t="shared" si="116"/>
        <v>14.8</v>
      </c>
      <c r="O936" s="290">
        <f t="shared" si="117"/>
        <v>22.200000000000003</v>
      </c>
      <c r="P936" s="290">
        <f t="shared" si="118"/>
        <v>22.200000000000003</v>
      </c>
    </row>
    <row r="937" spans="1:16">
      <c r="A937" s="385" t="s">
        <v>241</v>
      </c>
      <c r="B937" s="429">
        <v>940</v>
      </c>
      <c r="C937" s="422" t="s">
        <v>208</v>
      </c>
      <c r="D937" s="247" t="s">
        <v>246</v>
      </c>
      <c r="E937" s="227"/>
      <c r="F937" s="419">
        <v>4</v>
      </c>
      <c r="G937" s="419">
        <v>4</v>
      </c>
      <c r="H937" s="419">
        <v>8</v>
      </c>
      <c r="I937" s="423">
        <v>12</v>
      </c>
      <c r="J937" s="423">
        <v>12</v>
      </c>
      <c r="K937" s="290">
        <v>1.85</v>
      </c>
      <c r="L937" s="290">
        <f t="shared" si="112"/>
        <v>48</v>
      </c>
      <c r="M937" s="290">
        <f t="shared" si="112"/>
        <v>7.4</v>
      </c>
      <c r="N937" s="290">
        <f t="shared" si="116"/>
        <v>14.8</v>
      </c>
      <c r="O937" s="290">
        <f t="shared" si="117"/>
        <v>22.200000000000003</v>
      </c>
      <c r="P937" s="290">
        <f t="shared" si="118"/>
        <v>22.200000000000003</v>
      </c>
    </row>
    <row r="938" spans="1:16">
      <c r="A938" s="385" t="s">
        <v>241</v>
      </c>
      <c r="B938" s="429">
        <v>1125</v>
      </c>
      <c r="C938" s="422" t="s">
        <v>208</v>
      </c>
      <c r="D938" s="247" t="s">
        <v>246</v>
      </c>
      <c r="E938" s="227"/>
      <c r="F938" s="419">
        <v>4</v>
      </c>
      <c r="G938" s="419">
        <v>4</v>
      </c>
      <c r="H938" s="419">
        <v>8</v>
      </c>
      <c r="I938" s="423">
        <v>12</v>
      </c>
      <c r="J938" s="423">
        <v>12</v>
      </c>
      <c r="K938" s="290">
        <v>1.85</v>
      </c>
      <c r="L938" s="290">
        <f t="shared" si="112"/>
        <v>48</v>
      </c>
      <c r="M938" s="290">
        <f t="shared" si="112"/>
        <v>7.4</v>
      </c>
      <c r="N938" s="290">
        <f t="shared" si="116"/>
        <v>14.8</v>
      </c>
      <c r="O938" s="290">
        <f t="shared" si="117"/>
        <v>22.200000000000003</v>
      </c>
      <c r="P938" s="290">
        <f t="shared" si="118"/>
        <v>22.200000000000003</v>
      </c>
    </row>
    <row r="939" spans="1:16">
      <c r="A939" s="385" t="s">
        <v>241</v>
      </c>
      <c r="B939" s="429">
        <v>1315</v>
      </c>
      <c r="C939" s="422" t="s">
        <v>208</v>
      </c>
      <c r="D939" s="247" t="s">
        <v>246</v>
      </c>
      <c r="E939" s="227"/>
      <c r="F939" s="419">
        <v>4</v>
      </c>
      <c r="G939" s="419">
        <v>4</v>
      </c>
      <c r="H939" s="419">
        <v>8</v>
      </c>
      <c r="I939" s="423">
        <v>12</v>
      </c>
      <c r="J939" s="423">
        <v>12</v>
      </c>
      <c r="K939" s="290">
        <v>1.85</v>
      </c>
      <c r="L939" s="290">
        <f t="shared" si="112"/>
        <v>48</v>
      </c>
      <c r="M939" s="290">
        <f t="shared" si="112"/>
        <v>7.4</v>
      </c>
      <c r="N939" s="290">
        <f t="shared" si="116"/>
        <v>14.8</v>
      </c>
      <c r="O939" s="290">
        <f t="shared" si="117"/>
        <v>22.200000000000003</v>
      </c>
      <c r="P939" s="290">
        <f t="shared" si="118"/>
        <v>22.200000000000003</v>
      </c>
    </row>
    <row r="940" spans="1:16" ht="14.25" customHeight="1">
      <c r="A940" s="385" t="s">
        <v>241</v>
      </c>
      <c r="B940" s="429">
        <v>1500</v>
      </c>
      <c r="C940" s="422" t="s">
        <v>208</v>
      </c>
      <c r="D940" s="247" t="s">
        <v>246</v>
      </c>
      <c r="E940" s="227"/>
      <c r="F940" s="419">
        <v>4</v>
      </c>
      <c r="G940" s="419">
        <v>4</v>
      </c>
      <c r="H940" s="419">
        <v>8</v>
      </c>
      <c r="I940" s="423">
        <v>12</v>
      </c>
      <c r="J940" s="423">
        <v>12</v>
      </c>
      <c r="K940" s="290">
        <v>1.85</v>
      </c>
      <c r="L940" s="290">
        <f t="shared" si="112"/>
        <v>48</v>
      </c>
      <c r="M940" s="290">
        <f t="shared" si="112"/>
        <v>7.4</v>
      </c>
      <c r="N940" s="290">
        <f t="shared" si="116"/>
        <v>14.8</v>
      </c>
      <c r="O940" s="290">
        <f t="shared" si="117"/>
        <v>22.200000000000003</v>
      </c>
      <c r="P940" s="290">
        <f t="shared" si="118"/>
        <v>22.200000000000003</v>
      </c>
    </row>
    <row r="941" spans="1:16" ht="14.25" customHeight="1">
      <c r="A941" s="385"/>
      <c r="B941" s="430"/>
      <c r="C941" s="431"/>
      <c r="D941" s="296" t="s">
        <v>21</v>
      </c>
      <c r="E941" s="296"/>
      <c r="F941" s="391">
        <f>SUM(F875:F940)</f>
        <v>314</v>
      </c>
      <c r="G941" s="391">
        <f>SUM(G875:G940)</f>
        <v>314</v>
      </c>
      <c r="H941" s="391">
        <f>SUM(H875:H940)</f>
        <v>578</v>
      </c>
      <c r="I941" s="428">
        <f>SUM(I875:I940)</f>
        <v>842</v>
      </c>
      <c r="J941" s="428">
        <f>SUM(J875:J940)</f>
        <v>842</v>
      </c>
      <c r="K941" s="388"/>
      <c r="L941" s="389"/>
      <c r="M941" s="389"/>
      <c r="N941" s="389"/>
      <c r="O941" s="389"/>
      <c r="P941" s="389"/>
    </row>
    <row r="942" spans="1:16" s="219" customFormat="1" ht="12.75" customHeight="1">
      <c r="A942" s="247" t="s">
        <v>209</v>
      </c>
      <c r="B942" s="262" t="s">
        <v>82</v>
      </c>
      <c r="C942" s="262" t="s">
        <v>208</v>
      </c>
      <c r="D942" s="262" t="s">
        <v>247</v>
      </c>
      <c r="E942" s="297"/>
      <c r="F942" s="231">
        <v>4</v>
      </c>
      <c r="G942" s="231">
        <v>4</v>
      </c>
      <c r="H942" s="231">
        <v>8</v>
      </c>
      <c r="I942" s="227">
        <v>12</v>
      </c>
      <c r="J942" s="227">
        <v>12</v>
      </c>
      <c r="K942" s="290">
        <v>1.85</v>
      </c>
      <c r="L942" s="290">
        <f t="shared" ref="L942:M985" si="119">$G942*J942</f>
        <v>48</v>
      </c>
      <c r="M942" s="290">
        <f t="shared" si="119"/>
        <v>7.4</v>
      </c>
      <c r="N942" s="290">
        <f t="shared" ref="N942:N985" si="120">$K942*H942</f>
        <v>14.8</v>
      </c>
      <c r="O942" s="290">
        <f t="shared" ref="O942:O985" si="121">$K942*I942</f>
        <v>22.200000000000003</v>
      </c>
      <c r="P942" s="290">
        <f t="shared" ref="P942:P985" si="122">$K942*J942</f>
        <v>22.200000000000003</v>
      </c>
    </row>
    <row r="943" spans="1:16" s="219" customFormat="1" ht="12.75" customHeight="1">
      <c r="A943" s="247" t="s">
        <v>209</v>
      </c>
      <c r="B943" s="262" t="s">
        <v>83</v>
      </c>
      <c r="C943" s="262" t="s">
        <v>208</v>
      </c>
      <c r="D943" s="262" t="s">
        <v>247</v>
      </c>
      <c r="E943" s="297"/>
      <c r="F943" s="231">
        <v>4</v>
      </c>
      <c r="G943" s="231">
        <v>4</v>
      </c>
      <c r="H943" s="231">
        <v>8</v>
      </c>
      <c r="I943" s="227">
        <v>12</v>
      </c>
      <c r="J943" s="227">
        <v>12</v>
      </c>
      <c r="K943" s="290">
        <v>1.85</v>
      </c>
      <c r="L943" s="290">
        <f t="shared" si="119"/>
        <v>48</v>
      </c>
      <c r="M943" s="290">
        <f t="shared" si="119"/>
        <v>7.4</v>
      </c>
      <c r="N943" s="290">
        <f t="shared" si="120"/>
        <v>14.8</v>
      </c>
      <c r="O943" s="290">
        <f t="shared" si="121"/>
        <v>22.200000000000003</v>
      </c>
      <c r="P943" s="290">
        <f t="shared" si="122"/>
        <v>22.200000000000003</v>
      </c>
    </row>
    <row r="944" spans="1:16" s="219" customFormat="1" ht="12.75" customHeight="1">
      <c r="A944" s="247" t="s">
        <v>209</v>
      </c>
      <c r="B944" s="262" t="s">
        <v>84</v>
      </c>
      <c r="C944" s="262" t="s">
        <v>208</v>
      </c>
      <c r="D944" s="262" t="s">
        <v>247</v>
      </c>
      <c r="E944" s="297"/>
      <c r="F944" s="231">
        <v>4</v>
      </c>
      <c r="G944" s="231">
        <v>4</v>
      </c>
      <c r="H944" s="231">
        <v>8</v>
      </c>
      <c r="I944" s="227">
        <v>12</v>
      </c>
      <c r="J944" s="227">
        <v>12</v>
      </c>
      <c r="K944" s="290">
        <v>1.85</v>
      </c>
      <c r="L944" s="290">
        <f t="shared" si="119"/>
        <v>48</v>
      </c>
      <c r="M944" s="290">
        <f t="shared" si="119"/>
        <v>7.4</v>
      </c>
      <c r="N944" s="290">
        <f t="shared" si="120"/>
        <v>14.8</v>
      </c>
      <c r="O944" s="290">
        <f t="shared" si="121"/>
        <v>22.200000000000003</v>
      </c>
      <c r="P944" s="290">
        <f t="shared" si="122"/>
        <v>22.200000000000003</v>
      </c>
    </row>
    <row r="945" spans="1:16" s="219" customFormat="1" ht="12.75" customHeight="1">
      <c r="A945" s="247" t="s">
        <v>209</v>
      </c>
      <c r="B945" s="262" t="s">
        <v>85</v>
      </c>
      <c r="C945" s="262" t="s">
        <v>208</v>
      </c>
      <c r="D945" s="262" t="s">
        <v>247</v>
      </c>
      <c r="E945" s="297"/>
      <c r="F945" s="231">
        <v>4</v>
      </c>
      <c r="G945" s="231">
        <v>4</v>
      </c>
      <c r="H945" s="231">
        <v>8</v>
      </c>
      <c r="I945" s="227">
        <v>12</v>
      </c>
      <c r="J945" s="227">
        <v>12</v>
      </c>
      <c r="K945" s="290">
        <v>1.85</v>
      </c>
      <c r="L945" s="290">
        <f t="shared" si="119"/>
        <v>48</v>
      </c>
      <c r="M945" s="290">
        <f t="shared" si="119"/>
        <v>7.4</v>
      </c>
      <c r="N945" s="290">
        <f t="shared" si="120"/>
        <v>14.8</v>
      </c>
      <c r="O945" s="290">
        <f t="shared" si="121"/>
        <v>22.200000000000003</v>
      </c>
      <c r="P945" s="290">
        <f t="shared" si="122"/>
        <v>22.200000000000003</v>
      </c>
    </row>
    <row r="946" spans="1:16" s="219" customFormat="1" ht="12.75" customHeight="1">
      <c r="A946" s="247" t="s">
        <v>209</v>
      </c>
      <c r="B946" s="262" t="s">
        <v>86</v>
      </c>
      <c r="C946" s="262" t="s">
        <v>208</v>
      </c>
      <c r="D946" s="262" t="s">
        <v>247</v>
      </c>
      <c r="E946" s="297"/>
      <c r="F946" s="231">
        <v>4</v>
      </c>
      <c r="G946" s="231">
        <v>4</v>
      </c>
      <c r="H946" s="231">
        <v>8</v>
      </c>
      <c r="I946" s="227">
        <v>12</v>
      </c>
      <c r="J946" s="227">
        <v>12</v>
      </c>
      <c r="K946" s="290">
        <v>1.85</v>
      </c>
      <c r="L946" s="290">
        <f t="shared" si="119"/>
        <v>48</v>
      </c>
      <c r="M946" s="290">
        <f t="shared" si="119"/>
        <v>7.4</v>
      </c>
      <c r="N946" s="290">
        <f t="shared" si="120"/>
        <v>14.8</v>
      </c>
      <c r="O946" s="290">
        <f t="shared" si="121"/>
        <v>22.200000000000003</v>
      </c>
      <c r="P946" s="290">
        <f t="shared" si="122"/>
        <v>22.200000000000003</v>
      </c>
    </row>
    <row r="947" spans="1:16" s="219" customFormat="1" ht="12.75" customHeight="1">
      <c r="A947" s="247" t="s">
        <v>209</v>
      </c>
      <c r="B947" s="262" t="s">
        <v>87</v>
      </c>
      <c r="C947" s="262" t="s">
        <v>208</v>
      </c>
      <c r="D947" s="262" t="s">
        <v>247</v>
      </c>
      <c r="E947" s="297"/>
      <c r="F947" s="231">
        <v>4</v>
      </c>
      <c r="G947" s="231">
        <v>4</v>
      </c>
      <c r="H947" s="231">
        <v>8</v>
      </c>
      <c r="I947" s="227">
        <v>12</v>
      </c>
      <c r="J947" s="227">
        <v>12</v>
      </c>
      <c r="K947" s="290">
        <v>1.85</v>
      </c>
      <c r="L947" s="290">
        <f t="shared" si="119"/>
        <v>48</v>
      </c>
      <c r="M947" s="290">
        <f t="shared" si="119"/>
        <v>7.4</v>
      </c>
      <c r="N947" s="290">
        <f t="shared" si="120"/>
        <v>14.8</v>
      </c>
      <c r="O947" s="290">
        <f t="shared" si="121"/>
        <v>22.200000000000003</v>
      </c>
      <c r="P947" s="290">
        <f t="shared" si="122"/>
        <v>22.200000000000003</v>
      </c>
    </row>
    <row r="948" spans="1:16" s="219" customFormat="1" ht="12.75" customHeight="1">
      <c r="A948" s="247" t="s">
        <v>209</v>
      </c>
      <c r="B948" s="262" t="s">
        <v>88</v>
      </c>
      <c r="C948" s="262" t="s">
        <v>208</v>
      </c>
      <c r="D948" s="262" t="s">
        <v>247</v>
      </c>
      <c r="E948" s="297"/>
      <c r="F948" s="231">
        <v>4</v>
      </c>
      <c r="G948" s="231">
        <v>4</v>
      </c>
      <c r="H948" s="231">
        <v>8</v>
      </c>
      <c r="I948" s="227">
        <v>12</v>
      </c>
      <c r="J948" s="227">
        <v>12</v>
      </c>
      <c r="K948" s="290">
        <v>1.85</v>
      </c>
      <c r="L948" s="290">
        <f t="shared" si="119"/>
        <v>48</v>
      </c>
      <c r="M948" s="290">
        <f t="shared" si="119"/>
        <v>7.4</v>
      </c>
      <c r="N948" s="290">
        <f t="shared" si="120"/>
        <v>14.8</v>
      </c>
      <c r="O948" s="290">
        <f t="shared" si="121"/>
        <v>22.200000000000003</v>
      </c>
      <c r="P948" s="290">
        <f t="shared" si="122"/>
        <v>22.200000000000003</v>
      </c>
    </row>
    <row r="949" spans="1:16" s="219" customFormat="1" ht="12.75" customHeight="1">
      <c r="A949" s="247" t="s">
        <v>209</v>
      </c>
      <c r="B949" s="262" t="s">
        <v>89</v>
      </c>
      <c r="C949" s="262" t="s">
        <v>208</v>
      </c>
      <c r="D949" s="262" t="s">
        <v>247</v>
      </c>
      <c r="E949" s="297"/>
      <c r="F949" s="231">
        <v>4</v>
      </c>
      <c r="G949" s="231">
        <v>4</v>
      </c>
      <c r="H949" s="231">
        <v>8</v>
      </c>
      <c r="I949" s="227">
        <v>12</v>
      </c>
      <c r="J949" s="227">
        <v>12</v>
      </c>
      <c r="K949" s="290">
        <v>1.85</v>
      </c>
      <c r="L949" s="290">
        <f t="shared" si="119"/>
        <v>48</v>
      </c>
      <c r="M949" s="290">
        <f t="shared" si="119"/>
        <v>7.4</v>
      </c>
      <c r="N949" s="290">
        <f t="shared" si="120"/>
        <v>14.8</v>
      </c>
      <c r="O949" s="290">
        <f t="shared" si="121"/>
        <v>22.200000000000003</v>
      </c>
      <c r="P949" s="290">
        <f t="shared" si="122"/>
        <v>22.200000000000003</v>
      </c>
    </row>
    <row r="950" spans="1:16" s="219" customFormat="1" ht="12.75" customHeight="1">
      <c r="A950" s="247" t="s">
        <v>209</v>
      </c>
      <c r="B950" s="262" t="s">
        <v>90</v>
      </c>
      <c r="C950" s="262" t="s">
        <v>208</v>
      </c>
      <c r="D950" s="262" t="s">
        <v>247</v>
      </c>
      <c r="E950" s="297"/>
      <c r="F950" s="419">
        <v>6</v>
      </c>
      <c r="G950" s="419">
        <v>6</v>
      </c>
      <c r="H950" s="419">
        <v>10</v>
      </c>
      <c r="I950" s="398">
        <v>14</v>
      </c>
      <c r="J950" s="398">
        <v>14</v>
      </c>
      <c r="K950" s="290">
        <v>1.85</v>
      </c>
      <c r="L950" s="290">
        <f t="shared" si="119"/>
        <v>84</v>
      </c>
      <c r="M950" s="290">
        <f t="shared" si="119"/>
        <v>11.100000000000001</v>
      </c>
      <c r="N950" s="290">
        <f t="shared" si="120"/>
        <v>18.5</v>
      </c>
      <c r="O950" s="290">
        <f t="shared" si="121"/>
        <v>25.900000000000002</v>
      </c>
      <c r="P950" s="290">
        <f t="shared" si="122"/>
        <v>25.900000000000002</v>
      </c>
    </row>
    <row r="951" spans="1:16" ht="12.75" customHeight="1">
      <c r="A951" s="247" t="s">
        <v>209</v>
      </c>
      <c r="B951" s="262" t="s">
        <v>91</v>
      </c>
      <c r="C951" s="262" t="s">
        <v>208</v>
      </c>
      <c r="D951" s="262" t="s">
        <v>247</v>
      </c>
      <c r="E951" s="297"/>
      <c r="F951" s="231">
        <v>4</v>
      </c>
      <c r="G951" s="231">
        <v>4</v>
      </c>
      <c r="H951" s="231">
        <v>8</v>
      </c>
      <c r="I951" s="227">
        <v>12</v>
      </c>
      <c r="J951" s="227">
        <v>12</v>
      </c>
      <c r="K951" s="290">
        <v>1.85</v>
      </c>
      <c r="L951" s="290">
        <f t="shared" si="119"/>
        <v>48</v>
      </c>
      <c r="M951" s="290">
        <f t="shared" si="119"/>
        <v>7.4</v>
      </c>
      <c r="N951" s="290">
        <f t="shared" si="120"/>
        <v>14.8</v>
      </c>
      <c r="O951" s="290">
        <f t="shared" si="121"/>
        <v>22.200000000000003</v>
      </c>
      <c r="P951" s="290">
        <f t="shared" si="122"/>
        <v>22.200000000000003</v>
      </c>
    </row>
    <row r="952" spans="1:16" ht="12.75" customHeight="1">
      <c r="A952" s="247" t="s">
        <v>209</v>
      </c>
      <c r="B952" s="262" t="s">
        <v>92</v>
      </c>
      <c r="C952" s="262" t="s">
        <v>208</v>
      </c>
      <c r="D952" s="262" t="s">
        <v>247</v>
      </c>
      <c r="E952" s="297"/>
      <c r="F952" s="231">
        <v>4</v>
      </c>
      <c r="G952" s="231">
        <v>4</v>
      </c>
      <c r="H952" s="231">
        <v>8</v>
      </c>
      <c r="I952" s="227">
        <v>12</v>
      </c>
      <c r="J952" s="227">
        <v>12</v>
      </c>
      <c r="K952" s="290">
        <v>1.85</v>
      </c>
      <c r="L952" s="290">
        <f t="shared" si="119"/>
        <v>48</v>
      </c>
      <c r="M952" s="290">
        <f t="shared" si="119"/>
        <v>7.4</v>
      </c>
      <c r="N952" s="290">
        <f t="shared" si="120"/>
        <v>14.8</v>
      </c>
      <c r="O952" s="290">
        <f t="shared" si="121"/>
        <v>22.200000000000003</v>
      </c>
      <c r="P952" s="290">
        <f t="shared" si="122"/>
        <v>22.200000000000003</v>
      </c>
    </row>
    <row r="953" spans="1:16" ht="12.75" customHeight="1">
      <c r="A953" s="247" t="s">
        <v>209</v>
      </c>
      <c r="B953" s="262" t="s">
        <v>93</v>
      </c>
      <c r="C953" s="262" t="s">
        <v>208</v>
      </c>
      <c r="D953" s="262" t="s">
        <v>247</v>
      </c>
      <c r="E953" s="297"/>
      <c r="F953" s="231">
        <v>4</v>
      </c>
      <c r="G953" s="231">
        <v>4</v>
      </c>
      <c r="H953" s="231">
        <v>8</v>
      </c>
      <c r="I953" s="227">
        <v>12</v>
      </c>
      <c r="J953" s="227">
        <v>12</v>
      </c>
      <c r="K953" s="290">
        <v>1.85</v>
      </c>
      <c r="L953" s="290">
        <f t="shared" si="119"/>
        <v>48</v>
      </c>
      <c r="M953" s="290">
        <f t="shared" si="119"/>
        <v>7.4</v>
      </c>
      <c r="N953" s="290">
        <f t="shared" si="120"/>
        <v>14.8</v>
      </c>
      <c r="O953" s="290">
        <f t="shared" si="121"/>
        <v>22.200000000000003</v>
      </c>
      <c r="P953" s="290">
        <f t="shared" si="122"/>
        <v>22.200000000000003</v>
      </c>
    </row>
    <row r="954" spans="1:16" ht="12.75" customHeight="1">
      <c r="A954" s="247" t="s">
        <v>209</v>
      </c>
      <c r="B954" s="262" t="s">
        <v>94</v>
      </c>
      <c r="C954" s="262" t="s">
        <v>208</v>
      </c>
      <c r="D954" s="262" t="s">
        <v>247</v>
      </c>
      <c r="E954" s="297"/>
      <c r="F954" s="231">
        <v>4</v>
      </c>
      <c r="G954" s="231">
        <v>4</v>
      </c>
      <c r="H954" s="231">
        <v>8</v>
      </c>
      <c r="I954" s="227">
        <v>12</v>
      </c>
      <c r="J954" s="227">
        <v>12</v>
      </c>
      <c r="K954" s="290">
        <v>1.85</v>
      </c>
      <c r="L954" s="290">
        <f t="shared" si="119"/>
        <v>48</v>
      </c>
      <c r="M954" s="290">
        <f t="shared" si="119"/>
        <v>7.4</v>
      </c>
      <c r="N954" s="290">
        <f t="shared" si="120"/>
        <v>14.8</v>
      </c>
      <c r="O954" s="290">
        <f t="shared" si="121"/>
        <v>22.200000000000003</v>
      </c>
      <c r="P954" s="290">
        <f t="shared" si="122"/>
        <v>22.200000000000003</v>
      </c>
    </row>
    <row r="955" spans="1:16" ht="12.75" customHeight="1">
      <c r="A955" s="247" t="s">
        <v>209</v>
      </c>
      <c r="B955" s="262" t="s">
        <v>95</v>
      </c>
      <c r="C955" s="262" t="s">
        <v>208</v>
      </c>
      <c r="D955" s="262" t="s">
        <v>247</v>
      </c>
      <c r="E955" s="297"/>
      <c r="F955" s="424">
        <v>6</v>
      </c>
      <c r="G955" s="424">
        <v>6</v>
      </c>
      <c r="H955" s="400">
        <v>10</v>
      </c>
      <c r="I955" s="400">
        <v>14</v>
      </c>
      <c r="J955" s="400">
        <v>14</v>
      </c>
      <c r="K955" s="290">
        <v>1.85</v>
      </c>
      <c r="L955" s="290">
        <f t="shared" si="119"/>
        <v>84</v>
      </c>
      <c r="M955" s="290">
        <f t="shared" si="119"/>
        <v>11.100000000000001</v>
      </c>
      <c r="N955" s="290">
        <f t="shared" si="120"/>
        <v>18.5</v>
      </c>
      <c r="O955" s="290">
        <f t="shared" si="121"/>
        <v>25.900000000000002</v>
      </c>
      <c r="P955" s="290">
        <f t="shared" si="122"/>
        <v>25.900000000000002</v>
      </c>
    </row>
    <row r="956" spans="1:16" ht="12.75" customHeight="1">
      <c r="A956" s="247" t="s">
        <v>209</v>
      </c>
      <c r="B956" s="262" t="s">
        <v>96</v>
      </c>
      <c r="C956" s="262" t="s">
        <v>208</v>
      </c>
      <c r="D956" s="262" t="s">
        <v>247</v>
      </c>
      <c r="E956" s="297"/>
      <c r="F956" s="227">
        <v>4</v>
      </c>
      <c r="G956" s="227">
        <v>4</v>
      </c>
      <c r="H956" s="227">
        <v>8</v>
      </c>
      <c r="I956" s="227">
        <v>12</v>
      </c>
      <c r="J956" s="227">
        <v>12</v>
      </c>
      <c r="K956" s="290">
        <v>1.85</v>
      </c>
      <c r="L956" s="290">
        <f t="shared" si="119"/>
        <v>48</v>
      </c>
      <c r="M956" s="290">
        <f t="shared" si="119"/>
        <v>7.4</v>
      </c>
      <c r="N956" s="290">
        <f t="shared" si="120"/>
        <v>14.8</v>
      </c>
      <c r="O956" s="290">
        <f t="shared" si="121"/>
        <v>22.200000000000003</v>
      </c>
      <c r="P956" s="290">
        <f t="shared" si="122"/>
        <v>22.200000000000003</v>
      </c>
    </row>
    <row r="957" spans="1:16" ht="12.75" customHeight="1">
      <c r="A957" s="247" t="s">
        <v>209</v>
      </c>
      <c r="B957" s="262" t="s">
        <v>97</v>
      </c>
      <c r="C957" s="262" t="s">
        <v>208</v>
      </c>
      <c r="D957" s="262" t="s">
        <v>247</v>
      </c>
      <c r="E957" s="297"/>
      <c r="F957" s="227">
        <v>4</v>
      </c>
      <c r="G957" s="227">
        <v>4</v>
      </c>
      <c r="H957" s="227">
        <v>8</v>
      </c>
      <c r="I957" s="227">
        <v>12</v>
      </c>
      <c r="J957" s="227">
        <v>12</v>
      </c>
      <c r="K957" s="290">
        <v>1.85</v>
      </c>
      <c r="L957" s="290">
        <f t="shared" si="119"/>
        <v>48</v>
      </c>
      <c r="M957" s="290">
        <f t="shared" si="119"/>
        <v>7.4</v>
      </c>
      <c r="N957" s="290">
        <f t="shared" si="120"/>
        <v>14.8</v>
      </c>
      <c r="O957" s="290">
        <f t="shared" si="121"/>
        <v>22.200000000000003</v>
      </c>
      <c r="P957" s="290">
        <f t="shared" si="122"/>
        <v>22.200000000000003</v>
      </c>
    </row>
    <row r="958" spans="1:16" ht="12.75" customHeight="1">
      <c r="A958" s="247" t="s">
        <v>209</v>
      </c>
      <c r="B958" s="262" t="s">
        <v>98</v>
      </c>
      <c r="C958" s="262" t="s">
        <v>208</v>
      </c>
      <c r="D958" s="262" t="s">
        <v>247</v>
      </c>
      <c r="E958" s="297"/>
      <c r="F958" s="227">
        <v>4</v>
      </c>
      <c r="G958" s="227">
        <v>4</v>
      </c>
      <c r="H958" s="227">
        <v>8</v>
      </c>
      <c r="I958" s="227">
        <v>12</v>
      </c>
      <c r="J958" s="227">
        <v>12</v>
      </c>
      <c r="K958" s="290">
        <v>1.85</v>
      </c>
      <c r="L958" s="290">
        <f t="shared" si="119"/>
        <v>48</v>
      </c>
      <c r="M958" s="290">
        <f t="shared" si="119"/>
        <v>7.4</v>
      </c>
      <c r="N958" s="290">
        <f t="shared" si="120"/>
        <v>14.8</v>
      </c>
      <c r="O958" s="290">
        <f t="shared" si="121"/>
        <v>22.200000000000003</v>
      </c>
      <c r="P958" s="290">
        <f t="shared" si="122"/>
        <v>22.200000000000003</v>
      </c>
    </row>
    <row r="959" spans="1:16" ht="12.75" customHeight="1">
      <c r="A959" s="247" t="s">
        <v>209</v>
      </c>
      <c r="B959" s="262" t="s">
        <v>99</v>
      </c>
      <c r="C959" s="262" t="s">
        <v>208</v>
      </c>
      <c r="D959" s="262" t="s">
        <v>247</v>
      </c>
      <c r="E959" s="297"/>
      <c r="F959" s="227">
        <v>4</v>
      </c>
      <c r="G959" s="227">
        <v>4</v>
      </c>
      <c r="H959" s="227">
        <v>8</v>
      </c>
      <c r="I959" s="227">
        <v>12</v>
      </c>
      <c r="J959" s="227">
        <v>12</v>
      </c>
      <c r="K959" s="290">
        <v>1.85</v>
      </c>
      <c r="L959" s="290">
        <f t="shared" si="119"/>
        <v>48</v>
      </c>
      <c r="M959" s="290">
        <f t="shared" si="119"/>
        <v>7.4</v>
      </c>
      <c r="N959" s="290">
        <f t="shared" si="120"/>
        <v>14.8</v>
      </c>
      <c r="O959" s="290">
        <f t="shared" si="121"/>
        <v>22.200000000000003</v>
      </c>
      <c r="P959" s="290">
        <f t="shared" si="122"/>
        <v>22.200000000000003</v>
      </c>
    </row>
    <row r="960" spans="1:16" ht="12.75" customHeight="1">
      <c r="A960" s="247" t="s">
        <v>209</v>
      </c>
      <c r="B960" s="262" t="s">
        <v>100</v>
      </c>
      <c r="C960" s="262" t="s">
        <v>208</v>
      </c>
      <c r="D960" s="262" t="s">
        <v>247</v>
      </c>
      <c r="E960" s="297"/>
      <c r="F960" s="398">
        <v>6</v>
      </c>
      <c r="G960" s="398">
        <v>6</v>
      </c>
      <c r="H960" s="398">
        <v>10</v>
      </c>
      <c r="I960" s="398">
        <v>14</v>
      </c>
      <c r="J960" s="398">
        <v>14</v>
      </c>
      <c r="K960" s="290">
        <v>1.85</v>
      </c>
      <c r="L960" s="290">
        <f t="shared" si="119"/>
        <v>84</v>
      </c>
      <c r="M960" s="290">
        <f t="shared" si="119"/>
        <v>11.100000000000001</v>
      </c>
      <c r="N960" s="290">
        <f t="shared" si="120"/>
        <v>18.5</v>
      </c>
      <c r="O960" s="290">
        <f t="shared" si="121"/>
        <v>25.900000000000002</v>
      </c>
      <c r="P960" s="290">
        <f t="shared" si="122"/>
        <v>25.900000000000002</v>
      </c>
    </row>
    <row r="961" spans="1:16" ht="12.75" customHeight="1">
      <c r="A961" s="247" t="s">
        <v>209</v>
      </c>
      <c r="B961" s="262" t="s">
        <v>101</v>
      </c>
      <c r="C961" s="262" t="s">
        <v>208</v>
      </c>
      <c r="D961" s="262" t="s">
        <v>247</v>
      </c>
      <c r="E961" s="297"/>
      <c r="F961" s="398">
        <v>6</v>
      </c>
      <c r="G961" s="398">
        <v>6</v>
      </c>
      <c r="H961" s="398">
        <v>10</v>
      </c>
      <c r="I961" s="398">
        <v>14</v>
      </c>
      <c r="J961" s="398">
        <v>14</v>
      </c>
      <c r="K961" s="290">
        <v>1.85</v>
      </c>
      <c r="L961" s="290">
        <f t="shared" si="119"/>
        <v>84</v>
      </c>
      <c r="M961" s="290">
        <f t="shared" si="119"/>
        <v>11.100000000000001</v>
      </c>
      <c r="N961" s="290">
        <f t="shared" si="120"/>
        <v>18.5</v>
      </c>
      <c r="O961" s="290">
        <f t="shared" si="121"/>
        <v>25.900000000000002</v>
      </c>
      <c r="P961" s="290">
        <f t="shared" si="122"/>
        <v>25.900000000000002</v>
      </c>
    </row>
    <row r="962" spans="1:16" ht="12.75" customHeight="1">
      <c r="A962" s="247" t="s">
        <v>209</v>
      </c>
      <c r="B962" s="262" t="s">
        <v>102</v>
      </c>
      <c r="C962" s="262" t="s">
        <v>208</v>
      </c>
      <c r="D962" s="262" t="s">
        <v>247</v>
      </c>
      <c r="E962" s="297"/>
      <c r="F962" s="398">
        <v>6</v>
      </c>
      <c r="G962" s="398">
        <v>6</v>
      </c>
      <c r="H962" s="398">
        <v>10</v>
      </c>
      <c r="I962" s="398">
        <v>14</v>
      </c>
      <c r="J962" s="398">
        <v>14</v>
      </c>
      <c r="K962" s="290">
        <v>1.85</v>
      </c>
      <c r="L962" s="290">
        <f t="shared" si="119"/>
        <v>84</v>
      </c>
      <c r="M962" s="290">
        <f t="shared" si="119"/>
        <v>11.100000000000001</v>
      </c>
      <c r="N962" s="290">
        <f t="shared" si="120"/>
        <v>18.5</v>
      </c>
      <c r="O962" s="290">
        <f t="shared" si="121"/>
        <v>25.900000000000002</v>
      </c>
      <c r="P962" s="290">
        <f t="shared" si="122"/>
        <v>25.900000000000002</v>
      </c>
    </row>
    <row r="963" spans="1:16" ht="12.75" customHeight="1">
      <c r="A963" s="247" t="s">
        <v>209</v>
      </c>
      <c r="B963" s="262" t="s">
        <v>103</v>
      </c>
      <c r="C963" s="262" t="s">
        <v>208</v>
      </c>
      <c r="D963" s="262" t="s">
        <v>247</v>
      </c>
      <c r="E963" s="297"/>
      <c r="F963" s="398">
        <v>6</v>
      </c>
      <c r="G963" s="398">
        <v>6</v>
      </c>
      <c r="H963" s="398">
        <v>10</v>
      </c>
      <c r="I963" s="398">
        <v>14</v>
      </c>
      <c r="J963" s="398">
        <v>14</v>
      </c>
      <c r="K963" s="290">
        <v>1.85</v>
      </c>
      <c r="L963" s="290">
        <f t="shared" si="119"/>
        <v>84</v>
      </c>
      <c r="M963" s="290">
        <f t="shared" si="119"/>
        <v>11.100000000000001</v>
      </c>
      <c r="N963" s="290">
        <f t="shared" si="120"/>
        <v>18.5</v>
      </c>
      <c r="O963" s="290">
        <f t="shared" si="121"/>
        <v>25.900000000000002</v>
      </c>
      <c r="P963" s="290">
        <f t="shared" si="122"/>
        <v>25.900000000000002</v>
      </c>
    </row>
    <row r="964" spans="1:16" ht="12.75" customHeight="1">
      <c r="A964" s="247" t="s">
        <v>209</v>
      </c>
      <c r="B964" s="262" t="s">
        <v>104</v>
      </c>
      <c r="C964" s="262" t="s">
        <v>208</v>
      </c>
      <c r="D964" s="262" t="s">
        <v>247</v>
      </c>
      <c r="E964" s="297"/>
      <c r="F964" s="398">
        <v>6</v>
      </c>
      <c r="G964" s="398">
        <v>6</v>
      </c>
      <c r="H964" s="398">
        <v>10</v>
      </c>
      <c r="I964" s="398">
        <v>14</v>
      </c>
      <c r="J964" s="398">
        <v>14</v>
      </c>
      <c r="K964" s="290">
        <v>1.85</v>
      </c>
      <c r="L964" s="290">
        <f t="shared" si="119"/>
        <v>84</v>
      </c>
      <c r="M964" s="290">
        <f t="shared" si="119"/>
        <v>11.100000000000001</v>
      </c>
      <c r="N964" s="290">
        <f t="shared" si="120"/>
        <v>18.5</v>
      </c>
      <c r="O964" s="290">
        <f t="shared" si="121"/>
        <v>25.900000000000002</v>
      </c>
      <c r="P964" s="290">
        <f t="shared" si="122"/>
        <v>25.900000000000002</v>
      </c>
    </row>
    <row r="965" spans="1:16" ht="12.75" customHeight="1">
      <c r="A965" s="247" t="s">
        <v>209</v>
      </c>
      <c r="B965" s="262" t="s">
        <v>105</v>
      </c>
      <c r="C965" s="262" t="s">
        <v>208</v>
      </c>
      <c r="D965" s="262" t="s">
        <v>247</v>
      </c>
      <c r="E965" s="297"/>
      <c r="F965" s="398">
        <v>6</v>
      </c>
      <c r="G965" s="398">
        <v>6</v>
      </c>
      <c r="H965" s="398">
        <v>10</v>
      </c>
      <c r="I965" s="398">
        <v>14</v>
      </c>
      <c r="J965" s="398">
        <v>14</v>
      </c>
      <c r="K965" s="290">
        <v>1.85</v>
      </c>
      <c r="L965" s="290">
        <f t="shared" si="119"/>
        <v>84</v>
      </c>
      <c r="M965" s="290">
        <f t="shared" si="119"/>
        <v>11.100000000000001</v>
      </c>
      <c r="N965" s="290">
        <f t="shared" si="120"/>
        <v>18.5</v>
      </c>
      <c r="O965" s="290">
        <f t="shared" si="121"/>
        <v>25.900000000000002</v>
      </c>
      <c r="P965" s="290">
        <f t="shared" si="122"/>
        <v>25.900000000000002</v>
      </c>
    </row>
    <row r="966" spans="1:16" ht="12.75" customHeight="1">
      <c r="A966" s="247" t="s">
        <v>209</v>
      </c>
      <c r="B966" s="262" t="s">
        <v>106</v>
      </c>
      <c r="C966" s="262" t="s">
        <v>208</v>
      </c>
      <c r="D966" s="262" t="s">
        <v>247</v>
      </c>
      <c r="E966" s="297"/>
      <c r="F966" s="398">
        <v>6</v>
      </c>
      <c r="G966" s="398">
        <v>6</v>
      </c>
      <c r="H966" s="398">
        <v>10</v>
      </c>
      <c r="I966" s="398">
        <v>14</v>
      </c>
      <c r="J966" s="398">
        <v>14</v>
      </c>
      <c r="K966" s="290">
        <v>1.85</v>
      </c>
      <c r="L966" s="290">
        <f t="shared" si="119"/>
        <v>84</v>
      </c>
      <c r="M966" s="290">
        <f t="shared" si="119"/>
        <v>11.100000000000001</v>
      </c>
      <c r="N966" s="290">
        <f t="shared" si="120"/>
        <v>18.5</v>
      </c>
      <c r="O966" s="290">
        <f t="shared" si="121"/>
        <v>25.900000000000002</v>
      </c>
      <c r="P966" s="290">
        <f t="shared" si="122"/>
        <v>25.900000000000002</v>
      </c>
    </row>
    <row r="967" spans="1:16" ht="12.75" customHeight="1">
      <c r="A967" s="247" t="s">
        <v>209</v>
      </c>
      <c r="B967" s="262" t="s">
        <v>107</v>
      </c>
      <c r="C967" s="262" t="s">
        <v>208</v>
      </c>
      <c r="D967" s="262" t="s">
        <v>247</v>
      </c>
      <c r="E967" s="297"/>
      <c r="F967" s="398">
        <v>6</v>
      </c>
      <c r="G967" s="398">
        <v>6</v>
      </c>
      <c r="H967" s="398">
        <v>10</v>
      </c>
      <c r="I967" s="398">
        <v>14</v>
      </c>
      <c r="J967" s="398">
        <v>14</v>
      </c>
      <c r="K967" s="290">
        <v>1.85</v>
      </c>
      <c r="L967" s="290">
        <f t="shared" si="119"/>
        <v>84</v>
      </c>
      <c r="M967" s="290">
        <f t="shared" si="119"/>
        <v>11.100000000000001</v>
      </c>
      <c r="N967" s="290">
        <f t="shared" si="120"/>
        <v>18.5</v>
      </c>
      <c r="O967" s="290">
        <f t="shared" si="121"/>
        <v>25.900000000000002</v>
      </c>
      <c r="P967" s="290">
        <f t="shared" si="122"/>
        <v>25.900000000000002</v>
      </c>
    </row>
    <row r="968" spans="1:16" ht="12.75" customHeight="1">
      <c r="A968" s="247" t="s">
        <v>209</v>
      </c>
      <c r="B968" s="262" t="s">
        <v>108</v>
      </c>
      <c r="C968" s="262" t="s">
        <v>208</v>
      </c>
      <c r="D968" s="262" t="s">
        <v>247</v>
      </c>
      <c r="E968" s="297"/>
      <c r="F968" s="398">
        <v>6</v>
      </c>
      <c r="G968" s="398">
        <v>6</v>
      </c>
      <c r="H968" s="398">
        <v>10</v>
      </c>
      <c r="I968" s="398">
        <v>14</v>
      </c>
      <c r="J968" s="398">
        <v>14</v>
      </c>
      <c r="K968" s="290">
        <v>1.85</v>
      </c>
      <c r="L968" s="290">
        <f t="shared" si="119"/>
        <v>84</v>
      </c>
      <c r="M968" s="290">
        <f t="shared" si="119"/>
        <v>11.100000000000001</v>
      </c>
      <c r="N968" s="290">
        <f t="shared" si="120"/>
        <v>18.5</v>
      </c>
      <c r="O968" s="290">
        <f t="shared" si="121"/>
        <v>25.900000000000002</v>
      </c>
      <c r="P968" s="290">
        <f t="shared" si="122"/>
        <v>25.900000000000002</v>
      </c>
    </row>
    <row r="969" spans="1:16" ht="12.75" customHeight="1">
      <c r="A969" s="247" t="s">
        <v>209</v>
      </c>
      <c r="B969" s="262" t="s">
        <v>109</v>
      </c>
      <c r="C969" s="262" t="s">
        <v>208</v>
      </c>
      <c r="D969" s="262" t="s">
        <v>247</v>
      </c>
      <c r="E969" s="297"/>
      <c r="F969" s="398">
        <v>6</v>
      </c>
      <c r="G969" s="398">
        <v>6</v>
      </c>
      <c r="H969" s="398">
        <v>10</v>
      </c>
      <c r="I969" s="398">
        <v>14</v>
      </c>
      <c r="J969" s="398">
        <v>14</v>
      </c>
      <c r="K969" s="290">
        <v>1.85</v>
      </c>
      <c r="L969" s="290">
        <f t="shared" si="119"/>
        <v>84</v>
      </c>
      <c r="M969" s="290">
        <f t="shared" si="119"/>
        <v>11.100000000000001</v>
      </c>
      <c r="N969" s="290">
        <f t="shared" si="120"/>
        <v>18.5</v>
      </c>
      <c r="O969" s="290">
        <f t="shared" si="121"/>
        <v>25.900000000000002</v>
      </c>
      <c r="P969" s="290">
        <f t="shared" si="122"/>
        <v>25.900000000000002</v>
      </c>
    </row>
    <row r="970" spans="1:16" ht="12.75" customHeight="1">
      <c r="A970" s="247" t="s">
        <v>209</v>
      </c>
      <c r="B970" s="262" t="s">
        <v>110</v>
      </c>
      <c r="C970" s="262" t="s">
        <v>208</v>
      </c>
      <c r="D970" s="262" t="s">
        <v>247</v>
      </c>
      <c r="E970" s="297"/>
      <c r="F970" s="398">
        <v>6</v>
      </c>
      <c r="G970" s="398">
        <v>6</v>
      </c>
      <c r="H970" s="398">
        <v>10</v>
      </c>
      <c r="I970" s="398">
        <v>14</v>
      </c>
      <c r="J970" s="398">
        <v>14</v>
      </c>
      <c r="K970" s="290">
        <v>1.85</v>
      </c>
      <c r="L970" s="290">
        <f t="shared" si="119"/>
        <v>84</v>
      </c>
      <c r="M970" s="290">
        <f t="shared" si="119"/>
        <v>11.100000000000001</v>
      </c>
      <c r="N970" s="290">
        <f t="shared" si="120"/>
        <v>18.5</v>
      </c>
      <c r="O970" s="290">
        <f t="shared" si="121"/>
        <v>25.900000000000002</v>
      </c>
      <c r="P970" s="290">
        <f t="shared" si="122"/>
        <v>25.900000000000002</v>
      </c>
    </row>
    <row r="971" spans="1:16" ht="12.75" customHeight="1">
      <c r="A971" s="247" t="s">
        <v>209</v>
      </c>
      <c r="B971" s="262" t="s">
        <v>111</v>
      </c>
      <c r="C971" s="262" t="s">
        <v>208</v>
      </c>
      <c r="D971" s="262" t="s">
        <v>247</v>
      </c>
      <c r="E971" s="297"/>
      <c r="F971" s="398">
        <v>6</v>
      </c>
      <c r="G971" s="398">
        <v>6</v>
      </c>
      <c r="H971" s="398">
        <v>10</v>
      </c>
      <c r="I971" s="398">
        <v>14</v>
      </c>
      <c r="J971" s="398">
        <v>14</v>
      </c>
      <c r="K971" s="290">
        <v>1.85</v>
      </c>
      <c r="L971" s="290">
        <f t="shared" si="119"/>
        <v>84</v>
      </c>
      <c r="M971" s="290">
        <f t="shared" si="119"/>
        <v>11.100000000000001</v>
      </c>
      <c r="N971" s="290">
        <f t="shared" si="120"/>
        <v>18.5</v>
      </c>
      <c r="O971" s="290">
        <f t="shared" si="121"/>
        <v>25.900000000000002</v>
      </c>
      <c r="P971" s="290">
        <f t="shared" si="122"/>
        <v>25.900000000000002</v>
      </c>
    </row>
    <row r="972" spans="1:16" ht="12.75" customHeight="1">
      <c r="A972" s="247" t="s">
        <v>209</v>
      </c>
      <c r="B972" s="262" t="s">
        <v>112</v>
      </c>
      <c r="C972" s="262" t="s">
        <v>208</v>
      </c>
      <c r="D972" s="262" t="s">
        <v>247</v>
      </c>
      <c r="E972" s="297"/>
      <c r="F972" s="398">
        <v>6</v>
      </c>
      <c r="G972" s="398">
        <v>6</v>
      </c>
      <c r="H972" s="398">
        <v>10</v>
      </c>
      <c r="I972" s="398">
        <v>14</v>
      </c>
      <c r="J972" s="398">
        <v>14</v>
      </c>
      <c r="K972" s="290">
        <v>1.85</v>
      </c>
      <c r="L972" s="290">
        <f t="shared" si="119"/>
        <v>84</v>
      </c>
      <c r="M972" s="290">
        <f t="shared" si="119"/>
        <v>11.100000000000001</v>
      </c>
      <c r="N972" s="290">
        <f t="shared" si="120"/>
        <v>18.5</v>
      </c>
      <c r="O972" s="290">
        <f t="shared" si="121"/>
        <v>25.900000000000002</v>
      </c>
      <c r="P972" s="290">
        <f t="shared" si="122"/>
        <v>25.900000000000002</v>
      </c>
    </row>
    <row r="973" spans="1:16" ht="12.75" customHeight="1">
      <c r="A973" s="247" t="s">
        <v>209</v>
      </c>
      <c r="B973" s="262" t="s">
        <v>113</v>
      </c>
      <c r="C973" s="262" t="s">
        <v>208</v>
      </c>
      <c r="D973" s="262" t="s">
        <v>247</v>
      </c>
      <c r="E973" s="297"/>
      <c r="F973" s="398">
        <v>6</v>
      </c>
      <c r="G973" s="398">
        <v>6</v>
      </c>
      <c r="H973" s="398">
        <v>10</v>
      </c>
      <c r="I973" s="398">
        <v>14</v>
      </c>
      <c r="J973" s="398">
        <v>14</v>
      </c>
      <c r="K973" s="290">
        <v>1.85</v>
      </c>
      <c r="L973" s="290">
        <f t="shared" si="119"/>
        <v>84</v>
      </c>
      <c r="M973" s="290">
        <f t="shared" si="119"/>
        <v>11.100000000000001</v>
      </c>
      <c r="N973" s="290">
        <f t="shared" si="120"/>
        <v>18.5</v>
      </c>
      <c r="O973" s="290">
        <f t="shared" si="121"/>
        <v>25.900000000000002</v>
      </c>
      <c r="P973" s="290">
        <f t="shared" si="122"/>
        <v>25.900000000000002</v>
      </c>
    </row>
    <row r="974" spans="1:16" ht="12.75" customHeight="1">
      <c r="A974" s="247" t="s">
        <v>209</v>
      </c>
      <c r="B974" s="262" t="s">
        <v>114</v>
      </c>
      <c r="C974" s="262" t="s">
        <v>208</v>
      </c>
      <c r="D974" s="262" t="s">
        <v>247</v>
      </c>
      <c r="E974" s="297"/>
      <c r="F974" s="398">
        <v>6</v>
      </c>
      <c r="G974" s="398">
        <v>6</v>
      </c>
      <c r="H974" s="398">
        <v>10</v>
      </c>
      <c r="I974" s="398">
        <v>14</v>
      </c>
      <c r="J974" s="398">
        <v>14</v>
      </c>
      <c r="K974" s="290">
        <v>1.85</v>
      </c>
      <c r="L974" s="290">
        <f t="shared" si="119"/>
        <v>84</v>
      </c>
      <c r="M974" s="290">
        <f t="shared" si="119"/>
        <v>11.100000000000001</v>
      </c>
      <c r="N974" s="290">
        <f t="shared" si="120"/>
        <v>18.5</v>
      </c>
      <c r="O974" s="290">
        <f t="shared" si="121"/>
        <v>25.900000000000002</v>
      </c>
      <c r="P974" s="290">
        <f t="shared" si="122"/>
        <v>25.900000000000002</v>
      </c>
    </row>
    <row r="975" spans="1:16" ht="12.75" customHeight="1">
      <c r="A975" s="247" t="s">
        <v>209</v>
      </c>
      <c r="B975" s="262" t="s">
        <v>115</v>
      </c>
      <c r="C975" s="262" t="s">
        <v>208</v>
      </c>
      <c r="D975" s="262" t="s">
        <v>247</v>
      </c>
      <c r="E975" s="297"/>
      <c r="F975" s="398">
        <v>6</v>
      </c>
      <c r="G975" s="398">
        <v>6</v>
      </c>
      <c r="H975" s="398">
        <v>10</v>
      </c>
      <c r="I975" s="398">
        <v>14</v>
      </c>
      <c r="J975" s="398">
        <v>14</v>
      </c>
      <c r="K975" s="290">
        <v>1.85</v>
      </c>
      <c r="L975" s="290">
        <f t="shared" si="119"/>
        <v>84</v>
      </c>
      <c r="M975" s="290">
        <f t="shared" si="119"/>
        <v>11.100000000000001</v>
      </c>
      <c r="N975" s="290">
        <f t="shared" si="120"/>
        <v>18.5</v>
      </c>
      <c r="O975" s="290">
        <f t="shared" si="121"/>
        <v>25.900000000000002</v>
      </c>
      <c r="P975" s="290">
        <f t="shared" si="122"/>
        <v>25.900000000000002</v>
      </c>
    </row>
    <row r="976" spans="1:16" ht="12.75" customHeight="1">
      <c r="A976" s="247" t="s">
        <v>209</v>
      </c>
      <c r="B976" s="262" t="s">
        <v>118</v>
      </c>
      <c r="C976" s="262" t="s">
        <v>208</v>
      </c>
      <c r="D976" s="262" t="s">
        <v>247</v>
      </c>
      <c r="E976" s="297"/>
      <c r="F976" s="398">
        <v>6</v>
      </c>
      <c r="G976" s="398">
        <v>6</v>
      </c>
      <c r="H976" s="398">
        <v>10</v>
      </c>
      <c r="I976" s="398">
        <v>14</v>
      </c>
      <c r="J976" s="398">
        <v>14</v>
      </c>
      <c r="K976" s="290">
        <v>1.85</v>
      </c>
      <c r="L976" s="290">
        <f t="shared" si="119"/>
        <v>84</v>
      </c>
      <c r="M976" s="290">
        <f t="shared" si="119"/>
        <v>11.100000000000001</v>
      </c>
      <c r="N976" s="290">
        <f t="shared" si="120"/>
        <v>18.5</v>
      </c>
      <c r="O976" s="290">
        <f t="shared" si="121"/>
        <v>25.900000000000002</v>
      </c>
      <c r="P976" s="290">
        <f t="shared" si="122"/>
        <v>25.900000000000002</v>
      </c>
    </row>
    <row r="977" spans="1:16" ht="12.75" customHeight="1">
      <c r="A977" s="247" t="s">
        <v>209</v>
      </c>
      <c r="B977" s="262" t="s">
        <v>122</v>
      </c>
      <c r="C977" s="262" t="s">
        <v>208</v>
      </c>
      <c r="D977" s="262" t="s">
        <v>247</v>
      </c>
      <c r="E977" s="297"/>
      <c r="F977" s="398">
        <v>6</v>
      </c>
      <c r="G977" s="398">
        <v>6</v>
      </c>
      <c r="H977" s="398">
        <v>10</v>
      </c>
      <c r="I977" s="398">
        <v>14</v>
      </c>
      <c r="J977" s="398">
        <v>14</v>
      </c>
      <c r="K977" s="290">
        <v>1.85</v>
      </c>
      <c r="L977" s="290">
        <f t="shared" si="119"/>
        <v>84</v>
      </c>
      <c r="M977" s="290">
        <f t="shared" si="119"/>
        <v>11.100000000000001</v>
      </c>
      <c r="N977" s="290">
        <f t="shared" si="120"/>
        <v>18.5</v>
      </c>
      <c r="O977" s="290">
        <f t="shared" si="121"/>
        <v>25.900000000000002</v>
      </c>
      <c r="P977" s="290">
        <f t="shared" si="122"/>
        <v>25.900000000000002</v>
      </c>
    </row>
    <row r="978" spans="1:16" ht="12.75" customHeight="1">
      <c r="A978" s="247" t="s">
        <v>209</v>
      </c>
      <c r="B978" s="262" t="s">
        <v>125</v>
      </c>
      <c r="C978" s="262" t="s">
        <v>208</v>
      </c>
      <c r="D978" s="262" t="s">
        <v>247</v>
      </c>
      <c r="E978" s="297"/>
      <c r="F978" s="227">
        <v>4</v>
      </c>
      <c r="G978" s="227">
        <v>4</v>
      </c>
      <c r="H978" s="227">
        <v>8</v>
      </c>
      <c r="I978" s="227">
        <v>12</v>
      </c>
      <c r="J978" s="227">
        <v>12</v>
      </c>
      <c r="K978" s="290">
        <v>1.85</v>
      </c>
      <c r="L978" s="290">
        <f t="shared" si="119"/>
        <v>48</v>
      </c>
      <c r="M978" s="290">
        <f t="shared" si="119"/>
        <v>7.4</v>
      </c>
      <c r="N978" s="290">
        <f t="shared" si="120"/>
        <v>14.8</v>
      </c>
      <c r="O978" s="290">
        <f t="shared" si="121"/>
        <v>22.200000000000003</v>
      </c>
      <c r="P978" s="290">
        <f t="shared" si="122"/>
        <v>22.200000000000003</v>
      </c>
    </row>
    <row r="979" spans="1:16" ht="12.75" customHeight="1">
      <c r="A979" s="247" t="s">
        <v>209</v>
      </c>
      <c r="B979" s="262" t="s">
        <v>128</v>
      </c>
      <c r="C979" s="262" t="s">
        <v>208</v>
      </c>
      <c r="D979" s="262" t="s">
        <v>247</v>
      </c>
      <c r="E979" s="297"/>
      <c r="F979" s="231">
        <v>4</v>
      </c>
      <c r="G979" s="231">
        <v>4</v>
      </c>
      <c r="H979" s="231">
        <v>8</v>
      </c>
      <c r="I979" s="227">
        <v>12</v>
      </c>
      <c r="J979" s="227">
        <v>12</v>
      </c>
      <c r="K979" s="290">
        <v>1.85</v>
      </c>
      <c r="L979" s="290">
        <f t="shared" si="119"/>
        <v>48</v>
      </c>
      <c r="M979" s="290">
        <f t="shared" si="119"/>
        <v>7.4</v>
      </c>
      <c r="N979" s="290">
        <f t="shared" si="120"/>
        <v>14.8</v>
      </c>
      <c r="O979" s="290">
        <f t="shared" si="121"/>
        <v>22.200000000000003</v>
      </c>
      <c r="P979" s="290">
        <f t="shared" si="122"/>
        <v>22.200000000000003</v>
      </c>
    </row>
    <row r="980" spans="1:16" ht="12.75" customHeight="1">
      <c r="A980" s="247" t="s">
        <v>209</v>
      </c>
      <c r="B980" s="262" t="s">
        <v>130</v>
      </c>
      <c r="C980" s="262" t="s">
        <v>208</v>
      </c>
      <c r="D980" s="262" t="s">
        <v>247</v>
      </c>
      <c r="E980" s="297"/>
      <c r="F980" s="231">
        <v>4</v>
      </c>
      <c r="G980" s="231">
        <v>4</v>
      </c>
      <c r="H980" s="231">
        <v>8</v>
      </c>
      <c r="I980" s="227">
        <v>12</v>
      </c>
      <c r="J980" s="227">
        <v>12</v>
      </c>
      <c r="K980" s="290">
        <v>1.85</v>
      </c>
      <c r="L980" s="290">
        <f t="shared" si="119"/>
        <v>48</v>
      </c>
      <c r="M980" s="290">
        <f t="shared" si="119"/>
        <v>7.4</v>
      </c>
      <c r="N980" s="290">
        <f t="shared" si="120"/>
        <v>14.8</v>
      </c>
      <c r="O980" s="290">
        <f t="shared" si="121"/>
        <v>22.200000000000003</v>
      </c>
      <c r="P980" s="290">
        <f t="shared" si="122"/>
        <v>22.200000000000003</v>
      </c>
    </row>
    <row r="981" spans="1:16" ht="12.75" customHeight="1">
      <c r="A981" s="247" t="s">
        <v>209</v>
      </c>
      <c r="B981" s="262" t="s">
        <v>132</v>
      </c>
      <c r="C981" s="262" t="s">
        <v>208</v>
      </c>
      <c r="D981" s="262" t="s">
        <v>247</v>
      </c>
      <c r="E981" s="297"/>
      <c r="F981" s="231">
        <v>4</v>
      </c>
      <c r="G981" s="231">
        <v>4</v>
      </c>
      <c r="H981" s="231">
        <v>8</v>
      </c>
      <c r="I981" s="227">
        <v>12</v>
      </c>
      <c r="J981" s="227">
        <v>12</v>
      </c>
      <c r="K981" s="290">
        <v>1.85</v>
      </c>
      <c r="L981" s="290">
        <f t="shared" si="119"/>
        <v>48</v>
      </c>
      <c r="M981" s="290">
        <f t="shared" si="119"/>
        <v>7.4</v>
      </c>
      <c r="N981" s="290">
        <f t="shared" si="120"/>
        <v>14.8</v>
      </c>
      <c r="O981" s="290">
        <f t="shared" si="121"/>
        <v>22.200000000000003</v>
      </c>
      <c r="P981" s="290">
        <f t="shared" si="122"/>
        <v>22.200000000000003</v>
      </c>
    </row>
    <row r="982" spans="1:16" ht="12.75" customHeight="1">
      <c r="A982" s="247" t="s">
        <v>209</v>
      </c>
      <c r="B982" s="262" t="s">
        <v>135</v>
      </c>
      <c r="C982" s="262" t="s">
        <v>208</v>
      </c>
      <c r="D982" s="262" t="s">
        <v>247</v>
      </c>
      <c r="E982" s="297"/>
      <c r="F982" s="231">
        <v>4</v>
      </c>
      <c r="G982" s="231">
        <v>4</v>
      </c>
      <c r="H982" s="231">
        <v>8</v>
      </c>
      <c r="I982" s="227">
        <v>12</v>
      </c>
      <c r="J982" s="227">
        <v>12</v>
      </c>
      <c r="K982" s="290">
        <v>1.85</v>
      </c>
      <c r="L982" s="290">
        <f t="shared" si="119"/>
        <v>48</v>
      </c>
      <c r="M982" s="290">
        <f t="shared" si="119"/>
        <v>7.4</v>
      </c>
      <c r="N982" s="290">
        <f t="shared" si="120"/>
        <v>14.8</v>
      </c>
      <c r="O982" s="290">
        <f t="shared" si="121"/>
        <v>22.200000000000003</v>
      </c>
      <c r="P982" s="290">
        <f t="shared" si="122"/>
        <v>22.200000000000003</v>
      </c>
    </row>
    <row r="983" spans="1:16" ht="12.75" customHeight="1">
      <c r="A983" s="247" t="s">
        <v>209</v>
      </c>
      <c r="B983" s="262" t="s">
        <v>142</v>
      </c>
      <c r="C983" s="262" t="s">
        <v>208</v>
      </c>
      <c r="D983" s="262" t="s">
        <v>247</v>
      </c>
      <c r="E983" s="297"/>
      <c r="F983" s="231">
        <v>4</v>
      </c>
      <c r="G983" s="231">
        <v>4</v>
      </c>
      <c r="H983" s="231">
        <v>8</v>
      </c>
      <c r="I983" s="227">
        <v>12</v>
      </c>
      <c r="J983" s="227">
        <v>12</v>
      </c>
      <c r="K983" s="290">
        <v>1.85</v>
      </c>
      <c r="L983" s="290">
        <f t="shared" si="119"/>
        <v>48</v>
      </c>
      <c r="M983" s="290">
        <f t="shared" si="119"/>
        <v>7.4</v>
      </c>
      <c r="N983" s="290">
        <f t="shared" si="120"/>
        <v>14.8</v>
      </c>
      <c r="O983" s="290">
        <f t="shared" si="121"/>
        <v>22.200000000000003</v>
      </c>
      <c r="P983" s="290">
        <f t="shared" si="122"/>
        <v>22.200000000000003</v>
      </c>
    </row>
    <row r="984" spans="1:16" ht="12.75" customHeight="1">
      <c r="A984" s="247" t="s">
        <v>209</v>
      </c>
      <c r="B984" s="262" t="s">
        <v>149</v>
      </c>
      <c r="C984" s="262" t="s">
        <v>208</v>
      </c>
      <c r="D984" s="262" t="s">
        <v>247</v>
      </c>
      <c r="E984" s="297"/>
      <c r="F984" s="231">
        <v>4</v>
      </c>
      <c r="G984" s="231">
        <v>4</v>
      </c>
      <c r="H984" s="231">
        <v>8</v>
      </c>
      <c r="I984" s="227">
        <v>12</v>
      </c>
      <c r="J984" s="227">
        <v>12</v>
      </c>
      <c r="K984" s="290">
        <v>1.85</v>
      </c>
      <c r="L984" s="290">
        <f t="shared" si="119"/>
        <v>48</v>
      </c>
      <c r="M984" s="290">
        <f t="shared" si="119"/>
        <v>7.4</v>
      </c>
      <c r="N984" s="290">
        <f t="shared" si="120"/>
        <v>14.8</v>
      </c>
      <c r="O984" s="290">
        <f t="shared" si="121"/>
        <v>22.200000000000003</v>
      </c>
      <c r="P984" s="290">
        <f t="shared" si="122"/>
        <v>22.200000000000003</v>
      </c>
    </row>
    <row r="985" spans="1:16" ht="12.75" customHeight="1">
      <c r="A985" s="247" t="s">
        <v>209</v>
      </c>
      <c r="B985" s="262" t="s">
        <v>156</v>
      </c>
      <c r="C985" s="262" t="s">
        <v>208</v>
      </c>
      <c r="D985" s="262" t="s">
        <v>247</v>
      </c>
      <c r="E985" s="297"/>
      <c r="F985" s="231">
        <v>4</v>
      </c>
      <c r="G985" s="231">
        <v>4</v>
      </c>
      <c r="H985" s="231">
        <v>8</v>
      </c>
      <c r="I985" s="227">
        <v>12</v>
      </c>
      <c r="J985" s="227">
        <v>12</v>
      </c>
      <c r="K985" s="290">
        <v>1.85</v>
      </c>
      <c r="L985" s="290">
        <f t="shared" si="119"/>
        <v>48</v>
      </c>
      <c r="M985" s="290">
        <f t="shared" si="119"/>
        <v>7.4</v>
      </c>
      <c r="N985" s="290">
        <f t="shared" si="120"/>
        <v>14.8</v>
      </c>
      <c r="O985" s="290">
        <f t="shared" si="121"/>
        <v>22.200000000000003</v>
      </c>
      <c r="P985" s="290">
        <f t="shared" si="122"/>
        <v>22.200000000000003</v>
      </c>
    </row>
    <row r="986" spans="1:16" ht="12.75" customHeight="1">
      <c r="A986" s="390"/>
      <c r="B986" s="420"/>
      <c r="C986" s="420"/>
      <c r="D986" s="298" t="s">
        <v>21</v>
      </c>
      <c r="E986" s="298"/>
      <c r="F986" s="432">
        <f>SUM(F942:F985)</f>
        <v>216</v>
      </c>
      <c r="G986" s="432">
        <f>SUM(G942:G985)</f>
        <v>216</v>
      </c>
      <c r="H986" s="432">
        <f>SUM(H942:H985)</f>
        <v>392</v>
      </c>
      <c r="I986" s="432">
        <f>SUM(I942:I985)</f>
        <v>568</v>
      </c>
      <c r="J986" s="432">
        <f>SUM(J942:J985)</f>
        <v>568</v>
      </c>
      <c r="K986" s="388"/>
      <c r="L986" s="389"/>
      <c r="M986" s="389"/>
      <c r="N986" s="389"/>
      <c r="O986" s="389"/>
      <c r="P986" s="389"/>
    </row>
    <row r="987" spans="1:16" s="219" customFormat="1" ht="12.75" customHeight="1">
      <c r="A987" s="247" t="s">
        <v>236</v>
      </c>
      <c r="B987" s="421">
        <v>5</v>
      </c>
      <c r="C987" s="433" t="s">
        <v>208</v>
      </c>
      <c r="D987" s="262" t="s">
        <v>247</v>
      </c>
      <c r="E987" s="297"/>
      <c r="F987" s="419">
        <v>4</v>
      </c>
      <c r="G987" s="419">
        <v>4</v>
      </c>
      <c r="H987" s="419">
        <v>8</v>
      </c>
      <c r="I987" s="398">
        <v>12</v>
      </c>
      <c r="J987" s="398">
        <v>12</v>
      </c>
      <c r="K987" s="290">
        <v>1.85</v>
      </c>
      <c r="L987" s="290">
        <f t="shared" ref="L987:L1003" si="123">$G987*J987</f>
        <v>48</v>
      </c>
      <c r="M987" s="290">
        <f t="shared" ref="M987:M1003" si="124">$G987*K987</f>
        <v>7.4</v>
      </c>
      <c r="N987" s="290">
        <f t="shared" ref="N987:P1006" si="125">$G987*M987</f>
        <v>29.6</v>
      </c>
      <c r="O987" s="290">
        <f t="shared" si="125"/>
        <v>118.4</v>
      </c>
      <c r="P987" s="290">
        <f t="shared" si="125"/>
        <v>473.6</v>
      </c>
    </row>
    <row r="988" spans="1:16" s="219" customFormat="1" ht="12.75" customHeight="1">
      <c r="A988" s="247" t="s">
        <v>236</v>
      </c>
      <c r="B988" s="421">
        <v>6</v>
      </c>
      <c r="C988" s="433" t="s">
        <v>208</v>
      </c>
      <c r="D988" s="262" t="s">
        <v>247</v>
      </c>
      <c r="E988" s="297"/>
      <c r="F988" s="419">
        <v>4</v>
      </c>
      <c r="G988" s="419">
        <v>4</v>
      </c>
      <c r="H988" s="419">
        <v>8</v>
      </c>
      <c r="I988" s="398">
        <v>12</v>
      </c>
      <c r="J988" s="398">
        <v>12</v>
      </c>
      <c r="K988" s="290">
        <v>1.85</v>
      </c>
      <c r="L988" s="290">
        <f t="shared" si="123"/>
        <v>48</v>
      </c>
      <c r="M988" s="290">
        <f t="shared" si="124"/>
        <v>7.4</v>
      </c>
      <c r="N988" s="290">
        <f t="shared" si="125"/>
        <v>29.6</v>
      </c>
      <c r="O988" s="290">
        <f t="shared" si="125"/>
        <v>118.4</v>
      </c>
      <c r="P988" s="290">
        <f t="shared" si="125"/>
        <v>473.6</v>
      </c>
    </row>
    <row r="989" spans="1:16" s="219" customFormat="1" ht="12.75" customHeight="1">
      <c r="A989" s="247" t="s">
        <v>236</v>
      </c>
      <c r="B989" s="421">
        <v>7</v>
      </c>
      <c r="C989" s="433" t="s">
        <v>208</v>
      </c>
      <c r="D989" s="262" t="s">
        <v>247</v>
      </c>
      <c r="E989" s="297"/>
      <c r="F989" s="419">
        <v>4</v>
      </c>
      <c r="G989" s="419">
        <v>4</v>
      </c>
      <c r="H989" s="419">
        <v>8</v>
      </c>
      <c r="I989" s="398">
        <v>12</v>
      </c>
      <c r="J989" s="398">
        <v>12</v>
      </c>
      <c r="K989" s="290">
        <v>1.85</v>
      </c>
      <c r="L989" s="290">
        <f t="shared" si="123"/>
        <v>48</v>
      </c>
      <c r="M989" s="290">
        <f t="shared" si="124"/>
        <v>7.4</v>
      </c>
      <c r="N989" s="290">
        <f t="shared" si="125"/>
        <v>29.6</v>
      </c>
      <c r="O989" s="290">
        <f t="shared" si="125"/>
        <v>118.4</v>
      </c>
      <c r="P989" s="290">
        <f t="shared" si="125"/>
        <v>473.6</v>
      </c>
    </row>
    <row r="990" spans="1:16" s="219" customFormat="1" ht="12.75" customHeight="1">
      <c r="A990" s="247" t="s">
        <v>236</v>
      </c>
      <c r="B990" s="421">
        <v>8</v>
      </c>
      <c r="C990" s="433" t="s">
        <v>208</v>
      </c>
      <c r="D990" s="262" t="s">
        <v>247</v>
      </c>
      <c r="E990" s="297"/>
      <c r="F990" s="419">
        <v>4</v>
      </c>
      <c r="G990" s="419">
        <v>4</v>
      </c>
      <c r="H990" s="419">
        <v>8</v>
      </c>
      <c r="I990" s="398">
        <v>12</v>
      </c>
      <c r="J990" s="398">
        <v>12</v>
      </c>
      <c r="K990" s="290">
        <v>1.85</v>
      </c>
      <c r="L990" s="290">
        <f t="shared" si="123"/>
        <v>48</v>
      </c>
      <c r="M990" s="290">
        <f t="shared" si="124"/>
        <v>7.4</v>
      </c>
      <c r="N990" s="290">
        <f t="shared" si="125"/>
        <v>29.6</v>
      </c>
      <c r="O990" s="290">
        <f t="shared" si="125"/>
        <v>118.4</v>
      </c>
      <c r="P990" s="290">
        <f t="shared" si="125"/>
        <v>473.6</v>
      </c>
    </row>
    <row r="991" spans="1:16" s="219" customFormat="1" ht="12.75" customHeight="1">
      <c r="A991" s="247" t="s">
        <v>236</v>
      </c>
      <c r="B991" s="421">
        <v>9</v>
      </c>
      <c r="C991" s="433" t="s">
        <v>208</v>
      </c>
      <c r="D991" s="262" t="s">
        <v>247</v>
      </c>
      <c r="E991" s="297"/>
      <c r="F991" s="419">
        <v>4</v>
      </c>
      <c r="G991" s="419">
        <v>4</v>
      </c>
      <c r="H991" s="419">
        <v>8</v>
      </c>
      <c r="I991" s="398">
        <v>12</v>
      </c>
      <c r="J991" s="398">
        <v>12</v>
      </c>
      <c r="K991" s="290">
        <v>1.85</v>
      </c>
      <c r="L991" s="290">
        <f t="shared" si="123"/>
        <v>48</v>
      </c>
      <c r="M991" s="290">
        <f t="shared" si="124"/>
        <v>7.4</v>
      </c>
      <c r="N991" s="290">
        <f t="shared" si="125"/>
        <v>29.6</v>
      </c>
      <c r="O991" s="290">
        <f t="shared" si="125"/>
        <v>118.4</v>
      </c>
      <c r="P991" s="290">
        <f t="shared" si="125"/>
        <v>473.6</v>
      </c>
    </row>
    <row r="992" spans="1:16" s="219" customFormat="1" ht="12.75" customHeight="1">
      <c r="A992" s="247" t="s">
        <v>236</v>
      </c>
      <c r="B992" s="421">
        <v>10</v>
      </c>
      <c r="C992" s="433" t="s">
        <v>208</v>
      </c>
      <c r="D992" s="262" t="s">
        <v>247</v>
      </c>
      <c r="E992" s="297"/>
      <c r="F992" s="419">
        <v>4</v>
      </c>
      <c r="G992" s="419">
        <v>4</v>
      </c>
      <c r="H992" s="419">
        <v>8</v>
      </c>
      <c r="I992" s="398">
        <v>12</v>
      </c>
      <c r="J992" s="398">
        <v>12</v>
      </c>
      <c r="K992" s="290">
        <v>1.85</v>
      </c>
      <c r="L992" s="290">
        <f t="shared" si="123"/>
        <v>48</v>
      </c>
      <c r="M992" s="290">
        <f t="shared" si="124"/>
        <v>7.4</v>
      </c>
      <c r="N992" s="290">
        <f t="shared" si="125"/>
        <v>29.6</v>
      </c>
      <c r="O992" s="290">
        <f t="shared" si="125"/>
        <v>118.4</v>
      </c>
      <c r="P992" s="290">
        <f t="shared" si="125"/>
        <v>473.6</v>
      </c>
    </row>
    <row r="993" spans="1:16" s="219" customFormat="1" ht="12.75" customHeight="1">
      <c r="A993" s="247" t="s">
        <v>236</v>
      </c>
      <c r="B993" s="421">
        <v>11</v>
      </c>
      <c r="C993" s="433" t="s">
        <v>208</v>
      </c>
      <c r="D993" s="262" t="s">
        <v>247</v>
      </c>
      <c r="E993" s="297"/>
      <c r="F993" s="419">
        <v>4</v>
      </c>
      <c r="G993" s="419">
        <v>4</v>
      </c>
      <c r="H993" s="419">
        <v>8</v>
      </c>
      <c r="I993" s="398">
        <v>12</v>
      </c>
      <c r="J993" s="398">
        <v>12</v>
      </c>
      <c r="K993" s="290">
        <v>1.85</v>
      </c>
      <c r="L993" s="290">
        <f t="shared" si="123"/>
        <v>48</v>
      </c>
      <c r="M993" s="290">
        <f t="shared" si="124"/>
        <v>7.4</v>
      </c>
      <c r="N993" s="290">
        <f t="shared" si="125"/>
        <v>29.6</v>
      </c>
      <c r="O993" s="290">
        <f t="shared" si="125"/>
        <v>118.4</v>
      </c>
      <c r="P993" s="290">
        <f t="shared" si="125"/>
        <v>473.6</v>
      </c>
    </row>
    <row r="994" spans="1:16" s="219" customFormat="1" ht="12.75" customHeight="1">
      <c r="A994" s="247" t="s">
        <v>236</v>
      </c>
      <c r="B994" s="421">
        <v>12</v>
      </c>
      <c r="C994" s="433" t="s">
        <v>208</v>
      </c>
      <c r="D994" s="262" t="s">
        <v>247</v>
      </c>
      <c r="E994" s="297"/>
      <c r="F994" s="419">
        <v>4</v>
      </c>
      <c r="G994" s="419">
        <v>4</v>
      </c>
      <c r="H994" s="419">
        <v>8</v>
      </c>
      <c r="I994" s="398">
        <v>12</v>
      </c>
      <c r="J994" s="398">
        <v>12</v>
      </c>
      <c r="K994" s="290">
        <v>1.85</v>
      </c>
      <c r="L994" s="290">
        <f t="shared" si="123"/>
        <v>48</v>
      </c>
      <c r="M994" s="290">
        <f t="shared" si="124"/>
        <v>7.4</v>
      </c>
      <c r="N994" s="290">
        <f t="shared" si="125"/>
        <v>29.6</v>
      </c>
      <c r="O994" s="290">
        <f t="shared" si="125"/>
        <v>118.4</v>
      </c>
      <c r="P994" s="290">
        <f t="shared" si="125"/>
        <v>473.6</v>
      </c>
    </row>
    <row r="995" spans="1:16" s="219" customFormat="1" ht="12.75" customHeight="1">
      <c r="A995" s="247" t="s">
        <v>236</v>
      </c>
      <c r="B995" s="421">
        <v>13</v>
      </c>
      <c r="C995" s="433" t="s">
        <v>208</v>
      </c>
      <c r="D995" s="262" t="s">
        <v>247</v>
      </c>
      <c r="E995" s="297"/>
      <c r="F995" s="419">
        <v>4</v>
      </c>
      <c r="G995" s="419">
        <v>4</v>
      </c>
      <c r="H995" s="419">
        <v>8</v>
      </c>
      <c r="I995" s="398">
        <v>12</v>
      </c>
      <c r="J995" s="398">
        <v>12</v>
      </c>
      <c r="K995" s="290">
        <v>1.85</v>
      </c>
      <c r="L995" s="290">
        <f t="shared" si="123"/>
        <v>48</v>
      </c>
      <c r="M995" s="290">
        <f t="shared" si="124"/>
        <v>7.4</v>
      </c>
      <c r="N995" s="290">
        <f t="shared" si="125"/>
        <v>29.6</v>
      </c>
      <c r="O995" s="290">
        <f t="shared" si="125"/>
        <v>118.4</v>
      </c>
      <c r="P995" s="290">
        <f t="shared" si="125"/>
        <v>473.6</v>
      </c>
    </row>
    <row r="996" spans="1:16" s="219" customFormat="1" ht="12.75" customHeight="1">
      <c r="A996" s="247" t="s">
        <v>236</v>
      </c>
      <c r="B996" s="421">
        <v>14</v>
      </c>
      <c r="C996" s="433" t="s">
        <v>208</v>
      </c>
      <c r="D996" s="262" t="s">
        <v>247</v>
      </c>
      <c r="E996" s="297"/>
      <c r="F996" s="419">
        <v>4</v>
      </c>
      <c r="G996" s="419">
        <v>4</v>
      </c>
      <c r="H996" s="419">
        <v>8</v>
      </c>
      <c r="I996" s="398">
        <v>12</v>
      </c>
      <c r="J996" s="398">
        <v>12</v>
      </c>
      <c r="K996" s="290">
        <v>1.85</v>
      </c>
      <c r="L996" s="290">
        <f t="shared" si="123"/>
        <v>48</v>
      </c>
      <c r="M996" s="290">
        <f t="shared" si="124"/>
        <v>7.4</v>
      </c>
      <c r="N996" s="290">
        <f t="shared" si="125"/>
        <v>29.6</v>
      </c>
      <c r="O996" s="290">
        <f t="shared" si="125"/>
        <v>118.4</v>
      </c>
      <c r="P996" s="290">
        <f t="shared" si="125"/>
        <v>473.6</v>
      </c>
    </row>
    <row r="997" spans="1:16" s="219" customFormat="1" ht="12.75" customHeight="1">
      <c r="A997" s="247" t="s">
        <v>236</v>
      </c>
      <c r="B997" s="421">
        <v>15</v>
      </c>
      <c r="C997" s="433" t="s">
        <v>208</v>
      </c>
      <c r="D997" s="262" t="s">
        <v>247</v>
      </c>
      <c r="E997" s="297"/>
      <c r="F997" s="419">
        <v>4</v>
      </c>
      <c r="G997" s="419">
        <v>4</v>
      </c>
      <c r="H997" s="419">
        <v>8</v>
      </c>
      <c r="I997" s="398">
        <v>12</v>
      </c>
      <c r="J997" s="398">
        <v>12</v>
      </c>
      <c r="K997" s="290">
        <v>1.85</v>
      </c>
      <c r="L997" s="290">
        <f t="shared" si="123"/>
        <v>48</v>
      </c>
      <c r="M997" s="290">
        <f t="shared" si="124"/>
        <v>7.4</v>
      </c>
      <c r="N997" s="290">
        <f t="shared" si="125"/>
        <v>29.6</v>
      </c>
      <c r="O997" s="290">
        <f t="shared" si="125"/>
        <v>118.4</v>
      </c>
      <c r="P997" s="290">
        <f t="shared" si="125"/>
        <v>473.6</v>
      </c>
    </row>
    <row r="998" spans="1:16" s="219" customFormat="1" ht="12.75" customHeight="1">
      <c r="A998" s="247" t="s">
        <v>236</v>
      </c>
      <c r="B998" s="421">
        <v>16</v>
      </c>
      <c r="C998" s="433" t="s">
        <v>208</v>
      </c>
      <c r="D998" s="262" t="s">
        <v>247</v>
      </c>
      <c r="E998" s="297"/>
      <c r="F998" s="419">
        <v>4</v>
      </c>
      <c r="G998" s="419">
        <v>4</v>
      </c>
      <c r="H998" s="419">
        <v>8</v>
      </c>
      <c r="I998" s="398">
        <v>12</v>
      </c>
      <c r="J998" s="398">
        <v>12</v>
      </c>
      <c r="K998" s="290">
        <v>1.85</v>
      </c>
      <c r="L998" s="290">
        <f t="shared" si="123"/>
        <v>48</v>
      </c>
      <c r="M998" s="290">
        <f t="shared" si="124"/>
        <v>7.4</v>
      </c>
      <c r="N998" s="290">
        <f t="shared" si="125"/>
        <v>29.6</v>
      </c>
      <c r="O998" s="290">
        <f t="shared" si="125"/>
        <v>118.4</v>
      </c>
      <c r="P998" s="290">
        <f t="shared" si="125"/>
        <v>473.6</v>
      </c>
    </row>
    <row r="999" spans="1:16" s="219" customFormat="1" ht="12.75" customHeight="1">
      <c r="A999" s="247" t="s">
        <v>236</v>
      </c>
      <c r="B999" s="421">
        <v>17</v>
      </c>
      <c r="C999" s="433" t="s">
        <v>208</v>
      </c>
      <c r="D999" s="262" t="s">
        <v>247</v>
      </c>
      <c r="E999" s="297"/>
      <c r="F999" s="424">
        <v>6</v>
      </c>
      <c r="G999" s="424">
        <v>6</v>
      </c>
      <c r="H999" s="400">
        <v>10</v>
      </c>
      <c r="I999" s="400">
        <v>14</v>
      </c>
      <c r="J999" s="400">
        <v>14</v>
      </c>
      <c r="K999" s="290">
        <v>1.85</v>
      </c>
      <c r="L999" s="290">
        <f t="shared" si="123"/>
        <v>84</v>
      </c>
      <c r="M999" s="290">
        <f t="shared" si="124"/>
        <v>11.100000000000001</v>
      </c>
      <c r="N999" s="290">
        <f t="shared" si="125"/>
        <v>66.600000000000009</v>
      </c>
      <c r="O999" s="290">
        <f t="shared" si="125"/>
        <v>399.6</v>
      </c>
      <c r="P999" s="290">
        <f t="shared" si="125"/>
        <v>2397.6000000000004</v>
      </c>
    </row>
    <row r="1000" spans="1:16" s="219" customFormat="1" ht="12.75" customHeight="1">
      <c r="A1000" s="247" t="s">
        <v>236</v>
      </c>
      <c r="B1000" s="421">
        <v>18</v>
      </c>
      <c r="C1000" s="433" t="s">
        <v>208</v>
      </c>
      <c r="D1000" s="262" t="s">
        <v>247</v>
      </c>
      <c r="E1000" s="297"/>
      <c r="F1000" s="424">
        <v>6</v>
      </c>
      <c r="G1000" s="424">
        <v>6</v>
      </c>
      <c r="H1000" s="400">
        <v>10</v>
      </c>
      <c r="I1000" s="400">
        <v>14</v>
      </c>
      <c r="J1000" s="400">
        <v>14</v>
      </c>
      <c r="K1000" s="290">
        <v>1.85</v>
      </c>
      <c r="L1000" s="290">
        <f t="shared" si="123"/>
        <v>84</v>
      </c>
      <c r="M1000" s="290">
        <f t="shared" si="124"/>
        <v>11.100000000000001</v>
      </c>
      <c r="N1000" s="290">
        <f t="shared" si="125"/>
        <v>66.600000000000009</v>
      </c>
      <c r="O1000" s="290">
        <f t="shared" si="125"/>
        <v>399.6</v>
      </c>
      <c r="P1000" s="290">
        <f t="shared" si="125"/>
        <v>2397.6000000000004</v>
      </c>
    </row>
    <row r="1001" spans="1:16" s="219" customFormat="1" ht="12.75" customHeight="1">
      <c r="A1001" s="247" t="s">
        <v>236</v>
      </c>
      <c r="B1001" s="421">
        <v>19</v>
      </c>
      <c r="C1001" s="433" t="s">
        <v>208</v>
      </c>
      <c r="D1001" s="262" t="s">
        <v>247</v>
      </c>
      <c r="E1001" s="297"/>
      <c r="F1001" s="424">
        <v>6</v>
      </c>
      <c r="G1001" s="424">
        <v>6</v>
      </c>
      <c r="H1001" s="400">
        <v>10</v>
      </c>
      <c r="I1001" s="400">
        <v>14</v>
      </c>
      <c r="J1001" s="400">
        <v>14</v>
      </c>
      <c r="K1001" s="290">
        <v>1.85</v>
      </c>
      <c r="L1001" s="290">
        <f t="shared" si="123"/>
        <v>84</v>
      </c>
      <c r="M1001" s="290">
        <f t="shared" si="124"/>
        <v>11.100000000000001</v>
      </c>
      <c r="N1001" s="290">
        <f t="shared" si="125"/>
        <v>66.600000000000009</v>
      </c>
      <c r="O1001" s="290">
        <f t="shared" si="125"/>
        <v>399.6</v>
      </c>
      <c r="P1001" s="290">
        <f t="shared" si="125"/>
        <v>2397.6000000000004</v>
      </c>
    </row>
    <row r="1002" spans="1:16" s="219" customFormat="1" ht="12.75" customHeight="1">
      <c r="A1002" s="247" t="s">
        <v>236</v>
      </c>
      <c r="B1002" s="421">
        <v>20</v>
      </c>
      <c r="C1002" s="433" t="s">
        <v>208</v>
      </c>
      <c r="D1002" s="262" t="s">
        <v>247</v>
      </c>
      <c r="E1002" s="297"/>
      <c r="F1002" s="398">
        <v>4</v>
      </c>
      <c r="G1002" s="398">
        <v>4</v>
      </c>
      <c r="H1002" s="398">
        <v>8</v>
      </c>
      <c r="I1002" s="398">
        <v>12</v>
      </c>
      <c r="J1002" s="398">
        <v>12</v>
      </c>
      <c r="K1002" s="290">
        <v>1.85</v>
      </c>
      <c r="L1002" s="290">
        <f t="shared" si="123"/>
        <v>48</v>
      </c>
      <c r="M1002" s="290">
        <f t="shared" si="124"/>
        <v>7.4</v>
      </c>
      <c r="N1002" s="290">
        <f t="shared" si="125"/>
        <v>29.6</v>
      </c>
      <c r="O1002" s="290">
        <f t="shared" si="125"/>
        <v>118.4</v>
      </c>
      <c r="P1002" s="290">
        <f t="shared" si="125"/>
        <v>473.6</v>
      </c>
    </row>
    <row r="1003" spans="1:16" s="219" customFormat="1" ht="12.75" customHeight="1">
      <c r="A1003" s="247" t="s">
        <v>236</v>
      </c>
      <c r="B1003" s="421">
        <v>21</v>
      </c>
      <c r="C1003" s="433" t="s">
        <v>208</v>
      </c>
      <c r="D1003" s="262" t="s">
        <v>247</v>
      </c>
      <c r="E1003" s="297"/>
      <c r="F1003" s="398">
        <v>4</v>
      </c>
      <c r="G1003" s="398">
        <v>4</v>
      </c>
      <c r="H1003" s="398">
        <v>8</v>
      </c>
      <c r="I1003" s="398">
        <v>12</v>
      </c>
      <c r="J1003" s="398">
        <v>12</v>
      </c>
      <c r="K1003" s="290">
        <v>1.85</v>
      </c>
      <c r="L1003" s="290">
        <f t="shared" si="123"/>
        <v>48</v>
      </c>
      <c r="M1003" s="290">
        <f t="shared" si="124"/>
        <v>7.4</v>
      </c>
      <c r="N1003" s="290">
        <f t="shared" si="125"/>
        <v>29.6</v>
      </c>
      <c r="O1003" s="290">
        <f t="shared" si="125"/>
        <v>118.4</v>
      </c>
      <c r="P1003" s="290">
        <f t="shared" si="125"/>
        <v>473.6</v>
      </c>
    </row>
    <row r="1004" spans="1:16" s="219" customFormat="1" ht="12.75" customHeight="1">
      <c r="A1004" s="247" t="s">
        <v>236</v>
      </c>
      <c r="B1004" s="421">
        <v>22</v>
      </c>
      <c r="C1004" s="433" t="s">
        <v>208</v>
      </c>
      <c r="D1004" s="262" t="s">
        <v>247</v>
      </c>
      <c r="E1004" s="297"/>
      <c r="F1004" s="398">
        <v>4</v>
      </c>
      <c r="G1004" s="398">
        <v>4</v>
      </c>
      <c r="H1004" s="398">
        <v>8</v>
      </c>
      <c r="I1004" s="398">
        <v>12</v>
      </c>
      <c r="J1004" s="398">
        <v>12</v>
      </c>
      <c r="K1004" s="290">
        <v>1.85</v>
      </c>
      <c r="L1004" s="290">
        <f t="shared" ref="L1004:M1006" si="126">$G1004*J1004</f>
        <v>48</v>
      </c>
      <c r="M1004" s="290">
        <f t="shared" si="126"/>
        <v>7.4</v>
      </c>
      <c r="N1004" s="290">
        <f t="shared" si="125"/>
        <v>29.6</v>
      </c>
      <c r="O1004" s="290">
        <f t="shared" si="125"/>
        <v>118.4</v>
      </c>
      <c r="P1004" s="290">
        <f t="shared" si="125"/>
        <v>473.6</v>
      </c>
    </row>
    <row r="1005" spans="1:16" s="219" customFormat="1" ht="12.75" customHeight="1">
      <c r="A1005" s="247" t="s">
        <v>236</v>
      </c>
      <c r="B1005" s="421">
        <v>24</v>
      </c>
      <c r="C1005" s="433" t="s">
        <v>208</v>
      </c>
      <c r="D1005" s="262" t="s">
        <v>247</v>
      </c>
      <c r="E1005" s="297"/>
      <c r="F1005" s="424">
        <v>6</v>
      </c>
      <c r="G1005" s="424">
        <v>6</v>
      </c>
      <c r="H1005" s="400">
        <v>10</v>
      </c>
      <c r="I1005" s="400">
        <v>14</v>
      </c>
      <c r="J1005" s="400">
        <v>14</v>
      </c>
      <c r="K1005" s="290">
        <v>1.85</v>
      </c>
      <c r="L1005" s="290">
        <f t="shared" si="126"/>
        <v>84</v>
      </c>
      <c r="M1005" s="290">
        <f t="shared" si="126"/>
        <v>11.100000000000001</v>
      </c>
      <c r="N1005" s="290">
        <f t="shared" si="125"/>
        <v>66.600000000000009</v>
      </c>
      <c r="O1005" s="290">
        <f t="shared" si="125"/>
        <v>399.6</v>
      </c>
      <c r="P1005" s="290">
        <f t="shared" si="125"/>
        <v>2397.6000000000004</v>
      </c>
    </row>
    <row r="1006" spans="1:16" s="219" customFormat="1" ht="12.75" customHeight="1">
      <c r="A1006" s="247" t="s">
        <v>236</v>
      </c>
      <c r="B1006" s="421">
        <v>25</v>
      </c>
      <c r="C1006" s="433" t="s">
        <v>208</v>
      </c>
      <c r="D1006" s="262" t="s">
        <v>247</v>
      </c>
      <c r="E1006" s="297"/>
      <c r="F1006" s="424">
        <v>6</v>
      </c>
      <c r="G1006" s="424">
        <v>6</v>
      </c>
      <c r="H1006" s="400">
        <v>10</v>
      </c>
      <c r="I1006" s="400">
        <v>14</v>
      </c>
      <c r="J1006" s="400">
        <v>14</v>
      </c>
      <c r="K1006" s="290">
        <v>1.85</v>
      </c>
      <c r="L1006" s="290">
        <f t="shared" si="126"/>
        <v>84</v>
      </c>
      <c r="M1006" s="290">
        <f t="shared" si="126"/>
        <v>11.100000000000001</v>
      </c>
      <c r="N1006" s="290">
        <f t="shared" si="125"/>
        <v>66.600000000000009</v>
      </c>
      <c r="O1006" s="290">
        <f t="shared" si="125"/>
        <v>399.6</v>
      </c>
      <c r="P1006" s="290">
        <f t="shared" si="125"/>
        <v>2397.6000000000004</v>
      </c>
    </row>
    <row r="1007" spans="1:16" s="219" customFormat="1" ht="12.75" customHeight="1">
      <c r="A1007" s="247" t="s">
        <v>236</v>
      </c>
      <c r="B1007" s="421">
        <v>26</v>
      </c>
      <c r="C1007" s="433" t="s">
        <v>208</v>
      </c>
      <c r="D1007" s="262" t="s">
        <v>247</v>
      </c>
      <c r="E1007" s="297"/>
      <c r="F1007" s="424">
        <v>6</v>
      </c>
      <c r="G1007" s="424">
        <v>6</v>
      </c>
      <c r="H1007" s="400">
        <v>10</v>
      </c>
      <c r="I1007" s="400">
        <v>14</v>
      </c>
      <c r="J1007" s="400">
        <v>14</v>
      </c>
      <c r="K1007" s="290">
        <v>1.85</v>
      </c>
      <c r="L1007" s="290">
        <f t="shared" ref="L1007:M1012" si="127">$G1007*J1007</f>
        <v>84</v>
      </c>
      <c r="M1007" s="290">
        <f t="shared" si="127"/>
        <v>11.100000000000001</v>
      </c>
      <c r="N1007" s="290">
        <f t="shared" ref="N1007:P1026" si="128">$G1007*M1007</f>
        <v>66.600000000000009</v>
      </c>
      <c r="O1007" s="290">
        <f t="shared" si="128"/>
        <v>399.6</v>
      </c>
      <c r="P1007" s="290">
        <f t="shared" si="128"/>
        <v>2397.6000000000004</v>
      </c>
    </row>
    <row r="1008" spans="1:16" s="219" customFormat="1" ht="12.75" customHeight="1">
      <c r="A1008" s="247" t="s">
        <v>236</v>
      </c>
      <c r="B1008" s="421">
        <v>27</v>
      </c>
      <c r="C1008" s="433" t="s">
        <v>208</v>
      </c>
      <c r="D1008" s="262" t="s">
        <v>247</v>
      </c>
      <c r="E1008" s="297"/>
      <c r="F1008" s="424">
        <v>6</v>
      </c>
      <c r="G1008" s="424">
        <v>6</v>
      </c>
      <c r="H1008" s="400">
        <v>10</v>
      </c>
      <c r="I1008" s="400">
        <v>14</v>
      </c>
      <c r="J1008" s="400">
        <v>14</v>
      </c>
      <c r="K1008" s="290">
        <v>1.85</v>
      </c>
      <c r="L1008" s="290">
        <f t="shared" si="127"/>
        <v>84</v>
      </c>
      <c r="M1008" s="290">
        <f t="shared" si="127"/>
        <v>11.100000000000001</v>
      </c>
      <c r="N1008" s="290">
        <f t="shared" si="128"/>
        <v>66.600000000000009</v>
      </c>
      <c r="O1008" s="290">
        <f t="shared" si="128"/>
        <v>399.6</v>
      </c>
      <c r="P1008" s="290">
        <f t="shared" si="128"/>
        <v>2397.6000000000004</v>
      </c>
    </row>
    <row r="1009" spans="1:16" s="219" customFormat="1" ht="12.75" customHeight="1">
      <c r="A1009" s="247" t="s">
        <v>236</v>
      </c>
      <c r="B1009" s="421">
        <v>28</v>
      </c>
      <c r="C1009" s="433" t="s">
        <v>208</v>
      </c>
      <c r="D1009" s="262" t="s">
        <v>247</v>
      </c>
      <c r="E1009" s="297"/>
      <c r="F1009" s="424">
        <v>6</v>
      </c>
      <c r="G1009" s="424">
        <v>6</v>
      </c>
      <c r="H1009" s="400">
        <v>10</v>
      </c>
      <c r="I1009" s="400">
        <v>14</v>
      </c>
      <c r="J1009" s="400">
        <v>14</v>
      </c>
      <c r="K1009" s="290">
        <v>1.85</v>
      </c>
      <c r="L1009" s="290">
        <f t="shared" si="127"/>
        <v>84</v>
      </c>
      <c r="M1009" s="290">
        <f t="shared" si="127"/>
        <v>11.100000000000001</v>
      </c>
      <c r="N1009" s="290">
        <f t="shared" si="128"/>
        <v>66.600000000000009</v>
      </c>
      <c r="O1009" s="290">
        <f t="shared" si="128"/>
        <v>399.6</v>
      </c>
      <c r="P1009" s="290">
        <f t="shared" si="128"/>
        <v>2397.6000000000004</v>
      </c>
    </row>
    <row r="1010" spans="1:16" s="219" customFormat="1" ht="12.75" customHeight="1">
      <c r="A1010" s="247" t="s">
        <v>236</v>
      </c>
      <c r="B1010" s="421">
        <v>29</v>
      </c>
      <c r="C1010" s="433" t="s">
        <v>208</v>
      </c>
      <c r="D1010" s="262" t="s">
        <v>247</v>
      </c>
      <c r="E1010" s="297"/>
      <c r="F1010" s="424">
        <v>6</v>
      </c>
      <c r="G1010" s="424">
        <v>6</v>
      </c>
      <c r="H1010" s="400">
        <v>10</v>
      </c>
      <c r="I1010" s="400">
        <v>14</v>
      </c>
      <c r="J1010" s="400">
        <v>14</v>
      </c>
      <c r="K1010" s="290">
        <v>1.85</v>
      </c>
      <c r="L1010" s="290">
        <f t="shared" si="127"/>
        <v>84</v>
      </c>
      <c r="M1010" s="290">
        <f t="shared" si="127"/>
        <v>11.100000000000001</v>
      </c>
      <c r="N1010" s="290">
        <f t="shared" si="128"/>
        <v>66.600000000000009</v>
      </c>
      <c r="O1010" s="290">
        <f t="shared" si="128"/>
        <v>399.6</v>
      </c>
      <c r="P1010" s="290">
        <f t="shared" si="128"/>
        <v>2397.6000000000004</v>
      </c>
    </row>
    <row r="1011" spans="1:16" s="219" customFormat="1" ht="12.75" customHeight="1">
      <c r="A1011" s="247" t="s">
        <v>236</v>
      </c>
      <c r="B1011" s="421">
        <v>30</v>
      </c>
      <c r="C1011" s="433" t="s">
        <v>208</v>
      </c>
      <c r="D1011" s="262" t="s">
        <v>247</v>
      </c>
      <c r="E1011" s="297"/>
      <c r="F1011" s="424">
        <v>6</v>
      </c>
      <c r="G1011" s="424">
        <v>6</v>
      </c>
      <c r="H1011" s="400">
        <v>10</v>
      </c>
      <c r="I1011" s="400">
        <v>14</v>
      </c>
      <c r="J1011" s="400">
        <v>14</v>
      </c>
      <c r="K1011" s="290">
        <v>1.85</v>
      </c>
      <c r="L1011" s="290">
        <f t="shared" si="127"/>
        <v>84</v>
      </c>
      <c r="M1011" s="290">
        <f t="shared" si="127"/>
        <v>11.100000000000001</v>
      </c>
      <c r="N1011" s="290">
        <f t="shared" si="128"/>
        <v>66.600000000000009</v>
      </c>
      <c r="O1011" s="290">
        <f t="shared" si="128"/>
        <v>399.6</v>
      </c>
      <c r="P1011" s="290">
        <f t="shared" si="128"/>
        <v>2397.6000000000004</v>
      </c>
    </row>
    <row r="1012" spans="1:16" s="219" customFormat="1" ht="12.75" customHeight="1">
      <c r="A1012" s="247" t="s">
        <v>236</v>
      </c>
      <c r="B1012" s="421">
        <v>31</v>
      </c>
      <c r="C1012" s="433" t="s">
        <v>208</v>
      </c>
      <c r="D1012" s="262" t="s">
        <v>247</v>
      </c>
      <c r="E1012" s="297"/>
      <c r="F1012" s="424">
        <v>6</v>
      </c>
      <c r="G1012" s="424">
        <v>6</v>
      </c>
      <c r="H1012" s="400">
        <v>10</v>
      </c>
      <c r="I1012" s="400">
        <v>14</v>
      </c>
      <c r="J1012" s="400">
        <v>14</v>
      </c>
      <c r="K1012" s="290">
        <v>1.85</v>
      </c>
      <c r="L1012" s="290">
        <f t="shared" si="127"/>
        <v>84</v>
      </c>
      <c r="M1012" s="290">
        <f t="shared" si="127"/>
        <v>11.100000000000001</v>
      </c>
      <c r="N1012" s="290">
        <f t="shared" si="128"/>
        <v>66.600000000000009</v>
      </c>
      <c r="O1012" s="290">
        <f t="shared" si="128"/>
        <v>399.6</v>
      </c>
      <c r="P1012" s="290">
        <f t="shared" si="128"/>
        <v>2397.6000000000004</v>
      </c>
    </row>
    <row r="1013" spans="1:16" s="219" customFormat="1" ht="12.75" customHeight="1">
      <c r="A1013" s="247" t="s">
        <v>236</v>
      </c>
      <c r="B1013" s="421">
        <v>32</v>
      </c>
      <c r="C1013" s="433" t="s">
        <v>208</v>
      </c>
      <c r="D1013" s="262" t="s">
        <v>247</v>
      </c>
      <c r="E1013" s="297"/>
      <c r="F1013" s="424">
        <v>6</v>
      </c>
      <c r="G1013" s="424">
        <v>6</v>
      </c>
      <c r="H1013" s="400">
        <v>10</v>
      </c>
      <c r="I1013" s="400">
        <v>14</v>
      </c>
      <c r="J1013" s="400">
        <v>14</v>
      </c>
      <c r="K1013" s="290">
        <v>1.85</v>
      </c>
      <c r="L1013" s="290">
        <f t="shared" ref="L1013:L1056" si="129">$G1013*J1013</f>
        <v>84</v>
      </c>
      <c r="M1013" s="290">
        <f t="shared" ref="M1013:M1056" si="130">$G1013*K1013</f>
        <v>11.100000000000001</v>
      </c>
      <c r="N1013" s="290">
        <f t="shared" si="128"/>
        <v>66.600000000000009</v>
      </c>
      <c r="O1013" s="290">
        <f t="shared" si="128"/>
        <v>399.6</v>
      </c>
      <c r="P1013" s="290">
        <f t="shared" si="128"/>
        <v>2397.6000000000004</v>
      </c>
    </row>
    <row r="1014" spans="1:16" s="219" customFormat="1" ht="12.75" customHeight="1">
      <c r="A1014" s="247" t="s">
        <v>236</v>
      </c>
      <c r="B1014" s="421">
        <v>33</v>
      </c>
      <c r="C1014" s="433" t="s">
        <v>208</v>
      </c>
      <c r="D1014" s="262" t="s">
        <v>247</v>
      </c>
      <c r="E1014" s="297"/>
      <c r="F1014" s="424">
        <v>6</v>
      </c>
      <c r="G1014" s="424">
        <v>6</v>
      </c>
      <c r="H1014" s="400">
        <v>10</v>
      </c>
      <c r="I1014" s="400">
        <v>14</v>
      </c>
      <c r="J1014" s="400">
        <v>14</v>
      </c>
      <c r="K1014" s="290">
        <v>1.85</v>
      </c>
      <c r="L1014" s="290">
        <f t="shared" si="129"/>
        <v>84</v>
      </c>
      <c r="M1014" s="290">
        <f t="shared" si="130"/>
        <v>11.100000000000001</v>
      </c>
      <c r="N1014" s="290">
        <f t="shared" si="128"/>
        <v>66.600000000000009</v>
      </c>
      <c r="O1014" s="290">
        <f t="shared" si="128"/>
        <v>399.6</v>
      </c>
      <c r="P1014" s="290">
        <f t="shared" si="128"/>
        <v>2397.6000000000004</v>
      </c>
    </row>
    <row r="1015" spans="1:16" s="219" customFormat="1" ht="12.75" customHeight="1">
      <c r="A1015" s="247" t="s">
        <v>236</v>
      </c>
      <c r="B1015" s="421">
        <v>35</v>
      </c>
      <c r="C1015" s="433" t="s">
        <v>208</v>
      </c>
      <c r="D1015" s="262" t="s">
        <v>247</v>
      </c>
      <c r="E1015" s="297"/>
      <c r="F1015" s="424">
        <v>6</v>
      </c>
      <c r="G1015" s="424">
        <v>6</v>
      </c>
      <c r="H1015" s="400">
        <v>10</v>
      </c>
      <c r="I1015" s="400">
        <v>14</v>
      </c>
      <c r="J1015" s="400">
        <v>14</v>
      </c>
      <c r="K1015" s="290">
        <v>1.85</v>
      </c>
      <c r="L1015" s="290">
        <f t="shared" si="129"/>
        <v>84</v>
      </c>
      <c r="M1015" s="290">
        <f t="shared" si="130"/>
        <v>11.100000000000001</v>
      </c>
      <c r="N1015" s="290">
        <f t="shared" si="128"/>
        <v>66.600000000000009</v>
      </c>
      <c r="O1015" s="290">
        <f t="shared" si="128"/>
        <v>399.6</v>
      </c>
      <c r="P1015" s="290">
        <f t="shared" si="128"/>
        <v>2397.6000000000004</v>
      </c>
    </row>
    <row r="1016" spans="1:16" s="219" customFormat="1" ht="12.75" customHeight="1">
      <c r="A1016" s="247" t="s">
        <v>236</v>
      </c>
      <c r="B1016" s="421">
        <v>36</v>
      </c>
      <c r="C1016" s="433" t="s">
        <v>208</v>
      </c>
      <c r="D1016" s="262" t="s">
        <v>247</v>
      </c>
      <c r="E1016" s="297"/>
      <c r="F1016" s="424">
        <v>6</v>
      </c>
      <c r="G1016" s="424">
        <v>6</v>
      </c>
      <c r="H1016" s="400">
        <v>10</v>
      </c>
      <c r="I1016" s="400">
        <v>14</v>
      </c>
      <c r="J1016" s="400">
        <v>14</v>
      </c>
      <c r="K1016" s="290">
        <v>1.85</v>
      </c>
      <c r="L1016" s="290">
        <f t="shared" si="129"/>
        <v>84</v>
      </c>
      <c r="M1016" s="290">
        <f t="shared" si="130"/>
        <v>11.100000000000001</v>
      </c>
      <c r="N1016" s="290">
        <f t="shared" si="128"/>
        <v>66.600000000000009</v>
      </c>
      <c r="O1016" s="290">
        <f t="shared" si="128"/>
        <v>399.6</v>
      </c>
      <c r="P1016" s="290">
        <f t="shared" si="128"/>
        <v>2397.6000000000004</v>
      </c>
    </row>
    <row r="1017" spans="1:16" s="219" customFormat="1" ht="12.75" customHeight="1">
      <c r="A1017" s="247" t="s">
        <v>236</v>
      </c>
      <c r="B1017" s="421">
        <v>38</v>
      </c>
      <c r="C1017" s="433" t="s">
        <v>208</v>
      </c>
      <c r="D1017" s="262" t="s">
        <v>247</v>
      </c>
      <c r="E1017" s="297"/>
      <c r="F1017" s="424">
        <v>6</v>
      </c>
      <c r="G1017" s="424">
        <v>6</v>
      </c>
      <c r="H1017" s="400">
        <v>10</v>
      </c>
      <c r="I1017" s="400">
        <v>14</v>
      </c>
      <c r="J1017" s="400">
        <v>14</v>
      </c>
      <c r="K1017" s="290">
        <v>1.85</v>
      </c>
      <c r="L1017" s="290">
        <f t="shared" si="129"/>
        <v>84</v>
      </c>
      <c r="M1017" s="290">
        <f t="shared" si="130"/>
        <v>11.100000000000001</v>
      </c>
      <c r="N1017" s="290">
        <f t="shared" si="128"/>
        <v>66.600000000000009</v>
      </c>
      <c r="O1017" s="290">
        <f t="shared" si="128"/>
        <v>399.6</v>
      </c>
      <c r="P1017" s="290">
        <f t="shared" si="128"/>
        <v>2397.6000000000004</v>
      </c>
    </row>
    <row r="1018" spans="1:16" s="219" customFormat="1" ht="12.75" customHeight="1">
      <c r="A1018" s="247" t="s">
        <v>236</v>
      </c>
      <c r="B1018" s="421">
        <v>40</v>
      </c>
      <c r="C1018" s="433" t="s">
        <v>208</v>
      </c>
      <c r="D1018" s="262" t="s">
        <v>247</v>
      </c>
      <c r="E1018" s="297"/>
      <c r="F1018" s="424">
        <v>6</v>
      </c>
      <c r="G1018" s="424">
        <v>6</v>
      </c>
      <c r="H1018" s="400">
        <v>10</v>
      </c>
      <c r="I1018" s="400">
        <v>14</v>
      </c>
      <c r="J1018" s="400">
        <v>14</v>
      </c>
      <c r="K1018" s="290">
        <v>1.85</v>
      </c>
      <c r="L1018" s="290">
        <f t="shared" si="129"/>
        <v>84</v>
      </c>
      <c r="M1018" s="290">
        <f t="shared" si="130"/>
        <v>11.100000000000001</v>
      </c>
      <c r="N1018" s="290">
        <f t="shared" si="128"/>
        <v>66.600000000000009</v>
      </c>
      <c r="O1018" s="290">
        <f t="shared" si="128"/>
        <v>399.6</v>
      </c>
      <c r="P1018" s="290">
        <f t="shared" si="128"/>
        <v>2397.6000000000004</v>
      </c>
    </row>
    <row r="1019" spans="1:16" s="219" customFormat="1" ht="12.75" customHeight="1">
      <c r="A1019" s="247" t="s">
        <v>236</v>
      </c>
      <c r="B1019" s="421">
        <v>41</v>
      </c>
      <c r="C1019" s="433" t="s">
        <v>208</v>
      </c>
      <c r="D1019" s="262" t="s">
        <v>247</v>
      </c>
      <c r="E1019" s="297"/>
      <c r="F1019" s="424">
        <v>6</v>
      </c>
      <c r="G1019" s="424">
        <v>6</v>
      </c>
      <c r="H1019" s="400">
        <v>10</v>
      </c>
      <c r="I1019" s="400">
        <v>14</v>
      </c>
      <c r="J1019" s="400">
        <v>14</v>
      </c>
      <c r="K1019" s="290">
        <v>1.85</v>
      </c>
      <c r="L1019" s="290">
        <f t="shared" si="129"/>
        <v>84</v>
      </c>
      <c r="M1019" s="290">
        <f t="shared" si="130"/>
        <v>11.100000000000001</v>
      </c>
      <c r="N1019" s="290">
        <f t="shared" si="128"/>
        <v>66.600000000000009</v>
      </c>
      <c r="O1019" s="290">
        <f t="shared" si="128"/>
        <v>399.6</v>
      </c>
      <c r="P1019" s="290">
        <f t="shared" si="128"/>
        <v>2397.6000000000004</v>
      </c>
    </row>
    <row r="1020" spans="1:16" s="219" customFormat="1" ht="12.75" customHeight="1">
      <c r="A1020" s="247" t="s">
        <v>236</v>
      </c>
      <c r="B1020" s="421">
        <v>43</v>
      </c>
      <c r="C1020" s="433" t="s">
        <v>208</v>
      </c>
      <c r="D1020" s="262" t="s">
        <v>247</v>
      </c>
      <c r="E1020" s="297"/>
      <c r="F1020" s="424">
        <v>6</v>
      </c>
      <c r="G1020" s="424">
        <v>6</v>
      </c>
      <c r="H1020" s="400">
        <v>10</v>
      </c>
      <c r="I1020" s="400">
        <v>14</v>
      </c>
      <c r="J1020" s="400">
        <v>14</v>
      </c>
      <c r="K1020" s="290">
        <v>1.85</v>
      </c>
      <c r="L1020" s="290">
        <f t="shared" si="129"/>
        <v>84</v>
      </c>
      <c r="M1020" s="290">
        <f t="shared" si="130"/>
        <v>11.100000000000001</v>
      </c>
      <c r="N1020" s="290">
        <f t="shared" si="128"/>
        <v>66.600000000000009</v>
      </c>
      <c r="O1020" s="290">
        <f t="shared" si="128"/>
        <v>399.6</v>
      </c>
      <c r="P1020" s="290">
        <f t="shared" si="128"/>
        <v>2397.6000000000004</v>
      </c>
    </row>
    <row r="1021" spans="1:16" s="219" customFormat="1" ht="12.75" customHeight="1">
      <c r="A1021" s="247" t="s">
        <v>236</v>
      </c>
      <c r="B1021" s="421">
        <v>44</v>
      </c>
      <c r="C1021" s="433" t="s">
        <v>208</v>
      </c>
      <c r="D1021" s="262" t="s">
        <v>247</v>
      </c>
      <c r="E1021" s="297"/>
      <c r="F1021" s="424">
        <v>6</v>
      </c>
      <c r="G1021" s="424">
        <v>6</v>
      </c>
      <c r="H1021" s="400">
        <v>10</v>
      </c>
      <c r="I1021" s="400">
        <v>14</v>
      </c>
      <c r="J1021" s="400">
        <v>14</v>
      </c>
      <c r="K1021" s="290">
        <v>1.85</v>
      </c>
      <c r="L1021" s="290">
        <f t="shared" si="129"/>
        <v>84</v>
      </c>
      <c r="M1021" s="290">
        <f t="shared" si="130"/>
        <v>11.100000000000001</v>
      </c>
      <c r="N1021" s="290">
        <f t="shared" si="128"/>
        <v>66.600000000000009</v>
      </c>
      <c r="O1021" s="290">
        <f t="shared" si="128"/>
        <v>399.6</v>
      </c>
      <c r="P1021" s="290">
        <f t="shared" si="128"/>
        <v>2397.6000000000004</v>
      </c>
    </row>
    <row r="1022" spans="1:16" s="219" customFormat="1" ht="12.75" customHeight="1">
      <c r="A1022" s="247" t="s">
        <v>236</v>
      </c>
      <c r="B1022" s="421">
        <v>46</v>
      </c>
      <c r="C1022" s="433" t="s">
        <v>208</v>
      </c>
      <c r="D1022" s="262" t="s">
        <v>247</v>
      </c>
      <c r="E1022" s="297"/>
      <c r="F1022" s="424">
        <v>6</v>
      </c>
      <c r="G1022" s="424">
        <v>6</v>
      </c>
      <c r="H1022" s="400">
        <v>10</v>
      </c>
      <c r="I1022" s="400">
        <v>14</v>
      </c>
      <c r="J1022" s="400">
        <v>14</v>
      </c>
      <c r="K1022" s="290">
        <v>1.85</v>
      </c>
      <c r="L1022" s="290">
        <f t="shared" si="129"/>
        <v>84</v>
      </c>
      <c r="M1022" s="290">
        <f t="shared" si="130"/>
        <v>11.100000000000001</v>
      </c>
      <c r="N1022" s="290">
        <f t="shared" si="128"/>
        <v>66.600000000000009</v>
      </c>
      <c r="O1022" s="290">
        <f t="shared" si="128"/>
        <v>399.6</v>
      </c>
      <c r="P1022" s="290">
        <f t="shared" si="128"/>
        <v>2397.6000000000004</v>
      </c>
    </row>
    <row r="1023" spans="1:16" s="219" customFormat="1" ht="12.75" customHeight="1">
      <c r="A1023" s="247" t="s">
        <v>236</v>
      </c>
      <c r="B1023" s="421">
        <v>47</v>
      </c>
      <c r="C1023" s="433" t="s">
        <v>208</v>
      </c>
      <c r="D1023" s="262" t="s">
        <v>247</v>
      </c>
      <c r="E1023" s="297"/>
      <c r="F1023" s="424">
        <v>6</v>
      </c>
      <c r="G1023" s="424">
        <v>6</v>
      </c>
      <c r="H1023" s="400">
        <v>10</v>
      </c>
      <c r="I1023" s="400">
        <v>14</v>
      </c>
      <c r="J1023" s="400">
        <v>14</v>
      </c>
      <c r="K1023" s="290">
        <v>1.85</v>
      </c>
      <c r="L1023" s="290">
        <f t="shared" si="129"/>
        <v>84</v>
      </c>
      <c r="M1023" s="290">
        <f t="shared" si="130"/>
        <v>11.100000000000001</v>
      </c>
      <c r="N1023" s="290">
        <f t="shared" si="128"/>
        <v>66.600000000000009</v>
      </c>
      <c r="O1023" s="290">
        <f t="shared" si="128"/>
        <v>399.6</v>
      </c>
      <c r="P1023" s="290">
        <f t="shared" si="128"/>
        <v>2397.6000000000004</v>
      </c>
    </row>
    <row r="1024" spans="1:16" s="219" customFormat="1" ht="12.75" customHeight="1">
      <c r="A1024" s="247" t="s">
        <v>236</v>
      </c>
      <c r="B1024" s="421">
        <v>49</v>
      </c>
      <c r="C1024" s="433" t="s">
        <v>208</v>
      </c>
      <c r="D1024" s="262" t="s">
        <v>247</v>
      </c>
      <c r="E1024" s="297"/>
      <c r="F1024" s="424">
        <v>6</v>
      </c>
      <c r="G1024" s="424">
        <v>6</v>
      </c>
      <c r="H1024" s="400">
        <v>10</v>
      </c>
      <c r="I1024" s="400">
        <v>14</v>
      </c>
      <c r="J1024" s="400">
        <v>14</v>
      </c>
      <c r="K1024" s="290">
        <v>1.85</v>
      </c>
      <c r="L1024" s="290">
        <f t="shared" si="129"/>
        <v>84</v>
      </c>
      <c r="M1024" s="290">
        <f t="shared" si="130"/>
        <v>11.100000000000001</v>
      </c>
      <c r="N1024" s="290">
        <f t="shared" si="128"/>
        <v>66.600000000000009</v>
      </c>
      <c r="O1024" s="290">
        <f t="shared" si="128"/>
        <v>399.6</v>
      </c>
      <c r="P1024" s="290">
        <f t="shared" si="128"/>
        <v>2397.6000000000004</v>
      </c>
    </row>
    <row r="1025" spans="1:16" s="219" customFormat="1" ht="12.75" customHeight="1">
      <c r="A1025" s="247" t="s">
        <v>236</v>
      </c>
      <c r="B1025" s="421">
        <v>50</v>
      </c>
      <c r="C1025" s="433" t="s">
        <v>208</v>
      </c>
      <c r="D1025" s="262" t="s">
        <v>247</v>
      </c>
      <c r="E1025" s="297"/>
      <c r="F1025" s="424">
        <v>6</v>
      </c>
      <c r="G1025" s="424">
        <v>6</v>
      </c>
      <c r="H1025" s="400">
        <v>10</v>
      </c>
      <c r="I1025" s="400">
        <v>14</v>
      </c>
      <c r="J1025" s="400">
        <v>14</v>
      </c>
      <c r="K1025" s="290">
        <v>1.85</v>
      </c>
      <c r="L1025" s="290">
        <f t="shared" si="129"/>
        <v>84</v>
      </c>
      <c r="M1025" s="290">
        <f t="shared" si="130"/>
        <v>11.100000000000001</v>
      </c>
      <c r="N1025" s="290">
        <f t="shared" si="128"/>
        <v>66.600000000000009</v>
      </c>
      <c r="O1025" s="290">
        <f t="shared" si="128"/>
        <v>399.6</v>
      </c>
      <c r="P1025" s="290">
        <f t="shared" si="128"/>
        <v>2397.6000000000004</v>
      </c>
    </row>
    <row r="1026" spans="1:16" s="219" customFormat="1" ht="12.75" customHeight="1">
      <c r="A1026" s="247" t="s">
        <v>236</v>
      </c>
      <c r="B1026" s="421">
        <v>52</v>
      </c>
      <c r="C1026" s="433" t="s">
        <v>208</v>
      </c>
      <c r="D1026" s="262" t="s">
        <v>247</v>
      </c>
      <c r="E1026" s="297"/>
      <c r="F1026" s="424">
        <v>6</v>
      </c>
      <c r="G1026" s="424">
        <v>6</v>
      </c>
      <c r="H1026" s="400">
        <v>10</v>
      </c>
      <c r="I1026" s="400">
        <v>14</v>
      </c>
      <c r="J1026" s="400">
        <v>14</v>
      </c>
      <c r="K1026" s="290">
        <v>1.85</v>
      </c>
      <c r="L1026" s="290">
        <f t="shared" si="129"/>
        <v>84</v>
      </c>
      <c r="M1026" s="290">
        <f t="shared" si="130"/>
        <v>11.100000000000001</v>
      </c>
      <c r="N1026" s="290">
        <f t="shared" si="128"/>
        <v>66.600000000000009</v>
      </c>
      <c r="O1026" s="290">
        <f t="shared" si="128"/>
        <v>399.6</v>
      </c>
      <c r="P1026" s="290">
        <f t="shared" si="128"/>
        <v>2397.6000000000004</v>
      </c>
    </row>
    <row r="1027" spans="1:16" s="219" customFormat="1" ht="12.75" customHeight="1">
      <c r="A1027" s="247" t="s">
        <v>236</v>
      </c>
      <c r="B1027" s="421">
        <v>54</v>
      </c>
      <c r="C1027" s="433" t="s">
        <v>208</v>
      </c>
      <c r="D1027" s="262" t="s">
        <v>247</v>
      </c>
      <c r="E1027" s="297"/>
      <c r="F1027" s="398">
        <v>4</v>
      </c>
      <c r="G1027" s="398">
        <v>4</v>
      </c>
      <c r="H1027" s="398">
        <v>8</v>
      </c>
      <c r="I1027" s="398">
        <v>12</v>
      </c>
      <c r="J1027" s="398">
        <v>12</v>
      </c>
      <c r="K1027" s="290">
        <v>1.85</v>
      </c>
      <c r="L1027" s="290">
        <f t="shared" si="129"/>
        <v>48</v>
      </c>
      <c r="M1027" s="290">
        <f t="shared" si="130"/>
        <v>7.4</v>
      </c>
      <c r="N1027" s="290">
        <f t="shared" ref="N1027:P1046" si="131">$G1027*M1027</f>
        <v>29.6</v>
      </c>
      <c r="O1027" s="290">
        <f t="shared" si="131"/>
        <v>118.4</v>
      </c>
      <c r="P1027" s="290">
        <f t="shared" si="131"/>
        <v>473.6</v>
      </c>
    </row>
    <row r="1028" spans="1:16" ht="12.75" customHeight="1">
      <c r="A1028" s="247" t="s">
        <v>236</v>
      </c>
      <c r="B1028" s="421">
        <v>55</v>
      </c>
      <c r="C1028" s="433" t="s">
        <v>208</v>
      </c>
      <c r="D1028" s="262" t="s">
        <v>247</v>
      </c>
      <c r="E1028" s="297"/>
      <c r="F1028" s="398">
        <v>4</v>
      </c>
      <c r="G1028" s="398">
        <v>4</v>
      </c>
      <c r="H1028" s="398">
        <v>8</v>
      </c>
      <c r="I1028" s="398">
        <v>12</v>
      </c>
      <c r="J1028" s="398">
        <v>12</v>
      </c>
      <c r="K1028" s="290">
        <v>1.85</v>
      </c>
      <c r="L1028" s="290">
        <f t="shared" si="129"/>
        <v>48</v>
      </c>
      <c r="M1028" s="290">
        <f t="shared" si="130"/>
        <v>7.4</v>
      </c>
      <c r="N1028" s="290">
        <f t="shared" si="131"/>
        <v>29.6</v>
      </c>
      <c r="O1028" s="290">
        <f t="shared" si="131"/>
        <v>118.4</v>
      </c>
      <c r="P1028" s="290">
        <f t="shared" si="131"/>
        <v>473.6</v>
      </c>
    </row>
    <row r="1029" spans="1:16" ht="12.75" customHeight="1">
      <c r="A1029" s="247" t="s">
        <v>236</v>
      </c>
      <c r="B1029" s="421">
        <v>57</v>
      </c>
      <c r="C1029" s="433" t="s">
        <v>208</v>
      </c>
      <c r="D1029" s="262" t="s">
        <v>247</v>
      </c>
      <c r="E1029" s="297"/>
      <c r="F1029" s="419">
        <v>4</v>
      </c>
      <c r="G1029" s="419">
        <v>4</v>
      </c>
      <c r="H1029" s="419">
        <v>8</v>
      </c>
      <c r="I1029" s="398">
        <v>12</v>
      </c>
      <c r="J1029" s="398">
        <v>12</v>
      </c>
      <c r="K1029" s="290">
        <v>1.85</v>
      </c>
      <c r="L1029" s="290">
        <f t="shared" si="129"/>
        <v>48</v>
      </c>
      <c r="M1029" s="290">
        <f t="shared" si="130"/>
        <v>7.4</v>
      </c>
      <c r="N1029" s="290">
        <f t="shared" si="131"/>
        <v>29.6</v>
      </c>
      <c r="O1029" s="290">
        <f t="shared" si="131"/>
        <v>118.4</v>
      </c>
      <c r="P1029" s="290">
        <f t="shared" si="131"/>
        <v>473.6</v>
      </c>
    </row>
    <row r="1030" spans="1:16" ht="12.75" customHeight="1">
      <c r="A1030" s="247" t="s">
        <v>236</v>
      </c>
      <c r="B1030" s="421">
        <v>58</v>
      </c>
      <c r="C1030" s="433" t="s">
        <v>208</v>
      </c>
      <c r="D1030" s="262" t="s">
        <v>247</v>
      </c>
      <c r="E1030" s="297"/>
      <c r="F1030" s="419">
        <v>4</v>
      </c>
      <c r="G1030" s="419">
        <v>4</v>
      </c>
      <c r="H1030" s="419">
        <v>8</v>
      </c>
      <c r="I1030" s="398">
        <v>12</v>
      </c>
      <c r="J1030" s="398">
        <v>12</v>
      </c>
      <c r="K1030" s="290">
        <v>1.85</v>
      </c>
      <c r="L1030" s="290">
        <f t="shared" si="129"/>
        <v>48</v>
      </c>
      <c r="M1030" s="290">
        <f t="shared" si="130"/>
        <v>7.4</v>
      </c>
      <c r="N1030" s="290">
        <f t="shared" si="131"/>
        <v>29.6</v>
      </c>
      <c r="O1030" s="290">
        <f t="shared" si="131"/>
        <v>118.4</v>
      </c>
      <c r="P1030" s="290">
        <f t="shared" si="131"/>
        <v>473.6</v>
      </c>
    </row>
    <row r="1031" spans="1:16" ht="12.75" customHeight="1">
      <c r="A1031" s="247" t="s">
        <v>236</v>
      </c>
      <c r="B1031" s="421">
        <v>60</v>
      </c>
      <c r="C1031" s="433" t="s">
        <v>208</v>
      </c>
      <c r="D1031" s="262" t="s">
        <v>247</v>
      </c>
      <c r="E1031" s="297"/>
      <c r="F1031" s="419">
        <v>4</v>
      </c>
      <c r="G1031" s="419">
        <v>4</v>
      </c>
      <c r="H1031" s="419">
        <v>8</v>
      </c>
      <c r="I1031" s="398">
        <v>12</v>
      </c>
      <c r="J1031" s="398">
        <v>12</v>
      </c>
      <c r="K1031" s="290">
        <v>1.85</v>
      </c>
      <c r="L1031" s="290">
        <f t="shared" si="129"/>
        <v>48</v>
      </c>
      <c r="M1031" s="290">
        <f t="shared" si="130"/>
        <v>7.4</v>
      </c>
      <c r="N1031" s="290">
        <f t="shared" si="131"/>
        <v>29.6</v>
      </c>
      <c r="O1031" s="290">
        <f t="shared" si="131"/>
        <v>118.4</v>
      </c>
      <c r="P1031" s="290">
        <f t="shared" si="131"/>
        <v>473.6</v>
      </c>
    </row>
    <row r="1032" spans="1:16" ht="12.75" customHeight="1">
      <c r="A1032" s="247" t="s">
        <v>236</v>
      </c>
      <c r="B1032" s="421">
        <v>61</v>
      </c>
      <c r="C1032" s="433" t="s">
        <v>208</v>
      </c>
      <c r="D1032" s="262" t="s">
        <v>247</v>
      </c>
      <c r="E1032" s="297"/>
      <c r="F1032" s="419">
        <v>4</v>
      </c>
      <c r="G1032" s="419">
        <v>4</v>
      </c>
      <c r="H1032" s="419">
        <v>8</v>
      </c>
      <c r="I1032" s="398">
        <v>12</v>
      </c>
      <c r="J1032" s="398">
        <v>12</v>
      </c>
      <c r="K1032" s="290">
        <v>1.85</v>
      </c>
      <c r="L1032" s="290">
        <f t="shared" si="129"/>
        <v>48</v>
      </c>
      <c r="M1032" s="290">
        <f t="shared" si="130"/>
        <v>7.4</v>
      </c>
      <c r="N1032" s="290">
        <f t="shared" si="131"/>
        <v>29.6</v>
      </c>
      <c r="O1032" s="290">
        <f t="shared" si="131"/>
        <v>118.4</v>
      </c>
      <c r="P1032" s="290">
        <f t="shared" si="131"/>
        <v>473.6</v>
      </c>
    </row>
    <row r="1033" spans="1:16" ht="12.75" customHeight="1">
      <c r="A1033" s="247" t="s">
        <v>236</v>
      </c>
      <c r="B1033" s="421">
        <v>64</v>
      </c>
      <c r="C1033" s="433" t="s">
        <v>208</v>
      </c>
      <c r="D1033" s="262" t="s">
        <v>247</v>
      </c>
      <c r="E1033" s="297"/>
      <c r="F1033" s="419">
        <v>4</v>
      </c>
      <c r="G1033" s="419">
        <v>4</v>
      </c>
      <c r="H1033" s="419">
        <v>8</v>
      </c>
      <c r="I1033" s="398">
        <v>12</v>
      </c>
      <c r="J1033" s="398">
        <v>12</v>
      </c>
      <c r="K1033" s="290">
        <v>1.85</v>
      </c>
      <c r="L1033" s="290">
        <f t="shared" si="129"/>
        <v>48</v>
      </c>
      <c r="M1033" s="290">
        <f t="shared" si="130"/>
        <v>7.4</v>
      </c>
      <c r="N1033" s="290">
        <f t="shared" si="131"/>
        <v>29.6</v>
      </c>
      <c r="O1033" s="290">
        <f t="shared" si="131"/>
        <v>118.4</v>
      </c>
      <c r="P1033" s="290">
        <f t="shared" si="131"/>
        <v>473.6</v>
      </c>
    </row>
    <row r="1034" spans="1:16" ht="12.75" customHeight="1">
      <c r="A1034" s="247" t="s">
        <v>236</v>
      </c>
      <c r="B1034" s="421">
        <v>65</v>
      </c>
      <c r="C1034" s="433" t="s">
        <v>208</v>
      </c>
      <c r="D1034" s="262" t="s">
        <v>247</v>
      </c>
      <c r="E1034" s="297"/>
      <c r="F1034" s="419">
        <v>4</v>
      </c>
      <c r="G1034" s="419">
        <v>4</v>
      </c>
      <c r="H1034" s="419">
        <v>8</v>
      </c>
      <c r="I1034" s="398">
        <v>12</v>
      </c>
      <c r="J1034" s="398">
        <v>12</v>
      </c>
      <c r="K1034" s="290">
        <v>1.85</v>
      </c>
      <c r="L1034" s="290">
        <f t="shared" si="129"/>
        <v>48</v>
      </c>
      <c r="M1034" s="290">
        <f t="shared" si="130"/>
        <v>7.4</v>
      </c>
      <c r="N1034" s="290">
        <f t="shared" si="131"/>
        <v>29.6</v>
      </c>
      <c r="O1034" s="290">
        <f t="shared" si="131"/>
        <v>118.4</v>
      </c>
      <c r="P1034" s="290">
        <f t="shared" si="131"/>
        <v>473.6</v>
      </c>
    </row>
    <row r="1035" spans="1:16" ht="12.75" customHeight="1">
      <c r="A1035" s="247" t="s">
        <v>236</v>
      </c>
      <c r="B1035" s="421">
        <v>66</v>
      </c>
      <c r="C1035" s="433" t="s">
        <v>208</v>
      </c>
      <c r="D1035" s="262" t="s">
        <v>247</v>
      </c>
      <c r="E1035" s="297"/>
      <c r="F1035" s="419">
        <v>4</v>
      </c>
      <c r="G1035" s="419">
        <v>4</v>
      </c>
      <c r="H1035" s="419">
        <v>8</v>
      </c>
      <c r="I1035" s="398">
        <v>12</v>
      </c>
      <c r="J1035" s="398">
        <v>12</v>
      </c>
      <c r="K1035" s="290">
        <v>1.85</v>
      </c>
      <c r="L1035" s="290">
        <f t="shared" si="129"/>
        <v>48</v>
      </c>
      <c r="M1035" s="290">
        <f t="shared" si="130"/>
        <v>7.4</v>
      </c>
      <c r="N1035" s="290">
        <f t="shared" si="131"/>
        <v>29.6</v>
      </c>
      <c r="O1035" s="290">
        <f t="shared" si="131"/>
        <v>118.4</v>
      </c>
      <c r="P1035" s="290">
        <f t="shared" si="131"/>
        <v>473.6</v>
      </c>
    </row>
    <row r="1036" spans="1:16" ht="12.75" customHeight="1">
      <c r="A1036" s="247" t="s">
        <v>236</v>
      </c>
      <c r="B1036" s="421">
        <v>68</v>
      </c>
      <c r="C1036" s="433" t="s">
        <v>208</v>
      </c>
      <c r="D1036" s="262" t="s">
        <v>247</v>
      </c>
      <c r="E1036" s="297"/>
      <c r="F1036" s="419">
        <v>4</v>
      </c>
      <c r="G1036" s="419">
        <v>4</v>
      </c>
      <c r="H1036" s="419">
        <v>8</v>
      </c>
      <c r="I1036" s="398">
        <v>12</v>
      </c>
      <c r="J1036" s="398">
        <v>12</v>
      </c>
      <c r="K1036" s="290">
        <v>1.85</v>
      </c>
      <c r="L1036" s="290">
        <f t="shared" si="129"/>
        <v>48</v>
      </c>
      <c r="M1036" s="290">
        <f t="shared" si="130"/>
        <v>7.4</v>
      </c>
      <c r="N1036" s="290">
        <f t="shared" si="131"/>
        <v>29.6</v>
      </c>
      <c r="O1036" s="290">
        <f t="shared" si="131"/>
        <v>118.4</v>
      </c>
      <c r="P1036" s="290">
        <f t="shared" si="131"/>
        <v>473.6</v>
      </c>
    </row>
    <row r="1037" spans="1:16" ht="12.75" customHeight="1">
      <c r="A1037" s="247" t="s">
        <v>236</v>
      </c>
      <c r="B1037" s="421">
        <v>70</v>
      </c>
      <c r="C1037" s="433" t="s">
        <v>208</v>
      </c>
      <c r="D1037" s="262" t="s">
        <v>247</v>
      </c>
      <c r="E1037" s="297"/>
      <c r="F1037" s="419">
        <v>4</v>
      </c>
      <c r="G1037" s="419">
        <v>4</v>
      </c>
      <c r="H1037" s="419">
        <v>8</v>
      </c>
      <c r="I1037" s="398">
        <v>12</v>
      </c>
      <c r="J1037" s="398">
        <v>12</v>
      </c>
      <c r="K1037" s="290">
        <v>1.85</v>
      </c>
      <c r="L1037" s="290">
        <f t="shared" si="129"/>
        <v>48</v>
      </c>
      <c r="M1037" s="290">
        <f t="shared" si="130"/>
        <v>7.4</v>
      </c>
      <c r="N1037" s="290">
        <f t="shared" si="131"/>
        <v>29.6</v>
      </c>
      <c r="O1037" s="290">
        <f t="shared" si="131"/>
        <v>118.4</v>
      </c>
      <c r="P1037" s="290">
        <f t="shared" si="131"/>
        <v>473.6</v>
      </c>
    </row>
    <row r="1038" spans="1:16" ht="12.75" customHeight="1">
      <c r="A1038" s="247" t="s">
        <v>236</v>
      </c>
      <c r="B1038" s="421">
        <v>71</v>
      </c>
      <c r="C1038" s="433" t="s">
        <v>208</v>
      </c>
      <c r="D1038" s="262" t="s">
        <v>247</v>
      </c>
      <c r="E1038" s="297"/>
      <c r="F1038" s="419">
        <v>4</v>
      </c>
      <c r="G1038" s="419">
        <v>4</v>
      </c>
      <c r="H1038" s="419">
        <v>8</v>
      </c>
      <c r="I1038" s="398">
        <v>12</v>
      </c>
      <c r="J1038" s="398">
        <v>12</v>
      </c>
      <c r="K1038" s="290">
        <v>1.85</v>
      </c>
      <c r="L1038" s="290">
        <f t="shared" si="129"/>
        <v>48</v>
      </c>
      <c r="M1038" s="290">
        <f t="shared" si="130"/>
        <v>7.4</v>
      </c>
      <c r="N1038" s="290">
        <f t="shared" si="131"/>
        <v>29.6</v>
      </c>
      <c r="O1038" s="290">
        <f t="shared" si="131"/>
        <v>118.4</v>
      </c>
      <c r="P1038" s="290">
        <f t="shared" si="131"/>
        <v>473.6</v>
      </c>
    </row>
    <row r="1039" spans="1:16" ht="12.75" customHeight="1">
      <c r="A1039" s="247" t="s">
        <v>236</v>
      </c>
      <c r="B1039" s="421">
        <v>73</v>
      </c>
      <c r="C1039" s="433" t="s">
        <v>208</v>
      </c>
      <c r="D1039" s="262" t="s">
        <v>247</v>
      </c>
      <c r="E1039" s="297"/>
      <c r="F1039" s="419">
        <v>4</v>
      </c>
      <c r="G1039" s="419">
        <v>4</v>
      </c>
      <c r="H1039" s="419">
        <v>8</v>
      </c>
      <c r="I1039" s="398">
        <v>12</v>
      </c>
      <c r="J1039" s="398">
        <v>12</v>
      </c>
      <c r="K1039" s="290">
        <v>1.85</v>
      </c>
      <c r="L1039" s="290">
        <f t="shared" si="129"/>
        <v>48</v>
      </c>
      <c r="M1039" s="290">
        <f t="shared" si="130"/>
        <v>7.4</v>
      </c>
      <c r="N1039" s="290">
        <f t="shared" si="131"/>
        <v>29.6</v>
      </c>
      <c r="O1039" s="290">
        <f t="shared" si="131"/>
        <v>118.4</v>
      </c>
      <c r="P1039" s="290">
        <f t="shared" si="131"/>
        <v>473.6</v>
      </c>
    </row>
    <row r="1040" spans="1:16" ht="12.75" customHeight="1">
      <c r="A1040" s="247" t="s">
        <v>236</v>
      </c>
      <c r="B1040" s="421">
        <v>74</v>
      </c>
      <c r="C1040" s="433" t="s">
        <v>208</v>
      </c>
      <c r="D1040" s="262" t="s">
        <v>247</v>
      </c>
      <c r="E1040" s="297"/>
      <c r="F1040" s="419">
        <v>4</v>
      </c>
      <c r="G1040" s="419">
        <v>4</v>
      </c>
      <c r="H1040" s="419">
        <v>8</v>
      </c>
      <c r="I1040" s="398">
        <v>12</v>
      </c>
      <c r="J1040" s="398">
        <v>12</v>
      </c>
      <c r="K1040" s="290">
        <v>1.85</v>
      </c>
      <c r="L1040" s="290">
        <f t="shared" si="129"/>
        <v>48</v>
      </c>
      <c r="M1040" s="290">
        <f t="shared" si="130"/>
        <v>7.4</v>
      </c>
      <c r="N1040" s="290">
        <f t="shared" si="131"/>
        <v>29.6</v>
      </c>
      <c r="O1040" s="290">
        <f t="shared" si="131"/>
        <v>118.4</v>
      </c>
      <c r="P1040" s="290">
        <f t="shared" si="131"/>
        <v>473.6</v>
      </c>
    </row>
    <row r="1041" spans="1:16" ht="12.75" customHeight="1">
      <c r="A1041" s="247" t="s">
        <v>236</v>
      </c>
      <c r="B1041" s="421">
        <v>75</v>
      </c>
      <c r="C1041" s="433" t="s">
        <v>208</v>
      </c>
      <c r="D1041" s="262" t="s">
        <v>247</v>
      </c>
      <c r="E1041" s="297"/>
      <c r="F1041" s="419">
        <v>4</v>
      </c>
      <c r="G1041" s="419">
        <v>4</v>
      </c>
      <c r="H1041" s="419">
        <v>8</v>
      </c>
      <c r="I1041" s="398">
        <v>12</v>
      </c>
      <c r="J1041" s="398">
        <v>12</v>
      </c>
      <c r="K1041" s="290">
        <v>1.85</v>
      </c>
      <c r="L1041" s="290">
        <f t="shared" si="129"/>
        <v>48</v>
      </c>
      <c r="M1041" s="290">
        <f t="shared" si="130"/>
        <v>7.4</v>
      </c>
      <c r="N1041" s="290">
        <f t="shared" si="131"/>
        <v>29.6</v>
      </c>
      <c r="O1041" s="290">
        <f t="shared" si="131"/>
        <v>118.4</v>
      </c>
      <c r="P1041" s="290">
        <f t="shared" si="131"/>
        <v>473.6</v>
      </c>
    </row>
    <row r="1042" spans="1:16" ht="12.75" customHeight="1">
      <c r="A1042" s="247" t="s">
        <v>236</v>
      </c>
      <c r="B1042" s="421">
        <v>77</v>
      </c>
      <c r="C1042" s="433" t="s">
        <v>208</v>
      </c>
      <c r="D1042" s="262" t="s">
        <v>247</v>
      </c>
      <c r="E1042" s="297"/>
      <c r="F1042" s="419">
        <v>4</v>
      </c>
      <c r="G1042" s="419">
        <v>4</v>
      </c>
      <c r="H1042" s="419">
        <v>8</v>
      </c>
      <c r="I1042" s="398">
        <v>12</v>
      </c>
      <c r="J1042" s="398">
        <v>12</v>
      </c>
      <c r="K1042" s="290">
        <v>1.85</v>
      </c>
      <c r="L1042" s="290">
        <f t="shared" si="129"/>
        <v>48</v>
      </c>
      <c r="M1042" s="290">
        <f t="shared" si="130"/>
        <v>7.4</v>
      </c>
      <c r="N1042" s="290">
        <f t="shared" si="131"/>
        <v>29.6</v>
      </c>
      <c r="O1042" s="290">
        <f t="shared" si="131"/>
        <v>118.4</v>
      </c>
      <c r="P1042" s="290">
        <f t="shared" si="131"/>
        <v>473.6</v>
      </c>
    </row>
    <row r="1043" spans="1:16" ht="12.75" customHeight="1">
      <c r="A1043" s="247" t="s">
        <v>236</v>
      </c>
      <c r="B1043" s="421">
        <v>79</v>
      </c>
      <c r="C1043" s="433" t="s">
        <v>208</v>
      </c>
      <c r="D1043" s="262" t="s">
        <v>247</v>
      </c>
      <c r="E1043" s="297"/>
      <c r="F1043" s="419">
        <v>4</v>
      </c>
      <c r="G1043" s="419">
        <v>4</v>
      </c>
      <c r="H1043" s="419">
        <v>8</v>
      </c>
      <c r="I1043" s="398">
        <v>12</v>
      </c>
      <c r="J1043" s="398">
        <v>12</v>
      </c>
      <c r="K1043" s="290">
        <v>1.85</v>
      </c>
      <c r="L1043" s="290">
        <f t="shared" si="129"/>
        <v>48</v>
      </c>
      <c r="M1043" s="290">
        <f t="shared" si="130"/>
        <v>7.4</v>
      </c>
      <c r="N1043" s="290">
        <f t="shared" si="131"/>
        <v>29.6</v>
      </c>
      <c r="O1043" s="290">
        <f t="shared" si="131"/>
        <v>118.4</v>
      </c>
      <c r="P1043" s="290">
        <f t="shared" si="131"/>
        <v>473.6</v>
      </c>
    </row>
    <row r="1044" spans="1:16" ht="12.75" customHeight="1">
      <c r="A1044" s="247" t="s">
        <v>236</v>
      </c>
      <c r="B1044" s="421">
        <v>87</v>
      </c>
      <c r="C1044" s="433" t="s">
        <v>208</v>
      </c>
      <c r="D1044" s="262" t="s">
        <v>247</v>
      </c>
      <c r="E1044" s="297"/>
      <c r="F1044" s="419">
        <v>4</v>
      </c>
      <c r="G1044" s="419">
        <v>4</v>
      </c>
      <c r="H1044" s="419">
        <v>8</v>
      </c>
      <c r="I1044" s="398">
        <v>12</v>
      </c>
      <c r="J1044" s="398">
        <v>12</v>
      </c>
      <c r="K1044" s="290">
        <v>1.85</v>
      </c>
      <c r="L1044" s="290">
        <f t="shared" si="129"/>
        <v>48</v>
      </c>
      <c r="M1044" s="290">
        <f t="shared" si="130"/>
        <v>7.4</v>
      </c>
      <c r="N1044" s="290">
        <f t="shared" si="131"/>
        <v>29.6</v>
      </c>
      <c r="O1044" s="290">
        <f t="shared" si="131"/>
        <v>118.4</v>
      </c>
      <c r="P1044" s="290">
        <f t="shared" si="131"/>
        <v>473.6</v>
      </c>
    </row>
    <row r="1045" spans="1:16" ht="12.75" customHeight="1">
      <c r="A1045" s="247" t="s">
        <v>236</v>
      </c>
      <c r="B1045" s="421">
        <v>95</v>
      </c>
      <c r="C1045" s="433" t="s">
        <v>208</v>
      </c>
      <c r="D1045" s="262" t="s">
        <v>247</v>
      </c>
      <c r="E1045" s="297"/>
      <c r="F1045" s="419">
        <v>4</v>
      </c>
      <c r="G1045" s="419">
        <v>4</v>
      </c>
      <c r="H1045" s="419">
        <v>8</v>
      </c>
      <c r="I1045" s="398">
        <v>12</v>
      </c>
      <c r="J1045" s="398">
        <v>12</v>
      </c>
      <c r="K1045" s="290">
        <v>1.85</v>
      </c>
      <c r="L1045" s="290">
        <f t="shared" si="129"/>
        <v>48</v>
      </c>
      <c r="M1045" s="290">
        <f t="shared" si="130"/>
        <v>7.4</v>
      </c>
      <c r="N1045" s="290">
        <f t="shared" si="131"/>
        <v>29.6</v>
      </c>
      <c r="O1045" s="290">
        <f t="shared" si="131"/>
        <v>118.4</v>
      </c>
      <c r="P1045" s="290">
        <f t="shared" si="131"/>
        <v>473.6</v>
      </c>
    </row>
    <row r="1046" spans="1:16" ht="12.75" customHeight="1">
      <c r="A1046" s="247" t="s">
        <v>236</v>
      </c>
      <c r="B1046" s="421">
        <v>100</v>
      </c>
      <c r="C1046" s="433" t="s">
        <v>208</v>
      </c>
      <c r="D1046" s="262" t="s">
        <v>247</v>
      </c>
      <c r="E1046" s="297"/>
      <c r="F1046" s="419">
        <v>4</v>
      </c>
      <c r="G1046" s="419">
        <v>4</v>
      </c>
      <c r="H1046" s="419">
        <v>8</v>
      </c>
      <c r="I1046" s="398">
        <v>12</v>
      </c>
      <c r="J1046" s="398">
        <v>12</v>
      </c>
      <c r="K1046" s="290">
        <v>1.85</v>
      </c>
      <c r="L1046" s="290">
        <f t="shared" si="129"/>
        <v>48</v>
      </c>
      <c r="M1046" s="290">
        <f t="shared" si="130"/>
        <v>7.4</v>
      </c>
      <c r="N1046" s="290">
        <f t="shared" si="131"/>
        <v>29.6</v>
      </c>
      <c r="O1046" s="290">
        <f t="shared" si="131"/>
        <v>118.4</v>
      </c>
      <c r="P1046" s="290">
        <f t="shared" si="131"/>
        <v>473.6</v>
      </c>
    </row>
    <row r="1047" spans="1:16" ht="12.75" customHeight="1">
      <c r="A1047" s="247" t="s">
        <v>236</v>
      </c>
      <c r="B1047" s="421">
        <v>110</v>
      </c>
      <c r="C1047" s="433" t="s">
        <v>208</v>
      </c>
      <c r="D1047" s="262" t="s">
        <v>247</v>
      </c>
      <c r="E1047" s="297"/>
      <c r="F1047" s="419">
        <v>4</v>
      </c>
      <c r="G1047" s="419">
        <v>4</v>
      </c>
      <c r="H1047" s="419">
        <v>8</v>
      </c>
      <c r="I1047" s="398">
        <v>12</v>
      </c>
      <c r="J1047" s="398">
        <v>12</v>
      </c>
      <c r="K1047" s="290">
        <v>1.85</v>
      </c>
      <c r="L1047" s="290">
        <f t="shared" si="129"/>
        <v>48</v>
      </c>
      <c r="M1047" s="290">
        <f t="shared" si="130"/>
        <v>7.4</v>
      </c>
      <c r="N1047" s="290">
        <f t="shared" ref="N1047:P1056" si="132">$G1047*M1047</f>
        <v>29.6</v>
      </c>
      <c r="O1047" s="290">
        <f t="shared" si="132"/>
        <v>118.4</v>
      </c>
      <c r="P1047" s="290">
        <f t="shared" si="132"/>
        <v>473.6</v>
      </c>
    </row>
    <row r="1048" spans="1:16" ht="12.75" customHeight="1">
      <c r="A1048" s="247" t="s">
        <v>236</v>
      </c>
      <c r="B1048" s="421">
        <v>120</v>
      </c>
      <c r="C1048" s="433" t="s">
        <v>208</v>
      </c>
      <c r="D1048" s="262" t="s">
        <v>247</v>
      </c>
      <c r="E1048" s="297"/>
      <c r="F1048" s="419">
        <v>4</v>
      </c>
      <c r="G1048" s="419">
        <v>4</v>
      </c>
      <c r="H1048" s="419">
        <v>8</v>
      </c>
      <c r="I1048" s="398">
        <v>12</v>
      </c>
      <c r="J1048" s="398">
        <v>12</v>
      </c>
      <c r="K1048" s="290">
        <v>1.85</v>
      </c>
      <c r="L1048" s="290">
        <f t="shared" si="129"/>
        <v>48</v>
      </c>
      <c r="M1048" s="290">
        <f t="shared" si="130"/>
        <v>7.4</v>
      </c>
      <c r="N1048" s="290">
        <f t="shared" si="132"/>
        <v>29.6</v>
      </c>
      <c r="O1048" s="290">
        <f t="shared" si="132"/>
        <v>118.4</v>
      </c>
      <c r="P1048" s="290">
        <f t="shared" si="132"/>
        <v>473.6</v>
      </c>
    </row>
    <row r="1049" spans="1:16" ht="12.75" customHeight="1">
      <c r="A1049" s="247" t="s">
        <v>236</v>
      </c>
      <c r="B1049" s="421">
        <v>125</v>
      </c>
      <c r="C1049" s="433" t="s">
        <v>208</v>
      </c>
      <c r="D1049" s="262" t="s">
        <v>247</v>
      </c>
      <c r="E1049" s="297"/>
      <c r="F1049" s="419">
        <v>4</v>
      </c>
      <c r="G1049" s="419">
        <v>4</v>
      </c>
      <c r="H1049" s="419">
        <v>8</v>
      </c>
      <c r="I1049" s="398">
        <v>12</v>
      </c>
      <c r="J1049" s="398">
        <v>12</v>
      </c>
      <c r="K1049" s="290">
        <v>1.85</v>
      </c>
      <c r="L1049" s="290">
        <f t="shared" si="129"/>
        <v>48</v>
      </c>
      <c r="M1049" s="290">
        <f t="shared" si="130"/>
        <v>7.4</v>
      </c>
      <c r="N1049" s="290">
        <f t="shared" si="132"/>
        <v>29.6</v>
      </c>
      <c r="O1049" s="290">
        <f t="shared" si="132"/>
        <v>118.4</v>
      </c>
      <c r="P1049" s="290">
        <f t="shared" si="132"/>
        <v>473.6</v>
      </c>
    </row>
    <row r="1050" spans="1:16" ht="12.75" customHeight="1">
      <c r="A1050" s="247" t="s">
        <v>236</v>
      </c>
      <c r="B1050" s="421">
        <v>145</v>
      </c>
      <c r="C1050" s="433" t="s">
        <v>208</v>
      </c>
      <c r="D1050" s="262" t="s">
        <v>247</v>
      </c>
      <c r="E1050" s="297"/>
      <c r="F1050" s="419">
        <v>4</v>
      </c>
      <c r="G1050" s="419">
        <v>4</v>
      </c>
      <c r="H1050" s="419">
        <v>8</v>
      </c>
      <c r="I1050" s="398">
        <v>12</v>
      </c>
      <c r="J1050" s="398">
        <v>12</v>
      </c>
      <c r="K1050" s="290">
        <v>1.85</v>
      </c>
      <c r="L1050" s="290">
        <f t="shared" si="129"/>
        <v>48</v>
      </c>
      <c r="M1050" s="290">
        <f t="shared" si="130"/>
        <v>7.4</v>
      </c>
      <c r="N1050" s="290">
        <f t="shared" si="132"/>
        <v>29.6</v>
      </c>
      <c r="O1050" s="290">
        <f t="shared" si="132"/>
        <v>118.4</v>
      </c>
      <c r="P1050" s="290">
        <f t="shared" si="132"/>
        <v>473.6</v>
      </c>
    </row>
    <row r="1051" spans="1:16" ht="12.75" customHeight="1">
      <c r="A1051" s="247" t="s">
        <v>236</v>
      </c>
      <c r="B1051" s="421">
        <v>160</v>
      </c>
      <c r="C1051" s="433" t="s">
        <v>208</v>
      </c>
      <c r="D1051" s="262" t="s">
        <v>247</v>
      </c>
      <c r="E1051" s="297"/>
      <c r="F1051" s="419">
        <v>4</v>
      </c>
      <c r="G1051" s="419">
        <v>4</v>
      </c>
      <c r="H1051" s="419">
        <v>8</v>
      </c>
      <c r="I1051" s="398">
        <v>12</v>
      </c>
      <c r="J1051" s="398">
        <v>12</v>
      </c>
      <c r="K1051" s="290">
        <v>1.85</v>
      </c>
      <c r="L1051" s="290">
        <f t="shared" si="129"/>
        <v>48</v>
      </c>
      <c r="M1051" s="290">
        <f t="shared" si="130"/>
        <v>7.4</v>
      </c>
      <c r="N1051" s="290">
        <f t="shared" si="132"/>
        <v>29.6</v>
      </c>
      <c r="O1051" s="290">
        <f t="shared" si="132"/>
        <v>118.4</v>
      </c>
      <c r="P1051" s="290">
        <f t="shared" si="132"/>
        <v>473.6</v>
      </c>
    </row>
    <row r="1052" spans="1:16" ht="12.75" customHeight="1">
      <c r="A1052" s="247" t="s">
        <v>236</v>
      </c>
      <c r="B1052" s="421">
        <v>175</v>
      </c>
      <c r="C1052" s="433" t="s">
        <v>208</v>
      </c>
      <c r="D1052" s="262" t="s">
        <v>247</v>
      </c>
      <c r="E1052" s="297"/>
      <c r="F1052" s="419">
        <v>4</v>
      </c>
      <c r="G1052" s="419">
        <v>4</v>
      </c>
      <c r="H1052" s="419">
        <v>8</v>
      </c>
      <c r="I1052" s="398">
        <v>12</v>
      </c>
      <c r="J1052" s="398">
        <v>12</v>
      </c>
      <c r="K1052" s="290">
        <v>1.85</v>
      </c>
      <c r="L1052" s="290">
        <f t="shared" si="129"/>
        <v>48</v>
      </c>
      <c r="M1052" s="290">
        <f t="shared" si="130"/>
        <v>7.4</v>
      </c>
      <c r="N1052" s="290">
        <f t="shared" si="132"/>
        <v>29.6</v>
      </c>
      <c r="O1052" s="290">
        <f t="shared" si="132"/>
        <v>118.4</v>
      </c>
      <c r="P1052" s="290">
        <f t="shared" si="132"/>
        <v>473.6</v>
      </c>
    </row>
    <row r="1053" spans="1:16" ht="12.75" customHeight="1">
      <c r="A1053" s="247" t="s">
        <v>236</v>
      </c>
      <c r="B1053" s="421">
        <v>195</v>
      </c>
      <c r="C1053" s="433" t="s">
        <v>208</v>
      </c>
      <c r="D1053" s="262" t="s">
        <v>247</v>
      </c>
      <c r="E1053" s="297"/>
      <c r="F1053" s="419">
        <v>4</v>
      </c>
      <c r="G1053" s="419">
        <v>4</v>
      </c>
      <c r="H1053" s="419">
        <v>8</v>
      </c>
      <c r="I1053" s="398">
        <v>12</v>
      </c>
      <c r="J1053" s="398">
        <v>12</v>
      </c>
      <c r="K1053" s="290">
        <v>1.85</v>
      </c>
      <c r="L1053" s="290">
        <f t="shared" si="129"/>
        <v>48</v>
      </c>
      <c r="M1053" s="290">
        <f t="shared" si="130"/>
        <v>7.4</v>
      </c>
      <c r="N1053" s="290">
        <f t="shared" si="132"/>
        <v>29.6</v>
      </c>
      <c r="O1053" s="290">
        <f t="shared" si="132"/>
        <v>118.4</v>
      </c>
      <c r="P1053" s="290">
        <f t="shared" si="132"/>
        <v>473.6</v>
      </c>
    </row>
    <row r="1054" spans="1:16" ht="12.75" customHeight="1">
      <c r="A1054" s="247" t="s">
        <v>236</v>
      </c>
      <c r="B1054" s="421">
        <v>235</v>
      </c>
      <c r="C1054" s="433" t="s">
        <v>208</v>
      </c>
      <c r="D1054" s="262" t="s">
        <v>247</v>
      </c>
      <c r="E1054" s="297"/>
      <c r="F1054" s="419">
        <v>4</v>
      </c>
      <c r="G1054" s="419">
        <v>4</v>
      </c>
      <c r="H1054" s="419">
        <v>8</v>
      </c>
      <c r="I1054" s="398">
        <v>12</v>
      </c>
      <c r="J1054" s="398">
        <v>12</v>
      </c>
      <c r="K1054" s="290">
        <v>1.85</v>
      </c>
      <c r="L1054" s="290">
        <f t="shared" si="129"/>
        <v>48</v>
      </c>
      <c r="M1054" s="290">
        <f t="shared" si="130"/>
        <v>7.4</v>
      </c>
      <c r="N1054" s="290">
        <f t="shared" si="132"/>
        <v>29.6</v>
      </c>
      <c r="O1054" s="290">
        <f t="shared" si="132"/>
        <v>118.4</v>
      </c>
      <c r="P1054" s="290">
        <f t="shared" si="132"/>
        <v>473.6</v>
      </c>
    </row>
    <row r="1055" spans="1:16" ht="12.75" customHeight="1">
      <c r="A1055" s="247" t="s">
        <v>236</v>
      </c>
      <c r="B1055" s="421">
        <v>275</v>
      </c>
      <c r="C1055" s="433" t="s">
        <v>208</v>
      </c>
      <c r="D1055" s="262" t="s">
        <v>247</v>
      </c>
      <c r="E1055" s="297"/>
      <c r="F1055" s="419">
        <v>4</v>
      </c>
      <c r="G1055" s="419">
        <v>4</v>
      </c>
      <c r="H1055" s="419">
        <v>8</v>
      </c>
      <c r="I1055" s="398">
        <v>12</v>
      </c>
      <c r="J1055" s="398">
        <v>12</v>
      </c>
      <c r="K1055" s="290">
        <v>1.85</v>
      </c>
      <c r="L1055" s="290">
        <f t="shared" si="129"/>
        <v>48</v>
      </c>
      <c r="M1055" s="290">
        <f t="shared" si="130"/>
        <v>7.4</v>
      </c>
      <c r="N1055" s="290">
        <f t="shared" si="132"/>
        <v>29.6</v>
      </c>
      <c r="O1055" s="290">
        <f t="shared" si="132"/>
        <v>118.4</v>
      </c>
      <c r="P1055" s="290">
        <f t="shared" si="132"/>
        <v>473.6</v>
      </c>
    </row>
    <row r="1056" spans="1:16" ht="12.75" customHeight="1">
      <c r="A1056" s="247" t="s">
        <v>236</v>
      </c>
      <c r="B1056" s="421">
        <v>315</v>
      </c>
      <c r="C1056" s="433" t="s">
        <v>208</v>
      </c>
      <c r="D1056" s="262" t="s">
        <v>247</v>
      </c>
      <c r="E1056" s="297"/>
      <c r="F1056" s="419">
        <v>4</v>
      </c>
      <c r="G1056" s="419">
        <v>4</v>
      </c>
      <c r="H1056" s="419">
        <v>8</v>
      </c>
      <c r="I1056" s="398">
        <v>12</v>
      </c>
      <c r="J1056" s="398">
        <v>12</v>
      </c>
      <c r="K1056" s="290">
        <v>1.85</v>
      </c>
      <c r="L1056" s="290">
        <f t="shared" si="129"/>
        <v>48</v>
      </c>
      <c r="M1056" s="290">
        <f t="shared" si="130"/>
        <v>7.4</v>
      </c>
      <c r="N1056" s="290">
        <f t="shared" si="132"/>
        <v>29.6</v>
      </c>
      <c r="O1056" s="290">
        <f t="shared" si="132"/>
        <v>118.4</v>
      </c>
      <c r="P1056" s="290">
        <f t="shared" si="132"/>
        <v>473.6</v>
      </c>
    </row>
    <row r="1057" spans="1:16" ht="12.75" customHeight="1">
      <c r="A1057" s="390"/>
      <c r="B1057" s="434"/>
      <c r="C1057" s="420"/>
      <c r="D1057" s="298" t="s">
        <v>21</v>
      </c>
      <c r="E1057" s="298"/>
      <c r="F1057" s="432">
        <f>SUM(F987:F1056)</f>
        <v>330</v>
      </c>
      <c r="G1057" s="432">
        <f>SUM(G987:G1056)</f>
        <v>330</v>
      </c>
      <c r="H1057" s="432">
        <f>SUM(H987:H1056)</f>
        <v>610</v>
      </c>
      <c r="I1057" s="432">
        <f>SUM(I987:I1056)</f>
        <v>890</v>
      </c>
      <c r="J1057" s="432">
        <f>SUM(J987:J1056)</f>
        <v>890</v>
      </c>
      <c r="K1057" s="388"/>
      <c r="L1057" s="389"/>
      <c r="M1057" s="389"/>
      <c r="N1057" s="389"/>
      <c r="O1057" s="389"/>
      <c r="P1057" s="389"/>
    </row>
    <row r="1058" spans="1:16" s="219" customFormat="1" ht="12.75" customHeight="1">
      <c r="A1058" s="247" t="s">
        <v>237</v>
      </c>
      <c r="B1058" s="427">
        <v>25</v>
      </c>
      <c r="C1058" s="433" t="s">
        <v>208</v>
      </c>
      <c r="D1058" s="262" t="s">
        <v>247</v>
      </c>
      <c r="E1058" s="297"/>
      <c r="F1058" s="419">
        <v>4</v>
      </c>
      <c r="G1058" s="419">
        <v>4</v>
      </c>
      <c r="H1058" s="419">
        <v>8</v>
      </c>
      <c r="I1058" s="398">
        <v>12</v>
      </c>
      <c r="J1058" s="398">
        <v>12</v>
      </c>
      <c r="K1058" s="290">
        <v>1.85</v>
      </c>
      <c r="L1058" s="290">
        <f t="shared" ref="L1058:M1118" si="133">$G1058*J1058</f>
        <v>48</v>
      </c>
      <c r="M1058" s="290">
        <f t="shared" si="133"/>
        <v>7.4</v>
      </c>
      <c r="N1058" s="290">
        <f t="shared" ref="N1058:N1089" si="134">$K1058*H1058</f>
        <v>14.8</v>
      </c>
      <c r="O1058" s="290">
        <f t="shared" ref="O1058:O1089" si="135">$K1058*I1058</f>
        <v>22.200000000000003</v>
      </c>
      <c r="P1058" s="290">
        <f t="shared" ref="P1058:P1089" si="136">$K1058*J1058</f>
        <v>22.200000000000003</v>
      </c>
    </row>
    <row r="1059" spans="1:16" s="219" customFormat="1" ht="12.75" customHeight="1">
      <c r="A1059" s="247" t="s">
        <v>237</v>
      </c>
      <c r="B1059" s="427">
        <v>35</v>
      </c>
      <c r="C1059" s="433" t="s">
        <v>208</v>
      </c>
      <c r="D1059" s="262" t="s">
        <v>247</v>
      </c>
      <c r="E1059" s="297"/>
      <c r="F1059" s="419">
        <v>4</v>
      </c>
      <c r="G1059" s="419">
        <v>4</v>
      </c>
      <c r="H1059" s="419">
        <v>8</v>
      </c>
      <c r="I1059" s="398">
        <v>12</v>
      </c>
      <c r="J1059" s="398">
        <v>12</v>
      </c>
      <c r="K1059" s="290">
        <v>1.85</v>
      </c>
      <c r="L1059" s="290">
        <f t="shared" si="133"/>
        <v>48</v>
      </c>
      <c r="M1059" s="290">
        <f t="shared" si="133"/>
        <v>7.4</v>
      </c>
      <c r="N1059" s="290">
        <f t="shared" si="134"/>
        <v>14.8</v>
      </c>
      <c r="O1059" s="290">
        <f t="shared" si="135"/>
        <v>22.200000000000003</v>
      </c>
      <c r="P1059" s="290">
        <f t="shared" si="136"/>
        <v>22.200000000000003</v>
      </c>
    </row>
    <row r="1060" spans="1:16" s="219" customFormat="1" ht="12.75" customHeight="1">
      <c r="A1060" s="247" t="s">
        <v>237</v>
      </c>
      <c r="B1060" s="427">
        <v>45</v>
      </c>
      <c r="C1060" s="433" t="s">
        <v>208</v>
      </c>
      <c r="D1060" s="262" t="s">
        <v>247</v>
      </c>
      <c r="E1060" s="297"/>
      <c r="F1060" s="419">
        <v>4</v>
      </c>
      <c r="G1060" s="419">
        <v>4</v>
      </c>
      <c r="H1060" s="419">
        <v>8</v>
      </c>
      <c r="I1060" s="398">
        <v>12</v>
      </c>
      <c r="J1060" s="398">
        <v>12</v>
      </c>
      <c r="K1060" s="290">
        <v>1.85</v>
      </c>
      <c r="L1060" s="290">
        <f t="shared" si="133"/>
        <v>48</v>
      </c>
      <c r="M1060" s="290">
        <f t="shared" si="133"/>
        <v>7.4</v>
      </c>
      <c r="N1060" s="290">
        <f t="shared" si="134"/>
        <v>14.8</v>
      </c>
      <c r="O1060" s="290">
        <f t="shared" si="135"/>
        <v>22.200000000000003</v>
      </c>
      <c r="P1060" s="290">
        <f t="shared" si="136"/>
        <v>22.200000000000003</v>
      </c>
    </row>
    <row r="1061" spans="1:16" s="219" customFormat="1" ht="12.75" customHeight="1">
      <c r="A1061" s="247" t="s">
        <v>237</v>
      </c>
      <c r="B1061" s="427">
        <v>55</v>
      </c>
      <c r="C1061" s="433" t="s">
        <v>208</v>
      </c>
      <c r="D1061" s="262" t="s">
        <v>247</v>
      </c>
      <c r="E1061" s="297"/>
      <c r="F1061" s="419">
        <v>4</v>
      </c>
      <c r="G1061" s="419">
        <v>4</v>
      </c>
      <c r="H1061" s="419">
        <v>8</v>
      </c>
      <c r="I1061" s="398">
        <v>12</v>
      </c>
      <c r="J1061" s="398">
        <v>12</v>
      </c>
      <c r="K1061" s="290">
        <v>1.85</v>
      </c>
      <c r="L1061" s="290">
        <f t="shared" si="133"/>
        <v>48</v>
      </c>
      <c r="M1061" s="290">
        <f t="shared" si="133"/>
        <v>7.4</v>
      </c>
      <c r="N1061" s="290">
        <f t="shared" si="134"/>
        <v>14.8</v>
      </c>
      <c r="O1061" s="290">
        <f t="shared" si="135"/>
        <v>22.200000000000003</v>
      </c>
      <c r="P1061" s="290">
        <f t="shared" si="136"/>
        <v>22.200000000000003</v>
      </c>
    </row>
    <row r="1062" spans="1:16" s="219" customFormat="1" ht="12.75" customHeight="1">
      <c r="A1062" s="247" t="s">
        <v>237</v>
      </c>
      <c r="B1062" s="427">
        <v>65</v>
      </c>
      <c r="C1062" s="433" t="s">
        <v>208</v>
      </c>
      <c r="D1062" s="262" t="s">
        <v>247</v>
      </c>
      <c r="E1062" s="297"/>
      <c r="F1062" s="419">
        <v>4</v>
      </c>
      <c r="G1062" s="419">
        <v>4</v>
      </c>
      <c r="H1062" s="419">
        <v>8</v>
      </c>
      <c r="I1062" s="398">
        <v>12</v>
      </c>
      <c r="J1062" s="398">
        <v>12</v>
      </c>
      <c r="K1062" s="290">
        <v>1.85</v>
      </c>
      <c r="L1062" s="290">
        <f t="shared" si="133"/>
        <v>48</v>
      </c>
      <c r="M1062" s="290">
        <f t="shared" si="133"/>
        <v>7.4</v>
      </c>
      <c r="N1062" s="290">
        <f t="shared" si="134"/>
        <v>14.8</v>
      </c>
      <c r="O1062" s="290">
        <f t="shared" si="135"/>
        <v>22.200000000000003</v>
      </c>
      <c r="P1062" s="290">
        <f t="shared" si="136"/>
        <v>22.200000000000003</v>
      </c>
    </row>
    <row r="1063" spans="1:16" s="219" customFormat="1" ht="12.75" customHeight="1">
      <c r="A1063" s="247" t="s">
        <v>237</v>
      </c>
      <c r="B1063" s="427">
        <v>75</v>
      </c>
      <c r="C1063" s="433" t="s">
        <v>208</v>
      </c>
      <c r="D1063" s="262" t="s">
        <v>247</v>
      </c>
      <c r="E1063" s="297"/>
      <c r="F1063" s="419">
        <v>4</v>
      </c>
      <c r="G1063" s="419">
        <v>4</v>
      </c>
      <c r="H1063" s="419">
        <v>8</v>
      </c>
      <c r="I1063" s="398">
        <v>12</v>
      </c>
      <c r="J1063" s="398">
        <v>12</v>
      </c>
      <c r="K1063" s="290">
        <v>1.85</v>
      </c>
      <c r="L1063" s="290">
        <f t="shared" si="133"/>
        <v>48</v>
      </c>
      <c r="M1063" s="290">
        <f t="shared" si="133"/>
        <v>7.4</v>
      </c>
      <c r="N1063" s="290">
        <f t="shared" si="134"/>
        <v>14.8</v>
      </c>
      <c r="O1063" s="290">
        <f t="shared" si="135"/>
        <v>22.200000000000003</v>
      </c>
      <c r="P1063" s="290">
        <f t="shared" si="136"/>
        <v>22.200000000000003</v>
      </c>
    </row>
    <row r="1064" spans="1:16" s="219" customFormat="1" ht="12.75" customHeight="1">
      <c r="A1064" s="247" t="s">
        <v>237</v>
      </c>
      <c r="B1064" s="427">
        <v>80</v>
      </c>
      <c r="C1064" s="433" t="s">
        <v>208</v>
      </c>
      <c r="D1064" s="262" t="s">
        <v>247</v>
      </c>
      <c r="E1064" s="297"/>
      <c r="F1064" s="419">
        <v>4</v>
      </c>
      <c r="G1064" s="419">
        <v>4</v>
      </c>
      <c r="H1064" s="419">
        <v>8</v>
      </c>
      <c r="I1064" s="398">
        <v>12</v>
      </c>
      <c r="J1064" s="398">
        <v>12</v>
      </c>
      <c r="K1064" s="290">
        <v>1.85</v>
      </c>
      <c r="L1064" s="290">
        <f t="shared" si="133"/>
        <v>48</v>
      </c>
      <c r="M1064" s="290">
        <f t="shared" si="133"/>
        <v>7.4</v>
      </c>
      <c r="N1064" s="290">
        <f t="shared" si="134"/>
        <v>14.8</v>
      </c>
      <c r="O1064" s="290">
        <f t="shared" si="135"/>
        <v>22.200000000000003</v>
      </c>
      <c r="P1064" s="290">
        <f t="shared" si="136"/>
        <v>22.200000000000003</v>
      </c>
    </row>
    <row r="1065" spans="1:16" s="219" customFormat="1" ht="12.75" customHeight="1">
      <c r="A1065" s="247" t="s">
        <v>237</v>
      </c>
      <c r="B1065" s="427">
        <v>90</v>
      </c>
      <c r="C1065" s="433" t="s">
        <v>208</v>
      </c>
      <c r="D1065" s="262" t="s">
        <v>247</v>
      </c>
      <c r="E1065" s="297"/>
      <c r="F1065" s="419">
        <v>4</v>
      </c>
      <c r="G1065" s="419">
        <v>4</v>
      </c>
      <c r="H1065" s="419">
        <v>8</v>
      </c>
      <c r="I1065" s="398">
        <v>12</v>
      </c>
      <c r="J1065" s="398">
        <v>12</v>
      </c>
      <c r="K1065" s="290">
        <v>1.85</v>
      </c>
      <c r="L1065" s="290">
        <f t="shared" si="133"/>
        <v>48</v>
      </c>
      <c r="M1065" s="290">
        <f t="shared" si="133"/>
        <v>7.4</v>
      </c>
      <c r="N1065" s="290">
        <f t="shared" si="134"/>
        <v>14.8</v>
      </c>
      <c r="O1065" s="290">
        <f t="shared" si="135"/>
        <v>22.200000000000003</v>
      </c>
      <c r="P1065" s="290">
        <f t="shared" si="136"/>
        <v>22.200000000000003</v>
      </c>
    </row>
    <row r="1066" spans="1:16" s="219" customFormat="1" ht="12.75" customHeight="1">
      <c r="A1066" s="247" t="s">
        <v>237</v>
      </c>
      <c r="B1066" s="427">
        <v>100</v>
      </c>
      <c r="C1066" s="433" t="s">
        <v>208</v>
      </c>
      <c r="D1066" s="262" t="s">
        <v>247</v>
      </c>
      <c r="E1066" s="297"/>
      <c r="F1066" s="419">
        <v>4</v>
      </c>
      <c r="G1066" s="419">
        <v>4</v>
      </c>
      <c r="H1066" s="419">
        <v>8</v>
      </c>
      <c r="I1066" s="398">
        <v>12</v>
      </c>
      <c r="J1066" s="398">
        <v>12</v>
      </c>
      <c r="K1066" s="290">
        <v>1.85</v>
      </c>
      <c r="L1066" s="290">
        <f t="shared" si="133"/>
        <v>48</v>
      </c>
      <c r="M1066" s="290">
        <f t="shared" si="133"/>
        <v>7.4</v>
      </c>
      <c r="N1066" s="290">
        <f t="shared" si="134"/>
        <v>14.8</v>
      </c>
      <c r="O1066" s="290">
        <f t="shared" si="135"/>
        <v>22.200000000000003</v>
      </c>
      <c r="P1066" s="290">
        <f t="shared" si="136"/>
        <v>22.200000000000003</v>
      </c>
    </row>
    <row r="1067" spans="1:16" s="219" customFormat="1" ht="12.75" customHeight="1">
      <c r="A1067" s="247" t="s">
        <v>237</v>
      </c>
      <c r="B1067" s="427">
        <v>110</v>
      </c>
      <c r="C1067" s="433" t="s">
        <v>208</v>
      </c>
      <c r="D1067" s="262" t="s">
        <v>247</v>
      </c>
      <c r="E1067" s="297"/>
      <c r="F1067" s="419">
        <v>4</v>
      </c>
      <c r="G1067" s="419">
        <v>4</v>
      </c>
      <c r="H1067" s="419">
        <v>8</v>
      </c>
      <c r="I1067" s="398">
        <v>12</v>
      </c>
      <c r="J1067" s="398">
        <v>12</v>
      </c>
      <c r="K1067" s="290">
        <v>1.85</v>
      </c>
      <c r="L1067" s="290">
        <f t="shared" si="133"/>
        <v>48</v>
      </c>
      <c r="M1067" s="290">
        <f t="shared" si="133"/>
        <v>7.4</v>
      </c>
      <c r="N1067" s="290">
        <f t="shared" si="134"/>
        <v>14.8</v>
      </c>
      <c r="O1067" s="290">
        <f t="shared" si="135"/>
        <v>22.200000000000003</v>
      </c>
      <c r="P1067" s="290">
        <f t="shared" si="136"/>
        <v>22.200000000000003</v>
      </c>
    </row>
    <row r="1068" spans="1:16" s="219" customFormat="1" ht="12.75" customHeight="1">
      <c r="A1068" s="247" t="s">
        <v>237</v>
      </c>
      <c r="B1068" s="427">
        <v>120</v>
      </c>
      <c r="C1068" s="433" t="s">
        <v>208</v>
      </c>
      <c r="D1068" s="262" t="s">
        <v>247</v>
      </c>
      <c r="E1068" s="297"/>
      <c r="F1068" s="398">
        <v>6</v>
      </c>
      <c r="G1068" s="398">
        <v>6</v>
      </c>
      <c r="H1068" s="398">
        <v>10</v>
      </c>
      <c r="I1068" s="398">
        <v>14</v>
      </c>
      <c r="J1068" s="398">
        <v>14</v>
      </c>
      <c r="K1068" s="290">
        <v>1.85</v>
      </c>
      <c r="L1068" s="290">
        <f t="shared" si="133"/>
        <v>84</v>
      </c>
      <c r="M1068" s="290">
        <f t="shared" si="133"/>
        <v>11.100000000000001</v>
      </c>
      <c r="N1068" s="290">
        <f t="shared" si="134"/>
        <v>18.5</v>
      </c>
      <c r="O1068" s="290">
        <f t="shared" si="135"/>
        <v>25.900000000000002</v>
      </c>
      <c r="P1068" s="290">
        <f t="shared" si="136"/>
        <v>25.900000000000002</v>
      </c>
    </row>
    <row r="1069" spans="1:16" s="219" customFormat="1" ht="12.75" customHeight="1">
      <c r="A1069" s="247" t="s">
        <v>237</v>
      </c>
      <c r="B1069" s="427">
        <v>130</v>
      </c>
      <c r="C1069" s="433" t="s">
        <v>208</v>
      </c>
      <c r="D1069" s="262" t="s">
        <v>247</v>
      </c>
      <c r="E1069" s="297"/>
      <c r="F1069" s="398">
        <v>6</v>
      </c>
      <c r="G1069" s="398">
        <v>6</v>
      </c>
      <c r="H1069" s="398">
        <v>10</v>
      </c>
      <c r="I1069" s="398">
        <v>14</v>
      </c>
      <c r="J1069" s="398">
        <v>14</v>
      </c>
      <c r="K1069" s="290">
        <v>1.85</v>
      </c>
      <c r="L1069" s="290">
        <f t="shared" si="133"/>
        <v>84</v>
      </c>
      <c r="M1069" s="290">
        <f t="shared" si="133"/>
        <v>11.100000000000001</v>
      </c>
      <c r="N1069" s="290">
        <f t="shared" si="134"/>
        <v>18.5</v>
      </c>
      <c r="O1069" s="290">
        <f t="shared" si="135"/>
        <v>25.900000000000002</v>
      </c>
      <c r="P1069" s="290">
        <f t="shared" si="136"/>
        <v>25.900000000000002</v>
      </c>
    </row>
    <row r="1070" spans="1:16" s="219" customFormat="1" ht="12.75" customHeight="1">
      <c r="A1070" s="247" t="s">
        <v>237</v>
      </c>
      <c r="B1070" s="427">
        <v>140</v>
      </c>
      <c r="C1070" s="433" t="s">
        <v>208</v>
      </c>
      <c r="D1070" s="262" t="s">
        <v>247</v>
      </c>
      <c r="E1070" s="297"/>
      <c r="F1070" s="398">
        <v>6</v>
      </c>
      <c r="G1070" s="398">
        <v>6</v>
      </c>
      <c r="H1070" s="398">
        <v>10</v>
      </c>
      <c r="I1070" s="398">
        <v>14</v>
      </c>
      <c r="J1070" s="398">
        <v>14</v>
      </c>
      <c r="K1070" s="290">
        <v>1.85</v>
      </c>
      <c r="L1070" s="290">
        <f t="shared" si="133"/>
        <v>84</v>
      </c>
      <c r="M1070" s="290">
        <f t="shared" si="133"/>
        <v>11.100000000000001</v>
      </c>
      <c r="N1070" s="290">
        <f t="shared" si="134"/>
        <v>18.5</v>
      </c>
      <c r="O1070" s="290">
        <f t="shared" si="135"/>
        <v>25.900000000000002</v>
      </c>
      <c r="P1070" s="290">
        <f t="shared" si="136"/>
        <v>25.900000000000002</v>
      </c>
    </row>
    <row r="1071" spans="1:16" s="219" customFormat="1" ht="12.75" customHeight="1">
      <c r="A1071" s="247" t="s">
        <v>237</v>
      </c>
      <c r="B1071" s="427">
        <v>145</v>
      </c>
      <c r="C1071" s="433" t="s">
        <v>208</v>
      </c>
      <c r="D1071" s="262" t="s">
        <v>247</v>
      </c>
      <c r="E1071" s="297"/>
      <c r="F1071" s="398">
        <v>4</v>
      </c>
      <c r="G1071" s="398">
        <v>4</v>
      </c>
      <c r="H1071" s="398">
        <v>8</v>
      </c>
      <c r="I1071" s="398">
        <v>12</v>
      </c>
      <c r="J1071" s="398">
        <v>12</v>
      </c>
      <c r="K1071" s="290">
        <v>1.85</v>
      </c>
      <c r="L1071" s="290">
        <f t="shared" si="133"/>
        <v>48</v>
      </c>
      <c r="M1071" s="290">
        <f t="shared" si="133"/>
        <v>7.4</v>
      </c>
      <c r="N1071" s="290">
        <f t="shared" si="134"/>
        <v>14.8</v>
      </c>
      <c r="O1071" s="290">
        <f t="shared" si="135"/>
        <v>22.200000000000003</v>
      </c>
      <c r="P1071" s="290">
        <f t="shared" si="136"/>
        <v>22.200000000000003</v>
      </c>
    </row>
    <row r="1072" spans="1:16" s="219" customFormat="1" ht="12.75" customHeight="1">
      <c r="A1072" s="247" t="s">
        <v>237</v>
      </c>
      <c r="B1072" s="427">
        <v>155</v>
      </c>
      <c r="C1072" s="433" t="s">
        <v>208</v>
      </c>
      <c r="D1072" s="262" t="s">
        <v>247</v>
      </c>
      <c r="E1072" s="297"/>
      <c r="F1072" s="398">
        <v>4</v>
      </c>
      <c r="G1072" s="398">
        <v>4</v>
      </c>
      <c r="H1072" s="398">
        <v>8</v>
      </c>
      <c r="I1072" s="398">
        <v>12</v>
      </c>
      <c r="J1072" s="398">
        <v>12</v>
      </c>
      <c r="K1072" s="290">
        <v>1.85</v>
      </c>
      <c r="L1072" s="290">
        <f t="shared" si="133"/>
        <v>48</v>
      </c>
      <c r="M1072" s="290">
        <f t="shared" si="133"/>
        <v>7.4</v>
      </c>
      <c r="N1072" s="290">
        <f t="shared" si="134"/>
        <v>14.8</v>
      </c>
      <c r="O1072" s="290">
        <f t="shared" si="135"/>
        <v>22.200000000000003</v>
      </c>
      <c r="P1072" s="290">
        <f t="shared" si="136"/>
        <v>22.200000000000003</v>
      </c>
    </row>
    <row r="1073" spans="1:16" s="219" customFormat="1" ht="12.75" customHeight="1">
      <c r="A1073" s="247" t="s">
        <v>237</v>
      </c>
      <c r="B1073" s="427">
        <v>165</v>
      </c>
      <c r="C1073" s="433" t="s">
        <v>208</v>
      </c>
      <c r="D1073" s="262" t="s">
        <v>247</v>
      </c>
      <c r="E1073" s="297"/>
      <c r="F1073" s="398">
        <v>4</v>
      </c>
      <c r="G1073" s="398">
        <v>4</v>
      </c>
      <c r="H1073" s="398">
        <v>8</v>
      </c>
      <c r="I1073" s="398">
        <v>12</v>
      </c>
      <c r="J1073" s="398">
        <v>12</v>
      </c>
      <c r="K1073" s="290">
        <v>1.85</v>
      </c>
      <c r="L1073" s="290">
        <f t="shared" si="133"/>
        <v>48</v>
      </c>
      <c r="M1073" s="290">
        <f t="shared" si="133"/>
        <v>7.4</v>
      </c>
      <c r="N1073" s="290">
        <f t="shared" si="134"/>
        <v>14.8</v>
      </c>
      <c r="O1073" s="290">
        <f t="shared" si="135"/>
        <v>22.200000000000003</v>
      </c>
      <c r="P1073" s="290">
        <f t="shared" si="136"/>
        <v>22.200000000000003</v>
      </c>
    </row>
    <row r="1074" spans="1:16" s="219" customFormat="1" ht="12.75" customHeight="1">
      <c r="A1074" s="247" t="s">
        <v>237</v>
      </c>
      <c r="B1074" s="427">
        <v>170</v>
      </c>
      <c r="C1074" s="433" t="s">
        <v>208</v>
      </c>
      <c r="D1074" s="262" t="s">
        <v>247</v>
      </c>
      <c r="E1074" s="297"/>
      <c r="F1074" s="398">
        <v>6</v>
      </c>
      <c r="G1074" s="398">
        <v>6</v>
      </c>
      <c r="H1074" s="398">
        <v>10</v>
      </c>
      <c r="I1074" s="398">
        <v>14</v>
      </c>
      <c r="J1074" s="398">
        <v>14</v>
      </c>
      <c r="K1074" s="290">
        <v>1.85</v>
      </c>
      <c r="L1074" s="290">
        <f t="shared" si="133"/>
        <v>84</v>
      </c>
      <c r="M1074" s="290">
        <f t="shared" si="133"/>
        <v>11.100000000000001</v>
      </c>
      <c r="N1074" s="290">
        <f t="shared" si="134"/>
        <v>18.5</v>
      </c>
      <c r="O1074" s="290">
        <f t="shared" si="135"/>
        <v>25.900000000000002</v>
      </c>
      <c r="P1074" s="290">
        <f t="shared" si="136"/>
        <v>25.900000000000002</v>
      </c>
    </row>
    <row r="1075" spans="1:16" s="219" customFormat="1" ht="12.75" customHeight="1">
      <c r="A1075" s="247" t="s">
        <v>237</v>
      </c>
      <c r="B1075" s="427">
        <v>180</v>
      </c>
      <c r="C1075" s="433" t="s">
        <v>208</v>
      </c>
      <c r="D1075" s="262" t="s">
        <v>247</v>
      </c>
      <c r="E1075" s="297"/>
      <c r="F1075" s="398">
        <v>6</v>
      </c>
      <c r="G1075" s="398">
        <v>6</v>
      </c>
      <c r="H1075" s="398">
        <v>10</v>
      </c>
      <c r="I1075" s="398">
        <v>14</v>
      </c>
      <c r="J1075" s="398">
        <v>14</v>
      </c>
      <c r="K1075" s="290">
        <v>1.85</v>
      </c>
      <c r="L1075" s="290">
        <f t="shared" si="133"/>
        <v>84</v>
      </c>
      <c r="M1075" s="290">
        <f t="shared" si="133"/>
        <v>11.100000000000001</v>
      </c>
      <c r="N1075" s="290">
        <f t="shared" si="134"/>
        <v>18.5</v>
      </c>
      <c r="O1075" s="290">
        <f t="shared" si="135"/>
        <v>25.900000000000002</v>
      </c>
      <c r="P1075" s="290">
        <f t="shared" si="136"/>
        <v>25.900000000000002</v>
      </c>
    </row>
    <row r="1076" spans="1:16" s="219" customFormat="1" ht="12.75" customHeight="1">
      <c r="A1076" s="247" t="s">
        <v>237</v>
      </c>
      <c r="B1076" s="427">
        <v>190</v>
      </c>
      <c r="C1076" s="433" t="s">
        <v>208</v>
      </c>
      <c r="D1076" s="262" t="s">
        <v>247</v>
      </c>
      <c r="E1076" s="297"/>
      <c r="F1076" s="398">
        <v>6</v>
      </c>
      <c r="G1076" s="398">
        <v>6</v>
      </c>
      <c r="H1076" s="398">
        <v>10</v>
      </c>
      <c r="I1076" s="398">
        <v>14</v>
      </c>
      <c r="J1076" s="398">
        <v>14</v>
      </c>
      <c r="K1076" s="290">
        <v>1.85</v>
      </c>
      <c r="L1076" s="290">
        <f t="shared" si="133"/>
        <v>84</v>
      </c>
      <c r="M1076" s="290">
        <f t="shared" si="133"/>
        <v>11.100000000000001</v>
      </c>
      <c r="N1076" s="290">
        <f t="shared" si="134"/>
        <v>18.5</v>
      </c>
      <c r="O1076" s="290">
        <f t="shared" si="135"/>
        <v>25.900000000000002</v>
      </c>
      <c r="P1076" s="290">
        <f t="shared" si="136"/>
        <v>25.900000000000002</v>
      </c>
    </row>
    <row r="1077" spans="1:16" s="219" customFormat="1" ht="12.75" customHeight="1">
      <c r="A1077" s="247" t="s">
        <v>237</v>
      </c>
      <c r="B1077" s="427">
        <v>200</v>
      </c>
      <c r="C1077" s="433" t="s">
        <v>208</v>
      </c>
      <c r="D1077" s="262" t="s">
        <v>247</v>
      </c>
      <c r="E1077" s="297"/>
      <c r="F1077" s="398">
        <v>6</v>
      </c>
      <c r="G1077" s="398">
        <v>6</v>
      </c>
      <c r="H1077" s="398">
        <v>10</v>
      </c>
      <c r="I1077" s="398">
        <v>14</v>
      </c>
      <c r="J1077" s="398">
        <v>14</v>
      </c>
      <c r="K1077" s="290">
        <v>1.85</v>
      </c>
      <c r="L1077" s="290">
        <f t="shared" si="133"/>
        <v>84</v>
      </c>
      <c r="M1077" s="290">
        <f t="shared" si="133"/>
        <v>11.100000000000001</v>
      </c>
      <c r="N1077" s="290">
        <f t="shared" si="134"/>
        <v>18.5</v>
      </c>
      <c r="O1077" s="290">
        <f t="shared" si="135"/>
        <v>25.900000000000002</v>
      </c>
      <c r="P1077" s="290">
        <f t="shared" si="136"/>
        <v>25.900000000000002</v>
      </c>
    </row>
    <row r="1078" spans="1:16" s="219" customFormat="1" ht="12.75" customHeight="1">
      <c r="A1078" s="247" t="s">
        <v>237</v>
      </c>
      <c r="B1078" s="427">
        <v>210</v>
      </c>
      <c r="C1078" s="433" t="s">
        <v>208</v>
      </c>
      <c r="D1078" s="262" t="s">
        <v>247</v>
      </c>
      <c r="E1078" s="297"/>
      <c r="F1078" s="398">
        <v>6</v>
      </c>
      <c r="G1078" s="398">
        <v>6</v>
      </c>
      <c r="H1078" s="398">
        <v>10</v>
      </c>
      <c r="I1078" s="398">
        <v>14</v>
      </c>
      <c r="J1078" s="398">
        <v>14</v>
      </c>
      <c r="K1078" s="290">
        <v>1.85</v>
      </c>
      <c r="L1078" s="290">
        <f t="shared" si="133"/>
        <v>84</v>
      </c>
      <c r="M1078" s="290">
        <f t="shared" si="133"/>
        <v>11.100000000000001</v>
      </c>
      <c r="N1078" s="290">
        <f t="shared" si="134"/>
        <v>18.5</v>
      </c>
      <c r="O1078" s="290">
        <f t="shared" si="135"/>
        <v>25.900000000000002</v>
      </c>
      <c r="P1078" s="290">
        <f t="shared" si="136"/>
        <v>25.900000000000002</v>
      </c>
    </row>
    <row r="1079" spans="1:16" s="219" customFormat="1" ht="12.75" customHeight="1">
      <c r="A1079" s="247" t="s">
        <v>237</v>
      </c>
      <c r="B1079" s="427">
        <v>220</v>
      </c>
      <c r="C1079" s="433" t="s">
        <v>208</v>
      </c>
      <c r="D1079" s="262" t="s">
        <v>247</v>
      </c>
      <c r="E1079" s="297"/>
      <c r="F1079" s="398">
        <v>6</v>
      </c>
      <c r="G1079" s="398">
        <v>6</v>
      </c>
      <c r="H1079" s="398">
        <v>10</v>
      </c>
      <c r="I1079" s="398">
        <v>14</v>
      </c>
      <c r="J1079" s="398">
        <v>14</v>
      </c>
      <c r="K1079" s="290">
        <v>1.85</v>
      </c>
      <c r="L1079" s="290">
        <f t="shared" si="133"/>
        <v>84</v>
      </c>
      <c r="M1079" s="290">
        <f t="shared" si="133"/>
        <v>11.100000000000001</v>
      </c>
      <c r="N1079" s="290">
        <f t="shared" si="134"/>
        <v>18.5</v>
      </c>
      <c r="O1079" s="290">
        <f t="shared" si="135"/>
        <v>25.900000000000002</v>
      </c>
      <c r="P1079" s="290">
        <f t="shared" si="136"/>
        <v>25.900000000000002</v>
      </c>
    </row>
    <row r="1080" spans="1:16" s="219" customFormat="1" ht="12.75" customHeight="1">
      <c r="A1080" s="247" t="s">
        <v>237</v>
      </c>
      <c r="B1080" s="427">
        <v>230</v>
      </c>
      <c r="C1080" s="433" t="s">
        <v>208</v>
      </c>
      <c r="D1080" s="262" t="s">
        <v>247</v>
      </c>
      <c r="E1080" s="297"/>
      <c r="F1080" s="398">
        <v>6</v>
      </c>
      <c r="G1080" s="398">
        <v>6</v>
      </c>
      <c r="H1080" s="398">
        <v>10</v>
      </c>
      <c r="I1080" s="398">
        <v>14</v>
      </c>
      <c r="J1080" s="398">
        <v>14</v>
      </c>
      <c r="K1080" s="290">
        <v>1.85</v>
      </c>
      <c r="L1080" s="290">
        <f t="shared" si="133"/>
        <v>84</v>
      </c>
      <c r="M1080" s="290">
        <f t="shared" si="133"/>
        <v>11.100000000000001</v>
      </c>
      <c r="N1080" s="290">
        <f t="shared" si="134"/>
        <v>18.5</v>
      </c>
      <c r="O1080" s="290">
        <f t="shared" si="135"/>
        <v>25.900000000000002</v>
      </c>
      <c r="P1080" s="290">
        <f t="shared" si="136"/>
        <v>25.900000000000002</v>
      </c>
    </row>
    <row r="1081" spans="1:16" s="219" customFormat="1" ht="12.75" customHeight="1">
      <c r="A1081" s="247" t="s">
        <v>237</v>
      </c>
      <c r="B1081" s="427">
        <v>240</v>
      </c>
      <c r="C1081" s="433" t="s">
        <v>208</v>
      </c>
      <c r="D1081" s="262" t="s">
        <v>247</v>
      </c>
      <c r="E1081" s="297"/>
      <c r="F1081" s="398">
        <v>6</v>
      </c>
      <c r="G1081" s="398">
        <v>6</v>
      </c>
      <c r="H1081" s="398">
        <v>10</v>
      </c>
      <c r="I1081" s="398">
        <v>14</v>
      </c>
      <c r="J1081" s="398">
        <v>14</v>
      </c>
      <c r="K1081" s="290">
        <v>1.85</v>
      </c>
      <c r="L1081" s="290">
        <f t="shared" si="133"/>
        <v>84</v>
      </c>
      <c r="M1081" s="290">
        <f t="shared" si="133"/>
        <v>11.100000000000001</v>
      </c>
      <c r="N1081" s="290">
        <f t="shared" si="134"/>
        <v>18.5</v>
      </c>
      <c r="O1081" s="290">
        <f t="shared" si="135"/>
        <v>25.900000000000002</v>
      </c>
      <c r="P1081" s="290">
        <f t="shared" si="136"/>
        <v>25.900000000000002</v>
      </c>
    </row>
    <row r="1082" spans="1:16" s="219" customFormat="1" ht="12.75" customHeight="1">
      <c r="A1082" s="247" t="s">
        <v>237</v>
      </c>
      <c r="B1082" s="427">
        <v>250</v>
      </c>
      <c r="C1082" s="433" t="s">
        <v>208</v>
      </c>
      <c r="D1082" s="262" t="s">
        <v>247</v>
      </c>
      <c r="E1082" s="297"/>
      <c r="F1082" s="398">
        <v>6</v>
      </c>
      <c r="G1082" s="398">
        <v>6</v>
      </c>
      <c r="H1082" s="398">
        <v>10</v>
      </c>
      <c r="I1082" s="398">
        <v>14</v>
      </c>
      <c r="J1082" s="398">
        <v>14</v>
      </c>
      <c r="K1082" s="290">
        <v>1.85</v>
      </c>
      <c r="L1082" s="290">
        <f t="shared" si="133"/>
        <v>84</v>
      </c>
      <c r="M1082" s="290">
        <f t="shared" si="133"/>
        <v>11.100000000000001</v>
      </c>
      <c r="N1082" s="290">
        <f t="shared" si="134"/>
        <v>18.5</v>
      </c>
      <c r="O1082" s="290">
        <f t="shared" si="135"/>
        <v>25.900000000000002</v>
      </c>
      <c r="P1082" s="290">
        <f t="shared" si="136"/>
        <v>25.900000000000002</v>
      </c>
    </row>
    <row r="1083" spans="1:16" s="219" customFormat="1" ht="12.75" customHeight="1">
      <c r="A1083" s="247" t="s">
        <v>237</v>
      </c>
      <c r="B1083" s="427">
        <v>255</v>
      </c>
      <c r="C1083" s="433" t="s">
        <v>208</v>
      </c>
      <c r="D1083" s="262" t="s">
        <v>247</v>
      </c>
      <c r="E1083" s="297"/>
      <c r="F1083" s="398">
        <v>6</v>
      </c>
      <c r="G1083" s="398">
        <v>6</v>
      </c>
      <c r="H1083" s="398">
        <v>10</v>
      </c>
      <c r="I1083" s="398">
        <v>14</v>
      </c>
      <c r="J1083" s="398">
        <v>14</v>
      </c>
      <c r="K1083" s="290">
        <v>1.85</v>
      </c>
      <c r="L1083" s="290">
        <f t="shared" si="133"/>
        <v>84</v>
      </c>
      <c r="M1083" s="290">
        <f t="shared" si="133"/>
        <v>11.100000000000001</v>
      </c>
      <c r="N1083" s="290">
        <f t="shared" si="134"/>
        <v>18.5</v>
      </c>
      <c r="O1083" s="290">
        <f t="shared" si="135"/>
        <v>25.900000000000002</v>
      </c>
      <c r="P1083" s="290">
        <f t="shared" si="136"/>
        <v>25.900000000000002</v>
      </c>
    </row>
    <row r="1084" spans="1:16" s="219" customFormat="1" ht="12.75" customHeight="1">
      <c r="A1084" s="247" t="s">
        <v>237</v>
      </c>
      <c r="B1084" s="427">
        <v>265</v>
      </c>
      <c r="C1084" s="433" t="s">
        <v>208</v>
      </c>
      <c r="D1084" s="262" t="s">
        <v>247</v>
      </c>
      <c r="E1084" s="297"/>
      <c r="F1084" s="398">
        <v>6</v>
      </c>
      <c r="G1084" s="398">
        <v>6</v>
      </c>
      <c r="H1084" s="398">
        <v>10</v>
      </c>
      <c r="I1084" s="398">
        <v>14</v>
      </c>
      <c r="J1084" s="398">
        <v>14</v>
      </c>
      <c r="K1084" s="290">
        <v>1.85</v>
      </c>
      <c r="L1084" s="290">
        <f t="shared" si="133"/>
        <v>84</v>
      </c>
      <c r="M1084" s="290">
        <f t="shared" si="133"/>
        <v>11.100000000000001</v>
      </c>
      <c r="N1084" s="290">
        <f t="shared" si="134"/>
        <v>18.5</v>
      </c>
      <c r="O1084" s="290">
        <f t="shared" si="135"/>
        <v>25.900000000000002</v>
      </c>
      <c r="P1084" s="290">
        <f t="shared" si="136"/>
        <v>25.900000000000002</v>
      </c>
    </row>
    <row r="1085" spans="1:16" s="219" customFormat="1" ht="12.75" customHeight="1">
      <c r="A1085" s="247" t="s">
        <v>237</v>
      </c>
      <c r="B1085" s="427">
        <v>275</v>
      </c>
      <c r="C1085" s="433" t="s">
        <v>208</v>
      </c>
      <c r="D1085" s="262" t="s">
        <v>247</v>
      </c>
      <c r="E1085" s="297"/>
      <c r="F1085" s="398">
        <v>6</v>
      </c>
      <c r="G1085" s="398">
        <v>6</v>
      </c>
      <c r="H1085" s="398">
        <v>10</v>
      </c>
      <c r="I1085" s="398">
        <v>14</v>
      </c>
      <c r="J1085" s="398">
        <v>14</v>
      </c>
      <c r="K1085" s="290">
        <v>1.85</v>
      </c>
      <c r="L1085" s="290">
        <f t="shared" si="133"/>
        <v>84</v>
      </c>
      <c r="M1085" s="290">
        <f t="shared" si="133"/>
        <v>11.100000000000001</v>
      </c>
      <c r="N1085" s="290">
        <f t="shared" si="134"/>
        <v>18.5</v>
      </c>
      <c r="O1085" s="290">
        <f t="shared" si="135"/>
        <v>25.900000000000002</v>
      </c>
      <c r="P1085" s="290">
        <f t="shared" si="136"/>
        <v>25.900000000000002</v>
      </c>
    </row>
    <row r="1086" spans="1:16" s="219" customFormat="1" ht="12.75" customHeight="1">
      <c r="A1086" s="247" t="s">
        <v>237</v>
      </c>
      <c r="B1086" s="427">
        <v>285</v>
      </c>
      <c r="C1086" s="433" t="s">
        <v>208</v>
      </c>
      <c r="D1086" s="262" t="s">
        <v>247</v>
      </c>
      <c r="E1086" s="297"/>
      <c r="F1086" s="398">
        <v>6</v>
      </c>
      <c r="G1086" s="398">
        <v>6</v>
      </c>
      <c r="H1086" s="398">
        <v>10</v>
      </c>
      <c r="I1086" s="398">
        <v>14</v>
      </c>
      <c r="J1086" s="398">
        <v>14</v>
      </c>
      <c r="K1086" s="290">
        <v>1.85</v>
      </c>
      <c r="L1086" s="290">
        <f t="shared" si="133"/>
        <v>84</v>
      </c>
      <c r="M1086" s="290">
        <f t="shared" si="133"/>
        <v>11.100000000000001</v>
      </c>
      <c r="N1086" s="290">
        <f t="shared" si="134"/>
        <v>18.5</v>
      </c>
      <c r="O1086" s="290">
        <f t="shared" si="135"/>
        <v>25.900000000000002</v>
      </c>
      <c r="P1086" s="290">
        <f t="shared" si="136"/>
        <v>25.900000000000002</v>
      </c>
    </row>
    <row r="1087" spans="1:16" s="219" customFormat="1" ht="12.75" customHeight="1">
      <c r="A1087" s="247" t="s">
        <v>237</v>
      </c>
      <c r="B1087" s="427">
        <v>295</v>
      </c>
      <c r="C1087" s="433" t="s">
        <v>208</v>
      </c>
      <c r="D1087" s="262" t="s">
        <v>247</v>
      </c>
      <c r="E1087" s="297"/>
      <c r="F1087" s="398">
        <v>6</v>
      </c>
      <c r="G1087" s="398">
        <v>6</v>
      </c>
      <c r="H1087" s="398">
        <v>10</v>
      </c>
      <c r="I1087" s="398">
        <v>14</v>
      </c>
      <c r="J1087" s="398">
        <v>14</v>
      </c>
      <c r="K1087" s="290">
        <v>1.85</v>
      </c>
      <c r="L1087" s="290">
        <f t="shared" si="133"/>
        <v>84</v>
      </c>
      <c r="M1087" s="290">
        <f t="shared" si="133"/>
        <v>11.100000000000001</v>
      </c>
      <c r="N1087" s="290">
        <f t="shared" si="134"/>
        <v>18.5</v>
      </c>
      <c r="O1087" s="290">
        <f t="shared" si="135"/>
        <v>25.900000000000002</v>
      </c>
      <c r="P1087" s="290">
        <f t="shared" si="136"/>
        <v>25.900000000000002</v>
      </c>
    </row>
    <row r="1088" spans="1:16" s="219" customFormat="1" ht="12.75" customHeight="1">
      <c r="A1088" s="247" t="s">
        <v>237</v>
      </c>
      <c r="B1088" s="427">
        <v>300</v>
      </c>
      <c r="C1088" s="433" t="s">
        <v>208</v>
      </c>
      <c r="D1088" s="262" t="s">
        <v>247</v>
      </c>
      <c r="E1088" s="297"/>
      <c r="F1088" s="398">
        <v>6</v>
      </c>
      <c r="G1088" s="398">
        <v>6</v>
      </c>
      <c r="H1088" s="398">
        <v>10</v>
      </c>
      <c r="I1088" s="398">
        <v>14</v>
      </c>
      <c r="J1088" s="398">
        <v>14</v>
      </c>
      <c r="K1088" s="290">
        <v>1.85</v>
      </c>
      <c r="L1088" s="290">
        <f t="shared" si="133"/>
        <v>84</v>
      </c>
      <c r="M1088" s="290">
        <f t="shared" si="133"/>
        <v>11.100000000000001</v>
      </c>
      <c r="N1088" s="290">
        <f t="shared" si="134"/>
        <v>18.5</v>
      </c>
      <c r="O1088" s="290">
        <f t="shared" si="135"/>
        <v>25.900000000000002</v>
      </c>
      <c r="P1088" s="290">
        <f t="shared" si="136"/>
        <v>25.900000000000002</v>
      </c>
    </row>
    <row r="1089" spans="1:16" s="219" customFormat="1" ht="12.75" customHeight="1">
      <c r="A1089" s="247" t="s">
        <v>237</v>
      </c>
      <c r="B1089" s="427">
        <v>310</v>
      </c>
      <c r="C1089" s="433" t="s">
        <v>208</v>
      </c>
      <c r="D1089" s="262" t="s">
        <v>247</v>
      </c>
      <c r="E1089" s="297"/>
      <c r="F1089" s="398">
        <v>6</v>
      </c>
      <c r="G1089" s="398">
        <v>6</v>
      </c>
      <c r="H1089" s="398">
        <v>10</v>
      </c>
      <c r="I1089" s="398">
        <v>14</v>
      </c>
      <c r="J1089" s="398">
        <v>14</v>
      </c>
      <c r="K1089" s="290">
        <v>1.85</v>
      </c>
      <c r="L1089" s="290">
        <f t="shared" si="133"/>
        <v>84</v>
      </c>
      <c r="M1089" s="290">
        <f t="shared" si="133"/>
        <v>11.100000000000001</v>
      </c>
      <c r="N1089" s="290">
        <f t="shared" si="134"/>
        <v>18.5</v>
      </c>
      <c r="O1089" s="290">
        <f t="shared" si="135"/>
        <v>25.900000000000002</v>
      </c>
      <c r="P1089" s="290">
        <f t="shared" si="136"/>
        <v>25.900000000000002</v>
      </c>
    </row>
    <row r="1090" spans="1:16" ht="12.75" customHeight="1">
      <c r="A1090" s="247" t="s">
        <v>237</v>
      </c>
      <c r="B1090" s="427">
        <v>320</v>
      </c>
      <c r="C1090" s="433" t="s">
        <v>208</v>
      </c>
      <c r="D1090" s="262" t="s">
        <v>247</v>
      </c>
      <c r="E1090" s="297"/>
      <c r="F1090" s="398">
        <v>6</v>
      </c>
      <c r="G1090" s="398">
        <v>6</v>
      </c>
      <c r="H1090" s="398">
        <v>10</v>
      </c>
      <c r="I1090" s="398">
        <v>14</v>
      </c>
      <c r="J1090" s="398">
        <v>14</v>
      </c>
      <c r="K1090" s="290">
        <v>1.85</v>
      </c>
      <c r="L1090" s="290">
        <f t="shared" si="133"/>
        <v>84</v>
      </c>
      <c r="M1090" s="290">
        <f t="shared" si="133"/>
        <v>11.100000000000001</v>
      </c>
      <c r="N1090" s="290">
        <f t="shared" ref="N1090:N1118" si="137">$K1090*H1090</f>
        <v>18.5</v>
      </c>
      <c r="O1090" s="290">
        <f t="shared" ref="O1090:O1118" si="138">$K1090*I1090</f>
        <v>25.900000000000002</v>
      </c>
      <c r="P1090" s="290">
        <f t="shared" ref="P1090:P1118" si="139">$K1090*J1090</f>
        <v>25.900000000000002</v>
      </c>
    </row>
    <row r="1091" spans="1:16" ht="12.75" customHeight="1">
      <c r="A1091" s="247" t="s">
        <v>237</v>
      </c>
      <c r="B1091" s="427">
        <v>330</v>
      </c>
      <c r="C1091" s="433" t="s">
        <v>208</v>
      </c>
      <c r="D1091" s="262" t="s">
        <v>247</v>
      </c>
      <c r="E1091" s="297"/>
      <c r="F1091" s="398">
        <v>6</v>
      </c>
      <c r="G1091" s="398">
        <v>6</v>
      </c>
      <c r="H1091" s="398">
        <v>10</v>
      </c>
      <c r="I1091" s="398">
        <v>14</v>
      </c>
      <c r="J1091" s="398">
        <v>14</v>
      </c>
      <c r="K1091" s="290">
        <v>1.85</v>
      </c>
      <c r="L1091" s="290">
        <f t="shared" si="133"/>
        <v>84</v>
      </c>
      <c r="M1091" s="290">
        <f t="shared" si="133"/>
        <v>11.100000000000001</v>
      </c>
      <c r="N1091" s="290">
        <f t="shared" si="137"/>
        <v>18.5</v>
      </c>
      <c r="O1091" s="290">
        <f t="shared" si="138"/>
        <v>25.900000000000002</v>
      </c>
      <c r="P1091" s="290">
        <f t="shared" si="139"/>
        <v>25.900000000000002</v>
      </c>
    </row>
    <row r="1092" spans="1:16" ht="12.75" customHeight="1">
      <c r="A1092" s="247" t="s">
        <v>237</v>
      </c>
      <c r="B1092" s="427">
        <v>340</v>
      </c>
      <c r="C1092" s="433" t="s">
        <v>208</v>
      </c>
      <c r="D1092" s="262" t="s">
        <v>247</v>
      </c>
      <c r="E1092" s="297"/>
      <c r="F1092" s="398">
        <v>6</v>
      </c>
      <c r="G1092" s="398">
        <v>6</v>
      </c>
      <c r="H1092" s="398">
        <v>10</v>
      </c>
      <c r="I1092" s="398">
        <v>14</v>
      </c>
      <c r="J1092" s="398">
        <v>14</v>
      </c>
      <c r="K1092" s="290">
        <v>1.85</v>
      </c>
      <c r="L1092" s="290">
        <f t="shared" si="133"/>
        <v>84</v>
      </c>
      <c r="M1092" s="290">
        <f t="shared" si="133"/>
        <v>11.100000000000001</v>
      </c>
      <c r="N1092" s="290">
        <f t="shared" si="137"/>
        <v>18.5</v>
      </c>
      <c r="O1092" s="290">
        <f t="shared" si="138"/>
        <v>25.900000000000002</v>
      </c>
      <c r="P1092" s="290">
        <f t="shared" si="139"/>
        <v>25.900000000000002</v>
      </c>
    </row>
    <row r="1093" spans="1:16" ht="12.75" customHeight="1">
      <c r="A1093" s="247" t="s">
        <v>237</v>
      </c>
      <c r="B1093" s="427">
        <v>345</v>
      </c>
      <c r="C1093" s="433" t="s">
        <v>208</v>
      </c>
      <c r="D1093" s="262" t="s">
        <v>247</v>
      </c>
      <c r="E1093" s="297"/>
      <c r="F1093" s="398">
        <v>6</v>
      </c>
      <c r="G1093" s="398">
        <v>6</v>
      </c>
      <c r="H1093" s="398">
        <v>10</v>
      </c>
      <c r="I1093" s="398">
        <v>14</v>
      </c>
      <c r="J1093" s="398">
        <v>14</v>
      </c>
      <c r="K1093" s="290">
        <v>1.85</v>
      </c>
      <c r="L1093" s="290">
        <f t="shared" si="133"/>
        <v>84</v>
      </c>
      <c r="M1093" s="290">
        <f t="shared" si="133"/>
        <v>11.100000000000001</v>
      </c>
      <c r="N1093" s="290">
        <f t="shared" si="137"/>
        <v>18.5</v>
      </c>
      <c r="O1093" s="290">
        <f t="shared" si="138"/>
        <v>25.900000000000002</v>
      </c>
      <c r="P1093" s="290">
        <f t="shared" si="139"/>
        <v>25.900000000000002</v>
      </c>
    </row>
    <row r="1094" spans="1:16" ht="12.75" customHeight="1">
      <c r="A1094" s="247" t="s">
        <v>237</v>
      </c>
      <c r="B1094" s="427">
        <v>355</v>
      </c>
      <c r="C1094" s="433" t="s">
        <v>208</v>
      </c>
      <c r="D1094" s="262" t="s">
        <v>247</v>
      </c>
      <c r="E1094" s="297"/>
      <c r="F1094" s="398">
        <v>4</v>
      </c>
      <c r="G1094" s="398">
        <v>4</v>
      </c>
      <c r="H1094" s="398">
        <v>8</v>
      </c>
      <c r="I1094" s="398">
        <v>12</v>
      </c>
      <c r="J1094" s="398">
        <v>12</v>
      </c>
      <c r="K1094" s="290">
        <v>1.85</v>
      </c>
      <c r="L1094" s="290">
        <f t="shared" si="133"/>
        <v>48</v>
      </c>
      <c r="M1094" s="290">
        <f t="shared" si="133"/>
        <v>7.4</v>
      </c>
      <c r="N1094" s="290">
        <f t="shared" si="137"/>
        <v>14.8</v>
      </c>
      <c r="O1094" s="290">
        <f t="shared" si="138"/>
        <v>22.200000000000003</v>
      </c>
      <c r="P1094" s="290">
        <f t="shared" si="139"/>
        <v>22.200000000000003</v>
      </c>
    </row>
    <row r="1095" spans="1:16" ht="12.75" customHeight="1">
      <c r="A1095" s="247" t="s">
        <v>237</v>
      </c>
      <c r="B1095" s="427">
        <v>365</v>
      </c>
      <c r="C1095" s="433" t="s">
        <v>208</v>
      </c>
      <c r="D1095" s="262" t="s">
        <v>247</v>
      </c>
      <c r="E1095" s="297"/>
      <c r="F1095" s="398">
        <v>4</v>
      </c>
      <c r="G1095" s="398">
        <v>4</v>
      </c>
      <c r="H1095" s="398">
        <v>8</v>
      </c>
      <c r="I1095" s="398">
        <v>12</v>
      </c>
      <c r="J1095" s="398">
        <v>12</v>
      </c>
      <c r="K1095" s="290">
        <v>1.85</v>
      </c>
      <c r="L1095" s="290">
        <f t="shared" si="133"/>
        <v>48</v>
      </c>
      <c r="M1095" s="290">
        <f t="shared" si="133"/>
        <v>7.4</v>
      </c>
      <c r="N1095" s="290">
        <f t="shared" si="137"/>
        <v>14.8</v>
      </c>
      <c r="O1095" s="290">
        <f t="shared" si="138"/>
        <v>22.200000000000003</v>
      </c>
      <c r="P1095" s="290">
        <f t="shared" si="139"/>
        <v>22.200000000000003</v>
      </c>
    </row>
    <row r="1096" spans="1:16" ht="12.75" customHeight="1">
      <c r="A1096" s="247" t="s">
        <v>237</v>
      </c>
      <c r="B1096" s="427">
        <v>375</v>
      </c>
      <c r="C1096" s="433" t="s">
        <v>208</v>
      </c>
      <c r="D1096" s="262" t="s">
        <v>247</v>
      </c>
      <c r="E1096" s="297"/>
      <c r="F1096" s="398">
        <v>4</v>
      </c>
      <c r="G1096" s="398">
        <v>4</v>
      </c>
      <c r="H1096" s="398">
        <v>8</v>
      </c>
      <c r="I1096" s="398">
        <v>12</v>
      </c>
      <c r="J1096" s="398">
        <v>12</v>
      </c>
      <c r="K1096" s="290">
        <v>1.85</v>
      </c>
      <c r="L1096" s="290">
        <f t="shared" si="133"/>
        <v>48</v>
      </c>
      <c r="M1096" s="290">
        <f t="shared" si="133"/>
        <v>7.4</v>
      </c>
      <c r="N1096" s="290">
        <f t="shared" si="137"/>
        <v>14.8</v>
      </c>
      <c r="O1096" s="290">
        <f t="shared" si="138"/>
        <v>22.200000000000003</v>
      </c>
      <c r="P1096" s="290">
        <f t="shared" si="139"/>
        <v>22.200000000000003</v>
      </c>
    </row>
    <row r="1097" spans="1:16" ht="12.75" customHeight="1">
      <c r="A1097" s="247" t="s">
        <v>237</v>
      </c>
      <c r="B1097" s="427">
        <v>385</v>
      </c>
      <c r="C1097" s="433" t="s">
        <v>208</v>
      </c>
      <c r="D1097" s="262" t="s">
        <v>247</v>
      </c>
      <c r="E1097" s="297"/>
      <c r="F1097" s="398">
        <v>4</v>
      </c>
      <c r="G1097" s="398">
        <v>4</v>
      </c>
      <c r="H1097" s="398">
        <v>8</v>
      </c>
      <c r="I1097" s="398">
        <v>12</v>
      </c>
      <c r="J1097" s="398">
        <v>12</v>
      </c>
      <c r="K1097" s="290">
        <v>1.85</v>
      </c>
      <c r="L1097" s="290">
        <f t="shared" si="133"/>
        <v>48</v>
      </c>
      <c r="M1097" s="290">
        <f t="shared" si="133"/>
        <v>7.4</v>
      </c>
      <c r="N1097" s="290">
        <f t="shared" si="137"/>
        <v>14.8</v>
      </c>
      <c r="O1097" s="290">
        <f t="shared" si="138"/>
        <v>22.200000000000003</v>
      </c>
      <c r="P1097" s="290">
        <f t="shared" si="139"/>
        <v>22.200000000000003</v>
      </c>
    </row>
    <row r="1098" spans="1:16" ht="12.75" customHeight="1">
      <c r="A1098" s="247" t="s">
        <v>237</v>
      </c>
      <c r="B1098" s="427">
        <v>395</v>
      </c>
      <c r="C1098" s="433" t="s">
        <v>208</v>
      </c>
      <c r="D1098" s="262" t="s">
        <v>247</v>
      </c>
      <c r="E1098" s="297"/>
      <c r="F1098" s="419">
        <v>4</v>
      </c>
      <c r="G1098" s="419">
        <v>4</v>
      </c>
      <c r="H1098" s="419">
        <v>8</v>
      </c>
      <c r="I1098" s="398">
        <v>12</v>
      </c>
      <c r="J1098" s="398">
        <v>12</v>
      </c>
      <c r="K1098" s="290">
        <v>1.85</v>
      </c>
      <c r="L1098" s="290">
        <f t="shared" si="133"/>
        <v>48</v>
      </c>
      <c r="M1098" s="290">
        <f t="shared" si="133"/>
        <v>7.4</v>
      </c>
      <c r="N1098" s="290">
        <f t="shared" si="137"/>
        <v>14.8</v>
      </c>
      <c r="O1098" s="290">
        <f t="shared" si="138"/>
        <v>22.200000000000003</v>
      </c>
      <c r="P1098" s="290">
        <f t="shared" si="139"/>
        <v>22.200000000000003</v>
      </c>
    </row>
    <row r="1099" spans="1:16" ht="12.75" customHeight="1">
      <c r="A1099" s="247" t="s">
        <v>237</v>
      </c>
      <c r="B1099" s="427">
        <v>405</v>
      </c>
      <c r="C1099" s="433" t="s">
        <v>208</v>
      </c>
      <c r="D1099" s="262" t="s">
        <v>247</v>
      </c>
      <c r="E1099" s="297"/>
      <c r="F1099" s="419">
        <v>4</v>
      </c>
      <c r="G1099" s="419">
        <v>4</v>
      </c>
      <c r="H1099" s="419">
        <v>8</v>
      </c>
      <c r="I1099" s="398">
        <v>12</v>
      </c>
      <c r="J1099" s="398">
        <v>12</v>
      </c>
      <c r="K1099" s="290">
        <v>1.85</v>
      </c>
      <c r="L1099" s="290">
        <f t="shared" si="133"/>
        <v>48</v>
      </c>
      <c r="M1099" s="290">
        <f t="shared" si="133"/>
        <v>7.4</v>
      </c>
      <c r="N1099" s="290">
        <f t="shared" si="137"/>
        <v>14.8</v>
      </c>
      <c r="O1099" s="290">
        <f t="shared" si="138"/>
        <v>22.200000000000003</v>
      </c>
      <c r="P1099" s="290">
        <f t="shared" si="139"/>
        <v>22.200000000000003</v>
      </c>
    </row>
    <row r="1100" spans="1:16" ht="12.75" customHeight="1">
      <c r="A1100" s="247" t="s">
        <v>237</v>
      </c>
      <c r="B1100" s="427">
        <v>415</v>
      </c>
      <c r="C1100" s="433" t="s">
        <v>208</v>
      </c>
      <c r="D1100" s="262" t="s">
        <v>247</v>
      </c>
      <c r="E1100" s="297"/>
      <c r="F1100" s="419">
        <v>4</v>
      </c>
      <c r="G1100" s="419">
        <v>4</v>
      </c>
      <c r="H1100" s="419">
        <v>8</v>
      </c>
      <c r="I1100" s="398">
        <v>12</v>
      </c>
      <c r="J1100" s="398">
        <v>12</v>
      </c>
      <c r="K1100" s="290">
        <v>1.85</v>
      </c>
      <c r="L1100" s="290">
        <f t="shared" si="133"/>
        <v>48</v>
      </c>
      <c r="M1100" s="290">
        <f t="shared" si="133"/>
        <v>7.4</v>
      </c>
      <c r="N1100" s="290">
        <f t="shared" si="137"/>
        <v>14.8</v>
      </c>
      <c r="O1100" s="290">
        <f t="shared" si="138"/>
        <v>22.200000000000003</v>
      </c>
      <c r="P1100" s="290">
        <f t="shared" si="139"/>
        <v>22.200000000000003</v>
      </c>
    </row>
    <row r="1101" spans="1:16" ht="12.75" customHeight="1">
      <c r="A1101" s="247" t="s">
        <v>237</v>
      </c>
      <c r="B1101" s="427">
        <v>425</v>
      </c>
      <c r="C1101" s="433" t="s">
        <v>208</v>
      </c>
      <c r="D1101" s="262" t="s">
        <v>247</v>
      </c>
      <c r="E1101" s="297"/>
      <c r="F1101" s="419">
        <v>4</v>
      </c>
      <c r="G1101" s="419">
        <v>4</v>
      </c>
      <c r="H1101" s="419">
        <v>8</v>
      </c>
      <c r="I1101" s="398">
        <v>12</v>
      </c>
      <c r="J1101" s="398">
        <v>12</v>
      </c>
      <c r="K1101" s="290">
        <v>1.85</v>
      </c>
      <c r="L1101" s="290">
        <f t="shared" si="133"/>
        <v>48</v>
      </c>
      <c r="M1101" s="290">
        <f t="shared" si="133"/>
        <v>7.4</v>
      </c>
      <c r="N1101" s="290">
        <f t="shared" si="137"/>
        <v>14.8</v>
      </c>
      <c r="O1101" s="290">
        <f t="shared" si="138"/>
        <v>22.200000000000003</v>
      </c>
      <c r="P1101" s="290">
        <f t="shared" si="139"/>
        <v>22.200000000000003</v>
      </c>
    </row>
    <row r="1102" spans="1:16" ht="12.75" customHeight="1">
      <c r="A1102" s="247" t="s">
        <v>237</v>
      </c>
      <c r="B1102" s="427">
        <v>430</v>
      </c>
      <c r="C1102" s="433" t="s">
        <v>208</v>
      </c>
      <c r="D1102" s="262" t="s">
        <v>247</v>
      </c>
      <c r="E1102" s="297"/>
      <c r="F1102" s="419">
        <v>4</v>
      </c>
      <c r="G1102" s="419">
        <v>4</v>
      </c>
      <c r="H1102" s="419">
        <v>8</v>
      </c>
      <c r="I1102" s="398">
        <v>12</v>
      </c>
      <c r="J1102" s="398">
        <v>12</v>
      </c>
      <c r="K1102" s="290">
        <v>1.85</v>
      </c>
      <c r="L1102" s="290">
        <f t="shared" si="133"/>
        <v>48</v>
      </c>
      <c r="M1102" s="290">
        <f t="shared" si="133"/>
        <v>7.4</v>
      </c>
      <c r="N1102" s="290">
        <f t="shared" si="137"/>
        <v>14.8</v>
      </c>
      <c r="O1102" s="290">
        <f t="shared" si="138"/>
        <v>22.200000000000003</v>
      </c>
      <c r="P1102" s="290">
        <f t="shared" si="139"/>
        <v>22.200000000000003</v>
      </c>
    </row>
    <row r="1103" spans="1:16" ht="12.75" customHeight="1">
      <c r="A1103" s="247" t="s">
        <v>237</v>
      </c>
      <c r="B1103" s="427">
        <v>440</v>
      </c>
      <c r="C1103" s="433" t="s">
        <v>208</v>
      </c>
      <c r="D1103" s="262" t="s">
        <v>247</v>
      </c>
      <c r="E1103" s="297"/>
      <c r="F1103" s="419">
        <v>4</v>
      </c>
      <c r="G1103" s="419">
        <v>4</v>
      </c>
      <c r="H1103" s="419">
        <v>8</v>
      </c>
      <c r="I1103" s="398">
        <v>12</v>
      </c>
      <c r="J1103" s="398">
        <v>12</v>
      </c>
      <c r="K1103" s="290">
        <v>1.85</v>
      </c>
      <c r="L1103" s="290">
        <f t="shared" si="133"/>
        <v>48</v>
      </c>
      <c r="M1103" s="290">
        <f t="shared" si="133"/>
        <v>7.4</v>
      </c>
      <c r="N1103" s="290">
        <f t="shared" si="137"/>
        <v>14.8</v>
      </c>
      <c r="O1103" s="290">
        <f t="shared" si="138"/>
        <v>22.200000000000003</v>
      </c>
      <c r="P1103" s="290">
        <f t="shared" si="139"/>
        <v>22.200000000000003</v>
      </c>
    </row>
    <row r="1104" spans="1:16" ht="12.75" customHeight="1">
      <c r="A1104" s="247" t="s">
        <v>237</v>
      </c>
      <c r="B1104" s="427">
        <v>450</v>
      </c>
      <c r="C1104" s="433" t="s">
        <v>208</v>
      </c>
      <c r="D1104" s="262" t="s">
        <v>247</v>
      </c>
      <c r="E1104" s="297"/>
      <c r="F1104" s="419">
        <v>4</v>
      </c>
      <c r="G1104" s="419">
        <v>4</v>
      </c>
      <c r="H1104" s="419">
        <v>8</v>
      </c>
      <c r="I1104" s="398">
        <v>12</v>
      </c>
      <c r="J1104" s="398">
        <v>12</v>
      </c>
      <c r="K1104" s="290">
        <v>1.85</v>
      </c>
      <c r="L1104" s="290">
        <f t="shared" si="133"/>
        <v>48</v>
      </c>
      <c r="M1104" s="290">
        <f t="shared" si="133"/>
        <v>7.4</v>
      </c>
      <c r="N1104" s="290">
        <f t="shared" si="137"/>
        <v>14.8</v>
      </c>
      <c r="O1104" s="290">
        <f t="shared" si="138"/>
        <v>22.200000000000003</v>
      </c>
      <c r="P1104" s="290">
        <f t="shared" si="139"/>
        <v>22.200000000000003</v>
      </c>
    </row>
    <row r="1105" spans="1:16" ht="12.75" customHeight="1">
      <c r="A1105" s="247" t="s">
        <v>237</v>
      </c>
      <c r="B1105" s="427">
        <v>460</v>
      </c>
      <c r="C1105" s="433" t="s">
        <v>208</v>
      </c>
      <c r="D1105" s="262" t="s">
        <v>247</v>
      </c>
      <c r="E1105" s="297"/>
      <c r="F1105" s="419">
        <v>4</v>
      </c>
      <c r="G1105" s="419">
        <v>4</v>
      </c>
      <c r="H1105" s="419">
        <v>8</v>
      </c>
      <c r="I1105" s="398">
        <v>12</v>
      </c>
      <c r="J1105" s="398">
        <v>12</v>
      </c>
      <c r="K1105" s="290">
        <v>1.85</v>
      </c>
      <c r="L1105" s="290">
        <f t="shared" si="133"/>
        <v>48</v>
      </c>
      <c r="M1105" s="290">
        <f t="shared" si="133"/>
        <v>7.4</v>
      </c>
      <c r="N1105" s="290">
        <f t="shared" si="137"/>
        <v>14.8</v>
      </c>
      <c r="O1105" s="290">
        <f t="shared" si="138"/>
        <v>22.200000000000003</v>
      </c>
      <c r="P1105" s="290">
        <f t="shared" si="139"/>
        <v>22.200000000000003</v>
      </c>
    </row>
    <row r="1106" spans="1:16" ht="12.75" customHeight="1">
      <c r="A1106" s="247" t="s">
        <v>237</v>
      </c>
      <c r="B1106" s="427">
        <v>500</v>
      </c>
      <c r="C1106" s="433" t="s">
        <v>208</v>
      </c>
      <c r="D1106" s="262" t="s">
        <v>247</v>
      </c>
      <c r="E1106" s="297"/>
      <c r="F1106" s="419">
        <v>4</v>
      </c>
      <c r="G1106" s="419">
        <v>4</v>
      </c>
      <c r="H1106" s="419">
        <v>8</v>
      </c>
      <c r="I1106" s="398">
        <v>12</v>
      </c>
      <c r="J1106" s="398">
        <v>12</v>
      </c>
      <c r="K1106" s="290">
        <v>1.85</v>
      </c>
      <c r="L1106" s="290">
        <f t="shared" si="133"/>
        <v>48</v>
      </c>
      <c r="M1106" s="290">
        <f t="shared" si="133"/>
        <v>7.4</v>
      </c>
      <c r="N1106" s="290">
        <f t="shared" si="137"/>
        <v>14.8</v>
      </c>
      <c r="O1106" s="290">
        <f t="shared" si="138"/>
        <v>22.200000000000003</v>
      </c>
      <c r="P1106" s="290">
        <f t="shared" si="139"/>
        <v>22.200000000000003</v>
      </c>
    </row>
    <row r="1107" spans="1:16" ht="12.75" customHeight="1">
      <c r="A1107" s="247" t="s">
        <v>237</v>
      </c>
      <c r="B1107" s="427">
        <v>550</v>
      </c>
      <c r="C1107" s="433" t="s">
        <v>208</v>
      </c>
      <c r="D1107" s="262" t="s">
        <v>247</v>
      </c>
      <c r="E1107" s="297"/>
      <c r="F1107" s="419">
        <v>4</v>
      </c>
      <c r="G1107" s="419">
        <v>4</v>
      </c>
      <c r="H1107" s="419">
        <v>8</v>
      </c>
      <c r="I1107" s="398">
        <v>12</v>
      </c>
      <c r="J1107" s="398">
        <v>12</v>
      </c>
      <c r="K1107" s="290">
        <v>1.85</v>
      </c>
      <c r="L1107" s="290">
        <f t="shared" si="133"/>
        <v>48</v>
      </c>
      <c r="M1107" s="290">
        <f t="shared" si="133"/>
        <v>7.4</v>
      </c>
      <c r="N1107" s="290">
        <f t="shared" si="137"/>
        <v>14.8</v>
      </c>
      <c r="O1107" s="290">
        <f t="shared" si="138"/>
        <v>22.200000000000003</v>
      </c>
      <c r="P1107" s="290">
        <f t="shared" si="139"/>
        <v>22.200000000000003</v>
      </c>
    </row>
    <row r="1108" spans="1:16" ht="12.75" customHeight="1">
      <c r="A1108" s="247" t="s">
        <v>237</v>
      </c>
      <c r="B1108" s="427">
        <v>600</v>
      </c>
      <c r="C1108" s="433" t="s">
        <v>208</v>
      </c>
      <c r="D1108" s="262" t="s">
        <v>247</v>
      </c>
      <c r="E1108" s="297"/>
      <c r="F1108" s="419">
        <v>4</v>
      </c>
      <c r="G1108" s="419">
        <v>4</v>
      </c>
      <c r="H1108" s="419">
        <v>8</v>
      </c>
      <c r="I1108" s="398">
        <v>12</v>
      </c>
      <c r="J1108" s="398">
        <v>12</v>
      </c>
      <c r="K1108" s="290">
        <v>1.85</v>
      </c>
      <c r="L1108" s="290">
        <f t="shared" si="133"/>
        <v>48</v>
      </c>
      <c r="M1108" s="290">
        <f t="shared" si="133"/>
        <v>7.4</v>
      </c>
      <c r="N1108" s="290">
        <f t="shared" si="137"/>
        <v>14.8</v>
      </c>
      <c r="O1108" s="290">
        <f t="shared" si="138"/>
        <v>22.200000000000003</v>
      </c>
      <c r="P1108" s="290">
        <f t="shared" si="139"/>
        <v>22.200000000000003</v>
      </c>
    </row>
    <row r="1109" spans="1:16" ht="12.75" customHeight="1">
      <c r="A1109" s="247" t="s">
        <v>237</v>
      </c>
      <c r="B1109" s="427">
        <v>645</v>
      </c>
      <c r="C1109" s="433" t="s">
        <v>208</v>
      </c>
      <c r="D1109" s="262" t="s">
        <v>247</v>
      </c>
      <c r="E1109" s="297"/>
      <c r="F1109" s="419">
        <v>4</v>
      </c>
      <c r="G1109" s="419">
        <v>4</v>
      </c>
      <c r="H1109" s="419">
        <v>8</v>
      </c>
      <c r="I1109" s="398">
        <v>12</v>
      </c>
      <c r="J1109" s="398">
        <v>12</v>
      </c>
      <c r="K1109" s="290">
        <v>1.85</v>
      </c>
      <c r="L1109" s="290">
        <f t="shared" si="133"/>
        <v>48</v>
      </c>
      <c r="M1109" s="290">
        <f t="shared" si="133"/>
        <v>7.4</v>
      </c>
      <c r="N1109" s="290">
        <f t="shared" si="137"/>
        <v>14.8</v>
      </c>
      <c r="O1109" s="290">
        <f t="shared" si="138"/>
        <v>22.200000000000003</v>
      </c>
      <c r="P1109" s="290">
        <f t="shared" si="139"/>
        <v>22.200000000000003</v>
      </c>
    </row>
    <row r="1110" spans="1:16" ht="12.75" customHeight="1">
      <c r="A1110" s="247" t="s">
        <v>237</v>
      </c>
      <c r="B1110" s="427">
        <v>690</v>
      </c>
      <c r="C1110" s="433" t="s">
        <v>208</v>
      </c>
      <c r="D1110" s="262" t="s">
        <v>247</v>
      </c>
      <c r="E1110" s="297"/>
      <c r="F1110" s="419">
        <v>4</v>
      </c>
      <c r="G1110" s="419">
        <v>4</v>
      </c>
      <c r="H1110" s="419">
        <v>8</v>
      </c>
      <c r="I1110" s="398">
        <v>12</v>
      </c>
      <c r="J1110" s="398">
        <v>12</v>
      </c>
      <c r="K1110" s="290">
        <v>1.85</v>
      </c>
      <c r="L1110" s="290">
        <f t="shared" si="133"/>
        <v>48</v>
      </c>
      <c r="M1110" s="290">
        <f t="shared" si="133"/>
        <v>7.4</v>
      </c>
      <c r="N1110" s="290">
        <f t="shared" si="137"/>
        <v>14.8</v>
      </c>
      <c r="O1110" s="290">
        <f t="shared" si="138"/>
        <v>22.200000000000003</v>
      </c>
      <c r="P1110" s="290">
        <f t="shared" si="139"/>
        <v>22.200000000000003</v>
      </c>
    </row>
    <row r="1111" spans="1:16" ht="12.75" customHeight="1">
      <c r="A1111" s="247" t="s">
        <v>237</v>
      </c>
      <c r="B1111" s="427">
        <v>735</v>
      </c>
      <c r="C1111" s="433" t="s">
        <v>208</v>
      </c>
      <c r="D1111" s="262" t="s">
        <v>247</v>
      </c>
      <c r="E1111" s="297"/>
      <c r="F1111" s="419">
        <v>4</v>
      </c>
      <c r="G1111" s="419">
        <v>4</v>
      </c>
      <c r="H1111" s="419">
        <v>8</v>
      </c>
      <c r="I1111" s="398">
        <v>12</v>
      </c>
      <c r="J1111" s="398">
        <v>12</v>
      </c>
      <c r="K1111" s="290">
        <v>1.85</v>
      </c>
      <c r="L1111" s="290">
        <f t="shared" si="133"/>
        <v>48</v>
      </c>
      <c r="M1111" s="290">
        <f t="shared" si="133"/>
        <v>7.4</v>
      </c>
      <c r="N1111" s="290">
        <f t="shared" si="137"/>
        <v>14.8</v>
      </c>
      <c r="O1111" s="290">
        <f t="shared" si="138"/>
        <v>22.200000000000003</v>
      </c>
      <c r="P1111" s="290">
        <f t="shared" si="139"/>
        <v>22.200000000000003</v>
      </c>
    </row>
    <row r="1112" spans="1:16" ht="12.75" customHeight="1">
      <c r="A1112" s="247" t="s">
        <v>237</v>
      </c>
      <c r="B1112" s="427">
        <v>825</v>
      </c>
      <c r="C1112" s="433" t="s">
        <v>208</v>
      </c>
      <c r="D1112" s="262" t="s">
        <v>247</v>
      </c>
      <c r="E1112" s="297"/>
      <c r="F1112" s="419">
        <v>4</v>
      </c>
      <c r="G1112" s="419">
        <v>4</v>
      </c>
      <c r="H1112" s="419">
        <v>8</v>
      </c>
      <c r="I1112" s="398">
        <v>12</v>
      </c>
      <c r="J1112" s="398">
        <v>12</v>
      </c>
      <c r="K1112" s="290">
        <v>1.85</v>
      </c>
      <c r="L1112" s="290">
        <f t="shared" si="133"/>
        <v>48</v>
      </c>
      <c r="M1112" s="290">
        <f t="shared" si="133"/>
        <v>7.4</v>
      </c>
      <c r="N1112" s="290">
        <f t="shared" si="137"/>
        <v>14.8</v>
      </c>
      <c r="O1112" s="290">
        <f t="shared" si="138"/>
        <v>22.200000000000003</v>
      </c>
      <c r="P1112" s="290">
        <f t="shared" si="139"/>
        <v>22.200000000000003</v>
      </c>
    </row>
    <row r="1113" spans="1:16" ht="12.75" customHeight="1">
      <c r="A1113" s="247" t="s">
        <v>237</v>
      </c>
      <c r="B1113" s="427">
        <v>915</v>
      </c>
      <c r="C1113" s="433" t="s">
        <v>208</v>
      </c>
      <c r="D1113" s="262" t="s">
        <v>247</v>
      </c>
      <c r="E1113" s="297"/>
      <c r="F1113" s="419">
        <v>4</v>
      </c>
      <c r="G1113" s="419">
        <v>4</v>
      </c>
      <c r="H1113" s="419">
        <v>8</v>
      </c>
      <c r="I1113" s="398">
        <v>12</v>
      </c>
      <c r="J1113" s="398">
        <v>12</v>
      </c>
      <c r="K1113" s="290">
        <v>1.85</v>
      </c>
      <c r="L1113" s="290">
        <f t="shared" si="133"/>
        <v>48</v>
      </c>
      <c r="M1113" s="290">
        <f t="shared" si="133"/>
        <v>7.4</v>
      </c>
      <c r="N1113" s="290">
        <f t="shared" si="137"/>
        <v>14.8</v>
      </c>
      <c r="O1113" s="290">
        <f t="shared" si="138"/>
        <v>22.200000000000003</v>
      </c>
      <c r="P1113" s="290">
        <f t="shared" si="139"/>
        <v>22.200000000000003</v>
      </c>
    </row>
    <row r="1114" spans="1:16" ht="12.75" customHeight="1">
      <c r="A1114" s="247" t="s">
        <v>237</v>
      </c>
      <c r="B1114" s="427">
        <v>1000</v>
      </c>
      <c r="C1114" s="433" t="s">
        <v>208</v>
      </c>
      <c r="D1114" s="262" t="s">
        <v>247</v>
      </c>
      <c r="E1114" s="297"/>
      <c r="F1114" s="419">
        <v>4</v>
      </c>
      <c r="G1114" s="419">
        <v>4</v>
      </c>
      <c r="H1114" s="419">
        <v>8</v>
      </c>
      <c r="I1114" s="398">
        <v>12</v>
      </c>
      <c r="J1114" s="398">
        <v>12</v>
      </c>
      <c r="K1114" s="290">
        <v>1.85</v>
      </c>
      <c r="L1114" s="290">
        <f t="shared" si="133"/>
        <v>48</v>
      </c>
      <c r="M1114" s="290">
        <f t="shared" si="133"/>
        <v>7.4</v>
      </c>
      <c r="N1114" s="290">
        <f t="shared" si="137"/>
        <v>14.8</v>
      </c>
      <c r="O1114" s="290">
        <f t="shared" si="138"/>
        <v>22.200000000000003</v>
      </c>
      <c r="P1114" s="290">
        <f t="shared" si="139"/>
        <v>22.200000000000003</v>
      </c>
    </row>
    <row r="1115" spans="1:16" ht="12.75" customHeight="1">
      <c r="A1115" s="247" t="s">
        <v>237</v>
      </c>
      <c r="B1115" s="427">
        <v>1145</v>
      </c>
      <c r="C1115" s="433" t="s">
        <v>208</v>
      </c>
      <c r="D1115" s="262" t="s">
        <v>247</v>
      </c>
      <c r="E1115" s="297"/>
      <c r="F1115" s="419">
        <v>4</v>
      </c>
      <c r="G1115" s="419">
        <v>4</v>
      </c>
      <c r="H1115" s="419">
        <v>8</v>
      </c>
      <c r="I1115" s="398">
        <v>12</v>
      </c>
      <c r="J1115" s="398">
        <v>12</v>
      </c>
      <c r="K1115" s="290">
        <v>1.85</v>
      </c>
      <c r="L1115" s="290">
        <f t="shared" si="133"/>
        <v>48</v>
      </c>
      <c r="M1115" s="290">
        <f t="shared" si="133"/>
        <v>7.4</v>
      </c>
      <c r="N1115" s="290">
        <f t="shared" si="137"/>
        <v>14.8</v>
      </c>
      <c r="O1115" s="290">
        <f t="shared" si="138"/>
        <v>22.200000000000003</v>
      </c>
      <c r="P1115" s="290">
        <f t="shared" si="139"/>
        <v>22.200000000000003</v>
      </c>
    </row>
    <row r="1116" spans="1:16" ht="12.75" customHeight="1">
      <c r="A1116" s="247" t="s">
        <v>237</v>
      </c>
      <c r="B1116" s="427">
        <v>1380</v>
      </c>
      <c r="C1116" s="433" t="s">
        <v>208</v>
      </c>
      <c r="D1116" s="262" t="s">
        <v>247</v>
      </c>
      <c r="E1116" s="297"/>
      <c r="F1116" s="419">
        <v>4</v>
      </c>
      <c r="G1116" s="419">
        <v>4</v>
      </c>
      <c r="H1116" s="419">
        <v>8</v>
      </c>
      <c r="I1116" s="398">
        <v>12</v>
      </c>
      <c r="J1116" s="398">
        <v>12</v>
      </c>
      <c r="K1116" s="290">
        <v>1.85</v>
      </c>
      <c r="L1116" s="290">
        <f t="shared" si="133"/>
        <v>48</v>
      </c>
      <c r="M1116" s="290">
        <f t="shared" si="133"/>
        <v>7.4</v>
      </c>
      <c r="N1116" s="290">
        <f t="shared" si="137"/>
        <v>14.8</v>
      </c>
      <c r="O1116" s="290">
        <f t="shared" si="138"/>
        <v>22.200000000000003</v>
      </c>
      <c r="P1116" s="290">
        <f t="shared" si="139"/>
        <v>22.200000000000003</v>
      </c>
    </row>
    <row r="1117" spans="1:16" ht="12.75" customHeight="1">
      <c r="A1117" s="247" t="s">
        <v>237</v>
      </c>
      <c r="B1117" s="427">
        <v>1600</v>
      </c>
      <c r="C1117" s="433" t="s">
        <v>208</v>
      </c>
      <c r="D1117" s="262" t="s">
        <v>247</v>
      </c>
      <c r="E1117" s="297"/>
      <c r="F1117" s="419">
        <v>4</v>
      </c>
      <c r="G1117" s="419">
        <v>4</v>
      </c>
      <c r="H1117" s="419">
        <v>8</v>
      </c>
      <c r="I1117" s="398">
        <v>12</v>
      </c>
      <c r="J1117" s="398">
        <v>12</v>
      </c>
      <c r="K1117" s="290">
        <v>1.85</v>
      </c>
      <c r="L1117" s="290">
        <f t="shared" si="133"/>
        <v>48</v>
      </c>
      <c r="M1117" s="290">
        <f t="shared" si="133"/>
        <v>7.4</v>
      </c>
      <c r="N1117" s="290">
        <f t="shared" si="137"/>
        <v>14.8</v>
      </c>
      <c r="O1117" s="290">
        <f t="shared" si="138"/>
        <v>22.200000000000003</v>
      </c>
      <c r="P1117" s="290">
        <f t="shared" si="139"/>
        <v>22.200000000000003</v>
      </c>
    </row>
    <row r="1118" spans="1:16" ht="12.75" customHeight="1">
      <c r="A1118" s="247" t="s">
        <v>237</v>
      </c>
      <c r="B1118" s="427">
        <v>1850</v>
      </c>
      <c r="C1118" s="433" t="s">
        <v>208</v>
      </c>
      <c r="D1118" s="262" t="s">
        <v>247</v>
      </c>
      <c r="E1118" s="297"/>
      <c r="F1118" s="419">
        <v>4</v>
      </c>
      <c r="G1118" s="419">
        <v>4</v>
      </c>
      <c r="H1118" s="419">
        <v>8</v>
      </c>
      <c r="I1118" s="398">
        <v>12</v>
      </c>
      <c r="J1118" s="398">
        <v>12</v>
      </c>
      <c r="K1118" s="290">
        <v>1.85</v>
      </c>
      <c r="L1118" s="290">
        <f t="shared" si="133"/>
        <v>48</v>
      </c>
      <c r="M1118" s="290">
        <f t="shared" si="133"/>
        <v>7.4</v>
      </c>
      <c r="N1118" s="290">
        <f t="shared" si="137"/>
        <v>14.8</v>
      </c>
      <c r="O1118" s="290">
        <f t="shared" si="138"/>
        <v>22.200000000000003</v>
      </c>
      <c r="P1118" s="290">
        <f t="shared" si="139"/>
        <v>22.200000000000003</v>
      </c>
    </row>
    <row r="1119" spans="1:16" ht="12.75" customHeight="1">
      <c r="A1119" s="390"/>
      <c r="B1119" s="434"/>
      <c r="C1119" s="420"/>
      <c r="D1119" s="298" t="s">
        <v>21</v>
      </c>
      <c r="E1119" s="298"/>
      <c r="F1119" s="432">
        <f>SUM(F1058:F1118)</f>
        <v>290</v>
      </c>
      <c r="G1119" s="432">
        <f>SUM(G1058:G1118)</f>
        <v>290</v>
      </c>
      <c r="H1119" s="432">
        <f>SUM(H1058:H1118)</f>
        <v>534</v>
      </c>
      <c r="I1119" s="432">
        <f>SUM(I1058:I1118)</f>
        <v>778</v>
      </c>
      <c r="J1119" s="432">
        <f>SUM(J1058:J1118)</f>
        <v>778</v>
      </c>
      <c r="K1119" s="388"/>
      <c r="L1119" s="389"/>
      <c r="M1119" s="389"/>
      <c r="N1119" s="389"/>
      <c r="O1119" s="389"/>
      <c r="P1119" s="389"/>
    </row>
    <row r="1120" spans="1:16" s="219" customFormat="1" ht="12.75" customHeight="1">
      <c r="A1120" s="247" t="s">
        <v>378</v>
      </c>
      <c r="B1120" s="435">
        <v>25</v>
      </c>
      <c r="C1120" s="433" t="s">
        <v>208</v>
      </c>
      <c r="D1120" s="262" t="s">
        <v>247</v>
      </c>
      <c r="E1120" s="297"/>
      <c r="F1120" s="419">
        <v>4</v>
      </c>
      <c r="G1120" s="419">
        <v>4</v>
      </c>
      <c r="H1120" s="419">
        <v>8</v>
      </c>
      <c r="I1120" s="398">
        <v>12</v>
      </c>
      <c r="J1120" s="398">
        <v>12</v>
      </c>
      <c r="K1120" s="290">
        <v>1.85</v>
      </c>
      <c r="L1120" s="290">
        <f t="shared" ref="L1120:L1180" si="140">$G1120*J1120</f>
        <v>48</v>
      </c>
      <c r="M1120" s="290">
        <f t="shared" ref="M1120:M1180" si="141">$G1120*K1120</f>
        <v>7.4</v>
      </c>
      <c r="N1120" s="290">
        <f t="shared" ref="N1120:N1180" si="142">$K1120*H1120</f>
        <v>14.8</v>
      </c>
      <c r="O1120" s="290">
        <f t="shared" ref="O1120:O1180" si="143">$K1120*I1120</f>
        <v>22.200000000000003</v>
      </c>
      <c r="P1120" s="290">
        <f t="shared" ref="P1120:P1180" si="144">$K1120*J1120</f>
        <v>22.200000000000003</v>
      </c>
    </row>
    <row r="1121" spans="1:16" s="219" customFormat="1" ht="12.75" customHeight="1">
      <c r="A1121" s="247" t="s">
        <v>378</v>
      </c>
      <c r="B1121" s="435">
        <v>35</v>
      </c>
      <c r="C1121" s="433" t="s">
        <v>208</v>
      </c>
      <c r="D1121" s="262" t="s">
        <v>247</v>
      </c>
      <c r="E1121" s="297"/>
      <c r="F1121" s="419">
        <v>4</v>
      </c>
      <c r="G1121" s="419">
        <v>4</v>
      </c>
      <c r="H1121" s="419">
        <v>8</v>
      </c>
      <c r="I1121" s="398">
        <v>12</v>
      </c>
      <c r="J1121" s="398">
        <v>12</v>
      </c>
      <c r="K1121" s="290">
        <v>1.85</v>
      </c>
      <c r="L1121" s="290">
        <f t="shared" si="140"/>
        <v>48</v>
      </c>
      <c r="M1121" s="290">
        <f t="shared" si="141"/>
        <v>7.4</v>
      </c>
      <c r="N1121" s="290">
        <f t="shared" si="142"/>
        <v>14.8</v>
      </c>
      <c r="O1121" s="290">
        <f t="shared" si="143"/>
        <v>22.200000000000003</v>
      </c>
      <c r="P1121" s="290">
        <f t="shared" si="144"/>
        <v>22.200000000000003</v>
      </c>
    </row>
    <row r="1122" spans="1:16" s="219" customFormat="1" ht="12.75" customHeight="1">
      <c r="A1122" s="247" t="s">
        <v>378</v>
      </c>
      <c r="B1122" s="435">
        <v>45</v>
      </c>
      <c r="C1122" s="433" t="s">
        <v>208</v>
      </c>
      <c r="D1122" s="262" t="s">
        <v>247</v>
      </c>
      <c r="E1122" s="297"/>
      <c r="F1122" s="419">
        <v>4</v>
      </c>
      <c r="G1122" s="419">
        <v>4</v>
      </c>
      <c r="H1122" s="419">
        <v>8</v>
      </c>
      <c r="I1122" s="398">
        <v>12</v>
      </c>
      <c r="J1122" s="398">
        <v>12</v>
      </c>
      <c r="K1122" s="290">
        <v>1.85</v>
      </c>
      <c r="L1122" s="290">
        <f t="shared" si="140"/>
        <v>48</v>
      </c>
      <c r="M1122" s="290">
        <f t="shared" si="141"/>
        <v>7.4</v>
      </c>
      <c r="N1122" s="290">
        <f t="shared" si="142"/>
        <v>14.8</v>
      </c>
      <c r="O1122" s="290">
        <f t="shared" si="143"/>
        <v>22.200000000000003</v>
      </c>
      <c r="P1122" s="290">
        <f t="shared" si="144"/>
        <v>22.200000000000003</v>
      </c>
    </row>
    <row r="1123" spans="1:16" s="219" customFormat="1" ht="12.75" customHeight="1">
      <c r="A1123" s="247" t="s">
        <v>378</v>
      </c>
      <c r="B1123" s="435">
        <v>55</v>
      </c>
      <c r="C1123" s="433" t="s">
        <v>208</v>
      </c>
      <c r="D1123" s="262" t="s">
        <v>247</v>
      </c>
      <c r="E1123" s="297"/>
      <c r="F1123" s="419">
        <v>4</v>
      </c>
      <c r="G1123" s="419">
        <v>4</v>
      </c>
      <c r="H1123" s="419">
        <v>8</v>
      </c>
      <c r="I1123" s="398">
        <v>12</v>
      </c>
      <c r="J1123" s="398">
        <v>12</v>
      </c>
      <c r="K1123" s="290">
        <v>1.85</v>
      </c>
      <c r="L1123" s="290">
        <f t="shared" si="140"/>
        <v>48</v>
      </c>
      <c r="M1123" s="290">
        <f t="shared" si="141"/>
        <v>7.4</v>
      </c>
      <c r="N1123" s="290">
        <f t="shared" si="142"/>
        <v>14.8</v>
      </c>
      <c r="O1123" s="290">
        <f t="shared" si="143"/>
        <v>22.200000000000003</v>
      </c>
      <c r="P1123" s="290">
        <f t="shared" si="144"/>
        <v>22.200000000000003</v>
      </c>
    </row>
    <row r="1124" spans="1:16" s="219" customFormat="1" ht="12.75" customHeight="1">
      <c r="A1124" s="247" t="s">
        <v>378</v>
      </c>
      <c r="B1124" s="435">
        <v>65</v>
      </c>
      <c r="C1124" s="433" t="s">
        <v>208</v>
      </c>
      <c r="D1124" s="262" t="s">
        <v>247</v>
      </c>
      <c r="E1124" s="297"/>
      <c r="F1124" s="419">
        <v>4</v>
      </c>
      <c r="G1124" s="419">
        <v>4</v>
      </c>
      <c r="H1124" s="419">
        <v>8</v>
      </c>
      <c r="I1124" s="398">
        <v>12</v>
      </c>
      <c r="J1124" s="398">
        <v>12</v>
      </c>
      <c r="K1124" s="290">
        <v>1.85</v>
      </c>
      <c r="L1124" s="290">
        <f t="shared" si="140"/>
        <v>48</v>
      </c>
      <c r="M1124" s="290">
        <f t="shared" si="141"/>
        <v>7.4</v>
      </c>
      <c r="N1124" s="290">
        <f t="shared" si="142"/>
        <v>14.8</v>
      </c>
      <c r="O1124" s="290">
        <f t="shared" si="143"/>
        <v>22.200000000000003</v>
      </c>
      <c r="P1124" s="290">
        <f t="shared" si="144"/>
        <v>22.200000000000003</v>
      </c>
    </row>
    <row r="1125" spans="1:16" s="219" customFormat="1" ht="12.75" customHeight="1">
      <c r="A1125" s="247" t="s">
        <v>378</v>
      </c>
      <c r="B1125" s="435">
        <v>75</v>
      </c>
      <c r="C1125" s="433" t="s">
        <v>208</v>
      </c>
      <c r="D1125" s="262" t="s">
        <v>247</v>
      </c>
      <c r="E1125" s="297"/>
      <c r="F1125" s="419">
        <v>4</v>
      </c>
      <c r="G1125" s="419">
        <v>4</v>
      </c>
      <c r="H1125" s="419">
        <v>8</v>
      </c>
      <c r="I1125" s="398">
        <v>12</v>
      </c>
      <c r="J1125" s="398">
        <v>12</v>
      </c>
      <c r="K1125" s="290">
        <v>1.85</v>
      </c>
      <c r="L1125" s="290">
        <f t="shared" si="140"/>
        <v>48</v>
      </c>
      <c r="M1125" s="290">
        <f t="shared" si="141"/>
        <v>7.4</v>
      </c>
      <c r="N1125" s="290">
        <f t="shared" si="142"/>
        <v>14.8</v>
      </c>
      <c r="O1125" s="290">
        <f t="shared" si="143"/>
        <v>22.200000000000003</v>
      </c>
      <c r="P1125" s="290">
        <f t="shared" si="144"/>
        <v>22.200000000000003</v>
      </c>
    </row>
    <row r="1126" spans="1:16" s="219" customFormat="1" ht="12.75" customHeight="1">
      <c r="A1126" s="247" t="s">
        <v>378</v>
      </c>
      <c r="B1126" s="435">
        <v>80</v>
      </c>
      <c r="C1126" s="433" t="s">
        <v>208</v>
      </c>
      <c r="D1126" s="262" t="s">
        <v>247</v>
      </c>
      <c r="E1126" s="297"/>
      <c r="F1126" s="419">
        <v>4</v>
      </c>
      <c r="G1126" s="419">
        <v>4</v>
      </c>
      <c r="H1126" s="419">
        <v>8</v>
      </c>
      <c r="I1126" s="398">
        <v>12</v>
      </c>
      <c r="J1126" s="398">
        <v>12</v>
      </c>
      <c r="K1126" s="290">
        <v>1.85</v>
      </c>
      <c r="L1126" s="290">
        <f t="shared" si="140"/>
        <v>48</v>
      </c>
      <c r="M1126" s="290">
        <f t="shared" si="141"/>
        <v>7.4</v>
      </c>
      <c r="N1126" s="290">
        <f t="shared" si="142"/>
        <v>14.8</v>
      </c>
      <c r="O1126" s="290">
        <f t="shared" si="143"/>
        <v>22.200000000000003</v>
      </c>
      <c r="P1126" s="290">
        <f t="shared" si="144"/>
        <v>22.200000000000003</v>
      </c>
    </row>
    <row r="1127" spans="1:16" s="219" customFormat="1" ht="12.75" customHeight="1">
      <c r="A1127" s="247" t="s">
        <v>378</v>
      </c>
      <c r="B1127" s="435">
        <v>90</v>
      </c>
      <c r="C1127" s="433" t="s">
        <v>208</v>
      </c>
      <c r="D1127" s="262" t="s">
        <v>247</v>
      </c>
      <c r="E1127" s="297"/>
      <c r="F1127" s="419">
        <v>4</v>
      </c>
      <c r="G1127" s="419">
        <v>4</v>
      </c>
      <c r="H1127" s="419">
        <v>8</v>
      </c>
      <c r="I1127" s="398">
        <v>12</v>
      </c>
      <c r="J1127" s="398">
        <v>12</v>
      </c>
      <c r="K1127" s="290">
        <v>1.85</v>
      </c>
      <c r="L1127" s="290">
        <f t="shared" si="140"/>
        <v>48</v>
      </c>
      <c r="M1127" s="290">
        <f t="shared" si="141"/>
        <v>7.4</v>
      </c>
      <c r="N1127" s="290">
        <f t="shared" si="142"/>
        <v>14.8</v>
      </c>
      <c r="O1127" s="290">
        <f t="shared" si="143"/>
        <v>22.200000000000003</v>
      </c>
      <c r="P1127" s="290">
        <f t="shared" si="144"/>
        <v>22.200000000000003</v>
      </c>
    </row>
    <row r="1128" spans="1:16" s="219" customFormat="1" ht="12.75" customHeight="1">
      <c r="A1128" s="247" t="s">
        <v>378</v>
      </c>
      <c r="B1128" s="435">
        <v>100</v>
      </c>
      <c r="C1128" s="433" t="s">
        <v>208</v>
      </c>
      <c r="D1128" s="262" t="s">
        <v>247</v>
      </c>
      <c r="E1128" s="297"/>
      <c r="F1128" s="419">
        <v>4</v>
      </c>
      <c r="G1128" s="419">
        <v>4</v>
      </c>
      <c r="H1128" s="419">
        <v>8</v>
      </c>
      <c r="I1128" s="398">
        <v>12</v>
      </c>
      <c r="J1128" s="398">
        <v>12</v>
      </c>
      <c r="K1128" s="290">
        <v>1.85</v>
      </c>
      <c r="L1128" s="290">
        <f t="shared" si="140"/>
        <v>48</v>
      </c>
      <c r="M1128" s="290">
        <f t="shared" si="141"/>
        <v>7.4</v>
      </c>
      <c r="N1128" s="290">
        <f t="shared" si="142"/>
        <v>14.8</v>
      </c>
      <c r="O1128" s="290">
        <f t="shared" si="143"/>
        <v>22.200000000000003</v>
      </c>
      <c r="P1128" s="290">
        <f t="shared" si="144"/>
        <v>22.200000000000003</v>
      </c>
    </row>
    <row r="1129" spans="1:16" s="219" customFormat="1" ht="12.75" customHeight="1">
      <c r="A1129" s="247" t="s">
        <v>378</v>
      </c>
      <c r="B1129" s="435">
        <v>110</v>
      </c>
      <c r="C1129" s="433" t="s">
        <v>208</v>
      </c>
      <c r="D1129" s="262" t="s">
        <v>247</v>
      </c>
      <c r="E1129" s="297"/>
      <c r="F1129" s="419">
        <v>4</v>
      </c>
      <c r="G1129" s="419">
        <v>4</v>
      </c>
      <c r="H1129" s="419">
        <v>8</v>
      </c>
      <c r="I1129" s="398">
        <v>12</v>
      </c>
      <c r="J1129" s="398">
        <v>12</v>
      </c>
      <c r="K1129" s="290">
        <v>1.85</v>
      </c>
      <c r="L1129" s="290">
        <f t="shared" si="140"/>
        <v>48</v>
      </c>
      <c r="M1129" s="290">
        <f t="shared" si="141"/>
        <v>7.4</v>
      </c>
      <c r="N1129" s="290">
        <f t="shared" si="142"/>
        <v>14.8</v>
      </c>
      <c r="O1129" s="290">
        <f t="shared" si="143"/>
        <v>22.200000000000003</v>
      </c>
      <c r="P1129" s="290">
        <f t="shared" si="144"/>
        <v>22.200000000000003</v>
      </c>
    </row>
    <row r="1130" spans="1:16" s="219" customFormat="1" ht="12.75" customHeight="1">
      <c r="A1130" s="247" t="s">
        <v>378</v>
      </c>
      <c r="B1130" s="435">
        <v>120</v>
      </c>
      <c r="C1130" s="433" t="s">
        <v>208</v>
      </c>
      <c r="D1130" s="262" t="s">
        <v>247</v>
      </c>
      <c r="E1130" s="297"/>
      <c r="F1130" s="398">
        <v>6</v>
      </c>
      <c r="G1130" s="398">
        <v>6</v>
      </c>
      <c r="H1130" s="398">
        <v>10</v>
      </c>
      <c r="I1130" s="398">
        <v>14</v>
      </c>
      <c r="J1130" s="398">
        <v>14</v>
      </c>
      <c r="K1130" s="290">
        <v>1.85</v>
      </c>
      <c r="L1130" s="290">
        <f t="shared" si="140"/>
        <v>84</v>
      </c>
      <c r="M1130" s="290">
        <f t="shared" si="141"/>
        <v>11.100000000000001</v>
      </c>
      <c r="N1130" s="290">
        <f t="shared" si="142"/>
        <v>18.5</v>
      </c>
      <c r="O1130" s="290">
        <f t="shared" si="143"/>
        <v>25.900000000000002</v>
      </c>
      <c r="P1130" s="290">
        <f t="shared" si="144"/>
        <v>25.900000000000002</v>
      </c>
    </row>
    <row r="1131" spans="1:16" s="219" customFormat="1" ht="12.75" customHeight="1">
      <c r="A1131" s="247" t="s">
        <v>378</v>
      </c>
      <c r="B1131" s="435">
        <v>130</v>
      </c>
      <c r="C1131" s="433" t="s">
        <v>208</v>
      </c>
      <c r="D1131" s="262" t="s">
        <v>247</v>
      </c>
      <c r="E1131" s="297"/>
      <c r="F1131" s="398">
        <v>6</v>
      </c>
      <c r="G1131" s="398">
        <v>6</v>
      </c>
      <c r="H1131" s="398">
        <v>10</v>
      </c>
      <c r="I1131" s="398">
        <v>14</v>
      </c>
      <c r="J1131" s="398">
        <v>14</v>
      </c>
      <c r="K1131" s="290">
        <v>1.85</v>
      </c>
      <c r="L1131" s="290">
        <f t="shared" si="140"/>
        <v>84</v>
      </c>
      <c r="M1131" s="290">
        <f t="shared" si="141"/>
        <v>11.100000000000001</v>
      </c>
      <c r="N1131" s="290">
        <f t="shared" si="142"/>
        <v>18.5</v>
      </c>
      <c r="O1131" s="290">
        <f t="shared" si="143"/>
        <v>25.900000000000002</v>
      </c>
      <c r="P1131" s="290">
        <f t="shared" si="144"/>
        <v>25.900000000000002</v>
      </c>
    </row>
    <row r="1132" spans="1:16" s="219" customFormat="1" ht="12.75" customHeight="1">
      <c r="A1132" s="247" t="s">
        <v>378</v>
      </c>
      <c r="B1132" s="435">
        <v>140</v>
      </c>
      <c r="C1132" s="433" t="s">
        <v>208</v>
      </c>
      <c r="D1132" s="262" t="s">
        <v>247</v>
      </c>
      <c r="E1132" s="297"/>
      <c r="F1132" s="398">
        <v>6</v>
      </c>
      <c r="G1132" s="398">
        <v>6</v>
      </c>
      <c r="H1132" s="398">
        <v>10</v>
      </c>
      <c r="I1132" s="398">
        <v>14</v>
      </c>
      <c r="J1132" s="398">
        <v>14</v>
      </c>
      <c r="K1132" s="290">
        <v>1.85</v>
      </c>
      <c r="L1132" s="290">
        <f t="shared" si="140"/>
        <v>84</v>
      </c>
      <c r="M1132" s="290">
        <f t="shared" si="141"/>
        <v>11.100000000000001</v>
      </c>
      <c r="N1132" s="290">
        <f t="shared" si="142"/>
        <v>18.5</v>
      </c>
      <c r="O1132" s="290">
        <f t="shared" si="143"/>
        <v>25.900000000000002</v>
      </c>
      <c r="P1132" s="290">
        <f t="shared" si="144"/>
        <v>25.900000000000002</v>
      </c>
    </row>
    <row r="1133" spans="1:16" s="219" customFormat="1" ht="12.75" customHeight="1">
      <c r="A1133" s="247" t="s">
        <v>378</v>
      </c>
      <c r="B1133" s="435">
        <v>145</v>
      </c>
      <c r="C1133" s="433" t="s">
        <v>208</v>
      </c>
      <c r="D1133" s="262" t="s">
        <v>247</v>
      </c>
      <c r="E1133" s="297"/>
      <c r="F1133" s="398">
        <v>4</v>
      </c>
      <c r="G1133" s="398">
        <v>4</v>
      </c>
      <c r="H1133" s="398">
        <v>8</v>
      </c>
      <c r="I1133" s="398">
        <v>12</v>
      </c>
      <c r="J1133" s="398">
        <v>12</v>
      </c>
      <c r="K1133" s="290">
        <v>1.85</v>
      </c>
      <c r="L1133" s="290">
        <f t="shared" si="140"/>
        <v>48</v>
      </c>
      <c r="M1133" s="290">
        <f t="shared" si="141"/>
        <v>7.4</v>
      </c>
      <c r="N1133" s="290">
        <f t="shared" si="142"/>
        <v>14.8</v>
      </c>
      <c r="O1133" s="290">
        <f t="shared" si="143"/>
        <v>22.200000000000003</v>
      </c>
      <c r="P1133" s="290">
        <f t="shared" si="144"/>
        <v>22.200000000000003</v>
      </c>
    </row>
    <row r="1134" spans="1:16" s="219" customFormat="1" ht="12.75" customHeight="1">
      <c r="A1134" s="247" t="s">
        <v>378</v>
      </c>
      <c r="B1134" s="435">
        <v>155</v>
      </c>
      <c r="C1134" s="433" t="s">
        <v>208</v>
      </c>
      <c r="D1134" s="262" t="s">
        <v>247</v>
      </c>
      <c r="E1134" s="297"/>
      <c r="F1134" s="398">
        <v>4</v>
      </c>
      <c r="G1134" s="398">
        <v>4</v>
      </c>
      <c r="H1134" s="398">
        <v>8</v>
      </c>
      <c r="I1134" s="398">
        <v>12</v>
      </c>
      <c r="J1134" s="398">
        <v>12</v>
      </c>
      <c r="K1134" s="290">
        <v>1.85</v>
      </c>
      <c r="L1134" s="290">
        <f t="shared" si="140"/>
        <v>48</v>
      </c>
      <c r="M1134" s="290">
        <f t="shared" si="141"/>
        <v>7.4</v>
      </c>
      <c r="N1134" s="290">
        <f t="shared" si="142"/>
        <v>14.8</v>
      </c>
      <c r="O1134" s="290">
        <f t="shared" si="143"/>
        <v>22.200000000000003</v>
      </c>
      <c r="P1134" s="290">
        <f t="shared" si="144"/>
        <v>22.200000000000003</v>
      </c>
    </row>
    <row r="1135" spans="1:16" s="219" customFormat="1" ht="12.75" customHeight="1">
      <c r="A1135" s="247" t="s">
        <v>378</v>
      </c>
      <c r="B1135" s="435">
        <v>165</v>
      </c>
      <c r="C1135" s="433" t="s">
        <v>208</v>
      </c>
      <c r="D1135" s="262" t="s">
        <v>247</v>
      </c>
      <c r="E1135" s="297"/>
      <c r="F1135" s="398">
        <v>4</v>
      </c>
      <c r="G1135" s="398">
        <v>4</v>
      </c>
      <c r="H1135" s="398">
        <v>8</v>
      </c>
      <c r="I1135" s="398">
        <v>12</v>
      </c>
      <c r="J1135" s="398">
        <v>12</v>
      </c>
      <c r="K1135" s="290">
        <v>1.85</v>
      </c>
      <c r="L1135" s="290">
        <f t="shared" si="140"/>
        <v>48</v>
      </c>
      <c r="M1135" s="290">
        <f t="shared" si="141"/>
        <v>7.4</v>
      </c>
      <c r="N1135" s="290">
        <f t="shared" si="142"/>
        <v>14.8</v>
      </c>
      <c r="O1135" s="290">
        <f t="shared" si="143"/>
        <v>22.200000000000003</v>
      </c>
      <c r="P1135" s="290">
        <f t="shared" si="144"/>
        <v>22.200000000000003</v>
      </c>
    </row>
    <row r="1136" spans="1:16" s="219" customFormat="1" ht="12.75" customHeight="1">
      <c r="A1136" s="247" t="s">
        <v>378</v>
      </c>
      <c r="B1136" s="435">
        <v>170</v>
      </c>
      <c r="C1136" s="433" t="s">
        <v>208</v>
      </c>
      <c r="D1136" s="262" t="s">
        <v>247</v>
      </c>
      <c r="E1136" s="297"/>
      <c r="F1136" s="398">
        <v>6</v>
      </c>
      <c r="G1136" s="398">
        <v>6</v>
      </c>
      <c r="H1136" s="398">
        <v>10</v>
      </c>
      <c r="I1136" s="398">
        <v>14</v>
      </c>
      <c r="J1136" s="398">
        <v>14</v>
      </c>
      <c r="K1136" s="290">
        <v>1.85</v>
      </c>
      <c r="L1136" s="290">
        <f t="shared" si="140"/>
        <v>84</v>
      </c>
      <c r="M1136" s="290">
        <f t="shared" si="141"/>
        <v>11.100000000000001</v>
      </c>
      <c r="N1136" s="290">
        <f t="shared" si="142"/>
        <v>18.5</v>
      </c>
      <c r="O1136" s="290">
        <f t="shared" si="143"/>
        <v>25.900000000000002</v>
      </c>
      <c r="P1136" s="290">
        <f t="shared" si="144"/>
        <v>25.900000000000002</v>
      </c>
    </row>
    <row r="1137" spans="1:16" s="219" customFormat="1" ht="12.75" customHeight="1">
      <c r="A1137" s="247" t="s">
        <v>378</v>
      </c>
      <c r="B1137" s="435">
        <v>180</v>
      </c>
      <c r="C1137" s="433" t="s">
        <v>208</v>
      </c>
      <c r="D1137" s="262" t="s">
        <v>247</v>
      </c>
      <c r="E1137" s="297"/>
      <c r="F1137" s="398">
        <v>6</v>
      </c>
      <c r="G1137" s="398">
        <v>6</v>
      </c>
      <c r="H1137" s="398">
        <v>10</v>
      </c>
      <c r="I1137" s="398">
        <v>14</v>
      </c>
      <c r="J1137" s="398">
        <v>14</v>
      </c>
      <c r="K1137" s="290">
        <v>1.85</v>
      </c>
      <c r="L1137" s="290">
        <f t="shared" si="140"/>
        <v>84</v>
      </c>
      <c r="M1137" s="290">
        <f t="shared" si="141"/>
        <v>11.100000000000001</v>
      </c>
      <c r="N1137" s="290">
        <f t="shared" si="142"/>
        <v>18.5</v>
      </c>
      <c r="O1137" s="290">
        <f t="shared" si="143"/>
        <v>25.900000000000002</v>
      </c>
      <c r="P1137" s="290">
        <f t="shared" si="144"/>
        <v>25.900000000000002</v>
      </c>
    </row>
    <row r="1138" spans="1:16" s="219" customFormat="1" ht="12.75" customHeight="1">
      <c r="A1138" s="247" t="s">
        <v>378</v>
      </c>
      <c r="B1138" s="435">
        <v>190</v>
      </c>
      <c r="C1138" s="433" t="s">
        <v>208</v>
      </c>
      <c r="D1138" s="262" t="s">
        <v>247</v>
      </c>
      <c r="E1138" s="297"/>
      <c r="F1138" s="398">
        <v>6</v>
      </c>
      <c r="G1138" s="398">
        <v>6</v>
      </c>
      <c r="H1138" s="398">
        <v>10</v>
      </c>
      <c r="I1138" s="398">
        <v>14</v>
      </c>
      <c r="J1138" s="398">
        <v>14</v>
      </c>
      <c r="K1138" s="290">
        <v>1.85</v>
      </c>
      <c r="L1138" s="290">
        <f t="shared" si="140"/>
        <v>84</v>
      </c>
      <c r="M1138" s="290">
        <f t="shared" si="141"/>
        <v>11.100000000000001</v>
      </c>
      <c r="N1138" s="290">
        <f t="shared" si="142"/>
        <v>18.5</v>
      </c>
      <c r="O1138" s="290">
        <f t="shared" si="143"/>
        <v>25.900000000000002</v>
      </c>
      <c r="P1138" s="290">
        <f t="shared" si="144"/>
        <v>25.900000000000002</v>
      </c>
    </row>
    <row r="1139" spans="1:16" s="219" customFormat="1" ht="12.75" customHeight="1">
      <c r="A1139" s="247" t="s">
        <v>378</v>
      </c>
      <c r="B1139" s="435">
        <v>200</v>
      </c>
      <c r="C1139" s="433" t="s">
        <v>208</v>
      </c>
      <c r="D1139" s="262" t="s">
        <v>247</v>
      </c>
      <c r="E1139" s="297"/>
      <c r="F1139" s="398">
        <v>6</v>
      </c>
      <c r="G1139" s="398">
        <v>6</v>
      </c>
      <c r="H1139" s="398">
        <v>10</v>
      </c>
      <c r="I1139" s="398">
        <v>14</v>
      </c>
      <c r="J1139" s="398">
        <v>14</v>
      </c>
      <c r="K1139" s="290">
        <v>1.85</v>
      </c>
      <c r="L1139" s="290">
        <f t="shared" si="140"/>
        <v>84</v>
      </c>
      <c r="M1139" s="290">
        <f t="shared" si="141"/>
        <v>11.100000000000001</v>
      </c>
      <c r="N1139" s="290">
        <f t="shared" si="142"/>
        <v>18.5</v>
      </c>
      <c r="O1139" s="290">
        <f t="shared" si="143"/>
        <v>25.900000000000002</v>
      </c>
      <c r="P1139" s="290">
        <f t="shared" si="144"/>
        <v>25.900000000000002</v>
      </c>
    </row>
    <row r="1140" spans="1:16" s="219" customFormat="1" ht="12.75" customHeight="1">
      <c r="A1140" s="247" t="s">
        <v>378</v>
      </c>
      <c r="B1140" s="435">
        <v>210</v>
      </c>
      <c r="C1140" s="433" t="s">
        <v>208</v>
      </c>
      <c r="D1140" s="262" t="s">
        <v>247</v>
      </c>
      <c r="E1140" s="297"/>
      <c r="F1140" s="398">
        <v>6</v>
      </c>
      <c r="G1140" s="398">
        <v>6</v>
      </c>
      <c r="H1140" s="398">
        <v>10</v>
      </c>
      <c r="I1140" s="398">
        <v>14</v>
      </c>
      <c r="J1140" s="398">
        <v>14</v>
      </c>
      <c r="K1140" s="290">
        <v>1.85</v>
      </c>
      <c r="L1140" s="290">
        <f t="shared" si="140"/>
        <v>84</v>
      </c>
      <c r="M1140" s="290">
        <f t="shared" si="141"/>
        <v>11.100000000000001</v>
      </c>
      <c r="N1140" s="290">
        <f t="shared" si="142"/>
        <v>18.5</v>
      </c>
      <c r="O1140" s="290">
        <f t="shared" si="143"/>
        <v>25.900000000000002</v>
      </c>
      <c r="P1140" s="290">
        <f t="shared" si="144"/>
        <v>25.900000000000002</v>
      </c>
    </row>
    <row r="1141" spans="1:16" s="219" customFormat="1" ht="12.75" customHeight="1">
      <c r="A1141" s="247" t="s">
        <v>378</v>
      </c>
      <c r="B1141" s="435">
        <v>220</v>
      </c>
      <c r="C1141" s="433" t="s">
        <v>208</v>
      </c>
      <c r="D1141" s="262" t="s">
        <v>247</v>
      </c>
      <c r="E1141" s="297"/>
      <c r="F1141" s="398">
        <v>6</v>
      </c>
      <c r="G1141" s="398">
        <v>6</v>
      </c>
      <c r="H1141" s="398">
        <v>10</v>
      </c>
      <c r="I1141" s="398">
        <v>14</v>
      </c>
      <c r="J1141" s="398">
        <v>14</v>
      </c>
      <c r="K1141" s="290">
        <v>1.85</v>
      </c>
      <c r="L1141" s="290">
        <f t="shared" si="140"/>
        <v>84</v>
      </c>
      <c r="M1141" s="290">
        <f t="shared" si="141"/>
        <v>11.100000000000001</v>
      </c>
      <c r="N1141" s="290">
        <f t="shared" si="142"/>
        <v>18.5</v>
      </c>
      <c r="O1141" s="290">
        <f t="shared" si="143"/>
        <v>25.900000000000002</v>
      </c>
      <c r="P1141" s="290">
        <f t="shared" si="144"/>
        <v>25.900000000000002</v>
      </c>
    </row>
    <row r="1142" spans="1:16" s="219" customFormat="1" ht="12.75" customHeight="1">
      <c r="A1142" s="247" t="s">
        <v>378</v>
      </c>
      <c r="B1142" s="435">
        <v>230</v>
      </c>
      <c r="C1142" s="433" t="s">
        <v>208</v>
      </c>
      <c r="D1142" s="262" t="s">
        <v>247</v>
      </c>
      <c r="E1142" s="297"/>
      <c r="F1142" s="398">
        <v>6</v>
      </c>
      <c r="G1142" s="398">
        <v>6</v>
      </c>
      <c r="H1142" s="398">
        <v>10</v>
      </c>
      <c r="I1142" s="398">
        <v>14</v>
      </c>
      <c r="J1142" s="398">
        <v>14</v>
      </c>
      <c r="K1142" s="290">
        <v>1.85</v>
      </c>
      <c r="L1142" s="290">
        <f t="shared" si="140"/>
        <v>84</v>
      </c>
      <c r="M1142" s="290">
        <f t="shared" si="141"/>
        <v>11.100000000000001</v>
      </c>
      <c r="N1142" s="290">
        <f t="shared" si="142"/>
        <v>18.5</v>
      </c>
      <c r="O1142" s="290">
        <f t="shared" si="143"/>
        <v>25.900000000000002</v>
      </c>
      <c r="P1142" s="290">
        <f t="shared" si="144"/>
        <v>25.900000000000002</v>
      </c>
    </row>
    <row r="1143" spans="1:16" s="219" customFormat="1" ht="12.75" customHeight="1">
      <c r="A1143" s="247" t="s">
        <v>378</v>
      </c>
      <c r="B1143" s="435">
        <v>240</v>
      </c>
      <c r="C1143" s="433" t="s">
        <v>208</v>
      </c>
      <c r="D1143" s="262" t="s">
        <v>247</v>
      </c>
      <c r="E1143" s="297"/>
      <c r="F1143" s="398">
        <v>6</v>
      </c>
      <c r="G1143" s="398">
        <v>6</v>
      </c>
      <c r="H1143" s="398">
        <v>10</v>
      </c>
      <c r="I1143" s="398">
        <v>14</v>
      </c>
      <c r="J1143" s="398">
        <v>14</v>
      </c>
      <c r="K1143" s="290">
        <v>1.85</v>
      </c>
      <c r="L1143" s="290">
        <f t="shared" si="140"/>
        <v>84</v>
      </c>
      <c r="M1143" s="290">
        <f t="shared" si="141"/>
        <v>11.100000000000001</v>
      </c>
      <c r="N1143" s="290">
        <f t="shared" si="142"/>
        <v>18.5</v>
      </c>
      <c r="O1143" s="290">
        <f t="shared" si="143"/>
        <v>25.900000000000002</v>
      </c>
      <c r="P1143" s="290">
        <f t="shared" si="144"/>
        <v>25.900000000000002</v>
      </c>
    </row>
    <row r="1144" spans="1:16" s="219" customFormat="1" ht="12.75" customHeight="1">
      <c r="A1144" s="247" t="s">
        <v>378</v>
      </c>
      <c r="B1144" s="435">
        <v>250</v>
      </c>
      <c r="C1144" s="433" t="s">
        <v>208</v>
      </c>
      <c r="D1144" s="262" t="s">
        <v>247</v>
      </c>
      <c r="E1144" s="297"/>
      <c r="F1144" s="398">
        <v>6</v>
      </c>
      <c r="G1144" s="398">
        <v>6</v>
      </c>
      <c r="H1144" s="398">
        <v>10</v>
      </c>
      <c r="I1144" s="398">
        <v>14</v>
      </c>
      <c r="J1144" s="398">
        <v>14</v>
      </c>
      <c r="K1144" s="290">
        <v>1.85</v>
      </c>
      <c r="L1144" s="290">
        <f t="shared" si="140"/>
        <v>84</v>
      </c>
      <c r="M1144" s="290">
        <f t="shared" si="141"/>
        <v>11.100000000000001</v>
      </c>
      <c r="N1144" s="290">
        <f t="shared" si="142"/>
        <v>18.5</v>
      </c>
      <c r="O1144" s="290">
        <f t="shared" si="143"/>
        <v>25.900000000000002</v>
      </c>
      <c r="P1144" s="290">
        <f t="shared" si="144"/>
        <v>25.900000000000002</v>
      </c>
    </row>
    <row r="1145" spans="1:16" s="219" customFormat="1" ht="12.75" customHeight="1">
      <c r="A1145" s="247" t="s">
        <v>378</v>
      </c>
      <c r="B1145" s="435">
        <v>255</v>
      </c>
      <c r="C1145" s="433" t="s">
        <v>208</v>
      </c>
      <c r="D1145" s="262" t="s">
        <v>247</v>
      </c>
      <c r="E1145" s="297"/>
      <c r="F1145" s="398">
        <v>6</v>
      </c>
      <c r="G1145" s="398">
        <v>6</v>
      </c>
      <c r="H1145" s="398">
        <v>10</v>
      </c>
      <c r="I1145" s="398">
        <v>14</v>
      </c>
      <c r="J1145" s="398">
        <v>14</v>
      </c>
      <c r="K1145" s="290">
        <v>1.85</v>
      </c>
      <c r="L1145" s="290">
        <f t="shared" si="140"/>
        <v>84</v>
      </c>
      <c r="M1145" s="290">
        <f t="shared" si="141"/>
        <v>11.100000000000001</v>
      </c>
      <c r="N1145" s="290">
        <f t="shared" si="142"/>
        <v>18.5</v>
      </c>
      <c r="O1145" s="290">
        <f t="shared" si="143"/>
        <v>25.900000000000002</v>
      </c>
      <c r="P1145" s="290">
        <f t="shared" si="144"/>
        <v>25.900000000000002</v>
      </c>
    </row>
    <row r="1146" spans="1:16" s="219" customFormat="1" ht="12.75" customHeight="1">
      <c r="A1146" s="247" t="s">
        <v>378</v>
      </c>
      <c r="B1146" s="435">
        <v>265</v>
      </c>
      <c r="C1146" s="433" t="s">
        <v>208</v>
      </c>
      <c r="D1146" s="262" t="s">
        <v>247</v>
      </c>
      <c r="E1146" s="297"/>
      <c r="F1146" s="398">
        <v>6</v>
      </c>
      <c r="G1146" s="398">
        <v>6</v>
      </c>
      <c r="H1146" s="398">
        <v>10</v>
      </c>
      <c r="I1146" s="398">
        <v>14</v>
      </c>
      <c r="J1146" s="398">
        <v>14</v>
      </c>
      <c r="K1146" s="290">
        <v>1.85</v>
      </c>
      <c r="L1146" s="290">
        <f t="shared" si="140"/>
        <v>84</v>
      </c>
      <c r="M1146" s="290">
        <f t="shared" si="141"/>
        <v>11.100000000000001</v>
      </c>
      <c r="N1146" s="290">
        <f t="shared" si="142"/>
        <v>18.5</v>
      </c>
      <c r="O1146" s="290">
        <f t="shared" si="143"/>
        <v>25.900000000000002</v>
      </c>
      <c r="P1146" s="290">
        <f t="shared" si="144"/>
        <v>25.900000000000002</v>
      </c>
    </row>
    <row r="1147" spans="1:16" s="219" customFormat="1" ht="12.75" customHeight="1">
      <c r="A1147" s="247" t="s">
        <v>378</v>
      </c>
      <c r="B1147" s="435">
        <v>275</v>
      </c>
      <c r="C1147" s="433" t="s">
        <v>208</v>
      </c>
      <c r="D1147" s="262" t="s">
        <v>247</v>
      </c>
      <c r="E1147" s="297"/>
      <c r="F1147" s="398">
        <v>6</v>
      </c>
      <c r="G1147" s="398">
        <v>6</v>
      </c>
      <c r="H1147" s="398">
        <v>10</v>
      </c>
      <c r="I1147" s="398">
        <v>14</v>
      </c>
      <c r="J1147" s="398">
        <v>14</v>
      </c>
      <c r="K1147" s="290">
        <v>1.85</v>
      </c>
      <c r="L1147" s="290">
        <f t="shared" si="140"/>
        <v>84</v>
      </c>
      <c r="M1147" s="290">
        <f t="shared" si="141"/>
        <v>11.100000000000001</v>
      </c>
      <c r="N1147" s="290">
        <f t="shared" si="142"/>
        <v>18.5</v>
      </c>
      <c r="O1147" s="290">
        <f t="shared" si="143"/>
        <v>25.900000000000002</v>
      </c>
      <c r="P1147" s="290">
        <f t="shared" si="144"/>
        <v>25.900000000000002</v>
      </c>
    </row>
    <row r="1148" spans="1:16" s="219" customFormat="1" ht="12.75" customHeight="1">
      <c r="A1148" s="247" t="s">
        <v>378</v>
      </c>
      <c r="B1148" s="435">
        <v>285</v>
      </c>
      <c r="C1148" s="433" t="s">
        <v>208</v>
      </c>
      <c r="D1148" s="262" t="s">
        <v>247</v>
      </c>
      <c r="E1148" s="297"/>
      <c r="F1148" s="398">
        <v>6</v>
      </c>
      <c r="G1148" s="398">
        <v>6</v>
      </c>
      <c r="H1148" s="398">
        <v>10</v>
      </c>
      <c r="I1148" s="398">
        <v>14</v>
      </c>
      <c r="J1148" s="398">
        <v>14</v>
      </c>
      <c r="K1148" s="290">
        <v>1.85</v>
      </c>
      <c r="L1148" s="290">
        <f t="shared" si="140"/>
        <v>84</v>
      </c>
      <c r="M1148" s="290">
        <f t="shared" si="141"/>
        <v>11.100000000000001</v>
      </c>
      <c r="N1148" s="290">
        <f t="shared" si="142"/>
        <v>18.5</v>
      </c>
      <c r="O1148" s="290">
        <f t="shared" si="143"/>
        <v>25.900000000000002</v>
      </c>
      <c r="P1148" s="290">
        <f t="shared" si="144"/>
        <v>25.900000000000002</v>
      </c>
    </row>
    <row r="1149" spans="1:16" s="219" customFormat="1" ht="12.75" customHeight="1">
      <c r="A1149" s="247" t="s">
        <v>378</v>
      </c>
      <c r="B1149" s="435">
        <v>295</v>
      </c>
      <c r="C1149" s="433" t="s">
        <v>208</v>
      </c>
      <c r="D1149" s="262" t="s">
        <v>247</v>
      </c>
      <c r="E1149" s="297"/>
      <c r="F1149" s="398">
        <v>6</v>
      </c>
      <c r="G1149" s="398">
        <v>6</v>
      </c>
      <c r="H1149" s="398">
        <v>10</v>
      </c>
      <c r="I1149" s="398">
        <v>14</v>
      </c>
      <c r="J1149" s="398">
        <v>14</v>
      </c>
      <c r="K1149" s="290">
        <v>1.85</v>
      </c>
      <c r="L1149" s="290">
        <f t="shared" si="140"/>
        <v>84</v>
      </c>
      <c r="M1149" s="290">
        <f t="shared" si="141"/>
        <v>11.100000000000001</v>
      </c>
      <c r="N1149" s="290">
        <f t="shared" si="142"/>
        <v>18.5</v>
      </c>
      <c r="O1149" s="290">
        <f t="shared" si="143"/>
        <v>25.900000000000002</v>
      </c>
      <c r="P1149" s="290">
        <f t="shared" si="144"/>
        <v>25.900000000000002</v>
      </c>
    </row>
    <row r="1150" spans="1:16" s="219" customFormat="1" ht="12.75" customHeight="1">
      <c r="A1150" s="247" t="s">
        <v>378</v>
      </c>
      <c r="B1150" s="435">
        <v>300</v>
      </c>
      <c r="C1150" s="433" t="s">
        <v>208</v>
      </c>
      <c r="D1150" s="262" t="s">
        <v>247</v>
      </c>
      <c r="E1150" s="297"/>
      <c r="F1150" s="398">
        <v>6</v>
      </c>
      <c r="G1150" s="398">
        <v>6</v>
      </c>
      <c r="H1150" s="398">
        <v>10</v>
      </c>
      <c r="I1150" s="398">
        <v>14</v>
      </c>
      <c r="J1150" s="398">
        <v>14</v>
      </c>
      <c r="K1150" s="290">
        <v>1.85</v>
      </c>
      <c r="L1150" s="290">
        <f t="shared" si="140"/>
        <v>84</v>
      </c>
      <c r="M1150" s="290">
        <f t="shared" si="141"/>
        <v>11.100000000000001</v>
      </c>
      <c r="N1150" s="290">
        <f t="shared" si="142"/>
        <v>18.5</v>
      </c>
      <c r="O1150" s="290">
        <f t="shared" si="143"/>
        <v>25.900000000000002</v>
      </c>
      <c r="P1150" s="290">
        <f t="shared" si="144"/>
        <v>25.900000000000002</v>
      </c>
    </row>
    <row r="1151" spans="1:16" s="219" customFormat="1" ht="12.75" customHeight="1">
      <c r="A1151" s="247" t="s">
        <v>378</v>
      </c>
      <c r="B1151" s="435">
        <v>310</v>
      </c>
      <c r="C1151" s="433" t="s">
        <v>208</v>
      </c>
      <c r="D1151" s="262" t="s">
        <v>247</v>
      </c>
      <c r="E1151" s="297"/>
      <c r="F1151" s="398">
        <v>6</v>
      </c>
      <c r="G1151" s="398">
        <v>6</v>
      </c>
      <c r="H1151" s="398">
        <v>10</v>
      </c>
      <c r="I1151" s="398">
        <v>14</v>
      </c>
      <c r="J1151" s="398">
        <v>14</v>
      </c>
      <c r="K1151" s="290">
        <v>1.85</v>
      </c>
      <c r="L1151" s="290">
        <f t="shared" si="140"/>
        <v>84</v>
      </c>
      <c r="M1151" s="290">
        <f t="shared" si="141"/>
        <v>11.100000000000001</v>
      </c>
      <c r="N1151" s="290">
        <f t="shared" si="142"/>
        <v>18.5</v>
      </c>
      <c r="O1151" s="290">
        <f t="shared" si="143"/>
        <v>25.900000000000002</v>
      </c>
      <c r="P1151" s="290">
        <f t="shared" si="144"/>
        <v>25.900000000000002</v>
      </c>
    </row>
    <row r="1152" spans="1:16" ht="12.75" customHeight="1">
      <c r="A1152" s="247" t="s">
        <v>378</v>
      </c>
      <c r="B1152" s="435">
        <v>320</v>
      </c>
      <c r="C1152" s="433" t="s">
        <v>208</v>
      </c>
      <c r="D1152" s="262" t="s">
        <v>247</v>
      </c>
      <c r="E1152" s="297"/>
      <c r="F1152" s="398">
        <v>6</v>
      </c>
      <c r="G1152" s="398">
        <v>6</v>
      </c>
      <c r="H1152" s="398">
        <v>10</v>
      </c>
      <c r="I1152" s="398">
        <v>14</v>
      </c>
      <c r="J1152" s="398">
        <v>14</v>
      </c>
      <c r="K1152" s="290">
        <v>1.85</v>
      </c>
      <c r="L1152" s="290">
        <f t="shared" si="140"/>
        <v>84</v>
      </c>
      <c r="M1152" s="290">
        <f t="shared" si="141"/>
        <v>11.100000000000001</v>
      </c>
      <c r="N1152" s="290">
        <f t="shared" si="142"/>
        <v>18.5</v>
      </c>
      <c r="O1152" s="290">
        <f t="shared" si="143"/>
        <v>25.900000000000002</v>
      </c>
      <c r="P1152" s="290">
        <f t="shared" si="144"/>
        <v>25.900000000000002</v>
      </c>
    </row>
    <row r="1153" spans="1:16" ht="12.75" customHeight="1">
      <c r="A1153" s="247" t="s">
        <v>378</v>
      </c>
      <c r="B1153" s="435">
        <v>330</v>
      </c>
      <c r="C1153" s="433" t="s">
        <v>208</v>
      </c>
      <c r="D1153" s="262" t="s">
        <v>247</v>
      </c>
      <c r="E1153" s="297"/>
      <c r="F1153" s="398">
        <v>6</v>
      </c>
      <c r="G1153" s="398">
        <v>6</v>
      </c>
      <c r="H1153" s="398">
        <v>10</v>
      </c>
      <c r="I1153" s="398">
        <v>14</v>
      </c>
      <c r="J1153" s="398">
        <v>14</v>
      </c>
      <c r="K1153" s="290">
        <v>1.85</v>
      </c>
      <c r="L1153" s="290">
        <f t="shared" si="140"/>
        <v>84</v>
      </c>
      <c r="M1153" s="290">
        <f t="shared" si="141"/>
        <v>11.100000000000001</v>
      </c>
      <c r="N1153" s="290">
        <f t="shared" si="142"/>
        <v>18.5</v>
      </c>
      <c r="O1153" s="290">
        <f t="shared" si="143"/>
        <v>25.900000000000002</v>
      </c>
      <c r="P1153" s="290">
        <f t="shared" si="144"/>
        <v>25.900000000000002</v>
      </c>
    </row>
    <row r="1154" spans="1:16" ht="12.75" customHeight="1">
      <c r="A1154" s="247" t="s">
        <v>378</v>
      </c>
      <c r="B1154" s="435">
        <v>340</v>
      </c>
      <c r="C1154" s="433" t="s">
        <v>208</v>
      </c>
      <c r="D1154" s="262" t="s">
        <v>247</v>
      </c>
      <c r="E1154" s="297"/>
      <c r="F1154" s="398">
        <v>6</v>
      </c>
      <c r="G1154" s="398">
        <v>6</v>
      </c>
      <c r="H1154" s="398">
        <v>10</v>
      </c>
      <c r="I1154" s="398">
        <v>14</v>
      </c>
      <c r="J1154" s="398">
        <v>14</v>
      </c>
      <c r="K1154" s="290">
        <v>1.85</v>
      </c>
      <c r="L1154" s="290">
        <f t="shared" si="140"/>
        <v>84</v>
      </c>
      <c r="M1154" s="290">
        <f t="shared" si="141"/>
        <v>11.100000000000001</v>
      </c>
      <c r="N1154" s="290">
        <f t="shared" si="142"/>
        <v>18.5</v>
      </c>
      <c r="O1154" s="290">
        <f t="shared" si="143"/>
        <v>25.900000000000002</v>
      </c>
      <c r="P1154" s="290">
        <f t="shared" si="144"/>
        <v>25.900000000000002</v>
      </c>
    </row>
    <row r="1155" spans="1:16" ht="12.75" customHeight="1">
      <c r="A1155" s="247" t="s">
        <v>378</v>
      </c>
      <c r="B1155" s="435">
        <v>345</v>
      </c>
      <c r="C1155" s="433" t="s">
        <v>208</v>
      </c>
      <c r="D1155" s="262" t="s">
        <v>247</v>
      </c>
      <c r="E1155" s="297"/>
      <c r="F1155" s="398">
        <v>6</v>
      </c>
      <c r="G1155" s="398">
        <v>6</v>
      </c>
      <c r="H1155" s="398">
        <v>10</v>
      </c>
      <c r="I1155" s="398">
        <v>14</v>
      </c>
      <c r="J1155" s="398">
        <v>14</v>
      </c>
      <c r="K1155" s="290">
        <v>1.85</v>
      </c>
      <c r="L1155" s="290">
        <f t="shared" si="140"/>
        <v>84</v>
      </c>
      <c r="M1155" s="290">
        <f t="shared" si="141"/>
        <v>11.100000000000001</v>
      </c>
      <c r="N1155" s="290">
        <f t="shared" si="142"/>
        <v>18.5</v>
      </c>
      <c r="O1155" s="290">
        <f t="shared" si="143"/>
        <v>25.900000000000002</v>
      </c>
      <c r="P1155" s="290">
        <f t="shared" si="144"/>
        <v>25.900000000000002</v>
      </c>
    </row>
    <row r="1156" spans="1:16" ht="12.75" customHeight="1">
      <c r="A1156" s="247" t="s">
        <v>378</v>
      </c>
      <c r="B1156" s="435">
        <v>355</v>
      </c>
      <c r="C1156" s="433" t="s">
        <v>208</v>
      </c>
      <c r="D1156" s="262" t="s">
        <v>247</v>
      </c>
      <c r="E1156" s="297"/>
      <c r="F1156" s="398">
        <v>4</v>
      </c>
      <c r="G1156" s="398">
        <v>4</v>
      </c>
      <c r="H1156" s="398">
        <v>8</v>
      </c>
      <c r="I1156" s="398">
        <v>12</v>
      </c>
      <c r="J1156" s="398">
        <v>12</v>
      </c>
      <c r="K1156" s="290">
        <v>1.85</v>
      </c>
      <c r="L1156" s="290">
        <f t="shared" si="140"/>
        <v>48</v>
      </c>
      <c r="M1156" s="290">
        <f t="shared" si="141"/>
        <v>7.4</v>
      </c>
      <c r="N1156" s="290">
        <f t="shared" si="142"/>
        <v>14.8</v>
      </c>
      <c r="O1156" s="290">
        <f t="shared" si="143"/>
        <v>22.200000000000003</v>
      </c>
      <c r="P1156" s="290">
        <f t="shared" si="144"/>
        <v>22.200000000000003</v>
      </c>
    </row>
    <row r="1157" spans="1:16" ht="12.75" customHeight="1">
      <c r="A1157" s="247" t="s">
        <v>378</v>
      </c>
      <c r="B1157" s="435">
        <v>365</v>
      </c>
      <c r="C1157" s="433" t="s">
        <v>208</v>
      </c>
      <c r="D1157" s="262" t="s">
        <v>247</v>
      </c>
      <c r="E1157" s="297"/>
      <c r="F1157" s="398">
        <v>4</v>
      </c>
      <c r="G1157" s="398">
        <v>4</v>
      </c>
      <c r="H1157" s="398">
        <v>8</v>
      </c>
      <c r="I1157" s="398">
        <v>12</v>
      </c>
      <c r="J1157" s="398">
        <v>12</v>
      </c>
      <c r="K1157" s="290">
        <v>1.85</v>
      </c>
      <c r="L1157" s="290">
        <f t="shared" si="140"/>
        <v>48</v>
      </c>
      <c r="M1157" s="290">
        <f t="shared" si="141"/>
        <v>7.4</v>
      </c>
      <c r="N1157" s="290">
        <f t="shared" si="142"/>
        <v>14.8</v>
      </c>
      <c r="O1157" s="290">
        <f t="shared" si="143"/>
        <v>22.200000000000003</v>
      </c>
      <c r="P1157" s="290">
        <f t="shared" si="144"/>
        <v>22.200000000000003</v>
      </c>
    </row>
    <row r="1158" spans="1:16" ht="12.75" customHeight="1">
      <c r="A1158" s="247" t="s">
        <v>378</v>
      </c>
      <c r="B1158" s="435">
        <v>375</v>
      </c>
      <c r="C1158" s="433" t="s">
        <v>208</v>
      </c>
      <c r="D1158" s="262" t="s">
        <v>247</v>
      </c>
      <c r="E1158" s="297"/>
      <c r="F1158" s="398">
        <v>4</v>
      </c>
      <c r="G1158" s="398">
        <v>4</v>
      </c>
      <c r="H1158" s="398">
        <v>8</v>
      </c>
      <c r="I1158" s="398">
        <v>12</v>
      </c>
      <c r="J1158" s="398">
        <v>12</v>
      </c>
      <c r="K1158" s="290">
        <v>1.85</v>
      </c>
      <c r="L1158" s="290">
        <f t="shared" si="140"/>
        <v>48</v>
      </c>
      <c r="M1158" s="290">
        <f t="shared" si="141"/>
        <v>7.4</v>
      </c>
      <c r="N1158" s="290">
        <f t="shared" si="142"/>
        <v>14.8</v>
      </c>
      <c r="O1158" s="290">
        <f t="shared" si="143"/>
        <v>22.200000000000003</v>
      </c>
      <c r="P1158" s="290">
        <f t="shared" si="144"/>
        <v>22.200000000000003</v>
      </c>
    </row>
    <row r="1159" spans="1:16" ht="12.75" customHeight="1">
      <c r="A1159" s="247" t="s">
        <v>378</v>
      </c>
      <c r="B1159" s="435">
        <v>385</v>
      </c>
      <c r="C1159" s="433" t="s">
        <v>208</v>
      </c>
      <c r="D1159" s="262" t="s">
        <v>247</v>
      </c>
      <c r="E1159" s="297"/>
      <c r="F1159" s="398">
        <v>4</v>
      </c>
      <c r="G1159" s="398">
        <v>4</v>
      </c>
      <c r="H1159" s="398">
        <v>8</v>
      </c>
      <c r="I1159" s="398">
        <v>12</v>
      </c>
      <c r="J1159" s="398">
        <v>12</v>
      </c>
      <c r="K1159" s="290">
        <v>1.85</v>
      </c>
      <c r="L1159" s="290">
        <f t="shared" si="140"/>
        <v>48</v>
      </c>
      <c r="M1159" s="290">
        <f t="shared" si="141"/>
        <v>7.4</v>
      </c>
      <c r="N1159" s="290">
        <f t="shared" si="142"/>
        <v>14.8</v>
      </c>
      <c r="O1159" s="290">
        <f t="shared" si="143"/>
        <v>22.200000000000003</v>
      </c>
      <c r="P1159" s="290">
        <f t="shared" si="144"/>
        <v>22.200000000000003</v>
      </c>
    </row>
    <row r="1160" spans="1:16" ht="12.75" customHeight="1">
      <c r="A1160" s="247" t="s">
        <v>378</v>
      </c>
      <c r="B1160" s="435">
        <v>395</v>
      </c>
      <c r="C1160" s="433" t="s">
        <v>208</v>
      </c>
      <c r="D1160" s="262" t="s">
        <v>247</v>
      </c>
      <c r="E1160" s="297"/>
      <c r="F1160" s="419">
        <v>4</v>
      </c>
      <c r="G1160" s="419">
        <v>4</v>
      </c>
      <c r="H1160" s="419">
        <v>8</v>
      </c>
      <c r="I1160" s="398">
        <v>12</v>
      </c>
      <c r="J1160" s="398">
        <v>12</v>
      </c>
      <c r="K1160" s="290">
        <v>1.85</v>
      </c>
      <c r="L1160" s="290">
        <f t="shared" si="140"/>
        <v>48</v>
      </c>
      <c r="M1160" s="290">
        <f t="shared" si="141"/>
        <v>7.4</v>
      </c>
      <c r="N1160" s="290">
        <f t="shared" si="142"/>
        <v>14.8</v>
      </c>
      <c r="O1160" s="290">
        <f t="shared" si="143"/>
        <v>22.200000000000003</v>
      </c>
      <c r="P1160" s="290">
        <f t="shared" si="144"/>
        <v>22.200000000000003</v>
      </c>
    </row>
    <row r="1161" spans="1:16" ht="12.75" customHeight="1">
      <c r="A1161" s="247" t="s">
        <v>378</v>
      </c>
      <c r="B1161" s="435">
        <v>405</v>
      </c>
      <c r="C1161" s="433" t="s">
        <v>208</v>
      </c>
      <c r="D1161" s="262" t="s">
        <v>247</v>
      </c>
      <c r="E1161" s="297"/>
      <c r="F1161" s="419">
        <v>4</v>
      </c>
      <c r="G1161" s="419">
        <v>4</v>
      </c>
      <c r="H1161" s="419">
        <v>8</v>
      </c>
      <c r="I1161" s="398">
        <v>12</v>
      </c>
      <c r="J1161" s="398">
        <v>12</v>
      </c>
      <c r="K1161" s="290">
        <v>1.85</v>
      </c>
      <c r="L1161" s="290">
        <f t="shared" si="140"/>
        <v>48</v>
      </c>
      <c r="M1161" s="290">
        <f t="shared" si="141"/>
        <v>7.4</v>
      </c>
      <c r="N1161" s="290">
        <f t="shared" si="142"/>
        <v>14.8</v>
      </c>
      <c r="O1161" s="290">
        <f t="shared" si="143"/>
        <v>22.200000000000003</v>
      </c>
      <c r="P1161" s="290">
        <f t="shared" si="144"/>
        <v>22.200000000000003</v>
      </c>
    </row>
    <row r="1162" spans="1:16" ht="12.75" customHeight="1">
      <c r="A1162" s="247" t="s">
        <v>378</v>
      </c>
      <c r="B1162" s="435">
        <v>415</v>
      </c>
      <c r="C1162" s="433" t="s">
        <v>208</v>
      </c>
      <c r="D1162" s="262" t="s">
        <v>247</v>
      </c>
      <c r="E1162" s="297"/>
      <c r="F1162" s="419">
        <v>4</v>
      </c>
      <c r="G1162" s="419">
        <v>4</v>
      </c>
      <c r="H1162" s="419">
        <v>8</v>
      </c>
      <c r="I1162" s="398">
        <v>12</v>
      </c>
      <c r="J1162" s="398">
        <v>12</v>
      </c>
      <c r="K1162" s="290">
        <v>1.85</v>
      </c>
      <c r="L1162" s="290">
        <f t="shared" si="140"/>
        <v>48</v>
      </c>
      <c r="M1162" s="290">
        <f t="shared" si="141"/>
        <v>7.4</v>
      </c>
      <c r="N1162" s="290">
        <f t="shared" si="142"/>
        <v>14.8</v>
      </c>
      <c r="O1162" s="290">
        <f t="shared" si="143"/>
        <v>22.200000000000003</v>
      </c>
      <c r="P1162" s="290">
        <f t="shared" si="144"/>
        <v>22.200000000000003</v>
      </c>
    </row>
    <row r="1163" spans="1:16" ht="12.75" customHeight="1">
      <c r="A1163" s="247" t="s">
        <v>378</v>
      </c>
      <c r="B1163" s="435">
        <v>425</v>
      </c>
      <c r="C1163" s="433" t="s">
        <v>208</v>
      </c>
      <c r="D1163" s="262" t="s">
        <v>247</v>
      </c>
      <c r="E1163" s="297"/>
      <c r="F1163" s="419">
        <v>4</v>
      </c>
      <c r="G1163" s="419">
        <v>4</v>
      </c>
      <c r="H1163" s="419">
        <v>8</v>
      </c>
      <c r="I1163" s="398">
        <v>12</v>
      </c>
      <c r="J1163" s="398">
        <v>12</v>
      </c>
      <c r="K1163" s="290">
        <v>1.85</v>
      </c>
      <c r="L1163" s="290">
        <f t="shared" si="140"/>
        <v>48</v>
      </c>
      <c r="M1163" s="290">
        <f t="shared" si="141"/>
        <v>7.4</v>
      </c>
      <c r="N1163" s="290">
        <f t="shared" si="142"/>
        <v>14.8</v>
      </c>
      <c r="O1163" s="290">
        <f t="shared" si="143"/>
        <v>22.200000000000003</v>
      </c>
      <c r="P1163" s="290">
        <f t="shared" si="144"/>
        <v>22.200000000000003</v>
      </c>
    </row>
    <row r="1164" spans="1:16" ht="12.75" customHeight="1">
      <c r="A1164" s="247" t="s">
        <v>378</v>
      </c>
      <c r="B1164" s="435">
        <v>430</v>
      </c>
      <c r="C1164" s="433" t="s">
        <v>208</v>
      </c>
      <c r="D1164" s="262" t="s">
        <v>247</v>
      </c>
      <c r="E1164" s="297"/>
      <c r="F1164" s="419">
        <v>4</v>
      </c>
      <c r="G1164" s="419">
        <v>4</v>
      </c>
      <c r="H1164" s="419">
        <v>8</v>
      </c>
      <c r="I1164" s="398">
        <v>12</v>
      </c>
      <c r="J1164" s="398">
        <v>12</v>
      </c>
      <c r="K1164" s="290">
        <v>1.85</v>
      </c>
      <c r="L1164" s="290">
        <f t="shared" si="140"/>
        <v>48</v>
      </c>
      <c r="M1164" s="290">
        <f t="shared" si="141"/>
        <v>7.4</v>
      </c>
      <c r="N1164" s="290">
        <f t="shared" si="142"/>
        <v>14.8</v>
      </c>
      <c r="O1164" s="290">
        <f t="shared" si="143"/>
        <v>22.200000000000003</v>
      </c>
      <c r="P1164" s="290">
        <f t="shared" si="144"/>
        <v>22.200000000000003</v>
      </c>
    </row>
    <row r="1165" spans="1:16" ht="12.75" customHeight="1">
      <c r="A1165" s="247" t="s">
        <v>378</v>
      </c>
      <c r="B1165" s="435">
        <v>440</v>
      </c>
      <c r="C1165" s="433" t="s">
        <v>208</v>
      </c>
      <c r="D1165" s="262" t="s">
        <v>247</v>
      </c>
      <c r="E1165" s="297"/>
      <c r="F1165" s="419">
        <v>4</v>
      </c>
      <c r="G1165" s="419">
        <v>4</v>
      </c>
      <c r="H1165" s="419">
        <v>8</v>
      </c>
      <c r="I1165" s="398">
        <v>12</v>
      </c>
      <c r="J1165" s="398">
        <v>12</v>
      </c>
      <c r="K1165" s="290">
        <v>1.85</v>
      </c>
      <c r="L1165" s="290">
        <f t="shared" si="140"/>
        <v>48</v>
      </c>
      <c r="M1165" s="290">
        <f t="shared" si="141"/>
        <v>7.4</v>
      </c>
      <c r="N1165" s="290">
        <f t="shared" si="142"/>
        <v>14.8</v>
      </c>
      <c r="O1165" s="290">
        <f t="shared" si="143"/>
        <v>22.200000000000003</v>
      </c>
      <c r="P1165" s="290">
        <f t="shared" si="144"/>
        <v>22.200000000000003</v>
      </c>
    </row>
    <row r="1166" spans="1:16" ht="12.75" customHeight="1">
      <c r="A1166" s="247" t="s">
        <v>378</v>
      </c>
      <c r="B1166" s="435">
        <v>450</v>
      </c>
      <c r="C1166" s="433" t="s">
        <v>208</v>
      </c>
      <c r="D1166" s="262" t="s">
        <v>247</v>
      </c>
      <c r="E1166" s="297"/>
      <c r="F1166" s="419">
        <v>4</v>
      </c>
      <c r="G1166" s="419">
        <v>4</v>
      </c>
      <c r="H1166" s="419">
        <v>8</v>
      </c>
      <c r="I1166" s="398">
        <v>12</v>
      </c>
      <c r="J1166" s="398">
        <v>12</v>
      </c>
      <c r="K1166" s="290">
        <v>1.85</v>
      </c>
      <c r="L1166" s="290">
        <f t="shared" si="140"/>
        <v>48</v>
      </c>
      <c r="M1166" s="290">
        <f t="shared" si="141"/>
        <v>7.4</v>
      </c>
      <c r="N1166" s="290">
        <f t="shared" si="142"/>
        <v>14.8</v>
      </c>
      <c r="O1166" s="290">
        <f t="shared" si="143"/>
        <v>22.200000000000003</v>
      </c>
      <c r="P1166" s="290">
        <f t="shared" si="144"/>
        <v>22.200000000000003</v>
      </c>
    </row>
    <row r="1167" spans="1:16" ht="12.75" customHeight="1">
      <c r="A1167" s="247" t="s">
        <v>378</v>
      </c>
      <c r="B1167" s="435">
        <v>460</v>
      </c>
      <c r="C1167" s="433" t="s">
        <v>208</v>
      </c>
      <c r="D1167" s="262" t="s">
        <v>247</v>
      </c>
      <c r="E1167" s="297"/>
      <c r="F1167" s="419">
        <v>4</v>
      </c>
      <c r="G1167" s="419">
        <v>4</v>
      </c>
      <c r="H1167" s="419">
        <v>8</v>
      </c>
      <c r="I1167" s="398">
        <v>12</v>
      </c>
      <c r="J1167" s="398">
        <v>12</v>
      </c>
      <c r="K1167" s="290">
        <v>1.85</v>
      </c>
      <c r="L1167" s="290">
        <f t="shared" si="140"/>
        <v>48</v>
      </c>
      <c r="M1167" s="290">
        <f t="shared" si="141"/>
        <v>7.4</v>
      </c>
      <c r="N1167" s="290">
        <f t="shared" si="142"/>
        <v>14.8</v>
      </c>
      <c r="O1167" s="290">
        <f t="shared" si="143"/>
        <v>22.200000000000003</v>
      </c>
      <c r="P1167" s="290">
        <f t="shared" si="144"/>
        <v>22.200000000000003</v>
      </c>
    </row>
    <row r="1168" spans="1:16" ht="12.75" customHeight="1">
      <c r="A1168" s="247" t="s">
        <v>378</v>
      </c>
      <c r="B1168" s="435">
        <v>500</v>
      </c>
      <c r="C1168" s="433" t="s">
        <v>208</v>
      </c>
      <c r="D1168" s="262" t="s">
        <v>247</v>
      </c>
      <c r="E1168" s="297"/>
      <c r="F1168" s="419">
        <v>4</v>
      </c>
      <c r="G1168" s="419">
        <v>4</v>
      </c>
      <c r="H1168" s="419">
        <v>8</v>
      </c>
      <c r="I1168" s="398">
        <v>12</v>
      </c>
      <c r="J1168" s="398">
        <v>12</v>
      </c>
      <c r="K1168" s="290">
        <v>1.85</v>
      </c>
      <c r="L1168" s="290">
        <f t="shared" si="140"/>
        <v>48</v>
      </c>
      <c r="M1168" s="290">
        <f t="shared" si="141"/>
        <v>7.4</v>
      </c>
      <c r="N1168" s="290">
        <f t="shared" si="142"/>
        <v>14.8</v>
      </c>
      <c r="O1168" s="290">
        <f t="shared" si="143"/>
        <v>22.200000000000003</v>
      </c>
      <c r="P1168" s="290">
        <f t="shared" si="144"/>
        <v>22.200000000000003</v>
      </c>
    </row>
    <row r="1169" spans="1:16" ht="12.75" customHeight="1">
      <c r="A1169" s="247" t="s">
        <v>378</v>
      </c>
      <c r="B1169" s="435">
        <v>550</v>
      </c>
      <c r="C1169" s="433" t="s">
        <v>208</v>
      </c>
      <c r="D1169" s="262" t="s">
        <v>247</v>
      </c>
      <c r="E1169" s="297"/>
      <c r="F1169" s="419">
        <v>4</v>
      </c>
      <c r="G1169" s="419">
        <v>4</v>
      </c>
      <c r="H1169" s="419">
        <v>8</v>
      </c>
      <c r="I1169" s="398">
        <v>12</v>
      </c>
      <c r="J1169" s="398">
        <v>12</v>
      </c>
      <c r="K1169" s="290">
        <v>1.85</v>
      </c>
      <c r="L1169" s="290">
        <f t="shared" si="140"/>
        <v>48</v>
      </c>
      <c r="M1169" s="290">
        <f t="shared" si="141"/>
        <v>7.4</v>
      </c>
      <c r="N1169" s="290">
        <f t="shared" si="142"/>
        <v>14.8</v>
      </c>
      <c r="O1169" s="290">
        <f t="shared" si="143"/>
        <v>22.200000000000003</v>
      </c>
      <c r="P1169" s="290">
        <f t="shared" si="144"/>
        <v>22.200000000000003</v>
      </c>
    </row>
    <row r="1170" spans="1:16" ht="12.75" customHeight="1">
      <c r="A1170" s="247" t="s">
        <v>378</v>
      </c>
      <c r="B1170" s="435">
        <v>600</v>
      </c>
      <c r="C1170" s="433" t="s">
        <v>208</v>
      </c>
      <c r="D1170" s="262" t="s">
        <v>247</v>
      </c>
      <c r="E1170" s="297"/>
      <c r="F1170" s="419">
        <v>4</v>
      </c>
      <c r="G1170" s="419">
        <v>4</v>
      </c>
      <c r="H1170" s="419">
        <v>8</v>
      </c>
      <c r="I1170" s="398">
        <v>12</v>
      </c>
      <c r="J1170" s="398">
        <v>12</v>
      </c>
      <c r="K1170" s="290">
        <v>1.85</v>
      </c>
      <c r="L1170" s="290">
        <f t="shared" si="140"/>
        <v>48</v>
      </c>
      <c r="M1170" s="290">
        <f t="shared" si="141"/>
        <v>7.4</v>
      </c>
      <c r="N1170" s="290">
        <f t="shared" si="142"/>
        <v>14.8</v>
      </c>
      <c r="O1170" s="290">
        <f t="shared" si="143"/>
        <v>22.200000000000003</v>
      </c>
      <c r="P1170" s="290">
        <f t="shared" si="144"/>
        <v>22.200000000000003</v>
      </c>
    </row>
    <row r="1171" spans="1:16" ht="12.75" customHeight="1">
      <c r="A1171" s="247" t="s">
        <v>378</v>
      </c>
      <c r="B1171" s="435">
        <v>645</v>
      </c>
      <c r="C1171" s="433" t="s">
        <v>208</v>
      </c>
      <c r="D1171" s="262" t="s">
        <v>247</v>
      </c>
      <c r="E1171" s="297"/>
      <c r="F1171" s="419">
        <v>4</v>
      </c>
      <c r="G1171" s="419">
        <v>4</v>
      </c>
      <c r="H1171" s="419">
        <v>8</v>
      </c>
      <c r="I1171" s="398">
        <v>12</v>
      </c>
      <c r="J1171" s="398">
        <v>12</v>
      </c>
      <c r="K1171" s="290">
        <v>1.85</v>
      </c>
      <c r="L1171" s="290">
        <f t="shared" si="140"/>
        <v>48</v>
      </c>
      <c r="M1171" s="290">
        <f t="shared" si="141"/>
        <v>7.4</v>
      </c>
      <c r="N1171" s="290">
        <f t="shared" si="142"/>
        <v>14.8</v>
      </c>
      <c r="O1171" s="290">
        <f t="shared" si="143"/>
        <v>22.200000000000003</v>
      </c>
      <c r="P1171" s="290">
        <f t="shared" si="144"/>
        <v>22.200000000000003</v>
      </c>
    </row>
    <row r="1172" spans="1:16" ht="12.75" customHeight="1">
      <c r="A1172" s="247" t="s">
        <v>378</v>
      </c>
      <c r="B1172" s="435">
        <v>690</v>
      </c>
      <c r="C1172" s="433" t="s">
        <v>208</v>
      </c>
      <c r="D1172" s="262" t="s">
        <v>247</v>
      </c>
      <c r="E1172" s="297"/>
      <c r="F1172" s="419">
        <v>4</v>
      </c>
      <c r="G1172" s="419">
        <v>4</v>
      </c>
      <c r="H1172" s="419">
        <v>8</v>
      </c>
      <c r="I1172" s="398">
        <v>12</v>
      </c>
      <c r="J1172" s="398">
        <v>12</v>
      </c>
      <c r="K1172" s="290">
        <v>1.85</v>
      </c>
      <c r="L1172" s="290">
        <f t="shared" si="140"/>
        <v>48</v>
      </c>
      <c r="M1172" s="290">
        <f t="shared" si="141"/>
        <v>7.4</v>
      </c>
      <c r="N1172" s="290">
        <f t="shared" si="142"/>
        <v>14.8</v>
      </c>
      <c r="O1172" s="290">
        <f t="shared" si="143"/>
        <v>22.200000000000003</v>
      </c>
      <c r="P1172" s="290">
        <f t="shared" si="144"/>
        <v>22.200000000000003</v>
      </c>
    </row>
    <row r="1173" spans="1:16" ht="12.75" customHeight="1">
      <c r="A1173" s="247" t="s">
        <v>378</v>
      </c>
      <c r="B1173" s="435">
        <v>735</v>
      </c>
      <c r="C1173" s="433" t="s">
        <v>208</v>
      </c>
      <c r="D1173" s="262" t="s">
        <v>247</v>
      </c>
      <c r="E1173" s="297"/>
      <c r="F1173" s="419">
        <v>4</v>
      </c>
      <c r="G1173" s="419">
        <v>4</v>
      </c>
      <c r="H1173" s="419">
        <v>8</v>
      </c>
      <c r="I1173" s="398">
        <v>12</v>
      </c>
      <c r="J1173" s="398">
        <v>12</v>
      </c>
      <c r="K1173" s="290">
        <v>1.85</v>
      </c>
      <c r="L1173" s="290">
        <f t="shared" si="140"/>
        <v>48</v>
      </c>
      <c r="M1173" s="290">
        <f t="shared" si="141"/>
        <v>7.4</v>
      </c>
      <c r="N1173" s="290">
        <f t="shared" si="142"/>
        <v>14.8</v>
      </c>
      <c r="O1173" s="290">
        <f t="shared" si="143"/>
        <v>22.200000000000003</v>
      </c>
      <c r="P1173" s="290">
        <f t="shared" si="144"/>
        <v>22.200000000000003</v>
      </c>
    </row>
    <row r="1174" spans="1:16" ht="12.75" customHeight="1">
      <c r="A1174" s="247" t="s">
        <v>378</v>
      </c>
      <c r="B1174" s="435">
        <v>825</v>
      </c>
      <c r="C1174" s="433" t="s">
        <v>208</v>
      </c>
      <c r="D1174" s="262" t="s">
        <v>247</v>
      </c>
      <c r="E1174" s="297"/>
      <c r="F1174" s="419">
        <v>4</v>
      </c>
      <c r="G1174" s="419">
        <v>4</v>
      </c>
      <c r="H1174" s="419">
        <v>8</v>
      </c>
      <c r="I1174" s="398">
        <v>12</v>
      </c>
      <c r="J1174" s="398">
        <v>12</v>
      </c>
      <c r="K1174" s="290">
        <v>1.85</v>
      </c>
      <c r="L1174" s="290">
        <f t="shared" si="140"/>
        <v>48</v>
      </c>
      <c r="M1174" s="290">
        <f t="shared" si="141"/>
        <v>7.4</v>
      </c>
      <c r="N1174" s="290">
        <f t="shared" si="142"/>
        <v>14.8</v>
      </c>
      <c r="O1174" s="290">
        <f t="shared" si="143"/>
        <v>22.200000000000003</v>
      </c>
      <c r="P1174" s="290">
        <f t="shared" si="144"/>
        <v>22.200000000000003</v>
      </c>
    </row>
    <row r="1175" spans="1:16" ht="12.75" customHeight="1">
      <c r="A1175" s="247" t="s">
        <v>378</v>
      </c>
      <c r="B1175" s="435">
        <v>915</v>
      </c>
      <c r="C1175" s="433" t="s">
        <v>208</v>
      </c>
      <c r="D1175" s="262" t="s">
        <v>247</v>
      </c>
      <c r="E1175" s="297"/>
      <c r="F1175" s="419">
        <v>4</v>
      </c>
      <c r="G1175" s="419">
        <v>4</v>
      </c>
      <c r="H1175" s="419">
        <v>8</v>
      </c>
      <c r="I1175" s="398">
        <v>12</v>
      </c>
      <c r="J1175" s="398">
        <v>12</v>
      </c>
      <c r="K1175" s="290">
        <v>1.85</v>
      </c>
      <c r="L1175" s="290">
        <f t="shared" si="140"/>
        <v>48</v>
      </c>
      <c r="M1175" s="290">
        <f t="shared" si="141"/>
        <v>7.4</v>
      </c>
      <c r="N1175" s="290">
        <f t="shared" si="142"/>
        <v>14.8</v>
      </c>
      <c r="O1175" s="290">
        <f t="shared" si="143"/>
        <v>22.200000000000003</v>
      </c>
      <c r="P1175" s="290">
        <f t="shared" si="144"/>
        <v>22.200000000000003</v>
      </c>
    </row>
    <row r="1176" spans="1:16" ht="12.75" customHeight="1">
      <c r="A1176" s="247" t="s">
        <v>378</v>
      </c>
      <c r="B1176" s="435">
        <v>1000</v>
      </c>
      <c r="C1176" s="433" t="s">
        <v>208</v>
      </c>
      <c r="D1176" s="262" t="s">
        <v>247</v>
      </c>
      <c r="E1176" s="297"/>
      <c r="F1176" s="419">
        <v>4</v>
      </c>
      <c r="G1176" s="419">
        <v>4</v>
      </c>
      <c r="H1176" s="419">
        <v>8</v>
      </c>
      <c r="I1176" s="398">
        <v>12</v>
      </c>
      <c r="J1176" s="398">
        <v>12</v>
      </c>
      <c r="K1176" s="290">
        <v>1.85</v>
      </c>
      <c r="L1176" s="290">
        <f t="shared" si="140"/>
        <v>48</v>
      </c>
      <c r="M1176" s="290">
        <f t="shared" si="141"/>
        <v>7.4</v>
      </c>
      <c r="N1176" s="290">
        <f t="shared" si="142"/>
        <v>14.8</v>
      </c>
      <c r="O1176" s="290">
        <f t="shared" si="143"/>
        <v>22.200000000000003</v>
      </c>
      <c r="P1176" s="290">
        <f t="shared" si="144"/>
        <v>22.200000000000003</v>
      </c>
    </row>
    <row r="1177" spans="1:16" ht="12.75" customHeight="1">
      <c r="A1177" s="247" t="s">
        <v>378</v>
      </c>
      <c r="B1177" s="435">
        <v>1145</v>
      </c>
      <c r="C1177" s="433" t="s">
        <v>208</v>
      </c>
      <c r="D1177" s="262" t="s">
        <v>247</v>
      </c>
      <c r="E1177" s="297"/>
      <c r="F1177" s="419">
        <v>4</v>
      </c>
      <c r="G1177" s="419">
        <v>4</v>
      </c>
      <c r="H1177" s="419">
        <v>8</v>
      </c>
      <c r="I1177" s="398">
        <v>12</v>
      </c>
      <c r="J1177" s="398">
        <v>12</v>
      </c>
      <c r="K1177" s="290">
        <v>1.85</v>
      </c>
      <c r="L1177" s="290">
        <f t="shared" si="140"/>
        <v>48</v>
      </c>
      <c r="M1177" s="290">
        <f t="shared" si="141"/>
        <v>7.4</v>
      </c>
      <c r="N1177" s="290">
        <f t="shared" si="142"/>
        <v>14.8</v>
      </c>
      <c r="O1177" s="290">
        <f t="shared" si="143"/>
        <v>22.200000000000003</v>
      </c>
      <c r="P1177" s="290">
        <f t="shared" si="144"/>
        <v>22.200000000000003</v>
      </c>
    </row>
    <row r="1178" spans="1:16" ht="12.75" customHeight="1">
      <c r="A1178" s="247" t="s">
        <v>378</v>
      </c>
      <c r="B1178" s="435">
        <v>1380</v>
      </c>
      <c r="C1178" s="433" t="s">
        <v>208</v>
      </c>
      <c r="D1178" s="262" t="s">
        <v>247</v>
      </c>
      <c r="E1178" s="297"/>
      <c r="F1178" s="419">
        <v>4</v>
      </c>
      <c r="G1178" s="419">
        <v>4</v>
      </c>
      <c r="H1178" s="419">
        <v>8</v>
      </c>
      <c r="I1178" s="398">
        <v>12</v>
      </c>
      <c r="J1178" s="398">
        <v>12</v>
      </c>
      <c r="K1178" s="290">
        <v>1.85</v>
      </c>
      <c r="L1178" s="290">
        <f t="shared" si="140"/>
        <v>48</v>
      </c>
      <c r="M1178" s="290">
        <f t="shared" si="141"/>
        <v>7.4</v>
      </c>
      <c r="N1178" s="290">
        <f t="shared" si="142"/>
        <v>14.8</v>
      </c>
      <c r="O1178" s="290">
        <f t="shared" si="143"/>
        <v>22.200000000000003</v>
      </c>
      <c r="P1178" s="290">
        <f t="shared" si="144"/>
        <v>22.200000000000003</v>
      </c>
    </row>
    <row r="1179" spans="1:16" ht="12.75" customHeight="1">
      <c r="A1179" s="247" t="s">
        <v>378</v>
      </c>
      <c r="B1179" s="435">
        <v>1600</v>
      </c>
      <c r="C1179" s="433" t="s">
        <v>208</v>
      </c>
      <c r="D1179" s="262" t="s">
        <v>247</v>
      </c>
      <c r="E1179" s="297"/>
      <c r="F1179" s="419">
        <v>4</v>
      </c>
      <c r="G1179" s="419">
        <v>4</v>
      </c>
      <c r="H1179" s="419">
        <v>8</v>
      </c>
      <c r="I1179" s="398">
        <v>12</v>
      </c>
      <c r="J1179" s="398">
        <v>12</v>
      </c>
      <c r="K1179" s="290">
        <v>1.85</v>
      </c>
      <c r="L1179" s="290">
        <f t="shared" si="140"/>
        <v>48</v>
      </c>
      <c r="M1179" s="290">
        <f t="shared" si="141"/>
        <v>7.4</v>
      </c>
      <c r="N1179" s="290">
        <f t="shared" si="142"/>
        <v>14.8</v>
      </c>
      <c r="O1179" s="290">
        <f t="shared" si="143"/>
        <v>22.200000000000003</v>
      </c>
      <c r="P1179" s="290">
        <f t="shared" si="144"/>
        <v>22.200000000000003</v>
      </c>
    </row>
    <row r="1180" spans="1:16" ht="12.75" customHeight="1">
      <c r="A1180" s="247" t="s">
        <v>378</v>
      </c>
      <c r="B1180" s="435">
        <v>1850</v>
      </c>
      <c r="C1180" s="433" t="s">
        <v>208</v>
      </c>
      <c r="D1180" s="262" t="s">
        <v>247</v>
      </c>
      <c r="E1180" s="297"/>
      <c r="F1180" s="419">
        <v>4</v>
      </c>
      <c r="G1180" s="419">
        <v>4</v>
      </c>
      <c r="H1180" s="419">
        <v>8</v>
      </c>
      <c r="I1180" s="398">
        <v>12</v>
      </c>
      <c r="J1180" s="398">
        <v>12</v>
      </c>
      <c r="K1180" s="290">
        <v>1.85</v>
      </c>
      <c r="L1180" s="290">
        <f t="shared" si="140"/>
        <v>48</v>
      </c>
      <c r="M1180" s="290">
        <f t="shared" si="141"/>
        <v>7.4</v>
      </c>
      <c r="N1180" s="290">
        <f t="shared" si="142"/>
        <v>14.8</v>
      </c>
      <c r="O1180" s="290">
        <f t="shared" si="143"/>
        <v>22.200000000000003</v>
      </c>
      <c r="P1180" s="290">
        <f t="shared" si="144"/>
        <v>22.200000000000003</v>
      </c>
    </row>
    <row r="1181" spans="1:16" ht="12.75" customHeight="1">
      <c r="A1181" s="390"/>
      <c r="B1181" s="434"/>
      <c r="C1181" s="420"/>
      <c r="D1181" s="298" t="s">
        <v>21</v>
      </c>
      <c r="E1181" s="298"/>
      <c r="F1181" s="432">
        <f>SUM(F1120:F1180)</f>
        <v>290</v>
      </c>
      <c r="G1181" s="432">
        <f>SUM(G1120:G1180)</f>
        <v>290</v>
      </c>
      <c r="H1181" s="432">
        <f>SUM(H1120:H1180)</f>
        <v>534</v>
      </c>
      <c r="I1181" s="432">
        <f>SUM(I1120:I1180)</f>
        <v>778</v>
      </c>
      <c r="J1181" s="432">
        <f>SUM(J1120:J1180)</f>
        <v>778</v>
      </c>
      <c r="K1181" s="388"/>
      <c r="L1181" s="389"/>
      <c r="M1181" s="389"/>
      <c r="N1181" s="389"/>
      <c r="O1181" s="389"/>
      <c r="P1181" s="389"/>
    </row>
    <row r="1182" spans="1:16" s="219" customFormat="1" ht="12.75" customHeight="1">
      <c r="A1182" s="247" t="s">
        <v>238</v>
      </c>
      <c r="B1182" s="429">
        <v>25</v>
      </c>
      <c r="C1182" s="433" t="s">
        <v>208</v>
      </c>
      <c r="D1182" s="262" t="s">
        <v>247</v>
      </c>
      <c r="E1182" s="297"/>
      <c r="F1182" s="419">
        <v>4</v>
      </c>
      <c r="G1182" s="419">
        <v>4</v>
      </c>
      <c r="H1182" s="419">
        <v>8</v>
      </c>
      <c r="I1182" s="398">
        <v>12</v>
      </c>
      <c r="J1182" s="398">
        <v>12</v>
      </c>
      <c r="K1182" s="290">
        <v>1.85</v>
      </c>
      <c r="L1182" s="290">
        <f t="shared" ref="L1182:M1242" si="145">$G1182*J1182</f>
        <v>48</v>
      </c>
      <c r="M1182" s="290">
        <f t="shared" si="145"/>
        <v>7.4</v>
      </c>
      <c r="N1182" s="290">
        <f t="shared" ref="N1182:N1213" si="146">$K1182*H1182</f>
        <v>14.8</v>
      </c>
      <c r="O1182" s="290">
        <f t="shared" ref="O1182:O1213" si="147">$K1182*I1182</f>
        <v>22.200000000000003</v>
      </c>
      <c r="P1182" s="290">
        <f t="shared" ref="P1182:P1213" si="148">$K1182*J1182</f>
        <v>22.200000000000003</v>
      </c>
    </row>
    <row r="1183" spans="1:16" s="219" customFormat="1" ht="12.75" customHeight="1">
      <c r="A1183" s="247" t="s">
        <v>238</v>
      </c>
      <c r="B1183" s="429">
        <v>30</v>
      </c>
      <c r="C1183" s="433" t="s">
        <v>208</v>
      </c>
      <c r="D1183" s="262" t="s">
        <v>247</v>
      </c>
      <c r="E1183" s="297"/>
      <c r="F1183" s="419">
        <v>4</v>
      </c>
      <c r="G1183" s="419">
        <v>4</v>
      </c>
      <c r="H1183" s="419">
        <v>8</v>
      </c>
      <c r="I1183" s="398">
        <v>12</v>
      </c>
      <c r="J1183" s="398">
        <v>12</v>
      </c>
      <c r="K1183" s="290">
        <v>1.85</v>
      </c>
      <c r="L1183" s="290">
        <f t="shared" si="145"/>
        <v>48</v>
      </c>
      <c r="M1183" s="290">
        <f t="shared" si="145"/>
        <v>7.4</v>
      </c>
      <c r="N1183" s="290">
        <f t="shared" si="146"/>
        <v>14.8</v>
      </c>
      <c r="O1183" s="290">
        <f t="shared" si="147"/>
        <v>22.200000000000003</v>
      </c>
      <c r="P1183" s="290">
        <f t="shared" si="148"/>
        <v>22.200000000000003</v>
      </c>
    </row>
    <row r="1184" spans="1:16" s="219" customFormat="1" ht="12.75" customHeight="1">
      <c r="A1184" s="247" t="s">
        <v>238</v>
      </c>
      <c r="B1184" s="429">
        <v>35</v>
      </c>
      <c r="C1184" s="433" t="s">
        <v>208</v>
      </c>
      <c r="D1184" s="262" t="s">
        <v>247</v>
      </c>
      <c r="E1184" s="297"/>
      <c r="F1184" s="419">
        <v>4</v>
      </c>
      <c r="G1184" s="419">
        <v>4</v>
      </c>
      <c r="H1184" s="419">
        <v>8</v>
      </c>
      <c r="I1184" s="398">
        <v>12</v>
      </c>
      <c r="J1184" s="398">
        <v>12</v>
      </c>
      <c r="K1184" s="290">
        <v>1.85</v>
      </c>
      <c r="L1184" s="290">
        <f t="shared" si="145"/>
        <v>48</v>
      </c>
      <c r="M1184" s="290">
        <f t="shared" si="145"/>
        <v>7.4</v>
      </c>
      <c r="N1184" s="290">
        <f t="shared" si="146"/>
        <v>14.8</v>
      </c>
      <c r="O1184" s="290">
        <f t="shared" si="147"/>
        <v>22.200000000000003</v>
      </c>
      <c r="P1184" s="290">
        <f t="shared" si="148"/>
        <v>22.200000000000003</v>
      </c>
    </row>
    <row r="1185" spans="1:16" s="219" customFormat="1" ht="12.75" customHeight="1">
      <c r="A1185" s="247" t="s">
        <v>238</v>
      </c>
      <c r="B1185" s="429">
        <v>45</v>
      </c>
      <c r="C1185" s="433" t="s">
        <v>208</v>
      </c>
      <c r="D1185" s="262" t="s">
        <v>247</v>
      </c>
      <c r="E1185" s="297"/>
      <c r="F1185" s="419">
        <v>4</v>
      </c>
      <c r="G1185" s="419">
        <v>4</v>
      </c>
      <c r="H1185" s="419">
        <v>8</v>
      </c>
      <c r="I1185" s="398">
        <v>12</v>
      </c>
      <c r="J1185" s="398">
        <v>12</v>
      </c>
      <c r="K1185" s="290">
        <v>1.85</v>
      </c>
      <c r="L1185" s="290">
        <f t="shared" si="145"/>
        <v>48</v>
      </c>
      <c r="M1185" s="290">
        <f t="shared" si="145"/>
        <v>7.4</v>
      </c>
      <c r="N1185" s="290">
        <f t="shared" si="146"/>
        <v>14.8</v>
      </c>
      <c r="O1185" s="290">
        <f t="shared" si="147"/>
        <v>22.200000000000003</v>
      </c>
      <c r="P1185" s="290">
        <f t="shared" si="148"/>
        <v>22.200000000000003</v>
      </c>
    </row>
    <row r="1186" spans="1:16" s="219" customFormat="1" ht="12.75" customHeight="1">
      <c r="A1186" s="247" t="s">
        <v>238</v>
      </c>
      <c r="B1186" s="429">
        <v>50</v>
      </c>
      <c r="C1186" s="433" t="s">
        <v>208</v>
      </c>
      <c r="D1186" s="262" t="s">
        <v>247</v>
      </c>
      <c r="E1186" s="297"/>
      <c r="F1186" s="419">
        <v>4</v>
      </c>
      <c r="G1186" s="419">
        <v>4</v>
      </c>
      <c r="H1186" s="419">
        <v>8</v>
      </c>
      <c r="I1186" s="398">
        <v>12</v>
      </c>
      <c r="J1186" s="398">
        <v>12</v>
      </c>
      <c r="K1186" s="290">
        <v>1.85</v>
      </c>
      <c r="L1186" s="290">
        <f t="shared" si="145"/>
        <v>48</v>
      </c>
      <c r="M1186" s="290">
        <f t="shared" si="145"/>
        <v>7.4</v>
      </c>
      <c r="N1186" s="290">
        <f t="shared" si="146"/>
        <v>14.8</v>
      </c>
      <c r="O1186" s="290">
        <f t="shared" si="147"/>
        <v>22.200000000000003</v>
      </c>
      <c r="P1186" s="290">
        <f t="shared" si="148"/>
        <v>22.200000000000003</v>
      </c>
    </row>
    <row r="1187" spans="1:16" s="219" customFormat="1" ht="12.75" customHeight="1">
      <c r="A1187" s="247" t="s">
        <v>238</v>
      </c>
      <c r="B1187" s="429">
        <v>60</v>
      </c>
      <c r="C1187" s="433" t="s">
        <v>208</v>
      </c>
      <c r="D1187" s="262" t="s">
        <v>247</v>
      </c>
      <c r="E1187" s="297"/>
      <c r="F1187" s="419">
        <v>4</v>
      </c>
      <c r="G1187" s="419">
        <v>4</v>
      </c>
      <c r="H1187" s="419">
        <v>8</v>
      </c>
      <c r="I1187" s="398">
        <v>12</v>
      </c>
      <c r="J1187" s="398">
        <v>12</v>
      </c>
      <c r="K1187" s="290">
        <v>1.85</v>
      </c>
      <c r="L1187" s="290">
        <f t="shared" si="145"/>
        <v>48</v>
      </c>
      <c r="M1187" s="290">
        <f t="shared" si="145"/>
        <v>7.4</v>
      </c>
      <c r="N1187" s="290">
        <f t="shared" si="146"/>
        <v>14.8</v>
      </c>
      <c r="O1187" s="290">
        <f t="shared" si="147"/>
        <v>22.200000000000003</v>
      </c>
      <c r="P1187" s="290">
        <f t="shared" si="148"/>
        <v>22.200000000000003</v>
      </c>
    </row>
    <row r="1188" spans="1:16" s="219" customFormat="1" ht="12.75" customHeight="1">
      <c r="A1188" s="247" t="s">
        <v>238</v>
      </c>
      <c r="B1188" s="429">
        <v>65</v>
      </c>
      <c r="C1188" s="433" t="s">
        <v>208</v>
      </c>
      <c r="D1188" s="262" t="s">
        <v>247</v>
      </c>
      <c r="E1188" s="297"/>
      <c r="F1188" s="419">
        <v>4</v>
      </c>
      <c r="G1188" s="419">
        <v>4</v>
      </c>
      <c r="H1188" s="419">
        <v>8</v>
      </c>
      <c r="I1188" s="398">
        <v>12</v>
      </c>
      <c r="J1188" s="398">
        <v>12</v>
      </c>
      <c r="K1188" s="290">
        <v>1.85</v>
      </c>
      <c r="L1188" s="290">
        <f t="shared" si="145"/>
        <v>48</v>
      </c>
      <c r="M1188" s="290">
        <f t="shared" si="145"/>
        <v>7.4</v>
      </c>
      <c r="N1188" s="290">
        <f t="shared" si="146"/>
        <v>14.8</v>
      </c>
      <c r="O1188" s="290">
        <f t="shared" si="147"/>
        <v>22.200000000000003</v>
      </c>
      <c r="P1188" s="290">
        <f t="shared" si="148"/>
        <v>22.200000000000003</v>
      </c>
    </row>
    <row r="1189" spans="1:16" s="219" customFormat="1" ht="12.75" customHeight="1">
      <c r="A1189" s="247" t="s">
        <v>238</v>
      </c>
      <c r="B1189" s="429">
        <v>75</v>
      </c>
      <c r="C1189" s="433" t="s">
        <v>208</v>
      </c>
      <c r="D1189" s="262" t="s">
        <v>247</v>
      </c>
      <c r="E1189" s="297"/>
      <c r="F1189" s="419">
        <v>4</v>
      </c>
      <c r="G1189" s="419">
        <v>4</v>
      </c>
      <c r="H1189" s="419">
        <v>8</v>
      </c>
      <c r="I1189" s="398">
        <v>12</v>
      </c>
      <c r="J1189" s="398">
        <v>12</v>
      </c>
      <c r="K1189" s="290">
        <v>1.85</v>
      </c>
      <c r="L1189" s="290">
        <f t="shared" si="145"/>
        <v>48</v>
      </c>
      <c r="M1189" s="290">
        <f t="shared" si="145"/>
        <v>7.4</v>
      </c>
      <c r="N1189" s="290">
        <f t="shared" si="146"/>
        <v>14.8</v>
      </c>
      <c r="O1189" s="290">
        <f t="shared" si="147"/>
        <v>22.200000000000003</v>
      </c>
      <c r="P1189" s="290">
        <f t="shared" si="148"/>
        <v>22.200000000000003</v>
      </c>
    </row>
    <row r="1190" spans="1:16" s="219" customFormat="1" ht="12.75" customHeight="1">
      <c r="A1190" s="247" t="s">
        <v>238</v>
      </c>
      <c r="B1190" s="429">
        <v>85</v>
      </c>
      <c r="C1190" s="433" t="s">
        <v>208</v>
      </c>
      <c r="D1190" s="262" t="s">
        <v>247</v>
      </c>
      <c r="E1190" s="297"/>
      <c r="F1190" s="419">
        <v>4</v>
      </c>
      <c r="G1190" s="419">
        <v>4</v>
      </c>
      <c r="H1190" s="419">
        <v>8</v>
      </c>
      <c r="I1190" s="398">
        <v>12</v>
      </c>
      <c r="J1190" s="398">
        <v>12</v>
      </c>
      <c r="K1190" s="290">
        <v>1.85</v>
      </c>
      <c r="L1190" s="290">
        <f t="shared" si="145"/>
        <v>48</v>
      </c>
      <c r="M1190" s="290">
        <f t="shared" si="145"/>
        <v>7.4</v>
      </c>
      <c r="N1190" s="290">
        <f t="shared" si="146"/>
        <v>14.8</v>
      </c>
      <c r="O1190" s="290">
        <f t="shared" si="147"/>
        <v>22.200000000000003</v>
      </c>
      <c r="P1190" s="290">
        <f t="shared" si="148"/>
        <v>22.200000000000003</v>
      </c>
    </row>
    <row r="1191" spans="1:16" s="219" customFormat="1" ht="12.75" customHeight="1">
      <c r="A1191" s="247" t="s">
        <v>238</v>
      </c>
      <c r="B1191" s="429">
        <v>90</v>
      </c>
      <c r="C1191" s="433" t="s">
        <v>208</v>
      </c>
      <c r="D1191" s="262" t="s">
        <v>247</v>
      </c>
      <c r="E1191" s="297"/>
      <c r="F1191" s="419">
        <v>4</v>
      </c>
      <c r="G1191" s="419">
        <v>4</v>
      </c>
      <c r="H1191" s="419">
        <v>8</v>
      </c>
      <c r="I1191" s="398">
        <v>12</v>
      </c>
      <c r="J1191" s="398">
        <v>12</v>
      </c>
      <c r="K1191" s="290">
        <v>1.85</v>
      </c>
      <c r="L1191" s="290">
        <f t="shared" si="145"/>
        <v>48</v>
      </c>
      <c r="M1191" s="290">
        <f t="shared" si="145"/>
        <v>7.4</v>
      </c>
      <c r="N1191" s="290">
        <f t="shared" si="146"/>
        <v>14.8</v>
      </c>
      <c r="O1191" s="290">
        <f t="shared" si="147"/>
        <v>22.200000000000003</v>
      </c>
      <c r="P1191" s="290">
        <f t="shared" si="148"/>
        <v>22.200000000000003</v>
      </c>
    </row>
    <row r="1192" spans="1:16" s="219" customFormat="1" ht="12.75" customHeight="1">
      <c r="A1192" s="247" t="s">
        <v>238</v>
      </c>
      <c r="B1192" s="429">
        <v>100</v>
      </c>
      <c r="C1192" s="433" t="s">
        <v>208</v>
      </c>
      <c r="D1192" s="262" t="s">
        <v>247</v>
      </c>
      <c r="E1192" s="297"/>
      <c r="F1192" s="419">
        <v>4</v>
      </c>
      <c r="G1192" s="419">
        <v>4</v>
      </c>
      <c r="H1192" s="419">
        <v>8</v>
      </c>
      <c r="I1192" s="398">
        <v>12</v>
      </c>
      <c r="J1192" s="398">
        <v>12</v>
      </c>
      <c r="K1192" s="290">
        <v>1.85</v>
      </c>
      <c r="L1192" s="290">
        <f t="shared" si="145"/>
        <v>48</v>
      </c>
      <c r="M1192" s="290">
        <f t="shared" si="145"/>
        <v>7.4</v>
      </c>
      <c r="N1192" s="290">
        <f t="shared" si="146"/>
        <v>14.8</v>
      </c>
      <c r="O1192" s="290">
        <f t="shared" si="147"/>
        <v>22.200000000000003</v>
      </c>
      <c r="P1192" s="290">
        <f t="shared" si="148"/>
        <v>22.200000000000003</v>
      </c>
    </row>
    <row r="1193" spans="1:16" s="219" customFormat="1" ht="12.75" customHeight="1">
      <c r="A1193" s="247" t="s">
        <v>238</v>
      </c>
      <c r="B1193" s="429">
        <v>105</v>
      </c>
      <c r="C1193" s="433" t="s">
        <v>208</v>
      </c>
      <c r="D1193" s="262" t="s">
        <v>247</v>
      </c>
      <c r="E1193" s="297"/>
      <c r="F1193" s="419">
        <v>4</v>
      </c>
      <c r="G1193" s="419">
        <v>4</v>
      </c>
      <c r="H1193" s="419">
        <v>8</v>
      </c>
      <c r="I1193" s="398">
        <v>12</v>
      </c>
      <c r="J1193" s="398">
        <v>12</v>
      </c>
      <c r="K1193" s="290">
        <v>1.85</v>
      </c>
      <c r="L1193" s="290">
        <f t="shared" si="145"/>
        <v>48</v>
      </c>
      <c r="M1193" s="290">
        <f t="shared" si="145"/>
        <v>7.4</v>
      </c>
      <c r="N1193" s="290">
        <f t="shared" si="146"/>
        <v>14.8</v>
      </c>
      <c r="O1193" s="290">
        <f t="shared" si="147"/>
        <v>22.200000000000003</v>
      </c>
      <c r="P1193" s="290">
        <f t="shared" si="148"/>
        <v>22.200000000000003</v>
      </c>
    </row>
    <row r="1194" spans="1:16" s="219" customFormat="1" ht="12.75" customHeight="1">
      <c r="A1194" s="247" t="s">
        <v>238</v>
      </c>
      <c r="B1194" s="429">
        <v>110</v>
      </c>
      <c r="C1194" s="433" t="s">
        <v>208</v>
      </c>
      <c r="D1194" s="262" t="s">
        <v>247</v>
      </c>
      <c r="E1194" s="297"/>
      <c r="F1194" s="424">
        <v>6</v>
      </c>
      <c r="G1194" s="424">
        <v>6</v>
      </c>
      <c r="H1194" s="400">
        <v>10</v>
      </c>
      <c r="I1194" s="400">
        <v>14</v>
      </c>
      <c r="J1194" s="400">
        <v>14</v>
      </c>
      <c r="K1194" s="290">
        <v>1.85</v>
      </c>
      <c r="L1194" s="290">
        <f t="shared" si="145"/>
        <v>84</v>
      </c>
      <c r="M1194" s="290">
        <f t="shared" si="145"/>
        <v>11.100000000000001</v>
      </c>
      <c r="N1194" s="290">
        <f t="shared" si="146"/>
        <v>18.5</v>
      </c>
      <c r="O1194" s="290">
        <f t="shared" si="147"/>
        <v>25.900000000000002</v>
      </c>
      <c r="P1194" s="290">
        <f t="shared" si="148"/>
        <v>25.900000000000002</v>
      </c>
    </row>
    <row r="1195" spans="1:16" s="219" customFormat="1" ht="12.75" customHeight="1">
      <c r="A1195" s="247" t="s">
        <v>238</v>
      </c>
      <c r="B1195" s="429">
        <v>120</v>
      </c>
      <c r="C1195" s="433" t="s">
        <v>208</v>
      </c>
      <c r="D1195" s="262" t="s">
        <v>247</v>
      </c>
      <c r="E1195" s="297"/>
      <c r="F1195" s="424">
        <v>6</v>
      </c>
      <c r="G1195" s="424">
        <v>6</v>
      </c>
      <c r="H1195" s="400">
        <v>10</v>
      </c>
      <c r="I1195" s="400">
        <v>14</v>
      </c>
      <c r="J1195" s="400">
        <v>14</v>
      </c>
      <c r="K1195" s="290">
        <v>1.85</v>
      </c>
      <c r="L1195" s="290">
        <f t="shared" si="145"/>
        <v>84</v>
      </c>
      <c r="M1195" s="290">
        <f t="shared" si="145"/>
        <v>11.100000000000001</v>
      </c>
      <c r="N1195" s="290">
        <f t="shared" si="146"/>
        <v>18.5</v>
      </c>
      <c r="O1195" s="290">
        <f t="shared" si="147"/>
        <v>25.900000000000002</v>
      </c>
      <c r="P1195" s="290">
        <f t="shared" si="148"/>
        <v>25.900000000000002</v>
      </c>
    </row>
    <row r="1196" spans="1:16" s="219" customFormat="1" ht="12.75" customHeight="1">
      <c r="A1196" s="247" t="s">
        <v>238</v>
      </c>
      <c r="B1196" s="429">
        <v>125</v>
      </c>
      <c r="C1196" s="433" t="s">
        <v>208</v>
      </c>
      <c r="D1196" s="262" t="s">
        <v>247</v>
      </c>
      <c r="E1196" s="297"/>
      <c r="F1196" s="398">
        <v>4</v>
      </c>
      <c r="G1196" s="398">
        <v>4</v>
      </c>
      <c r="H1196" s="398">
        <v>8</v>
      </c>
      <c r="I1196" s="398">
        <v>12</v>
      </c>
      <c r="J1196" s="398">
        <v>12</v>
      </c>
      <c r="K1196" s="290">
        <v>1.85</v>
      </c>
      <c r="L1196" s="290">
        <f t="shared" si="145"/>
        <v>48</v>
      </c>
      <c r="M1196" s="290">
        <f t="shared" si="145"/>
        <v>7.4</v>
      </c>
      <c r="N1196" s="290">
        <f t="shared" si="146"/>
        <v>14.8</v>
      </c>
      <c r="O1196" s="290">
        <f t="shared" si="147"/>
        <v>22.200000000000003</v>
      </c>
      <c r="P1196" s="290">
        <f t="shared" si="148"/>
        <v>22.200000000000003</v>
      </c>
    </row>
    <row r="1197" spans="1:16" s="219" customFormat="1" ht="12.75" customHeight="1">
      <c r="A1197" s="247" t="s">
        <v>238</v>
      </c>
      <c r="B1197" s="429">
        <v>135</v>
      </c>
      <c r="C1197" s="433" t="s">
        <v>208</v>
      </c>
      <c r="D1197" s="262" t="s">
        <v>247</v>
      </c>
      <c r="E1197" s="297"/>
      <c r="F1197" s="398">
        <v>4</v>
      </c>
      <c r="G1197" s="398">
        <v>4</v>
      </c>
      <c r="H1197" s="398">
        <v>8</v>
      </c>
      <c r="I1197" s="398">
        <v>12</v>
      </c>
      <c r="J1197" s="398">
        <v>12</v>
      </c>
      <c r="K1197" s="290">
        <v>1.85</v>
      </c>
      <c r="L1197" s="290">
        <f t="shared" si="145"/>
        <v>48</v>
      </c>
      <c r="M1197" s="290">
        <f t="shared" si="145"/>
        <v>7.4</v>
      </c>
      <c r="N1197" s="290">
        <f t="shared" si="146"/>
        <v>14.8</v>
      </c>
      <c r="O1197" s="290">
        <f t="shared" si="147"/>
        <v>22.200000000000003</v>
      </c>
      <c r="P1197" s="290">
        <f t="shared" si="148"/>
        <v>22.200000000000003</v>
      </c>
    </row>
    <row r="1198" spans="1:16" s="219" customFormat="1" ht="12.75" customHeight="1">
      <c r="A1198" s="247" t="s">
        <v>238</v>
      </c>
      <c r="B1198" s="429">
        <v>140</v>
      </c>
      <c r="C1198" s="433" t="s">
        <v>208</v>
      </c>
      <c r="D1198" s="262" t="s">
        <v>247</v>
      </c>
      <c r="E1198" s="297"/>
      <c r="F1198" s="424">
        <v>6</v>
      </c>
      <c r="G1198" s="424">
        <v>6</v>
      </c>
      <c r="H1198" s="400">
        <v>10</v>
      </c>
      <c r="I1198" s="400">
        <v>14</v>
      </c>
      <c r="J1198" s="400">
        <v>14</v>
      </c>
      <c r="K1198" s="290">
        <v>1.85</v>
      </c>
      <c r="L1198" s="290">
        <f t="shared" si="145"/>
        <v>84</v>
      </c>
      <c r="M1198" s="290">
        <f t="shared" si="145"/>
        <v>11.100000000000001</v>
      </c>
      <c r="N1198" s="290">
        <f t="shared" si="146"/>
        <v>18.5</v>
      </c>
      <c r="O1198" s="290">
        <f t="shared" si="147"/>
        <v>25.900000000000002</v>
      </c>
      <c r="P1198" s="290">
        <f t="shared" si="148"/>
        <v>25.900000000000002</v>
      </c>
    </row>
    <row r="1199" spans="1:16" s="219" customFormat="1" ht="12.75" customHeight="1">
      <c r="A1199" s="247" t="s">
        <v>238</v>
      </c>
      <c r="B1199" s="429">
        <v>150</v>
      </c>
      <c r="C1199" s="433" t="s">
        <v>208</v>
      </c>
      <c r="D1199" s="262" t="s">
        <v>247</v>
      </c>
      <c r="E1199" s="297"/>
      <c r="F1199" s="424">
        <v>6</v>
      </c>
      <c r="G1199" s="424">
        <v>6</v>
      </c>
      <c r="H1199" s="400">
        <v>10</v>
      </c>
      <c r="I1199" s="400">
        <v>14</v>
      </c>
      <c r="J1199" s="400">
        <v>14</v>
      </c>
      <c r="K1199" s="290">
        <v>1.85</v>
      </c>
      <c r="L1199" s="290">
        <f t="shared" si="145"/>
        <v>84</v>
      </c>
      <c r="M1199" s="290">
        <f t="shared" si="145"/>
        <v>11.100000000000001</v>
      </c>
      <c r="N1199" s="290">
        <f t="shared" si="146"/>
        <v>18.5</v>
      </c>
      <c r="O1199" s="290">
        <f t="shared" si="147"/>
        <v>25.900000000000002</v>
      </c>
      <c r="P1199" s="290">
        <f t="shared" si="148"/>
        <v>25.900000000000002</v>
      </c>
    </row>
    <row r="1200" spans="1:16" s="219" customFormat="1" ht="12.75" customHeight="1">
      <c r="A1200" s="247" t="s">
        <v>238</v>
      </c>
      <c r="B1200" s="429">
        <v>155</v>
      </c>
      <c r="C1200" s="433" t="s">
        <v>208</v>
      </c>
      <c r="D1200" s="262" t="s">
        <v>247</v>
      </c>
      <c r="E1200" s="297"/>
      <c r="F1200" s="424">
        <v>6</v>
      </c>
      <c r="G1200" s="424">
        <v>6</v>
      </c>
      <c r="H1200" s="400">
        <v>10</v>
      </c>
      <c r="I1200" s="400">
        <v>14</v>
      </c>
      <c r="J1200" s="400">
        <v>14</v>
      </c>
      <c r="K1200" s="290">
        <v>1.85</v>
      </c>
      <c r="L1200" s="290">
        <f t="shared" si="145"/>
        <v>84</v>
      </c>
      <c r="M1200" s="290">
        <f t="shared" si="145"/>
        <v>11.100000000000001</v>
      </c>
      <c r="N1200" s="290">
        <f t="shared" si="146"/>
        <v>18.5</v>
      </c>
      <c r="O1200" s="290">
        <f t="shared" si="147"/>
        <v>25.900000000000002</v>
      </c>
      <c r="P1200" s="290">
        <f t="shared" si="148"/>
        <v>25.900000000000002</v>
      </c>
    </row>
    <row r="1201" spans="1:16" s="219" customFormat="1" ht="12.75" customHeight="1">
      <c r="A1201" s="247" t="s">
        <v>238</v>
      </c>
      <c r="B1201" s="429">
        <v>165</v>
      </c>
      <c r="C1201" s="433" t="s">
        <v>208</v>
      </c>
      <c r="D1201" s="262" t="s">
        <v>247</v>
      </c>
      <c r="E1201" s="297"/>
      <c r="F1201" s="424">
        <v>6</v>
      </c>
      <c r="G1201" s="424">
        <v>6</v>
      </c>
      <c r="H1201" s="400">
        <v>10</v>
      </c>
      <c r="I1201" s="400">
        <v>14</v>
      </c>
      <c r="J1201" s="400">
        <v>14</v>
      </c>
      <c r="K1201" s="290">
        <v>1.85</v>
      </c>
      <c r="L1201" s="290">
        <f t="shared" si="145"/>
        <v>84</v>
      </c>
      <c r="M1201" s="290">
        <f t="shared" si="145"/>
        <v>11.100000000000001</v>
      </c>
      <c r="N1201" s="290">
        <f t="shared" si="146"/>
        <v>18.5</v>
      </c>
      <c r="O1201" s="290">
        <f t="shared" si="147"/>
        <v>25.900000000000002</v>
      </c>
      <c r="P1201" s="290">
        <f t="shared" si="148"/>
        <v>25.900000000000002</v>
      </c>
    </row>
    <row r="1202" spans="1:16" s="219" customFormat="1" ht="12.75" customHeight="1">
      <c r="A1202" s="247" t="s">
        <v>238</v>
      </c>
      <c r="B1202" s="429">
        <v>170</v>
      </c>
      <c r="C1202" s="433" t="s">
        <v>208</v>
      </c>
      <c r="D1202" s="262" t="s">
        <v>247</v>
      </c>
      <c r="E1202" s="297"/>
      <c r="F1202" s="424">
        <v>6</v>
      </c>
      <c r="G1202" s="424">
        <v>6</v>
      </c>
      <c r="H1202" s="400">
        <v>10</v>
      </c>
      <c r="I1202" s="400">
        <v>14</v>
      </c>
      <c r="J1202" s="400">
        <v>14</v>
      </c>
      <c r="K1202" s="290">
        <v>1.85</v>
      </c>
      <c r="L1202" s="290">
        <f t="shared" si="145"/>
        <v>84</v>
      </c>
      <c r="M1202" s="290">
        <f t="shared" si="145"/>
        <v>11.100000000000001</v>
      </c>
      <c r="N1202" s="290">
        <f t="shared" si="146"/>
        <v>18.5</v>
      </c>
      <c r="O1202" s="290">
        <f t="shared" si="147"/>
        <v>25.900000000000002</v>
      </c>
      <c r="P1202" s="290">
        <f t="shared" si="148"/>
        <v>25.900000000000002</v>
      </c>
    </row>
    <row r="1203" spans="1:16" s="219" customFormat="1" ht="12.75" customHeight="1">
      <c r="A1203" s="247" t="s">
        <v>238</v>
      </c>
      <c r="B1203" s="429">
        <v>180</v>
      </c>
      <c r="C1203" s="433" t="s">
        <v>208</v>
      </c>
      <c r="D1203" s="262" t="s">
        <v>247</v>
      </c>
      <c r="E1203" s="297"/>
      <c r="F1203" s="424">
        <v>6</v>
      </c>
      <c r="G1203" s="424">
        <v>6</v>
      </c>
      <c r="H1203" s="400">
        <v>10</v>
      </c>
      <c r="I1203" s="400">
        <v>14</v>
      </c>
      <c r="J1203" s="400">
        <v>14</v>
      </c>
      <c r="K1203" s="290">
        <v>1.85</v>
      </c>
      <c r="L1203" s="290">
        <f t="shared" si="145"/>
        <v>84</v>
      </c>
      <c r="M1203" s="290">
        <f t="shared" si="145"/>
        <v>11.100000000000001</v>
      </c>
      <c r="N1203" s="290">
        <f t="shared" si="146"/>
        <v>18.5</v>
      </c>
      <c r="O1203" s="290">
        <f t="shared" si="147"/>
        <v>25.900000000000002</v>
      </c>
      <c r="P1203" s="290">
        <f t="shared" si="148"/>
        <v>25.900000000000002</v>
      </c>
    </row>
    <row r="1204" spans="1:16" s="219" customFormat="1" ht="12.75" customHeight="1">
      <c r="A1204" s="247" t="s">
        <v>238</v>
      </c>
      <c r="B1204" s="429">
        <v>185</v>
      </c>
      <c r="C1204" s="433" t="s">
        <v>208</v>
      </c>
      <c r="D1204" s="262" t="s">
        <v>247</v>
      </c>
      <c r="E1204" s="297"/>
      <c r="F1204" s="424">
        <v>6</v>
      </c>
      <c r="G1204" s="424">
        <v>6</v>
      </c>
      <c r="H1204" s="400">
        <v>10</v>
      </c>
      <c r="I1204" s="400">
        <v>14</v>
      </c>
      <c r="J1204" s="400">
        <v>14</v>
      </c>
      <c r="K1204" s="290">
        <v>1.85</v>
      </c>
      <c r="L1204" s="290">
        <f t="shared" si="145"/>
        <v>84</v>
      </c>
      <c r="M1204" s="290">
        <f t="shared" si="145"/>
        <v>11.100000000000001</v>
      </c>
      <c r="N1204" s="290">
        <f t="shared" si="146"/>
        <v>18.5</v>
      </c>
      <c r="O1204" s="290">
        <f t="shared" si="147"/>
        <v>25.900000000000002</v>
      </c>
      <c r="P1204" s="290">
        <f t="shared" si="148"/>
        <v>25.900000000000002</v>
      </c>
    </row>
    <row r="1205" spans="1:16" s="219" customFormat="1" ht="12.75" customHeight="1">
      <c r="A1205" s="247" t="s">
        <v>238</v>
      </c>
      <c r="B1205" s="429">
        <v>195</v>
      </c>
      <c r="C1205" s="433" t="s">
        <v>208</v>
      </c>
      <c r="D1205" s="262" t="s">
        <v>247</v>
      </c>
      <c r="E1205" s="297"/>
      <c r="F1205" s="424">
        <v>6</v>
      </c>
      <c r="G1205" s="424">
        <v>6</v>
      </c>
      <c r="H1205" s="400">
        <v>10</v>
      </c>
      <c r="I1205" s="400">
        <v>14</v>
      </c>
      <c r="J1205" s="400">
        <v>14</v>
      </c>
      <c r="K1205" s="290">
        <v>1.85</v>
      </c>
      <c r="L1205" s="290">
        <f t="shared" si="145"/>
        <v>84</v>
      </c>
      <c r="M1205" s="290">
        <f t="shared" si="145"/>
        <v>11.100000000000001</v>
      </c>
      <c r="N1205" s="290">
        <f t="shared" si="146"/>
        <v>18.5</v>
      </c>
      <c r="O1205" s="290">
        <f t="shared" si="147"/>
        <v>25.900000000000002</v>
      </c>
      <c r="P1205" s="290">
        <f t="shared" si="148"/>
        <v>25.900000000000002</v>
      </c>
    </row>
    <row r="1206" spans="1:16" s="219" customFormat="1" ht="12.75" customHeight="1">
      <c r="A1206" s="247" t="s">
        <v>238</v>
      </c>
      <c r="B1206" s="429">
        <v>200</v>
      </c>
      <c r="C1206" s="433" t="s">
        <v>208</v>
      </c>
      <c r="D1206" s="262" t="s">
        <v>247</v>
      </c>
      <c r="E1206" s="297"/>
      <c r="F1206" s="424">
        <v>6</v>
      </c>
      <c r="G1206" s="424">
        <v>6</v>
      </c>
      <c r="H1206" s="400">
        <v>10</v>
      </c>
      <c r="I1206" s="400">
        <v>14</v>
      </c>
      <c r="J1206" s="400">
        <v>14</v>
      </c>
      <c r="K1206" s="290">
        <v>1.85</v>
      </c>
      <c r="L1206" s="290">
        <f t="shared" si="145"/>
        <v>84</v>
      </c>
      <c r="M1206" s="290">
        <f t="shared" si="145"/>
        <v>11.100000000000001</v>
      </c>
      <c r="N1206" s="290">
        <f t="shared" si="146"/>
        <v>18.5</v>
      </c>
      <c r="O1206" s="290">
        <f t="shared" si="147"/>
        <v>25.900000000000002</v>
      </c>
      <c r="P1206" s="290">
        <f t="shared" si="148"/>
        <v>25.900000000000002</v>
      </c>
    </row>
    <row r="1207" spans="1:16" s="219" customFormat="1" ht="12.75" customHeight="1">
      <c r="A1207" s="247" t="s">
        <v>238</v>
      </c>
      <c r="B1207" s="429">
        <v>210</v>
      </c>
      <c r="C1207" s="433" t="s">
        <v>208</v>
      </c>
      <c r="D1207" s="262" t="s">
        <v>247</v>
      </c>
      <c r="E1207" s="297"/>
      <c r="F1207" s="424">
        <v>6</v>
      </c>
      <c r="G1207" s="424">
        <v>6</v>
      </c>
      <c r="H1207" s="400">
        <v>10</v>
      </c>
      <c r="I1207" s="400">
        <v>14</v>
      </c>
      <c r="J1207" s="400">
        <v>14</v>
      </c>
      <c r="K1207" s="290">
        <v>1.85</v>
      </c>
      <c r="L1207" s="290">
        <f t="shared" si="145"/>
        <v>84</v>
      </c>
      <c r="M1207" s="290">
        <f t="shared" si="145"/>
        <v>11.100000000000001</v>
      </c>
      <c r="N1207" s="290">
        <f t="shared" si="146"/>
        <v>18.5</v>
      </c>
      <c r="O1207" s="290">
        <f t="shared" si="147"/>
        <v>25.900000000000002</v>
      </c>
      <c r="P1207" s="290">
        <f t="shared" si="148"/>
        <v>25.900000000000002</v>
      </c>
    </row>
    <row r="1208" spans="1:16" s="219" customFormat="1" ht="12.75" customHeight="1">
      <c r="A1208" s="247" t="s">
        <v>238</v>
      </c>
      <c r="B1208" s="429">
        <v>215</v>
      </c>
      <c r="C1208" s="433" t="s">
        <v>208</v>
      </c>
      <c r="D1208" s="262" t="s">
        <v>247</v>
      </c>
      <c r="E1208" s="297"/>
      <c r="F1208" s="424">
        <v>6</v>
      </c>
      <c r="G1208" s="424">
        <v>6</v>
      </c>
      <c r="H1208" s="400">
        <v>10</v>
      </c>
      <c r="I1208" s="400">
        <v>14</v>
      </c>
      <c r="J1208" s="400">
        <v>14</v>
      </c>
      <c r="K1208" s="290">
        <v>1.85</v>
      </c>
      <c r="L1208" s="290">
        <f t="shared" si="145"/>
        <v>84</v>
      </c>
      <c r="M1208" s="290">
        <f t="shared" si="145"/>
        <v>11.100000000000001</v>
      </c>
      <c r="N1208" s="290">
        <f t="shared" si="146"/>
        <v>18.5</v>
      </c>
      <c r="O1208" s="290">
        <f t="shared" si="147"/>
        <v>25.900000000000002</v>
      </c>
      <c r="P1208" s="290">
        <f t="shared" si="148"/>
        <v>25.900000000000002</v>
      </c>
    </row>
    <row r="1209" spans="1:16" s="219" customFormat="1" ht="12.75" customHeight="1">
      <c r="A1209" s="247" t="s">
        <v>238</v>
      </c>
      <c r="B1209" s="429">
        <v>225</v>
      </c>
      <c r="C1209" s="433" t="s">
        <v>208</v>
      </c>
      <c r="D1209" s="262" t="s">
        <v>247</v>
      </c>
      <c r="E1209" s="297"/>
      <c r="F1209" s="424">
        <v>6</v>
      </c>
      <c r="G1209" s="424">
        <v>6</v>
      </c>
      <c r="H1209" s="400">
        <v>10</v>
      </c>
      <c r="I1209" s="400">
        <v>14</v>
      </c>
      <c r="J1209" s="400">
        <v>14</v>
      </c>
      <c r="K1209" s="290">
        <v>1.85</v>
      </c>
      <c r="L1209" s="290">
        <f t="shared" si="145"/>
        <v>84</v>
      </c>
      <c r="M1209" s="290">
        <f t="shared" si="145"/>
        <v>11.100000000000001</v>
      </c>
      <c r="N1209" s="290">
        <f t="shared" si="146"/>
        <v>18.5</v>
      </c>
      <c r="O1209" s="290">
        <f t="shared" si="147"/>
        <v>25.900000000000002</v>
      </c>
      <c r="P1209" s="290">
        <f t="shared" si="148"/>
        <v>25.900000000000002</v>
      </c>
    </row>
    <row r="1210" spans="1:16" s="219" customFormat="1" ht="12.75" customHeight="1">
      <c r="A1210" s="247" t="s">
        <v>238</v>
      </c>
      <c r="B1210" s="429">
        <v>230</v>
      </c>
      <c r="C1210" s="433" t="s">
        <v>208</v>
      </c>
      <c r="D1210" s="262" t="s">
        <v>247</v>
      </c>
      <c r="E1210" s="297"/>
      <c r="F1210" s="424">
        <v>6</v>
      </c>
      <c r="G1210" s="424">
        <v>6</v>
      </c>
      <c r="H1210" s="400">
        <v>10</v>
      </c>
      <c r="I1210" s="400">
        <v>14</v>
      </c>
      <c r="J1210" s="400">
        <v>14</v>
      </c>
      <c r="K1210" s="290">
        <v>1.85</v>
      </c>
      <c r="L1210" s="290">
        <f t="shared" si="145"/>
        <v>84</v>
      </c>
      <c r="M1210" s="290">
        <f t="shared" si="145"/>
        <v>11.100000000000001</v>
      </c>
      <c r="N1210" s="290">
        <f t="shared" si="146"/>
        <v>18.5</v>
      </c>
      <c r="O1210" s="290">
        <f t="shared" si="147"/>
        <v>25.900000000000002</v>
      </c>
      <c r="P1210" s="290">
        <f t="shared" si="148"/>
        <v>25.900000000000002</v>
      </c>
    </row>
    <row r="1211" spans="1:16" s="219" customFormat="1" ht="12.75" customHeight="1">
      <c r="A1211" s="247" t="s">
        <v>238</v>
      </c>
      <c r="B1211" s="429">
        <v>240</v>
      </c>
      <c r="C1211" s="433" t="s">
        <v>208</v>
      </c>
      <c r="D1211" s="262" t="s">
        <v>247</v>
      </c>
      <c r="E1211" s="297"/>
      <c r="F1211" s="424">
        <v>6</v>
      </c>
      <c r="G1211" s="424">
        <v>6</v>
      </c>
      <c r="H1211" s="400">
        <v>10</v>
      </c>
      <c r="I1211" s="400">
        <v>14</v>
      </c>
      <c r="J1211" s="400">
        <v>14</v>
      </c>
      <c r="K1211" s="290">
        <v>1.85</v>
      </c>
      <c r="L1211" s="290">
        <f t="shared" si="145"/>
        <v>84</v>
      </c>
      <c r="M1211" s="290">
        <f t="shared" si="145"/>
        <v>11.100000000000001</v>
      </c>
      <c r="N1211" s="290">
        <f t="shared" si="146"/>
        <v>18.5</v>
      </c>
      <c r="O1211" s="290">
        <f t="shared" si="147"/>
        <v>25.900000000000002</v>
      </c>
      <c r="P1211" s="290">
        <f t="shared" si="148"/>
        <v>25.900000000000002</v>
      </c>
    </row>
    <row r="1212" spans="1:16" s="219" customFormat="1" ht="12.75" customHeight="1">
      <c r="A1212" s="247" t="s">
        <v>238</v>
      </c>
      <c r="B1212" s="429">
        <v>245</v>
      </c>
      <c r="C1212" s="433" t="s">
        <v>208</v>
      </c>
      <c r="D1212" s="262" t="s">
        <v>247</v>
      </c>
      <c r="E1212" s="297"/>
      <c r="F1212" s="424">
        <v>6</v>
      </c>
      <c r="G1212" s="424">
        <v>6</v>
      </c>
      <c r="H1212" s="400">
        <v>10</v>
      </c>
      <c r="I1212" s="400">
        <v>14</v>
      </c>
      <c r="J1212" s="400">
        <v>14</v>
      </c>
      <c r="K1212" s="290">
        <v>1.85</v>
      </c>
      <c r="L1212" s="290">
        <f t="shared" si="145"/>
        <v>84</v>
      </c>
      <c r="M1212" s="290">
        <f t="shared" si="145"/>
        <v>11.100000000000001</v>
      </c>
      <c r="N1212" s="290">
        <f t="shared" si="146"/>
        <v>18.5</v>
      </c>
      <c r="O1212" s="290">
        <f t="shared" si="147"/>
        <v>25.900000000000002</v>
      </c>
      <c r="P1212" s="290">
        <f t="shared" si="148"/>
        <v>25.900000000000002</v>
      </c>
    </row>
    <row r="1213" spans="1:16" s="219" customFormat="1" ht="12.75" customHeight="1">
      <c r="A1213" s="247" t="s">
        <v>238</v>
      </c>
      <c r="B1213" s="429">
        <v>255</v>
      </c>
      <c r="C1213" s="433" t="s">
        <v>208</v>
      </c>
      <c r="D1213" s="262" t="s">
        <v>247</v>
      </c>
      <c r="E1213" s="297"/>
      <c r="F1213" s="424">
        <v>6</v>
      </c>
      <c r="G1213" s="424">
        <v>6</v>
      </c>
      <c r="H1213" s="400">
        <v>10</v>
      </c>
      <c r="I1213" s="400">
        <v>14</v>
      </c>
      <c r="J1213" s="400">
        <v>14</v>
      </c>
      <c r="K1213" s="290">
        <v>1.85</v>
      </c>
      <c r="L1213" s="290">
        <f t="shared" si="145"/>
        <v>84</v>
      </c>
      <c r="M1213" s="290">
        <f t="shared" si="145"/>
        <v>11.100000000000001</v>
      </c>
      <c r="N1213" s="290">
        <f t="shared" si="146"/>
        <v>18.5</v>
      </c>
      <c r="O1213" s="290">
        <f t="shared" si="147"/>
        <v>25.900000000000002</v>
      </c>
      <c r="P1213" s="290">
        <f t="shared" si="148"/>
        <v>25.900000000000002</v>
      </c>
    </row>
    <row r="1214" spans="1:16" ht="12.75" customHeight="1">
      <c r="A1214" s="247" t="s">
        <v>238</v>
      </c>
      <c r="B1214" s="429">
        <v>260</v>
      </c>
      <c r="C1214" s="433" t="s">
        <v>208</v>
      </c>
      <c r="D1214" s="262" t="s">
        <v>247</v>
      </c>
      <c r="E1214" s="297"/>
      <c r="F1214" s="424">
        <v>6</v>
      </c>
      <c r="G1214" s="424">
        <v>6</v>
      </c>
      <c r="H1214" s="400">
        <v>10</v>
      </c>
      <c r="I1214" s="400">
        <v>14</v>
      </c>
      <c r="J1214" s="400">
        <v>14</v>
      </c>
      <c r="K1214" s="290">
        <v>1.85</v>
      </c>
      <c r="L1214" s="290">
        <f t="shared" si="145"/>
        <v>84</v>
      </c>
      <c r="M1214" s="290">
        <f t="shared" si="145"/>
        <v>11.100000000000001</v>
      </c>
      <c r="N1214" s="290">
        <f t="shared" ref="N1214:N1242" si="149">$K1214*H1214</f>
        <v>18.5</v>
      </c>
      <c r="O1214" s="290">
        <f t="shared" ref="O1214:O1242" si="150">$K1214*I1214</f>
        <v>25.900000000000002</v>
      </c>
      <c r="P1214" s="290">
        <f t="shared" ref="P1214:P1242" si="151">$K1214*J1214</f>
        <v>25.900000000000002</v>
      </c>
    </row>
    <row r="1215" spans="1:16" ht="12.75" customHeight="1">
      <c r="A1215" s="247" t="s">
        <v>238</v>
      </c>
      <c r="B1215" s="429">
        <v>270</v>
      </c>
      <c r="C1215" s="433" t="s">
        <v>208</v>
      </c>
      <c r="D1215" s="262" t="s">
        <v>247</v>
      </c>
      <c r="E1215" s="297"/>
      <c r="F1215" s="424">
        <v>6</v>
      </c>
      <c r="G1215" s="424">
        <v>6</v>
      </c>
      <c r="H1215" s="400">
        <v>10</v>
      </c>
      <c r="I1215" s="400">
        <v>14</v>
      </c>
      <c r="J1215" s="400">
        <v>14</v>
      </c>
      <c r="K1215" s="290">
        <v>1.85</v>
      </c>
      <c r="L1215" s="290">
        <f t="shared" si="145"/>
        <v>84</v>
      </c>
      <c r="M1215" s="290">
        <f t="shared" si="145"/>
        <v>11.100000000000001</v>
      </c>
      <c r="N1215" s="290">
        <f t="shared" si="149"/>
        <v>18.5</v>
      </c>
      <c r="O1215" s="290">
        <f t="shared" si="150"/>
        <v>25.900000000000002</v>
      </c>
      <c r="P1215" s="290">
        <f t="shared" si="151"/>
        <v>25.900000000000002</v>
      </c>
    </row>
    <row r="1216" spans="1:16" ht="12.75" customHeight="1">
      <c r="A1216" s="247" t="s">
        <v>238</v>
      </c>
      <c r="B1216" s="429">
        <v>275</v>
      </c>
      <c r="C1216" s="433" t="s">
        <v>208</v>
      </c>
      <c r="D1216" s="262" t="s">
        <v>247</v>
      </c>
      <c r="E1216" s="297"/>
      <c r="F1216" s="424">
        <v>6</v>
      </c>
      <c r="G1216" s="424">
        <v>6</v>
      </c>
      <c r="H1216" s="400">
        <v>10</v>
      </c>
      <c r="I1216" s="400">
        <v>14</v>
      </c>
      <c r="J1216" s="400">
        <v>14</v>
      </c>
      <c r="K1216" s="290">
        <v>1.85</v>
      </c>
      <c r="L1216" s="290">
        <f t="shared" si="145"/>
        <v>84</v>
      </c>
      <c r="M1216" s="290">
        <f t="shared" si="145"/>
        <v>11.100000000000001</v>
      </c>
      <c r="N1216" s="290">
        <f t="shared" si="149"/>
        <v>18.5</v>
      </c>
      <c r="O1216" s="290">
        <f t="shared" si="150"/>
        <v>25.900000000000002</v>
      </c>
      <c r="P1216" s="290">
        <f t="shared" si="151"/>
        <v>25.900000000000002</v>
      </c>
    </row>
    <row r="1217" spans="1:16" ht="12.75" customHeight="1">
      <c r="A1217" s="247" t="s">
        <v>238</v>
      </c>
      <c r="B1217" s="429">
        <v>285</v>
      </c>
      <c r="C1217" s="433" t="s">
        <v>208</v>
      </c>
      <c r="D1217" s="262" t="s">
        <v>247</v>
      </c>
      <c r="E1217" s="297"/>
      <c r="F1217" s="424">
        <v>6</v>
      </c>
      <c r="G1217" s="424">
        <v>6</v>
      </c>
      <c r="H1217" s="400">
        <v>10</v>
      </c>
      <c r="I1217" s="400">
        <v>14</v>
      </c>
      <c r="J1217" s="400">
        <v>14</v>
      </c>
      <c r="K1217" s="290">
        <v>1.85</v>
      </c>
      <c r="L1217" s="290">
        <f t="shared" si="145"/>
        <v>84</v>
      </c>
      <c r="M1217" s="290">
        <f t="shared" si="145"/>
        <v>11.100000000000001</v>
      </c>
      <c r="N1217" s="290">
        <f t="shared" si="149"/>
        <v>18.5</v>
      </c>
      <c r="O1217" s="290">
        <f t="shared" si="150"/>
        <v>25.900000000000002</v>
      </c>
      <c r="P1217" s="290">
        <f t="shared" si="151"/>
        <v>25.900000000000002</v>
      </c>
    </row>
    <row r="1218" spans="1:16" ht="12.75" customHeight="1">
      <c r="A1218" s="247" t="s">
        <v>238</v>
      </c>
      <c r="B1218" s="429">
        <v>290</v>
      </c>
      <c r="C1218" s="433" t="s">
        <v>208</v>
      </c>
      <c r="D1218" s="262" t="s">
        <v>247</v>
      </c>
      <c r="E1218" s="297"/>
      <c r="F1218" s="424">
        <v>6</v>
      </c>
      <c r="G1218" s="424">
        <v>6</v>
      </c>
      <c r="H1218" s="400">
        <v>10</v>
      </c>
      <c r="I1218" s="400">
        <v>14</v>
      </c>
      <c r="J1218" s="400">
        <v>14</v>
      </c>
      <c r="K1218" s="290">
        <v>1.85</v>
      </c>
      <c r="L1218" s="290">
        <f t="shared" si="145"/>
        <v>84</v>
      </c>
      <c r="M1218" s="290">
        <f t="shared" si="145"/>
        <v>11.100000000000001</v>
      </c>
      <c r="N1218" s="290">
        <f t="shared" si="149"/>
        <v>18.5</v>
      </c>
      <c r="O1218" s="290">
        <f t="shared" si="150"/>
        <v>25.900000000000002</v>
      </c>
      <c r="P1218" s="290">
        <f t="shared" si="151"/>
        <v>25.900000000000002</v>
      </c>
    </row>
    <row r="1219" spans="1:16" ht="12.75" customHeight="1">
      <c r="A1219" s="247" t="s">
        <v>238</v>
      </c>
      <c r="B1219" s="429">
        <v>300</v>
      </c>
      <c r="C1219" s="433" t="s">
        <v>208</v>
      </c>
      <c r="D1219" s="262" t="s">
        <v>247</v>
      </c>
      <c r="E1219" s="297"/>
      <c r="F1219" s="424">
        <v>6</v>
      </c>
      <c r="G1219" s="424">
        <v>6</v>
      </c>
      <c r="H1219" s="400">
        <v>10</v>
      </c>
      <c r="I1219" s="400">
        <v>14</v>
      </c>
      <c r="J1219" s="400">
        <v>14</v>
      </c>
      <c r="K1219" s="290">
        <v>1.85</v>
      </c>
      <c r="L1219" s="290">
        <f t="shared" si="145"/>
        <v>84</v>
      </c>
      <c r="M1219" s="290">
        <f t="shared" si="145"/>
        <v>11.100000000000001</v>
      </c>
      <c r="N1219" s="290">
        <f t="shared" si="149"/>
        <v>18.5</v>
      </c>
      <c r="O1219" s="290">
        <f t="shared" si="150"/>
        <v>25.900000000000002</v>
      </c>
      <c r="P1219" s="290">
        <f t="shared" si="151"/>
        <v>25.900000000000002</v>
      </c>
    </row>
    <row r="1220" spans="1:16" ht="12.75" customHeight="1">
      <c r="A1220" s="247" t="s">
        <v>238</v>
      </c>
      <c r="B1220" s="429">
        <v>310</v>
      </c>
      <c r="C1220" s="433" t="s">
        <v>208</v>
      </c>
      <c r="D1220" s="262" t="s">
        <v>247</v>
      </c>
      <c r="E1220" s="297"/>
      <c r="F1220" s="424">
        <v>6</v>
      </c>
      <c r="G1220" s="424">
        <v>6</v>
      </c>
      <c r="H1220" s="400">
        <v>10</v>
      </c>
      <c r="I1220" s="400">
        <v>14</v>
      </c>
      <c r="J1220" s="400">
        <v>14</v>
      </c>
      <c r="K1220" s="290">
        <v>1.85</v>
      </c>
      <c r="L1220" s="290">
        <f t="shared" si="145"/>
        <v>84</v>
      </c>
      <c r="M1220" s="290">
        <f t="shared" si="145"/>
        <v>11.100000000000001</v>
      </c>
      <c r="N1220" s="290">
        <f t="shared" si="149"/>
        <v>18.5</v>
      </c>
      <c r="O1220" s="290">
        <f t="shared" si="150"/>
        <v>25.900000000000002</v>
      </c>
      <c r="P1220" s="290">
        <f t="shared" si="151"/>
        <v>25.900000000000002</v>
      </c>
    </row>
    <row r="1221" spans="1:16" ht="12.75" customHeight="1">
      <c r="A1221" s="247" t="s">
        <v>238</v>
      </c>
      <c r="B1221" s="429">
        <v>315</v>
      </c>
      <c r="C1221" s="433" t="s">
        <v>208</v>
      </c>
      <c r="D1221" s="262" t="s">
        <v>247</v>
      </c>
      <c r="E1221" s="297"/>
      <c r="F1221" s="398">
        <v>4</v>
      </c>
      <c r="G1221" s="398">
        <v>4</v>
      </c>
      <c r="H1221" s="398">
        <v>8</v>
      </c>
      <c r="I1221" s="398">
        <v>12</v>
      </c>
      <c r="J1221" s="398">
        <v>12</v>
      </c>
      <c r="K1221" s="290">
        <v>1.85</v>
      </c>
      <c r="L1221" s="290">
        <f t="shared" si="145"/>
        <v>48</v>
      </c>
      <c r="M1221" s="290">
        <f t="shared" si="145"/>
        <v>7.4</v>
      </c>
      <c r="N1221" s="290">
        <f t="shared" si="149"/>
        <v>14.8</v>
      </c>
      <c r="O1221" s="290">
        <f t="shared" si="150"/>
        <v>22.200000000000003</v>
      </c>
      <c r="P1221" s="290">
        <f t="shared" si="151"/>
        <v>22.200000000000003</v>
      </c>
    </row>
    <row r="1222" spans="1:16" ht="12.75" customHeight="1">
      <c r="A1222" s="247" t="s">
        <v>238</v>
      </c>
      <c r="B1222" s="429">
        <v>325</v>
      </c>
      <c r="C1222" s="433" t="s">
        <v>208</v>
      </c>
      <c r="D1222" s="262" t="s">
        <v>247</v>
      </c>
      <c r="E1222" s="297"/>
      <c r="F1222" s="419">
        <v>4</v>
      </c>
      <c r="G1222" s="419">
        <v>4</v>
      </c>
      <c r="H1222" s="419">
        <v>8</v>
      </c>
      <c r="I1222" s="398">
        <v>12</v>
      </c>
      <c r="J1222" s="398">
        <v>12</v>
      </c>
      <c r="K1222" s="290">
        <v>1.85</v>
      </c>
      <c r="L1222" s="290">
        <f t="shared" si="145"/>
        <v>48</v>
      </c>
      <c r="M1222" s="290">
        <f t="shared" si="145"/>
        <v>7.4</v>
      </c>
      <c r="N1222" s="290">
        <f t="shared" si="149"/>
        <v>14.8</v>
      </c>
      <c r="O1222" s="290">
        <f t="shared" si="150"/>
        <v>22.200000000000003</v>
      </c>
      <c r="P1222" s="290">
        <f t="shared" si="151"/>
        <v>22.200000000000003</v>
      </c>
    </row>
    <row r="1223" spans="1:16" ht="12.75" customHeight="1">
      <c r="A1223" s="247" t="s">
        <v>238</v>
      </c>
      <c r="B1223" s="429">
        <v>330</v>
      </c>
      <c r="C1223" s="433" t="s">
        <v>208</v>
      </c>
      <c r="D1223" s="262" t="s">
        <v>247</v>
      </c>
      <c r="E1223" s="297"/>
      <c r="F1223" s="419">
        <v>4</v>
      </c>
      <c r="G1223" s="419">
        <v>4</v>
      </c>
      <c r="H1223" s="419">
        <v>8</v>
      </c>
      <c r="I1223" s="398">
        <v>12</v>
      </c>
      <c r="J1223" s="398">
        <v>12</v>
      </c>
      <c r="K1223" s="290">
        <v>1.85</v>
      </c>
      <c r="L1223" s="290">
        <f t="shared" si="145"/>
        <v>48</v>
      </c>
      <c r="M1223" s="290">
        <f t="shared" si="145"/>
        <v>7.4</v>
      </c>
      <c r="N1223" s="290">
        <f t="shared" si="149"/>
        <v>14.8</v>
      </c>
      <c r="O1223" s="290">
        <f t="shared" si="150"/>
        <v>22.200000000000003</v>
      </c>
      <c r="P1223" s="290">
        <f t="shared" si="151"/>
        <v>22.200000000000003</v>
      </c>
    </row>
    <row r="1224" spans="1:16" ht="12.75" customHeight="1">
      <c r="A1224" s="247" t="s">
        <v>238</v>
      </c>
      <c r="B1224" s="429">
        <v>340</v>
      </c>
      <c r="C1224" s="433" t="s">
        <v>208</v>
      </c>
      <c r="D1224" s="262" t="s">
        <v>247</v>
      </c>
      <c r="E1224" s="297"/>
      <c r="F1224" s="419">
        <v>4</v>
      </c>
      <c r="G1224" s="419">
        <v>4</v>
      </c>
      <c r="H1224" s="419">
        <v>8</v>
      </c>
      <c r="I1224" s="398">
        <v>12</v>
      </c>
      <c r="J1224" s="398">
        <v>12</v>
      </c>
      <c r="K1224" s="290">
        <v>1.85</v>
      </c>
      <c r="L1224" s="290">
        <f t="shared" si="145"/>
        <v>48</v>
      </c>
      <c r="M1224" s="290">
        <f t="shared" si="145"/>
        <v>7.4</v>
      </c>
      <c r="N1224" s="290">
        <f t="shared" si="149"/>
        <v>14.8</v>
      </c>
      <c r="O1224" s="290">
        <f t="shared" si="150"/>
        <v>22.200000000000003</v>
      </c>
      <c r="P1224" s="290">
        <f t="shared" si="151"/>
        <v>22.200000000000003</v>
      </c>
    </row>
    <row r="1225" spans="1:16" ht="12.75" customHeight="1">
      <c r="A1225" s="247" t="s">
        <v>238</v>
      </c>
      <c r="B1225" s="429">
        <v>345</v>
      </c>
      <c r="C1225" s="433" t="s">
        <v>208</v>
      </c>
      <c r="D1225" s="262" t="s">
        <v>247</v>
      </c>
      <c r="E1225" s="297"/>
      <c r="F1225" s="419">
        <v>4</v>
      </c>
      <c r="G1225" s="419">
        <v>4</v>
      </c>
      <c r="H1225" s="419">
        <v>8</v>
      </c>
      <c r="I1225" s="398">
        <v>12</v>
      </c>
      <c r="J1225" s="398">
        <v>12</v>
      </c>
      <c r="K1225" s="290">
        <v>1.85</v>
      </c>
      <c r="L1225" s="290">
        <f t="shared" si="145"/>
        <v>48</v>
      </c>
      <c r="M1225" s="290">
        <f t="shared" si="145"/>
        <v>7.4</v>
      </c>
      <c r="N1225" s="290">
        <f t="shared" si="149"/>
        <v>14.8</v>
      </c>
      <c r="O1225" s="290">
        <f t="shared" si="150"/>
        <v>22.200000000000003</v>
      </c>
      <c r="P1225" s="290">
        <f t="shared" si="151"/>
        <v>22.200000000000003</v>
      </c>
    </row>
    <row r="1226" spans="1:16" ht="12.75" customHeight="1">
      <c r="A1226" s="247" t="s">
        <v>238</v>
      </c>
      <c r="B1226" s="429">
        <v>355</v>
      </c>
      <c r="C1226" s="433" t="s">
        <v>208</v>
      </c>
      <c r="D1226" s="262" t="s">
        <v>247</v>
      </c>
      <c r="E1226" s="297"/>
      <c r="F1226" s="419">
        <v>4</v>
      </c>
      <c r="G1226" s="419">
        <v>4</v>
      </c>
      <c r="H1226" s="419">
        <v>8</v>
      </c>
      <c r="I1226" s="398">
        <v>12</v>
      </c>
      <c r="J1226" s="398">
        <v>12</v>
      </c>
      <c r="K1226" s="290">
        <v>1.85</v>
      </c>
      <c r="L1226" s="290">
        <f t="shared" si="145"/>
        <v>48</v>
      </c>
      <c r="M1226" s="290">
        <f t="shared" si="145"/>
        <v>7.4</v>
      </c>
      <c r="N1226" s="290">
        <f t="shared" si="149"/>
        <v>14.8</v>
      </c>
      <c r="O1226" s="290">
        <f t="shared" si="150"/>
        <v>22.200000000000003</v>
      </c>
      <c r="P1226" s="290">
        <f t="shared" si="151"/>
        <v>22.200000000000003</v>
      </c>
    </row>
    <row r="1227" spans="1:16" ht="12.75" customHeight="1">
      <c r="A1227" s="247" t="s">
        <v>238</v>
      </c>
      <c r="B1227" s="429">
        <v>360</v>
      </c>
      <c r="C1227" s="433" t="s">
        <v>208</v>
      </c>
      <c r="D1227" s="262" t="s">
        <v>247</v>
      </c>
      <c r="E1227" s="297"/>
      <c r="F1227" s="419">
        <v>4</v>
      </c>
      <c r="G1227" s="419">
        <v>4</v>
      </c>
      <c r="H1227" s="419">
        <v>8</v>
      </c>
      <c r="I1227" s="398">
        <v>12</v>
      </c>
      <c r="J1227" s="398">
        <v>12</v>
      </c>
      <c r="K1227" s="290">
        <v>1.85</v>
      </c>
      <c r="L1227" s="290">
        <f t="shared" si="145"/>
        <v>48</v>
      </c>
      <c r="M1227" s="290">
        <f t="shared" si="145"/>
        <v>7.4</v>
      </c>
      <c r="N1227" s="290">
        <f t="shared" si="149"/>
        <v>14.8</v>
      </c>
      <c r="O1227" s="290">
        <f t="shared" si="150"/>
        <v>22.200000000000003</v>
      </c>
      <c r="P1227" s="290">
        <f t="shared" si="151"/>
        <v>22.200000000000003</v>
      </c>
    </row>
    <row r="1228" spans="1:16" ht="12.75" customHeight="1">
      <c r="A1228" s="247" t="s">
        <v>238</v>
      </c>
      <c r="B1228" s="429">
        <v>370</v>
      </c>
      <c r="C1228" s="433" t="s">
        <v>208</v>
      </c>
      <c r="D1228" s="262" t="s">
        <v>247</v>
      </c>
      <c r="E1228" s="297"/>
      <c r="F1228" s="419">
        <v>4</v>
      </c>
      <c r="G1228" s="419">
        <v>4</v>
      </c>
      <c r="H1228" s="419">
        <v>8</v>
      </c>
      <c r="I1228" s="398">
        <v>12</v>
      </c>
      <c r="J1228" s="398">
        <v>12</v>
      </c>
      <c r="K1228" s="290">
        <v>1.85</v>
      </c>
      <c r="L1228" s="290">
        <f t="shared" si="145"/>
        <v>48</v>
      </c>
      <c r="M1228" s="290">
        <f t="shared" si="145"/>
        <v>7.4</v>
      </c>
      <c r="N1228" s="290">
        <f t="shared" si="149"/>
        <v>14.8</v>
      </c>
      <c r="O1228" s="290">
        <f t="shared" si="150"/>
        <v>22.200000000000003</v>
      </c>
      <c r="P1228" s="290">
        <f t="shared" si="151"/>
        <v>22.200000000000003</v>
      </c>
    </row>
    <row r="1229" spans="1:16" ht="12.75" customHeight="1">
      <c r="A1229" s="247" t="s">
        <v>238</v>
      </c>
      <c r="B1229" s="429">
        <v>375</v>
      </c>
      <c r="C1229" s="433" t="s">
        <v>208</v>
      </c>
      <c r="D1229" s="262" t="s">
        <v>247</v>
      </c>
      <c r="E1229" s="297"/>
      <c r="F1229" s="419">
        <v>4</v>
      </c>
      <c r="G1229" s="419">
        <v>4</v>
      </c>
      <c r="H1229" s="419">
        <v>8</v>
      </c>
      <c r="I1229" s="398">
        <v>12</v>
      </c>
      <c r="J1229" s="398">
        <v>12</v>
      </c>
      <c r="K1229" s="290">
        <v>1.85</v>
      </c>
      <c r="L1229" s="290">
        <f t="shared" si="145"/>
        <v>48</v>
      </c>
      <c r="M1229" s="290">
        <f t="shared" si="145"/>
        <v>7.4</v>
      </c>
      <c r="N1229" s="290">
        <f t="shared" si="149"/>
        <v>14.8</v>
      </c>
      <c r="O1229" s="290">
        <f t="shared" si="150"/>
        <v>22.200000000000003</v>
      </c>
      <c r="P1229" s="290">
        <f t="shared" si="151"/>
        <v>22.200000000000003</v>
      </c>
    </row>
    <row r="1230" spans="1:16" ht="12.75" customHeight="1">
      <c r="A1230" s="247" t="s">
        <v>238</v>
      </c>
      <c r="B1230" s="429">
        <v>415</v>
      </c>
      <c r="C1230" s="433" t="s">
        <v>208</v>
      </c>
      <c r="D1230" s="262" t="s">
        <v>247</v>
      </c>
      <c r="E1230" s="297"/>
      <c r="F1230" s="419">
        <v>4</v>
      </c>
      <c r="G1230" s="419">
        <v>4</v>
      </c>
      <c r="H1230" s="419">
        <v>8</v>
      </c>
      <c r="I1230" s="398">
        <v>12</v>
      </c>
      <c r="J1230" s="398">
        <v>12</v>
      </c>
      <c r="K1230" s="290">
        <v>1.85</v>
      </c>
      <c r="L1230" s="290">
        <f t="shared" si="145"/>
        <v>48</v>
      </c>
      <c r="M1230" s="290">
        <f t="shared" si="145"/>
        <v>7.4</v>
      </c>
      <c r="N1230" s="290">
        <f t="shared" si="149"/>
        <v>14.8</v>
      </c>
      <c r="O1230" s="290">
        <f t="shared" si="150"/>
        <v>22.200000000000003</v>
      </c>
      <c r="P1230" s="290">
        <f t="shared" si="151"/>
        <v>22.200000000000003</v>
      </c>
    </row>
    <row r="1231" spans="1:16" ht="12.75" customHeight="1">
      <c r="A1231" s="247" t="s">
        <v>238</v>
      </c>
      <c r="B1231" s="429">
        <v>450</v>
      </c>
      <c r="C1231" s="433" t="s">
        <v>208</v>
      </c>
      <c r="D1231" s="262" t="s">
        <v>247</v>
      </c>
      <c r="E1231" s="297"/>
      <c r="F1231" s="419">
        <v>4</v>
      </c>
      <c r="G1231" s="419">
        <v>4</v>
      </c>
      <c r="H1231" s="419">
        <v>8</v>
      </c>
      <c r="I1231" s="398">
        <v>12</v>
      </c>
      <c r="J1231" s="398">
        <v>12</v>
      </c>
      <c r="K1231" s="290">
        <v>1.85</v>
      </c>
      <c r="L1231" s="290">
        <f t="shared" si="145"/>
        <v>48</v>
      </c>
      <c r="M1231" s="290">
        <f t="shared" si="145"/>
        <v>7.4</v>
      </c>
      <c r="N1231" s="290">
        <f t="shared" si="149"/>
        <v>14.8</v>
      </c>
      <c r="O1231" s="290">
        <f t="shared" si="150"/>
        <v>22.200000000000003</v>
      </c>
      <c r="P1231" s="290">
        <f t="shared" si="151"/>
        <v>22.200000000000003</v>
      </c>
    </row>
    <row r="1232" spans="1:16" ht="12.75" customHeight="1">
      <c r="A1232" s="247" t="s">
        <v>238</v>
      </c>
      <c r="B1232" s="429">
        <v>490</v>
      </c>
      <c r="C1232" s="433" t="s">
        <v>208</v>
      </c>
      <c r="D1232" s="262" t="s">
        <v>247</v>
      </c>
      <c r="E1232" s="297"/>
      <c r="F1232" s="419">
        <v>4</v>
      </c>
      <c r="G1232" s="419">
        <v>4</v>
      </c>
      <c r="H1232" s="419">
        <v>8</v>
      </c>
      <c r="I1232" s="398">
        <v>12</v>
      </c>
      <c r="J1232" s="398">
        <v>12</v>
      </c>
      <c r="K1232" s="290">
        <v>1.85</v>
      </c>
      <c r="L1232" s="290">
        <f t="shared" si="145"/>
        <v>48</v>
      </c>
      <c r="M1232" s="290">
        <f t="shared" si="145"/>
        <v>7.4</v>
      </c>
      <c r="N1232" s="290">
        <f t="shared" si="149"/>
        <v>14.8</v>
      </c>
      <c r="O1232" s="290">
        <f t="shared" si="150"/>
        <v>22.200000000000003</v>
      </c>
      <c r="P1232" s="290">
        <f t="shared" si="151"/>
        <v>22.200000000000003</v>
      </c>
    </row>
    <row r="1233" spans="1:16" ht="12.75" customHeight="1">
      <c r="A1233" s="247" t="s">
        <v>238</v>
      </c>
      <c r="B1233" s="429">
        <v>525</v>
      </c>
      <c r="C1233" s="433" t="s">
        <v>208</v>
      </c>
      <c r="D1233" s="262" t="s">
        <v>247</v>
      </c>
      <c r="E1233" s="297"/>
      <c r="F1233" s="419">
        <v>4</v>
      </c>
      <c r="G1233" s="419">
        <v>4</v>
      </c>
      <c r="H1233" s="419">
        <v>8</v>
      </c>
      <c r="I1233" s="398">
        <v>12</v>
      </c>
      <c r="J1233" s="398">
        <v>12</v>
      </c>
      <c r="K1233" s="290">
        <v>1.85</v>
      </c>
      <c r="L1233" s="290">
        <f t="shared" si="145"/>
        <v>48</v>
      </c>
      <c r="M1233" s="290">
        <f t="shared" si="145"/>
        <v>7.4</v>
      </c>
      <c r="N1233" s="290">
        <f t="shared" si="149"/>
        <v>14.8</v>
      </c>
      <c r="O1233" s="290">
        <f t="shared" si="150"/>
        <v>22.200000000000003</v>
      </c>
      <c r="P1233" s="290">
        <f t="shared" si="151"/>
        <v>22.200000000000003</v>
      </c>
    </row>
    <row r="1234" spans="1:16" ht="12.75" customHeight="1">
      <c r="A1234" s="247" t="s">
        <v>238</v>
      </c>
      <c r="B1234" s="429">
        <v>565</v>
      </c>
      <c r="C1234" s="433" t="s">
        <v>208</v>
      </c>
      <c r="D1234" s="262" t="s">
        <v>247</v>
      </c>
      <c r="E1234" s="297"/>
      <c r="F1234" s="419">
        <v>4</v>
      </c>
      <c r="G1234" s="419">
        <v>4</v>
      </c>
      <c r="H1234" s="419">
        <v>8</v>
      </c>
      <c r="I1234" s="398">
        <v>12</v>
      </c>
      <c r="J1234" s="398">
        <v>12</v>
      </c>
      <c r="K1234" s="290">
        <v>1.85</v>
      </c>
      <c r="L1234" s="290">
        <f t="shared" si="145"/>
        <v>48</v>
      </c>
      <c r="M1234" s="290">
        <f t="shared" si="145"/>
        <v>7.4</v>
      </c>
      <c r="N1234" s="290">
        <f t="shared" si="149"/>
        <v>14.8</v>
      </c>
      <c r="O1234" s="290">
        <f t="shared" si="150"/>
        <v>22.200000000000003</v>
      </c>
      <c r="P1234" s="290">
        <f t="shared" si="151"/>
        <v>22.200000000000003</v>
      </c>
    </row>
    <row r="1235" spans="1:16" ht="12.75" customHeight="1">
      <c r="A1235" s="247" t="s">
        <v>238</v>
      </c>
      <c r="B1235" s="429">
        <v>600</v>
      </c>
      <c r="C1235" s="433" t="s">
        <v>208</v>
      </c>
      <c r="D1235" s="262" t="s">
        <v>247</v>
      </c>
      <c r="E1235" s="297"/>
      <c r="F1235" s="419">
        <v>4</v>
      </c>
      <c r="G1235" s="419">
        <v>4</v>
      </c>
      <c r="H1235" s="419">
        <v>8</v>
      </c>
      <c r="I1235" s="398">
        <v>12</v>
      </c>
      <c r="J1235" s="398">
        <v>12</v>
      </c>
      <c r="K1235" s="290">
        <v>1.85</v>
      </c>
      <c r="L1235" s="290">
        <f t="shared" si="145"/>
        <v>48</v>
      </c>
      <c r="M1235" s="290">
        <f t="shared" si="145"/>
        <v>7.4</v>
      </c>
      <c r="N1235" s="290">
        <f t="shared" si="149"/>
        <v>14.8</v>
      </c>
      <c r="O1235" s="290">
        <f t="shared" si="150"/>
        <v>22.200000000000003</v>
      </c>
      <c r="P1235" s="290">
        <f t="shared" si="151"/>
        <v>22.200000000000003</v>
      </c>
    </row>
    <row r="1236" spans="1:16" ht="12.75" customHeight="1">
      <c r="A1236" s="247" t="s">
        <v>238</v>
      </c>
      <c r="B1236" s="429">
        <v>675</v>
      </c>
      <c r="C1236" s="433" t="s">
        <v>208</v>
      </c>
      <c r="D1236" s="262" t="s">
        <v>247</v>
      </c>
      <c r="E1236" s="297"/>
      <c r="F1236" s="419">
        <v>4</v>
      </c>
      <c r="G1236" s="419">
        <v>4</v>
      </c>
      <c r="H1236" s="419">
        <v>8</v>
      </c>
      <c r="I1236" s="398">
        <v>12</v>
      </c>
      <c r="J1236" s="398">
        <v>12</v>
      </c>
      <c r="K1236" s="290">
        <v>1.85</v>
      </c>
      <c r="L1236" s="290">
        <f t="shared" si="145"/>
        <v>48</v>
      </c>
      <c r="M1236" s="290">
        <f t="shared" si="145"/>
        <v>7.4</v>
      </c>
      <c r="N1236" s="290">
        <f t="shared" si="149"/>
        <v>14.8</v>
      </c>
      <c r="O1236" s="290">
        <f t="shared" si="150"/>
        <v>22.200000000000003</v>
      </c>
      <c r="P1236" s="290">
        <f t="shared" si="151"/>
        <v>22.200000000000003</v>
      </c>
    </row>
    <row r="1237" spans="1:16" ht="12.75" customHeight="1">
      <c r="A1237" s="247" t="s">
        <v>238</v>
      </c>
      <c r="B1237" s="429">
        <v>750</v>
      </c>
      <c r="C1237" s="433" t="s">
        <v>208</v>
      </c>
      <c r="D1237" s="262" t="s">
        <v>247</v>
      </c>
      <c r="E1237" s="297"/>
      <c r="F1237" s="419">
        <v>4</v>
      </c>
      <c r="G1237" s="419">
        <v>4</v>
      </c>
      <c r="H1237" s="419">
        <v>8</v>
      </c>
      <c r="I1237" s="398">
        <v>12</v>
      </c>
      <c r="J1237" s="398">
        <v>12</v>
      </c>
      <c r="K1237" s="290">
        <v>1.85</v>
      </c>
      <c r="L1237" s="290">
        <f t="shared" si="145"/>
        <v>48</v>
      </c>
      <c r="M1237" s="290">
        <f t="shared" si="145"/>
        <v>7.4</v>
      </c>
      <c r="N1237" s="290">
        <f t="shared" si="149"/>
        <v>14.8</v>
      </c>
      <c r="O1237" s="290">
        <f t="shared" si="150"/>
        <v>22.200000000000003</v>
      </c>
      <c r="P1237" s="290">
        <f t="shared" si="151"/>
        <v>22.200000000000003</v>
      </c>
    </row>
    <row r="1238" spans="1:16" ht="12.75" customHeight="1">
      <c r="A1238" s="247" t="s">
        <v>238</v>
      </c>
      <c r="B1238" s="429">
        <v>825</v>
      </c>
      <c r="C1238" s="433" t="s">
        <v>208</v>
      </c>
      <c r="D1238" s="262" t="s">
        <v>247</v>
      </c>
      <c r="E1238" s="297"/>
      <c r="F1238" s="419">
        <v>4</v>
      </c>
      <c r="G1238" s="419">
        <v>4</v>
      </c>
      <c r="H1238" s="419">
        <v>8</v>
      </c>
      <c r="I1238" s="398">
        <v>12</v>
      </c>
      <c r="J1238" s="398">
        <v>12</v>
      </c>
      <c r="K1238" s="290">
        <v>1.85</v>
      </c>
      <c r="L1238" s="290">
        <f t="shared" si="145"/>
        <v>48</v>
      </c>
      <c r="M1238" s="290">
        <f t="shared" si="145"/>
        <v>7.4</v>
      </c>
      <c r="N1238" s="290">
        <f t="shared" si="149"/>
        <v>14.8</v>
      </c>
      <c r="O1238" s="290">
        <f t="shared" si="150"/>
        <v>22.200000000000003</v>
      </c>
      <c r="P1238" s="290">
        <f t="shared" si="151"/>
        <v>22.200000000000003</v>
      </c>
    </row>
    <row r="1239" spans="1:16" ht="12.75" customHeight="1">
      <c r="A1239" s="247" t="s">
        <v>238</v>
      </c>
      <c r="B1239" s="429">
        <v>940</v>
      </c>
      <c r="C1239" s="433" t="s">
        <v>208</v>
      </c>
      <c r="D1239" s="262" t="s">
        <v>247</v>
      </c>
      <c r="E1239" s="297"/>
      <c r="F1239" s="419">
        <v>4</v>
      </c>
      <c r="G1239" s="419">
        <v>4</v>
      </c>
      <c r="H1239" s="419">
        <v>8</v>
      </c>
      <c r="I1239" s="398">
        <v>12</v>
      </c>
      <c r="J1239" s="398">
        <v>12</v>
      </c>
      <c r="K1239" s="290">
        <v>1.85</v>
      </c>
      <c r="L1239" s="290">
        <f t="shared" si="145"/>
        <v>48</v>
      </c>
      <c r="M1239" s="290">
        <f t="shared" si="145"/>
        <v>7.4</v>
      </c>
      <c r="N1239" s="290">
        <f t="shared" si="149"/>
        <v>14.8</v>
      </c>
      <c r="O1239" s="290">
        <f t="shared" si="150"/>
        <v>22.200000000000003</v>
      </c>
      <c r="P1239" s="290">
        <f t="shared" si="151"/>
        <v>22.200000000000003</v>
      </c>
    </row>
    <row r="1240" spans="1:16" ht="12.75" customHeight="1">
      <c r="A1240" s="247" t="s">
        <v>238</v>
      </c>
      <c r="B1240" s="429">
        <v>1125</v>
      </c>
      <c r="C1240" s="433" t="s">
        <v>208</v>
      </c>
      <c r="D1240" s="262" t="s">
        <v>247</v>
      </c>
      <c r="E1240" s="297"/>
      <c r="F1240" s="419">
        <v>4</v>
      </c>
      <c r="G1240" s="419">
        <v>4</v>
      </c>
      <c r="H1240" s="419">
        <v>8</v>
      </c>
      <c r="I1240" s="398">
        <v>12</v>
      </c>
      <c r="J1240" s="398">
        <v>12</v>
      </c>
      <c r="K1240" s="290">
        <v>1.85</v>
      </c>
      <c r="L1240" s="290">
        <f t="shared" si="145"/>
        <v>48</v>
      </c>
      <c r="M1240" s="290">
        <f t="shared" si="145"/>
        <v>7.4</v>
      </c>
      <c r="N1240" s="290">
        <f t="shared" si="149"/>
        <v>14.8</v>
      </c>
      <c r="O1240" s="290">
        <f t="shared" si="150"/>
        <v>22.200000000000003</v>
      </c>
      <c r="P1240" s="290">
        <f t="shared" si="151"/>
        <v>22.200000000000003</v>
      </c>
    </row>
    <row r="1241" spans="1:16" ht="12.75" customHeight="1">
      <c r="A1241" s="247" t="s">
        <v>238</v>
      </c>
      <c r="B1241" s="429">
        <v>1315</v>
      </c>
      <c r="C1241" s="433" t="s">
        <v>208</v>
      </c>
      <c r="D1241" s="262" t="s">
        <v>247</v>
      </c>
      <c r="E1241" s="297"/>
      <c r="F1241" s="419">
        <v>4</v>
      </c>
      <c r="G1241" s="419">
        <v>4</v>
      </c>
      <c r="H1241" s="419">
        <v>8</v>
      </c>
      <c r="I1241" s="398">
        <v>12</v>
      </c>
      <c r="J1241" s="398">
        <v>12</v>
      </c>
      <c r="K1241" s="290">
        <v>1.85</v>
      </c>
      <c r="L1241" s="290">
        <f t="shared" si="145"/>
        <v>48</v>
      </c>
      <c r="M1241" s="290">
        <f t="shared" si="145"/>
        <v>7.4</v>
      </c>
      <c r="N1241" s="290">
        <f t="shared" si="149"/>
        <v>14.8</v>
      </c>
      <c r="O1241" s="290">
        <f t="shared" si="150"/>
        <v>22.200000000000003</v>
      </c>
      <c r="P1241" s="290">
        <f t="shared" si="151"/>
        <v>22.200000000000003</v>
      </c>
    </row>
    <row r="1242" spans="1:16" ht="12.75" customHeight="1">
      <c r="A1242" s="247" t="s">
        <v>238</v>
      </c>
      <c r="B1242" s="429">
        <v>1500</v>
      </c>
      <c r="C1242" s="433" t="s">
        <v>208</v>
      </c>
      <c r="D1242" s="262" t="s">
        <v>247</v>
      </c>
      <c r="E1242" s="297"/>
      <c r="F1242" s="419">
        <v>4</v>
      </c>
      <c r="G1242" s="419">
        <v>4</v>
      </c>
      <c r="H1242" s="419">
        <v>8</v>
      </c>
      <c r="I1242" s="398">
        <v>12</v>
      </c>
      <c r="J1242" s="398">
        <v>12</v>
      </c>
      <c r="K1242" s="290">
        <v>1.85</v>
      </c>
      <c r="L1242" s="290">
        <f t="shared" si="145"/>
        <v>48</v>
      </c>
      <c r="M1242" s="290">
        <f t="shared" si="145"/>
        <v>7.4</v>
      </c>
      <c r="N1242" s="290">
        <f t="shared" si="149"/>
        <v>14.8</v>
      </c>
      <c r="O1242" s="290">
        <f t="shared" si="150"/>
        <v>22.200000000000003</v>
      </c>
      <c r="P1242" s="290">
        <f t="shared" si="151"/>
        <v>22.200000000000003</v>
      </c>
    </row>
    <row r="1243" spans="1:16" ht="12.75" customHeight="1">
      <c r="A1243" s="401"/>
      <c r="B1243" s="436"/>
      <c r="C1243" s="420"/>
      <c r="D1243" s="298" t="s">
        <v>21</v>
      </c>
      <c r="E1243" s="298"/>
      <c r="F1243" s="432">
        <f>SUM(F1182:F1242)</f>
        <v>294</v>
      </c>
      <c r="G1243" s="432">
        <f>SUM(G1182:G1242)</f>
        <v>294</v>
      </c>
      <c r="H1243" s="432">
        <f>SUM(H1182:H1242)</f>
        <v>538</v>
      </c>
      <c r="I1243" s="432">
        <f>SUM(I1182:I1242)</f>
        <v>782</v>
      </c>
      <c r="J1243" s="432">
        <f>SUM(J1182:J1242)</f>
        <v>782</v>
      </c>
      <c r="K1243" s="388"/>
      <c r="L1243" s="389"/>
      <c r="M1243" s="389"/>
      <c r="N1243" s="389"/>
      <c r="O1243" s="389"/>
      <c r="P1243" s="389"/>
    </row>
    <row r="1244" spans="1:16" s="219" customFormat="1" ht="12.75" customHeight="1">
      <c r="A1244" s="237"/>
      <c r="B1244" s="340"/>
      <c r="C1244" s="340"/>
      <c r="D1244" s="437"/>
      <c r="E1244" s="437"/>
      <c r="F1244" s="341"/>
      <c r="G1244" s="341"/>
      <c r="H1244" s="341"/>
      <c r="I1244" s="341"/>
      <c r="J1244" s="341"/>
      <c r="K1244" s="438"/>
    </row>
    <row r="1245" spans="1:16">
      <c r="A1245" s="237"/>
      <c r="B1245" s="340"/>
      <c r="C1245" s="340"/>
      <c r="D1245" s="437"/>
      <c r="E1245" s="437"/>
      <c r="F1245" s="341"/>
      <c r="G1245" s="341"/>
      <c r="H1245" s="341"/>
    </row>
    <row r="1246" spans="1:16">
      <c r="A1246" s="237"/>
      <c r="B1246" s="340"/>
      <c r="C1246" s="340"/>
      <c r="D1246" s="437"/>
      <c r="E1246" s="437"/>
      <c r="F1246" s="341"/>
      <c r="G1246" s="341"/>
      <c r="H1246" s="341"/>
    </row>
    <row r="1247" spans="1:16">
      <c r="A1247" s="237"/>
      <c r="B1247" s="340"/>
      <c r="C1247" s="340"/>
      <c r="D1247" s="437"/>
      <c r="E1247" s="437"/>
      <c r="F1247" s="341"/>
      <c r="G1247" s="341"/>
      <c r="H1247" s="341"/>
    </row>
    <row r="1248" spans="1:16">
      <c r="A1248" s="237"/>
      <c r="B1248" s="340"/>
      <c r="C1248" s="340"/>
      <c r="D1248" s="437"/>
      <c r="E1248" s="437"/>
      <c r="F1248" s="341"/>
      <c r="G1248" s="341"/>
      <c r="H1248" s="341"/>
    </row>
    <row r="1249" spans="1:8">
      <c r="A1249" s="237"/>
      <c r="B1249" s="340"/>
      <c r="C1249" s="340"/>
      <c r="D1249" s="437"/>
      <c r="E1249" s="437"/>
      <c r="F1249" s="341"/>
      <c r="G1249" s="341"/>
      <c r="H1249" s="341"/>
    </row>
  </sheetData>
  <mergeCells count="6">
    <mergeCell ref="P1:P8"/>
    <mergeCell ref="K1:K8"/>
    <mergeCell ref="M1:M8"/>
    <mergeCell ref="N1:N8"/>
    <mergeCell ref="O1:O8"/>
    <mergeCell ref="L1:L8"/>
  </mergeCells>
  <pageMargins left="0.70866141732283472" right="0.70866141732283472" top="0.74803149606299213" bottom="0.74803149606299213" header="0.31496062992125984" footer="0.31496062992125984"/>
  <pageSetup paperSize="8" scale="6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FF"/>
  </sheetPr>
  <dimension ref="A1:Q2410"/>
  <sheetViews>
    <sheetView zoomScale="70" zoomScaleNormal="70" workbookViewId="0">
      <pane xSplit="2" ySplit="9" topLeftCell="C2368" activePane="bottomRight" state="frozen"/>
      <selection pane="topRight"/>
      <selection pane="bottomLeft"/>
      <selection pane="bottomRight" activeCell="D172" sqref="D172"/>
    </sheetView>
  </sheetViews>
  <sheetFormatPr defaultColWidth="8.6640625" defaultRowHeight="12"/>
  <cols>
    <col min="1" max="1" width="62.33203125" style="2" bestFit="1" customWidth="1"/>
    <col min="2" max="2" width="26.33203125" style="2" customWidth="1"/>
    <col min="3" max="3" width="13.33203125" style="2" bestFit="1" customWidth="1"/>
    <col min="4" max="4" width="46.109375" style="2" customWidth="1"/>
    <col min="5" max="5" width="13.44140625" style="2" bestFit="1" customWidth="1"/>
    <col min="6" max="10" width="8" style="3" customWidth="1"/>
    <col min="11" max="11" width="8.33203125" style="45" bestFit="1" customWidth="1"/>
    <col min="12" max="12" width="8.33203125" style="45" customWidth="1"/>
    <col min="13" max="16" width="11.33203125" style="2" bestFit="1" customWidth="1"/>
    <col min="17" max="16384" width="8.6640625" style="2"/>
  </cols>
  <sheetData>
    <row r="1" spans="1:17" s="1" customFormat="1" ht="12" customHeight="1">
      <c r="A1" s="373" t="s">
        <v>299</v>
      </c>
      <c r="B1" s="12"/>
      <c r="C1" s="11"/>
      <c r="D1" s="11"/>
      <c r="E1" s="11"/>
      <c r="F1" s="13"/>
      <c r="G1" s="13"/>
      <c r="H1" s="13"/>
      <c r="I1" s="13"/>
      <c r="J1" s="13"/>
      <c r="K1" s="916" t="s">
        <v>226</v>
      </c>
      <c r="L1" s="914" t="s">
        <v>373</v>
      </c>
      <c r="M1" s="914" t="s">
        <v>254</v>
      </c>
      <c r="N1" s="914" t="s">
        <v>255</v>
      </c>
      <c r="O1" s="914" t="s">
        <v>256</v>
      </c>
      <c r="P1" s="914" t="s">
        <v>374</v>
      </c>
    </row>
    <row r="2" spans="1:17" s="1" customFormat="1" ht="12.75" customHeight="1">
      <c r="A2" s="12"/>
      <c r="B2" s="12"/>
      <c r="C2" s="11"/>
      <c r="D2" s="11"/>
      <c r="E2" s="11"/>
      <c r="F2" s="13"/>
      <c r="G2" s="13"/>
      <c r="H2" s="13"/>
      <c r="I2" s="13"/>
      <c r="J2" s="13"/>
      <c r="K2" s="917"/>
      <c r="L2" s="915"/>
      <c r="M2" s="915"/>
      <c r="N2" s="915"/>
      <c r="O2" s="915"/>
      <c r="P2" s="915"/>
    </row>
    <row r="3" spans="1:17" s="1" customFormat="1" ht="12" customHeight="1">
      <c r="A3" s="14"/>
      <c r="B3" s="14"/>
      <c r="C3" s="11"/>
      <c r="D3" s="11"/>
      <c r="E3" s="11"/>
      <c r="F3" s="13"/>
      <c r="G3" s="13"/>
      <c r="H3" s="13"/>
      <c r="I3" s="13"/>
      <c r="J3" s="13"/>
      <c r="K3" s="917"/>
      <c r="L3" s="915"/>
      <c r="M3" s="915"/>
      <c r="N3" s="915"/>
      <c r="O3" s="915"/>
      <c r="P3" s="915"/>
    </row>
    <row r="4" spans="1:17" s="1" customFormat="1" ht="12.75" customHeight="1">
      <c r="A4" s="11"/>
      <c r="B4" s="11"/>
      <c r="C4" s="11"/>
      <c r="D4" s="11"/>
      <c r="E4" s="11"/>
      <c r="F4" s="13"/>
      <c r="G4" s="13"/>
      <c r="H4" s="13"/>
      <c r="I4" s="13"/>
      <c r="J4" s="13"/>
      <c r="K4" s="917"/>
      <c r="L4" s="915"/>
      <c r="M4" s="915"/>
      <c r="N4" s="915"/>
      <c r="O4" s="915"/>
      <c r="P4" s="915"/>
    </row>
    <row r="5" spans="1:17" s="1" customFormat="1" ht="12.75" customHeight="1">
      <c r="A5" s="11"/>
      <c r="B5" s="11"/>
      <c r="C5" s="11"/>
      <c r="D5" s="11"/>
      <c r="E5" s="11"/>
      <c r="F5" s="13"/>
      <c r="G5" s="13"/>
      <c r="H5" s="13"/>
      <c r="I5" s="13"/>
      <c r="J5" s="13"/>
      <c r="K5" s="917"/>
      <c r="L5" s="915"/>
      <c r="M5" s="915"/>
      <c r="N5" s="915"/>
      <c r="O5" s="915"/>
      <c r="P5" s="915"/>
    </row>
    <row r="6" spans="1:17" ht="12.75" customHeight="1">
      <c r="A6" s="11"/>
      <c r="B6" s="11"/>
      <c r="C6" s="11"/>
      <c r="D6" s="11"/>
      <c r="E6" s="11"/>
      <c r="F6" s="13"/>
      <c r="G6" s="13"/>
      <c r="H6" s="13"/>
      <c r="I6" s="13"/>
      <c r="J6" s="13"/>
      <c r="K6" s="917"/>
      <c r="L6" s="915"/>
      <c r="M6" s="915"/>
      <c r="N6" s="915"/>
      <c r="O6" s="915"/>
      <c r="P6" s="915"/>
    </row>
    <row r="7" spans="1:17" ht="12.75" customHeight="1">
      <c r="A7" s="11"/>
      <c r="B7" s="11"/>
      <c r="C7" s="11"/>
      <c r="D7" s="11"/>
      <c r="E7" s="11"/>
      <c r="F7" s="13"/>
      <c r="G7" s="13"/>
      <c r="H7" s="13"/>
      <c r="I7" s="13"/>
      <c r="J7" s="13"/>
      <c r="K7" s="917"/>
      <c r="L7" s="915"/>
      <c r="M7" s="915"/>
      <c r="N7" s="915"/>
      <c r="O7" s="915"/>
      <c r="P7" s="915"/>
    </row>
    <row r="8" spans="1:17" ht="12.75" customHeight="1">
      <c r="A8" s="11"/>
      <c r="B8" s="11"/>
      <c r="C8" s="11"/>
      <c r="D8" s="11"/>
      <c r="E8" s="11"/>
      <c r="F8" s="13"/>
      <c r="G8" s="13"/>
      <c r="H8" s="13"/>
      <c r="I8" s="13"/>
      <c r="J8" s="13"/>
      <c r="K8" s="917"/>
      <c r="L8" s="915"/>
      <c r="M8" s="915"/>
      <c r="N8" s="915"/>
      <c r="O8" s="915"/>
      <c r="P8" s="915"/>
    </row>
    <row r="9" spans="1:17" s="5" customFormat="1" ht="12.75" customHeight="1">
      <c r="A9" s="4" t="s">
        <v>2</v>
      </c>
      <c r="B9" s="4" t="s">
        <v>366</v>
      </c>
      <c r="C9" s="117" t="s">
        <v>440</v>
      </c>
      <c r="D9" s="4" t="s">
        <v>368</v>
      </c>
      <c r="E9" s="4" t="s">
        <v>369</v>
      </c>
      <c r="F9" s="118" t="s">
        <v>356</v>
      </c>
      <c r="G9" s="118" t="s">
        <v>370</v>
      </c>
      <c r="H9" s="118" t="s">
        <v>371</v>
      </c>
      <c r="I9" s="118" t="s">
        <v>372</v>
      </c>
      <c r="J9" s="118" t="s">
        <v>355</v>
      </c>
      <c r="K9" s="85"/>
      <c r="L9" s="85"/>
      <c r="M9" s="86"/>
      <c r="N9" s="86"/>
      <c r="O9" s="86"/>
      <c r="P9" s="86"/>
    </row>
    <row r="10" spans="1:17" s="5" customFormat="1" ht="12.75" customHeight="1">
      <c r="A10" s="121" t="s">
        <v>0</v>
      </c>
      <c r="B10" s="49" t="s">
        <v>3</v>
      </c>
      <c r="C10" s="22" t="s">
        <v>476</v>
      </c>
      <c r="D10" s="38" t="s">
        <v>224</v>
      </c>
      <c r="E10" s="49" t="s">
        <v>251</v>
      </c>
      <c r="F10" s="122" t="s">
        <v>22</v>
      </c>
      <c r="G10" s="122" t="s">
        <v>22</v>
      </c>
      <c r="H10" s="122" t="s">
        <v>22</v>
      </c>
      <c r="I10" s="122" t="s">
        <v>22</v>
      </c>
      <c r="J10" s="123" t="s">
        <v>22</v>
      </c>
      <c r="K10" s="124">
        <v>75</v>
      </c>
      <c r="L10" s="125" t="e">
        <f t="shared" ref="L10:P14" ca="1" si="0">$P10*E10</f>
        <v>#VALUE!</v>
      </c>
      <c r="M10" s="125" t="e">
        <f t="shared" ca="1" si="0"/>
        <v>#VALUE!</v>
      </c>
      <c r="N10" s="125" t="e">
        <f t="shared" ca="1" si="0"/>
        <v>#VALUE!</v>
      </c>
      <c r="O10" s="125" t="e">
        <f t="shared" ca="1" si="0"/>
        <v>#VALUE!</v>
      </c>
      <c r="P10" s="125" t="e">
        <f t="shared" ca="1" si="0"/>
        <v>#VALUE!</v>
      </c>
      <c r="Q10" s="137" t="s">
        <v>464</v>
      </c>
    </row>
    <row r="11" spans="1:17" s="5" customFormat="1" ht="12.75" customHeight="1">
      <c r="A11" s="121" t="s">
        <v>0</v>
      </c>
      <c r="B11" s="49" t="s">
        <v>4</v>
      </c>
      <c r="C11" s="22" t="s">
        <v>476</v>
      </c>
      <c r="D11" s="38" t="s">
        <v>224</v>
      </c>
      <c r="E11" s="49" t="s">
        <v>251</v>
      </c>
      <c r="F11" s="122" t="s">
        <v>22</v>
      </c>
      <c r="G11" s="122" t="s">
        <v>22</v>
      </c>
      <c r="H11" s="122" t="s">
        <v>22</v>
      </c>
      <c r="I11" s="122" t="s">
        <v>22</v>
      </c>
      <c r="J11" s="123" t="s">
        <v>22</v>
      </c>
      <c r="K11" s="124">
        <v>75</v>
      </c>
      <c r="L11" s="125" t="e">
        <f t="shared" ca="1" si="0"/>
        <v>#VALUE!</v>
      </c>
      <c r="M11" s="125" t="e">
        <f t="shared" ca="1" si="0"/>
        <v>#VALUE!</v>
      </c>
      <c r="N11" s="125" t="e">
        <f t="shared" ca="1" si="0"/>
        <v>#VALUE!</v>
      </c>
      <c r="O11" s="125" t="e">
        <f t="shared" ca="1" si="0"/>
        <v>#VALUE!</v>
      </c>
      <c r="P11" s="125" t="e">
        <f t="shared" ca="1" si="0"/>
        <v>#VALUE!</v>
      </c>
      <c r="Q11" s="137"/>
    </row>
    <row r="12" spans="1:17" s="5" customFormat="1" ht="12.75" customHeight="1">
      <c r="A12" s="121" t="s">
        <v>0</v>
      </c>
      <c r="B12" s="49" t="s">
        <v>8</v>
      </c>
      <c r="C12" s="22" t="s">
        <v>476</v>
      </c>
      <c r="D12" s="38" t="s">
        <v>224</v>
      </c>
      <c r="E12" s="49" t="s">
        <v>251</v>
      </c>
      <c r="F12" s="122" t="s">
        <v>22</v>
      </c>
      <c r="G12" s="122" t="s">
        <v>22</v>
      </c>
      <c r="H12" s="122" t="s">
        <v>22</v>
      </c>
      <c r="I12" s="122" t="s">
        <v>22</v>
      </c>
      <c r="J12" s="123" t="s">
        <v>22</v>
      </c>
      <c r="K12" s="124">
        <v>75</v>
      </c>
      <c r="L12" s="125" t="e">
        <f t="shared" ca="1" si="0"/>
        <v>#VALUE!</v>
      </c>
      <c r="M12" s="125" t="e">
        <f t="shared" ca="1" si="0"/>
        <v>#VALUE!</v>
      </c>
      <c r="N12" s="125" t="e">
        <f t="shared" ca="1" si="0"/>
        <v>#VALUE!</v>
      </c>
      <c r="O12" s="125" t="e">
        <f t="shared" ca="1" si="0"/>
        <v>#VALUE!</v>
      </c>
      <c r="P12" s="125" t="e">
        <f t="shared" ca="1" si="0"/>
        <v>#VALUE!</v>
      </c>
      <c r="Q12" s="137"/>
    </row>
    <row r="13" spans="1:17" s="5" customFormat="1" ht="12.75" customHeight="1">
      <c r="A13" s="121" t="s">
        <v>0</v>
      </c>
      <c r="B13" s="49" t="s">
        <v>9</v>
      </c>
      <c r="C13" s="22" t="s">
        <v>476</v>
      </c>
      <c r="D13" s="38" t="s">
        <v>224</v>
      </c>
      <c r="E13" s="49" t="s">
        <v>251</v>
      </c>
      <c r="F13" s="122" t="s">
        <v>22</v>
      </c>
      <c r="G13" s="122" t="s">
        <v>22</v>
      </c>
      <c r="H13" s="122" t="s">
        <v>22</v>
      </c>
      <c r="I13" s="122" t="s">
        <v>22</v>
      </c>
      <c r="J13" s="123" t="s">
        <v>22</v>
      </c>
      <c r="K13" s="124">
        <v>75</v>
      </c>
      <c r="L13" s="125" t="e">
        <f t="shared" ca="1" si="0"/>
        <v>#VALUE!</v>
      </c>
      <c r="M13" s="125" t="e">
        <f t="shared" ca="1" si="0"/>
        <v>#VALUE!</v>
      </c>
      <c r="N13" s="125" t="e">
        <f t="shared" ca="1" si="0"/>
        <v>#VALUE!</v>
      </c>
      <c r="O13" s="125" t="e">
        <f t="shared" ca="1" si="0"/>
        <v>#VALUE!</v>
      </c>
      <c r="P13" s="125" t="e">
        <f t="shared" ca="1" si="0"/>
        <v>#VALUE!</v>
      </c>
      <c r="Q13" s="137"/>
    </row>
    <row r="14" spans="1:17" s="5" customFormat="1" ht="12.75" customHeight="1">
      <c r="A14" s="121" t="s">
        <v>0</v>
      </c>
      <c r="B14" s="49" t="s">
        <v>5</v>
      </c>
      <c r="C14" s="22" t="s">
        <v>476</v>
      </c>
      <c r="D14" s="38" t="s">
        <v>224</v>
      </c>
      <c r="E14" s="49" t="s">
        <v>251</v>
      </c>
      <c r="F14" s="122" t="s">
        <v>22</v>
      </c>
      <c r="G14" s="122" t="s">
        <v>22</v>
      </c>
      <c r="H14" s="122" t="s">
        <v>22</v>
      </c>
      <c r="I14" s="122" t="s">
        <v>22</v>
      </c>
      <c r="J14" s="123" t="s">
        <v>22</v>
      </c>
      <c r="K14" s="124">
        <v>75</v>
      </c>
      <c r="L14" s="125" t="e">
        <f t="shared" ca="1" si="0"/>
        <v>#VALUE!</v>
      </c>
      <c r="M14" s="125" t="e">
        <f t="shared" ca="1" si="0"/>
        <v>#VALUE!</v>
      </c>
      <c r="N14" s="125" t="e">
        <f t="shared" ca="1" si="0"/>
        <v>#VALUE!</v>
      </c>
      <c r="O14" s="125" t="e">
        <f t="shared" ca="1" si="0"/>
        <v>#VALUE!</v>
      </c>
      <c r="P14" s="125" t="e">
        <f t="shared" ca="1" si="0"/>
        <v>#VALUE!</v>
      </c>
      <c r="Q14" s="137"/>
    </row>
    <row r="15" spans="1:17" s="5" customFormat="1" ht="12.75" customHeight="1">
      <c r="A15" s="126"/>
      <c r="B15" s="127"/>
      <c r="C15" s="49"/>
      <c r="D15" s="4"/>
      <c r="E15" s="4"/>
      <c r="F15" s="118"/>
      <c r="G15" s="118"/>
      <c r="H15" s="118"/>
      <c r="I15" s="118"/>
      <c r="J15" s="118"/>
      <c r="K15" s="128"/>
      <c r="L15" s="129"/>
      <c r="M15" s="129"/>
      <c r="N15" s="129"/>
      <c r="O15" s="129"/>
      <c r="P15" s="129"/>
    </row>
    <row r="16" spans="1:17" s="5" customFormat="1" ht="12.75" customHeight="1">
      <c r="A16" s="130" t="s">
        <v>0</v>
      </c>
      <c r="B16" s="51" t="s">
        <v>3</v>
      </c>
      <c r="C16" s="22" t="s">
        <v>477</v>
      </c>
      <c r="D16" s="38" t="s">
        <v>224</v>
      </c>
      <c r="E16" s="49" t="s">
        <v>251</v>
      </c>
      <c r="F16" s="122" t="s">
        <v>22</v>
      </c>
      <c r="G16" s="122" t="s">
        <v>22</v>
      </c>
      <c r="H16" s="122" t="s">
        <v>22</v>
      </c>
      <c r="I16" s="122" t="s">
        <v>22</v>
      </c>
      <c r="J16" s="123" t="s">
        <v>22</v>
      </c>
      <c r="K16" s="124">
        <v>86</v>
      </c>
      <c r="L16" s="125" t="e">
        <f ca="1">$P16*E16</f>
        <v>#VALUE!</v>
      </c>
      <c r="M16" s="125" t="e">
        <f ca="1">$P16*F16</f>
        <v>#VALUE!</v>
      </c>
      <c r="N16" s="125" t="e">
        <f ca="1">$P16*G16</f>
        <v>#VALUE!</v>
      </c>
      <c r="O16" s="125" t="e">
        <f ca="1">$P16*H16</f>
        <v>#VALUE!</v>
      </c>
      <c r="P16" s="125" t="e">
        <f ca="1">$P16*I16</f>
        <v>#VALUE!</v>
      </c>
      <c r="Q16" s="137" t="s">
        <v>464</v>
      </c>
    </row>
    <row r="17" spans="1:16" s="5" customFormat="1" ht="12.75" customHeight="1">
      <c r="A17" s="130" t="s">
        <v>0</v>
      </c>
      <c r="B17" s="51" t="s">
        <v>4</v>
      </c>
      <c r="C17" s="22" t="s">
        <v>477</v>
      </c>
      <c r="D17" s="38" t="s">
        <v>224</v>
      </c>
      <c r="E17" s="49" t="s">
        <v>251</v>
      </c>
      <c r="F17" s="122" t="s">
        <v>22</v>
      </c>
      <c r="G17" s="122" t="s">
        <v>22</v>
      </c>
      <c r="H17" s="122" t="s">
        <v>22</v>
      </c>
      <c r="I17" s="122" t="s">
        <v>22</v>
      </c>
      <c r="J17" s="123" t="s">
        <v>22</v>
      </c>
      <c r="K17" s="124">
        <v>86</v>
      </c>
      <c r="L17" s="125" t="e">
        <f t="shared" ref="L17:P20" ca="1" si="1">$P17*E17</f>
        <v>#VALUE!</v>
      </c>
      <c r="M17" s="125" t="e">
        <f t="shared" ca="1" si="1"/>
        <v>#VALUE!</v>
      </c>
      <c r="N17" s="125" t="e">
        <f t="shared" ca="1" si="1"/>
        <v>#VALUE!</v>
      </c>
      <c r="O17" s="125" t="e">
        <f t="shared" ca="1" si="1"/>
        <v>#VALUE!</v>
      </c>
      <c r="P17" s="125" t="e">
        <f t="shared" ca="1" si="1"/>
        <v>#VALUE!</v>
      </c>
    </row>
    <row r="18" spans="1:16" s="5" customFormat="1" ht="12.75" customHeight="1">
      <c r="A18" s="130" t="s">
        <v>0</v>
      </c>
      <c r="B18" s="51" t="s">
        <v>8</v>
      </c>
      <c r="C18" s="22" t="s">
        <v>477</v>
      </c>
      <c r="D18" s="38" t="s">
        <v>224</v>
      </c>
      <c r="E18" s="49" t="s">
        <v>251</v>
      </c>
      <c r="F18" s="122" t="s">
        <v>22</v>
      </c>
      <c r="G18" s="122" t="s">
        <v>22</v>
      </c>
      <c r="H18" s="122" t="s">
        <v>22</v>
      </c>
      <c r="I18" s="122" t="s">
        <v>22</v>
      </c>
      <c r="J18" s="123" t="s">
        <v>22</v>
      </c>
      <c r="K18" s="124">
        <v>86</v>
      </c>
      <c r="L18" s="125" t="e">
        <f t="shared" ca="1" si="1"/>
        <v>#VALUE!</v>
      </c>
      <c r="M18" s="125" t="e">
        <f t="shared" ca="1" si="1"/>
        <v>#VALUE!</v>
      </c>
      <c r="N18" s="125" t="e">
        <f t="shared" ca="1" si="1"/>
        <v>#VALUE!</v>
      </c>
      <c r="O18" s="125" t="e">
        <f t="shared" ca="1" si="1"/>
        <v>#VALUE!</v>
      </c>
      <c r="P18" s="125" t="e">
        <f t="shared" ca="1" si="1"/>
        <v>#VALUE!</v>
      </c>
    </row>
    <row r="19" spans="1:16" s="5" customFormat="1" ht="12.75" customHeight="1">
      <c r="A19" s="130" t="s">
        <v>0</v>
      </c>
      <c r="B19" s="51" t="s">
        <v>9</v>
      </c>
      <c r="C19" s="22" t="s">
        <v>477</v>
      </c>
      <c r="D19" s="38" t="s">
        <v>224</v>
      </c>
      <c r="E19" s="49" t="s">
        <v>251</v>
      </c>
      <c r="F19" s="122" t="s">
        <v>22</v>
      </c>
      <c r="G19" s="122" t="s">
        <v>22</v>
      </c>
      <c r="H19" s="122" t="s">
        <v>22</v>
      </c>
      <c r="I19" s="122" t="s">
        <v>22</v>
      </c>
      <c r="J19" s="123" t="s">
        <v>22</v>
      </c>
      <c r="K19" s="124">
        <v>86</v>
      </c>
      <c r="L19" s="125" t="e">
        <f t="shared" ca="1" si="1"/>
        <v>#VALUE!</v>
      </c>
      <c r="M19" s="125" t="e">
        <f t="shared" ca="1" si="1"/>
        <v>#VALUE!</v>
      </c>
      <c r="N19" s="125" t="e">
        <f t="shared" ca="1" si="1"/>
        <v>#VALUE!</v>
      </c>
      <c r="O19" s="125" t="e">
        <f t="shared" ca="1" si="1"/>
        <v>#VALUE!</v>
      </c>
      <c r="P19" s="125" t="e">
        <f t="shared" ca="1" si="1"/>
        <v>#VALUE!</v>
      </c>
    </row>
    <row r="20" spans="1:16" s="5" customFormat="1" ht="12.75" customHeight="1">
      <c r="A20" s="130" t="s">
        <v>0</v>
      </c>
      <c r="B20" s="51" t="s">
        <v>5</v>
      </c>
      <c r="C20" s="22" t="s">
        <v>477</v>
      </c>
      <c r="D20" s="38" t="s">
        <v>224</v>
      </c>
      <c r="E20" s="49" t="s">
        <v>251</v>
      </c>
      <c r="F20" s="122" t="s">
        <v>22</v>
      </c>
      <c r="G20" s="122" t="s">
        <v>22</v>
      </c>
      <c r="H20" s="122" t="s">
        <v>22</v>
      </c>
      <c r="I20" s="122" t="s">
        <v>22</v>
      </c>
      <c r="J20" s="123" t="s">
        <v>22</v>
      </c>
      <c r="K20" s="124">
        <v>86</v>
      </c>
      <c r="L20" s="125" t="e">
        <f t="shared" ca="1" si="1"/>
        <v>#VALUE!</v>
      </c>
      <c r="M20" s="125" t="e">
        <f t="shared" ca="1" si="1"/>
        <v>#VALUE!</v>
      </c>
      <c r="N20" s="125" t="e">
        <f t="shared" ca="1" si="1"/>
        <v>#VALUE!</v>
      </c>
      <c r="O20" s="125" t="e">
        <f t="shared" ca="1" si="1"/>
        <v>#VALUE!</v>
      </c>
      <c r="P20" s="125" t="e">
        <f t="shared" ca="1" si="1"/>
        <v>#VALUE!</v>
      </c>
    </row>
    <row r="21" spans="1:16" s="136" customFormat="1" ht="12.75" customHeight="1">
      <c r="A21" s="131"/>
      <c r="B21" s="131"/>
      <c r="C21" s="132"/>
      <c r="D21" s="131"/>
      <c r="E21" s="131"/>
      <c r="F21" s="133"/>
      <c r="G21" s="133"/>
      <c r="H21" s="133"/>
      <c r="I21" s="133"/>
      <c r="J21" s="133"/>
      <c r="K21" s="134"/>
      <c r="L21" s="134"/>
      <c r="M21" s="135"/>
      <c r="N21" s="135"/>
      <c r="O21" s="135"/>
      <c r="P21" s="135"/>
    </row>
    <row r="22" spans="1:16" s="1" customFormat="1" ht="12.75" customHeight="1">
      <c r="A22" s="40" t="s">
        <v>260</v>
      </c>
      <c r="B22" s="55" t="s">
        <v>263</v>
      </c>
      <c r="C22" s="29" t="s">
        <v>227</v>
      </c>
      <c r="D22" s="29" t="s">
        <v>246</v>
      </c>
      <c r="E22" s="49" t="s">
        <v>251</v>
      </c>
      <c r="F22" s="8">
        <v>4</v>
      </c>
      <c r="G22" s="8">
        <v>4</v>
      </c>
      <c r="H22" s="8">
        <v>6</v>
      </c>
      <c r="I22" s="8">
        <v>8</v>
      </c>
      <c r="J22" s="8">
        <v>8</v>
      </c>
      <c r="K22" s="119">
        <v>1.75</v>
      </c>
      <c r="L22" s="119">
        <f>K22*F22</f>
        <v>7</v>
      </c>
      <c r="M22" s="43">
        <f>$G22*K22</f>
        <v>7</v>
      </c>
      <c r="N22" s="43">
        <f>$K22*H22</f>
        <v>10.5</v>
      </c>
      <c r="O22" s="43">
        <f>$K22*I22</f>
        <v>14</v>
      </c>
      <c r="P22" s="43">
        <f>$K22*J22</f>
        <v>14</v>
      </c>
    </row>
    <row r="23" spans="1:16" s="1" customFormat="1" ht="12.75" customHeight="1">
      <c r="A23" s="40" t="s">
        <v>260</v>
      </c>
      <c r="B23" s="55">
        <v>40.5</v>
      </c>
      <c r="C23" s="29" t="s">
        <v>227</v>
      </c>
      <c r="D23" s="29" t="s">
        <v>246</v>
      </c>
      <c r="E23" s="49" t="s">
        <v>251</v>
      </c>
      <c r="F23" s="8">
        <v>4</v>
      </c>
      <c r="G23" s="8">
        <v>4</v>
      </c>
      <c r="H23" s="8">
        <v>6</v>
      </c>
      <c r="I23" s="8">
        <v>8</v>
      </c>
      <c r="J23" s="8">
        <v>8</v>
      </c>
      <c r="K23" s="119">
        <v>1.75</v>
      </c>
      <c r="L23" s="119">
        <f t="shared" ref="L23:L86" si="2">K23*F23</f>
        <v>7</v>
      </c>
      <c r="M23" s="43">
        <f t="shared" ref="M23:M43" si="3">$G23*K23</f>
        <v>7</v>
      </c>
      <c r="N23" s="43">
        <f t="shared" ref="N23:N43" si="4">$K23*H23</f>
        <v>10.5</v>
      </c>
      <c r="O23" s="43">
        <f t="shared" ref="O23:P43" si="5">$K23*I23</f>
        <v>14</v>
      </c>
      <c r="P23" s="43">
        <f t="shared" si="5"/>
        <v>14</v>
      </c>
    </row>
    <row r="24" spans="1:16" s="1" customFormat="1" ht="12.75" customHeight="1">
      <c r="A24" s="40" t="s">
        <v>260</v>
      </c>
      <c r="B24" s="25">
        <v>41</v>
      </c>
      <c r="C24" s="29" t="s">
        <v>227</v>
      </c>
      <c r="D24" s="29" t="s">
        <v>246</v>
      </c>
      <c r="E24" s="49" t="s">
        <v>251</v>
      </c>
      <c r="F24" s="8">
        <v>4</v>
      </c>
      <c r="G24" s="8">
        <v>4</v>
      </c>
      <c r="H24" s="8">
        <v>6</v>
      </c>
      <c r="I24" s="8">
        <v>8</v>
      </c>
      <c r="J24" s="8">
        <v>8</v>
      </c>
      <c r="K24" s="119">
        <v>1.75</v>
      </c>
      <c r="L24" s="119">
        <f t="shared" si="2"/>
        <v>7</v>
      </c>
      <c r="M24" s="43">
        <f t="shared" si="3"/>
        <v>7</v>
      </c>
      <c r="N24" s="43">
        <f t="shared" si="4"/>
        <v>10.5</v>
      </c>
      <c r="O24" s="43">
        <f t="shared" si="5"/>
        <v>14</v>
      </c>
      <c r="P24" s="43">
        <f t="shared" si="5"/>
        <v>14</v>
      </c>
    </row>
    <row r="25" spans="1:16" s="1" customFormat="1" ht="12.75" customHeight="1">
      <c r="A25" s="40" t="s">
        <v>260</v>
      </c>
      <c r="B25" s="25">
        <v>42</v>
      </c>
      <c r="C25" s="29" t="s">
        <v>227</v>
      </c>
      <c r="D25" s="29" t="s">
        <v>246</v>
      </c>
      <c r="E25" s="49" t="s">
        <v>251</v>
      </c>
      <c r="F25" s="8">
        <v>4</v>
      </c>
      <c r="G25" s="8">
        <v>4</v>
      </c>
      <c r="H25" s="8">
        <v>6</v>
      </c>
      <c r="I25" s="8">
        <v>8</v>
      </c>
      <c r="J25" s="8">
        <v>8</v>
      </c>
      <c r="K25" s="119">
        <v>1.75</v>
      </c>
      <c r="L25" s="119">
        <f t="shared" si="2"/>
        <v>7</v>
      </c>
      <c r="M25" s="43">
        <f t="shared" si="3"/>
        <v>7</v>
      </c>
      <c r="N25" s="43">
        <f t="shared" si="4"/>
        <v>10.5</v>
      </c>
      <c r="O25" s="43">
        <f t="shared" si="5"/>
        <v>14</v>
      </c>
      <c r="P25" s="43">
        <f t="shared" si="5"/>
        <v>14</v>
      </c>
    </row>
    <row r="26" spans="1:16" s="1" customFormat="1" ht="12.75" customHeight="1">
      <c r="A26" s="40" t="s">
        <v>260</v>
      </c>
      <c r="B26" s="25">
        <v>43</v>
      </c>
      <c r="C26" s="29" t="s">
        <v>227</v>
      </c>
      <c r="D26" s="29" t="s">
        <v>246</v>
      </c>
      <c r="E26" s="49" t="s">
        <v>251</v>
      </c>
      <c r="F26" s="8">
        <v>4</v>
      </c>
      <c r="G26" s="8">
        <v>4</v>
      </c>
      <c r="H26" s="8">
        <v>6</v>
      </c>
      <c r="I26" s="8">
        <v>8</v>
      </c>
      <c r="J26" s="8">
        <v>8</v>
      </c>
      <c r="K26" s="119">
        <v>1.75</v>
      </c>
      <c r="L26" s="119">
        <f t="shared" si="2"/>
        <v>7</v>
      </c>
      <c r="M26" s="43">
        <f t="shared" si="3"/>
        <v>7</v>
      </c>
      <c r="N26" s="43">
        <f t="shared" si="4"/>
        <v>10.5</v>
      </c>
      <c r="O26" s="43">
        <f t="shared" si="5"/>
        <v>14</v>
      </c>
      <c r="P26" s="43">
        <f t="shared" si="5"/>
        <v>14</v>
      </c>
    </row>
    <row r="27" spans="1:16" s="1" customFormat="1" ht="12.75" customHeight="1">
      <c r="A27" s="40" t="s">
        <v>260</v>
      </c>
      <c r="B27" s="55">
        <v>43.5</v>
      </c>
      <c r="C27" s="29" t="s">
        <v>227</v>
      </c>
      <c r="D27" s="29" t="s">
        <v>246</v>
      </c>
      <c r="E27" s="49" t="s">
        <v>251</v>
      </c>
      <c r="F27" s="8">
        <v>4</v>
      </c>
      <c r="G27" s="8">
        <v>4</v>
      </c>
      <c r="H27" s="8">
        <v>6</v>
      </c>
      <c r="I27" s="8">
        <v>8</v>
      </c>
      <c r="J27" s="8">
        <v>8</v>
      </c>
      <c r="K27" s="119">
        <v>1.75</v>
      </c>
      <c r="L27" s="119">
        <f t="shared" si="2"/>
        <v>7</v>
      </c>
      <c r="M27" s="43">
        <f t="shared" si="3"/>
        <v>7</v>
      </c>
      <c r="N27" s="43">
        <f t="shared" si="4"/>
        <v>10.5</v>
      </c>
      <c r="O27" s="43">
        <f t="shared" si="5"/>
        <v>14</v>
      </c>
      <c r="P27" s="43">
        <f t="shared" si="5"/>
        <v>14</v>
      </c>
    </row>
    <row r="28" spans="1:16" s="1" customFormat="1" ht="12.75" customHeight="1">
      <c r="A28" s="40" t="s">
        <v>260</v>
      </c>
      <c r="B28" s="25">
        <v>44</v>
      </c>
      <c r="C28" s="29" t="s">
        <v>227</v>
      </c>
      <c r="D28" s="29" t="s">
        <v>246</v>
      </c>
      <c r="E28" s="49" t="s">
        <v>251</v>
      </c>
      <c r="F28" s="8">
        <v>4</v>
      </c>
      <c r="G28" s="8">
        <v>4</v>
      </c>
      <c r="H28" s="8">
        <v>6</v>
      </c>
      <c r="I28" s="8">
        <v>8</v>
      </c>
      <c r="J28" s="8">
        <v>8</v>
      </c>
      <c r="K28" s="119">
        <v>1.75</v>
      </c>
      <c r="L28" s="119">
        <f t="shared" si="2"/>
        <v>7</v>
      </c>
      <c r="M28" s="43">
        <f t="shared" si="3"/>
        <v>7</v>
      </c>
      <c r="N28" s="43">
        <f t="shared" si="4"/>
        <v>10.5</v>
      </c>
      <c r="O28" s="43">
        <f t="shared" si="5"/>
        <v>14</v>
      </c>
      <c r="P28" s="43">
        <f t="shared" si="5"/>
        <v>14</v>
      </c>
    </row>
    <row r="29" spans="1:16" s="1" customFormat="1" ht="12.75" customHeight="1">
      <c r="A29" s="40" t="s">
        <v>260</v>
      </c>
      <c r="B29" s="25">
        <v>45</v>
      </c>
      <c r="C29" s="29" t="s">
        <v>227</v>
      </c>
      <c r="D29" s="29" t="s">
        <v>246</v>
      </c>
      <c r="E29" s="49" t="s">
        <v>251</v>
      </c>
      <c r="F29" s="8">
        <v>4</v>
      </c>
      <c r="G29" s="8">
        <v>4</v>
      </c>
      <c r="H29" s="8">
        <v>6</v>
      </c>
      <c r="I29" s="8">
        <v>8</v>
      </c>
      <c r="J29" s="8">
        <v>8</v>
      </c>
      <c r="K29" s="119">
        <v>1.75</v>
      </c>
      <c r="L29" s="119">
        <f t="shared" si="2"/>
        <v>7</v>
      </c>
      <c r="M29" s="43">
        <f t="shared" si="3"/>
        <v>7</v>
      </c>
      <c r="N29" s="43">
        <f t="shared" si="4"/>
        <v>10.5</v>
      </c>
      <c r="O29" s="43">
        <f t="shared" si="5"/>
        <v>14</v>
      </c>
      <c r="P29" s="43">
        <f t="shared" si="5"/>
        <v>14</v>
      </c>
    </row>
    <row r="30" spans="1:16" s="1" customFormat="1" ht="12.75" customHeight="1">
      <c r="A30" s="40" t="s">
        <v>260</v>
      </c>
      <c r="B30" s="25">
        <v>46</v>
      </c>
      <c r="C30" s="29" t="s">
        <v>227</v>
      </c>
      <c r="D30" s="29" t="s">
        <v>246</v>
      </c>
      <c r="E30" s="49" t="s">
        <v>251</v>
      </c>
      <c r="F30" s="8">
        <v>4</v>
      </c>
      <c r="G30" s="8">
        <v>4</v>
      </c>
      <c r="H30" s="8">
        <v>6</v>
      </c>
      <c r="I30" s="8">
        <v>8</v>
      </c>
      <c r="J30" s="8">
        <v>8</v>
      </c>
      <c r="K30" s="119">
        <v>1.75</v>
      </c>
      <c r="L30" s="119">
        <f t="shared" si="2"/>
        <v>7</v>
      </c>
      <c r="M30" s="43">
        <f t="shared" si="3"/>
        <v>7</v>
      </c>
      <c r="N30" s="43">
        <f t="shared" si="4"/>
        <v>10.5</v>
      </c>
      <c r="O30" s="43">
        <f t="shared" si="5"/>
        <v>14</v>
      </c>
      <c r="P30" s="43">
        <f t="shared" si="5"/>
        <v>14</v>
      </c>
    </row>
    <row r="31" spans="1:16" s="1" customFormat="1" ht="12.75" customHeight="1">
      <c r="A31" s="40" t="s">
        <v>260</v>
      </c>
      <c r="B31" s="55">
        <v>46.5</v>
      </c>
      <c r="C31" s="29" t="s">
        <v>227</v>
      </c>
      <c r="D31" s="29" t="s">
        <v>246</v>
      </c>
      <c r="E31" s="49" t="s">
        <v>251</v>
      </c>
      <c r="F31" s="8">
        <v>4</v>
      </c>
      <c r="G31" s="8">
        <v>4</v>
      </c>
      <c r="H31" s="8">
        <v>6</v>
      </c>
      <c r="I31" s="8">
        <v>8</v>
      </c>
      <c r="J31" s="8">
        <v>8</v>
      </c>
      <c r="K31" s="119">
        <v>1.75</v>
      </c>
      <c r="L31" s="119">
        <f t="shared" si="2"/>
        <v>7</v>
      </c>
      <c r="M31" s="43">
        <f t="shared" si="3"/>
        <v>7</v>
      </c>
      <c r="N31" s="43">
        <f t="shared" si="4"/>
        <v>10.5</v>
      </c>
      <c r="O31" s="43">
        <f t="shared" si="5"/>
        <v>14</v>
      </c>
      <c r="P31" s="43">
        <f t="shared" si="5"/>
        <v>14</v>
      </c>
    </row>
    <row r="32" spans="1:16" s="1" customFormat="1" ht="12.75" customHeight="1">
      <c r="A32" s="40" t="s">
        <v>260</v>
      </c>
      <c r="B32" s="25">
        <v>47</v>
      </c>
      <c r="C32" s="29" t="s">
        <v>227</v>
      </c>
      <c r="D32" s="29" t="s">
        <v>246</v>
      </c>
      <c r="E32" s="49" t="s">
        <v>251</v>
      </c>
      <c r="F32" s="8">
        <v>4</v>
      </c>
      <c r="G32" s="8">
        <v>4</v>
      </c>
      <c r="H32" s="8">
        <v>6</v>
      </c>
      <c r="I32" s="8">
        <v>8</v>
      </c>
      <c r="J32" s="8">
        <v>8</v>
      </c>
      <c r="K32" s="119">
        <v>1.75</v>
      </c>
      <c r="L32" s="119">
        <f t="shared" si="2"/>
        <v>7</v>
      </c>
      <c r="M32" s="43">
        <f t="shared" si="3"/>
        <v>7</v>
      </c>
      <c r="N32" s="43">
        <f t="shared" si="4"/>
        <v>10.5</v>
      </c>
      <c r="O32" s="43">
        <f t="shared" si="5"/>
        <v>14</v>
      </c>
      <c r="P32" s="43">
        <f t="shared" si="5"/>
        <v>14</v>
      </c>
    </row>
    <row r="33" spans="1:16" s="1" customFormat="1" ht="12.75" customHeight="1">
      <c r="A33" s="40" t="s">
        <v>260</v>
      </c>
      <c r="B33" s="55">
        <v>47.5</v>
      </c>
      <c r="C33" s="29" t="s">
        <v>227</v>
      </c>
      <c r="D33" s="29" t="s">
        <v>246</v>
      </c>
      <c r="E33" s="49" t="s">
        <v>251</v>
      </c>
      <c r="F33" s="8">
        <v>4</v>
      </c>
      <c r="G33" s="8">
        <v>4</v>
      </c>
      <c r="H33" s="8">
        <v>6</v>
      </c>
      <c r="I33" s="8">
        <v>8</v>
      </c>
      <c r="J33" s="8">
        <v>8</v>
      </c>
      <c r="K33" s="119">
        <v>1.75</v>
      </c>
      <c r="L33" s="119">
        <f t="shared" si="2"/>
        <v>7</v>
      </c>
      <c r="M33" s="43">
        <f t="shared" si="3"/>
        <v>7</v>
      </c>
      <c r="N33" s="43">
        <f t="shared" si="4"/>
        <v>10.5</v>
      </c>
      <c r="O33" s="43">
        <f t="shared" si="5"/>
        <v>14</v>
      </c>
      <c r="P33" s="43">
        <f t="shared" si="5"/>
        <v>14</v>
      </c>
    </row>
    <row r="34" spans="1:16" s="1" customFormat="1" ht="12.75" customHeight="1">
      <c r="A34" s="40" t="s">
        <v>260</v>
      </c>
      <c r="B34" s="25">
        <v>48</v>
      </c>
      <c r="C34" s="29" t="s">
        <v>227</v>
      </c>
      <c r="D34" s="29" t="s">
        <v>246</v>
      </c>
      <c r="E34" s="49" t="s">
        <v>251</v>
      </c>
      <c r="F34" s="8">
        <v>4</v>
      </c>
      <c r="G34" s="8">
        <v>4</v>
      </c>
      <c r="H34" s="8">
        <v>6</v>
      </c>
      <c r="I34" s="8">
        <v>8</v>
      </c>
      <c r="J34" s="8">
        <v>8</v>
      </c>
      <c r="K34" s="119">
        <v>1.75</v>
      </c>
      <c r="L34" s="119">
        <f t="shared" si="2"/>
        <v>7</v>
      </c>
      <c r="M34" s="43">
        <f t="shared" si="3"/>
        <v>7</v>
      </c>
      <c r="N34" s="43">
        <f t="shared" si="4"/>
        <v>10.5</v>
      </c>
      <c r="O34" s="43">
        <f t="shared" si="5"/>
        <v>14</v>
      </c>
      <c r="P34" s="43">
        <f t="shared" si="5"/>
        <v>14</v>
      </c>
    </row>
    <row r="35" spans="1:16" s="1" customFormat="1" ht="12.75" customHeight="1">
      <c r="A35" s="40" t="s">
        <v>260</v>
      </c>
      <c r="B35" s="55">
        <v>48.5</v>
      </c>
      <c r="C35" s="29" t="s">
        <v>227</v>
      </c>
      <c r="D35" s="29" t="s">
        <v>246</v>
      </c>
      <c r="E35" s="49" t="s">
        <v>251</v>
      </c>
      <c r="F35" s="8">
        <v>4</v>
      </c>
      <c r="G35" s="8">
        <v>4</v>
      </c>
      <c r="H35" s="8">
        <v>6</v>
      </c>
      <c r="I35" s="8">
        <v>8</v>
      </c>
      <c r="J35" s="8">
        <v>8</v>
      </c>
      <c r="K35" s="119">
        <v>1.75</v>
      </c>
      <c r="L35" s="119">
        <f t="shared" si="2"/>
        <v>7</v>
      </c>
      <c r="M35" s="43">
        <f t="shared" si="3"/>
        <v>7</v>
      </c>
      <c r="N35" s="43">
        <f t="shared" si="4"/>
        <v>10.5</v>
      </c>
      <c r="O35" s="43">
        <f t="shared" si="5"/>
        <v>14</v>
      </c>
      <c r="P35" s="43">
        <f t="shared" si="5"/>
        <v>14</v>
      </c>
    </row>
    <row r="36" spans="1:16" s="1" customFormat="1" ht="12.75" customHeight="1">
      <c r="A36" s="40" t="s">
        <v>260</v>
      </c>
      <c r="B36" s="25">
        <v>49</v>
      </c>
      <c r="C36" s="29" t="s">
        <v>227</v>
      </c>
      <c r="D36" s="29" t="s">
        <v>246</v>
      </c>
      <c r="E36" s="49" t="s">
        <v>251</v>
      </c>
      <c r="F36" s="8">
        <v>4</v>
      </c>
      <c r="G36" s="8">
        <v>4</v>
      </c>
      <c r="H36" s="8">
        <v>6</v>
      </c>
      <c r="I36" s="8">
        <v>8</v>
      </c>
      <c r="J36" s="8">
        <v>8</v>
      </c>
      <c r="K36" s="119">
        <v>1.75</v>
      </c>
      <c r="L36" s="119">
        <f t="shared" si="2"/>
        <v>7</v>
      </c>
      <c r="M36" s="43">
        <f t="shared" si="3"/>
        <v>7</v>
      </c>
      <c r="N36" s="43">
        <f t="shared" si="4"/>
        <v>10.5</v>
      </c>
      <c r="O36" s="43">
        <f t="shared" si="5"/>
        <v>14</v>
      </c>
      <c r="P36" s="43">
        <f t="shared" si="5"/>
        <v>14</v>
      </c>
    </row>
    <row r="37" spans="1:16" s="1" customFormat="1" ht="12.75" customHeight="1">
      <c r="A37" s="40" t="s">
        <v>260</v>
      </c>
      <c r="B37" s="55">
        <v>49.5</v>
      </c>
      <c r="C37" s="29" t="s">
        <v>227</v>
      </c>
      <c r="D37" s="29" t="s">
        <v>246</v>
      </c>
      <c r="E37" s="49" t="s">
        <v>251</v>
      </c>
      <c r="F37" s="8">
        <v>4</v>
      </c>
      <c r="G37" s="8">
        <v>4</v>
      </c>
      <c r="H37" s="8">
        <v>6</v>
      </c>
      <c r="I37" s="8">
        <v>8</v>
      </c>
      <c r="J37" s="8">
        <v>8</v>
      </c>
      <c r="K37" s="119">
        <v>1.75</v>
      </c>
      <c r="L37" s="119">
        <f t="shared" si="2"/>
        <v>7</v>
      </c>
      <c r="M37" s="43">
        <f t="shared" si="3"/>
        <v>7</v>
      </c>
      <c r="N37" s="43">
        <f t="shared" si="4"/>
        <v>10.5</v>
      </c>
      <c r="O37" s="43">
        <f t="shared" si="5"/>
        <v>14</v>
      </c>
      <c r="P37" s="43">
        <f t="shared" si="5"/>
        <v>14</v>
      </c>
    </row>
    <row r="38" spans="1:16" s="1" customFormat="1" ht="12.75" customHeight="1">
      <c r="A38" s="40" t="s">
        <v>260</v>
      </c>
      <c r="B38" s="25">
        <v>50</v>
      </c>
      <c r="C38" s="29" t="s">
        <v>227</v>
      </c>
      <c r="D38" s="29" t="s">
        <v>246</v>
      </c>
      <c r="E38" s="49" t="s">
        <v>251</v>
      </c>
      <c r="F38" s="8">
        <v>4</v>
      </c>
      <c r="G38" s="8">
        <v>4</v>
      </c>
      <c r="H38" s="8">
        <v>6</v>
      </c>
      <c r="I38" s="8">
        <v>8</v>
      </c>
      <c r="J38" s="8">
        <v>8</v>
      </c>
      <c r="K38" s="119">
        <v>1.75</v>
      </c>
      <c r="L38" s="119">
        <f t="shared" si="2"/>
        <v>7</v>
      </c>
      <c r="M38" s="43">
        <f t="shared" si="3"/>
        <v>7</v>
      </c>
      <c r="N38" s="43">
        <f t="shared" si="4"/>
        <v>10.5</v>
      </c>
      <c r="O38" s="43">
        <f t="shared" si="5"/>
        <v>14</v>
      </c>
      <c r="P38" s="43">
        <f t="shared" si="5"/>
        <v>14</v>
      </c>
    </row>
    <row r="39" spans="1:16" s="1" customFormat="1" ht="12.75" customHeight="1">
      <c r="A39" s="40" t="s">
        <v>260</v>
      </c>
      <c r="B39" s="55">
        <v>50.5</v>
      </c>
      <c r="C39" s="29" t="s">
        <v>227</v>
      </c>
      <c r="D39" s="29" t="s">
        <v>246</v>
      </c>
      <c r="E39" s="49" t="s">
        <v>251</v>
      </c>
      <c r="F39" s="8">
        <v>4</v>
      </c>
      <c r="G39" s="8">
        <v>4</v>
      </c>
      <c r="H39" s="8">
        <v>6</v>
      </c>
      <c r="I39" s="8">
        <v>8</v>
      </c>
      <c r="J39" s="8">
        <v>8</v>
      </c>
      <c r="K39" s="119">
        <v>1.75</v>
      </c>
      <c r="L39" s="119">
        <f t="shared" si="2"/>
        <v>7</v>
      </c>
      <c r="M39" s="43">
        <f t="shared" si="3"/>
        <v>7</v>
      </c>
      <c r="N39" s="43">
        <f t="shared" si="4"/>
        <v>10.5</v>
      </c>
      <c r="O39" s="43">
        <f t="shared" si="5"/>
        <v>14</v>
      </c>
      <c r="P39" s="43">
        <f t="shared" si="5"/>
        <v>14</v>
      </c>
    </row>
    <row r="40" spans="1:16" s="1" customFormat="1" ht="12.75" customHeight="1">
      <c r="A40" s="40" t="s">
        <v>260</v>
      </c>
      <c r="B40" s="25">
        <v>51</v>
      </c>
      <c r="C40" s="29" t="s">
        <v>227</v>
      </c>
      <c r="D40" s="29" t="s">
        <v>246</v>
      </c>
      <c r="E40" s="49" t="s">
        <v>251</v>
      </c>
      <c r="F40" s="8">
        <v>4</v>
      </c>
      <c r="G40" s="8">
        <v>4</v>
      </c>
      <c r="H40" s="8">
        <v>6</v>
      </c>
      <c r="I40" s="8">
        <v>8</v>
      </c>
      <c r="J40" s="8">
        <v>8</v>
      </c>
      <c r="K40" s="119">
        <v>1.75</v>
      </c>
      <c r="L40" s="119">
        <f t="shared" si="2"/>
        <v>7</v>
      </c>
      <c r="M40" s="43">
        <f t="shared" si="3"/>
        <v>7</v>
      </c>
      <c r="N40" s="43">
        <f t="shared" si="4"/>
        <v>10.5</v>
      </c>
      <c r="O40" s="43">
        <f t="shared" si="5"/>
        <v>14</v>
      </c>
      <c r="P40" s="43">
        <f t="shared" si="5"/>
        <v>14</v>
      </c>
    </row>
    <row r="41" spans="1:16" s="1" customFormat="1" ht="12.75" customHeight="1">
      <c r="A41" s="40" t="s">
        <v>260</v>
      </c>
      <c r="B41" s="55">
        <v>51.5</v>
      </c>
      <c r="C41" s="29" t="s">
        <v>227</v>
      </c>
      <c r="D41" s="29" t="s">
        <v>246</v>
      </c>
      <c r="E41" s="49" t="s">
        <v>251</v>
      </c>
      <c r="F41" s="8">
        <v>4</v>
      </c>
      <c r="G41" s="8">
        <v>4</v>
      </c>
      <c r="H41" s="8">
        <v>6</v>
      </c>
      <c r="I41" s="8">
        <v>8</v>
      </c>
      <c r="J41" s="8">
        <v>8</v>
      </c>
      <c r="K41" s="119">
        <v>1.75</v>
      </c>
      <c r="L41" s="119">
        <f t="shared" si="2"/>
        <v>7</v>
      </c>
      <c r="M41" s="43">
        <f t="shared" si="3"/>
        <v>7</v>
      </c>
      <c r="N41" s="43">
        <f t="shared" si="4"/>
        <v>10.5</v>
      </c>
      <c r="O41" s="43">
        <f t="shared" si="5"/>
        <v>14</v>
      </c>
      <c r="P41" s="43">
        <f t="shared" si="5"/>
        <v>14</v>
      </c>
    </row>
    <row r="42" spans="1:16" s="1" customFormat="1" ht="12.75" customHeight="1">
      <c r="A42" s="40" t="s">
        <v>260</v>
      </c>
      <c r="B42" s="25">
        <v>52</v>
      </c>
      <c r="C42" s="29" t="s">
        <v>227</v>
      </c>
      <c r="D42" s="29" t="s">
        <v>246</v>
      </c>
      <c r="E42" s="49" t="s">
        <v>251</v>
      </c>
      <c r="F42" s="8">
        <v>4</v>
      </c>
      <c r="G42" s="8">
        <v>4</v>
      </c>
      <c r="H42" s="8">
        <v>6</v>
      </c>
      <c r="I42" s="8">
        <v>8</v>
      </c>
      <c r="J42" s="8">
        <v>8</v>
      </c>
      <c r="K42" s="119">
        <v>1.75</v>
      </c>
      <c r="L42" s="119">
        <f t="shared" si="2"/>
        <v>7</v>
      </c>
      <c r="M42" s="43">
        <f t="shared" si="3"/>
        <v>7</v>
      </c>
      <c r="N42" s="43">
        <f t="shared" si="4"/>
        <v>10.5</v>
      </c>
      <c r="O42" s="43">
        <f t="shared" si="5"/>
        <v>14</v>
      </c>
      <c r="P42" s="43">
        <f t="shared" si="5"/>
        <v>14</v>
      </c>
    </row>
    <row r="43" spans="1:16" s="1" customFormat="1" ht="12.75" customHeight="1">
      <c r="A43" s="40" t="s">
        <v>260</v>
      </c>
      <c r="B43" s="55">
        <v>52.5</v>
      </c>
      <c r="C43" s="29" t="s">
        <v>227</v>
      </c>
      <c r="D43" s="29" t="s">
        <v>246</v>
      </c>
      <c r="E43" s="49" t="s">
        <v>251</v>
      </c>
      <c r="F43" s="8">
        <v>4</v>
      </c>
      <c r="G43" s="8">
        <v>4</v>
      </c>
      <c r="H43" s="8">
        <v>6</v>
      </c>
      <c r="I43" s="8">
        <v>8</v>
      </c>
      <c r="J43" s="8">
        <v>8</v>
      </c>
      <c r="K43" s="119">
        <v>1.75</v>
      </c>
      <c r="L43" s="119">
        <f t="shared" si="2"/>
        <v>7</v>
      </c>
      <c r="M43" s="43">
        <f t="shared" si="3"/>
        <v>7</v>
      </c>
      <c r="N43" s="43">
        <f t="shared" si="4"/>
        <v>10.5</v>
      </c>
      <c r="O43" s="43">
        <f t="shared" si="5"/>
        <v>14</v>
      </c>
      <c r="P43" s="43">
        <f t="shared" si="5"/>
        <v>14</v>
      </c>
    </row>
    <row r="44" spans="1:16" ht="12.75" customHeight="1">
      <c r="A44" s="40"/>
      <c r="B44" s="8"/>
      <c r="C44" s="8"/>
      <c r="D44" s="34" t="s">
        <v>21</v>
      </c>
      <c r="E44" s="34"/>
      <c r="F44" s="24">
        <f>SUM(F22:F43)</f>
        <v>88</v>
      </c>
      <c r="G44" s="24">
        <f>SUM(G22:G43)</f>
        <v>88</v>
      </c>
      <c r="H44" s="24">
        <f>SUM(H22:H43)</f>
        <v>132</v>
      </c>
      <c r="I44" s="24">
        <f>SUM(I22:I43)</f>
        <v>176</v>
      </c>
      <c r="J44" s="24">
        <f>SUM(J22:J43)</f>
        <v>176</v>
      </c>
      <c r="K44" s="120"/>
      <c r="L44" s="120"/>
      <c r="M44" s="88"/>
      <c r="N44" s="88"/>
      <c r="O44" s="88"/>
      <c r="P44" s="88"/>
    </row>
    <row r="45" spans="1:16" ht="12.75" customHeight="1">
      <c r="A45" s="40" t="s">
        <v>262</v>
      </c>
      <c r="B45" s="25">
        <v>34</v>
      </c>
      <c r="C45" s="29" t="s">
        <v>227</v>
      </c>
      <c r="D45" s="29" t="s">
        <v>246</v>
      </c>
      <c r="E45" s="49" t="s">
        <v>251</v>
      </c>
      <c r="F45" s="8">
        <v>4</v>
      </c>
      <c r="G45" s="8">
        <v>4</v>
      </c>
      <c r="H45" s="8">
        <v>6</v>
      </c>
      <c r="I45" s="8">
        <v>8</v>
      </c>
      <c r="J45" s="8">
        <v>8</v>
      </c>
      <c r="K45" s="119">
        <v>1.75</v>
      </c>
      <c r="L45" s="119">
        <f t="shared" si="2"/>
        <v>7</v>
      </c>
      <c r="M45" s="43">
        <f t="shared" ref="M45:M58" si="6">$G45*K45</f>
        <v>7</v>
      </c>
      <c r="N45" s="43">
        <f t="shared" ref="N45:N58" si="7">$K45*H45</f>
        <v>10.5</v>
      </c>
      <c r="O45" s="43">
        <f t="shared" ref="O45:P58" si="8">$K45*I45</f>
        <v>14</v>
      </c>
      <c r="P45" s="43">
        <f t="shared" si="8"/>
        <v>14</v>
      </c>
    </row>
    <row r="46" spans="1:16" ht="12.75" customHeight="1">
      <c r="A46" s="40" t="s">
        <v>262</v>
      </c>
      <c r="B46" s="55">
        <v>34.5</v>
      </c>
      <c r="C46" s="29" t="s">
        <v>227</v>
      </c>
      <c r="D46" s="29" t="s">
        <v>246</v>
      </c>
      <c r="E46" s="49" t="s">
        <v>251</v>
      </c>
      <c r="F46" s="8">
        <v>4</v>
      </c>
      <c r="G46" s="8">
        <v>4</v>
      </c>
      <c r="H46" s="8">
        <v>6</v>
      </c>
      <c r="I46" s="8">
        <v>8</v>
      </c>
      <c r="J46" s="8">
        <v>8</v>
      </c>
      <c r="K46" s="119">
        <v>1.75</v>
      </c>
      <c r="L46" s="119">
        <f t="shared" si="2"/>
        <v>7</v>
      </c>
      <c r="M46" s="43">
        <f t="shared" si="6"/>
        <v>7</v>
      </c>
      <c r="N46" s="43">
        <f t="shared" si="7"/>
        <v>10.5</v>
      </c>
      <c r="O46" s="43">
        <f t="shared" si="8"/>
        <v>14</v>
      </c>
      <c r="P46" s="43">
        <f t="shared" si="8"/>
        <v>14</v>
      </c>
    </row>
    <row r="47" spans="1:16" ht="12.75" customHeight="1">
      <c r="A47" s="40" t="s">
        <v>262</v>
      </c>
      <c r="B47" s="25">
        <v>35</v>
      </c>
      <c r="C47" s="29" t="s">
        <v>227</v>
      </c>
      <c r="D47" s="29" t="s">
        <v>246</v>
      </c>
      <c r="E47" s="49" t="s">
        <v>251</v>
      </c>
      <c r="F47" s="8">
        <v>4</v>
      </c>
      <c r="G47" s="8">
        <v>4</v>
      </c>
      <c r="H47" s="8">
        <v>6</v>
      </c>
      <c r="I47" s="8">
        <v>8</v>
      </c>
      <c r="J47" s="8">
        <v>8</v>
      </c>
      <c r="K47" s="119">
        <v>1.75</v>
      </c>
      <c r="L47" s="119">
        <f t="shared" si="2"/>
        <v>7</v>
      </c>
      <c r="M47" s="43">
        <f t="shared" si="6"/>
        <v>7</v>
      </c>
      <c r="N47" s="43">
        <f t="shared" si="7"/>
        <v>10.5</v>
      </c>
      <c r="O47" s="43">
        <f t="shared" si="8"/>
        <v>14</v>
      </c>
      <c r="P47" s="43">
        <f t="shared" si="8"/>
        <v>14</v>
      </c>
    </row>
    <row r="48" spans="1:16" ht="12.75" customHeight="1">
      <c r="A48" s="40" t="s">
        <v>262</v>
      </c>
      <c r="B48" s="25">
        <v>36</v>
      </c>
      <c r="C48" s="29" t="s">
        <v>227</v>
      </c>
      <c r="D48" s="29" t="s">
        <v>246</v>
      </c>
      <c r="E48" s="49" t="s">
        <v>251</v>
      </c>
      <c r="F48" s="8">
        <v>4</v>
      </c>
      <c r="G48" s="8">
        <v>4</v>
      </c>
      <c r="H48" s="8">
        <v>6</v>
      </c>
      <c r="I48" s="8">
        <v>8</v>
      </c>
      <c r="J48" s="8">
        <v>8</v>
      </c>
      <c r="K48" s="119">
        <v>1.75</v>
      </c>
      <c r="L48" s="119">
        <f t="shared" si="2"/>
        <v>7</v>
      </c>
      <c r="M48" s="43">
        <f t="shared" si="6"/>
        <v>7</v>
      </c>
      <c r="N48" s="43">
        <f t="shared" si="7"/>
        <v>10.5</v>
      </c>
      <c r="O48" s="43">
        <f t="shared" si="8"/>
        <v>14</v>
      </c>
      <c r="P48" s="43">
        <f t="shared" si="8"/>
        <v>14</v>
      </c>
    </row>
    <row r="49" spans="1:16" ht="12.75" customHeight="1">
      <c r="A49" s="40" t="s">
        <v>262</v>
      </c>
      <c r="B49" s="25">
        <v>37</v>
      </c>
      <c r="C49" s="29" t="s">
        <v>227</v>
      </c>
      <c r="D49" s="29" t="s">
        <v>246</v>
      </c>
      <c r="E49" s="49" t="s">
        <v>251</v>
      </c>
      <c r="F49" s="8">
        <v>4</v>
      </c>
      <c r="G49" s="8">
        <v>4</v>
      </c>
      <c r="H49" s="8">
        <v>6</v>
      </c>
      <c r="I49" s="8">
        <v>8</v>
      </c>
      <c r="J49" s="8">
        <v>8</v>
      </c>
      <c r="K49" s="119">
        <v>1.75</v>
      </c>
      <c r="L49" s="119">
        <f t="shared" si="2"/>
        <v>7</v>
      </c>
      <c r="M49" s="43">
        <f t="shared" si="6"/>
        <v>7</v>
      </c>
      <c r="N49" s="43">
        <f t="shared" si="7"/>
        <v>10.5</v>
      </c>
      <c r="O49" s="43">
        <f t="shared" si="8"/>
        <v>14</v>
      </c>
      <c r="P49" s="43">
        <f t="shared" si="8"/>
        <v>14</v>
      </c>
    </row>
    <row r="50" spans="1:16" ht="12.75" customHeight="1">
      <c r="A50" s="40" t="s">
        <v>262</v>
      </c>
      <c r="B50" s="55">
        <v>37.5</v>
      </c>
      <c r="C50" s="29" t="s">
        <v>227</v>
      </c>
      <c r="D50" s="29" t="s">
        <v>246</v>
      </c>
      <c r="E50" s="49" t="s">
        <v>251</v>
      </c>
      <c r="F50" s="8">
        <v>4</v>
      </c>
      <c r="G50" s="8">
        <v>4</v>
      </c>
      <c r="H50" s="8">
        <v>6</v>
      </c>
      <c r="I50" s="8">
        <v>8</v>
      </c>
      <c r="J50" s="8">
        <v>8</v>
      </c>
      <c r="K50" s="119">
        <v>1.75</v>
      </c>
      <c r="L50" s="119">
        <f t="shared" si="2"/>
        <v>7</v>
      </c>
      <c r="M50" s="43">
        <f t="shared" si="6"/>
        <v>7</v>
      </c>
      <c r="N50" s="43">
        <f t="shared" si="7"/>
        <v>10.5</v>
      </c>
      <c r="O50" s="43">
        <f t="shared" si="8"/>
        <v>14</v>
      </c>
      <c r="P50" s="43">
        <f t="shared" si="8"/>
        <v>14</v>
      </c>
    </row>
    <row r="51" spans="1:16" ht="12.75" customHeight="1">
      <c r="A51" s="40" t="s">
        <v>262</v>
      </c>
      <c r="B51" s="25">
        <v>38</v>
      </c>
      <c r="C51" s="29" t="s">
        <v>227</v>
      </c>
      <c r="D51" s="29" t="s">
        <v>246</v>
      </c>
      <c r="E51" s="49" t="s">
        <v>251</v>
      </c>
      <c r="F51" s="8">
        <v>4</v>
      </c>
      <c r="G51" s="8">
        <v>4</v>
      </c>
      <c r="H51" s="8">
        <v>6</v>
      </c>
      <c r="I51" s="8">
        <v>8</v>
      </c>
      <c r="J51" s="8">
        <v>8</v>
      </c>
      <c r="K51" s="119">
        <v>1.75</v>
      </c>
      <c r="L51" s="119">
        <f t="shared" si="2"/>
        <v>7</v>
      </c>
      <c r="M51" s="43">
        <f t="shared" si="6"/>
        <v>7</v>
      </c>
      <c r="N51" s="43">
        <f t="shared" si="7"/>
        <v>10.5</v>
      </c>
      <c r="O51" s="43">
        <f t="shared" si="8"/>
        <v>14</v>
      </c>
      <c r="P51" s="43">
        <f t="shared" si="8"/>
        <v>14</v>
      </c>
    </row>
    <row r="52" spans="1:16" ht="12.75" customHeight="1">
      <c r="A52" s="40" t="s">
        <v>262</v>
      </c>
      <c r="B52" s="25">
        <v>39</v>
      </c>
      <c r="C52" s="29" t="s">
        <v>227</v>
      </c>
      <c r="D52" s="29" t="s">
        <v>246</v>
      </c>
      <c r="E52" s="49" t="s">
        <v>251</v>
      </c>
      <c r="F52" s="8">
        <v>4</v>
      </c>
      <c r="G52" s="8">
        <v>4</v>
      </c>
      <c r="H52" s="8">
        <v>6</v>
      </c>
      <c r="I52" s="8">
        <v>8</v>
      </c>
      <c r="J52" s="8">
        <v>8</v>
      </c>
      <c r="K52" s="119">
        <v>1.75</v>
      </c>
      <c r="L52" s="119">
        <f t="shared" si="2"/>
        <v>7</v>
      </c>
      <c r="M52" s="43">
        <f t="shared" si="6"/>
        <v>7</v>
      </c>
      <c r="N52" s="43">
        <f t="shared" si="7"/>
        <v>10.5</v>
      </c>
      <c r="O52" s="43">
        <f t="shared" si="8"/>
        <v>14</v>
      </c>
      <c r="P52" s="43">
        <f t="shared" si="8"/>
        <v>14</v>
      </c>
    </row>
    <row r="53" spans="1:16" ht="12.75" customHeight="1">
      <c r="A53" s="40" t="s">
        <v>262</v>
      </c>
      <c r="B53" s="25">
        <v>40</v>
      </c>
      <c r="C53" s="29" t="s">
        <v>227</v>
      </c>
      <c r="D53" s="29" t="s">
        <v>246</v>
      </c>
      <c r="E53" s="49" t="s">
        <v>251</v>
      </c>
      <c r="F53" s="8">
        <v>4</v>
      </c>
      <c r="G53" s="8">
        <v>4</v>
      </c>
      <c r="H53" s="8">
        <v>6</v>
      </c>
      <c r="I53" s="8">
        <v>8</v>
      </c>
      <c r="J53" s="8">
        <v>8</v>
      </c>
      <c r="K53" s="119">
        <v>1.75</v>
      </c>
      <c r="L53" s="119">
        <f t="shared" si="2"/>
        <v>7</v>
      </c>
      <c r="M53" s="43">
        <f t="shared" si="6"/>
        <v>7</v>
      </c>
      <c r="N53" s="43">
        <f t="shared" si="7"/>
        <v>10.5</v>
      </c>
      <c r="O53" s="43">
        <f t="shared" si="8"/>
        <v>14</v>
      </c>
      <c r="P53" s="43">
        <f t="shared" si="8"/>
        <v>14</v>
      </c>
    </row>
    <row r="54" spans="1:16" ht="12.75" customHeight="1">
      <c r="A54" s="40" t="s">
        <v>262</v>
      </c>
      <c r="B54" s="55">
        <v>40.5</v>
      </c>
      <c r="C54" s="29" t="s">
        <v>227</v>
      </c>
      <c r="D54" s="29" t="s">
        <v>246</v>
      </c>
      <c r="E54" s="49" t="s">
        <v>251</v>
      </c>
      <c r="F54" s="8">
        <v>4</v>
      </c>
      <c r="G54" s="8">
        <v>4</v>
      </c>
      <c r="H54" s="8">
        <v>6</v>
      </c>
      <c r="I54" s="8">
        <v>8</v>
      </c>
      <c r="J54" s="8">
        <v>8</v>
      </c>
      <c r="K54" s="119">
        <v>1.75</v>
      </c>
      <c r="L54" s="119">
        <f t="shared" si="2"/>
        <v>7</v>
      </c>
      <c r="M54" s="43">
        <f t="shared" si="6"/>
        <v>7</v>
      </c>
      <c r="N54" s="43">
        <f t="shared" si="7"/>
        <v>10.5</v>
      </c>
      <c r="O54" s="43">
        <f t="shared" si="8"/>
        <v>14</v>
      </c>
      <c r="P54" s="43">
        <f t="shared" si="8"/>
        <v>14</v>
      </c>
    </row>
    <row r="55" spans="1:16" ht="12.75" customHeight="1">
      <c r="A55" s="40" t="s">
        <v>262</v>
      </c>
      <c r="B55" s="25">
        <v>41</v>
      </c>
      <c r="C55" s="29" t="s">
        <v>227</v>
      </c>
      <c r="D55" s="29" t="s">
        <v>246</v>
      </c>
      <c r="E55" s="49" t="s">
        <v>251</v>
      </c>
      <c r="F55" s="8">
        <v>4</v>
      </c>
      <c r="G55" s="8">
        <v>4</v>
      </c>
      <c r="H55" s="8">
        <v>6</v>
      </c>
      <c r="I55" s="8">
        <v>8</v>
      </c>
      <c r="J55" s="8">
        <v>8</v>
      </c>
      <c r="K55" s="119">
        <v>1.75</v>
      </c>
      <c r="L55" s="119">
        <f t="shared" si="2"/>
        <v>7</v>
      </c>
      <c r="M55" s="43">
        <f t="shared" si="6"/>
        <v>7</v>
      </c>
      <c r="N55" s="43">
        <f t="shared" si="7"/>
        <v>10.5</v>
      </c>
      <c r="O55" s="43">
        <f t="shared" si="8"/>
        <v>14</v>
      </c>
      <c r="P55" s="43">
        <f t="shared" si="8"/>
        <v>14</v>
      </c>
    </row>
    <row r="56" spans="1:16" ht="12.75" customHeight="1">
      <c r="A56" s="40" t="s">
        <v>262</v>
      </c>
      <c r="B56" s="25">
        <v>42</v>
      </c>
      <c r="C56" s="29" t="s">
        <v>227</v>
      </c>
      <c r="D56" s="29" t="s">
        <v>246</v>
      </c>
      <c r="E56" s="49" t="s">
        <v>251</v>
      </c>
      <c r="F56" s="8">
        <v>4</v>
      </c>
      <c r="G56" s="8">
        <v>4</v>
      </c>
      <c r="H56" s="8">
        <v>6</v>
      </c>
      <c r="I56" s="8">
        <v>8</v>
      </c>
      <c r="J56" s="8">
        <v>8</v>
      </c>
      <c r="K56" s="119">
        <v>1.75</v>
      </c>
      <c r="L56" s="119">
        <f t="shared" si="2"/>
        <v>7</v>
      </c>
      <c r="M56" s="43">
        <f t="shared" si="6"/>
        <v>7</v>
      </c>
      <c r="N56" s="43">
        <f t="shared" si="7"/>
        <v>10.5</v>
      </c>
      <c r="O56" s="43">
        <f t="shared" si="8"/>
        <v>14</v>
      </c>
      <c r="P56" s="43">
        <f t="shared" si="8"/>
        <v>14</v>
      </c>
    </row>
    <row r="57" spans="1:16" ht="12.75" customHeight="1">
      <c r="A57" s="40" t="s">
        <v>262</v>
      </c>
      <c r="B57" s="25">
        <v>43</v>
      </c>
      <c r="C57" s="29" t="s">
        <v>227</v>
      </c>
      <c r="D57" s="29" t="s">
        <v>246</v>
      </c>
      <c r="E57" s="49" t="s">
        <v>251</v>
      </c>
      <c r="F57" s="8">
        <v>4</v>
      </c>
      <c r="G57" s="8">
        <v>4</v>
      </c>
      <c r="H57" s="8">
        <v>6</v>
      </c>
      <c r="I57" s="8">
        <v>8</v>
      </c>
      <c r="J57" s="8">
        <v>8</v>
      </c>
      <c r="K57" s="119">
        <v>1.75</v>
      </c>
      <c r="L57" s="119">
        <f t="shared" si="2"/>
        <v>7</v>
      </c>
      <c r="M57" s="43">
        <f t="shared" si="6"/>
        <v>7</v>
      </c>
      <c r="N57" s="43">
        <f t="shared" si="7"/>
        <v>10.5</v>
      </c>
      <c r="O57" s="43">
        <f t="shared" si="8"/>
        <v>14</v>
      </c>
      <c r="P57" s="43">
        <f t="shared" si="8"/>
        <v>14</v>
      </c>
    </row>
    <row r="58" spans="1:16" ht="12.75" customHeight="1">
      <c r="A58" s="40" t="s">
        <v>262</v>
      </c>
      <c r="B58" s="25" t="s">
        <v>264</v>
      </c>
      <c r="C58" s="29" t="s">
        <v>227</v>
      </c>
      <c r="D58" s="29" t="s">
        <v>246</v>
      </c>
      <c r="E58" s="49" t="s">
        <v>251</v>
      </c>
      <c r="F58" s="8">
        <v>4</v>
      </c>
      <c r="G58" s="8">
        <v>4</v>
      </c>
      <c r="H58" s="8">
        <v>6</v>
      </c>
      <c r="I58" s="8">
        <v>8</v>
      </c>
      <c r="J58" s="8">
        <v>8</v>
      </c>
      <c r="K58" s="119">
        <v>1.75</v>
      </c>
      <c r="L58" s="119">
        <f t="shared" si="2"/>
        <v>7</v>
      </c>
      <c r="M58" s="43">
        <f t="shared" si="6"/>
        <v>7</v>
      </c>
      <c r="N58" s="43">
        <f t="shared" si="7"/>
        <v>10.5</v>
      </c>
      <c r="O58" s="43">
        <f t="shared" si="8"/>
        <v>14</v>
      </c>
      <c r="P58" s="43">
        <f t="shared" si="8"/>
        <v>14</v>
      </c>
    </row>
    <row r="59" spans="1:16" ht="12.75" customHeight="1">
      <c r="A59" s="40"/>
      <c r="B59" s="8"/>
      <c r="C59" s="8"/>
      <c r="D59" s="34" t="s">
        <v>21</v>
      </c>
      <c r="E59" s="34"/>
      <c r="F59" s="24">
        <f>SUM(F45:F58)</f>
        <v>56</v>
      </c>
      <c r="G59" s="24">
        <f>SUM(G45:G58)</f>
        <v>56</v>
      </c>
      <c r="H59" s="24">
        <f>SUM(H45:H58)</f>
        <v>84</v>
      </c>
      <c r="I59" s="24">
        <f>SUM(I45:I58)</f>
        <v>112</v>
      </c>
      <c r="J59" s="24">
        <f>SUM(J45:J58)</f>
        <v>112</v>
      </c>
      <c r="K59" s="120"/>
      <c r="L59" s="120"/>
      <c r="M59" s="88"/>
      <c r="N59" s="88"/>
      <c r="O59" s="88"/>
      <c r="P59" s="88"/>
    </row>
    <row r="60" spans="1:16" ht="12.75" customHeight="1">
      <c r="A60" s="40" t="s">
        <v>261</v>
      </c>
      <c r="B60" s="25" t="s">
        <v>265</v>
      </c>
      <c r="C60" s="29" t="s">
        <v>227</v>
      </c>
      <c r="D60" s="29" t="s">
        <v>246</v>
      </c>
      <c r="E60" s="49" t="s">
        <v>251</v>
      </c>
      <c r="F60" s="8">
        <v>2</v>
      </c>
      <c r="G60" s="8">
        <v>2</v>
      </c>
      <c r="H60" s="8">
        <v>4</v>
      </c>
      <c r="I60" s="8">
        <v>6</v>
      </c>
      <c r="J60" s="8">
        <v>6</v>
      </c>
      <c r="K60" s="119">
        <v>1.75</v>
      </c>
      <c r="L60" s="119">
        <f t="shared" si="2"/>
        <v>3.5</v>
      </c>
      <c r="M60" s="43">
        <f t="shared" ref="M60:M76" si="9">$G60*K60</f>
        <v>3.5</v>
      </c>
      <c r="N60" s="43">
        <f t="shared" ref="N60:N76" si="10">$K60*H60</f>
        <v>7</v>
      </c>
      <c r="O60" s="43">
        <f t="shared" ref="O60:P76" si="11">$K60*I60</f>
        <v>10.5</v>
      </c>
      <c r="P60" s="43">
        <f t="shared" si="11"/>
        <v>10.5</v>
      </c>
    </row>
    <row r="61" spans="1:16" ht="12.75" customHeight="1">
      <c r="A61" s="40" t="s">
        <v>261</v>
      </c>
      <c r="B61" s="25">
        <v>26</v>
      </c>
      <c r="C61" s="29" t="s">
        <v>227</v>
      </c>
      <c r="D61" s="29" t="s">
        <v>246</v>
      </c>
      <c r="E61" s="49" t="s">
        <v>251</v>
      </c>
      <c r="F61" s="8">
        <v>2</v>
      </c>
      <c r="G61" s="8">
        <v>2</v>
      </c>
      <c r="H61" s="8">
        <v>4</v>
      </c>
      <c r="I61" s="8">
        <v>6</v>
      </c>
      <c r="J61" s="8">
        <v>6</v>
      </c>
      <c r="K61" s="119">
        <v>1.75</v>
      </c>
      <c r="L61" s="119">
        <f t="shared" si="2"/>
        <v>3.5</v>
      </c>
      <c r="M61" s="43">
        <f t="shared" si="9"/>
        <v>3.5</v>
      </c>
      <c r="N61" s="43">
        <f t="shared" si="10"/>
        <v>7</v>
      </c>
      <c r="O61" s="43">
        <f t="shared" si="11"/>
        <v>10.5</v>
      </c>
      <c r="P61" s="43">
        <f t="shared" si="11"/>
        <v>10.5</v>
      </c>
    </row>
    <row r="62" spans="1:16" ht="12.75" customHeight="1">
      <c r="A62" s="40" t="s">
        <v>261</v>
      </c>
      <c r="B62" s="25">
        <v>27</v>
      </c>
      <c r="C62" s="29" t="s">
        <v>227</v>
      </c>
      <c r="D62" s="29" t="s">
        <v>246</v>
      </c>
      <c r="E62" s="49" t="s">
        <v>251</v>
      </c>
      <c r="F62" s="8">
        <v>2</v>
      </c>
      <c r="G62" s="8">
        <v>2</v>
      </c>
      <c r="H62" s="8">
        <v>4</v>
      </c>
      <c r="I62" s="8">
        <v>6</v>
      </c>
      <c r="J62" s="8">
        <v>6</v>
      </c>
      <c r="K62" s="119">
        <v>1.75</v>
      </c>
      <c r="L62" s="119">
        <f t="shared" si="2"/>
        <v>3.5</v>
      </c>
      <c r="M62" s="43">
        <f t="shared" si="9"/>
        <v>3.5</v>
      </c>
      <c r="N62" s="43">
        <f t="shared" si="10"/>
        <v>7</v>
      </c>
      <c r="O62" s="43">
        <f t="shared" si="11"/>
        <v>10.5</v>
      </c>
      <c r="P62" s="43">
        <f t="shared" si="11"/>
        <v>10.5</v>
      </c>
    </row>
    <row r="63" spans="1:16" ht="12.75" customHeight="1">
      <c r="A63" s="40" t="s">
        <v>261</v>
      </c>
      <c r="B63" s="25">
        <v>28</v>
      </c>
      <c r="C63" s="29" t="s">
        <v>227</v>
      </c>
      <c r="D63" s="29" t="s">
        <v>246</v>
      </c>
      <c r="E63" s="49" t="s">
        <v>251</v>
      </c>
      <c r="F63" s="8">
        <v>2</v>
      </c>
      <c r="G63" s="8">
        <v>2</v>
      </c>
      <c r="H63" s="8">
        <v>4</v>
      </c>
      <c r="I63" s="8">
        <v>6</v>
      </c>
      <c r="J63" s="8">
        <v>6</v>
      </c>
      <c r="K63" s="119">
        <v>1.75</v>
      </c>
      <c r="L63" s="119">
        <f t="shared" si="2"/>
        <v>3.5</v>
      </c>
      <c r="M63" s="43">
        <f t="shared" si="9"/>
        <v>3.5</v>
      </c>
      <c r="N63" s="43">
        <f t="shared" si="10"/>
        <v>7</v>
      </c>
      <c r="O63" s="43">
        <f t="shared" si="11"/>
        <v>10.5</v>
      </c>
      <c r="P63" s="43">
        <f t="shared" si="11"/>
        <v>10.5</v>
      </c>
    </row>
    <row r="64" spans="1:16" ht="12.75" customHeight="1">
      <c r="A64" s="40" t="s">
        <v>261</v>
      </c>
      <c r="B64" s="55">
        <v>28.5</v>
      </c>
      <c r="C64" s="29" t="s">
        <v>227</v>
      </c>
      <c r="D64" s="29" t="s">
        <v>246</v>
      </c>
      <c r="E64" s="49" t="s">
        <v>251</v>
      </c>
      <c r="F64" s="8">
        <v>2</v>
      </c>
      <c r="G64" s="8">
        <v>2</v>
      </c>
      <c r="H64" s="8">
        <v>4</v>
      </c>
      <c r="I64" s="8">
        <v>6</v>
      </c>
      <c r="J64" s="8">
        <v>6</v>
      </c>
      <c r="K64" s="119">
        <v>1.75</v>
      </c>
      <c r="L64" s="119">
        <f t="shared" si="2"/>
        <v>3.5</v>
      </c>
      <c r="M64" s="43">
        <f t="shared" si="9"/>
        <v>3.5</v>
      </c>
      <c r="N64" s="43">
        <f t="shared" si="10"/>
        <v>7</v>
      </c>
      <c r="O64" s="43">
        <f t="shared" si="11"/>
        <v>10.5</v>
      </c>
      <c r="P64" s="43">
        <f t="shared" si="11"/>
        <v>10.5</v>
      </c>
    </row>
    <row r="65" spans="1:16" ht="12.75" customHeight="1">
      <c r="A65" s="40" t="s">
        <v>261</v>
      </c>
      <c r="B65" s="25">
        <v>29</v>
      </c>
      <c r="C65" s="29" t="s">
        <v>227</v>
      </c>
      <c r="D65" s="29" t="s">
        <v>246</v>
      </c>
      <c r="E65" s="49" t="s">
        <v>251</v>
      </c>
      <c r="F65" s="8">
        <v>2</v>
      </c>
      <c r="G65" s="8">
        <v>2</v>
      </c>
      <c r="H65" s="8">
        <v>4</v>
      </c>
      <c r="I65" s="8">
        <v>6</v>
      </c>
      <c r="J65" s="8">
        <v>6</v>
      </c>
      <c r="K65" s="119">
        <v>1.75</v>
      </c>
      <c r="L65" s="119">
        <f t="shared" si="2"/>
        <v>3.5</v>
      </c>
      <c r="M65" s="43">
        <f t="shared" si="9"/>
        <v>3.5</v>
      </c>
      <c r="N65" s="43">
        <f t="shared" si="10"/>
        <v>7</v>
      </c>
      <c r="O65" s="43">
        <f t="shared" si="11"/>
        <v>10.5</v>
      </c>
      <c r="P65" s="43">
        <f t="shared" si="11"/>
        <v>10.5</v>
      </c>
    </row>
    <row r="66" spans="1:16" ht="12.75" customHeight="1">
      <c r="A66" s="40" t="s">
        <v>261</v>
      </c>
      <c r="B66" s="25">
        <v>30</v>
      </c>
      <c r="C66" s="29" t="s">
        <v>227</v>
      </c>
      <c r="D66" s="29" t="s">
        <v>246</v>
      </c>
      <c r="E66" s="49" t="s">
        <v>251</v>
      </c>
      <c r="F66" s="8">
        <v>2</v>
      </c>
      <c r="G66" s="8">
        <v>2</v>
      </c>
      <c r="H66" s="8">
        <v>4</v>
      </c>
      <c r="I66" s="8">
        <v>6</v>
      </c>
      <c r="J66" s="8">
        <v>6</v>
      </c>
      <c r="K66" s="119">
        <v>1.75</v>
      </c>
      <c r="L66" s="119">
        <f t="shared" si="2"/>
        <v>3.5</v>
      </c>
      <c r="M66" s="43">
        <f t="shared" si="9"/>
        <v>3.5</v>
      </c>
      <c r="N66" s="43">
        <f t="shared" si="10"/>
        <v>7</v>
      </c>
      <c r="O66" s="43">
        <f t="shared" si="11"/>
        <v>10.5</v>
      </c>
      <c r="P66" s="43">
        <f t="shared" si="11"/>
        <v>10.5</v>
      </c>
    </row>
    <row r="67" spans="1:16" ht="12.75" customHeight="1">
      <c r="A67" s="40" t="s">
        <v>261</v>
      </c>
      <c r="B67" s="25">
        <v>31</v>
      </c>
      <c r="C67" s="29" t="s">
        <v>227</v>
      </c>
      <c r="D67" s="29" t="s">
        <v>246</v>
      </c>
      <c r="E67" s="49" t="s">
        <v>251</v>
      </c>
      <c r="F67" s="8">
        <v>2</v>
      </c>
      <c r="G67" s="8">
        <v>2</v>
      </c>
      <c r="H67" s="8">
        <v>4</v>
      </c>
      <c r="I67" s="8">
        <v>6</v>
      </c>
      <c r="J67" s="8">
        <v>6</v>
      </c>
      <c r="K67" s="119">
        <v>1.75</v>
      </c>
      <c r="L67" s="119">
        <f t="shared" si="2"/>
        <v>3.5</v>
      </c>
      <c r="M67" s="43">
        <f t="shared" si="9"/>
        <v>3.5</v>
      </c>
      <c r="N67" s="43">
        <f t="shared" si="10"/>
        <v>7</v>
      </c>
      <c r="O67" s="43">
        <f t="shared" si="11"/>
        <v>10.5</v>
      </c>
      <c r="P67" s="43">
        <f t="shared" si="11"/>
        <v>10.5</v>
      </c>
    </row>
    <row r="68" spans="1:16" ht="12.75" customHeight="1">
      <c r="A68" s="40" t="s">
        <v>261</v>
      </c>
      <c r="B68" s="55">
        <v>31.5</v>
      </c>
      <c r="C68" s="29" t="s">
        <v>227</v>
      </c>
      <c r="D68" s="29" t="s">
        <v>246</v>
      </c>
      <c r="E68" s="49" t="s">
        <v>251</v>
      </c>
      <c r="F68" s="8">
        <v>2</v>
      </c>
      <c r="G68" s="8">
        <v>2</v>
      </c>
      <c r="H68" s="8">
        <v>4</v>
      </c>
      <c r="I68" s="8">
        <v>6</v>
      </c>
      <c r="J68" s="8">
        <v>6</v>
      </c>
      <c r="K68" s="119">
        <v>1.75</v>
      </c>
      <c r="L68" s="119">
        <f t="shared" si="2"/>
        <v>3.5</v>
      </c>
      <c r="M68" s="43">
        <f t="shared" si="9"/>
        <v>3.5</v>
      </c>
      <c r="N68" s="43">
        <f t="shared" si="10"/>
        <v>7</v>
      </c>
      <c r="O68" s="43">
        <f t="shared" si="11"/>
        <v>10.5</v>
      </c>
      <c r="P68" s="43">
        <f t="shared" si="11"/>
        <v>10.5</v>
      </c>
    </row>
    <row r="69" spans="1:16" ht="12.75" customHeight="1">
      <c r="A69" s="40" t="s">
        <v>261</v>
      </c>
      <c r="B69" s="25">
        <v>32</v>
      </c>
      <c r="C69" s="29" t="s">
        <v>227</v>
      </c>
      <c r="D69" s="29" t="s">
        <v>246</v>
      </c>
      <c r="E69" s="49" t="s">
        <v>251</v>
      </c>
      <c r="F69" s="8">
        <v>2</v>
      </c>
      <c r="G69" s="8">
        <v>2</v>
      </c>
      <c r="H69" s="8">
        <v>4</v>
      </c>
      <c r="I69" s="8">
        <v>6</v>
      </c>
      <c r="J69" s="8">
        <v>6</v>
      </c>
      <c r="K69" s="119">
        <v>1.75</v>
      </c>
      <c r="L69" s="119">
        <f t="shared" si="2"/>
        <v>3.5</v>
      </c>
      <c r="M69" s="43">
        <f t="shared" si="9"/>
        <v>3.5</v>
      </c>
      <c r="N69" s="43">
        <f t="shared" si="10"/>
        <v>7</v>
      </c>
      <c r="O69" s="43">
        <f t="shared" si="11"/>
        <v>10.5</v>
      </c>
      <c r="P69" s="43">
        <f t="shared" si="11"/>
        <v>10.5</v>
      </c>
    </row>
    <row r="70" spans="1:16" ht="12.75" customHeight="1">
      <c r="A70" s="40" t="s">
        <v>261</v>
      </c>
      <c r="B70" s="25">
        <v>33</v>
      </c>
      <c r="C70" s="29" t="s">
        <v>227</v>
      </c>
      <c r="D70" s="29" t="s">
        <v>246</v>
      </c>
      <c r="E70" s="49" t="s">
        <v>251</v>
      </c>
      <c r="F70" s="8">
        <v>2</v>
      </c>
      <c r="G70" s="8">
        <v>2</v>
      </c>
      <c r="H70" s="8">
        <v>4</v>
      </c>
      <c r="I70" s="8">
        <v>6</v>
      </c>
      <c r="J70" s="8">
        <v>6</v>
      </c>
      <c r="K70" s="119">
        <v>1.75</v>
      </c>
      <c r="L70" s="119">
        <f t="shared" si="2"/>
        <v>3.5</v>
      </c>
      <c r="M70" s="43">
        <f t="shared" si="9"/>
        <v>3.5</v>
      </c>
      <c r="N70" s="43">
        <f t="shared" si="10"/>
        <v>7</v>
      </c>
      <c r="O70" s="43">
        <f t="shared" si="11"/>
        <v>10.5</v>
      </c>
      <c r="P70" s="43">
        <f t="shared" si="11"/>
        <v>10.5</v>
      </c>
    </row>
    <row r="71" spans="1:16" ht="12.75" customHeight="1">
      <c r="A71" s="40" t="s">
        <v>261</v>
      </c>
      <c r="B71" s="25">
        <v>34</v>
      </c>
      <c r="C71" s="29" t="s">
        <v>227</v>
      </c>
      <c r="D71" s="29" t="s">
        <v>246</v>
      </c>
      <c r="E71" s="49" t="s">
        <v>251</v>
      </c>
      <c r="F71" s="8">
        <v>2</v>
      </c>
      <c r="G71" s="8">
        <v>2</v>
      </c>
      <c r="H71" s="8">
        <v>4</v>
      </c>
      <c r="I71" s="8">
        <v>6</v>
      </c>
      <c r="J71" s="8">
        <v>6</v>
      </c>
      <c r="K71" s="119">
        <v>1.75</v>
      </c>
      <c r="L71" s="119">
        <f t="shared" si="2"/>
        <v>3.5</v>
      </c>
      <c r="M71" s="43">
        <f t="shared" si="9"/>
        <v>3.5</v>
      </c>
      <c r="N71" s="43">
        <f t="shared" si="10"/>
        <v>7</v>
      </c>
      <c r="O71" s="43">
        <f t="shared" si="11"/>
        <v>10.5</v>
      </c>
      <c r="P71" s="43">
        <f t="shared" si="11"/>
        <v>10.5</v>
      </c>
    </row>
    <row r="72" spans="1:16" ht="12.75" customHeight="1">
      <c r="A72" s="40" t="s">
        <v>261</v>
      </c>
      <c r="B72" s="55">
        <v>34.5</v>
      </c>
      <c r="C72" s="29" t="s">
        <v>227</v>
      </c>
      <c r="D72" s="29" t="s">
        <v>246</v>
      </c>
      <c r="E72" s="49" t="s">
        <v>251</v>
      </c>
      <c r="F72" s="8">
        <v>2</v>
      </c>
      <c r="G72" s="8">
        <v>2</v>
      </c>
      <c r="H72" s="8">
        <v>4</v>
      </c>
      <c r="I72" s="8">
        <v>6</v>
      </c>
      <c r="J72" s="8">
        <v>6</v>
      </c>
      <c r="K72" s="119">
        <v>1.75</v>
      </c>
      <c r="L72" s="119">
        <f t="shared" si="2"/>
        <v>3.5</v>
      </c>
      <c r="M72" s="43">
        <f t="shared" si="9"/>
        <v>3.5</v>
      </c>
      <c r="N72" s="43">
        <f t="shared" si="10"/>
        <v>7</v>
      </c>
      <c r="O72" s="43">
        <f t="shared" si="11"/>
        <v>10.5</v>
      </c>
      <c r="P72" s="43">
        <f t="shared" si="11"/>
        <v>10.5</v>
      </c>
    </row>
    <row r="73" spans="1:16" ht="12.75" customHeight="1">
      <c r="A73" s="40" t="s">
        <v>261</v>
      </c>
      <c r="B73" s="25">
        <v>35</v>
      </c>
      <c r="C73" s="29" t="s">
        <v>227</v>
      </c>
      <c r="D73" s="29" t="s">
        <v>246</v>
      </c>
      <c r="E73" s="49" t="s">
        <v>251</v>
      </c>
      <c r="F73" s="8">
        <v>2</v>
      </c>
      <c r="G73" s="8">
        <v>2</v>
      </c>
      <c r="H73" s="8">
        <v>4</v>
      </c>
      <c r="I73" s="8">
        <v>6</v>
      </c>
      <c r="J73" s="8">
        <v>6</v>
      </c>
      <c r="K73" s="119">
        <v>1.75</v>
      </c>
      <c r="L73" s="119">
        <f t="shared" si="2"/>
        <v>3.5</v>
      </c>
      <c r="M73" s="43">
        <f t="shared" si="9"/>
        <v>3.5</v>
      </c>
      <c r="N73" s="43">
        <f t="shared" si="10"/>
        <v>7</v>
      </c>
      <c r="O73" s="43">
        <f t="shared" si="11"/>
        <v>10.5</v>
      </c>
      <c r="P73" s="43">
        <f t="shared" si="11"/>
        <v>10.5</v>
      </c>
    </row>
    <row r="74" spans="1:16" ht="12.75" customHeight="1">
      <c r="A74" s="40" t="s">
        <v>261</v>
      </c>
      <c r="B74" s="25">
        <v>36</v>
      </c>
      <c r="C74" s="29" t="s">
        <v>227</v>
      </c>
      <c r="D74" s="29" t="s">
        <v>246</v>
      </c>
      <c r="E74" s="49" t="s">
        <v>251</v>
      </c>
      <c r="F74" s="8">
        <v>2</v>
      </c>
      <c r="G74" s="8">
        <v>2</v>
      </c>
      <c r="H74" s="8">
        <v>4</v>
      </c>
      <c r="I74" s="8">
        <v>6</v>
      </c>
      <c r="J74" s="8">
        <v>6</v>
      </c>
      <c r="K74" s="119">
        <v>1.75</v>
      </c>
      <c r="L74" s="119">
        <f t="shared" si="2"/>
        <v>3.5</v>
      </c>
      <c r="M74" s="43">
        <f t="shared" si="9"/>
        <v>3.5</v>
      </c>
      <c r="N74" s="43">
        <f t="shared" si="10"/>
        <v>7</v>
      </c>
      <c r="O74" s="43">
        <f t="shared" si="11"/>
        <v>10.5</v>
      </c>
      <c r="P74" s="43">
        <f t="shared" si="11"/>
        <v>10.5</v>
      </c>
    </row>
    <row r="75" spans="1:16" ht="12.75" customHeight="1">
      <c r="A75" s="40" t="s">
        <v>261</v>
      </c>
      <c r="B75" s="25">
        <v>37</v>
      </c>
      <c r="C75" s="29" t="s">
        <v>227</v>
      </c>
      <c r="D75" s="29" t="s">
        <v>246</v>
      </c>
      <c r="E75" s="49" t="s">
        <v>251</v>
      </c>
      <c r="F75" s="8">
        <v>2</v>
      </c>
      <c r="G75" s="8">
        <v>2</v>
      </c>
      <c r="H75" s="8">
        <v>4</v>
      </c>
      <c r="I75" s="8">
        <v>6</v>
      </c>
      <c r="J75" s="8">
        <v>6</v>
      </c>
      <c r="K75" s="119">
        <v>1.75</v>
      </c>
      <c r="L75" s="119">
        <f t="shared" si="2"/>
        <v>3.5</v>
      </c>
      <c r="M75" s="43">
        <f t="shared" si="9"/>
        <v>3.5</v>
      </c>
      <c r="N75" s="43">
        <f t="shared" si="10"/>
        <v>7</v>
      </c>
      <c r="O75" s="43">
        <f t="shared" si="11"/>
        <v>10.5</v>
      </c>
      <c r="P75" s="43">
        <f t="shared" si="11"/>
        <v>10.5</v>
      </c>
    </row>
    <row r="76" spans="1:16" ht="12.75" customHeight="1">
      <c r="A76" s="40" t="s">
        <v>261</v>
      </c>
      <c r="B76" s="55">
        <v>37.5</v>
      </c>
      <c r="C76" s="29" t="s">
        <v>227</v>
      </c>
      <c r="D76" s="29" t="s">
        <v>246</v>
      </c>
      <c r="E76" s="49" t="s">
        <v>251</v>
      </c>
      <c r="F76" s="8">
        <v>2</v>
      </c>
      <c r="G76" s="8">
        <v>2</v>
      </c>
      <c r="H76" s="8">
        <v>4</v>
      </c>
      <c r="I76" s="8">
        <v>6</v>
      </c>
      <c r="J76" s="8">
        <v>6</v>
      </c>
      <c r="K76" s="119">
        <v>1.75</v>
      </c>
      <c r="L76" s="119">
        <f t="shared" si="2"/>
        <v>3.5</v>
      </c>
      <c r="M76" s="43">
        <f t="shared" si="9"/>
        <v>3.5</v>
      </c>
      <c r="N76" s="43">
        <f t="shared" si="10"/>
        <v>7</v>
      </c>
      <c r="O76" s="43">
        <f t="shared" si="11"/>
        <v>10.5</v>
      </c>
      <c r="P76" s="43">
        <f t="shared" si="11"/>
        <v>10.5</v>
      </c>
    </row>
    <row r="77" spans="1:16" ht="12.75" customHeight="1">
      <c r="A77" s="40"/>
      <c r="B77" s="8"/>
      <c r="C77" s="8"/>
      <c r="D77" s="35" t="s">
        <v>21</v>
      </c>
      <c r="E77" s="35"/>
      <c r="F77" s="24">
        <f>SUM(F60:F76)</f>
        <v>34</v>
      </c>
      <c r="G77" s="24">
        <f>SUM(G60:G76)</f>
        <v>34</v>
      </c>
      <c r="H77" s="24">
        <f>SUM(H60:H76)</f>
        <v>68</v>
      </c>
      <c r="I77" s="24">
        <f>SUM(I60:I76)</f>
        <v>102</v>
      </c>
      <c r="J77" s="24">
        <f>SUM(J60:J76)</f>
        <v>102</v>
      </c>
      <c r="K77" s="120"/>
      <c r="L77" s="120"/>
      <c r="M77" s="88"/>
      <c r="N77" s="88"/>
      <c r="O77" s="88"/>
      <c r="P77" s="88"/>
    </row>
    <row r="78" spans="1:16" s="1" customFormat="1" ht="12.75" customHeight="1">
      <c r="A78" s="98" t="s">
        <v>266</v>
      </c>
      <c r="B78" s="56">
        <v>1</v>
      </c>
      <c r="C78" s="18" t="s">
        <v>69</v>
      </c>
      <c r="D78" s="10" t="s">
        <v>79</v>
      </c>
      <c r="E78" s="10"/>
      <c r="F78" s="59">
        <v>4</v>
      </c>
      <c r="G78" s="59">
        <v>4</v>
      </c>
      <c r="H78" s="59">
        <v>8</v>
      </c>
      <c r="I78" s="59">
        <v>12</v>
      </c>
      <c r="J78" s="59">
        <v>12</v>
      </c>
      <c r="K78" s="119">
        <v>1.2</v>
      </c>
      <c r="L78" s="119">
        <f t="shared" si="2"/>
        <v>4.8</v>
      </c>
      <c r="M78" s="43">
        <f t="shared" ref="M78:M141" si="12">$G78*K78</f>
        <v>4.8</v>
      </c>
      <c r="N78" s="43">
        <f t="shared" ref="N78:N141" si="13">$K78*H78</f>
        <v>9.6</v>
      </c>
      <c r="O78" s="43">
        <f t="shared" ref="O78:P141" si="14">$K78*I78</f>
        <v>14.399999999999999</v>
      </c>
      <c r="P78" s="43">
        <f t="shared" si="14"/>
        <v>14.399999999999999</v>
      </c>
    </row>
    <row r="79" spans="1:16" s="1" customFormat="1" ht="12.75" customHeight="1">
      <c r="A79" s="98" t="s">
        <v>266</v>
      </c>
      <c r="B79" s="56">
        <v>2</v>
      </c>
      <c r="C79" s="18" t="s">
        <v>69</v>
      </c>
      <c r="D79" s="10" t="s">
        <v>79</v>
      </c>
      <c r="E79" s="10"/>
      <c r="F79" s="59">
        <v>4</v>
      </c>
      <c r="G79" s="59">
        <v>4</v>
      </c>
      <c r="H79" s="59">
        <v>8</v>
      </c>
      <c r="I79" s="59">
        <v>12</v>
      </c>
      <c r="J79" s="59">
        <v>12</v>
      </c>
      <c r="K79" s="119">
        <v>1.2</v>
      </c>
      <c r="L79" s="119">
        <f t="shared" si="2"/>
        <v>4.8</v>
      </c>
      <c r="M79" s="43">
        <f t="shared" si="12"/>
        <v>4.8</v>
      </c>
      <c r="N79" s="43">
        <f t="shared" si="13"/>
        <v>9.6</v>
      </c>
      <c r="O79" s="43">
        <f t="shared" si="14"/>
        <v>14.399999999999999</v>
      </c>
      <c r="P79" s="43">
        <f t="shared" si="14"/>
        <v>14.399999999999999</v>
      </c>
    </row>
    <row r="80" spans="1:16" s="1" customFormat="1" ht="12.75" customHeight="1">
      <c r="A80" s="98" t="s">
        <v>266</v>
      </c>
      <c r="B80" s="56">
        <v>3</v>
      </c>
      <c r="C80" s="18" t="s">
        <v>69</v>
      </c>
      <c r="D80" s="10" t="s">
        <v>79</v>
      </c>
      <c r="E80" s="10"/>
      <c r="F80" s="59">
        <v>4</v>
      </c>
      <c r="G80" s="59">
        <v>4</v>
      </c>
      <c r="H80" s="59">
        <v>8</v>
      </c>
      <c r="I80" s="59">
        <v>12</v>
      </c>
      <c r="J80" s="59">
        <v>12</v>
      </c>
      <c r="K80" s="119">
        <v>1.2</v>
      </c>
      <c r="L80" s="119">
        <f t="shared" si="2"/>
        <v>4.8</v>
      </c>
      <c r="M80" s="43">
        <f t="shared" si="12"/>
        <v>4.8</v>
      </c>
      <c r="N80" s="43">
        <f t="shared" si="13"/>
        <v>9.6</v>
      </c>
      <c r="O80" s="43">
        <f t="shared" si="14"/>
        <v>14.399999999999999</v>
      </c>
      <c r="P80" s="43">
        <f t="shared" si="14"/>
        <v>14.399999999999999</v>
      </c>
    </row>
    <row r="81" spans="1:16" s="1" customFormat="1" ht="12.75" customHeight="1">
      <c r="A81" s="98" t="s">
        <v>266</v>
      </c>
      <c r="B81" s="56">
        <v>4</v>
      </c>
      <c r="C81" s="18" t="s">
        <v>69</v>
      </c>
      <c r="D81" s="10" t="s">
        <v>79</v>
      </c>
      <c r="E81" s="10"/>
      <c r="F81" s="59">
        <v>4</v>
      </c>
      <c r="G81" s="59">
        <v>4</v>
      </c>
      <c r="H81" s="59">
        <v>8</v>
      </c>
      <c r="I81" s="59">
        <v>12</v>
      </c>
      <c r="J81" s="59">
        <v>12</v>
      </c>
      <c r="K81" s="119">
        <v>1.2</v>
      </c>
      <c r="L81" s="119">
        <f t="shared" si="2"/>
        <v>4.8</v>
      </c>
      <c r="M81" s="43">
        <f t="shared" si="12"/>
        <v>4.8</v>
      </c>
      <c r="N81" s="43">
        <f t="shared" si="13"/>
        <v>9.6</v>
      </c>
      <c r="O81" s="43">
        <f t="shared" si="14"/>
        <v>14.399999999999999</v>
      </c>
      <c r="P81" s="43">
        <f t="shared" si="14"/>
        <v>14.399999999999999</v>
      </c>
    </row>
    <row r="82" spans="1:16" s="1" customFormat="1" ht="12.75" customHeight="1">
      <c r="A82" s="98" t="s">
        <v>266</v>
      </c>
      <c r="B82" s="56">
        <v>5</v>
      </c>
      <c r="C82" s="18" t="s">
        <v>69</v>
      </c>
      <c r="D82" s="10" t="s">
        <v>79</v>
      </c>
      <c r="E82" s="10"/>
      <c r="F82" s="59">
        <v>4</v>
      </c>
      <c r="G82" s="59">
        <v>4</v>
      </c>
      <c r="H82" s="59">
        <v>8</v>
      </c>
      <c r="I82" s="59">
        <v>12</v>
      </c>
      <c r="J82" s="59">
        <v>12</v>
      </c>
      <c r="K82" s="119">
        <v>1.2</v>
      </c>
      <c r="L82" s="119">
        <f t="shared" si="2"/>
        <v>4.8</v>
      </c>
      <c r="M82" s="43">
        <f t="shared" si="12"/>
        <v>4.8</v>
      </c>
      <c r="N82" s="43">
        <f t="shared" si="13"/>
        <v>9.6</v>
      </c>
      <c r="O82" s="43">
        <f t="shared" si="14"/>
        <v>14.399999999999999</v>
      </c>
      <c r="P82" s="43">
        <f t="shared" si="14"/>
        <v>14.399999999999999</v>
      </c>
    </row>
    <row r="83" spans="1:16" s="1" customFormat="1" ht="12.75" customHeight="1">
      <c r="A83" s="98" t="s">
        <v>266</v>
      </c>
      <c r="B83" s="56">
        <v>6</v>
      </c>
      <c r="C83" s="18" t="s">
        <v>69</v>
      </c>
      <c r="D83" s="10" t="s">
        <v>79</v>
      </c>
      <c r="E83" s="10"/>
      <c r="F83" s="59">
        <v>4</v>
      </c>
      <c r="G83" s="59">
        <v>4</v>
      </c>
      <c r="H83" s="59">
        <v>8</v>
      </c>
      <c r="I83" s="59">
        <v>12</v>
      </c>
      <c r="J83" s="59">
        <v>12</v>
      </c>
      <c r="K83" s="119">
        <v>1.2</v>
      </c>
      <c r="L83" s="119">
        <f t="shared" si="2"/>
        <v>4.8</v>
      </c>
      <c r="M83" s="43">
        <f t="shared" si="12"/>
        <v>4.8</v>
      </c>
      <c r="N83" s="43">
        <f t="shared" si="13"/>
        <v>9.6</v>
      </c>
      <c r="O83" s="43">
        <f t="shared" si="14"/>
        <v>14.399999999999999</v>
      </c>
      <c r="P83" s="43">
        <f t="shared" si="14"/>
        <v>14.399999999999999</v>
      </c>
    </row>
    <row r="84" spans="1:16" s="1" customFormat="1" ht="12.75" customHeight="1">
      <c r="A84" s="98" t="s">
        <v>266</v>
      </c>
      <c r="B84" s="56">
        <v>7</v>
      </c>
      <c r="C84" s="18" t="s">
        <v>69</v>
      </c>
      <c r="D84" s="10" t="s">
        <v>79</v>
      </c>
      <c r="E84" s="10"/>
      <c r="F84" s="59">
        <v>4</v>
      </c>
      <c r="G84" s="59">
        <v>4</v>
      </c>
      <c r="H84" s="59">
        <v>8</v>
      </c>
      <c r="I84" s="59">
        <v>12</v>
      </c>
      <c r="J84" s="59">
        <v>12</v>
      </c>
      <c r="K84" s="119">
        <v>1.2</v>
      </c>
      <c r="L84" s="119">
        <f t="shared" si="2"/>
        <v>4.8</v>
      </c>
      <c r="M84" s="43">
        <f t="shared" si="12"/>
        <v>4.8</v>
      </c>
      <c r="N84" s="43">
        <f t="shared" si="13"/>
        <v>9.6</v>
      </c>
      <c r="O84" s="43">
        <f t="shared" si="14"/>
        <v>14.399999999999999</v>
      </c>
      <c r="P84" s="43">
        <f t="shared" si="14"/>
        <v>14.399999999999999</v>
      </c>
    </row>
    <row r="85" spans="1:16" s="1" customFormat="1" ht="12.75" customHeight="1">
      <c r="A85" s="98" t="s">
        <v>266</v>
      </c>
      <c r="B85" s="56">
        <v>8</v>
      </c>
      <c r="C85" s="18" t="s">
        <v>69</v>
      </c>
      <c r="D85" s="10" t="s">
        <v>79</v>
      </c>
      <c r="E85" s="10"/>
      <c r="F85" s="59">
        <v>4</v>
      </c>
      <c r="G85" s="59">
        <v>4</v>
      </c>
      <c r="H85" s="59">
        <v>8</v>
      </c>
      <c r="I85" s="59">
        <v>12</v>
      </c>
      <c r="J85" s="59">
        <v>12</v>
      </c>
      <c r="K85" s="119">
        <v>1.2</v>
      </c>
      <c r="L85" s="119">
        <f t="shared" si="2"/>
        <v>4.8</v>
      </c>
      <c r="M85" s="43">
        <f t="shared" si="12"/>
        <v>4.8</v>
      </c>
      <c r="N85" s="43">
        <f t="shared" si="13"/>
        <v>9.6</v>
      </c>
      <c r="O85" s="43">
        <f t="shared" si="14"/>
        <v>14.399999999999999</v>
      </c>
      <c r="P85" s="43">
        <f t="shared" si="14"/>
        <v>14.399999999999999</v>
      </c>
    </row>
    <row r="86" spans="1:16" s="1" customFormat="1" ht="12.75" customHeight="1">
      <c r="A86" s="98" t="s">
        <v>266</v>
      </c>
      <c r="B86" s="56">
        <v>9</v>
      </c>
      <c r="C86" s="18" t="s">
        <v>69</v>
      </c>
      <c r="D86" s="10" t="s">
        <v>79</v>
      </c>
      <c r="E86" s="10"/>
      <c r="F86" s="59">
        <v>4</v>
      </c>
      <c r="G86" s="59">
        <v>4</v>
      </c>
      <c r="H86" s="59">
        <v>8</v>
      </c>
      <c r="I86" s="59">
        <v>12</v>
      </c>
      <c r="J86" s="59">
        <v>12</v>
      </c>
      <c r="K86" s="119">
        <v>1.2</v>
      </c>
      <c r="L86" s="119">
        <f t="shared" si="2"/>
        <v>4.8</v>
      </c>
      <c r="M86" s="43">
        <f t="shared" si="12"/>
        <v>4.8</v>
      </c>
      <c r="N86" s="43">
        <f t="shared" si="13"/>
        <v>9.6</v>
      </c>
      <c r="O86" s="43">
        <f t="shared" si="14"/>
        <v>14.399999999999999</v>
      </c>
      <c r="P86" s="43">
        <f t="shared" si="14"/>
        <v>14.399999999999999</v>
      </c>
    </row>
    <row r="87" spans="1:16" s="1" customFormat="1" ht="12.75" customHeight="1">
      <c r="A87" s="98" t="s">
        <v>266</v>
      </c>
      <c r="B87" s="56">
        <v>10</v>
      </c>
      <c r="C87" s="18" t="s">
        <v>69</v>
      </c>
      <c r="D87" s="10" t="s">
        <v>79</v>
      </c>
      <c r="E87" s="10"/>
      <c r="F87" s="59">
        <v>4</v>
      </c>
      <c r="G87" s="59">
        <v>4</v>
      </c>
      <c r="H87" s="59">
        <v>8</v>
      </c>
      <c r="I87" s="59">
        <v>12</v>
      </c>
      <c r="J87" s="59">
        <v>12</v>
      </c>
      <c r="K87" s="119">
        <v>1.2</v>
      </c>
      <c r="L87" s="119">
        <f t="shared" ref="L87:L150" si="15">K87*F87</f>
        <v>4.8</v>
      </c>
      <c r="M87" s="43">
        <f t="shared" si="12"/>
        <v>4.8</v>
      </c>
      <c r="N87" s="43">
        <f t="shared" si="13"/>
        <v>9.6</v>
      </c>
      <c r="O87" s="43">
        <f t="shared" si="14"/>
        <v>14.399999999999999</v>
      </c>
      <c r="P87" s="43">
        <f t="shared" si="14"/>
        <v>14.399999999999999</v>
      </c>
    </row>
    <row r="88" spans="1:16" s="1" customFormat="1" ht="12.75" customHeight="1">
      <c r="A88" s="98" t="s">
        <v>266</v>
      </c>
      <c r="B88" s="56">
        <v>11</v>
      </c>
      <c r="C88" s="18" t="s">
        <v>69</v>
      </c>
      <c r="D88" s="10" t="s">
        <v>79</v>
      </c>
      <c r="E88" s="10"/>
      <c r="F88" s="59">
        <v>4</v>
      </c>
      <c r="G88" s="59">
        <v>4</v>
      </c>
      <c r="H88" s="59">
        <v>8</v>
      </c>
      <c r="I88" s="59">
        <v>12</v>
      </c>
      <c r="J88" s="59">
        <v>12</v>
      </c>
      <c r="K88" s="119">
        <v>1.2</v>
      </c>
      <c r="L88" s="119">
        <f t="shared" si="15"/>
        <v>4.8</v>
      </c>
      <c r="M88" s="43">
        <f t="shared" si="12"/>
        <v>4.8</v>
      </c>
      <c r="N88" s="43">
        <f t="shared" si="13"/>
        <v>9.6</v>
      </c>
      <c r="O88" s="43">
        <f t="shared" si="14"/>
        <v>14.399999999999999</v>
      </c>
      <c r="P88" s="43">
        <f t="shared" si="14"/>
        <v>14.399999999999999</v>
      </c>
    </row>
    <row r="89" spans="1:16" s="1" customFormat="1" ht="12.75" customHeight="1">
      <c r="A89" s="98" t="s">
        <v>266</v>
      </c>
      <c r="B89" s="56">
        <v>12</v>
      </c>
      <c r="C89" s="18" t="s">
        <v>69</v>
      </c>
      <c r="D89" s="10" t="s">
        <v>79</v>
      </c>
      <c r="E89" s="10"/>
      <c r="F89" s="59">
        <v>4</v>
      </c>
      <c r="G89" s="59">
        <v>4</v>
      </c>
      <c r="H89" s="59">
        <v>8</v>
      </c>
      <c r="I89" s="59">
        <v>12</v>
      </c>
      <c r="J89" s="59">
        <v>12</v>
      </c>
      <c r="K89" s="119">
        <v>1.2</v>
      </c>
      <c r="L89" s="119">
        <f t="shared" si="15"/>
        <v>4.8</v>
      </c>
      <c r="M89" s="43">
        <f t="shared" si="12"/>
        <v>4.8</v>
      </c>
      <c r="N89" s="43">
        <f t="shared" si="13"/>
        <v>9.6</v>
      </c>
      <c r="O89" s="43">
        <f t="shared" si="14"/>
        <v>14.399999999999999</v>
      </c>
      <c r="P89" s="43">
        <f t="shared" si="14"/>
        <v>14.399999999999999</v>
      </c>
    </row>
    <row r="90" spans="1:16" s="1" customFormat="1" ht="12.75" customHeight="1">
      <c r="A90" s="98" t="s">
        <v>266</v>
      </c>
      <c r="B90" s="56">
        <v>13</v>
      </c>
      <c r="C90" s="18" t="s">
        <v>69</v>
      </c>
      <c r="D90" s="10" t="s">
        <v>79</v>
      </c>
      <c r="E90" s="10"/>
      <c r="F90" s="59">
        <v>4</v>
      </c>
      <c r="G90" s="59">
        <v>4</v>
      </c>
      <c r="H90" s="59">
        <v>8</v>
      </c>
      <c r="I90" s="59">
        <v>12</v>
      </c>
      <c r="J90" s="59">
        <v>12</v>
      </c>
      <c r="K90" s="119">
        <v>1.2</v>
      </c>
      <c r="L90" s="119">
        <f t="shared" si="15"/>
        <v>4.8</v>
      </c>
      <c r="M90" s="43">
        <f t="shared" si="12"/>
        <v>4.8</v>
      </c>
      <c r="N90" s="43">
        <f t="shared" si="13"/>
        <v>9.6</v>
      </c>
      <c r="O90" s="43">
        <f t="shared" si="14"/>
        <v>14.399999999999999</v>
      </c>
      <c r="P90" s="43">
        <f t="shared" si="14"/>
        <v>14.399999999999999</v>
      </c>
    </row>
    <row r="91" spans="1:16" s="1" customFormat="1" ht="12.75" customHeight="1">
      <c r="A91" s="98" t="s">
        <v>266</v>
      </c>
      <c r="B91" s="56">
        <v>14</v>
      </c>
      <c r="C91" s="18" t="s">
        <v>69</v>
      </c>
      <c r="D91" s="10" t="s">
        <v>79</v>
      </c>
      <c r="E91" s="10"/>
      <c r="F91" s="59">
        <v>4</v>
      </c>
      <c r="G91" s="59">
        <v>4</v>
      </c>
      <c r="H91" s="59">
        <v>8</v>
      </c>
      <c r="I91" s="59">
        <v>12</v>
      </c>
      <c r="J91" s="59">
        <v>12</v>
      </c>
      <c r="K91" s="119">
        <v>1.2</v>
      </c>
      <c r="L91" s="119">
        <f t="shared" si="15"/>
        <v>4.8</v>
      </c>
      <c r="M91" s="43">
        <f t="shared" si="12"/>
        <v>4.8</v>
      </c>
      <c r="N91" s="43">
        <f t="shared" si="13"/>
        <v>9.6</v>
      </c>
      <c r="O91" s="43">
        <f t="shared" si="14"/>
        <v>14.399999999999999</v>
      </c>
      <c r="P91" s="43">
        <f t="shared" si="14"/>
        <v>14.399999999999999</v>
      </c>
    </row>
    <row r="92" spans="1:16" s="1" customFormat="1" ht="12.75" customHeight="1">
      <c r="A92" s="98" t="s">
        <v>266</v>
      </c>
      <c r="B92" s="56">
        <v>15</v>
      </c>
      <c r="C92" s="18" t="s">
        <v>69</v>
      </c>
      <c r="D92" s="10" t="s">
        <v>79</v>
      </c>
      <c r="E92" s="10"/>
      <c r="F92" s="59">
        <v>10</v>
      </c>
      <c r="G92" s="59">
        <v>10</v>
      </c>
      <c r="H92" s="59">
        <v>20</v>
      </c>
      <c r="I92" s="59">
        <v>30</v>
      </c>
      <c r="J92" s="59">
        <v>30</v>
      </c>
      <c r="K92" s="119">
        <v>1.2</v>
      </c>
      <c r="L92" s="119">
        <f t="shared" si="15"/>
        <v>12</v>
      </c>
      <c r="M92" s="43">
        <f t="shared" si="12"/>
        <v>12</v>
      </c>
      <c r="N92" s="43">
        <f t="shared" si="13"/>
        <v>24</v>
      </c>
      <c r="O92" s="43">
        <f t="shared" si="14"/>
        <v>36</v>
      </c>
      <c r="P92" s="43">
        <f t="shared" si="14"/>
        <v>36</v>
      </c>
    </row>
    <row r="93" spans="1:16" s="1" customFormat="1" ht="12.75" customHeight="1">
      <c r="A93" s="98" t="s">
        <v>266</v>
      </c>
      <c r="B93" s="56">
        <v>16</v>
      </c>
      <c r="C93" s="18" t="s">
        <v>69</v>
      </c>
      <c r="D93" s="10" t="s">
        <v>79</v>
      </c>
      <c r="E93" s="10"/>
      <c r="F93" s="59">
        <v>10</v>
      </c>
      <c r="G93" s="59">
        <v>10</v>
      </c>
      <c r="H93" s="59">
        <v>20</v>
      </c>
      <c r="I93" s="59">
        <v>30</v>
      </c>
      <c r="J93" s="59">
        <v>30</v>
      </c>
      <c r="K93" s="119">
        <v>1.2</v>
      </c>
      <c r="L93" s="119">
        <f t="shared" si="15"/>
        <v>12</v>
      </c>
      <c r="M93" s="43">
        <f t="shared" si="12"/>
        <v>12</v>
      </c>
      <c r="N93" s="43">
        <f t="shared" si="13"/>
        <v>24</v>
      </c>
      <c r="O93" s="43">
        <f t="shared" si="14"/>
        <v>36</v>
      </c>
      <c r="P93" s="43">
        <f t="shared" si="14"/>
        <v>36</v>
      </c>
    </row>
    <row r="94" spans="1:16" s="1" customFormat="1" ht="12.75" customHeight="1">
      <c r="A94" s="98" t="s">
        <v>266</v>
      </c>
      <c r="B94" s="56">
        <v>17</v>
      </c>
      <c r="C94" s="18" t="s">
        <v>69</v>
      </c>
      <c r="D94" s="10" t="s">
        <v>79</v>
      </c>
      <c r="E94" s="10"/>
      <c r="F94" s="59">
        <v>10</v>
      </c>
      <c r="G94" s="59">
        <v>10</v>
      </c>
      <c r="H94" s="59">
        <v>20</v>
      </c>
      <c r="I94" s="59">
        <v>30</v>
      </c>
      <c r="J94" s="59">
        <v>30</v>
      </c>
      <c r="K94" s="119">
        <v>1.2</v>
      </c>
      <c r="L94" s="119">
        <f t="shared" si="15"/>
        <v>12</v>
      </c>
      <c r="M94" s="43">
        <f t="shared" si="12"/>
        <v>12</v>
      </c>
      <c r="N94" s="43">
        <f t="shared" si="13"/>
        <v>24</v>
      </c>
      <c r="O94" s="43">
        <f t="shared" si="14"/>
        <v>36</v>
      </c>
      <c r="P94" s="43">
        <f t="shared" si="14"/>
        <v>36</v>
      </c>
    </row>
    <row r="95" spans="1:16" s="1" customFormat="1" ht="12.75" customHeight="1">
      <c r="A95" s="98" t="s">
        <v>266</v>
      </c>
      <c r="B95" s="56">
        <v>18</v>
      </c>
      <c r="C95" s="18" t="s">
        <v>69</v>
      </c>
      <c r="D95" s="10" t="s">
        <v>79</v>
      </c>
      <c r="E95" s="10"/>
      <c r="F95" s="59">
        <v>10</v>
      </c>
      <c r="G95" s="59">
        <v>10</v>
      </c>
      <c r="H95" s="59">
        <v>20</v>
      </c>
      <c r="I95" s="59">
        <v>30</v>
      </c>
      <c r="J95" s="59">
        <v>30</v>
      </c>
      <c r="K95" s="119">
        <v>1.2</v>
      </c>
      <c r="L95" s="119">
        <f t="shared" si="15"/>
        <v>12</v>
      </c>
      <c r="M95" s="43">
        <f t="shared" si="12"/>
        <v>12</v>
      </c>
      <c r="N95" s="43">
        <f t="shared" si="13"/>
        <v>24</v>
      </c>
      <c r="O95" s="43">
        <f t="shared" si="14"/>
        <v>36</v>
      </c>
      <c r="P95" s="43">
        <f t="shared" si="14"/>
        <v>36</v>
      </c>
    </row>
    <row r="96" spans="1:16" s="1" customFormat="1" ht="12.75" customHeight="1">
      <c r="A96" s="98" t="s">
        <v>266</v>
      </c>
      <c r="B96" s="56">
        <v>19</v>
      </c>
      <c r="C96" s="18" t="s">
        <v>69</v>
      </c>
      <c r="D96" s="10" t="s">
        <v>79</v>
      </c>
      <c r="E96" s="10"/>
      <c r="F96" s="59">
        <v>10</v>
      </c>
      <c r="G96" s="59">
        <v>10</v>
      </c>
      <c r="H96" s="59">
        <v>20</v>
      </c>
      <c r="I96" s="59">
        <v>30</v>
      </c>
      <c r="J96" s="59">
        <v>30</v>
      </c>
      <c r="K96" s="119">
        <v>1.2</v>
      </c>
      <c r="L96" s="119">
        <f t="shared" si="15"/>
        <v>12</v>
      </c>
      <c r="M96" s="43">
        <f t="shared" si="12"/>
        <v>12</v>
      </c>
      <c r="N96" s="43">
        <f t="shared" si="13"/>
        <v>24</v>
      </c>
      <c r="O96" s="43">
        <f t="shared" si="14"/>
        <v>36</v>
      </c>
      <c r="P96" s="43">
        <f t="shared" si="14"/>
        <v>36</v>
      </c>
    </row>
    <row r="97" spans="1:16" s="1" customFormat="1" ht="12.75" customHeight="1">
      <c r="A97" s="98" t="s">
        <v>266</v>
      </c>
      <c r="B97" s="56">
        <v>20</v>
      </c>
      <c r="C97" s="18" t="s">
        <v>69</v>
      </c>
      <c r="D97" s="10" t="s">
        <v>79</v>
      </c>
      <c r="E97" s="10"/>
      <c r="F97" s="59">
        <v>10</v>
      </c>
      <c r="G97" s="59">
        <v>10</v>
      </c>
      <c r="H97" s="59">
        <v>20</v>
      </c>
      <c r="I97" s="59">
        <v>30</v>
      </c>
      <c r="J97" s="59">
        <v>30</v>
      </c>
      <c r="K97" s="119">
        <v>1.2</v>
      </c>
      <c r="L97" s="119">
        <f t="shared" si="15"/>
        <v>12</v>
      </c>
      <c r="M97" s="43">
        <f t="shared" si="12"/>
        <v>12</v>
      </c>
      <c r="N97" s="43">
        <f t="shared" si="13"/>
        <v>24</v>
      </c>
      <c r="O97" s="43">
        <f t="shared" si="14"/>
        <v>36</v>
      </c>
      <c r="P97" s="43">
        <f t="shared" si="14"/>
        <v>36</v>
      </c>
    </row>
    <row r="98" spans="1:16" s="1" customFormat="1" ht="12.75" customHeight="1">
      <c r="A98" s="98" t="s">
        <v>266</v>
      </c>
      <c r="B98" s="56">
        <v>21</v>
      </c>
      <c r="C98" s="18" t="s">
        <v>69</v>
      </c>
      <c r="D98" s="10" t="s">
        <v>79</v>
      </c>
      <c r="E98" s="10"/>
      <c r="F98" s="59">
        <v>10</v>
      </c>
      <c r="G98" s="59">
        <v>10</v>
      </c>
      <c r="H98" s="59">
        <v>20</v>
      </c>
      <c r="I98" s="59">
        <v>30</v>
      </c>
      <c r="J98" s="59">
        <v>30</v>
      </c>
      <c r="K98" s="119">
        <v>1.2</v>
      </c>
      <c r="L98" s="119">
        <f t="shared" si="15"/>
        <v>12</v>
      </c>
      <c r="M98" s="43">
        <f t="shared" si="12"/>
        <v>12</v>
      </c>
      <c r="N98" s="43">
        <f t="shared" si="13"/>
        <v>24</v>
      </c>
      <c r="O98" s="43">
        <f t="shared" si="14"/>
        <v>36</v>
      </c>
      <c r="P98" s="43">
        <f t="shared" si="14"/>
        <v>36</v>
      </c>
    </row>
    <row r="99" spans="1:16" s="1" customFormat="1" ht="12.75" customHeight="1">
      <c r="A99" s="98" t="s">
        <v>266</v>
      </c>
      <c r="B99" s="56">
        <v>22</v>
      </c>
      <c r="C99" s="18" t="s">
        <v>69</v>
      </c>
      <c r="D99" s="10" t="s">
        <v>79</v>
      </c>
      <c r="E99" s="10"/>
      <c r="F99" s="59">
        <v>10</v>
      </c>
      <c r="G99" s="59">
        <v>10</v>
      </c>
      <c r="H99" s="59">
        <v>20</v>
      </c>
      <c r="I99" s="59">
        <v>30</v>
      </c>
      <c r="J99" s="59">
        <v>30</v>
      </c>
      <c r="K99" s="119">
        <v>1.2</v>
      </c>
      <c r="L99" s="119">
        <f t="shared" si="15"/>
        <v>12</v>
      </c>
      <c r="M99" s="43">
        <f t="shared" si="12"/>
        <v>12</v>
      </c>
      <c r="N99" s="43">
        <f t="shared" si="13"/>
        <v>24</v>
      </c>
      <c r="O99" s="43">
        <f t="shared" si="14"/>
        <v>36</v>
      </c>
      <c r="P99" s="43">
        <f t="shared" si="14"/>
        <v>36</v>
      </c>
    </row>
    <row r="100" spans="1:16" s="1" customFormat="1" ht="12.75" customHeight="1">
      <c r="A100" s="98" t="s">
        <v>266</v>
      </c>
      <c r="B100" s="56">
        <v>23</v>
      </c>
      <c r="C100" s="18" t="s">
        <v>69</v>
      </c>
      <c r="D100" s="10" t="s">
        <v>79</v>
      </c>
      <c r="E100" s="10"/>
      <c r="F100" s="59">
        <v>10</v>
      </c>
      <c r="G100" s="59">
        <v>10</v>
      </c>
      <c r="H100" s="59">
        <v>20</v>
      </c>
      <c r="I100" s="59">
        <v>30</v>
      </c>
      <c r="J100" s="59">
        <v>30</v>
      </c>
      <c r="K100" s="119">
        <v>1.2</v>
      </c>
      <c r="L100" s="119">
        <f t="shared" si="15"/>
        <v>12</v>
      </c>
      <c r="M100" s="43">
        <f t="shared" si="12"/>
        <v>12</v>
      </c>
      <c r="N100" s="43">
        <f t="shared" si="13"/>
        <v>24</v>
      </c>
      <c r="O100" s="43">
        <f t="shared" si="14"/>
        <v>36</v>
      </c>
      <c r="P100" s="43">
        <f t="shared" si="14"/>
        <v>36</v>
      </c>
    </row>
    <row r="101" spans="1:16" s="1" customFormat="1" ht="12.75" customHeight="1">
      <c r="A101" s="98" t="s">
        <v>266</v>
      </c>
      <c r="B101" s="56">
        <v>24</v>
      </c>
      <c r="C101" s="18" t="s">
        <v>69</v>
      </c>
      <c r="D101" s="10" t="s">
        <v>79</v>
      </c>
      <c r="E101" s="10"/>
      <c r="F101" s="59">
        <v>10</v>
      </c>
      <c r="G101" s="59">
        <v>10</v>
      </c>
      <c r="H101" s="59">
        <v>20</v>
      </c>
      <c r="I101" s="59">
        <v>30</v>
      </c>
      <c r="J101" s="59">
        <v>30</v>
      </c>
      <c r="K101" s="119">
        <v>1.2</v>
      </c>
      <c r="L101" s="119">
        <f t="shared" si="15"/>
        <v>12</v>
      </c>
      <c r="M101" s="43">
        <f t="shared" si="12"/>
        <v>12</v>
      </c>
      <c r="N101" s="43">
        <f t="shared" si="13"/>
        <v>24</v>
      </c>
      <c r="O101" s="43">
        <f t="shared" si="14"/>
        <v>36</v>
      </c>
      <c r="P101" s="43">
        <f t="shared" si="14"/>
        <v>36</v>
      </c>
    </row>
    <row r="102" spans="1:16" s="1" customFormat="1" ht="12.75" customHeight="1">
      <c r="A102" s="98" t="s">
        <v>266</v>
      </c>
      <c r="B102" s="56">
        <v>25</v>
      </c>
      <c r="C102" s="18" t="s">
        <v>69</v>
      </c>
      <c r="D102" s="10" t="s">
        <v>79</v>
      </c>
      <c r="E102" s="10"/>
      <c r="F102" s="59">
        <v>10</v>
      </c>
      <c r="G102" s="59">
        <v>10</v>
      </c>
      <c r="H102" s="59">
        <v>20</v>
      </c>
      <c r="I102" s="59">
        <v>30</v>
      </c>
      <c r="J102" s="59">
        <v>30</v>
      </c>
      <c r="K102" s="119">
        <v>1.2</v>
      </c>
      <c r="L102" s="119">
        <f t="shared" si="15"/>
        <v>12</v>
      </c>
      <c r="M102" s="43">
        <f t="shared" si="12"/>
        <v>12</v>
      </c>
      <c r="N102" s="43">
        <f t="shared" si="13"/>
        <v>24</v>
      </c>
      <c r="O102" s="43">
        <f t="shared" si="14"/>
        <v>36</v>
      </c>
      <c r="P102" s="43">
        <f t="shared" si="14"/>
        <v>36</v>
      </c>
    </row>
    <row r="103" spans="1:16" s="1" customFormat="1" ht="12.75" customHeight="1">
      <c r="A103" s="98" t="s">
        <v>266</v>
      </c>
      <c r="B103" s="56">
        <v>26</v>
      </c>
      <c r="C103" s="18" t="s">
        <v>69</v>
      </c>
      <c r="D103" s="10" t="s">
        <v>79</v>
      </c>
      <c r="E103" s="10"/>
      <c r="F103" s="59">
        <v>10</v>
      </c>
      <c r="G103" s="59">
        <v>10</v>
      </c>
      <c r="H103" s="59">
        <v>20</v>
      </c>
      <c r="I103" s="59">
        <v>30</v>
      </c>
      <c r="J103" s="59">
        <v>30</v>
      </c>
      <c r="K103" s="119">
        <v>1.2</v>
      </c>
      <c r="L103" s="119">
        <f t="shared" si="15"/>
        <v>12</v>
      </c>
      <c r="M103" s="43">
        <f t="shared" si="12"/>
        <v>12</v>
      </c>
      <c r="N103" s="43">
        <f t="shared" si="13"/>
        <v>24</v>
      </c>
      <c r="O103" s="43">
        <f t="shared" si="14"/>
        <v>36</v>
      </c>
      <c r="P103" s="43">
        <f t="shared" si="14"/>
        <v>36</v>
      </c>
    </row>
    <row r="104" spans="1:16" s="1" customFormat="1" ht="12.75" customHeight="1">
      <c r="A104" s="98" t="s">
        <v>266</v>
      </c>
      <c r="B104" s="56">
        <v>27</v>
      </c>
      <c r="C104" s="18" t="s">
        <v>69</v>
      </c>
      <c r="D104" s="10" t="s">
        <v>79</v>
      </c>
      <c r="E104" s="10"/>
      <c r="F104" s="59">
        <v>10</v>
      </c>
      <c r="G104" s="59">
        <v>10</v>
      </c>
      <c r="H104" s="59">
        <v>20</v>
      </c>
      <c r="I104" s="59">
        <v>30</v>
      </c>
      <c r="J104" s="59">
        <v>30</v>
      </c>
      <c r="K104" s="119">
        <v>1.2</v>
      </c>
      <c r="L104" s="119">
        <f t="shared" si="15"/>
        <v>12</v>
      </c>
      <c r="M104" s="43">
        <f t="shared" si="12"/>
        <v>12</v>
      </c>
      <c r="N104" s="43">
        <f t="shared" si="13"/>
        <v>24</v>
      </c>
      <c r="O104" s="43">
        <f t="shared" si="14"/>
        <v>36</v>
      </c>
      <c r="P104" s="43">
        <f t="shared" si="14"/>
        <v>36</v>
      </c>
    </row>
    <row r="105" spans="1:16" s="1" customFormat="1" ht="12.75" customHeight="1">
      <c r="A105" s="98" t="s">
        <v>266</v>
      </c>
      <c r="B105" s="56">
        <v>28</v>
      </c>
      <c r="C105" s="18" t="s">
        <v>69</v>
      </c>
      <c r="D105" s="10" t="s">
        <v>79</v>
      </c>
      <c r="E105" s="10"/>
      <c r="F105" s="59">
        <v>15</v>
      </c>
      <c r="G105" s="59">
        <v>15</v>
      </c>
      <c r="H105" s="59">
        <v>30</v>
      </c>
      <c r="I105" s="59">
        <v>45</v>
      </c>
      <c r="J105" s="59">
        <v>45</v>
      </c>
      <c r="K105" s="119">
        <v>1.2</v>
      </c>
      <c r="L105" s="119">
        <f t="shared" si="15"/>
        <v>18</v>
      </c>
      <c r="M105" s="43">
        <f t="shared" si="12"/>
        <v>18</v>
      </c>
      <c r="N105" s="43">
        <f t="shared" si="13"/>
        <v>36</v>
      </c>
      <c r="O105" s="43">
        <f t="shared" si="14"/>
        <v>54</v>
      </c>
      <c r="P105" s="43">
        <f t="shared" si="14"/>
        <v>54</v>
      </c>
    </row>
    <row r="106" spans="1:16" s="1" customFormat="1" ht="12.75" customHeight="1">
      <c r="A106" s="98" t="s">
        <v>266</v>
      </c>
      <c r="B106" s="56">
        <v>29</v>
      </c>
      <c r="C106" s="18" t="s">
        <v>69</v>
      </c>
      <c r="D106" s="10" t="s">
        <v>79</v>
      </c>
      <c r="E106" s="10"/>
      <c r="F106" s="59">
        <v>15</v>
      </c>
      <c r="G106" s="59">
        <v>15</v>
      </c>
      <c r="H106" s="59">
        <v>30</v>
      </c>
      <c r="I106" s="59">
        <v>45</v>
      </c>
      <c r="J106" s="59">
        <v>45</v>
      </c>
      <c r="K106" s="119">
        <v>1.2</v>
      </c>
      <c r="L106" s="119">
        <f t="shared" si="15"/>
        <v>18</v>
      </c>
      <c r="M106" s="43">
        <f t="shared" si="12"/>
        <v>18</v>
      </c>
      <c r="N106" s="43">
        <f t="shared" si="13"/>
        <v>36</v>
      </c>
      <c r="O106" s="43">
        <f t="shared" si="14"/>
        <v>54</v>
      </c>
      <c r="P106" s="43">
        <f t="shared" si="14"/>
        <v>54</v>
      </c>
    </row>
    <row r="107" spans="1:16" s="1" customFormat="1" ht="12.75" customHeight="1">
      <c r="A107" s="98" t="s">
        <v>266</v>
      </c>
      <c r="B107" s="56">
        <v>30</v>
      </c>
      <c r="C107" s="18" t="s">
        <v>69</v>
      </c>
      <c r="D107" s="10" t="s">
        <v>79</v>
      </c>
      <c r="E107" s="10"/>
      <c r="F107" s="59">
        <v>15</v>
      </c>
      <c r="G107" s="59">
        <v>15</v>
      </c>
      <c r="H107" s="59">
        <v>30</v>
      </c>
      <c r="I107" s="59">
        <v>45</v>
      </c>
      <c r="J107" s="59">
        <v>45</v>
      </c>
      <c r="K107" s="119">
        <v>1.2</v>
      </c>
      <c r="L107" s="119">
        <f t="shared" si="15"/>
        <v>18</v>
      </c>
      <c r="M107" s="43">
        <f t="shared" si="12"/>
        <v>18</v>
      </c>
      <c r="N107" s="43">
        <f t="shared" si="13"/>
        <v>36</v>
      </c>
      <c r="O107" s="43">
        <f t="shared" si="14"/>
        <v>54</v>
      </c>
      <c r="P107" s="43">
        <f t="shared" si="14"/>
        <v>54</v>
      </c>
    </row>
    <row r="108" spans="1:16" s="1" customFormat="1" ht="12.75" customHeight="1">
      <c r="A108" s="98" t="s">
        <v>266</v>
      </c>
      <c r="B108" s="56">
        <v>31</v>
      </c>
      <c r="C108" s="18" t="s">
        <v>69</v>
      </c>
      <c r="D108" s="10" t="s">
        <v>79</v>
      </c>
      <c r="E108" s="10"/>
      <c r="F108" s="59">
        <v>15</v>
      </c>
      <c r="G108" s="59">
        <v>15</v>
      </c>
      <c r="H108" s="59">
        <v>30</v>
      </c>
      <c r="I108" s="59">
        <v>45</v>
      </c>
      <c r="J108" s="59">
        <v>45</v>
      </c>
      <c r="K108" s="119">
        <v>1.2</v>
      </c>
      <c r="L108" s="119">
        <f t="shared" si="15"/>
        <v>18</v>
      </c>
      <c r="M108" s="43">
        <f t="shared" si="12"/>
        <v>18</v>
      </c>
      <c r="N108" s="43">
        <f t="shared" si="13"/>
        <v>36</v>
      </c>
      <c r="O108" s="43">
        <f t="shared" si="14"/>
        <v>54</v>
      </c>
      <c r="P108" s="43">
        <f t="shared" si="14"/>
        <v>54</v>
      </c>
    </row>
    <row r="109" spans="1:16" s="1" customFormat="1" ht="12.75" customHeight="1">
      <c r="A109" s="98" t="s">
        <v>266</v>
      </c>
      <c r="B109" s="56">
        <v>32</v>
      </c>
      <c r="C109" s="18" t="s">
        <v>69</v>
      </c>
      <c r="D109" s="10" t="s">
        <v>79</v>
      </c>
      <c r="E109" s="10"/>
      <c r="F109" s="59">
        <v>15</v>
      </c>
      <c r="G109" s="59">
        <v>15</v>
      </c>
      <c r="H109" s="59">
        <v>30</v>
      </c>
      <c r="I109" s="59">
        <v>45</v>
      </c>
      <c r="J109" s="59">
        <v>45</v>
      </c>
      <c r="K109" s="119">
        <v>1.2</v>
      </c>
      <c r="L109" s="119">
        <f t="shared" si="15"/>
        <v>18</v>
      </c>
      <c r="M109" s="43">
        <f t="shared" si="12"/>
        <v>18</v>
      </c>
      <c r="N109" s="43">
        <f t="shared" si="13"/>
        <v>36</v>
      </c>
      <c r="O109" s="43">
        <f t="shared" si="14"/>
        <v>54</v>
      </c>
      <c r="P109" s="43">
        <f t="shared" si="14"/>
        <v>54</v>
      </c>
    </row>
    <row r="110" spans="1:16" s="1" customFormat="1" ht="12.75" customHeight="1">
      <c r="A110" s="98" t="s">
        <v>266</v>
      </c>
      <c r="B110" s="56">
        <v>33</v>
      </c>
      <c r="C110" s="18" t="s">
        <v>69</v>
      </c>
      <c r="D110" s="10" t="s">
        <v>79</v>
      </c>
      <c r="E110" s="10"/>
      <c r="F110" s="59">
        <v>15</v>
      </c>
      <c r="G110" s="59">
        <v>15</v>
      </c>
      <c r="H110" s="59">
        <v>30</v>
      </c>
      <c r="I110" s="59">
        <v>45</v>
      </c>
      <c r="J110" s="59">
        <v>45</v>
      </c>
      <c r="K110" s="119">
        <v>1.2</v>
      </c>
      <c r="L110" s="119">
        <f t="shared" si="15"/>
        <v>18</v>
      </c>
      <c r="M110" s="43">
        <f t="shared" si="12"/>
        <v>18</v>
      </c>
      <c r="N110" s="43">
        <f t="shared" si="13"/>
        <v>36</v>
      </c>
      <c r="O110" s="43">
        <f t="shared" si="14"/>
        <v>54</v>
      </c>
      <c r="P110" s="43">
        <f t="shared" si="14"/>
        <v>54</v>
      </c>
    </row>
    <row r="111" spans="1:16" s="1" customFormat="1" ht="12.75" customHeight="1">
      <c r="A111" s="98" t="s">
        <v>266</v>
      </c>
      <c r="B111" s="56">
        <v>34</v>
      </c>
      <c r="C111" s="18" t="s">
        <v>69</v>
      </c>
      <c r="D111" s="10" t="s">
        <v>79</v>
      </c>
      <c r="E111" s="10"/>
      <c r="F111" s="59">
        <v>15</v>
      </c>
      <c r="G111" s="59">
        <v>15</v>
      </c>
      <c r="H111" s="59">
        <v>30</v>
      </c>
      <c r="I111" s="59">
        <v>45</v>
      </c>
      <c r="J111" s="59">
        <v>45</v>
      </c>
      <c r="K111" s="119">
        <v>1.2</v>
      </c>
      <c r="L111" s="119">
        <f t="shared" si="15"/>
        <v>18</v>
      </c>
      <c r="M111" s="43">
        <f t="shared" si="12"/>
        <v>18</v>
      </c>
      <c r="N111" s="43">
        <f t="shared" si="13"/>
        <v>36</v>
      </c>
      <c r="O111" s="43">
        <f t="shared" si="14"/>
        <v>54</v>
      </c>
      <c r="P111" s="43">
        <f t="shared" si="14"/>
        <v>54</v>
      </c>
    </row>
    <row r="112" spans="1:16" s="1" customFormat="1" ht="12.75" customHeight="1">
      <c r="A112" s="98" t="s">
        <v>266</v>
      </c>
      <c r="B112" s="56">
        <v>35</v>
      </c>
      <c r="C112" s="18" t="s">
        <v>69</v>
      </c>
      <c r="D112" s="10" t="s">
        <v>79</v>
      </c>
      <c r="E112" s="10"/>
      <c r="F112" s="59">
        <v>15</v>
      </c>
      <c r="G112" s="59">
        <v>15</v>
      </c>
      <c r="H112" s="59">
        <v>30</v>
      </c>
      <c r="I112" s="59">
        <v>45</v>
      </c>
      <c r="J112" s="59">
        <v>45</v>
      </c>
      <c r="K112" s="119">
        <v>1.2</v>
      </c>
      <c r="L112" s="119">
        <f t="shared" si="15"/>
        <v>18</v>
      </c>
      <c r="M112" s="43">
        <f t="shared" si="12"/>
        <v>18</v>
      </c>
      <c r="N112" s="43">
        <f t="shared" si="13"/>
        <v>36</v>
      </c>
      <c r="O112" s="43">
        <f t="shared" si="14"/>
        <v>54</v>
      </c>
      <c r="P112" s="43">
        <f t="shared" si="14"/>
        <v>54</v>
      </c>
    </row>
    <row r="113" spans="1:16" s="1" customFormat="1" ht="12.75" customHeight="1">
      <c r="A113" s="98" t="s">
        <v>266</v>
      </c>
      <c r="B113" s="56">
        <v>36</v>
      </c>
      <c r="C113" s="18" t="s">
        <v>69</v>
      </c>
      <c r="D113" s="10" t="s">
        <v>79</v>
      </c>
      <c r="E113" s="10"/>
      <c r="F113" s="59">
        <v>15</v>
      </c>
      <c r="G113" s="59">
        <v>15</v>
      </c>
      <c r="H113" s="59">
        <v>30</v>
      </c>
      <c r="I113" s="59">
        <v>45</v>
      </c>
      <c r="J113" s="59">
        <v>45</v>
      </c>
      <c r="K113" s="119">
        <v>1.2</v>
      </c>
      <c r="L113" s="119">
        <f t="shared" si="15"/>
        <v>18</v>
      </c>
      <c r="M113" s="43">
        <f t="shared" si="12"/>
        <v>18</v>
      </c>
      <c r="N113" s="43">
        <f t="shared" si="13"/>
        <v>36</v>
      </c>
      <c r="O113" s="43">
        <f t="shared" si="14"/>
        <v>54</v>
      </c>
      <c r="P113" s="43">
        <f t="shared" si="14"/>
        <v>54</v>
      </c>
    </row>
    <row r="114" spans="1:16" s="1" customFormat="1" ht="12.75" customHeight="1">
      <c r="A114" s="98" t="s">
        <v>266</v>
      </c>
      <c r="B114" s="56">
        <v>37</v>
      </c>
      <c r="C114" s="18" t="s">
        <v>69</v>
      </c>
      <c r="D114" s="10" t="s">
        <v>79</v>
      </c>
      <c r="E114" s="10"/>
      <c r="F114" s="59">
        <v>15</v>
      </c>
      <c r="G114" s="59">
        <v>15</v>
      </c>
      <c r="H114" s="59">
        <v>30</v>
      </c>
      <c r="I114" s="59">
        <v>45</v>
      </c>
      <c r="J114" s="59">
        <v>45</v>
      </c>
      <c r="K114" s="119">
        <v>1.2</v>
      </c>
      <c r="L114" s="119">
        <f t="shared" si="15"/>
        <v>18</v>
      </c>
      <c r="M114" s="43">
        <f t="shared" si="12"/>
        <v>18</v>
      </c>
      <c r="N114" s="43">
        <f t="shared" si="13"/>
        <v>36</v>
      </c>
      <c r="O114" s="43">
        <f t="shared" si="14"/>
        <v>54</v>
      </c>
      <c r="P114" s="43">
        <f t="shared" si="14"/>
        <v>54</v>
      </c>
    </row>
    <row r="115" spans="1:16" s="1" customFormat="1" ht="12.75" customHeight="1">
      <c r="A115" s="98" t="s">
        <v>266</v>
      </c>
      <c r="B115" s="56">
        <v>38</v>
      </c>
      <c r="C115" s="18" t="s">
        <v>69</v>
      </c>
      <c r="D115" s="10" t="s">
        <v>79</v>
      </c>
      <c r="E115" s="10"/>
      <c r="F115" s="59">
        <v>15</v>
      </c>
      <c r="G115" s="59">
        <v>15</v>
      </c>
      <c r="H115" s="59">
        <v>30</v>
      </c>
      <c r="I115" s="59">
        <v>45</v>
      </c>
      <c r="J115" s="59">
        <v>45</v>
      </c>
      <c r="K115" s="119">
        <v>1.2</v>
      </c>
      <c r="L115" s="119">
        <f t="shared" si="15"/>
        <v>18</v>
      </c>
      <c r="M115" s="43">
        <f t="shared" si="12"/>
        <v>18</v>
      </c>
      <c r="N115" s="43">
        <f t="shared" si="13"/>
        <v>36</v>
      </c>
      <c r="O115" s="43">
        <f t="shared" si="14"/>
        <v>54</v>
      </c>
      <c r="P115" s="43">
        <f t="shared" si="14"/>
        <v>54</v>
      </c>
    </row>
    <row r="116" spans="1:16" s="1" customFormat="1" ht="12.75" customHeight="1">
      <c r="A116" s="98" t="s">
        <v>266</v>
      </c>
      <c r="B116" s="56">
        <v>39</v>
      </c>
      <c r="C116" s="18" t="s">
        <v>69</v>
      </c>
      <c r="D116" s="10" t="s">
        <v>79</v>
      </c>
      <c r="E116" s="10"/>
      <c r="F116" s="59">
        <v>15</v>
      </c>
      <c r="G116" s="59">
        <v>15</v>
      </c>
      <c r="H116" s="59">
        <v>30</v>
      </c>
      <c r="I116" s="59">
        <v>45</v>
      </c>
      <c r="J116" s="59">
        <v>45</v>
      </c>
      <c r="K116" s="119">
        <v>1.2</v>
      </c>
      <c r="L116" s="119">
        <f t="shared" si="15"/>
        <v>18</v>
      </c>
      <c r="M116" s="43">
        <f t="shared" si="12"/>
        <v>18</v>
      </c>
      <c r="N116" s="43">
        <f t="shared" si="13"/>
        <v>36</v>
      </c>
      <c r="O116" s="43">
        <f t="shared" si="14"/>
        <v>54</v>
      </c>
      <c r="P116" s="43">
        <f t="shared" si="14"/>
        <v>54</v>
      </c>
    </row>
    <row r="117" spans="1:16" s="1" customFormat="1" ht="12.75" customHeight="1">
      <c r="A117" s="98" t="s">
        <v>266</v>
      </c>
      <c r="B117" s="56">
        <v>40</v>
      </c>
      <c r="C117" s="18" t="s">
        <v>69</v>
      </c>
      <c r="D117" s="10" t="s">
        <v>79</v>
      </c>
      <c r="E117" s="10"/>
      <c r="F117" s="59">
        <v>15</v>
      </c>
      <c r="G117" s="59">
        <v>15</v>
      </c>
      <c r="H117" s="59">
        <v>30</v>
      </c>
      <c r="I117" s="59">
        <v>45</v>
      </c>
      <c r="J117" s="59">
        <v>45</v>
      </c>
      <c r="K117" s="119">
        <v>1.2</v>
      </c>
      <c r="L117" s="119">
        <f t="shared" si="15"/>
        <v>18</v>
      </c>
      <c r="M117" s="43">
        <f t="shared" si="12"/>
        <v>18</v>
      </c>
      <c r="N117" s="43">
        <f t="shared" si="13"/>
        <v>36</v>
      </c>
      <c r="O117" s="43">
        <f t="shared" si="14"/>
        <v>54</v>
      </c>
      <c r="P117" s="43">
        <f t="shared" si="14"/>
        <v>54</v>
      </c>
    </row>
    <row r="118" spans="1:16" s="1" customFormat="1" ht="12.75" customHeight="1">
      <c r="A118" s="98" t="s">
        <v>266</v>
      </c>
      <c r="B118" s="56">
        <v>41</v>
      </c>
      <c r="C118" s="18" t="s">
        <v>69</v>
      </c>
      <c r="D118" s="10" t="s">
        <v>79</v>
      </c>
      <c r="E118" s="10"/>
      <c r="F118" s="59">
        <v>15</v>
      </c>
      <c r="G118" s="59">
        <v>15</v>
      </c>
      <c r="H118" s="59">
        <v>30</v>
      </c>
      <c r="I118" s="59">
        <v>45</v>
      </c>
      <c r="J118" s="59">
        <v>45</v>
      </c>
      <c r="K118" s="119">
        <v>1.2</v>
      </c>
      <c r="L118" s="119">
        <f t="shared" si="15"/>
        <v>18</v>
      </c>
      <c r="M118" s="43">
        <f t="shared" si="12"/>
        <v>18</v>
      </c>
      <c r="N118" s="43">
        <f t="shared" si="13"/>
        <v>36</v>
      </c>
      <c r="O118" s="43">
        <f t="shared" si="14"/>
        <v>54</v>
      </c>
      <c r="P118" s="43">
        <f t="shared" si="14"/>
        <v>54</v>
      </c>
    </row>
    <row r="119" spans="1:16" s="1" customFormat="1" ht="12.75" customHeight="1">
      <c r="A119" s="98" t="s">
        <v>266</v>
      </c>
      <c r="B119" s="56">
        <v>42</v>
      </c>
      <c r="C119" s="18" t="s">
        <v>69</v>
      </c>
      <c r="D119" s="10" t="s">
        <v>79</v>
      </c>
      <c r="E119" s="10"/>
      <c r="F119" s="59">
        <v>15</v>
      </c>
      <c r="G119" s="59">
        <v>15</v>
      </c>
      <c r="H119" s="59">
        <v>30</v>
      </c>
      <c r="I119" s="59">
        <v>45</v>
      </c>
      <c r="J119" s="59">
        <v>45</v>
      </c>
      <c r="K119" s="119">
        <v>1.2</v>
      </c>
      <c r="L119" s="119">
        <f t="shared" si="15"/>
        <v>18</v>
      </c>
      <c r="M119" s="43">
        <f t="shared" si="12"/>
        <v>18</v>
      </c>
      <c r="N119" s="43">
        <f t="shared" si="13"/>
        <v>36</v>
      </c>
      <c r="O119" s="43">
        <f t="shared" si="14"/>
        <v>54</v>
      </c>
      <c r="P119" s="43">
        <f t="shared" si="14"/>
        <v>54</v>
      </c>
    </row>
    <row r="120" spans="1:16" ht="12.75" customHeight="1">
      <c r="A120" s="98" t="s">
        <v>266</v>
      </c>
      <c r="B120" s="56">
        <v>43</v>
      </c>
      <c r="C120" s="18" t="s">
        <v>69</v>
      </c>
      <c r="D120" s="10" t="s">
        <v>79</v>
      </c>
      <c r="E120" s="10"/>
      <c r="F120" s="59">
        <v>15</v>
      </c>
      <c r="G120" s="59">
        <v>15</v>
      </c>
      <c r="H120" s="59">
        <v>30</v>
      </c>
      <c r="I120" s="59">
        <v>45</v>
      </c>
      <c r="J120" s="59">
        <v>45</v>
      </c>
      <c r="K120" s="119">
        <v>1.2</v>
      </c>
      <c r="L120" s="119">
        <f t="shared" si="15"/>
        <v>18</v>
      </c>
      <c r="M120" s="43">
        <f t="shared" si="12"/>
        <v>18</v>
      </c>
      <c r="N120" s="43">
        <f t="shared" si="13"/>
        <v>36</v>
      </c>
      <c r="O120" s="43">
        <f t="shared" si="14"/>
        <v>54</v>
      </c>
      <c r="P120" s="43">
        <f t="shared" si="14"/>
        <v>54</v>
      </c>
    </row>
    <row r="121" spans="1:16" ht="12.75" customHeight="1">
      <c r="A121" s="98" t="s">
        <v>266</v>
      </c>
      <c r="B121" s="56">
        <v>44</v>
      </c>
      <c r="C121" s="18" t="s">
        <v>69</v>
      </c>
      <c r="D121" s="10" t="s">
        <v>79</v>
      </c>
      <c r="E121" s="10"/>
      <c r="F121" s="59">
        <v>15</v>
      </c>
      <c r="G121" s="59">
        <v>15</v>
      </c>
      <c r="H121" s="59">
        <v>30</v>
      </c>
      <c r="I121" s="59">
        <v>45</v>
      </c>
      <c r="J121" s="59">
        <v>45</v>
      </c>
      <c r="K121" s="119">
        <v>1.2</v>
      </c>
      <c r="L121" s="119">
        <f t="shared" si="15"/>
        <v>18</v>
      </c>
      <c r="M121" s="43">
        <f t="shared" si="12"/>
        <v>18</v>
      </c>
      <c r="N121" s="43">
        <f t="shared" si="13"/>
        <v>36</v>
      </c>
      <c r="O121" s="43">
        <f t="shared" si="14"/>
        <v>54</v>
      </c>
      <c r="P121" s="43">
        <f t="shared" si="14"/>
        <v>54</v>
      </c>
    </row>
    <row r="122" spans="1:16" ht="12.75" customHeight="1">
      <c r="A122" s="98" t="s">
        <v>266</v>
      </c>
      <c r="B122" s="56">
        <v>45</v>
      </c>
      <c r="C122" s="18" t="s">
        <v>69</v>
      </c>
      <c r="D122" s="10" t="s">
        <v>79</v>
      </c>
      <c r="E122" s="10"/>
      <c r="F122" s="59">
        <v>15</v>
      </c>
      <c r="G122" s="59">
        <v>15</v>
      </c>
      <c r="H122" s="59">
        <v>30</v>
      </c>
      <c r="I122" s="59">
        <v>45</v>
      </c>
      <c r="J122" s="59">
        <v>45</v>
      </c>
      <c r="K122" s="119">
        <v>1.2</v>
      </c>
      <c r="L122" s="119">
        <f t="shared" si="15"/>
        <v>18</v>
      </c>
      <c r="M122" s="43">
        <f t="shared" si="12"/>
        <v>18</v>
      </c>
      <c r="N122" s="43">
        <f t="shared" si="13"/>
        <v>36</v>
      </c>
      <c r="O122" s="43">
        <f t="shared" si="14"/>
        <v>54</v>
      </c>
      <c r="P122" s="43">
        <f t="shared" si="14"/>
        <v>54</v>
      </c>
    </row>
    <row r="123" spans="1:16" ht="12.75" customHeight="1">
      <c r="A123" s="98" t="s">
        <v>266</v>
      </c>
      <c r="B123" s="56">
        <v>46</v>
      </c>
      <c r="C123" s="18" t="s">
        <v>69</v>
      </c>
      <c r="D123" s="10" t="s">
        <v>79</v>
      </c>
      <c r="E123" s="10"/>
      <c r="F123" s="59">
        <v>15</v>
      </c>
      <c r="G123" s="59">
        <v>15</v>
      </c>
      <c r="H123" s="59">
        <v>30</v>
      </c>
      <c r="I123" s="59">
        <v>45</v>
      </c>
      <c r="J123" s="59">
        <v>45</v>
      </c>
      <c r="K123" s="119">
        <v>1.2</v>
      </c>
      <c r="L123" s="119">
        <f t="shared" si="15"/>
        <v>18</v>
      </c>
      <c r="M123" s="43">
        <f t="shared" si="12"/>
        <v>18</v>
      </c>
      <c r="N123" s="43">
        <f t="shared" si="13"/>
        <v>36</v>
      </c>
      <c r="O123" s="43">
        <f t="shared" si="14"/>
        <v>54</v>
      </c>
      <c r="P123" s="43">
        <f t="shared" si="14"/>
        <v>54</v>
      </c>
    </row>
    <row r="124" spans="1:16" ht="12.75" customHeight="1">
      <c r="A124" s="98" t="s">
        <v>266</v>
      </c>
      <c r="B124" s="56">
        <v>47</v>
      </c>
      <c r="C124" s="18" t="s">
        <v>69</v>
      </c>
      <c r="D124" s="10" t="s">
        <v>79</v>
      </c>
      <c r="E124" s="10"/>
      <c r="F124" s="59">
        <v>15</v>
      </c>
      <c r="G124" s="59">
        <v>15</v>
      </c>
      <c r="H124" s="59">
        <v>30</v>
      </c>
      <c r="I124" s="59">
        <v>45</v>
      </c>
      <c r="J124" s="59">
        <v>45</v>
      </c>
      <c r="K124" s="119">
        <v>1.2</v>
      </c>
      <c r="L124" s="119">
        <f t="shared" si="15"/>
        <v>18</v>
      </c>
      <c r="M124" s="43">
        <f t="shared" si="12"/>
        <v>18</v>
      </c>
      <c r="N124" s="43">
        <f t="shared" si="13"/>
        <v>36</v>
      </c>
      <c r="O124" s="43">
        <f t="shared" si="14"/>
        <v>54</v>
      </c>
      <c r="P124" s="43">
        <f t="shared" si="14"/>
        <v>54</v>
      </c>
    </row>
    <row r="125" spans="1:16" ht="12.75" customHeight="1">
      <c r="A125" s="98" t="s">
        <v>266</v>
      </c>
      <c r="B125" s="56">
        <v>48</v>
      </c>
      <c r="C125" s="18" t="s">
        <v>69</v>
      </c>
      <c r="D125" s="10" t="s">
        <v>79</v>
      </c>
      <c r="E125" s="10"/>
      <c r="F125" s="59">
        <v>15</v>
      </c>
      <c r="G125" s="59">
        <v>15</v>
      </c>
      <c r="H125" s="59">
        <v>30</v>
      </c>
      <c r="I125" s="59">
        <v>45</v>
      </c>
      <c r="J125" s="59">
        <v>45</v>
      </c>
      <c r="K125" s="119">
        <v>1.2</v>
      </c>
      <c r="L125" s="119">
        <f t="shared" si="15"/>
        <v>18</v>
      </c>
      <c r="M125" s="43">
        <f t="shared" si="12"/>
        <v>18</v>
      </c>
      <c r="N125" s="43">
        <f t="shared" si="13"/>
        <v>36</v>
      </c>
      <c r="O125" s="43">
        <f t="shared" si="14"/>
        <v>54</v>
      </c>
      <c r="P125" s="43">
        <f t="shared" si="14"/>
        <v>54</v>
      </c>
    </row>
    <row r="126" spans="1:16" ht="12.75" customHeight="1">
      <c r="A126" s="98" t="s">
        <v>266</v>
      </c>
      <c r="B126" s="56">
        <v>49</v>
      </c>
      <c r="C126" s="18" t="s">
        <v>69</v>
      </c>
      <c r="D126" s="10" t="s">
        <v>79</v>
      </c>
      <c r="E126" s="10"/>
      <c r="F126" s="59">
        <v>15</v>
      </c>
      <c r="G126" s="59">
        <v>15</v>
      </c>
      <c r="H126" s="59">
        <v>30</v>
      </c>
      <c r="I126" s="59">
        <v>45</v>
      </c>
      <c r="J126" s="59">
        <v>45</v>
      </c>
      <c r="K126" s="119">
        <v>1.2</v>
      </c>
      <c r="L126" s="119">
        <f t="shared" si="15"/>
        <v>18</v>
      </c>
      <c r="M126" s="43">
        <f t="shared" si="12"/>
        <v>18</v>
      </c>
      <c r="N126" s="43">
        <f t="shared" si="13"/>
        <v>36</v>
      </c>
      <c r="O126" s="43">
        <f t="shared" si="14"/>
        <v>54</v>
      </c>
      <c r="P126" s="43">
        <f t="shared" si="14"/>
        <v>54</v>
      </c>
    </row>
    <row r="127" spans="1:16" ht="12.75" customHeight="1">
      <c r="A127" s="98" t="s">
        <v>266</v>
      </c>
      <c r="B127" s="56">
        <v>50</v>
      </c>
      <c r="C127" s="18" t="s">
        <v>69</v>
      </c>
      <c r="D127" s="10" t="s">
        <v>79</v>
      </c>
      <c r="E127" s="10"/>
      <c r="F127" s="59">
        <v>15</v>
      </c>
      <c r="G127" s="59">
        <v>15</v>
      </c>
      <c r="H127" s="59">
        <v>30</v>
      </c>
      <c r="I127" s="59">
        <v>45</v>
      </c>
      <c r="J127" s="59">
        <v>45</v>
      </c>
      <c r="K127" s="119">
        <v>1.2</v>
      </c>
      <c r="L127" s="119">
        <f t="shared" si="15"/>
        <v>18</v>
      </c>
      <c r="M127" s="43">
        <f t="shared" si="12"/>
        <v>18</v>
      </c>
      <c r="N127" s="43">
        <f t="shared" si="13"/>
        <v>36</v>
      </c>
      <c r="O127" s="43">
        <f t="shared" si="14"/>
        <v>54</v>
      </c>
      <c r="P127" s="43">
        <f t="shared" si="14"/>
        <v>54</v>
      </c>
    </row>
    <row r="128" spans="1:16" ht="12.75" customHeight="1">
      <c r="A128" s="98" t="s">
        <v>266</v>
      </c>
      <c r="B128" s="56">
        <v>51</v>
      </c>
      <c r="C128" s="18" t="s">
        <v>69</v>
      </c>
      <c r="D128" s="10" t="s">
        <v>79</v>
      </c>
      <c r="E128" s="10"/>
      <c r="F128" s="59">
        <v>15</v>
      </c>
      <c r="G128" s="59">
        <v>15</v>
      </c>
      <c r="H128" s="59">
        <v>30</v>
      </c>
      <c r="I128" s="59">
        <v>45</v>
      </c>
      <c r="J128" s="59">
        <v>45</v>
      </c>
      <c r="K128" s="119">
        <v>1.2</v>
      </c>
      <c r="L128" s="119">
        <f t="shared" si="15"/>
        <v>18</v>
      </c>
      <c r="M128" s="43">
        <f t="shared" si="12"/>
        <v>18</v>
      </c>
      <c r="N128" s="43">
        <f t="shared" si="13"/>
        <v>36</v>
      </c>
      <c r="O128" s="43">
        <f t="shared" si="14"/>
        <v>54</v>
      </c>
      <c r="P128" s="43">
        <f t="shared" si="14"/>
        <v>54</v>
      </c>
    </row>
    <row r="129" spans="1:16" ht="12.75" customHeight="1">
      <c r="A129" s="98" t="s">
        <v>266</v>
      </c>
      <c r="B129" s="56">
        <v>52</v>
      </c>
      <c r="C129" s="18" t="s">
        <v>69</v>
      </c>
      <c r="D129" s="10" t="s">
        <v>79</v>
      </c>
      <c r="E129" s="10"/>
      <c r="F129" s="59">
        <v>15</v>
      </c>
      <c r="G129" s="59">
        <v>15</v>
      </c>
      <c r="H129" s="59">
        <v>30</v>
      </c>
      <c r="I129" s="59">
        <v>45</v>
      </c>
      <c r="J129" s="59">
        <v>45</v>
      </c>
      <c r="K129" s="119">
        <v>1.2</v>
      </c>
      <c r="L129" s="119">
        <f t="shared" si="15"/>
        <v>18</v>
      </c>
      <c r="M129" s="43">
        <f t="shared" si="12"/>
        <v>18</v>
      </c>
      <c r="N129" s="43">
        <f t="shared" si="13"/>
        <v>36</v>
      </c>
      <c r="O129" s="43">
        <f t="shared" si="14"/>
        <v>54</v>
      </c>
      <c r="P129" s="43">
        <f t="shared" si="14"/>
        <v>54</v>
      </c>
    </row>
    <row r="130" spans="1:16" ht="12.75" customHeight="1">
      <c r="A130" s="98" t="s">
        <v>266</v>
      </c>
      <c r="B130" s="56">
        <v>53</v>
      </c>
      <c r="C130" s="18" t="s">
        <v>69</v>
      </c>
      <c r="D130" s="10" t="s">
        <v>79</v>
      </c>
      <c r="E130" s="10"/>
      <c r="F130" s="59">
        <v>15</v>
      </c>
      <c r="G130" s="59">
        <v>15</v>
      </c>
      <c r="H130" s="59">
        <v>30</v>
      </c>
      <c r="I130" s="59">
        <v>45</v>
      </c>
      <c r="J130" s="59">
        <v>45</v>
      </c>
      <c r="K130" s="119">
        <v>1.2</v>
      </c>
      <c r="L130" s="119">
        <f t="shared" si="15"/>
        <v>18</v>
      </c>
      <c r="M130" s="43">
        <f t="shared" si="12"/>
        <v>18</v>
      </c>
      <c r="N130" s="43">
        <f t="shared" si="13"/>
        <v>36</v>
      </c>
      <c r="O130" s="43">
        <f t="shared" si="14"/>
        <v>54</v>
      </c>
      <c r="P130" s="43">
        <f t="shared" si="14"/>
        <v>54</v>
      </c>
    </row>
    <row r="131" spans="1:16" ht="12.75" customHeight="1">
      <c r="A131" s="98" t="s">
        <v>266</v>
      </c>
      <c r="B131" s="56">
        <v>54</v>
      </c>
      <c r="C131" s="18" t="s">
        <v>69</v>
      </c>
      <c r="D131" s="10" t="s">
        <v>79</v>
      </c>
      <c r="E131" s="10"/>
      <c r="F131" s="59">
        <v>15</v>
      </c>
      <c r="G131" s="59">
        <v>15</v>
      </c>
      <c r="H131" s="59">
        <v>30</v>
      </c>
      <c r="I131" s="59">
        <v>45</v>
      </c>
      <c r="J131" s="59">
        <v>45</v>
      </c>
      <c r="K131" s="119">
        <v>1.2</v>
      </c>
      <c r="L131" s="119">
        <f t="shared" si="15"/>
        <v>18</v>
      </c>
      <c r="M131" s="43">
        <f t="shared" si="12"/>
        <v>18</v>
      </c>
      <c r="N131" s="43">
        <f t="shared" si="13"/>
        <v>36</v>
      </c>
      <c r="O131" s="43">
        <f t="shared" si="14"/>
        <v>54</v>
      </c>
      <c r="P131" s="43">
        <f t="shared" si="14"/>
        <v>54</v>
      </c>
    </row>
    <row r="132" spans="1:16" ht="12.75" customHeight="1">
      <c r="A132" s="98" t="s">
        <v>266</v>
      </c>
      <c r="B132" s="56">
        <v>55</v>
      </c>
      <c r="C132" s="18" t="s">
        <v>69</v>
      </c>
      <c r="D132" s="10" t="s">
        <v>79</v>
      </c>
      <c r="E132" s="10"/>
      <c r="F132" s="59">
        <v>15</v>
      </c>
      <c r="G132" s="59">
        <v>15</v>
      </c>
      <c r="H132" s="59">
        <v>30</v>
      </c>
      <c r="I132" s="59">
        <v>45</v>
      </c>
      <c r="J132" s="59">
        <v>45</v>
      </c>
      <c r="K132" s="119">
        <v>1.2</v>
      </c>
      <c r="L132" s="119">
        <f t="shared" si="15"/>
        <v>18</v>
      </c>
      <c r="M132" s="43">
        <f t="shared" si="12"/>
        <v>18</v>
      </c>
      <c r="N132" s="43">
        <f t="shared" si="13"/>
        <v>36</v>
      </c>
      <c r="O132" s="43">
        <f t="shared" si="14"/>
        <v>54</v>
      </c>
      <c r="P132" s="43">
        <f t="shared" si="14"/>
        <v>54</v>
      </c>
    </row>
    <row r="133" spans="1:16" ht="12.75" customHeight="1">
      <c r="A133" s="98" t="s">
        <v>266</v>
      </c>
      <c r="B133" s="56">
        <v>56</v>
      </c>
      <c r="C133" s="18" t="s">
        <v>69</v>
      </c>
      <c r="D133" s="10" t="s">
        <v>79</v>
      </c>
      <c r="E133" s="10"/>
      <c r="F133" s="59">
        <v>15</v>
      </c>
      <c r="G133" s="59">
        <v>15</v>
      </c>
      <c r="H133" s="59">
        <v>30</v>
      </c>
      <c r="I133" s="59">
        <v>45</v>
      </c>
      <c r="J133" s="59">
        <v>45</v>
      </c>
      <c r="K133" s="119">
        <v>1.2</v>
      </c>
      <c r="L133" s="119">
        <f t="shared" si="15"/>
        <v>18</v>
      </c>
      <c r="M133" s="43">
        <f t="shared" si="12"/>
        <v>18</v>
      </c>
      <c r="N133" s="43">
        <f t="shared" si="13"/>
        <v>36</v>
      </c>
      <c r="O133" s="43">
        <f t="shared" si="14"/>
        <v>54</v>
      </c>
      <c r="P133" s="43">
        <f t="shared" si="14"/>
        <v>54</v>
      </c>
    </row>
    <row r="134" spans="1:16" ht="12.75" customHeight="1">
      <c r="A134" s="98" t="s">
        <v>266</v>
      </c>
      <c r="B134" s="56">
        <v>57</v>
      </c>
      <c r="C134" s="18" t="s">
        <v>69</v>
      </c>
      <c r="D134" s="10" t="s">
        <v>79</v>
      </c>
      <c r="E134" s="10"/>
      <c r="F134" s="59">
        <v>15</v>
      </c>
      <c r="G134" s="59">
        <v>15</v>
      </c>
      <c r="H134" s="59">
        <v>30</v>
      </c>
      <c r="I134" s="59">
        <v>45</v>
      </c>
      <c r="J134" s="59">
        <v>45</v>
      </c>
      <c r="K134" s="119">
        <v>1.2</v>
      </c>
      <c r="L134" s="119">
        <f t="shared" si="15"/>
        <v>18</v>
      </c>
      <c r="M134" s="43">
        <f t="shared" si="12"/>
        <v>18</v>
      </c>
      <c r="N134" s="43">
        <f t="shared" si="13"/>
        <v>36</v>
      </c>
      <c r="O134" s="43">
        <f t="shared" si="14"/>
        <v>54</v>
      </c>
      <c r="P134" s="43">
        <f t="shared" si="14"/>
        <v>54</v>
      </c>
    </row>
    <row r="135" spans="1:16" ht="12.75" customHeight="1">
      <c r="A135" s="98" t="s">
        <v>266</v>
      </c>
      <c r="B135" s="56">
        <v>58</v>
      </c>
      <c r="C135" s="18" t="s">
        <v>69</v>
      </c>
      <c r="D135" s="10" t="s">
        <v>79</v>
      </c>
      <c r="E135" s="10"/>
      <c r="F135" s="59">
        <v>15</v>
      </c>
      <c r="G135" s="59">
        <v>15</v>
      </c>
      <c r="H135" s="59">
        <v>30</v>
      </c>
      <c r="I135" s="59">
        <v>45</v>
      </c>
      <c r="J135" s="59">
        <v>45</v>
      </c>
      <c r="K135" s="119">
        <v>1.2</v>
      </c>
      <c r="L135" s="119">
        <f t="shared" si="15"/>
        <v>18</v>
      </c>
      <c r="M135" s="43">
        <f t="shared" si="12"/>
        <v>18</v>
      </c>
      <c r="N135" s="43">
        <f t="shared" si="13"/>
        <v>36</v>
      </c>
      <c r="O135" s="43">
        <f t="shared" si="14"/>
        <v>54</v>
      </c>
      <c r="P135" s="43">
        <f t="shared" si="14"/>
        <v>54</v>
      </c>
    </row>
    <row r="136" spans="1:16" ht="12.75" customHeight="1">
      <c r="A136" s="98" t="s">
        <v>266</v>
      </c>
      <c r="B136" s="56">
        <v>59</v>
      </c>
      <c r="C136" s="18" t="s">
        <v>69</v>
      </c>
      <c r="D136" s="10" t="s">
        <v>79</v>
      </c>
      <c r="E136" s="10"/>
      <c r="F136" s="59">
        <v>15</v>
      </c>
      <c r="G136" s="59">
        <v>15</v>
      </c>
      <c r="H136" s="59">
        <v>30</v>
      </c>
      <c r="I136" s="59">
        <v>45</v>
      </c>
      <c r="J136" s="59">
        <v>45</v>
      </c>
      <c r="K136" s="119">
        <v>1.2</v>
      </c>
      <c r="L136" s="119">
        <f t="shared" si="15"/>
        <v>18</v>
      </c>
      <c r="M136" s="43">
        <f t="shared" si="12"/>
        <v>18</v>
      </c>
      <c r="N136" s="43">
        <f t="shared" si="13"/>
        <v>36</v>
      </c>
      <c r="O136" s="43">
        <f t="shared" si="14"/>
        <v>54</v>
      </c>
      <c r="P136" s="43">
        <f t="shared" si="14"/>
        <v>54</v>
      </c>
    </row>
    <row r="137" spans="1:16" ht="12.75" customHeight="1">
      <c r="A137" s="98" t="s">
        <v>266</v>
      </c>
      <c r="B137" s="56">
        <v>60</v>
      </c>
      <c r="C137" s="18" t="s">
        <v>69</v>
      </c>
      <c r="D137" s="10" t="s">
        <v>79</v>
      </c>
      <c r="E137" s="10"/>
      <c r="F137" s="59">
        <v>15</v>
      </c>
      <c r="G137" s="59">
        <v>15</v>
      </c>
      <c r="H137" s="59">
        <v>30</v>
      </c>
      <c r="I137" s="59">
        <v>45</v>
      </c>
      <c r="J137" s="59">
        <v>45</v>
      </c>
      <c r="K137" s="119">
        <v>1.2</v>
      </c>
      <c r="L137" s="119">
        <f t="shared" si="15"/>
        <v>18</v>
      </c>
      <c r="M137" s="43">
        <f t="shared" si="12"/>
        <v>18</v>
      </c>
      <c r="N137" s="43">
        <f t="shared" si="13"/>
        <v>36</v>
      </c>
      <c r="O137" s="43">
        <f t="shared" si="14"/>
        <v>54</v>
      </c>
      <c r="P137" s="43">
        <f t="shared" si="14"/>
        <v>54</v>
      </c>
    </row>
    <row r="138" spans="1:16" ht="12.75" customHeight="1">
      <c r="A138" s="98" t="s">
        <v>266</v>
      </c>
      <c r="B138" s="56">
        <v>61</v>
      </c>
      <c r="C138" s="18" t="s">
        <v>69</v>
      </c>
      <c r="D138" s="10" t="s">
        <v>79</v>
      </c>
      <c r="E138" s="10"/>
      <c r="F138" s="59">
        <v>15</v>
      </c>
      <c r="G138" s="59">
        <v>15</v>
      </c>
      <c r="H138" s="59">
        <v>30</v>
      </c>
      <c r="I138" s="59">
        <v>45</v>
      </c>
      <c r="J138" s="59">
        <v>45</v>
      </c>
      <c r="K138" s="119">
        <v>1.2</v>
      </c>
      <c r="L138" s="119">
        <f t="shared" si="15"/>
        <v>18</v>
      </c>
      <c r="M138" s="43">
        <f t="shared" si="12"/>
        <v>18</v>
      </c>
      <c r="N138" s="43">
        <f t="shared" si="13"/>
        <v>36</v>
      </c>
      <c r="O138" s="43">
        <f t="shared" si="14"/>
        <v>54</v>
      </c>
      <c r="P138" s="43">
        <f t="shared" si="14"/>
        <v>54</v>
      </c>
    </row>
    <row r="139" spans="1:16" ht="12.75" customHeight="1">
      <c r="A139" s="98" t="s">
        <v>266</v>
      </c>
      <c r="B139" s="56">
        <v>62</v>
      </c>
      <c r="C139" s="18" t="s">
        <v>69</v>
      </c>
      <c r="D139" s="10" t="s">
        <v>79</v>
      </c>
      <c r="E139" s="10"/>
      <c r="F139" s="59">
        <v>15</v>
      </c>
      <c r="G139" s="59">
        <v>15</v>
      </c>
      <c r="H139" s="59">
        <v>30</v>
      </c>
      <c r="I139" s="59">
        <v>45</v>
      </c>
      <c r="J139" s="59">
        <v>45</v>
      </c>
      <c r="K139" s="119">
        <v>1.2</v>
      </c>
      <c r="L139" s="119">
        <f t="shared" si="15"/>
        <v>18</v>
      </c>
      <c r="M139" s="43">
        <f t="shared" si="12"/>
        <v>18</v>
      </c>
      <c r="N139" s="43">
        <f t="shared" si="13"/>
        <v>36</v>
      </c>
      <c r="O139" s="43">
        <f t="shared" si="14"/>
        <v>54</v>
      </c>
      <c r="P139" s="43">
        <f t="shared" si="14"/>
        <v>54</v>
      </c>
    </row>
    <row r="140" spans="1:16" ht="12.75" customHeight="1">
      <c r="A140" s="98" t="s">
        <v>266</v>
      </c>
      <c r="B140" s="56">
        <v>63</v>
      </c>
      <c r="C140" s="18" t="s">
        <v>69</v>
      </c>
      <c r="D140" s="10" t="s">
        <v>79</v>
      </c>
      <c r="E140" s="10"/>
      <c r="F140" s="59">
        <v>15</v>
      </c>
      <c r="G140" s="59">
        <v>15</v>
      </c>
      <c r="H140" s="59">
        <v>30</v>
      </c>
      <c r="I140" s="59">
        <v>45</v>
      </c>
      <c r="J140" s="59">
        <v>45</v>
      </c>
      <c r="K140" s="119">
        <v>1.2</v>
      </c>
      <c r="L140" s="119">
        <f t="shared" si="15"/>
        <v>18</v>
      </c>
      <c r="M140" s="43">
        <f t="shared" si="12"/>
        <v>18</v>
      </c>
      <c r="N140" s="43">
        <f t="shared" si="13"/>
        <v>36</v>
      </c>
      <c r="O140" s="43">
        <f t="shared" si="14"/>
        <v>54</v>
      </c>
      <c r="P140" s="43">
        <f t="shared" si="14"/>
        <v>54</v>
      </c>
    </row>
    <row r="141" spans="1:16" ht="12.75" customHeight="1">
      <c r="A141" s="98" t="s">
        <v>266</v>
      </c>
      <c r="B141" s="56">
        <v>64</v>
      </c>
      <c r="C141" s="18" t="s">
        <v>69</v>
      </c>
      <c r="D141" s="10" t="s">
        <v>79</v>
      </c>
      <c r="E141" s="10"/>
      <c r="F141" s="59">
        <v>15</v>
      </c>
      <c r="G141" s="59">
        <v>15</v>
      </c>
      <c r="H141" s="59">
        <v>30</v>
      </c>
      <c r="I141" s="59">
        <v>45</v>
      </c>
      <c r="J141" s="59">
        <v>45</v>
      </c>
      <c r="K141" s="119">
        <v>1.2</v>
      </c>
      <c r="L141" s="119">
        <f t="shared" si="15"/>
        <v>18</v>
      </c>
      <c r="M141" s="43">
        <f t="shared" si="12"/>
        <v>18</v>
      </c>
      <c r="N141" s="43">
        <f t="shared" si="13"/>
        <v>36</v>
      </c>
      <c r="O141" s="43">
        <f t="shared" si="14"/>
        <v>54</v>
      </c>
      <c r="P141" s="43">
        <f t="shared" si="14"/>
        <v>54</v>
      </c>
    </row>
    <row r="142" spans="1:16" ht="12.75" customHeight="1">
      <c r="A142" s="98" t="s">
        <v>266</v>
      </c>
      <c r="B142" s="56">
        <v>65</v>
      </c>
      <c r="C142" s="18" t="s">
        <v>69</v>
      </c>
      <c r="D142" s="10" t="s">
        <v>79</v>
      </c>
      <c r="E142" s="10"/>
      <c r="F142" s="59">
        <v>10</v>
      </c>
      <c r="G142" s="59">
        <v>10</v>
      </c>
      <c r="H142" s="59">
        <v>20</v>
      </c>
      <c r="I142" s="59">
        <v>30</v>
      </c>
      <c r="J142" s="59">
        <v>30</v>
      </c>
      <c r="K142" s="119">
        <v>1.2</v>
      </c>
      <c r="L142" s="119">
        <f t="shared" si="15"/>
        <v>12</v>
      </c>
      <c r="M142" s="43">
        <f t="shared" ref="M142:M176" si="16">$G142*K142</f>
        <v>12</v>
      </c>
      <c r="N142" s="43">
        <f t="shared" ref="N142:N176" si="17">$K142*H142</f>
        <v>24</v>
      </c>
      <c r="O142" s="43">
        <f t="shared" ref="O142:P176" si="18">$K142*I142</f>
        <v>36</v>
      </c>
      <c r="P142" s="43">
        <f t="shared" si="18"/>
        <v>36</v>
      </c>
    </row>
    <row r="143" spans="1:16" ht="12.75" customHeight="1">
      <c r="A143" s="98" t="s">
        <v>266</v>
      </c>
      <c r="B143" s="56">
        <v>66</v>
      </c>
      <c r="C143" s="18" t="s">
        <v>69</v>
      </c>
      <c r="D143" s="10" t="s">
        <v>79</v>
      </c>
      <c r="E143" s="10"/>
      <c r="F143" s="59">
        <v>10</v>
      </c>
      <c r="G143" s="59">
        <v>10</v>
      </c>
      <c r="H143" s="59">
        <v>20</v>
      </c>
      <c r="I143" s="59">
        <v>30</v>
      </c>
      <c r="J143" s="59">
        <v>30</v>
      </c>
      <c r="K143" s="119">
        <v>1.2</v>
      </c>
      <c r="L143" s="119">
        <f t="shared" si="15"/>
        <v>12</v>
      </c>
      <c r="M143" s="43">
        <f t="shared" si="16"/>
        <v>12</v>
      </c>
      <c r="N143" s="43">
        <f t="shared" si="17"/>
        <v>24</v>
      </c>
      <c r="O143" s="43">
        <f t="shared" si="18"/>
        <v>36</v>
      </c>
      <c r="P143" s="43">
        <f t="shared" si="18"/>
        <v>36</v>
      </c>
    </row>
    <row r="144" spans="1:16" ht="12.75" customHeight="1">
      <c r="A144" s="98" t="s">
        <v>266</v>
      </c>
      <c r="B144" s="56">
        <v>67</v>
      </c>
      <c r="C144" s="18" t="s">
        <v>69</v>
      </c>
      <c r="D144" s="10" t="s">
        <v>79</v>
      </c>
      <c r="E144" s="10"/>
      <c r="F144" s="59">
        <v>10</v>
      </c>
      <c r="G144" s="59">
        <v>10</v>
      </c>
      <c r="H144" s="59">
        <v>20</v>
      </c>
      <c r="I144" s="59">
        <v>30</v>
      </c>
      <c r="J144" s="59">
        <v>30</v>
      </c>
      <c r="K144" s="119">
        <v>1.2</v>
      </c>
      <c r="L144" s="119">
        <f t="shared" si="15"/>
        <v>12</v>
      </c>
      <c r="M144" s="43">
        <f t="shared" si="16"/>
        <v>12</v>
      </c>
      <c r="N144" s="43">
        <f t="shared" si="17"/>
        <v>24</v>
      </c>
      <c r="O144" s="43">
        <f t="shared" si="18"/>
        <v>36</v>
      </c>
      <c r="P144" s="43">
        <f t="shared" si="18"/>
        <v>36</v>
      </c>
    </row>
    <row r="145" spans="1:16" ht="12.75" customHeight="1">
      <c r="A145" s="98" t="s">
        <v>266</v>
      </c>
      <c r="B145" s="56">
        <v>68</v>
      </c>
      <c r="C145" s="18" t="s">
        <v>69</v>
      </c>
      <c r="D145" s="10" t="s">
        <v>79</v>
      </c>
      <c r="E145" s="10"/>
      <c r="F145" s="59">
        <v>10</v>
      </c>
      <c r="G145" s="59">
        <v>10</v>
      </c>
      <c r="H145" s="59">
        <v>20</v>
      </c>
      <c r="I145" s="59">
        <v>30</v>
      </c>
      <c r="J145" s="59">
        <v>30</v>
      </c>
      <c r="K145" s="119">
        <v>1.2</v>
      </c>
      <c r="L145" s="119">
        <f t="shared" si="15"/>
        <v>12</v>
      </c>
      <c r="M145" s="43">
        <f t="shared" si="16"/>
        <v>12</v>
      </c>
      <c r="N145" s="43">
        <f t="shared" si="17"/>
        <v>24</v>
      </c>
      <c r="O145" s="43">
        <f t="shared" si="18"/>
        <v>36</v>
      </c>
      <c r="P145" s="43">
        <f t="shared" si="18"/>
        <v>36</v>
      </c>
    </row>
    <row r="146" spans="1:16" ht="12.75" customHeight="1">
      <c r="A146" s="98" t="s">
        <v>266</v>
      </c>
      <c r="B146" s="56">
        <v>69</v>
      </c>
      <c r="C146" s="18" t="s">
        <v>69</v>
      </c>
      <c r="D146" s="10" t="s">
        <v>79</v>
      </c>
      <c r="E146" s="10"/>
      <c r="F146" s="59">
        <v>10</v>
      </c>
      <c r="G146" s="59">
        <v>10</v>
      </c>
      <c r="H146" s="59">
        <v>20</v>
      </c>
      <c r="I146" s="59">
        <v>30</v>
      </c>
      <c r="J146" s="59">
        <v>30</v>
      </c>
      <c r="K146" s="119">
        <v>1.2</v>
      </c>
      <c r="L146" s="119">
        <f t="shared" si="15"/>
        <v>12</v>
      </c>
      <c r="M146" s="43">
        <f t="shared" si="16"/>
        <v>12</v>
      </c>
      <c r="N146" s="43">
        <f t="shared" si="17"/>
        <v>24</v>
      </c>
      <c r="O146" s="43">
        <f t="shared" si="18"/>
        <v>36</v>
      </c>
      <c r="P146" s="43">
        <f t="shared" si="18"/>
        <v>36</v>
      </c>
    </row>
    <row r="147" spans="1:16" ht="12.75" customHeight="1">
      <c r="A147" s="98" t="s">
        <v>266</v>
      </c>
      <c r="B147" s="56">
        <v>70</v>
      </c>
      <c r="C147" s="18" t="s">
        <v>69</v>
      </c>
      <c r="D147" s="10" t="s">
        <v>79</v>
      </c>
      <c r="E147" s="10"/>
      <c r="F147" s="59">
        <v>10</v>
      </c>
      <c r="G147" s="59">
        <v>10</v>
      </c>
      <c r="H147" s="59">
        <v>20</v>
      </c>
      <c r="I147" s="59">
        <v>30</v>
      </c>
      <c r="J147" s="59">
        <v>30</v>
      </c>
      <c r="K147" s="119">
        <v>1.2</v>
      </c>
      <c r="L147" s="119">
        <f t="shared" si="15"/>
        <v>12</v>
      </c>
      <c r="M147" s="43">
        <f t="shared" si="16"/>
        <v>12</v>
      </c>
      <c r="N147" s="43">
        <f t="shared" si="17"/>
        <v>24</v>
      </c>
      <c r="O147" s="43">
        <f t="shared" si="18"/>
        <v>36</v>
      </c>
      <c r="P147" s="43">
        <f t="shared" si="18"/>
        <v>36</v>
      </c>
    </row>
    <row r="148" spans="1:16" ht="12.75" customHeight="1">
      <c r="A148" s="98" t="s">
        <v>266</v>
      </c>
      <c r="B148" s="56">
        <v>71</v>
      </c>
      <c r="C148" s="18" t="s">
        <v>69</v>
      </c>
      <c r="D148" s="10" t="s">
        <v>79</v>
      </c>
      <c r="E148" s="10"/>
      <c r="F148" s="59">
        <v>10</v>
      </c>
      <c r="G148" s="59">
        <v>10</v>
      </c>
      <c r="H148" s="59">
        <v>20</v>
      </c>
      <c r="I148" s="59">
        <v>30</v>
      </c>
      <c r="J148" s="59">
        <v>30</v>
      </c>
      <c r="K148" s="119">
        <v>1.2</v>
      </c>
      <c r="L148" s="119">
        <f t="shared" si="15"/>
        <v>12</v>
      </c>
      <c r="M148" s="43">
        <f t="shared" si="16"/>
        <v>12</v>
      </c>
      <c r="N148" s="43">
        <f t="shared" si="17"/>
        <v>24</v>
      </c>
      <c r="O148" s="43">
        <f t="shared" si="18"/>
        <v>36</v>
      </c>
      <c r="P148" s="43">
        <f t="shared" si="18"/>
        <v>36</v>
      </c>
    </row>
    <row r="149" spans="1:16" ht="12.75" customHeight="1">
      <c r="A149" s="98" t="s">
        <v>266</v>
      </c>
      <c r="B149" s="56">
        <v>72</v>
      </c>
      <c r="C149" s="18" t="s">
        <v>69</v>
      </c>
      <c r="D149" s="10" t="s">
        <v>79</v>
      </c>
      <c r="E149" s="10"/>
      <c r="F149" s="59">
        <v>10</v>
      </c>
      <c r="G149" s="59">
        <v>10</v>
      </c>
      <c r="H149" s="59">
        <v>20</v>
      </c>
      <c r="I149" s="59">
        <v>30</v>
      </c>
      <c r="J149" s="59">
        <v>30</v>
      </c>
      <c r="K149" s="119">
        <v>1.2</v>
      </c>
      <c r="L149" s="119">
        <f t="shared" si="15"/>
        <v>12</v>
      </c>
      <c r="M149" s="43">
        <f t="shared" si="16"/>
        <v>12</v>
      </c>
      <c r="N149" s="43">
        <f t="shared" si="17"/>
        <v>24</v>
      </c>
      <c r="O149" s="43">
        <f t="shared" si="18"/>
        <v>36</v>
      </c>
      <c r="P149" s="43">
        <f t="shared" si="18"/>
        <v>36</v>
      </c>
    </row>
    <row r="150" spans="1:16" ht="12.75" customHeight="1">
      <c r="A150" s="98" t="s">
        <v>266</v>
      </c>
      <c r="B150" s="56">
        <v>73</v>
      </c>
      <c r="C150" s="18" t="s">
        <v>69</v>
      </c>
      <c r="D150" s="10" t="s">
        <v>79</v>
      </c>
      <c r="E150" s="10"/>
      <c r="F150" s="59">
        <v>10</v>
      </c>
      <c r="G150" s="59">
        <v>10</v>
      </c>
      <c r="H150" s="59">
        <v>20</v>
      </c>
      <c r="I150" s="59">
        <v>30</v>
      </c>
      <c r="J150" s="59">
        <v>30</v>
      </c>
      <c r="K150" s="119">
        <v>1.2</v>
      </c>
      <c r="L150" s="119">
        <f t="shared" si="15"/>
        <v>12</v>
      </c>
      <c r="M150" s="43">
        <f t="shared" si="16"/>
        <v>12</v>
      </c>
      <c r="N150" s="43">
        <f t="shared" si="17"/>
        <v>24</v>
      </c>
      <c r="O150" s="43">
        <f t="shared" si="18"/>
        <v>36</v>
      </c>
      <c r="P150" s="43">
        <f t="shared" si="18"/>
        <v>36</v>
      </c>
    </row>
    <row r="151" spans="1:16" ht="12.75" customHeight="1">
      <c r="A151" s="98" t="s">
        <v>266</v>
      </c>
      <c r="B151" s="56">
        <v>74</v>
      </c>
      <c r="C151" s="18" t="s">
        <v>69</v>
      </c>
      <c r="D151" s="10" t="s">
        <v>79</v>
      </c>
      <c r="E151" s="10"/>
      <c r="F151" s="59">
        <v>10</v>
      </c>
      <c r="G151" s="59">
        <v>10</v>
      </c>
      <c r="H151" s="59">
        <v>20</v>
      </c>
      <c r="I151" s="59">
        <v>30</v>
      </c>
      <c r="J151" s="59">
        <v>30</v>
      </c>
      <c r="K151" s="119">
        <v>1.2</v>
      </c>
      <c r="L151" s="119">
        <f t="shared" ref="L151:L214" si="19">K151*F151</f>
        <v>12</v>
      </c>
      <c r="M151" s="43">
        <f t="shared" si="16"/>
        <v>12</v>
      </c>
      <c r="N151" s="43">
        <f t="shared" si="17"/>
        <v>24</v>
      </c>
      <c r="O151" s="43">
        <f t="shared" si="18"/>
        <v>36</v>
      </c>
      <c r="P151" s="43">
        <f t="shared" si="18"/>
        <v>36</v>
      </c>
    </row>
    <row r="152" spans="1:16" ht="12.75" customHeight="1">
      <c r="A152" s="98" t="s">
        <v>266</v>
      </c>
      <c r="B152" s="56">
        <v>75</v>
      </c>
      <c r="C152" s="18" t="s">
        <v>69</v>
      </c>
      <c r="D152" s="10" t="s">
        <v>79</v>
      </c>
      <c r="E152" s="10"/>
      <c r="F152" s="59">
        <v>10</v>
      </c>
      <c r="G152" s="59">
        <v>10</v>
      </c>
      <c r="H152" s="59">
        <v>20</v>
      </c>
      <c r="I152" s="59">
        <v>30</v>
      </c>
      <c r="J152" s="59">
        <v>30</v>
      </c>
      <c r="K152" s="119">
        <v>1.2</v>
      </c>
      <c r="L152" s="119">
        <f t="shared" si="19"/>
        <v>12</v>
      </c>
      <c r="M152" s="43">
        <f t="shared" si="16"/>
        <v>12</v>
      </c>
      <c r="N152" s="43">
        <f t="shared" si="17"/>
        <v>24</v>
      </c>
      <c r="O152" s="43">
        <f t="shared" si="18"/>
        <v>36</v>
      </c>
      <c r="P152" s="43">
        <f t="shared" si="18"/>
        <v>36</v>
      </c>
    </row>
    <row r="153" spans="1:16" ht="12.75" customHeight="1">
      <c r="A153" s="98" t="s">
        <v>266</v>
      </c>
      <c r="B153" s="56">
        <v>76</v>
      </c>
      <c r="C153" s="18" t="s">
        <v>69</v>
      </c>
      <c r="D153" s="10" t="s">
        <v>79</v>
      </c>
      <c r="E153" s="10"/>
      <c r="F153" s="59">
        <v>10</v>
      </c>
      <c r="G153" s="59">
        <v>10</v>
      </c>
      <c r="H153" s="59">
        <v>20</v>
      </c>
      <c r="I153" s="59">
        <v>30</v>
      </c>
      <c r="J153" s="59">
        <v>30</v>
      </c>
      <c r="K153" s="119">
        <v>1.2</v>
      </c>
      <c r="L153" s="119">
        <f t="shared" si="19"/>
        <v>12</v>
      </c>
      <c r="M153" s="43">
        <f t="shared" si="16"/>
        <v>12</v>
      </c>
      <c r="N153" s="43">
        <f t="shared" si="17"/>
        <v>24</v>
      </c>
      <c r="O153" s="43">
        <f t="shared" si="18"/>
        <v>36</v>
      </c>
      <c r="P153" s="43">
        <f t="shared" si="18"/>
        <v>36</v>
      </c>
    </row>
    <row r="154" spans="1:16" ht="12.75" customHeight="1">
      <c r="A154" s="98" t="s">
        <v>266</v>
      </c>
      <c r="B154" s="56">
        <v>77</v>
      </c>
      <c r="C154" s="18" t="s">
        <v>69</v>
      </c>
      <c r="D154" s="10" t="s">
        <v>79</v>
      </c>
      <c r="E154" s="10"/>
      <c r="F154" s="59">
        <v>10</v>
      </c>
      <c r="G154" s="59">
        <v>10</v>
      </c>
      <c r="H154" s="59">
        <v>20</v>
      </c>
      <c r="I154" s="59">
        <v>30</v>
      </c>
      <c r="J154" s="59">
        <v>30</v>
      </c>
      <c r="K154" s="119">
        <v>1.2</v>
      </c>
      <c r="L154" s="119">
        <f t="shared" si="19"/>
        <v>12</v>
      </c>
      <c r="M154" s="43">
        <f t="shared" si="16"/>
        <v>12</v>
      </c>
      <c r="N154" s="43">
        <f t="shared" si="17"/>
        <v>24</v>
      </c>
      <c r="O154" s="43">
        <f t="shared" si="18"/>
        <v>36</v>
      </c>
      <c r="P154" s="43">
        <f t="shared" si="18"/>
        <v>36</v>
      </c>
    </row>
    <row r="155" spans="1:16" ht="12.75" customHeight="1">
      <c r="A155" s="98" t="s">
        <v>266</v>
      </c>
      <c r="B155" s="56">
        <v>78</v>
      </c>
      <c r="C155" s="18" t="s">
        <v>69</v>
      </c>
      <c r="D155" s="10" t="s">
        <v>79</v>
      </c>
      <c r="E155" s="10"/>
      <c r="F155" s="59">
        <v>10</v>
      </c>
      <c r="G155" s="59">
        <v>10</v>
      </c>
      <c r="H155" s="59">
        <v>20</v>
      </c>
      <c r="I155" s="59">
        <v>30</v>
      </c>
      <c r="J155" s="59">
        <v>30</v>
      </c>
      <c r="K155" s="119">
        <v>1.2</v>
      </c>
      <c r="L155" s="119">
        <f t="shared" si="19"/>
        <v>12</v>
      </c>
      <c r="M155" s="43">
        <f t="shared" si="16"/>
        <v>12</v>
      </c>
      <c r="N155" s="43">
        <f t="shared" si="17"/>
        <v>24</v>
      </c>
      <c r="O155" s="43">
        <f t="shared" si="18"/>
        <v>36</v>
      </c>
      <c r="P155" s="43">
        <f t="shared" si="18"/>
        <v>36</v>
      </c>
    </row>
    <row r="156" spans="1:16" ht="12.75" customHeight="1">
      <c r="A156" s="98" t="s">
        <v>266</v>
      </c>
      <c r="B156" s="56">
        <v>79</v>
      </c>
      <c r="C156" s="18" t="s">
        <v>69</v>
      </c>
      <c r="D156" s="10" t="s">
        <v>79</v>
      </c>
      <c r="E156" s="10"/>
      <c r="F156" s="59">
        <v>10</v>
      </c>
      <c r="G156" s="59">
        <v>10</v>
      </c>
      <c r="H156" s="59">
        <v>20</v>
      </c>
      <c r="I156" s="59">
        <v>30</v>
      </c>
      <c r="J156" s="59">
        <v>30</v>
      </c>
      <c r="K156" s="119">
        <v>1.2</v>
      </c>
      <c r="L156" s="119">
        <f t="shared" si="19"/>
        <v>12</v>
      </c>
      <c r="M156" s="43">
        <f t="shared" si="16"/>
        <v>12</v>
      </c>
      <c r="N156" s="43">
        <f t="shared" si="17"/>
        <v>24</v>
      </c>
      <c r="O156" s="43">
        <f t="shared" si="18"/>
        <v>36</v>
      </c>
      <c r="P156" s="43">
        <f t="shared" si="18"/>
        <v>36</v>
      </c>
    </row>
    <row r="157" spans="1:16" ht="12.75" customHeight="1">
      <c r="A157" s="98" t="s">
        <v>266</v>
      </c>
      <c r="B157" s="56">
        <v>80</v>
      </c>
      <c r="C157" s="18" t="s">
        <v>69</v>
      </c>
      <c r="D157" s="10" t="s">
        <v>79</v>
      </c>
      <c r="E157" s="10"/>
      <c r="F157" s="59">
        <v>10</v>
      </c>
      <c r="G157" s="59">
        <v>10</v>
      </c>
      <c r="H157" s="59">
        <v>20</v>
      </c>
      <c r="I157" s="59">
        <v>30</v>
      </c>
      <c r="J157" s="59">
        <v>30</v>
      </c>
      <c r="K157" s="119">
        <v>1.2</v>
      </c>
      <c r="L157" s="119">
        <f t="shared" si="19"/>
        <v>12</v>
      </c>
      <c r="M157" s="43">
        <f t="shared" si="16"/>
        <v>12</v>
      </c>
      <c r="N157" s="43">
        <f t="shared" si="17"/>
        <v>24</v>
      </c>
      <c r="O157" s="43">
        <f t="shared" si="18"/>
        <v>36</v>
      </c>
      <c r="P157" s="43">
        <f t="shared" si="18"/>
        <v>36</v>
      </c>
    </row>
    <row r="158" spans="1:16" ht="12.75" customHeight="1">
      <c r="A158" s="98" t="s">
        <v>266</v>
      </c>
      <c r="B158" s="56">
        <v>81</v>
      </c>
      <c r="C158" s="18" t="s">
        <v>69</v>
      </c>
      <c r="D158" s="10" t="s">
        <v>79</v>
      </c>
      <c r="E158" s="10"/>
      <c r="F158" s="59">
        <v>10</v>
      </c>
      <c r="G158" s="59">
        <v>10</v>
      </c>
      <c r="H158" s="59">
        <v>20</v>
      </c>
      <c r="I158" s="59">
        <v>30</v>
      </c>
      <c r="J158" s="59">
        <v>30</v>
      </c>
      <c r="K158" s="119">
        <v>1.2</v>
      </c>
      <c r="L158" s="119">
        <f t="shared" si="19"/>
        <v>12</v>
      </c>
      <c r="M158" s="43">
        <f t="shared" si="16"/>
        <v>12</v>
      </c>
      <c r="N158" s="43">
        <f t="shared" si="17"/>
        <v>24</v>
      </c>
      <c r="O158" s="43">
        <f t="shared" si="18"/>
        <v>36</v>
      </c>
      <c r="P158" s="43">
        <f t="shared" si="18"/>
        <v>36</v>
      </c>
    </row>
    <row r="159" spans="1:16" ht="12.75" customHeight="1">
      <c r="A159" s="98" t="s">
        <v>266</v>
      </c>
      <c r="B159" s="56">
        <v>82</v>
      </c>
      <c r="C159" s="18" t="s">
        <v>69</v>
      </c>
      <c r="D159" s="10" t="s">
        <v>79</v>
      </c>
      <c r="E159" s="10"/>
      <c r="F159" s="59">
        <v>10</v>
      </c>
      <c r="G159" s="59">
        <v>10</v>
      </c>
      <c r="H159" s="59">
        <v>20</v>
      </c>
      <c r="I159" s="59">
        <v>30</v>
      </c>
      <c r="J159" s="59">
        <v>30</v>
      </c>
      <c r="K159" s="119">
        <v>1.2</v>
      </c>
      <c r="L159" s="119">
        <f t="shared" si="19"/>
        <v>12</v>
      </c>
      <c r="M159" s="43">
        <f t="shared" si="16"/>
        <v>12</v>
      </c>
      <c r="N159" s="43">
        <f t="shared" si="17"/>
        <v>24</v>
      </c>
      <c r="O159" s="43">
        <f t="shared" si="18"/>
        <v>36</v>
      </c>
      <c r="P159" s="43">
        <f t="shared" si="18"/>
        <v>36</v>
      </c>
    </row>
    <row r="160" spans="1:16" ht="12.75" customHeight="1">
      <c r="A160" s="98" t="s">
        <v>266</v>
      </c>
      <c r="B160" s="56">
        <v>83</v>
      </c>
      <c r="C160" s="18" t="s">
        <v>69</v>
      </c>
      <c r="D160" s="10" t="s">
        <v>79</v>
      </c>
      <c r="E160" s="10"/>
      <c r="F160" s="59">
        <v>10</v>
      </c>
      <c r="G160" s="59">
        <v>10</v>
      </c>
      <c r="H160" s="59">
        <v>20</v>
      </c>
      <c r="I160" s="59">
        <v>30</v>
      </c>
      <c r="J160" s="59">
        <v>30</v>
      </c>
      <c r="K160" s="119">
        <v>1.2</v>
      </c>
      <c r="L160" s="119">
        <f t="shared" si="19"/>
        <v>12</v>
      </c>
      <c r="M160" s="43">
        <f t="shared" si="16"/>
        <v>12</v>
      </c>
      <c r="N160" s="43">
        <f t="shared" si="17"/>
        <v>24</v>
      </c>
      <c r="O160" s="43">
        <f t="shared" si="18"/>
        <v>36</v>
      </c>
      <c r="P160" s="43">
        <f t="shared" si="18"/>
        <v>36</v>
      </c>
    </row>
    <row r="161" spans="1:16" ht="12.75" customHeight="1">
      <c r="A161" s="98" t="s">
        <v>266</v>
      </c>
      <c r="B161" s="56">
        <v>84</v>
      </c>
      <c r="C161" s="18" t="s">
        <v>69</v>
      </c>
      <c r="D161" s="10" t="s">
        <v>79</v>
      </c>
      <c r="E161" s="10"/>
      <c r="F161" s="59">
        <v>10</v>
      </c>
      <c r="G161" s="59">
        <v>10</v>
      </c>
      <c r="H161" s="59">
        <v>20</v>
      </c>
      <c r="I161" s="59">
        <v>30</v>
      </c>
      <c r="J161" s="59">
        <v>30</v>
      </c>
      <c r="K161" s="119">
        <v>1.2</v>
      </c>
      <c r="L161" s="119">
        <f t="shared" si="19"/>
        <v>12</v>
      </c>
      <c r="M161" s="43">
        <f t="shared" si="16"/>
        <v>12</v>
      </c>
      <c r="N161" s="43">
        <f t="shared" si="17"/>
        <v>24</v>
      </c>
      <c r="O161" s="43">
        <f t="shared" si="18"/>
        <v>36</v>
      </c>
      <c r="P161" s="43">
        <f t="shared" si="18"/>
        <v>36</v>
      </c>
    </row>
    <row r="162" spans="1:16" ht="12.75" customHeight="1">
      <c r="A162" s="98" t="s">
        <v>266</v>
      </c>
      <c r="B162" s="56">
        <v>85</v>
      </c>
      <c r="C162" s="18" t="s">
        <v>69</v>
      </c>
      <c r="D162" s="10" t="s">
        <v>79</v>
      </c>
      <c r="E162" s="10"/>
      <c r="F162" s="59">
        <v>10</v>
      </c>
      <c r="G162" s="59">
        <v>10</v>
      </c>
      <c r="H162" s="59">
        <v>20</v>
      </c>
      <c r="I162" s="59">
        <v>30</v>
      </c>
      <c r="J162" s="59">
        <v>30</v>
      </c>
      <c r="K162" s="119">
        <v>1.2</v>
      </c>
      <c r="L162" s="119">
        <f t="shared" si="19"/>
        <v>12</v>
      </c>
      <c r="M162" s="43">
        <f t="shared" si="16"/>
        <v>12</v>
      </c>
      <c r="N162" s="43">
        <f t="shared" si="17"/>
        <v>24</v>
      </c>
      <c r="O162" s="43">
        <f t="shared" si="18"/>
        <v>36</v>
      </c>
      <c r="P162" s="43">
        <f t="shared" si="18"/>
        <v>36</v>
      </c>
    </row>
    <row r="163" spans="1:16" ht="12.75" customHeight="1">
      <c r="A163" s="98" t="s">
        <v>266</v>
      </c>
      <c r="B163" s="56">
        <v>86</v>
      </c>
      <c r="C163" s="18" t="s">
        <v>69</v>
      </c>
      <c r="D163" s="10" t="s">
        <v>79</v>
      </c>
      <c r="E163" s="10"/>
      <c r="F163" s="59">
        <v>10</v>
      </c>
      <c r="G163" s="59">
        <v>10</v>
      </c>
      <c r="H163" s="59">
        <v>20</v>
      </c>
      <c r="I163" s="59">
        <v>30</v>
      </c>
      <c r="J163" s="59">
        <v>30</v>
      </c>
      <c r="K163" s="119">
        <v>1.2</v>
      </c>
      <c r="L163" s="119">
        <f t="shared" si="19"/>
        <v>12</v>
      </c>
      <c r="M163" s="43">
        <f t="shared" si="16"/>
        <v>12</v>
      </c>
      <c r="N163" s="43">
        <f t="shared" si="17"/>
        <v>24</v>
      </c>
      <c r="O163" s="43">
        <f t="shared" si="18"/>
        <v>36</v>
      </c>
      <c r="P163" s="43">
        <f t="shared" si="18"/>
        <v>36</v>
      </c>
    </row>
    <row r="164" spans="1:16" ht="12.75" customHeight="1">
      <c r="A164" s="98" t="s">
        <v>266</v>
      </c>
      <c r="B164" s="56">
        <v>87</v>
      </c>
      <c r="C164" s="18" t="s">
        <v>69</v>
      </c>
      <c r="D164" s="10" t="s">
        <v>79</v>
      </c>
      <c r="E164" s="10"/>
      <c r="F164" s="59">
        <v>10</v>
      </c>
      <c r="G164" s="59">
        <v>10</v>
      </c>
      <c r="H164" s="59">
        <v>20</v>
      </c>
      <c r="I164" s="59">
        <v>30</v>
      </c>
      <c r="J164" s="59">
        <v>30</v>
      </c>
      <c r="K164" s="119">
        <v>1.2</v>
      </c>
      <c r="L164" s="119">
        <f t="shared" si="19"/>
        <v>12</v>
      </c>
      <c r="M164" s="43">
        <f t="shared" si="16"/>
        <v>12</v>
      </c>
      <c r="N164" s="43">
        <f t="shared" si="17"/>
        <v>24</v>
      </c>
      <c r="O164" s="43">
        <f t="shared" si="18"/>
        <v>36</v>
      </c>
      <c r="P164" s="43">
        <f t="shared" si="18"/>
        <v>36</v>
      </c>
    </row>
    <row r="165" spans="1:16" ht="12.75" customHeight="1">
      <c r="A165" s="98" t="s">
        <v>266</v>
      </c>
      <c r="B165" s="56">
        <v>88</v>
      </c>
      <c r="C165" s="18" t="s">
        <v>69</v>
      </c>
      <c r="D165" s="10" t="s">
        <v>79</v>
      </c>
      <c r="E165" s="10"/>
      <c r="F165" s="59">
        <v>10</v>
      </c>
      <c r="G165" s="59">
        <v>10</v>
      </c>
      <c r="H165" s="59">
        <v>20</v>
      </c>
      <c r="I165" s="59">
        <v>30</v>
      </c>
      <c r="J165" s="59">
        <v>30</v>
      </c>
      <c r="K165" s="119">
        <v>1.2</v>
      </c>
      <c r="L165" s="119">
        <f t="shared" si="19"/>
        <v>12</v>
      </c>
      <c r="M165" s="43">
        <f t="shared" si="16"/>
        <v>12</v>
      </c>
      <c r="N165" s="43">
        <f t="shared" si="17"/>
        <v>24</v>
      </c>
      <c r="O165" s="43">
        <f t="shared" si="18"/>
        <v>36</v>
      </c>
      <c r="P165" s="43">
        <f t="shared" si="18"/>
        <v>36</v>
      </c>
    </row>
    <row r="166" spans="1:16" ht="12.75" customHeight="1">
      <c r="A166" s="98" t="s">
        <v>266</v>
      </c>
      <c r="B166" s="56">
        <v>89</v>
      </c>
      <c r="C166" s="18" t="s">
        <v>69</v>
      </c>
      <c r="D166" s="10" t="s">
        <v>79</v>
      </c>
      <c r="E166" s="10"/>
      <c r="F166" s="59">
        <v>10</v>
      </c>
      <c r="G166" s="59">
        <v>10</v>
      </c>
      <c r="H166" s="59">
        <v>20</v>
      </c>
      <c r="I166" s="59">
        <v>30</v>
      </c>
      <c r="J166" s="59">
        <v>30</v>
      </c>
      <c r="K166" s="119">
        <v>1.2</v>
      </c>
      <c r="L166" s="119">
        <f t="shared" si="19"/>
        <v>12</v>
      </c>
      <c r="M166" s="43">
        <f t="shared" si="16"/>
        <v>12</v>
      </c>
      <c r="N166" s="43">
        <f t="shared" si="17"/>
        <v>24</v>
      </c>
      <c r="O166" s="43">
        <f t="shared" si="18"/>
        <v>36</v>
      </c>
      <c r="P166" s="43">
        <f t="shared" si="18"/>
        <v>36</v>
      </c>
    </row>
    <row r="167" spans="1:16" ht="12.75" customHeight="1">
      <c r="A167" s="98" t="s">
        <v>266</v>
      </c>
      <c r="B167" s="56">
        <v>90</v>
      </c>
      <c r="C167" s="18" t="s">
        <v>69</v>
      </c>
      <c r="D167" s="10" t="s">
        <v>79</v>
      </c>
      <c r="E167" s="10"/>
      <c r="F167" s="59">
        <v>10</v>
      </c>
      <c r="G167" s="59">
        <v>10</v>
      </c>
      <c r="H167" s="59">
        <v>20</v>
      </c>
      <c r="I167" s="59">
        <v>30</v>
      </c>
      <c r="J167" s="59">
        <v>30</v>
      </c>
      <c r="K167" s="119">
        <v>1.2</v>
      </c>
      <c r="L167" s="119">
        <f t="shared" si="19"/>
        <v>12</v>
      </c>
      <c r="M167" s="43">
        <f t="shared" si="16"/>
        <v>12</v>
      </c>
      <c r="N167" s="43">
        <f t="shared" si="17"/>
        <v>24</v>
      </c>
      <c r="O167" s="43">
        <f t="shared" si="18"/>
        <v>36</v>
      </c>
      <c r="P167" s="43">
        <f t="shared" si="18"/>
        <v>36</v>
      </c>
    </row>
    <row r="168" spans="1:16" ht="12.75" customHeight="1">
      <c r="A168" s="98" t="s">
        <v>266</v>
      </c>
      <c r="B168" s="56">
        <v>95</v>
      </c>
      <c r="C168" s="18" t="s">
        <v>69</v>
      </c>
      <c r="D168" s="10" t="s">
        <v>79</v>
      </c>
      <c r="E168" s="10"/>
      <c r="F168" s="59">
        <v>10</v>
      </c>
      <c r="G168" s="59">
        <v>10</v>
      </c>
      <c r="H168" s="59">
        <v>20</v>
      </c>
      <c r="I168" s="59">
        <v>30</v>
      </c>
      <c r="J168" s="59">
        <v>30</v>
      </c>
      <c r="K168" s="119">
        <v>1.2</v>
      </c>
      <c r="L168" s="119">
        <f t="shared" si="19"/>
        <v>12</v>
      </c>
      <c r="M168" s="43">
        <f t="shared" si="16"/>
        <v>12</v>
      </c>
      <c r="N168" s="43">
        <f t="shared" si="17"/>
        <v>24</v>
      </c>
      <c r="O168" s="43">
        <f t="shared" si="18"/>
        <v>36</v>
      </c>
      <c r="P168" s="43">
        <f t="shared" si="18"/>
        <v>36</v>
      </c>
    </row>
    <row r="169" spans="1:16" ht="12.75" customHeight="1">
      <c r="A169" s="98" t="s">
        <v>266</v>
      </c>
      <c r="B169" s="56">
        <v>99</v>
      </c>
      <c r="C169" s="18" t="s">
        <v>80</v>
      </c>
      <c r="D169" s="10" t="s">
        <v>79</v>
      </c>
      <c r="E169" s="10"/>
      <c r="F169" s="59">
        <v>10</v>
      </c>
      <c r="G169" s="59">
        <v>10</v>
      </c>
      <c r="H169" s="59">
        <v>20</v>
      </c>
      <c r="I169" s="59">
        <v>30</v>
      </c>
      <c r="J169" s="59">
        <v>30</v>
      </c>
      <c r="K169" s="119">
        <v>1.2</v>
      </c>
      <c r="L169" s="119">
        <f t="shared" si="19"/>
        <v>12</v>
      </c>
      <c r="M169" s="43">
        <f>$G169*K169</f>
        <v>12</v>
      </c>
      <c r="N169" s="43">
        <f>$K169*H169</f>
        <v>24</v>
      </c>
      <c r="O169" s="43">
        <f>$K169*I169</f>
        <v>36</v>
      </c>
      <c r="P169" s="43">
        <f>$K169*J169</f>
        <v>36</v>
      </c>
    </row>
    <row r="170" spans="1:16" ht="12.75" customHeight="1">
      <c r="A170" s="98" t="s">
        <v>266</v>
      </c>
      <c r="B170" s="56">
        <v>100</v>
      </c>
      <c r="C170" s="18" t="s">
        <v>69</v>
      </c>
      <c r="D170" s="10" t="s">
        <v>79</v>
      </c>
      <c r="E170" s="10"/>
      <c r="F170" s="59">
        <v>10</v>
      </c>
      <c r="G170" s="59">
        <v>10</v>
      </c>
      <c r="H170" s="59">
        <v>20</v>
      </c>
      <c r="I170" s="59">
        <v>30</v>
      </c>
      <c r="J170" s="59">
        <v>30</v>
      </c>
      <c r="K170" s="119">
        <v>1.2</v>
      </c>
      <c r="L170" s="119">
        <f t="shared" si="19"/>
        <v>12</v>
      </c>
      <c r="M170" s="43">
        <f t="shared" si="16"/>
        <v>12</v>
      </c>
      <c r="N170" s="43">
        <f t="shared" si="17"/>
        <v>24</v>
      </c>
      <c r="O170" s="43">
        <f t="shared" si="18"/>
        <v>36</v>
      </c>
      <c r="P170" s="43">
        <f t="shared" si="18"/>
        <v>36</v>
      </c>
    </row>
    <row r="171" spans="1:16" ht="12.75" customHeight="1">
      <c r="A171" s="98" t="s">
        <v>266</v>
      </c>
      <c r="B171" s="56">
        <v>105</v>
      </c>
      <c r="C171" s="18" t="s">
        <v>69</v>
      </c>
      <c r="D171" s="10" t="s">
        <v>79</v>
      </c>
      <c r="E171" s="10"/>
      <c r="F171" s="59">
        <v>10</v>
      </c>
      <c r="G171" s="59">
        <v>10</v>
      </c>
      <c r="H171" s="59">
        <v>20</v>
      </c>
      <c r="I171" s="59">
        <v>30</v>
      </c>
      <c r="J171" s="59">
        <v>30</v>
      </c>
      <c r="K171" s="119">
        <v>1.2</v>
      </c>
      <c r="L171" s="119">
        <f t="shared" si="19"/>
        <v>12</v>
      </c>
      <c r="M171" s="43">
        <f t="shared" si="16"/>
        <v>12</v>
      </c>
      <c r="N171" s="43">
        <f t="shared" si="17"/>
        <v>24</v>
      </c>
      <c r="O171" s="43">
        <f t="shared" si="18"/>
        <v>36</v>
      </c>
      <c r="P171" s="43">
        <f t="shared" si="18"/>
        <v>36</v>
      </c>
    </row>
    <row r="172" spans="1:16" ht="12.75" customHeight="1">
      <c r="A172" s="98" t="s">
        <v>266</v>
      </c>
      <c r="B172" s="56">
        <v>110</v>
      </c>
      <c r="C172" s="18" t="s">
        <v>69</v>
      </c>
      <c r="D172" s="10" t="s">
        <v>79</v>
      </c>
      <c r="E172" s="10"/>
      <c r="F172" s="59">
        <v>10</v>
      </c>
      <c r="G172" s="59">
        <v>10</v>
      </c>
      <c r="H172" s="59">
        <v>20</v>
      </c>
      <c r="I172" s="59">
        <v>30</v>
      </c>
      <c r="J172" s="59">
        <v>30</v>
      </c>
      <c r="K172" s="119">
        <v>1.2</v>
      </c>
      <c r="L172" s="119">
        <f t="shared" si="19"/>
        <v>12</v>
      </c>
      <c r="M172" s="43">
        <f t="shared" si="16"/>
        <v>12</v>
      </c>
      <c r="N172" s="43">
        <f t="shared" si="17"/>
        <v>24</v>
      </c>
      <c r="O172" s="43">
        <f t="shared" si="18"/>
        <v>36</v>
      </c>
      <c r="P172" s="43">
        <f t="shared" si="18"/>
        <v>36</v>
      </c>
    </row>
    <row r="173" spans="1:16" ht="12.75" customHeight="1">
      <c r="A173" s="98" t="s">
        <v>266</v>
      </c>
      <c r="B173" s="56">
        <v>115</v>
      </c>
      <c r="C173" s="18" t="s">
        <v>69</v>
      </c>
      <c r="D173" s="10" t="s">
        <v>79</v>
      </c>
      <c r="E173" s="10"/>
      <c r="F173" s="59">
        <v>10</v>
      </c>
      <c r="G173" s="59">
        <v>10</v>
      </c>
      <c r="H173" s="59">
        <v>20</v>
      </c>
      <c r="I173" s="59">
        <v>30</v>
      </c>
      <c r="J173" s="59">
        <v>30</v>
      </c>
      <c r="K173" s="119">
        <v>1.2</v>
      </c>
      <c r="L173" s="119">
        <f t="shared" si="19"/>
        <v>12</v>
      </c>
      <c r="M173" s="43">
        <f t="shared" si="16"/>
        <v>12</v>
      </c>
      <c r="N173" s="43">
        <f t="shared" si="17"/>
        <v>24</v>
      </c>
      <c r="O173" s="43">
        <f t="shared" si="18"/>
        <v>36</v>
      </c>
      <c r="P173" s="43">
        <f t="shared" si="18"/>
        <v>36</v>
      </c>
    </row>
    <row r="174" spans="1:16" ht="12.75" customHeight="1">
      <c r="A174" s="98" t="s">
        <v>266</v>
      </c>
      <c r="B174" s="56">
        <v>120</v>
      </c>
      <c r="C174" s="18" t="s">
        <v>69</v>
      </c>
      <c r="D174" s="10" t="s">
        <v>79</v>
      </c>
      <c r="E174" s="10"/>
      <c r="F174" s="59">
        <v>10</v>
      </c>
      <c r="G174" s="59">
        <v>10</v>
      </c>
      <c r="H174" s="59">
        <v>20</v>
      </c>
      <c r="I174" s="59">
        <v>30</v>
      </c>
      <c r="J174" s="59">
        <v>30</v>
      </c>
      <c r="K174" s="119">
        <v>1.2</v>
      </c>
      <c r="L174" s="119">
        <f t="shared" si="19"/>
        <v>12</v>
      </c>
      <c r="M174" s="43">
        <f t="shared" si="16"/>
        <v>12</v>
      </c>
      <c r="N174" s="43">
        <f t="shared" si="17"/>
        <v>24</v>
      </c>
      <c r="O174" s="43">
        <f t="shared" si="18"/>
        <v>36</v>
      </c>
      <c r="P174" s="43">
        <f t="shared" si="18"/>
        <v>36</v>
      </c>
    </row>
    <row r="175" spans="1:16" ht="12.75" customHeight="1">
      <c r="A175" s="98" t="s">
        <v>266</v>
      </c>
      <c r="B175" s="56">
        <v>125</v>
      </c>
      <c r="C175" s="18" t="s">
        <v>69</v>
      </c>
      <c r="D175" s="10" t="s">
        <v>79</v>
      </c>
      <c r="E175" s="10"/>
      <c r="F175" s="59">
        <v>10</v>
      </c>
      <c r="G175" s="59">
        <v>10</v>
      </c>
      <c r="H175" s="59">
        <v>20</v>
      </c>
      <c r="I175" s="59">
        <v>30</v>
      </c>
      <c r="J175" s="59">
        <v>30</v>
      </c>
      <c r="K175" s="119">
        <v>1.2</v>
      </c>
      <c r="L175" s="119">
        <f t="shared" si="19"/>
        <v>12</v>
      </c>
      <c r="M175" s="43">
        <f t="shared" si="16"/>
        <v>12</v>
      </c>
      <c r="N175" s="43">
        <f t="shared" si="17"/>
        <v>24</v>
      </c>
      <c r="O175" s="43">
        <f t="shared" si="18"/>
        <v>36</v>
      </c>
      <c r="P175" s="43">
        <f t="shared" si="18"/>
        <v>36</v>
      </c>
    </row>
    <row r="176" spans="1:16" ht="12.75" customHeight="1">
      <c r="A176" s="98" t="s">
        <v>266</v>
      </c>
      <c r="B176" s="56">
        <v>130</v>
      </c>
      <c r="C176" s="18" t="s">
        <v>69</v>
      </c>
      <c r="D176" s="10" t="s">
        <v>79</v>
      </c>
      <c r="E176" s="10"/>
      <c r="F176" s="59">
        <v>10</v>
      </c>
      <c r="G176" s="59">
        <v>10</v>
      </c>
      <c r="H176" s="59">
        <v>20</v>
      </c>
      <c r="I176" s="59">
        <v>30</v>
      </c>
      <c r="J176" s="59">
        <v>30</v>
      </c>
      <c r="K176" s="119">
        <v>1.2</v>
      </c>
      <c r="L176" s="119">
        <f t="shared" si="19"/>
        <v>12</v>
      </c>
      <c r="M176" s="43">
        <f t="shared" si="16"/>
        <v>12</v>
      </c>
      <c r="N176" s="43">
        <f t="shared" si="17"/>
        <v>24</v>
      </c>
      <c r="O176" s="43">
        <f t="shared" si="18"/>
        <v>36</v>
      </c>
      <c r="P176" s="43">
        <f t="shared" si="18"/>
        <v>36</v>
      </c>
    </row>
    <row r="177" spans="1:16" ht="12.75" customHeight="1">
      <c r="A177" s="40"/>
      <c r="B177" s="8"/>
      <c r="C177" s="8"/>
      <c r="D177" s="34" t="s">
        <v>21</v>
      </c>
      <c r="E177" s="34"/>
      <c r="F177" s="24">
        <f>SUM(F78:F176)</f>
        <v>1091</v>
      </c>
      <c r="G177" s="24">
        <f>SUM(G78:G176)</f>
        <v>1091</v>
      </c>
      <c r="H177" s="24">
        <f>SUM(H78:H176)</f>
        <v>2182</v>
      </c>
      <c r="I177" s="24">
        <f>SUM(I78:I176)</f>
        <v>3273</v>
      </c>
      <c r="J177" s="24">
        <f>SUM(J78:J176)</f>
        <v>3273</v>
      </c>
      <c r="K177" s="44"/>
      <c r="L177" s="44"/>
      <c r="M177" s="88"/>
      <c r="N177" s="88"/>
      <c r="O177" s="88"/>
      <c r="P177" s="88"/>
    </row>
    <row r="178" spans="1:16" s="46" customFormat="1" ht="12.75" customHeight="1">
      <c r="A178" s="98" t="s">
        <v>267</v>
      </c>
      <c r="B178" s="57">
        <v>20</v>
      </c>
      <c r="C178" s="18" t="s">
        <v>69</v>
      </c>
      <c r="D178" s="50" t="s">
        <v>79</v>
      </c>
      <c r="E178" s="10"/>
      <c r="F178" s="27">
        <v>4</v>
      </c>
      <c r="G178" s="27">
        <v>4</v>
      </c>
      <c r="H178" s="27">
        <v>8</v>
      </c>
      <c r="I178" s="27">
        <v>12</v>
      </c>
      <c r="J178" s="27">
        <v>12</v>
      </c>
      <c r="K178" s="43">
        <v>1.2</v>
      </c>
      <c r="L178" s="119">
        <f t="shared" si="19"/>
        <v>4.8</v>
      </c>
      <c r="M178" s="43">
        <f t="shared" ref="M178:M241" si="20">$G178*K178</f>
        <v>4.8</v>
      </c>
      <c r="N178" s="43">
        <f t="shared" ref="N178:N241" si="21">$K178*H178</f>
        <v>9.6</v>
      </c>
      <c r="O178" s="43">
        <f t="shared" ref="O178:P241" si="22">$K178*I178</f>
        <v>14.399999999999999</v>
      </c>
      <c r="P178" s="43">
        <f t="shared" si="22"/>
        <v>14.399999999999999</v>
      </c>
    </row>
    <row r="179" spans="1:16" s="46" customFormat="1" ht="12.75" customHeight="1">
      <c r="A179" s="98" t="s">
        <v>267</v>
      </c>
      <c r="B179" s="58">
        <v>40</v>
      </c>
      <c r="C179" s="18" t="s">
        <v>69</v>
      </c>
      <c r="D179" s="50" t="s">
        <v>79</v>
      </c>
      <c r="E179" s="10"/>
      <c r="F179" s="27">
        <v>4</v>
      </c>
      <c r="G179" s="27">
        <v>4</v>
      </c>
      <c r="H179" s="27">
        <v>8</v>
      </c>
      <c r="I179" s="27">
        <v>12</v>
      </c>
      <c r="J179" s="27">
        <v>12</v>
      </c>
      <c r="K179" s="43">
        <v>1.2</v>
      </c>
      <c r="L179" s="119">
        <f t="shared" si="19"/>
        <v>4.8</v>
      </c>
      <c r="M179" s="43">
        <f t="shared" si="20"/>
        <v>4.8</v>
      </c>
      <c r="N179" s="43">
        <f t="shared" si="21"/>
        <v>9.6</v>
      </c>
      <c r="O179" s="43">
        <f t="shared" si="22"/>
        <v>14.399999999999999</v>
      </c>
      <c r="P179" s="43">
        <f t="shared" si="22"/>
        <v>14.399999999999999</v>
      </c>
    </row>
    <row r="180" spans="1:16" s="46" customFormat="1" ht="12.75" customHeight="1">
      <c r="A180" s="98" t="s">
        <v>267</v>
      </c>
      <c r="B180" s="58">
        <v>60</v>
      </c>
      <c r="C180" s="18" t="s">
        <v>69</v>
      </c>
      <c r="D180" s="50" t="s">
        <v>79</v>
      </c>
      <c r="E180" s="10"/>
      <c r="F180" s="27">
        <v>4</v>
      </c>
      <c r="G180" s="27">
        <v>4</v>
      </c>
      <c r="H180" s="27">
        <v>8</v>
      </c>
      <c r="I180" s="27">
        <v>12</v>
      </c>
      <c r="J180" s="27">
        <v>12</v>
      </c>
      <c r="K180" s="43">
        <v>1.2</v>
      </c>
      <c r="L180" s="119">
        <f t="shared" si="19"/>
        <v>4.8</v>
      </c>
      <c r="M180" s="43">
        <f t="shared" si="20"/>
        <v>4.8</v>
      </c>
      <c r="N180" s="43">
        <f t="shared" si="21"/>
        <v>9.6</v>
      </c>
      <c r="O180" s="43">
        <f t="shared" si="22"/>
        <v>14.399999999999999</v>
      </c>
      <c r="P180" s="43">
        <f t="shared" si="22"/>
        <v>14.399999999999999</v>
      </c>
    </row>
    <row r="181" spans="1:16" s="46" customFormat="1" ht="12.75" customHeight="1">
      <c r="A181" s="98" t="s">
        <v>267</v>
      </c>
      <c r="B181" s="58">
        <v>80</v>
      </c>
      <c r="C181" s="18" t="s">
        <v>69</v>
      </c>
      <c r="D181" s="50" t="s">
        <v>79</v>
      </c>
      <c r="E181" s="10"/>
      <c r="F181" s="27">
        <v>4</v>
      </c>
      <c r="G181" s="27">
        <v>4</v>
      </c>
      <c r="H181" s="27">
        <v>8</v>
      </c>
      <c r="I181" s="27">
        <v>12</v>
      </c>
      <c r="J181" s="27">
        <v>12</v>
      </c>
      <c r="K181" s="43">
        <v>1.2</v>
      </c>
      <c r="L181" s="119">
        <f t="shared" si="19"/>
        <v>4.8</v>
      </c>
      <c r="M181" s="43">
        <f t="shared" si="20"/>
        <v>4.8</v>
      </c>
      <c r="N181" s="43">
        <f t="shared" si="21"/>
        <v>9.6</v>
      </c>
      <c r="O181" s="43">
        <f t="shared" si="22"/>
        <v>14.399999999999999</v>
      </c>
      <c r="P181" s="43">
        <f t="shared" si="22"/>
        <v>14.399999999999999</v>
      </c>
    </row>
    <row r="182" spans="1:16" s="46" customFormat="1" ht="12.75" customHeight="1">
      <c r="A182" s="98" t="s">
        <v>267</v>
      </c>
      <c r="B182" s="58">
        <v>100</v>
      </c>
      <c r="C182" s="18" t="s">
        <v>69</v>
      </c>
      <c r="D182" s="50" t="s">
        <v>79</v>
      </c>
      <c r="E182" s="10"/>
      <c r="F182" s="27">
        <v>4</v>
      </c>
      <c r="G182" s="27">
        <v>4</v>
      </c>
      <c r="H182" s="27">
        <v>8</v>
      </c>
      <c r="I182" s="27">
        <v>12</v>
      </c>
      <c r="J182" s="27">
        <v>12</v>
      </c>
      <c r="K182" s="43">
        <v>1.2</v>
      </c>
      <c r="L182" s="119">
        <f t="shared" si="19"/>
        <v>4.8</v>
      </c>
      <c r="M182" s="43">
        <f t="shared" si="20"/>
        <v>4.8</v>
      </c>
      <c r="N182" s="43">
        <f t="shared" si="21"/>
        <v>9.6</v>
      </c>
      <c r="O182" s="43">
        <f t="shared" si="22"/>
        <v>14.399999999999999</v>
      </c>
      <c r="P182" s="43">
        <f t="shared" si="22"/>
        <v>14.399999999999999</v>
      </c>
    </row>
    <row r="183" spans="1:16" s="46" customFormat="1" ht="12.75" customHeight="1">
      <c r="A183" s="98" t="s">
        <v>267</v>
      </c>
      <c r="B183" s="58">
        <v>120</v>
      </c>
      <c r="C183" s="18" t="s">
        <v>69</v>
      </c>
      <c r="D183" s="50" t="s">
        <v>79</v>
      </c>
      <c r="E183" s="10"/>
      <c r="F183" s="27">
        <v>4</v>
      </c>
      <c r="G183" s="27">
        <v>4</v>
      </c>
      <c r="H183" s="27">
        <v>8</v>
      </c>
      <c r="I183" s="27">
        <v>12</v>
      </c>
      <c r="J183" s="27">
        <v>12</v>
      </c>
      <c r="K183" s="43">
        <v>1.2</v>
      </c>
      <c r="L183" s="119">
        <f t="shared" si="19"/>
        <v>4.8</v>
      </c>
      <c r="M183" s="43">
        <f t="shared" si="20"/>
        <v>4.8</v>
      </c>
      <c r="N183" s="43">
        <f t="shared" si="21"/>
        <v>9.6</v>
      </c>
      <c r="O183" s="43">
        <f t="shared" si="22"/>
        <v>14.399999999999999</v>
      </c>
      <c r="P183" s="43">
        <f t="shared" si="22"/>
        <v>14.399999999999999</v>
      </c>
    </row>
    <row r="184" spans="1:16" s="46" customFormat="1" ht="12.75" customHeight="1">
      <c r="A184" s="98" t="s">
        <v>267</v>
      </c>
      <c r="B184" s="58">
        <v>140</v>
      </c>
      <c r="C184" s="18" t="s">
        <v>69</v>
      </c>
      <c r="D184" s="50" t="s">
        <v>79</v>
      </c>
      <c r="E184" s="10"/>
      <c r="F184" s="27">
        <v>4</v>
      </c>
      <c r="G184" s="27">
        <v>4</v>
      </c>
      <c r="H184" s="27">
        <v>8</v>
      </c>
      <c r="I184" s="27">
        <v>12</v>
      </c>
      <c r="J184" s="27">
        <v>12</v>
      </c>
      <c r="K184" s="43">
        <v>1.2</v>
      </c>
      <c r="L184" s="119">
        <f t="shared" si="19"/>
        <v>4.8</v>
      </c>
      <c r="M184" s="43">
        <f t="shared" si="20"/>
        <v>4.8</v>
      </c>
      <c r="N184" s="43">
        <f t="shared" si="21"/>
        <v>9.6</v>
      </c>
      <c r="O184" s="43">
        <f t="shared" si="22"/>
        <v>14.399999999999999</v>
      </c>
      <c r="P184" s="43">
        <f t="shared" si="22"/>
        <v>14.399999999999999</v>
      </c>
    </row>
    <row r="185" spans="1:16" s="46" customFormat="1" ht="12.75" customHeight="1">
      <c r="A185" s="98" t="s">
        <v>267</v>
      </c>
      <c r="B185" s="58">
        <v>160</v>
      </c>
      <c r="C185" s="18" t="s">
        <v>69</v>
      </c>
      <c r="D185" s="50" t="s">
        <v>79</v>
      </c>
      <c r="E185" s="10"/>
      <c r="F185" s="27">
        <v>4</v>
      </c>
      <c r="G185" s="27">
        <v>4</v>
      </c>
      <c r="H185" s="27">
        <v>8</v>
      </c>
      <c r="I185" s="27">
        <v>12</v>
      </c>
      <c r="J185" s="27">
        <v>12</v>
      </c>
      <c r="K185" s="43">
        <v>1.2</v>
      </c>
      <c r="L185" s="119">
        <f t="shared" si="19"/>
        <v>4.8</v>
      </c>
      <c r="M185" s="43">
        <f t="shared" si="20"/>
        <v>4.8</v>
      </c>
      <c r="N185" s="43">
        <f t="shared" si="21"/>
        <v>9.6</v>
      </c>
      <c r="O185" s="43">
        <f t="shared" si="22"/>
        <v>14.399999999999999</v>
      </c>
      <c r="P185" s="43">
        <f t="shared" si="22"/>
        <v>14.399999999999999</v>
      </c>
    </row>
    <row r="186" spans="1:16" s="46" customFormat="1" ht="12.75" customHeight="1">
      <c r="A186" s="98" t="s">
        <v>267</v>
      </c>
      <c r="B186" s="58">
        <v>180</v>
      </c>
      <c r="C186" s="18" t="s">
        <v>69</v>
      </c>
      <c r="D186" s="50" t="s">
        <v>79</v>
      </c>
      <c r="E186" s="10"/>
      <c r="F186" s="27">
        <v>4</v>
      </c>
      <c r="G186" s="27">
        <v>4</v>
      </c>
      <c r="H186" s="27">
        <v>8</v>
      </c>
      <c r="I186" s="27">
        <v>12</v>
      </c>
      <c r="J186" s="27">
        <v>12</v>
      </c>
      <c r="K186" s="43">
        <v>1.2</v>
      </c>
      <c r="L186" s="119">
        <f t="shared" si="19"/>
        <v>4.8</v>
      </c>
      <c r="M186" s="43">
        <f t="shared" si="20"/>
        <v>4.8</v>
      </c>
      <c r="N186" s="43">
        <f t="shared" si="21"/>
        <v>9.6</v>
      </c>
      <c r="O186" s="43">
        <f t="shared" si="22"/>
        <v>14.399999999999999</v>
      </c>
      <c r="P186" s="43">
        <f t="shared" si="22"/>
        <v>14.399999999999999</v>
      </c>
    </row>
    <row r="187" spans="1:16" s="46" customFormat="1" ht="12.75" customHeight="1">
      <c r="A187" s="98" t="s">
        <v>267</v>
      </c>
      <c r="B187" s="58">
        <v>200</v>
      </c>
      <c r="C187" s="18" t="s">
        <v>69</v>
      </c>
      <c r="D187" s="50" t="s">
        <v>79</v>
      </c>
      <c r="E187" s="10"/>
      <c r="F187" s="27">
        <v>4</v>
      </c>
      <c r="G187" s="27">
        <v>4</v>
      </c>
      <c r="H187" s="27">
        <v>8</v>
      </c>
      <c r="I187" s="27">
        <v>12</v>
      </c>
      <c r="J187" s="27">
        <v>12</v>
      </c>
      <c r="K187" s="43">
        <v>1.2</v>
      </c>
      <c r="L187" s="119">
        <f t="shared" si="19"/>
        <v>4.8</v>
      </c>
      <c r="M187" s="43">
        <f t="shared" si="20"/>
        <v>4.8</v>
      </c>
      <c r="N187" s="43">
        <f t="shared" si="21"/>
        <v>9.6</v>
      </c>
      <c r="O187" s="43">
        <f t="shared" si="22"/>
        <v>14.399999999999999</v>
      </c>
      <c r="P187" s="43">
        <f t="shared" si="22"/>
        <v>14.399999999999999</v>
      </c>
    </row>
    <row r="188" spans="1:16" s="46" customFormat="1" ht="12.75" customHeight="1">
      <c r="A188" s="98" t="s">
        <v>267</v>
      </c>
      <c r="B188" s="58">
        <v>220</v>
      </c>
      <c r="C188" s="18" t="s">
        <v>69</v>
      </c>
      <c r="D188" s="50" t="s">
        <v>79</v>
      </c>
      <c r="E188" s="10"/>
      <c r="F188" s="27">
        <v>4</v>
      </c>
      <c r="G188" s="27">
        <v>4</v>
      </c>
      <c r="H188" s="27">
        <v>8</v>
      </c>
      <c r="I188" s="27">
        <v>12</v>
      </c>
      <c r="J188" s="27">
        <v>12</v>
      </c>
      <c r="K188" s="43">
        <v>1.2</v>
      </c>
      <c r="L188" s="119">
        <f t="shared" si="19"/>
        <v>4.8</v>
      </c>
      <c r="M188" s="43">
        <f t="shared" si="20"/>
        <v>4.8</v>
      </c>
      <c r="N188" s="43">
        <f t="shared" si="21"/>
        <v>9.6</v>
      </c>
      <c r="O188" s="43">
        <f t="shared" si="22"/>
        <v>14.399999999999999</v>
      </c>
      <c r="P188" s="43">
        <f t="shared" si="22"/>
        <v>14.399999999999999</v>
      </c>
    </row>
    <row r="189" spans="1:16" s="46" customFormat="1" ht="12.75" customHeight="1">
      <c r="A189" s="98" t="s">
        <v>267</v>
      </c>
      <c r="B189" s="58">
        <v>240</v>
      </c>
      <c r="C189" s="18" t="s">
        <v>69</v>
      </c>
      <c r="D189" s="50" t="s">
        <v>79</v>
      </c>
      <c r="E189" s="10"/>
      <c r="F189" s="27">
        <v>4</v>
      </c>
      <c r="G189" s="27">
        <v>4</v>
      </c>
      <c r="H189" s="27">
        <v>8</v>
      </c>
      <c r="I189" s="27">
        <v>12</v>
      </c>
      <c r="J189" s="27">
        <v>12</v>
      </c>
      <c r="K189" s="43">
        <v>1.2</v>
      </c>
      <c r="L189" s="119">
        <f t="shared" si="19"/>
        <v>4.8</v>
      </c>
      <c r="M189" s="43">
        <f t="shared" si="20"/>
        <v>4.8</v>
      </c>
      <c r="N189" s="43">
        <f t="shared" si="21"/>
        <v>9.6</v>
      </c>
      <c r="O189" s="43">
        <f t="shared" si="22"/>
        <v>14.399999999999999</v>
      </c>
      <c r="P189" s="43">
        <f t="shared" si="22"/>
        <v>14.399999999999999</v>
      </c>
    </row>
    <row r="190" spans="1:16" s="46" customFormat="1" ht="12.75" customHeight="1">
      <c r="A190" s="98" t="s">
        <v>267</v>
      </c>
      <c r="B190" s="58">
        <v>260</v>
      </c>
      <c r="C190" s="18" t="s">
        <v>69</v>
      </c>
      <c r="D190" s="50" t="s">
        <v>79</v>
      </c>
      <c r="E190" s="10"/>
      <c r="F190" s="27">
        <v>10</v>
      </c>
      <c r="G190" s="27">
        <v>10</v>
      </c>
      <c r="H190" s="27">
        <v>20</v>
      </c>
      <c r="I190" s="27">
        <v>30</v>
      </c>
      <c r="J190" s="27">
        <v>30</v>
      </c>
      <c r="K190" s="43">
        <v>1.2</v>
      </c>
      <c r="L190" s="119">
        <f t="shared" si="19"/>
        <v>12</v>
      </c>
      <c r="M190" s="43">
        <f t="shared" si="20"/>
        <v>12</v>
      </c>
      <c r="N190" s="43">
        <f t="shared" si="21"/>
        <v>24</v>
      </c>
      <c r="O190" s="43">
        <f t="shared" si="22"/>
        <v>36</v>
      </c>
      <c r="P190" s="43">
        <f t="shared" si="22"/>
        <v>36</v>
      </c>
    </row>
    <row r="191" spans="1:16" s="46" customFormat="1" ht="12.75" customHeight="1">
      <c r="A191" s="98" t="s">
        <v>267</v>
      </c>
      <c r="B191" s="58">
        <v>280</v>
      </c>
      <c r="C191" s="18" t="s">
        <v>69</v>
      </c>
      <c r="D191" s="50" t="s">
        <v>79</v>
      </c>
      <c r="E191" s="10"/>
      <c r="F191" s="27">
        <v>10</v>
      </c>
      <c r="G191" s="27">
        <v>10</v>
      </c>
      <c r="H191" s="27">
        <v>20</v>
      </c>
      <c r="I191" s="27">
        <v>30</v>
      </c>
      <c r="J191" s="27">
        <v>30</v>
      </c>
      <c r="K191" s="43">
        <v>1.2</v>
      </c>
      <c r="L191" s="119">
        <f t="shared" si="19"/>
        <v>12</v>
      </c>
      <c r="M191" s="43">
        <f t="shared" si="20"/>
        <v>12</v>
      </c>
      <c r="N191" s="43">
        <f t="shared" si="21"/>
        <v>24</v>
      </c>
      <c r="O191" s="43">
        <f t="shared" si="22"/>
        <v>36</v>
      </c>
      <c r="P191" s="43">
        <f t="shared" si="22"/>
        <v>36</v>
      </c>
    </row>
    <row r="192" spans="1:16" s="46" customFormat="1" ht="12.75" customHeight="1">
      <c r="A192" s="98" t="s">
        <v>267</v>
      </c>
      <c r="B192" s="58">
        <v>300</v>
      </c>
      <c r="C192" s="18" t="s">
        <v>69</v>
      </c>
      <c r="D192" s="50" t="s">
        <v>79</v>
      </c>
      <c r="E192" s="10"/>
      <c r="F192" s="27">
        <v>10</v>
      </c>
      <c r="G192" s="27">
        <v>10</v>
      </c>
      <c r="H192" s="27">
        <v>20</v>
      </c>
      <c r="I192" s="27">
        <v>30</v>
      </c>
      <c r="J192" s="27">
        <v>30</v>
      </c>
      <c r="K192" s="43">
        <v>1.2</v>
      </c>
      <c r="L192" s="119">
        <f t="shared" si="19"/>
        <v>12</v>
      </c>
      <c r="M192" s="43">
        <f t="shared" si="20"/>
        <v>12</v>
      </c>
      <c r="N192" s="43">
        <f t="shared" si="21"/>
        <v>24</v>
      </c>
      <c r="O192" s="43">
        <f t="shared" si="22"/>
        <v>36</v>
      </c>
      <c r="P192" s="43">
        <f t="shared" si="22"/>
        <v>36</v>
      </c>
    </row>
    <row r="193" spans="1:16" s="46" customFormat="1" ht="12.75" customHeight="1">
      <c r="A193" s="98" t="s">
        <v>267</v>
      </c>
      <c r="B193" s="58">
        <v>320</v>
      </c>
      <c r="C193" s="18" t="s">
        <v>69</v>
      </c>
      <c r="D193" s="50" t="s">
        <v>79</v>
      </c>
      <c r="E193" s="10"/>
      <c r="F193" s="27">
        <v>10</v>
      </c>
      <c r="G193" s="27">
        <v>10</v>
      </c>
      <c r="H193" s="27">
        <v>20</v>
      </c>
      <c r="I193" s="27">
        <v>30</v>
      </c>
      <c r="J193" s="27">
        <v>30</v>
      </c>
      <c r="K193" s="43">
        <v>1.2</v>
      </c>
      <c r="L193" s="119">
        <f t="shared" si="19"/>
        <v>12</v>
      </c>
      <c r="M193" s="43">
        <f t="shared" si="20"/>
        <v>12</v>
      </c>
      <c r="N193" s="43">
        <f t="shared" si="21"/>
        <v>24</v>
      </c>
      <c r="O193" s="43">
        <f t="shared" si="22"/>
        <v>36</v>
      </c>
      <c r="P193" s="43">
        <f t="shared" si="22"/>
        <v>36</v>
      </c>
    </row>
    <row r="194" spans="1:16" s="46" customFormat="1" ht="12.75" customHeight="1">
      <c r="A194" s="98" t="s">
        <v>267</v>
      </c>
      <c r="B194" s="58">
        <v>340</v>
      </c>
      <c r="C194" s="18" t="s">
        <v>69</v>
      </c>
      <c r="D194" s="50" t="s">
        <v>79</v>
      </c>
      <c r="E194" s="10"/>
      <c r="F194" s="27">
        <v>10</v>
      </c>
      <c r="G194" s="27">
        <v>10</v>
      </c>
      <c r="H194" s="27">
        <v>20</v>
      </c>
      <c r="I194" s="27">
        <v>30</v>
      </c>
      <c r="J194" s="27">
        <v>30</v>
      </c>
      <c r="K194" s="43">
        <v>1.2</v>
      </c>
      <c r="L194" s="119">
        <f t="shared" si="19"/>
        <v>12</v>
      </c>
      <c r="M194" s="43">
        <f t="shared" si="20"/>
        <v>12</v>
      </c>
      <c r="N194" s="43">
        <f t="shared" si="21"/>
        <v>24</v>
      </c>
      <c r="O194" s="43">
        <f t="shared" si="22"/>
        <v>36</v>
      </c>
      <c r="P194" s="43">
        <f t="shared" si="22"/>
        <v>36</v>
      </c>
    </row>
    <row r="195" spans="1:16" s="46" customFormat="1" ht="12.75" customHeight="1">
      <c r="A195" s="98" t="s">
        <v>267</v>
      </c>
      <c r="B195" s="58">
        <v>360</v>
      </c>
      <c r="C195" s="18" t="s">
        <v>69</v>
      </c>
      <c r="D195" s="50" t="s">
        <v>79</v>
      </c>
      <c r="E195" s="10"/>
      <c r="F195" s="27">
        <v>10</v>
      </c>
      <c r="G195" s="27">
        <v>10</v>
      </c>
      <c r="H195" s="27">
        <v>20</v>
      </c>
      <c r="I195" s="27">
        <v>30</v>
      </c>
      <c r="J195" s="27">
        <v>30</v>
      </c>
      <c r="K195" s="43">
        <v>1.2</v>
      </c>
      <c r="L195" s="119">
        <f t="shared" si="19"/>
        <v>12</v>
      </c>
      <c r="M195" s="43">
        <f t="shared" si="20"/>
        <v>12</v>
      </c>
      <c r="N195" s="43">
        <f t="shared" si="21"/>
        <v>24</v>
      </c>
      <c r="O195" s="43">
        <f t="shared" si="22"/>
        <v>36</v>
      </c>
      <c r="P195" s="43">
        <f t="shared" si="22"/>
        <v>36</v>
      </c>
    </row>
    <row r="196" spans="1:16" s="46" customFormat="1" ht="12.75" customHeight="1">
      <c r="A196" s="98" t="s">
        <v>267</v>
      </c>
      <c r="B196" s="58">
        <v>380</v>
      </c>
      <c r="C196" s="18" t="s">
        <v>69</v>
      </c>
      <c r="D196" s="50" t="s">
        <v>79</v>
      </c>
      <c r="E196" s="10"/>
      <c r="F196" s="27">
        <v>10</v>
      </c>
      <c r="G196" s="27">
        <v>10</v>
      </c>
      <c r="H196" s="27">
        <v>20</v>
      </c>
      <c r="I196" s="27">
        <v>30</v>
      </c>
      <c r="J196" s="27">
        <v>30</v>
      </c>
      <c r="K196" s="43">
        <v>1.2</v>
      </c>
      <c r="L196" s="119">
        <f t="shared" si="19"/>
        <v>12</v>
      </c>
      <c r="M196" s="43">
        <f t="shared" si="20"/>
        <v>12</v>
      </c>
      <c r="N196" s="43">
        <f t="shared" si="21"/>
        <v>24</v>
      </c>
      <c r="O196" s="43">
        <f t="shared" si="22"/>
        <v>36</v>
      </c>
      <c r="P196" s="43">
        <f t="shared" si="22"/>
        <v>36</v>
      </c>
    </row>
    <row r="197" spans="1:16" s="46" customFormat="1" ht="12.75" customHeight="1">
      <c r="A197" s="98" t="s">
        <v>267</v>
      </c>
      <c r="B197" s="58">
        <v>400</v>
      </c>
      <c r="C197" s="18" t="s">
        <v>69</v>
      </c>
      <c r="D197" s="50" t="s">
        <v>79</v>
      </c>
      <c r="E197" s="10"/>
      <c r="F197" s="27">
        <v>10</v>
      </c>
      <c r="G197" s="27">
        <v>10</v>
      </c>
      <c r="H197" s="27">
        <v>20</v>
      </c>
      <c r="I197" s="27">
        <v>30</v>
      </c>
      <c r="J197" s="27">
        <v>30</v>
      </c>
      <c r="K197" s="43">
        <v>1.2</v>
      </c>
      <c r="L197" s="119">
        <f t="shared" si="19"/>
        <v>12</v>
      </c>
      <c r="M197" s="43">
        <f t="shared" si="20"/>
        <v>12</v>
      </c>
      <c r="N197" s="43">
        <f t="shared" si="21"/>
        <v>24</v>
      </c>
      <c r="O197" s="43">
        <f t="shared" si="22"/>
        <v>36</v>
      </c>
      <c r="P197" s="43">
        <f t="shared" si="22"/>
        <v>36</v>
      </c>
    </row>
    <row r="198" spans="1:16" s="46" customFormat="1" ht="12.75" customHeight="1">
      <c r="A198" s="98" t="s">
        <v>267</v>
      </c>
      <c r="B198" s="58">
        <v>420</v>
      </c>
      <c r="C198" s="18" t="s">
        <v>69</v>
      </c>
      <c r="D198" s="50" t="s">
        <v>79</v>
      </c>
      <c r="E198" s="10"/>
      <c r="F198" s="27">
        <v>10</v>
      </c>
      <c r="G198" s="27">
        <v>10</v>
      </c>
      <c r="H198" s="27">
        <v>20</v>
      </c>
      <c r="I198" s="27">
        <v>30</v>
      </c>
      <c r="J198" s="27">
        <v>30</v>
      </c>
      <c r="K198" s="43">
        <v>1.2</v>
      </c>
      <c r="L198" s="119">
        <f t="shared" si="19"/>
        <v>12</v>
      </c>
      <c r="M198" s="43">
        <f t="shared" si="20"/>
        <v>12</v>
      </c>
      <c r="N198" s="43">
        <f t="shared" si="21"/>
        <v>24</v>
      </c>
      <c r="O198" s="43">
        <f t="shared" si="22"/>
        <v>36</v>
      </c>
      <c r="P198" s="43">
        <f t="shared" si="22"/>
        <v>36</v>
      </c>
    </row>
    <row r="199" spans="1:16" s="46" customFormat="1" ht="12.75" customHeight="1">
      <c r="A199" s="98" t="s">
        <v>267</v>
      </c>
      <c r="B199" s="58">
        <v>440</v>
      </c>
      <c r="C199" s="18" t="s">
        <v>69</v>
      </c>
      <c r="D199" s="50" t="s">
        <v>79</v>
      </c>
      <c r="E199" s="10"/>
      <c r="F199" s="27">
        <v>10</v>
      </c>
      <c r="G199" s="27">
        <v>10</v>
      </c>
      <c r="H199" s="27">
        <v>20</v>
      </c>
      <c r="I199" s="27">
        <v>30</v>
      </c>
      <c r="J199" s="27">
        <v>30</v>
      </c>
      <c r="K199" s="43">
        <v>1.2</v>
      </c>
      <c r="L199" s="119">
        <f t="shared" si="19"/>
        <v>12</v>
      </c>
      <c r="M199" s="43">
        <f t="shared" si="20"/>
        <v>12</v>
      </c>
      <c r="N199" s="43">
        <f t="shared" si="21"/>
        <v>24</v>
      </c>
      <c r="O199" s="43">
        <f t="shared" si="22"/>
        <v>36</v>
      </c>
      <c r="P199" s="43">
        <f t="shared" si="22"/>
        <v>36</v>
      </c>
    </row>
    <row r="200" spans="1:16" s="46" customFormat="1" ht="12.75" customHeight="1">
      <c r="A200" s="98" t="s">
        <v>267</v>
      </c>
      <c r="B200" s="58">
        <v>460</v>
      </c>
      <c r="C200" s="18" t="s">
        <v>69</v>
      </c>
      <c r="D200" s="50" t="s">
        <v>79</v>
      </c>
      <c r="E200" s="10"/>
      <c r="F200" s="27">
        <v>10</v>
      </c>
      <c r="G200" s="27">
        <v>10</v>
      </c>
      <c r="H200" s="27">
        <v>20</v>
      </c>
      <c r="I200" s="27">
        <v>30</v>
      </c>
      <c r="J200" s="27">
        <v>30</v>
      </c>
      <c r="K200" s="43">
        <v>1.2</v>
      </c>
      <c r="L200" s="119">
        <f t="shared" si="19"/>
        <v>12</v>
      </c>
      <c r="M200" s="43">
        <f t="shared" si="20"/>
        <v>12</v>
      </c>
      <c r="N200" s="43">
        <f t="shared" si="21"/>
        <v>24</v>
      </c>
      <c r="O200" s="43">
        <f t="shared" si="22"/>
        <v>36</v>
      </c>
      <c r="P200" s="43">
        <f t="shared" si="22"/>
        <v>36</v>
      </c>
    </row>
    <row r="201" spans="1:16" s="46" customFormat="1" ht="12.75" customHeight="1">
      <c r="A201" s="98" t="s">
        <v>267</v>
      </c>
      <c r="B201" s="58">
        <v>480</v>
      </c>
      <c r="C201" s="18" t="s">
        <v>69</v>
      </c>
      <c r="D201" s="50" t="s">
        <v>79</v>
      </c>
      <c r="E201" s="10"/>
      <c r="F201" s="27">
        <v>10</v>
      </c>
      <c r="G201" s="27">
        <v>10</v>
      </c>
      <c r="H201" s="27">
        <v>20</v>
      </c>
      <c r="I201" s="27">
        <v>30</v>
      </c>
      <c r="J201" s="27">
        <v>30</v>
      </c>
      <c r="K201" s="43">
        <v>1.2</v>
      </c>
      <c r="L201" s="119">
        <f t="shared" si="19"/>
        <v>12</v>
      </c>
      <c r="M201" s="43">
        <f t="shared" si="20"/>
        <v>12</v>
      </c>
      <c r="N201" s="43">
        <f t="shared" si="21"/>
        <v>24</v>
      </c>
      <c r="O201" s="43">
        <f t="shared" si="22"/>
        <v>36</v>
      </c>
      <c r="P201" s="43">
        <f t="shared" si="22"/>
        <v>36</v>
      </c>
    </row>
    <row r="202" spans="1:16" s="46" customFormat="1" ht="12.75" customHeight="1">
      <c r="A202" s="98" t="s">
        <v>267</v>
      </c>
      <c r="B202" s="58">
        <v>500</v>
      </c>
      <c r="C202" s="18" t="s">
        <v>69</v>
      </c>
      <c r="D202" s="50" t="s">
        <v>79</v>
      </c>
      <c r="E202" s="10"/>
      <c r="F202" s="27">
        <v>10</v>
      </c>
      <c r="G202" s="27">
        <v>10</v>
      </c>
      <c r="H202" s="27">
        <v>20</v>
      </c>
      <c r="I202" s="27">
        <v>30</v>
      </c>
      <c r="J202" s="27">
        <v>30</v>
      </c>
      <c r="K202" s="43">
        <v>1.2</v>
      </c>
      <c r="L202" s="119">
        <f t="shared" si="19"/>
        <v>12</v>
      </c>
      <c r="M202" s="43">
        <f t="shared" si="20"/>
        <v>12</v>
      </c>
      <c r="N202" s="43">
        <f t="shared" si="21"/>
        <v>24</v>
      </c>
      <c r="O202" s="43">
        <f t="shared" si="22"/>
        <v>36</v>
      </c>
      <c r="P202" s="43">
        <f t="shared" si="22"/>
        <v>36</v>
      </c>
    </row>
    <row r="203" spans="1:16" s="46" customFormat="1" ht="12.75" customHeight="1">
      <c r="A203" s="98" t="s">
        <v>267</v>
      </c>
      <c r="B203" s="58">
        <v>520</v>
      </c>
      <c r="C203" s="18" t="s">
        <v>69</v>
      </c>
      <c r="D203" s="50" t="s">
        <v>79</v>
      </c>
      <c r="E203" s="10"/>
      <c r="F203" s="27">
        <v>15</v>
      </c>
      <c r="G203" s="27">
        <v>15</v>
      </c>
      <c r="H203" s="27">
        <v>30</v>
      </c>
      <c r="I203" s="27">
        <v>45</v>
      </c>
      <c r="J203" s="27">
        <v>45</v>
      </c>
      <c r="K203" s="43">
        <v>1.2</v>
      </c>
      <c r="L203" s="119">
        <f t="shared" si="19"/>
        <v>18</v>
      </c>
      <c r="M203" s="43">
        <f t="shared" si="20"/>
        <v>18</v>
      </c>
      <c r="N203" s="43">
        <f t="shared" si="21"/>
        <v>36</v>
      </c>
      <c r="O203" s="43">
        <f t="shared" si="22"/>
        <v>54</v>
      </c>
      <c r="P203" s="43">
        <f t="shared" si="22"/>
        <v>54</v>
      </c>
    </row>
    <row r="204" spans="1:16" s="46" customFormat="1" ht="12.75" customHeight="1">
      <c r="A204" s="98" t="s">
        <v>267</v>
      </c>
      <c r="B204" s="58">
        <v>540</v>
      </c>
      <c r="C204" s="18" t="s">
        <v>69</v>
      </c>
      <c r="D204" s="50" t="s">
        <v>79</v>
      </c>
      <c r="E204" s="10"/>
      <c r="F204" s="27">
        <v>15</v>
      </c>
      <c r="G204" s="27">
        <v>15</v>
      </c>
      <c r="H204" s="27">
        <v>30</v>
      </c>
      <c r="I204" s="27">
        <v>45</v>
      </c>
      <c r="J204" s="27">
        <v>45</v>
      </c>
      <c r="K204" s="43">
        <v>1.2</v>
      </c>
      <c r="L204" s="119">
        <f t="shared" si="19"/>
        <v>18</v>
      </c>
      <c r="M204" s="43">
        <f t="shared" si="20"/>
        <v>18</v>
      </c>
      <c r="N204" s="43">
        <f t="shared" si="21"/>
        <v>36</v>
      </c>
      <c r="O204" s="43">
        <f t="shared" si="22"/>
        <v>54</v>
      </c>
      <c r="P204" s="43">
        <f t="shared" si="22"/>
        <v>54</v>
      </c>
    </row>
    <row r="205" spans="1:16" s="46" customFormat="1" ht="12.75" customHeight="1">
      <c r="A205" s="98" t="s">
        <v>267</v>
      </c>
      <c r="B205" s="58">
        <v>560</v>
      </c>
      <c r="C205" s="18" t="s">
        <v>69</v>
      </c>
      <c r="D205" s="50" t="s">
        <v>79</v>
      </c>
      <c r="E205" s="10"/>
      <c r="F205" s="27">
        <v>15</v>
      </c>
      <c r="G205" s="27">
        <v>15</v>
      </c>
      <c r="H205" s="27">
        <v>30</v>
      </c>
      <c r="I205" s="27">
        <v>45</v>
      </c>
      <c r="J205" s="27">
        <v>45</v>
      </c>
      <c r="K205" s="43">
        <v>1.2</v>
      </c>
      <c r="L205" s="119">
        <f t="shared" si="19"/>
        <v>18</v>
      </c>
      <c r="M205" s="43">
        <f t="shared" si="20"/>
        <v>18</v>
      </c>
      <c r="N205" s="43">
        <f t="shared" si="21"/>
        <v>36</v>
      </c>
      <c r="O205" s="43">
        <f t="shared" si="22"/>
        <v>54</v>
      </c>
      <c r="P205" s="43">
        <f t="shared" si="22"/>
        <v>54</v>
      </c>
    </row>
    <row r="206" spans="1:16" s="46" customFormat="1" ht="12.75" customHeight="1">
      <c r="A206" s="98" t="s">
        <v>267</v>
      </c>
      <c r="B206" s="58">
        <v>580</v>
      </c>
      <c r="C206" s="18" t="s">
        <v>69</v>
      </c>
      <c r="D206" s="50" t="s">
        <v>79</v>
      </c>
      <c r="E206" s="10"/>
      <c r="F206" s="27">
        <v>15</v>
      </c>
      <c r="G206" s="27">
        <v>15</v>
      </c>
      <c r="H206" s="27">
        <v>30</v>
      </c>
      <c r="I206" s="27">
        <v>45</v>
      </c>
      <c r="J206" s="27">
        <v>45</v>
      </c>
      <c r="K206" s="43">
        <v>1.2</v>
      </c>
      <c r="L206" s="119">
        <f t="shared" si="19"/>
        <v>18</v>
      </c>
      <c r="M206" s="43">
        <f t="shared" si="20"/>
        <v>18</v>
      </c>
      <c r="N206" s="43">
        <f t="shared" si="21"/>
        <v>36</v>
      </c>
      <c r="O206" s="43">
        <f t="shared" si="22"/>
        <v>54</v>
      </c>
      <c r="P206" s="43">
        <f t="shared" si="22"/>
        <v>54</v>
      </c>
    </row>
    <row r="207" spans="1:16" s="46" customFormat="1" ht="12.75" customHeight="1">
      <c r="A207" s="98" t="s">
        <v>267</v>
      </c>
      <c r="B207" s="58">
        <v>600</v>
      </c>
      <c r="C207" s="18" t="s">
        <v>69</v>
      </c>
      <c r="D207" s="50" t="s">
        <v>79</v>
      </c>
      <c r="E207" s="10"/>
      <c r="F207" s="27">
        <v>15</v>
      </c>
      <c r="G207" s="27">
        <v>15</v>
      </c>
      <c r="H207" s="27">
        <v>30</v>
      </c>
      <c r="I207" s="27">
        <v>45</v>
      </c>
      <c r="J207" s="27">
        <v>45</v>
      </c>
      <c r="K207" s="43">
        <v>1.2</v>
      </c>
      <c r="L207" s="119">
        <f t="shared" si="19"/>
        <v>18</v>
      </c>
      <c r="M207" s="43">
        <f t="shared" si="20"/>
        <v>18</v>
      </c>
      <c r="N207" s="43">
        <f t="shared" si="21"/>
        <v>36</v>
      </c>
      <c r="O207" s="43">
        <f t="shared" si="22"/>
        <v>54</v>
      </c>
      <c r="P207" s="43">
        <f t="shared" si="22"/>
        <v>54</v>
      </c>
    </row>
    <row r="208" spans="1:16" s="46" customFormat="1" ht="12.75" customHeight="1">
      <c r="A208" s="98" t="s">
        <v>267</v>
      </c>
      <c r="B208" s="58">
        <v>620</v>
      </c>
      <c r="C208" s="18" t="s">
        <v>69</v>
      </c>
      <c r="D208" s="50" t="s">
        <v>79</v>
      </c>
      <c r="E208" s="10"/>
      <c r="F208" s="27">
        <v>15</v>
      </c>
      <c r="G208" s="27">
        <v>15</v>
      </c>
      <c r="H208" s="27">
        <v>30</v>
      </c>
      <c r="I208" s="27">
        <v>45</v>
      </c>
      <c r="J208" s="27">
        <v>45</v>
      </c>
      <c r="K208" s="43">
        <v>1.2</v>
      </c>
      <c r="L208" s="119">
        <f t="shared" si="19"/>
        <v>18</v>
      </c>
      <c r="M208" s="43">
        <f t="shared" si="20"/>
        <v>18</v>
      </c>
      <c r="N208" s="43">
        <f t="shared" si="21"/>
        <v>36</v>
      </c>
      <c r="O208" s="43">
        <f t="shared" si="22"/>
        <v>54</v>
      </c>
      <c r="P208" s="43">
        <f t="shared" si="22"/>
        <v>54</v>
      </c>
    </row>
    <row r="209" spans="1:16" s="46" customFormat="1" ht="12.75" customHeight="1">
      <c r="A209" s="98" t="s">
        <v>267</v>
      </c>
      <c r="B209" s="58">
        <v>640</v>
      </c>
      <c r="C209" s="18" t="s">
        <v>69</v>
      </c>
      <c r="D209" s="50" t="s">
        <v>79</v>
      </c>
      <c r="E209" s="10"/>
      <c r="F209" s="27">
        <v>15</v>
      </c>
      <c r="G209" s="27">
        <v>15</v>
      </c>
      <c r="H209" s="27">
        <v>30</v>
      </c>
      <c r="I209" s="27">
        <v>45</v>
      </c>
      <c r="J209" s="27">
        <v>45</v>
      </c>
      <c r="K209" s="43">
        <v>1.2</v>
      </c>
      <c r="L209" s="119">
        <f t="shared" si="19"/>
        <v>18</v>
      </c>
      <c r="M209" s="43">
        <f t="shared" si="20"/>
        <v>18</v>
      </c>
      <c r="N209" s="43">
        <f t="shared" si="21"/>
        <v>36</v>
      </c>
      <c r="O209" s="43">
        <f t="shared" si="22"/>
        <v>54</v>
      </c>
      <c r="P209" s="43">
        <f t="shared" si="22"/>
        <v>54</v>
      </c>
    </row>
    <row r="210" spans="1:16" s="46" customFormat="1" ht="12.75" customHeight="1">
      <c r="A210" s="98" t="s">
        <v>267</v>
      </c>
      <c r="B210" s="58">
        <v>660</v>
      </c>
      <c r="C210" s="18" t="s">
        <v>69</v>
      </c>
      <c r="D210" s="50" t="s">
        <v>79</v>
      </c>
      <c r="E210" s="10"/>
      <c r="F210" s="27">
        <v>15</v>
      </c>
      <c r="G210" s="27">
        <v>15</v>
      </c>
      <c r="H210" s="27">
        <v>30</v>
      </c>
      <c r="I210" s="27">
        <v>45</v>
      </c>
      <c r="J210" s="27">
        <v>45</v>
      </c>
      <c r="K210" s="43">
        <v>1.2</v>
      </c>
      <c r="L210" s="119">
        <f t="shared" si="19"/>
        <v>18</v>
      </c>
      <c r="M210" s="43">
        <f t="shared" si="20"/>
        <v>18</v>
      </c>
      <c r="N210" s="43">
        <f t="shared" si="21"/>
        <v>36</v>
      </c>
      <c r="O210" s="43">
        <f t="shared" si="22"/>
        <v>54</v>
      </c>
      <c r="P210" s="43">
        <f t="shared" si="22"/>
        <v>54</v>
      </c>
    </row>
    <row r="211" spans="1:16" s="46" customFormat="1" ht="12.75" customHeight="1">
      <c r="A211" s="98" t="s">
        <v>267</v>
      </c>
      <c r="B211" s="58">
        <v>680</v>
      </c>
      <c r="C211" s="18" t="s">
        <v>69</v>
      </c>
      <c r="D211" s="50" t="s">
        <v>79</v>
      </c>
      <c r="E211" s="10"/>
      <c r="F211" s="27">
        <v>15</v>
      </c>
      <c r="G211" s="27">
        <v>15</v>
      </c>
      <c r="H211" s="27">
        <v>30</v>
      </c>
      <c r="I211" s="27">
        <v>45</v>
      </c>
      <c r="J211" s="27">
        <v>45</v>
      </c>
      <c r="K211" s="43">
        <v>1.2</v>
      </c>
      <c r="L211" s="119">
        <f t="shared" si="19"/>
        <v>18</v>
      </c>
      <c r="M211" s="43">
        <f t="shared" si="20"/>
        <v>18</v>
      </c>
      <c r="N211" s="43">
        <f t="shared" si="21"/>
        <v>36</v>
      </c>
      <c r="O211" s="43">
        <f t="shared" si="22"/>
        <v>54</v>
      </c>
      <c r="P211" s="43">
        <f t="shared" si="22"/>
        <v>54</v>
      </c>
    </row>
    <row r="212" spans="1:16" s="46" customFormat="1" ht="12.75" customHeight="1">
      <c r="A212" s="98" t="s">
        <v>267</v>
      </c>
      <c r="B212" s="58">
        <v>700</v>
      </c>
      <c r="C212" s="18" t="s">
        <v>69</v>
      </c>
      <c r="D212" s="50" t="s">
        <v>79</v>
      </c>
      <c r="E212" s="10"/>
      <c r="F212" s="27">
        <v>15</v>
      </c>
      <c r="G212" s="27">
        <v>15</v>
      </c>
      <c r="H212" s="27">
        <v>30</v>
      </c>
      <c r="I212" s="27">
        <v>45</v>
      </c>
      <c r="J212" s="27">
        <v>45</v>
      </c>
      <c r="K212" s="43">
        <v>1.2</v>
      </c>
      <c r="L212" s="119">
        <f t="shared" si="19"/>
        <v>18</v>
      </c>
      <c r="M212" s="43">
        <f t="shared" si="20"/>
        <v>18</v>
      </c>
      <c r="N212" s="43">
        <f t="shared" si="21"/>
        <v>36</v>
      </c>
      <c r="O212" s="43">
        <f t="shared" si="22"/>
        <v>54</v>
      </c>
      <c r="P212" s="43">
        <f t="shared" si="22"/>
        <v>54</v>
      </c>
    </row>
    <row r="213" spans="1:16" s="46" customFormat="1" ht="12.75" customHeight="1">
      <c r="A213" s="98" t="s">
        <v>267</v>
      </c>
      <c r="B213" s="58">
        <v>720</v>
      </c>
      <c r="C213" s="18" t="s">
        <v>69</v>
      </c>
      <c r="D213" s="50" t="s">
        <v>79</v>
      </c>
      <c r="E213" s="10"/>
      <c r="F213" s="27">
        <v>15</v>
      </c>
      <c r="G213" s="27">
        <v>15</v>
      </c>
      <c r="H213" s="27">
        <v>30</v>
      </c>
      <c r="I213" s="27">
        <v>45</v>
      </c>
      <c r="J213" s="27">
        <v>45</v>
      </c>
      <c r="K213" s="43">
        <v>1.2</v>
      </c>
      <c r="L213" s="119">
        <f t="shared" si="19"/>
        <v>18</v>
      </c>
      <c r="M213" s="43">
        <f t="shared" si="20"/>
        <v>18</v>
      </c>
      <c r="N213" s="43">
        <f t="shared" si="21"/>
        <v>36</v>
      </c>
      <c r="O213" s="43">
        <f t="shared" si="22"/>
        <v>54</v>
      </c>
      <c r="P213" s="43">
        <f t="shared" si="22"/>
        <v>54</v>
      </c>
    </row>
    <row r="214" spans="1:16" s="46" customFormat="1" ht="12.75" customHeight="1">
      <c r="A214" s="98" t="s">
        <v>267</v>
      </c>
      <c r="B214" s="58">
        <v>740</v>
      </c>
      <c r="C214" s="18" t="s">
        <v>69</v>
      </c>
      <c r="D214" s="50" t="s">
        <v>79</v>
      </c>
      <c r="E214" s="10"/>
      <c r="F214" s="27">
        <v>15</v>
      </c>
      <c r="G214" s="27">
        <v>15</v>
      </c>
      <c r="H214" s="27">
        <v>30</v>
      </c>
      <c r="I214" s="27">
        <v>45</v>
      </c>
      <c r="J214" s="27">
        <v>45</v>
      </c>
      <c r="K214" s="43">
        <v>1.2</v>
      </c>
      <c r="L214" s="119">
        <f t="shared" si="19"/>
        <v>18</v>
      </c>
      <c r="M214" s="43">
        <f t="shared" si="20"/>
        <v>18</v>
      </c>
      <c r="N214" s="43">
        <f t="shared" si="21"/>
        <v>36</v>
      </c>
      <c r="O214" s="43">
        <f t="shared" si="22"/>
        <v>54</v>
      </c>
      <c r="P214" s="43">
        <f t="shared" si="22"/>
        <v>54</v>
      </c>
    </row>
    <row r="215" spans="1:16" s="46" customFormat="1" ht="12.75" customHeight="1">
      <c r="A215" s="98" t="s">
        <v>267</v>
      </c>
      <c r="B215" s="58">
        <v>760</v>
      </c>
      <c r="C215" s="18" t="s">
        <v>69</v>
      </c>
      <c r="D215" s="50" t="s">
        <v>79</v>
      </c>
      <c r="E215" s="10"/>
      <c r="F215" s="27">
        <v>15</v>
      </c>
      <c r="G215" s="27">
        <v>15</v>
      </c>
      <c r="H215" s="27">
        <v>30</v>
      </c>
      <c r="I215" s="27">
        <v>45</v>
      </c>
      <c r="J215" s="27">
        <v>45</v>
      </c>
      <c r="K215" s="43">
        <v>1.2</v>
      </c>
      <c r="L215" s="119">
        <f t="shared" ref="L215:L278" si="23">K215*F215</f>
        <v>18</v>
      </c>
      <c r="M215" s="43">
        <f t="shared" si="20"/>
        <v>18</v>
      </c>
      <c r="N215" s="43">
        <f t="shared" si="21"/>
        <v>36</v>
      </c>
      <c r="O215" s="43">
        <f t="shared" si="22"/>
        <v>54</v>
      </c>
      <c r="P215" s="43">
        <f t="shared" si="22"/>
        <v>54</v>
      </c>
    </row>
    <row r="216" spans="1:16" s="46" customFormat="1" ht="12.75" customHeight="1">
      <c r="A216" s="98" t="s">
        <v>267</v>
      </c>
      <c r="B216" s="58">
        <v>780</v>
      </c>
      <c r="C216" s="18" t="s">
        <v>69</v>
      </c>
      <c r="D216" s="50" t="s">
        <v>79</v>
      </c>
      <c r="E216" s="10"/>
      <c r="F216" s="27">
        <v>15</v>
      </c>
      <c r="G216" s="27">
        <v>15</v>
      </c>
      <c r="H216" s="27">
        <v>30</v>
      </c>
      <c r="I216" s="27">
        <v>45</v>
      </c>
      <c r="J216" s="27">
        <v>45</v>
      </c>
      <c r="K216" s="43">
        <v>1.2</v>
      </c>
      <c r="L216" s="119">
        <f t="shared" si="23"/>
        <v>18</v>
      </c>
      <c r="M216" s="43">
        <f t="shared" si="20"/>
        <v>18</v>
      </c>
      <c r="N216" s="43">
        <f t="shared" si="21"/>
        <v>36</v>
      </c>
      <c r="O216" s="43">
        <f t="shared" si="22"/>
        <v>54</v>
      </c>
      <c r="P216" s="43">
        <f t="shared" si="22"/>
        <v>54</v>
      </c>
    </row>
    <row r="217" spans="1:16" s="46" customFormat="1" ht="12.75" customHeight="1">
      <c r="A217" s="98" t="s">
        <v>267</v>
      </c>
      <c r="B217" s="58">
        <v>800</v>
      </c>
      <c r="C217" s="18" t="s">
        <v>69</v>
      </c>
      <c r="D217" s="50" t="s">
        <v>79</v>
      </c>
      <c r="E217" s="10"/>
      <c r="F217" s="27">
        <v>15</v>
      </c>
      <c r="G217" s="27">
        <v>15</v>
      </c>
      <c r="H217" s="27">
        <v>30</v>
      </c>
      <c r="I217" s="27">
        <v>45</v>
      </c>
      <c r="J217" s="27">
        <v>45</v>
      </c>
      <c r="K217" s="43">
        <v>1.2</v>
      </c>
      <c r="L217" s="119">
        <f t="shared" si="23"/>
        <v>18</v>
      </c>
      <c r="M217" s="43">
        <f t="shared" si="20"/>
        <v>18</v>
      </c>
      <c r="N217" s="43">
        <f t="shared" si="21"/>
        <v>36</v>
      </c>
      <c r="O217" s="43">
        <f t="shared" si="22"/>
        <v>54</v>
      </c>
      <c r="P217" s="43">
        <f t="shared" si="22"/>
        <v>54</v>
      </c>
    </row>
    <row r="218" spans="1:16" s="46" customFormat="1" ht="12.75" customHeight="1">
      <c r="A218" s="98" t="s">
        <v>267</v>
      </c>
      <c r="B218" s="58">
        <v>820</v>
      </c>
      <c r="C218" s="18" t="s">
        <v>69</v>
      </c>
      <c r="D218" s="50" t="s">
        <v>79</v>
      </c>
      <c r="E218" s="10"/>
      <c r="F218" s="27">
        <v>15</v>
      </c>
      <c r="G218" s="27">
        <v>15</v>
      </c>
      <c r="H218" s="27">
        <v>30</v>
      </c>
      <c r="I218" s="27">
        <v>45</v>
      </c>
      <c r="J218" s="27">
        <v>45</v>
      </c>
      <c r="K218" s="43">
        <v>1.2</v>
      </c>
      <c r="L218" s="119">
        <f t="shared" si="23"/>
        <v>18</v>
      </c>
      <c r="M218" s="43">
        <f t="shared" si="20"/>
        <v>18</v>
      </c>
      <c r="N218" s="43">
        <f t="shared" si="21"/>
        <v>36</v>
      </c>
      <c r="O218" s="43">
        <f t="shared" si="22"/>
        <v>54</v>
      </c>
      <c r="P218" s="43">
        <f t="shared" si="22"/>
        <v>54</v>
      </c>
    </row>
    <row r="219" spans="1:16" s="46" customFormat="1" ht="12.75" customHeight="1">
      <c r="A219" s="98" t="s">
        <v>267</v>
      </c>
      <c r="B219" s="58">
        <v>840</v>
      </c>
      <c r="C219" s="18" t="s">
        <v>69</v>
      </c>
      <c r="D219" s="50" t="s">
        <v>79</v>
      </c>
      <c r="E219" s="10"/>
      <c r="F219" s="27">
        <v>15</v>
      </c>
      <c r="G219" s="27">
        <v>15</v>
      </c>
      <c r="H219" s="27">
        <v>30</v>
      </c>
      <c r="I219" s="27">
        <v>45</v>
      </c>
      <c r="J219" s="27">
        <v>45</v>
      </c>
      <c r="K219" s="43">
        <v>1.2</v>
      </c>
      <c r="L219" s="119">
        <f t="shared" si="23"/>
        <v>18</v>
      </c>
      <c r="M219" s="43">
        <f t="shared" si="20"/>
        <v>18</v>
      </c>
      <c r="N219" s="43">
        <f t="shared" si="21"/>
        <v>36</v>
      </c>
      <c r="O219" s="43">
        <f t="shared" si="22"/>
        <v>54</v>
      </c>
      <c r="P219" s="43">
        <f t="shared" si="22"/>
        <v>54</v>
      </c>
    </row>
    <row r="220" spans="1:16" s="46" customFormat="1" ht="12.75" customHeight="1">
      <c r="A220" s="98" t="s">
        <v>267</v>
      </c>
      <c r="B220" s="58">
        <v>860</v>
      </c>
      <c r="C220" s="18" t="s">
        <v>69</v>
      </c>
      <c r="D220" s="50" t="s">
        <v>79</v>
      </c>
      <c r="E220" s="10"/>
      <c r="F220" s="27">
        <v>15</v>
      </c>
      <c r="G220" s="27">
        <v>15</v>
      </c>
      <c r="H220" s="27">
        <v>30</v>
      </c>
      <c r="I220" s="27">
        <v>45</v>
      </c>
      <c r="J220" s="27">
        <v>45</v>
      </c>
      <c r="K220" s="43">
        <v>1.2</v>
      </c>
      <c r="L220" s="119">
        <f t="shared" si="23"/>
        <v>18</v>
      </c>
      <c r="M220" s="43">
        <f t="shared" si="20"/>
        <v>18</v>
      </c>
      <c r="N220" s="43">
        <f t="shared" si="21"/>
        <v>36</v>
      </c>
      <c r="O220" s="43">
        <f t="shared" si="22"/>
        <v>54</v>
      </c>
      <c r="P220" s="43">
        <f t="shared" si="22"/>
        <v>54</v>
      </c>
    </row>
    <row r="221" spans="1:16" s="46" customFormat="1" ht="12.75" customHeight="1">
      <c r="A221" s="98" t="s">
        <v>267</v>
      </c>
      <c r="B221" s="58">
        <v>880</v>
      </c>
      <c r="C221" s="18" t="s">
        <v>69</v>
      </c>
      <c r="D221" s="50" t="s">
        <v>79</v>
      </c>
      <c r="E221" s="10"/>
      <c r="F221" s="27">
        <v>15</v>
      </c>
      <c r="G221" s="27">
        <v>15</v>
      </c>
      <c r="H221" s="27">
        <v>30</v>
      </c>
      <c r="I221" s="27">
        <v>45</v>
      </c>
      <c r="J221" s="27">
        <v>45</v>
      </c>
      <c r="K221" s="43">
        <v>1.2</v>
      </c>
      <c r="L221" s="119">
        <f t="shared" si="23"/>
        <v>18</v>
      </c>
      <c r="M221" s="43">
        <f t="shared" si="20"/>
        <v>18</v>
      </c>
      <c r="N221" s="43">
        <f t="shared" si="21"/>
        <v>36</v>
      </c>
      <c r="O221" s="43">
        <f t="shared" si="22"/>
        <v>54</v>
      </c>
      <c r="P221" s="43">
        <f t="shared" si="22"/>
        <v>54</v>
      </c>
    </row>
    <row r="222" spans="1:16" s="46" customFormat="1" ht="12.75" customHeight="1">
      <c r="A222" s="98" t="s">
        <v>267</v>
      </c>
      <c r="B222" s="58">
        <v>900</v>
      </c>
      <c r="C222" s="18" t="s">
        <v>69</v>
      </c>
      <c r="D222" s="50" t="s">
        <v>79</v>
      </c>
      <c r="E222" s="10"/>
      <c r="F222" s="27">
        <v>15</v>
      </c>
      <c r="G222" s="27">
        <v>15</v>
      </c>
      <c r="H222" s="27">
        <v>30</v>
      </c>
      <c r="I222" s="27">
        <v>45</v>
      </c>
      <c r="J222" s="27">
        <v>45</v>
      </c>
      <c r="K222" s="43">
        <v>1.2</v>
      </c>
      <c r="L222" s="119">
        <f t="shared" si="23"/>
        <v>18</v>
      </c>
      <c r="M222" s="43">
        <f t="shared" si="20"/>
        <v>18</v>
      </c>
      <c r="N222" s="43">
        <f t="shared" si="21"/>
        <v>36</v>
      </c>
      <c r="O222" s="43">
        <f t="shared" si="22"/>
        <v>54</v>
      </c>
      <c r="P222" s="43">
        <f t="shared" si="22"/>
        <v>54</v>
      </c>
    </row>
    <row r="223" spans="1:16" s="46" customFormat="1" ht="12.75" customHeight="1">
      <c r="A223" s="98" t="s">
        <v>267</v>
      </c>
      <c r="B223" s="58">
        <v>920</v>
      </c>
      <c r="C223" s="18" t="s">
        <v>69</v>
      </c>
      <c r="D223" s="50" t="s">
        <v>79</v>
      </c>
      <c r="E223" s="10"/>
      <c r="F223" s="27">
        <v>15</v>
      </c>
      <c r="G223" s="27">
        <v>15</v>
      </c>
      <c r="H223" s="27">
        <v>30</v>
      </c>
      <c r="I223" s="27">
        <v>45</v>
      </c>
      <c r="J223" s="27">
        <v>45</v>
      </c>
      <c r="K223" s="43">
        <v>1.2</v>
      </c>
      <c r="L223" s="119">
        <f t="shared" si="23"/>
        <v>18</v>
      </c>
      <c r="M223" s="43">
        <f t="shared" si="20"/>
        <v>18</v>
      </c>
      <c r="N223" s="43">
        <f t="shared" si="21"/>
        <v>36</v>
      </c>
      <c r="O223" s="43">
        <f t="shared" si="22"/>
        <v>54</v>
      </c>
      <c r="P223" s="43">
        <f t="shared" si="22"/>
        <v>54</v>
      </c>
    </row>
    <row r="224" spans="1:16" s="46" customFormat="1" ht="12.75" customHeight="1">
      <c r="A224" s="98" t="s">
        <v>267</v>
      </c>
      <c r="B224" s="58">
        <v>940</v>
      </c>
      <c r="C224" s="18" t="s">
        <v>69</v>
      </c>
      <c r="D224" s="50" t="s">
        <v>79</v>
      </c>
      <c r="E224" s="10"/>
      <c r="F224" s="27">
        <v>15</v>
      </c>
      <c r="G224" s="27">
        <v>15</v>
      </c>
      <c r="H224" s="27">
        <v>30</v>
      </c>
      <c r="I224" s="27">
        <v>45</v>
      </c>
      <c r="J224" s="27">
        <v>45</v>
      </c>
      <c r="K224" s="43">
        <v>1.2</v>
      </c>
      <c r="L224" s="119">
        <f t="shared" si="23"/>
        <v>18</v>
      </c>
      <c r="M224" s="43">
        <f t="shared" si="20"/>
        <v>18</v>
      </c>
      <c r="N224" s="43">
        <f t="shared" si="21"/>
        <v>36</v>
      </c>
      <c r="O224" s="43">
        <f t="shared" si="22"/>
        <v>54</v>
      </c>
      <c r="P224" s="43">
        <f t="shared" si="22"/>
        <v>54</v>
      </c>
    </row>
    <row r="225" spans="1:16" s="46" customFormat="1" ht="12.75" customHeight="1">
      <c r="A225" s="98" t="s">
        <v>267</v>
      </c>
      <c r="B225" s="58">
        <v>960</v>
      </c>
      <c r="C225" s="18" t="s">
        <v>69</v>
      </c>
      <c r="D225" s="50" t="s">
        <v>79</v>
      </c>
      <c r="E225" s="10"/>
      <c r="F225" s="27">
        <v>15</v>
      </c>
      <c r="G225" s="27">
        <v>15</v>
      </c>
      <c r="H225" s="27">
        <v>30</v>
      </c>
      <c r="I225" s="27">
        <v>45</v>
      </c>
      <c r="J225" s="27">
        <v>45</v>
      </c>
      <c r="K225" s="43">
        <v>1.2</v>
      </c>
      <c r="L225" s="119">
        <f t="shared" si="23"/>
        <v>18</v>
      </c>
      <c r="M225" s="43">
        <f t="shared" si="20"/>
        <v>18</v>
      </c>
      <c r="N225" s="43">
        <f t="shared" si="21"/>
        <v>36</v>
      </c>
      <c r="O225" s="43">
        <f t="shared" si="22"/>
        <v>54</v>
      </c>
      <c r="P225" s="43">
        <f t="shared" si="22"/>
        <v>54</v>
      </c>
    </row>
    <row r="226" spans="1:16" s="46" customFormat="1" ht="12.75" customHeight="1">
      <c r="A226" s="98" t="s">
        <v>267</v>
      </c>
      <c r="B226" s="58">
        <v>980</v>
      </c>
      <c r="C226" s="18" t="s">
        <v>69</v>
      </c>
      <c r="D226" s="50" t="s">
        <v>79</v>
      </c>
      <c r="E226" s="10"/>
      <c r="F226" s="27">
        <v>15</v>
      </c>
      <c r="G226" s="27">
        <v>15</v>
      </c>
      <c r="H226" s="27">
        <v>30</v>
      </c>
      <c r="I226" s="27">
        <v>45</v>
      </c>
      <c r="J226" s="27">
        <v>45</v>
      </c>
      <c r="K226" s="43">
        <v>1.2</v>
      </c>
      <c r="L226" s="119">
        <f t="shared" si="23"/>
        <v>18</v>
      </c>
      <c r="M226" s="43">
        <f t="shared" si="20"/>
        <v>18</v>
      </c>
      <c r="N226" s="43">
        <f t="shared" si="21"/>
        <v>36</v>
      </c>
      <c r="O226" s="43">
        <f t="shared" si="22"/>
        <v>54</v>
      </c>
      <c r="P226" s="43">
        <f t="shared" si="22"/>
        <v>54</v>
      </c>
    </row>
    <row r="227" spans="1:16" s="46" customFormat="1" ht="12.75" customHeight="1">
      <c r="A227" s="98" t="s">
        <v>267</v>
      </c>
      <c r="B227" s="58">
        <v>1000</v>
      </c>
      <c r="C227" s="18" t="s">
        <v>69</v>
      </c>
      <c r="D227" s="50" t="s">
        <v>79</v>
      </c>
      <c r="E227" s="10"/>
      <c r="F227" s="27">
        <v>15</v>
      </c>
      <c r="G227" s="27">
        <v>15</v>
      </c>
      <c r="H227" s="27">
        <v>30</v>
      </c>
      <c r="I227" s="27">
        <v>45</v>
      </c>
      <c r="J227" s="27">
        <v>45</v>
      </c>
      <c r="K227" s="43">
        <v>1.2</v>
      </c>
      <c r="L227" s="119">
        <f t="shared" si="23"/>
        <v>18</v>
      </c>
      <c r="M227" s="43">
        <f t="shared" si="20"/>
        <v>18</v>
      </c>
      <c r="N227" s="43">
        <f t="shared" si="21"/>
        <v>36</v>
      </c>
      <c r="O227" s="43">
        <f t="shared" si="22"/>
        <v>54</v>
      </c>
      <c r="P227" s="43">
        <f t="shared" si="22"/>
        <v>54</v>
      </c>
    </row>
    <row r="228" spans="1:16" s="46" customFormat="1" ht="12.75" customHeight="1">
      <c r="A228" s="98" t="s">
        <v>267</v>
      </c>
      <c r="B228" s="58">
        <v>1020</v>
      </c>
      <c r="C228" s="18" t="s">
        <v>69</v>
      </c>
      <c r="D228" s="50" t="s">
        <v>79</v>
      </c>
      <c r="E228" s="10"/>
      <c r="F228" s="27">
        <v>15</v>
      </c>
      <c r="G228" s="27">
        <v>15</v>
      </c>
      <c r="H228" s="27">
        <v>30</v>
      </c>
      <c r="I228" s="27">
        <v>45</v>
      </c>
      <c r="J228" s="27">
        <v>45</v>
      </c>
      <c r="K228" s="43">
        <v>1.2</v>
      </c>
      <c r="L228" s="119">
        <f t="shared" si="23"/>
        <v>18</v>
      </c>
      <c r="M228" s="43">
        <f t="shared" si="20"/>
        <v>18</v>
      </c>
      <c r="N228" s="43">
        <f t="shared" si="21"/>
        <v>36</v>
      </c>
      <c r="O228" s="43">
        <f t="shared" si="22"/>
        <v>54</v>
      </c>
      <c r="P228" s="43">
        <f t="shared" si="22"/>
        <v>54</v>
      </c>
    </row>
    <row r="229" spans="1:16" s="46" customFormat="1" ht="12.75" customHeight="1">
      <c r="A229" s="98" t="s">
        <v>267</v>
      </c>
      <c r="B229" s="58">
        <v>1040</v>
      </c>
      <c r="C229" s="18" t="s">
        <v>69</v>
      </c>
      <c r="D229" s="50" t="s">
        <v>79</v>
      </c>
      <c r="E229" s="10"/>
      <c r="F229" s="27">
        <v>15</v>
      </c>
      <c r="G229" s="27">
        <v>15</v>
      </c>
      <c r="H229" s="27">
        <v>30</v>
      </c>
      <c r="I229" s="27">
        <v>45</v>
      </c>
      <c r="J229" s="27">
        <v>45</v>
      </c>
      <c r="K229" s="43">
        <v>1.2</v>
      </c>
      <c r="L229" s="119">
        <f t="shared" si="23"/>
        <v>18</v>
      </c>
      <c r="M229" s="43">
        <f t="shared" si="20"/>
        <v>18</v>
      </c>
      <c r="N229" s="43">
        <f t="shared" si="21"/>
        <v>36</v>
      </c>
      <c r="O229" s="43">
        <f t="shared" si="22"/>
        <v>54</v>
      </c>
      <c r="P229" s="43">
        <f t="shared" si="22"/>
        <v>54</v>
      </c>
    </row>
    <row r="230" spans="1:16" s="46" customFormat="1" ht="12.75" customHeight="1">
      <c r="A230" s="98" t="s">
        <v>267</v>
      </c>
      <c r="B230" s="58">
        <v>1060</v>
      </c>
      <c r="C230" s="18" t="s">
        <v>69</v>
      </c>
      <c r="D230" s="50" t="s">
        <v>79</v>
      </c>
      <c r="E230" s="10"/>
      <c r="F230" s="27">
        <v>15</v>
      </c>
      <c r="G230" s="27">
        <v>15</v>
      </c>
      <c r="H230" s="27">
        <v>30</v>
      </c>
      <c r="I230" s="27">
        <v>45</v>
      </c>
      <c r="J230" s="27">
        <v>45</v>
      </c>
      <c r="K230" s="43">
        <v>1.2</v>
      </c>
      <c r="L230" s="119">
        <f t="shared" si="23"/>
        <v>18</v>
      </c>
      <c r="M230" s="43">
        <f t="shared" si="20"/>
        <v>18</v>
      </c>
      <c r="N230" s="43">
        <f t="shared" si="21"/>
        <v>36</v>
      </c>
      <c r="O230" s="43">
        <f t="shared" si="22"/>
        <v>54</v>
      </c>
      <c r="P230" s="43">
        <f t="shared" si="22"/>
        <v>54</v>
      </c>
    </row>
    <row r="231" spans="1:16" s="46" customFormat="1" ht="12.75" customHeight="1">
      <c r="A231" s="98" t="s">
        <v>267</v>
      </c>
      <c r="B231" s="58">
        <v>1080</v>
      </c>
      <c r="C231" s="18" t="s">
        <v>69</v>
      </c>
      <c r="D231" s="50" t="s">
        <v>79</v>
      </c>
      <c r="E231" s="10"/>
      <c r="F231" s="27">
        <v>15</v>
      </c>
      <c r="G231" s="27">
        <v>15</v>
      </c>
      <c r="H231" s="27">
        <v>30</v>
      </c>
      <c r="I231" s="27">
        <v>45</v>
      </c>
      <c r="J231" s="27">
        <v>45</v>
      </c>
      <c r="K231" s="43">
        <v>1.2</v>
      </c>
      <c r="L231" s="119">
        <f t="shared" si="23"/>
        <v>18</v>
      </c>
      <c r="M231" s="43">
        <f t="shared" si="20"/>
        <v>18</v>
      </c>
      <c r="N231" s="43">
        <f t="shared" si="21"/>
        <v>36</v>
      </c>
      <c r="O231" s="43">
        <f t="shared" si="22"/>
        <v>54</v>
      </c>
      <c r="P231" s="43">
        <f t="shared" si="22"/>
        <v>54</v>
      </c>
    </row>
    <row r="232" spans="1:16" s="46" customFormat="1" ht="12.75" customHeight="1">
      <c r="A232" s="98" t="s">
        <v>267</v>
      </c>
      <c r="B232" s="58">
        <v>1100</v>
      </c>
      <c r="C232" s="18" t="s">
        <v>69</v>
      </c>
      <c r="D232" s="50" t="s">
        <v>79</v>
      </c>
      <c r="E232" s="10"/>
      <c r="F232" s="27">
        <v>15</v>
      </c>
      <c r="G232" s="27">
        <v>15</v>
      </c>
      <c r="H232" s="27">
        <v>30</v>
      </c>
      <c r="I232" s="27">
        <v>45</v>
      </c>
      <c r="J232" s="27">
        <v>45</v>
      </c>
      <c r="K232" s="43">
        <v>1.2</v>
      </c>
      <c r="L232" s="119">
        <f t="shared" si="23"/>
        <v>18</v>
      </c>
      <c r="M232" s="43">
        <f t="shared" si="20"/>
        <v>18</v>
      </c>
      <c r="N232" s="43">
        <f t="shared" si="21"/>
        <v>36</v>
      </c>
      <c r="O232" s="43">
        <f t="shared" si="22"/>
        <v>54</v>
      </c>
      <c r="P232" s="43">
        <f t="shared" si="22"/>
        <v>54</v>
      </c>
    </row>
    <row r="233" spans="1:16" s="46" customFormat="1" ht="12.75" customHeight="1">
      <c r="A233" s="98" t="s">
        <v>267</v>
      </c>
      <c r="B233" s="58">
        <v>1120</v>
      </c>
      <c r="C233" s="18" t="s">
        <v>69</v>
      </c>
      <c r="D233" s="50" t="s">
        <v>79</v>
      </c>
      <c r="E233" s="10"/>
      <c r="F233" s="27">
        <v>15</v>
      </c>
      <c r="G233" s="27">
        <v>15</v>
      </c>
      <c r="H233" s="27">
        <v>30</v>
      </c>
      <c r="I233" s="27">
        <v>45</v>
      </c>
      <c r="J233" s="27">
        <v>45</v>
      </c>
      <c r="K233" s="43">
        <v>1.2</v>
      </c>
      <c r="L233" s="119">
        <f t="shared" si="23"/>
        <v>18</v>
      </c>
      <c r="M233" s="43">
        <f t="shared" si="20"/>
        <v>18</v>
      </c>
      <c r="N233" s="43">
        <f t="shared" si="21"/>
        <v>36</v>
      </c>
      <c r="O233" s="43">
        <f t="shared" si="22"/>
        <v>54</v>
      </c>
      <c r="P233" s="43">
        <f t="shared" si="22"/>
        <v>54</v>
      </c>
    </row>
    <row r="234" spans="1:16" s="46" customFormat="1" ht="12.75" customHeight="1">
      <c r="A234" s="98" t="s">
        <v>267</v>
      </c>
      <c r="B234" s="58">
        <v>1140</v>
      </c>
      <c r="C234" s="18" t="s">
        <v>69</v>
      </c>
      <c r="D234" s="50" t="s">
        <v>79</v>
      </c>
      <c r="E234" s="10"/>
      <c r="F234" s="27">
        <v>15</v>
      </c>
      <c r="G234" s="27">
        <v>15</v>
      </c>
      <c r="H234" s="27">
        <v>30</v>
      </c>
      <c r="I234" s="27">
        <v>45</v>
      </c>
      <c r="J234" s="27">
        <v>45</v>
      </c>
      <c r="K234" s="43">
        <v>1.2</v>
      </c>
      <c r="L234" s="119">
        <f t="shared" si="23"/>
        <v>18</v>
      </c>
      <c r="M234" s="43">
        <f t="shared" si="20"/>
        <v>18</v>
      </c>
      <c r="N234" s="43">
        <f t="shared" si="21"/>
        <v>36</v>
      </c>
      <c r="O234" s="43">
        <f t="shared" si="22"/>
        <v>54</v>
      </c>
      <c r="P234" s="43">
        <f t="shared" si="22"/>
        <v>54</v>
      </c>
    </row>
    <row r="235" spans="1:16" s="46" customFormat="1" ht="12.75" customHeight="1">
      <c r="A235" s="98" t="s">
        <v>267</v>
      </c>
      <c r="B235" s="58">
        <v>1160</v>
      </c>
      <c r="C235" s="18" t="s">
        <v>69</v>
      </c>
      <c r="D235" s="50" t="s">
        <v>79</v>
      </c>
      <c r="E235" s="10"/>
      <c r="F235" s="27">
        <v>15</v>
      </c>
      <c r="G235" s="27">
        <v>15</v>
      </c>
      <c r="H235" s="27">
        <v>30</v>
      </c>
      <c r="I235" s="27">
        <v>45</v>
      </c>
      <c r="J235" s="27">
        <v>45</v>
      </c>
      <c r="K235" s="43">
        <v>1.2</v>
      </c>
      <c r="L235" s="119">
        <f t="shared" si="23"/>
        <v>18</v>
      </c>
      <c r="M235" s="43">
        <f t="shared" si="20"/>
        <v>18</v>
      </c>
      <c r="N235" s="43">
        <f t="shared" si="21"/>
        <v>36</v>
      </c>
      <c r="O235" s="43">
        <f t="shared" si="22"/>
        <v>54</v>
      </c>
      <c r="P235" s="43">
        <f t="shared" si="22"/>
        <v>54</v>
      </c>
    </row>
    <row r="236" spans="1:16" s="46" customFormat="1" ht="12.75" customHeight="1">
      <c r="A236" s="98" t="s">
        <v>267</v>
      </c>
      <c r="B236" s="58">
        <v>1180</v>
      </c>
      <c r="C236" s="18" t="s">
        <v>69</v>
      </c>
      <c r="D236" s="50" t="s">
        <v>79</v>
      </c>
      <c r="E236" s="10"/>
      <c r="F236" s="27">
        <v>15</v>
      </c>
      <c r="G236" s="27">
        <v>15</v>
      </c>
      <c r="H236" s="27">
        <v>30</v>
      </c>
      <c r="I236" s="27">
        <v>45</v>
      </c>
      <c r="J236" s="27">
        <v>45</v>
      </c>
      <c r="K236" s="43">
        <v>1.2</v>
      </c>
      <c r="L236" s="119">
        <f t="shared" si="23"/>
        <v>18</v>
      </c>
      <c r="M236" s="43">
        <f t="shared" si="20"/>
        <v>18</v>
      </c>
      <c r="N236" s="43">
        <f t="shared" si="21"/>
        <v>36</v>
      </c>
      <c r="O236" s="43">
        <f t="shared" si="22"/>
        <v>54</v>
      </c>
      <c r="P236" s="43">
        <f t="shared" si="22"/>
        <v>54</v>
      </c>
    </row>
    <row r="237" spans="1:16" s="46" customFormat="1" ht="12.75" customHeight="1">
      <c r="A237" s="98" t="s">
        <v>267</v>
      </c>
      <c r="B237" s="58">
        <v>1200</v>
      </c>
      <c r="C237" s="18" t="s">
        <v>69</v>
      </c>
      <c r="D237" s="50" t="s">
        <v>79</v>
      </c>
      <c r="E237" s="10"/>
      <c r="F237" s="27">
        <v>15</v>
      </c>
      <c r="G237" s="27">
        <v>15</v>
      </c>
      <c r="H237" s="27">
        <v>30</v>
      </c>
      <c r="I237" s="27">
        <v>45</v>
      </c>
      <c r="J237" s="27">
        <v>45</v>
      </c>
      <c r="K237" s="43">
        <v>1.2</v>
      </c>
      <c r="L237" s="119">
        <f t="shared" si="23"/>
        <v>18</v>
      </c>
      <c r="M237" s="43">
        <f t="shared" si="20"/>
        <v>18</v>
      </c>
      <c r="N237" s="43">
        <f t="shared" si="21"/>
        <v>36</v>
      </c>
      <c r="O237" s="43">
        <f t="shared" si="22"/>
        <v>54</v>
      </c>
      <c r="P237" s="43">
        <f t="shared" si="22"/>
        <v>54</v>
      </c>
    </row>
    <row r="238" spans="1:16" s="46" customFormat="1" ht="12.75" customHeight="1">
      <c r="A238" s="98" t="s">
        <v>267</v>
      </c>
      <c r="B238" s="58">
        <v>1220</v>
      </c>
      <c r="C238" s="18" t="s">
        <v>69</v>
      </c>
      <c r="D238" s="50" t="s">
        <v>79</v>
      </c>
      <c r="E238" s="10"/>
      <c r="F238" s="27">
        <v>15</v>
      </c>
      <c r="G238" s="27">
        <v>15</v>
      </c>
      <c r="H238" s="27">
        <v>30</v>
      </c>
      <c r="I238" s="27">
        <v>45</v>
      </c>
      <c r="J238" s="27">
        <v>45</v>
      </c>
      <c r="K238" s="43">
        <v>1.2</v>
      </c>
      <c r="L238" s="119">
        <f t="shared" si="23"/>
        <v>18</v>
      </c>
      <c r="M238" s="43">
        <f t="shared" si="20"/>
        <v>18</v>
      </c>
      <c r="N238" s="43">
        <f t="shared" si="21"/>
        <v>36</v>
      </c>
      <c r="O238" s="43">
        <f t="shared" si="22"/>
        <v>54</v>
      </c>
      <c r="P238" s="43">
        <f t="shared" si="22"/>
        <v>54</v>
      </c>
    </row>
    <row r="239" spans="1:16" s="46" customFormat="1" ht="12.75" customHeight="1">
      <c r="A239" s="98" t="s">
        <v>267</v>
      </c>
      <c r="B239" s="58">
        <v>1320</v>
      </c>
      <c r="C239" s="18" t="s">
        <v>69</v>
      </c>
      <c r="D239" s="50" t="s">
        <v>79</v>
      </c>
      <c r="E239" s="10"/>
      <c r="F239" s="27">
        <v>15</v>
      </c>
      <c r="G239" s="27">
        <v>15</v>
      </c>
      <c r="H239" s="27">
        <v>30</v>
      </c>
      <c r="I239" s="27">
        <v>45</v>
      </c>
      <c r="J239" s="27">
        <v>45</v>
      </c>
      <c r="K239" s="43">
        <v>1.2</v>
      </c>
      <c r="L239" s="119">
        <f t="shared" si="23"/>
        <v>18</v>
      </c>
      <c r="M239" s="43">
        <f t="shared" si="20"/>
        <v>18</v>
      </c>
      <c r="N239" s="43">
        <f t="shared" si="21"/>
        <v>36</v>
      </c>
      <c r="O239" s="43">
        <f t="shared" si="22"/>
        <v>54</v>
      </c>
      <c r="P239" s="43">
        <f t="shared" si="22"/>
        <v>54</v>
      </c>
    </row>
    <row r="240" spans="1:16" s="46" customFormat="1" ht="12.75" customHeight="1">
      <c r="A240" s="98" t="s">
        <v>267</v>
      </c>
      <c r="B240" s="58">
        <v>1420</v>
      </c>
      <c r="C240" s="18" t="s">
        <v>69</v>
      </c>
      <c r="D240" s="50" t="s">
        <v>79</v>
      </c>
      <c r="E240" s="10"/>
      <c r="F240" s="27">
        <v>10</v>
      </c>
      <c r="G240" s="27">
        <v>10</v>
      </c>
      <c r="H240" s="27">
        <v>20</v>
      </c>
      <c r="I240" s="27">
        <v>30</v>
      </c>
      <c r="J240" s="27">
        <v>30</v>
      </c>
      <c r="K240" s="43">
        <v>1.2</v>
      </c>
      <c r="L240" s="119">
        <f t="shared" si="23"/>
        <v>12</v>
      </c>
      <c r="M240" s="43">
        <f t="shared" si="20"/>
        <v>12</v>
      </c>
      <c r="N240" s="43">
        <f t="shared" si="21"/>
        <v>24</v>
      </c>
      <c r="O240" s="43">
        <f t="shared" si="22"/>
        <v>36</v>
      </c>
      <c r="P240" s="43">
        <f t="shared" si="22"/>
        <v>36</v>
      </c>
    </row>
    <row r="241" spans="1:16" s="46" customFormat="1" ht="12.75" customHeight="1">
      <c r="A241" s="98" t="s">
        <v>267</v>
      </c>
      <c r="B241" s="58">
        <v>1520</v>
      </c>
      <c r="C241" s="18" t="s">
        <v>69</v>
      </c>
      <c r="D241" s="50" t="s">
        <v>79</v>
      </c>
      <c r="E241" s="10"/>
      <c r="F241" s="27">
        <v>10</v>
      </c>
      <c r="G241" s="27">
        <v>10</v>
      </c>
      <c r="H241" s="27">
        <v>20</v>
      </c>
      <c r="I241" s="27">
        <v>30</v>
      </c>
      <c r="J241" s="27">
        <v>30</v>
      </c>
      <c r="K241" s="43">
        <v>1.2</v>
      </c>
      <c r="L241" s="119">
        <f t="shared" si="23"/>
        <v>12</v>
      </c>
      <c r="M241" s="43">
        <f t="shared" si="20"/>
        <v>12</v>
      </c>
      <c r="N241" s="43">
        <f t="shared" si="21"/>
        <v>24</v>
      </c>
      <c r="O241" s="43">
        <f t="shared" si="22"/>
        <v>36</v>
      </c>
      <c r="P241" s="43">
        <f t="shared" si="22"/>
        <v>36</v>
      </c>
    </row>
    <row r="242" spans="1:16" s="46" customFormat="1" ht="12.75" customHeight="1">
      <c r="A242" s="98" t="s">
        <v>267</v>
      </c>
      <c r="B242" s="58">
        <v>1620</v>
      </c>
      <c r="C242" s="18" t="s">
        <v>69</v>
      </c>
      <c r="D242" s="50" t="s">
        <v>79</v>
      </c>
      <c r="E242" s="10"/>
      <c r="F242" s="27">
        <v>10</v>
      </c>
      <c r="G242" s="27">
        <v>10</v>
      </c>
      <c r="H242" s="27">
        <v>20</v>
      </c>
      <c r="I242" s="27">
        <v>30</v>
      </c>
      <c r="J242" s="27">
        <v>30</v>
      </c>
      <c r="K242" s="43">
        <v>1.2</v>
      </c>
      <c r="L242" s="119">
        <f t="shared" si="23"/>
        <v>12</v>
      </c>
      <c r="M242" s="43">
        <f t="shared" ref="M242:M254" si="24">$G242*K242</f>
        <v>12</v>
      </c>
      <c r="N242" s="43">
        <f t="shared" ref="N242:N254" si="25">$K242*H242</f>
        <v>24</v>
      </c>
      <c r="O242" s="43">
        <f t="shared" ref="O242:P254" si="26">$K242*I242</f>
        <v>36</v>
      </c>
      <c r="P242" s="43">
        <f t="shared" si="26"/>
        <v>36</v>
      </c>
    </row>
    <row r="243" spans="1:16" s="46" customFormat="1" ht="12.75" customHeight="1">
      <c r="A243" s="98" t="s">
        <v>267</v>
      </c>
      <c r="B243" s="58">
        <v>1720</v>
      </c>
      <c r="C243" s="18" t="s">
        <v>69</v>
      </c>
      <c r="D243" s="50" t="s">
        <v>79</v>
      </c>
      <c r="E243" s="10"/>
      <c r="F243" s="27">
        <v>10</v>
      </c>
      <c r="G243" s="27">
        <v>10</v>
      </c>
      <c r="H243" s="27">
        <v>20</v>
      </c>
      <c r="I243" s="27">
        <v>30</v>
      </c>
      <c r="J243" s="27">
        <v>30</v>
      </c>
      <c r="K243" s="43">
        <v>1.2</v>
      </c>
      <c r="L243" s="119">
        <f t="shared" si="23"/>
        <v>12</v>
      </c>
      <c r="M243" s="43">
        <f t="shared" si="24"/>
        <v>12</v>
      </c>
      <c r="N243" s="43">
        <f t="shared" si="25"/>
        <v>24</v>
      </c>
      <c r="O243" s="43">
        <f t="shared" si="26"/>
        <v>36</v>
      </c>
      <c r="P243" s="43">
        <f t="shared" si="26"/>
        <v>36</v>
      </c>
    </row>
    <row r="244" spans="1:16" s="46" customFormat="1" ht="12.75" customHeight="1">
      <c r="A244" s="98" t="s">
        <v>267</v>
      </c>
      <c r="B244" s="58">
        <v>1820</v>
      </c>
      <c r="C244" s="18" t="s">
        <v>69</v>
      </c>
      <c r="D244" s="50" t="s">
        <v>79</v>
      </c>
      <c r="E244" s="10"/>
      <c r="F244" s="27">
        <v>10</v>
      </c>
      <c r="G244" s="27">
        <v>10</v>
      </c>
      <c r="H244" s="27">
        <v>20</v>
      </c>
      <c r="I244" s="27">
        <v>30</v>
      </c>
      <c r="J244" s="27">
        <v>30</v>
      </c>
      <c r="K244" s="43">
        <v>1.2</v>
      </c>
      <c r="L244" s="119">
        <f t="shared" si="23"/>
        <v>12</v>
      </c>
      <c r="M244" s="43">
        <f t="shared" si="24"/>
        <v>12</v>
      </c>
      <c r="N244" s="43">
        <f t="shared" si="25"/>
        <v>24</v>
      </c>
      <c r="O244" s="43">
        <f t="shared" si="26"/>
        <v>36</v>
      </c>
      <c r="P244" s="43">
        <f t="shared" si="26"/>
        <v>36</v>
      </c>
    </row>
    <row r="245" spans="1:16" s="46" customFormat="1" ht="12.75" customHeight="1">
      <c r="A245" s="98" t="s">
        <v>267</v>
      </c>
      <c r="B245" s="58">
        <v>1920</v>
      </c>
      <c r="C245" s="18" t="s">
        <v>69</v>
      </c>
      <c r="D245" s="50" t="s">
        <v>79</v>
      </c>
      <c r="E245" s="10"/>
      <c r="F245" s="27">
        <v>10</v>
      </c>
      <c r="G245" s="27">
        <v>10</v>
      </c>
      <c r="H245" s="27">
        <v>20</v>
      </c>
      <c r="I245" s="27">
        <v>30</v>
      </c>
      <c r="J245" s="27">
        <v>30</v>
      </c>
      <c r="K245" s="43">
        <v>1.2</v>
      </c>
      <c r="L245" s="119">
        <f t="shared" si="23"/>
        <v>12</v>
      </c>
      <c r="M245" s="43">
        <f t="shared" si="24"/>
        <v>12</v>
      </c>
      <c r="N245" s="43">
        <f t="shared" si="25"/>
        <v>24</v>
      </c>
      <c r="O245" s="43">
        <f t="shared" si="26"/>
        <v>36</v>
      </c>
      <c r="P245" s="43">
        <f t="shared" si="26"/>
        <v>36</v>
      </c>
    </row>
    <row r="246" spans="1:16" s="46" customFormat="1" ht="12.75" customHeight="1">
      <c r="A246" s="98" t="s">
        <v>267</v>
      </c>
      <c r="B246" s="58">
        <v>2020</v>
      </c>
      <c r="C246" s="18" t="s">
        <v>69</v>
      </c>
      <c r="D246" s="50" t="s">
        <v>79</v>
      </c>
      <c r="E246" s="10"/>
      <c r="F246" s="27">
        <v>10</v>
      </c>
      <c r="G246" s="27">
        <v>10</v>
      </c>
      <c r="H246" s="27">
        <v>20</v>
      </c>
      <c r="I246" s="27">
        <v>30</v>
      </c>
      <c r="J246" s="27">
        <v>30</v>
      </c>
      <c r="K246" s="43">
        <v>1.2</v>
      </c>
      <c r="L246" s="119">
        <f t="shared" si="23"/>
        <v>12</v>
      </c>
      <c r="M246" s="43">
        <f t="shared" si="24"/>
        <v>12</v>
      </c>
      <c r="N246" s="43">
        <f t="shared" si="25"/>
        <v>24</v>
      </c>
      <c r="O246" s="43">
        <f t="shared" si="26"/>
        <v>36</v>
      </c>
      <c r="P246" s="43">
        <f t="shared" si="26"/>
        <v>36</v>
      </c>
    </row>
    <row r="247" spans="1:16" s="46" customFormat="1" ht="12.75" customHeight="1">
      <c r="A247" s="98" t="s">
        <v>267</v>
      </c>
      <c r="B247" s="58">
        <v>2120</v>
      </c>
      <c r="C247" s="18" t="s">
        <v>69</v>
      </c>
      <c r="D247" s="50" t="s">
        <v>79</v>
      </c>
      <c r="E247" s="10"/>
      <c r="F247" s="27">
        <v>10</v>
      </c>
      <c r="G247" s="27">
        <v>10</v>
      </c>
      <c r="H247" s="27">
        <v>20</v>
      </c>
      <c r="I247" s="27">
        <v>30</v>
      </c>
      <c r="J247" s="27">
        <v>30</v>
      </c>
      <c r="K247" s="43">
        <v>1.2</v>
      </c>
      <c r="L247" s="119">
        <f t="shared" si="23"/>
        <v>12</v>
      </c>
      <c r="M247" s="43">
        <f t="shared" si="24"/>
        <v>12</v>
      </c>
      <c r="N247" s="43">
        <f t="shared" si="25"/>
        <v>24</v>
      </c>
      <c r="O247" s="43">
        <f t="shared" si="26"/>
        <v>36</v>
      </c>
      <c r="P247" s="43">
        <f t="shared" si="26"/>
        <v>36</v>
      </c>
    </row>
    <row r="248" spans="1:16" s="46" customFormat="1" ht="12.75" customHeight="1">
      <c r="A248" s="98" t="s">
        <v>267</v>
      </c>
      <c r="B248" s="58">
        <v>2220</v>
      </c>
      <c r="C248" s="18" t="s">
        <v>69</v>
      </c>
      <c r="D248" s="50" t="s">
        <v>79</v>
      </c>
      <c r="E248" s="10"/>
      <c r="F248" s="27">
        <v>10</v>
      </c>
      <c r="G248" s="27">
        <v>10</v>
      </c>
      <c r="H248" s="27">
        <v>20</v>
      </c>
      <c r="I248" s="27">
        <v>30</v>
      </c>
      <c r="J248" s="27">
        <v>30</v>
      </c>
      <c r="K248" s="43">
        <v>1.2</v>
      </c>
      <c r="L248" s="119">
        <f t="shared" si="23"/>
        <v>12</v>
      </c>
      <c r="M248" s="43">
        <f t="shared" si="24"/>
        <v>12</v>
      </c>
      <c r="N248" s="43">
        <f t="shared" si="25"/>
        <v>24</v>
      </c>
      <c r="O248" s="43">
        <f t="shared" si="26"/>
        <v>36</v>
      </c>
      <c r="P248" s="43">
        <f t="shared" si="26"/>
        <v>36</v>
      </c>
    </row>
    <row r="249" spans="1:16" s="46" customFormat="1" ht="12.75" customHeight="1">
      <c r="A249" s="98" t="s">
        <v>267</v>
      </c>
      <c r="B249" s="58">
        <v>2320</v>
      </c>
      <c r="C249" s="18" t="s">
        <v>69</v>
      </c>
      <c r="D249" s="50" t="s">
        <v>79</v>
      </c>
      <c r="E249" s="10"/>
      <c r="F249" s="27">
        <v>10</v>
      </c>
      <c r="G249" s="27">
        <v>10</v>
      </c>
      <c r="H249" s="27">
        <v>20</v>
      </c>
      <c r="I249" s="27">
        <v>30</v>
      </c>
      <c r="J249" s="27">
        <v>30</v>
      </c>
      <c r="K249" s="43">
        <v>1.2</v>
      </c>
      <c r="L249" s="119">
        <f t="shared" si="23"/>
        <v>12</v>
      </c>
      <c r="M249" s="43">
        <f t="shared" si="24"/>
        <v>12</v>
      </c>
      <c r="N249" s="43">
        <f t="shared" si="25"/>
        <v>24</v>
      </c>
      <c r="O249" s="43">
        <f t="shared" si="26"/>
        <v>36</v>
      </c>
      <c r="P249" s="43">
        <f t="shared" si="26"/>
        <v>36</v>
      </c>
    </row>
    <row r="250" spans="1:16" s="46" customFormat="1" ht="12.75" customHeight="1">
      <c r="A250" s="98" t="s">
        <v>267</v>
      </c>
      <c r="B250" s="58">
        <v>2420</v>
      </c>
      <c r="C250" s="18" t="s">
        <v>69</v>
      </c>
      <c r="D250" s="50" t="s">
        <v>79</v>
      </c>
      <c r="E250" s="10"/>
      <c r="F250" s="27">
        <v>10</v>
      </c>
      <c r="G250" s="27">
        <v>10</v>
      </c>
      <c r="H250" s="27">
        <v>20</v>
      </c>
      <c r="I250" s="27">
        <v>30</v>
      </c>
      <c r="J250" s="27">
        <v>30</v>
      </c>
      <c r="K250" s="43">
        <v>1.2</v>
      </c>
      <c r="L250" s="119">
        <f t="shared" si="23"/>
        <v>12</v>
      </c>
      <c r="M250" s="43">
        <f t="shared" si="24"/>
        <v>12</v>
      </c>
      <c r="N250" s="43">
        <f t="shared" si="25"/>
        <v>24</v>
      </c>
      <c r="O250" s="43">
        <f t="shared" si="26"/>
        <v>36</v>
      </c>
      <c r="P250" s="43">
        <f t="shared" si="26"/>
        <v>36</v>
      </c>
    </row>
    <row r="251" spans="1:16" s="46" customFormat="1" ht="12.75" customHeight="1">
      <c r="A251" s="98" t="s">
        <v>267</v>
      </c>
      <c r="B251" s="58">
        <v>2520</v>
      </c>
      <c r="C251" s="18" t="s">
        <v>69</v>
      </c>
      <c r="D251" s="50" t="s">
        <v>79</v>
      </c>
      <c r="E251" s="10"/>
      <c r="F251" s="27">
        <v>10</v>
      </c>
      <c r="G251" s="27">
        <v>10</v>
      </c>
      <c r="H251" s="27">
        <v>20</v>
      </c>
      <c r="I251" s="27">
        <v>30</v>
      </c>
      <c r="J251" s="27">
        <v>30</v>
      </c>
      <c r="K251" s="43">
        <v>1.2</v>
      </c>
      <c r="L251" s="119">
        <f t="shared" si="23"/>
        <v>12</v>
      </c>
      <c r="M251" s="43">
        <f t="shared" si="24"/>
        <v>12</v>
      </c>
      <c r="N251" s="43">
        <f t="shared" si="25"/>
        <v>24</v>
      </c>
      <c r="O251" s="43">
        <f t="shared" si="26"/>
        <v>36</v>
      </c>
      <c r="P251" s="43">
        <f t="shared" si="26"/>
        <v>36</v>
      </c>
    </row>
    <row r="252" spans="1:16" s="46" customFormat="1" ht="12.75" customHeight="1">
      <c r="A252" s="98" t="s">
        <v>267</v>
      </c>
      <c r="B252" s="58">
        <v>2620</v>
      </c>
      <c r="C252" s="18" t="s">
        <v>69</v>
      </c>
      <c r="D252" s="50" t="s">
        <v>79</v>
      </c>
      <c r="E252" s="10"/>
      <c r="F252" s="27">
        <v>10</v>
      </c>
      <c r="G252" s="27">
        <v>10</v>
      </c>
      <c r="H252" s="27">
        <v>20</v>
      </c>
      <c r="I252" s="27">
        <v>30</v>
      </c>
      <c r="J252" s="27">
        <v>30</v>
      </c>
      <c r="K252" s="43">
        <v>1.2</v>
      </c>
      <c r="L252" s="119">
        <f t="shared" si="23"/>
        <v>12</v>
      </c>
      <c r="M252" s="43">
        <f t="shared" si="24"/>
        <v>12</v>
      </c>
      <c r="N252" s="43">
        <f t="shared" si="25"/>
        <v>24</v>
      </c>
      <c r="O252" s="43">
        <f t="shared" si="26"/>
        <v>36</v>
      </c>
      <c r="P252" s="43">
        <f t="shared" si="26"/>
        <v>36</v>
      </c>
    </row>
    <row r="253" spans="1:16" s="46" customFormat="1" ht="12.75" customHeight="1">
      <c r="A253" s="98" t="s">
        <v>267</v>
      </c>
      <c r="B253" s="58">
        <v>2720</v>
      </c>
      <c r="C253" s="18" t="s">
        <v>69</v>
      </c>
      <c r="D253" s="50" t="s">
        <v>79</v>
      </c>
      <c r="E253" s="10"/>
      <c r="F253" s="27">
        <v>10</v>
      </c>
      <c r="G253" s="27">
        <v>10</v>
      </c>
      <c r="H253" s="27">
        <v>20</v>
      </c>
      <c r="I253" s="27">
        <v>30</v>
      </c>
      <c r="J253" s="27">
        <v>30</v>
      </c>
      <c r="K253" s="43">
        <v>1.2</v>
      </c>
      <c r="L253" s="119">
        <f t="shared" si="23"/>
        <v>12</v>
      </c>
      <c r="M253" s="43">
        <f t="shared" si="24"/>
        <v>12</v>
      </c>
      <c r="N253" s="43">
        <f t="shared" si="25"/>
        <v>24</v>
      </c>
      <c r="O253" s="43">
        <f t="shared" si="26"/>
        <v>36</v>
      </c>
      <c r="P253" s="43">
        <f t="shared" si="26"/>
        <v>36</v>
      </c>
    </row>
    <row r="254" spans="1:16" s="46" customFormat="1" ht="12.75" customHeight="1">
      <c r="A254" s="98" t="s">
        <v>267</v>
      </c>
      <c r="B254" s="58">
        <v>2820</v>
      </c>
      <c r="C254" s="18" t="s">
        <v>69</v>
      </c>
      <c r="D254" s="50" t="s">
        <v>79</v>
      </c>
      <c r="E254" s="10"/>
      <c r="F254" s="27">
        <v>10</v>
      </c>
      <c r="G254" s="27">
        <v>10</v>
      </c>
      <c r="H254" s="27">
        <v>20</v>
      </c>
      <c r="I254" s="27">
        <v>30</v>
      </c>
      <c r="J254" s="27">
        <v>30</v>
      </c>
      <c r="K254" s="43">
        <v>1.2</v>
      </c>
      <c r="L254" s="119">
        <f t="shared" si="23"/>
        <v>12</v>
      </c>
      <c r="M254" s="43">
        <f t="shared" si="24"/>
        <v>12</v>
      </c>
      <c r="N254" s="43">
        <f t="shared" si="25"/>
        <v>24</v>
      </c>
      <c r="O254" s="43">
        <f t="shared" si="26"/>
        <v>36</v>
      </c>
      <c r="P254" s="43">
        <f t="shared" si="26"/>
        <v>36</v>
      </c>
    </row>
    <row r="255" spans="1:16" s="46" customFormat="1" ht="12.75" customHeight="1">
      <c r="A255" s="98" t="s">
        <v>267</v>
      </c>
      <c r="B255" s="58">
        <v>2920</v>
      </c>
      <c r="C255" s="18" t="s">
        <v>69</v>
      </c>
      <c r="D255" s="50" t="s">
        <v>79</v>
      </c>
      <c r="E255" s="10"/>
      <c r="F255" s="27">
        <v>10</v>
      </c>
      <c r="G255" s="27">
        <v>10</v>
      </c>
      <c r="H255" s="27">
        <v>20</v>
      </c>
      <c r="I255" s="27">
        <v>30</v>
      </c>
      <c r="J255" s="27">
        <v>30</v>
      </c>
      <c r="K255" s="43">
        <v>1.2</v>
      </c>
      <c r="L255" s="119">
        <f t="shared" si="23"/>
        <v>12</v>
      </c>
      <c r="M255" s="43">
        <f>$G255*K255</f>
        <v>12</v>
      </c>
      <c r="N255" s="43">
        <f t="shared" ref="N255:P258" si="27">$K255*H255</f>
        <v>24</v>
      </c>
      <c r="O255" s="43">
        <f t="shared" si="27"/>
        <v>36</v>
      </c>
      <c r="P255" s="43">
        <f t="shared" si="27"/>
        <v>36</v>
      </c>
    </row>
    <row r="256" spans="1:16" s="46" customFormat="1" ht="12.75" customHeight="1">
      <c r="A256" s="98" t="s">
        <v>267</v>
      </c>
      <c r="B256" s="58">
        <v>3020</v>
      </c>
      <c r="C256" s="18" t="s">
        <v>69</v>
      </c>
      <c r="D256" s="50" t="s">
        <v>79</v>
      </c>
      <c r="E256" s="10"/>
      <c r="F256" s="27">
        <v>10</v>
      </c>
      <c r="G256" s="27">
        <v>10</v>
      </c>
      <c r="H256" s="27">
        <v>20</v>
      </c>
      <c r="I256" s="27">
        <v>30</v>
      </c>
      <c r="J256" s="27">
        <v>30</v>
      </c>
      <c r="K256" s="43">
        <v>1.2</v>
      </c>
      <c r="L256" s="119">
        <f t="shared" si="23"/>
        <v>12</v>
      </c>
      <c r="M256" s="43">
        <f>$G256*K256</f>
        <v>12</v>
      </c>
      <c r="N256" s="43">
        <f t="shared" si="27"/>
        <v>24</v>
      </c>
      <c r="O256" s="43">
        <f t="shared" si="27"/>
        <v>36</v>
      </c>
      <c r="P256" s="43">
        <f t="shared" si="27"/>
        <v>36</v>
      </c>
    </row>
    <row r="257" spans="1:16" s="46" customFormat="1" ht="12.75" customHeight="1">
      <c r="A257" s="98" t="s">
        <v>267</v>
      </c>
      <c r="B257" s="58">
        <v>3120</v>
      </c>
      <c r="C257" s="18" t="s">
        <v>69</v>
      </c>
      <c r="D257" s="50" t="s">
        <v>79</v>
      </c>
      <c r="E257" s="10"/>
      <c r="F257" s="27">
        <v>10</v>
      </c>
      <c r="G257" s="27">
        <v>10</v>
      </c>
      <c r="H257" s="27">
        <v>20</v>
      </c>
      <c r="I257" s="27">
        <v>30</v>
      </c>
      <c r="J257" s="27">
        <v>30</v>
      </c>
      <c r="K257" s="43">
        <v>1.2</v>
      </c>
      <c r="L257" s="119">
        <f t="shared" si="23"/>
        <v>12</v>
      </c>
      <c r="M257" s="43">
        <f>$G257*K257</f>
        <v>12</v>
      </c>
      <c r="N257" s="43">
        <f t="shared" si="27"/>
        <v>24</v>
      </c>
      <c r="O257" s="43">
        <f t="shared" si="27"/>
        <v>36</v>
      </c>
      <c r="P257" s="43">
        <f t="shared" si="27"/>
        <v>36</v>
      </c>
    </row>
    <row r="258" spans="1:16" s="46" customFormat="1" ht="12.75" customHeight="1">
      <c r="A258" s="98" t="s">
        <v>267</v>
      </c>
      <c r="B258" s="58">
        <v>3220</v>
      </c>
      <c r="C258" s="18" t="s">
        <v>69</v>
      </c>
      <c r="D258" s="50" t="s">
        <v>79</v>
      </c>
      <c r="E258" s="10"/>
      <c r="F258" s="27">
        <v>10</v>
      </c>
      <c r="G258" s="27">
        <v>10</v>
      </c>
      <c r="H258" s="27">
        <v>20</v>
      </c>
      <c r="I258" s="27">
        <v>30</v>
      </c>
      <c r="J258" s="27">
        <v>30</v>
      </c>
      <c r="K258" s="43">
        <v>1.2</v>
      </c>
      <c r="L258" s="119">
        <f t="shared" si="23"/>
        <v>12</v>
      </c>
      <c r="M258" s="43">
        <f>$G258*K258</f>
        <v>12</v>
      </c>
      <c r="N258" s="43">
        <f t="shared" si="27"/>
        <v>24</v>
      </c>
      <c r="O258" s="43">
        <f t="shared" si="27"/>
        <v>36</v>
      </c>
      <c r="P258" s="43">
        <f t="shared" si="27"/>
        <v>36</v>
      </c>
    </row>
    <row r="259" spans="1:16" s="46" customFormat="1" ht="12.75" customHeight="1">
      <c r="A259" s="40"/>
      <c r="B259" s="29"/>
      <c r="C259" s="29"/>
      <c r="D259" s="34" t="s">
        <v>21</v>
      </c>
      <c r="E259" s="34"/>
      <c r="F259" s="24">
        <f>SUM(F178:F254)</f>
        <v>883</v>
      </c>
      <c r="G259" s="24">
        <f>SUM(G178:G254)</f>
        <v>883</v>
      </c>
      <c r="H259" s="24">
        <f>SUM(H178:H254)</f>
        <v>1766</v>
      </c>
      <c r="I259" s="24">
        <f>SUM(I178:I254)</f>
        <v>2649</v>
      </c>
      <c r="J259" s="24">
        <f>SUM(J178:J254)</f>
        <v>2649</v>
      </c>
      <c r="K259" s="44"/>
      <c r="L259" s="44"/>
      <c r="M259" s="87"/>
      <c r="N259" s="87"/>
      <c r="O259" s="87"/>
      <c r="P259" s="87"/>
    </row>
    <row r="260" spans="1:16" s="46" customFormat="1" ht="12.75" customHeight="1">
      <c r="A260" s="98" t="s">
        <v>268</v>
      </c>
      <c r="B260" s="60">
        <v>5</v>
      </c>
      <c r="C260" s="18" t="s">
        <v>69</v>
      </c>
      <c r="D260" s="50" t="s">
        <v>79</v>
      </c>
      <c r="E260" s="10"/>
      <c r="F260" s="27">
        <v>4</v>
      </c>
      <c r="G260" s="27">
        <v>4</v>
      </c>
      <c r="H260" s="27">
        <v>8</v>
      </c>
      <c r="I260" s="27">
        <v>12</v>
      </c>
      <c r="J260" s="27">
        <v>12</v>
      </c>
      <c r="K260" s="43">
        <v>1.2</v>
      </c>
      <c r="L260" s="119">
        <f t="shared" si="23"/>
        <v>4.8</v>
      </c>
      <c r="M260" s="43">
        <f t="shared" ref="M260:M323" si="28">$G260*K260</f>
        <v>4.8</v>
      </c>
      <c r="N260" s="43">
        <f t="shared" ref="N260:N323" si="29">$K260*H260</f>
        <v>9.6</v>
      </c>
      <c r="O260" s="43">
        <f t="shared" ref="O260:P323" si="30">$K260*I260</f>
        <v>14.399999999999999</v>
      </c>
      <c r="P260" s="43">
        <f t="shared" si="30"/>
        <v>14.399999999999999</v>
      </c>
    </row>
    <row r="261" spans="1:16" s="46" customFormat="1" ht="12.75" customHeight="1">
      <c r="A261" s="98" t="s">
        <v>268</v>
      </c>
      <c r="B261" s="61">
        <v>10</v>
      </c>
      <c r="C261" s="18" t="s">
        <v>69</v>
      </c>
      <c r="D261" s="50" t="s">
        <v>79</v>
      </c>
      <c r="E261" s="10"/>
      <c r="F261" s="27">
        <v>4</v>
      </c>
      <c r="G261" s="27">
        <v>4</v>
      </c>
      <c r="H261" s="27">
        <v>8</v>
      </c>
      <c r="I261" s="27">
        <v>12</v>
      </c>
      <c r="J261" s="27">
        <v>12</v>
      </c>
      <c r="K261" s="43">
        <v>1.2</v>
      </c>
      <c r="L261" s="119">
        <f t="shared" si="23"/>
        <v>4.8</v>
      </c>
      <c r="M261" s="43">
        <f t="shared" si="28"/>
        <v>4.8</v>
      </c>
      <c r="N261" s="43">
        <f t="shared" si="29"/>
        <v>9.6</v>
      </c>
      <c r="O261" s="43">
        <f t="shared" si="30"/>
        <v>14.399999999999999</v>
      </c>
      <c r="P261" s="43">
        <f t="shared" si="30"/>
        <v>14.399999999999999</v>
      </c>
    </row>
    <row r="262" spans="1:16" s="46" customFormat="1" ht="12.75" customHeight="1">
      <c r="A262" s="98" t="s">
        <v>268</v>
      </c>
      <c r="B262" s="61">
        <v>15</v>
      </c>
      <c r="C262" s="18" t="s">
        <v>69</v>
      </c>
      <c r="D262" s="50" t="s">
        <v>79</v>
      </c>
      <c r="E262" s="10"/>
      <c r="F262" s="27">
        <v>4</v>
      </c>
      <c r="G262" s="27">
        <v>4</v>
      </c>
      <c r="H262" s="27">
        <v>8</v>
      </c>
      <c r="I262" s="27">
        <v>12</v>
      </c>
      <c r="J262" s="27">
        <v>12</v>
      </c>
      <c r="K262" s="43">
        <v>1.2</v>
      </c>
      <c r="L262" s="119">
        <f t="shared" si="23"/>
        <v>4.8</v>
      </c>
      <c r="M262" s="43">
        <f t="shared" si="28"/>
        <v>4.8</v>
      </c>
      <c r="N262" s="43">
        <f t="shared" si="29"/>
        <v>9.6</v>
      </c>
      <c r="O262" s="43">
        <f t="shared" si="30"/>
        <v>14.399999999999999</v>
      </c>
      <c r="P262" s="43">
        <f t="shared" si="30"/>
        <v>14.399999999999999</v>
      </c>
    </row>
    <row r="263" spans="1:16" s="46" customFormat="1" ht="12.75" customHeight="1">
      <c r="A263" s="98" t="s">
        <v>268</v>
      </c>
      <c r="B263" s="61">
        <v>20</v>
      </c>
      <c r="C263" s="18" t="s">
        <v>69</v>
      </c>
      <c r="D263" s="50" t="s">
        <v>79</v>
      </c>
      <c r="E263" s="10"/>
      <c r="F263" s="27">
        <v>4</v>
      </c>
      <c r="G263" s="27">
        <v>4</v>
      </c>
      <c r="H263" s="27">
        <v>8</v>
      </c>
      <c r="I263" s="27">
        <v>12</v>
      </c>
      <c r="J263" s="27">
        <v>12</v>
      </c>
      <c r="K263" s="43">
        <v>1.2</v>
      </c>
      <c r="L263" s="119">
        <f t="shared" si="23"/>
        <v>4.8</v>
      </c>
      <c r="M263" s="43">
        <f t="shared" si="28"/>
        <v>4.8</v>
      </c>
      <c r="N263" s="43">
        <f t="shared" si="29"/>
        <v>9.6</v>
      </c>
      <c r="O263" s="43">
        <f t="shared" si="30"/>
        <v>14.399999999999999</v>
      </c>
      <c r="P263" s="43">
        <f t="shared" si="30"/>
        <v>14.399999999999999</v>
      </c>
    </row>
    <row r="264" spans="1:16" s="46" customFormat="1" ht="12.75" customHeight="1">
      <c r="A264" s="98" t="s">
        <v>268</v>
      </c>
      <c r="B264" s="61">
        <v>25</v>
      </c>
      <c r="C264" s="18" t="s">
        <v>69</v>
      </c>
      <c r="D264" s="50" t="s">
        <v>79</v>
      </c>
      <c r="E264" s="10"/>
      <c r="F264" s="27">
        <v>4</v>
      </c>
      <c r="G264" s="27">
        <v>4</v>
      </c>
      <c r="H264" s="27">
        <v>8</v>
      </c>
      <c r="I264" s="27">
        <v>12</v>
      </c>
      <c r="J264" s="27">
        <v>12</v>
      </c>
      <c r="K264" s="43">
        <v>1.2</v>
      </c>
      <c r="L264" s="119">
        <f t="shared" si="23"/>
        <v>4.8</v>
      </c>
      <c r="M264" s="43">
        <f t="shared" si="28"/>
        <v>4.8</v>
      </c>
      <c r="N264" s="43">
        <f t="shared" si="29"/>
        <v>9.6</v>
      </c>
      <c r="O264" s="43">
        <f t="shared" si="30"/>
        <v>14.399999999999999</v>
      </c>
      <c r="P264" s="43">
        <f t="shared" si="30"/>
        <v>14.399999999999999</v>
      </c>
    </row>
    <row r="265" spans="1:16" s="46" customFormat="1" ht="12.75" customHeight="1">
      <c r="A265" s="98" t="s">
        <v>268</v>
      </c>
      <c r="B265" s="61">
        <v>30</v>
      </c>
      <c r="C265" s="18" t="s">
        <v>69</v>
      </c>
      <c r="D265" s="50" t="s">
        <v>79</v>
      </c>
      <c r="E265" s="10"/>
      <c r="F265" s="27">
        <v>4</v>
      </c>
      <c r="G265" s="27">
        <v>4</v>
      </c>
      <c r="H265" s="27">
        <v>8</v>
      </c>
      <c r="I265" s="27">
        <v>12</v>
      </c>
      <c r="J265" s="27">
        <v>12</v>
      </c>
      <c r="K265" s="43">
        <v>1.2</v>
      </c>
      <c r="L265" s="119">
        <f t="shared" si="23"/>
        <v>4.8</v>
      </c>
      <c r="M265" s="43">
        <f t="shared" si="28"/>
        <v>4.8</v>
      </c>
      <c r="N265" s="43">
        <f t="shared" si="29"/>
        <v>9.6</v>
      </c>
      <c r="O265" s="43">
        <f t="shared" si="30"/>
        <v>14.399999999999999</v>
      </c>
      <c r="P265" s="43">
        <f t="shared" si="30"/>
        <v>14.399999999999999</v>
      </c>
    </row>
    <row r="266" spans="1:16" s="46" customFormat="1" ht="12.75" customHeight="1">
      <c r="A266" s="98" t="s">
        <v>268</v>
      </c>
      <c r="B266" s="61">
        <v>35</v>
      </c>
      <c r="C266" s="18" t="s">
        <v>69</v>
      </c>
      <c r="D266" s="50" t="s">
        <v>79</v>
      </c>
      <c r="E266" s="10"/>
      <c r="F266" s="27">
        <v>4</v>
      </c>
      <c r="G266" s="27">
        <v>4</v>
      </c>
      <c r="H266" s="27">
        <v>8</v>
      </c>
      <c r="I266" s="27">
        <v>12</v>
      </c>
      <c r="J266" s="27">
        <v>12</v>
      </c>
      <c r="K266" s="43">
        <v>1.2</v>
      </c>
      <c r="L266" s="119">
        <f t="shared" si="23"/>
        <v>4.8</v>
      </c>
      <c r="M266" s="43">
        <f t="shared" si="28"/>
        <v>4.8</v>
      </c>
      <c r="N266" s="43">
        <f t="shared" si="29"/>
        <v>9.6</v>
      </c>
      <c r="O266" s="43">
        <f t="shared" si="30"/>
        <v>14.399999999999999</v>
      </c>
      <c r="P266" s="43">
        <f t="shared" si="30"/>
        <v>14.399999999999999</v>
      </c>
    </row>
    <row r="267" spans="1:16" s="46" customFormat="1" ht="12.75" customHeight="1">
      <c r="A267" s="98" t="s">
        <v>268</v>
      </c>
      <c r="B267" s="61">
        <v>40</v>
      </c>
      <c r="C267" s="18" t="s">
        <v>69</v>
      </c>
      <c r="D267" s="50" t="s">
        <v>79</v>
      </c>
      <c r="E267" s="10"/>
      <c r="F267" s="27">
        <v>4</v>
      </c>
      <c r="G267" s="27">
        <v>4</v>
      </c>
      <c r="H267" s="27">
        <v>8</v>
      </c>
      <c r="I267" s="27">
        <v>12</v>
      </c>
      <c r="J267" s="27">
        <v>12</v>
      </c>
      <c r="K267" s="43">
        <v>1.2</v>
      </c>
      <c r="L267" s="119">
        <f t="shared" si="23"/>
        <v>4.8</v>
      </c>
      <c r="M267" s="43">
        <f t="shared" si="28"/>
        <v>4.8</v>
      </c>
      <c r="N267" s="43">
        <f t="shared" si="29"/>
        <v>9.6</v>
      </c>
      <c r="O267" s="43">
        <f t="shared" si="30"/>
        <v>14.399999999999999</v>
      </c>
      <c r="P267" s="43">
        <f t="shared" si="30"/>
        <v>14.399999999999999</v>
      </c>
    </row>
    <row r="268" spans="1:16" s="46" customFormat="1" ht="12.75" customHeight="1">
      <c r="A268" s="98" t="s">
        <v>268</v>
      </c>
      <c r="B268" s="61">
        <v>45</v>
      </c>
      <c r="C268" s="18" t="s">
        <v>69</v>
      </c>
      <c r="D268" s="50" t="s">
        <v>79</v>
      </c>
      <c r="E268" s="10"/>
      <c r="F268" s="27">
        <v>4</v>
      </c>
      <c r="G268" s="27">
        <v>4</v>
      </c>
      <c r="H268" s="27">
        <v>8</v>
      </c>
      <c r="I268" s="27">
        <v>12</v>
      </c>
      <c r="J268" s="27">
        <v>12</v>
      </c>
      <c r="K268" s="43">
        <v>1.2</v>
      </c>
      <c r="L268" s="119">
        <f t="shared" si="23"/>
        <v>4.8</v>
      </c>
      <c r="M268" s="43">
        <f t="shared" si="28"/>
        <v>4.8</v>
      </c>
      <c r="N268" s="43">
        <f t="shared" si="29"/>
        <v>9.6</v>
      </c>
      <c r="O268" s="43">
        <f t="shared" si="30"/>
        <v>14.399999999999999</v>
      </c>
      <c r="P268" s="43">
        <f t="shared" si="30"/>
        <v>14.399999999999999</v>
      </c>
    </row>
    <row r="269" spans="1:16" s="46" customFormat="1" ht="12.75" customHeight="1">
      <c r="A269" s="98" t="s">
        <v>268</v>
      </c>
      <c r="B269" s="61">
        <v>50</v>
      </c>
      <c r="C269" s="18" t="s">
        <v>69</v>
      </c>
      <c r="D269" s="50" t="s">
        <v>79</v>
      </c>
      <c r="E269" s="10"/>
      <c r="F269" s="27">
        <v>4</v>
      </c>
      <c r="G269" s="27">
        <v>4</v>
      </c>
      <c r="H269" s="27">
        <v>8</v>
      </c>
      <c r="I269" s="27">
        <v>12</v>
      </c>
      <c r="J269" s="27">
        <v>12</v>
      </c>
      <c r="K269" s="43">
        <v>1.2</v>
      </c>
      <c r="L269" s="119">
        <f t="shared" si="23"/>
        <v>4.8</v>
      </c>
      <c r="M269" s="43">
        <f t="shared" si="28"/>
        <v>4.8</v>
      </c>
      <c r="N269" s="43">
        <f t="shared" si="29"/>
        <v>9.6</v>
      </c>
      <c r="O269" s="43">
        <f t="shared" si="30"/>
        <v>14.399999999999999</v>
      </c>
      <c r="P269" s="43">
        <f t="shared" si="30"/>
        <v>14.399999999999999</v>
      </c>
    </row>
    <row r="270" spans="1:16" s="46" customFormat="1" ht="12.75" customHeight="1">
      <c r="A270" s="98" t="s">
        <v>268</v>
      </c>
      <c r="B270" s="61">
        <v>55</v>
      </c>
      <c r="C270" s="18" t="s">
        <v>69</v>
      </c>
      <c r="D270" s="50" t="s">
        <v>79</v>
      </c>
      <c r="E270" s="10"/>
      <c r="F270" s="27">
        <v>4</v>
      </c>
      <c r="G270" s="27">
        <v>4</v>
      </c>
      <c r="H270" s="27">
        <v>8</v>
      </c>
      <c r="I270" s="27">
        <v>12</v>
      </c>
      <c r="J270" s="27">
        <v>12</v>
      </c>
      <c r="K270" s="43">
        <v>1.2</v>
      </c>
      <c r="L270" s="119">
        <f t="shared" si="23"/>
        <v>4.8</v>
      </c>
      <c r="M270" s="43">
        <f t="shared" si="28"/>
        <v>4.8</v>
      </c>
      <c r="N270" s="43">
        <f t="shared" si="29"/>
        <v>9.6</v>
      </c>
      <c r="O270" s="43">
        <f t="shared" si="30"/>
        <v>14.399999999999999</v>
      </c>
      <c r="P270" s="43">
        <f t="shared" si="30"/>
        <v>14.399999999999999</v>
      </c>
    </row>
    <row r="271" spans="1:16" s="46" customFormat="1" ht="12.75" customHeight="1">
      <c r="A271" s="98" t="s">
        <v>268</v>
      </c>
      <c r="B271" s="61">
        <v>60</v>
      </c>
      <c r="C271" s="18" t="s">
        <v>69</v>
      </c>
      <c r="D271" s="50" t="s">
        <v>79</v>
      </c>
      <c r="E271" s="10"/>
      <c r="F271" s="27">
        <v>4</v>
      </c>
      <c r="G271" s="27">
        <v>4</v>
      </c>
      <c r="H271" s="27">
        <v>8</v>
      </c>
      <c r="I271" s="27">
        <v>12</v>
      </c>
      <c r="J271" s="27">
        <v>12</v>
      </c>
      <c r="K271" s="43">
        <v>1.2</v>
      </c>
      <c r="L271" s="119">
        <f t="shared" si="23"/>
        <v>4.8</v>
      </c>
      <c r="M271" s="43">
        <f t="shared" si="28"/>
        <v>4.8</v>
      </c>
      <c r="N271" s="43">
        <f t="shared" si="29"/>
        <v>9.6</v>
      </c>
      <c r="O271" s="43">
        <f t="shared" si="30"/>
        <v>14.399999999999999</v>
      </c>
      <c r="P271" s="43">
        <f t="shared" si="30"/>
        <v>14.399999999999999</v>
      </c>
    </row>
    <row r="272" spans="1:16" s="46" customFormat="1" ht="12.75" customHeight="1">
      <c r="A272" s="98" t="s">
        <v>268</v>
      </c>
      <c r="B272" s="61">
        <v>65</v>
      </c>
      <c r="C272" s="18" t="s">
        <v>69</v>
      </c>
      <c r="D272" s="50" t="s">
        <v>79</v>
      </c>
      <c r="E272" s="10"/>
      <c r="F272" s="27">
        <v>10</v>
      </c>
      <c r="G272" s="27">
        <v>10</v>
      </c>
      <c r="H272" s="27">
        <v>20</v>
      </c>
      <c r="I272" s="27">
        <v>30</v>
      </c>
      <c r="J272" s="27">
        <v>30</v>
      </c>
      <c r="K272" s="43">
        <v>1.2</v>
      </c>
      <c r="L272" s="119">
        <f t="shared" si="23"/>
        <v>12</v>
      </c>
      <c r="M272" s="43">
        <f t="shared" si="28"/>
        <v>12</v>
      </c>
      <c r="N272" s="43">
        <f t="shared" si="29"/>
        <v>24</v>
      </c>
      <c r="O272" s="43">
        <f t="shared" si="30"/>
        <v>36</v>
      </c>
      <c r="P272" s="43">
        <f t="shared" si="30"/>
        <v>36</v>
      </c>
    </row>
    <row r="273" spans="1:16" s="46" customFormat="1" ht="12.75" customHeight="1">
      <c r="A273" s="98" t="s">
        <v>268</v>
      </c>
      <c r="B273" s="61">
        <v>70</v>
      </c>
      <c r="C273" s="18" t="s">
        <v>69</v>
      </c>
      <c r="D273" s="50" t="s">
        <v>79</v>
      </c>
      <c r="E273" s="10"/>
      <c r="F273" s="27">
        <v>10</v>
      </c>
      <c r="G273" s="27">
        <v>10</v>
      </c>
      <c r="H273" s="27">
        <v>20</v>
      </c>
      <c r="I273" s="27">
        <v>30</v>
      </c>
      <c r="J273" s="27">
        <v>30</v>
      </c>
      <c r="K273" s="43">
        <v>1.2</v>
      </c>
      <c r="L273" s="119">
        <f t="shared" si="23"/>
        <v>12</v>
      </c>
      <c r="M273" s="43">
        <f t="shared" si="28"/>
        <v>12</v>
      </c>
      <c r="N273" s="43">
        <f t="shared" si="29"/>
        <v>24</v>
      </c>
      <c r="O273" s="43">
        <f t="shared" si="30"/>
        <v>36</v>
      </c>
      <c r="P273" s="43">
        <f t="shared" si="30"/>
        <v>36</v>
      </c>
    </row>
    <row r="274" spans="1:16" s="46" customFormat="1" ht="12.75" customHeight="1">
      <c r="A274" s="98" t="s">
        <v>268</v>
      </c>
      <c r="B274" s="61">
        <v>75</v>
      </c>
      <c r="C274" s="18" t="s">
        <v>69</v>
      </c>
      <c r="D274" s="50" t="s">
        <v>79</v>
      </c>
      <c r="E274" s="10"/>
      <c r="F274" s="27">
        <v>10</v>
      </c>
      <c r="G274" s="27">
        <v>10</v>
      </c>
      <c r="H274" s="27">
        <v>20</v>
      </c>
      <c r="I274" s="27">
        <v>30</v>
      </c>
      <c r="J274" s="27">
        <v>30</v>
      </c>
      <c r="K274" s="43">
        <v>1.2</v>
      </c>
      <c r="L274" s="119">
        <f t="shared" si="23"/>
        <v>12</v>
      </c>
      <c r="M274" s="43">
        <f t="shared" si="28"/>
        <v>12</v>
      </c>
      <c r="N274" s="43">
        <f t="shared" si="29"/>
        <v>24</v>
      </c>
      <c r="O274" s="43">
        <f t="shared" si="30"/>
        <v>36</v>
      </c>
      <c r="P274" s="43">
        <f t="shared" si="30"/>
        <v>36</v>
      </c>
    </row>
    <row r="275" spans="1:16" s="46" customFormat="1" ht="12.75" customHeight="1">
      <c r="A275" s="98" t="s">
        <v>268</v>
      </c>
      <c r="B275" s="61">
        <v>80</v>
      </c>
      <c r="C275" s="18" t="s">
        <v>69</v>
      </c>
      <c r="D275" s="50" t="s">
        <v>79</v>
      </c>
      <c r="E275" s="10"/>
      <c r="F275" s="27">
        <v>10</v>
      </c>
      <c r="G275" s="27">
        <v>10</v>
      </c>
      <c r="H275" s="27">
        <v>20</v>
      </c>
      <c r="I275" s="27">
        <v>30</v>
      </c>
      <c r="J275" s="27">
        <v>30</v>
      </c>
      <c r="K275" s="43">
        <v>1.2</v>
      </c>
      <c r="L275" s="119">
        <f t="shared" si="23"/>
        <v>12</v>
      </c>
      <c r="M275" s="43">
        <f t="shared" si="28"/>
        <v>12</v>
      </c>
      <c r="N275" s="43">
        <f t="shared" si="29"/>
        <v>24</v>
      </c>
      <c r="O275" s="43">
        <f t="shared" si="30"/>
        <v>36</v>
      </c>
      <c r="P275" s="43">
        <f t="shared" si="30"/>
        <v>36</v>
      </c>
    </row>
    <row r="276" spans="1:16" s="46" customFormat="1" ht="12.75" customHeight="1">
      <c r="A276" s="98" t="s">
        <v>268</v>
      </c>
      <c r="B276" s="61">
        <v>85</v>
      </c>
      <c r="C276" s="18" t="s">
        <v>69</v>
      </c>
      <c r="D276" s="50" t="s">
        <v>79</v>
      </c>
      <c r="E276" s="10"/>
      <c r="F276" s="27">
        <v>10</v>
      </c>
      <c r="G276" s="27">
        <v>10</v>
      </c>
      <c r="H276" s="27">
        <v>20</v>
      </c>
      <c r="I276" s="27">
        <v>30</v>
      </c>
      <c r="J276" s="27">
        <v>30</v>
      </c>
      <c r="K276" s="43">
        <v>1.2</v>
      </c>
      <c r="L276" s="119">
        <f t="shared" si="23"/>
        <v>12</v>
      </c>
      <c r="M276" s="43">
        <f t="shared" si="28"/>
        <v>12</v>
      </c>
      <c r="N276" s="43">
        <f t="shared" si="29"/>
        <v>24</v>
      </c>
      <c r="O276" s="43">
        <f t="shared" si="30"/>
        <v>36</v>
      </c>
      <c r="P276" s="43">
        <f t="shared" si="30"/>
        <v>36</v>
      </c>
    </row>
    <row r="277" spans="1:16" s="46" customFormat="1" ht="12.75" customHeight="1">
      <c r="A277" s="98" t="s">
        <v>268</v>
      </c>
      <c r="B277" s="61">
        <v>90</v>
      </c>
      <c r="C277" s="18" t="s">
        <v>69</v>
      </c>
      <c r="D277" s="50" t="s">
        <v>79</v>
      </c>
      <c r="E277" s="10"/>
      <c r="F277" s="27">
        <v>10</v>
      </c>
      <c r="G277" s="27">
        <v>10</v>
      </c>
      <c r="H277" s="27">
        <v>20</v>
      </c>
      <c r="I277" s="27">
        <v>30</v>
      </c>
      <c r="J277" s="27">
        <v>30</v>
      </c>
      <c r="K277" s="43">
        <v>1.2</v>
      </c>
      <c r="L277" s="119">
        <f t="shared" si="23"/>
        <v>12</v>
      </c>
      <c r="M277" s="43">
        <f t="shared" si="28"/>
        <v>12</v>
      </c>
      <c r="N277" s="43">
        <f t="shared" si="29"/>
        <v>24</v>
      </c>
      <c r="O277" s="43">
        <f t="shared" si="30"/>
        <v>36</v>
      </c>
      <c r="P277" s="43">
        <f t="shared" si="30"/>
        <v>36</v>
      </c>
    </row>
    <row r="278" spans="1:16" s="46" customFormat="1" ht="12.75" customHeight="1">
      <c r="A278" s="98" t="s">
        <v>268</v>
      </c>
      <c r="B278" s="61">
        <v>95</v>
      </c>
      <c r="C278" s="18" t="s">
        <v>69</v>
      </c>
      <c r="D278" s="50" t="s">
        <v>79</v>
      </c>
      <c r="E278" s="10"/>
      <c r="F278" s="27">
        <v>10</v>
      </c>
      <c r="G278" s="27">
        <v>10</v>
      </c>
      <c r="H278" s="27">
        <v>20</v>
      </c>
      <c r="I278" s="27">
        <v>30</v>
      </c>
      <c r="J278" s="27">
        <v>30</v>
      </c>
      <c r="K278" s="43">
        <v>1.2</v>
      </c>
      <c r="L278" s="119">
        <f t="shared" si="23"/>
        <v>12</v>
      </c>
      <c r="M278" s="43">
        <f t="shared" si="28"/>
        <v>12</v>
      </c>
      <c r="N278" s="43">
        <f t="shared" si="29"/>
        <v>24</v>
      </c>
      <c r="O278" s="43">
        <f t="shared" si="30"/>
        <v>36</v>
      </c>
      <c r="P278" s="43">
        <f t="shared" si="30"/>
        <v>36</v>
      </c>
    </row>
    <row r="279" spans="1:16" s="46" customFormat="1" ht="12.75" customHeight="1">
      <c r="A279" s="98" t="s">
        <v>268</v>
      </c>
      <c r="B279" s="61">
        <v>100</v>
      </c>
      <c r="C279" s="18" t="s">
        <v>69</v>
      </c>
      <c r="D279" s="50" t="s">
        <v>79</v>
      </c>
      <c r="E279" s="10"/>
      <c r="F279" s="27">
        <v>10</v>
      </c>
      <c r="G279" s="27">
        <v>10</v>
      </c>
      <c r="H279" s="27">
        <v>20</v>
      </c>
      <c r="I279" s="27">
        <v>30</v>
      </c>
      <c r="J279" s="27">
        <v>30</v>
      </c>
      <c r="K279" s="43">
        <v>1.2</v>
      </c>
      <c r="L279" s="119">
        <f t="shared" ref="L279:L342" si="31">K279*F279</f>
        <v>12</v>
      </c>
      <c r="M279" s="43">
        <f t="shared" si="28"/>
        <v>12</v>
      </c>
      <c r="N279" s="43">
        <f t="shared" si="29"/>
        <v>24</v>
      </c>
      <c r="O279" s="43">
        <f t="shared" si="30"/>
        <v>36</v>
      </c>
      <c r="P279" s="43">
        <f t="shared" si="30"/>
        <v>36</v>
      </c>
    </row>
    <row r="280" spans="1:16" s="46" customFormat="1" ht="12.75" customHeight="1">
      <c r="A280" s="98" t="s">
        <v>268</v>
      </c>
      <c r="B280" s="61">
        <v>105</v>
      </c>
      <c r="C280" s="18" t="s">
        <v>69</v>
      </c>
      <c r="D280" s="50" t="s">
        <v>79</v>
      </c>
      <c r="E280" s="10"/>
      <c r="F280" s="27">
        <v>10</v>
      </c>
      <c r="G280" s="27">
        <v>10</v>
      </c>
      <c r="H280" s="27">
        <v>20</v>
      </c>
      <c r="I280" s="27">
        <v>30</v>
      </c>
      <c r="J280" s="27">
        <v>30</v>
      </c>
      <c r="K280" s="43">
        <v>1.2</v>
      </c>
      <c r="L280" s="119">
        <f t="shared" si="31"/>
        <v>12</v>
      </c>
      <c r="M280" s="43">
        <f t="shared" si="28"/>
        <v>12</v>
      </c>
      <c r="N280" s="43">
        <f t="shared" si="29"/>
        <v>24</v>
      </c>
      <c r="O280" s="43">
        <f t="shared" si="30"/>
        <v>36</v>
      </c>
      <c r="P280" s="43">
        <f t="shared" si="30"/>
        <v>36</v>
      </c>
    </row>
    <row r="281" spans="1:16" s="46" customFormat="1" ht="12.75" customHeight="1">
      <c r="A281" s="98" t="s">
        <v>268</v>
      </c>
      <c r="B281" s="61">
        <v>110</v>
      </c>
      <c r="C281" s="18" t="s">
        <v>69</v>
      </c>
      <c r="D281" s="50" t="s">
        <v>79</v>
      </c>
      <c r="E281" s="10"/>
      <c r="F281" s="27">
        <v>10</v>
      </c>
      <c r="G281" s="27">
        <v>10</v>
      </c>
      <c r="H281" s="27">
        <v>20</v>
      </c>
      <c r="I281" s="27">
        <v>30</v>
      </c>
      <c r="J281" s="27">
        <v>30</v>
      </c>
      <c r="K281" s="43">
        <v>1.2</v>
      </c>
      <c r="L281" s="119">
        <f t="shared" si="31"/>
        <v>12</v>
      </c>
      <c r="M281" s="43">
        <f t="shared" si="28"/>
        <v>12</v>
      </c>
      <c r="N281" s="43">
        <f t="shared" si="29"/>
        <v>24</v>
      </c>
      <c r="O281" s="43">
        <f t="shared" si="30"/>
        <v>36</v>
      </c>
      <c r="P281" s="43">
        <f t="shared" si="30"/>
        <v>36</v>
      </c>
    </row>
    <row r="282" spans="1:16" s="46" customFormat="1" ht="12.75" customHeight="1">
      <c r="A282" s="98" t="s">
        <v>268</v>
      </c>
      <c r="B282" s="61">
        <v>115</v>
      </c>
      <c r="C282" s="18" t="s">
        <v>69</v>
      </c>
      <c r="D282" s="50" t="s">
        <v>79</v>
      </c>
      <c r="E282" s="10"/>
      <c r="F282" s="27">
        <v>10</v>
      </c>
      <c r="G282" s="27">
        <v>10</v>
      </c>
      <c r="H282" s="27">
        <v>20</v>
      </c>
      <c r="I282" s="27">
        <v>30</v>
      </c>
      <c r="J282" s="27">
        <v>30</v>
      </c>
      <c r="K282" s="43">
        <v>1.2</v>
      </c>
      <c r="L282" s="119">
        <f t="shared" si="31"/>
        <v>12</v>
      </c>
      <c r="M282" s="43">
        <f t="shared" si="28"/>
        <v>12</v>
      </c>
      <c r="N282" s="43">
        <f t="shared" si="29"/>
        <v>24</v>
      </c>
      <c r="O282" s="43">
        <f t="shared" si="30"/>
        <v>36</v>
      </c>
      <c r="P282" s="43">
        <f t="shared" si="30"/>
        <v>36</v>
      </c>
    </row>
    <row r="283" spans="1:16" s="46" customFormat="1" ht="12.75" customHeight="1">
      <c r="A283" s="98" t="s">
        <v>268</v>
      </c>
      <c r="B283" s="61">
        <v>120</v>
      </c>
      <c r="C283" s="18" t="s">
        <v>69</v>
      </c>
      <c r="D283" s="50" t="s">
        <v>79</v>
      </c>
      <c r="E283" s="10"/>
      <c r="F283" s="27">
        <v>10</v>
      </c>
      <c r="G283" s="27">
        <v>10</v>
      </c>
      <c r="H283" s="27">
        <v>20</v>
      </c>
      <c r="I283" s="27">
        <v>30</v>
      </c>
      <c r="J283" s="27">
        <v>30</v>
      </c>
      <c r="K283" s="43">
        <v>1.2</v>
      </c>
      <c r="L283" s="119">
        <f t="shared" si="31"/>
        <v>12</v>
      </c>
      <c r="M283" s="43">
        <f t="shared" si="28"/>
        <v>12</v>
      </c>
      <c r="N283" s="43">
        <f t="shared" si="29"/>
        <v>24</v>
      </c>
      <c r="O283" s="43">
        <f t="shared" si="30"/>
        <v>36</v>
      </c>
      <c r="P283" s="43">
        <f t="shared" si="30"/>
        <v>36</v>
      </c>
    </row>
    <row r="284" spans="1:16" s="46" customFormat="1" ht="12.75" customHeight="1">
      <c r="A284" s="98" t="s">
        <v>268</v>
      </c>
      <c r="B284" s="61">
        <v>125</v>
      </c>
      <c r="C284" s="18" t="s">
        <v>69</v>
      </c>
      <c r="D284" s="50" t="s">
        <v>79</v>
      </c>
      <c r="E284" s="10"/>
      <c r="F284" s="27">
        <v>10</v>
      </c>
      <c r="G284" s="27">
        <v>10</v>
      </c>
      <c r="H284" s="27">
        <v>20</v>
      </c>
      <c r="I284" s="27">
        <v>30</v>
      </c>
      <c r="J284" s="27">
        <v>30</v>
      </c>
      <c r="K284" s="43">
        <v>1.2</v>
      </c>
      <c r="L284" s="119">
        <f t="shared" si="31"/>
        <v>12</v>
      </c>
      <c r="M284" s="43">
        <f t="shared" si="28"/>
        <v>12</v>
      </c>
      <c r="N284" s="43">
        <f t="shared" si="29"/>
        <v>24</v>
      </c>
      <c r="O284" s="43">
        <f t="shared" si="30"/>
        <v>36</v>
      </c>
      <c r="P284" s="43">
        <f t="shared" si="30"/>
        <v>36</v>
      </c>
    </row>
    <row r="285" spans="1:16" s="46" customFormat="1" ht="12.75" customHeight="1">
      <c r="A285" s="98" t="s">
        <v>268</v>
      </c>
      <c r="B285" s="61">
        <v>130</v>
      </c>
      <c r="C285" s="18" t="s">
        <v>69</v>
      </c>
      <c r="D285" s="50" t="s">
        <v>79</v>
      </c>
      <c r="E285" s="10"/>
      <c r="F285" s="27">
        <v>15</v>
      </c>
      <c r="G285" s="27">
        <v>15</v>
      </c>
      <c r="H285" s="27">
        <v>30</v>
      </c>
      <c r="I285" s="27">
        <v>45</v>
      </c>
      <c r="J285" s="27">
        <v>45</v>
      </c>
      <c r="K285" s="43">
        <v>1.2</v>
      </c>
      <c r="L285" s="119">
        <f t="shared" si="31"/>
        <v>18</v>
      </c>
      <c r="M285" s="43">
        <f t="shared" si="28"/>
        <v>18</v>
      </c>
      <c r="N285" s="43">
        <f t="shared" si="29"/>
        <v>36</v>
      </c>
      <c r="O285" s="43">
        <f t="shared" si="30"/>
        <v>54</v>
      </c>
      <c r="P285" s="43">
        <f t="shared" si="30"/>
        <v>54</v>
      </c>
    </row>
    <row r="286" spans="1:16" s="46" customFormat="1" ht="12.75" customHeight="1">
      <c r="A286" s="98" t="s">
        <v>268</v>
      </c>
      <c r="B286" s="61">
        <v>135</v>
      </c>
      <c r="C286" s="18" t="s">
        <v>69</v>
      </c>
      <c r="D286" s="50" t="s">
        <v>79</v>
      </c>
      <c r="E286" s="10"/>
      <c r="F286" s="27">
        <v>15</v>
      </c>
      <c r="G286" s="27">
        <v>15</v>
      </c>
      <c r="H286" s="27">
        <v>30</v>
      </c>
      <c r="I286" s="27">
        <v>45</v>
      </c>
      <c r="J286" s="27">
        <v>45</v>
      </c>
      <c r="K286" s="43">
        <v>1.2</v>
      </c>
      <c r="L286" s="119">
        <f t="shared" si="31"/>
        <v>18</v>
      </c>
      <c r="M286" s="43">
        <f t="shared" si="28"/>
        <v>18</v>
      </c>
      <c r="N286" s="43">
        <f t="shared" si="29"/>
        <v>36</v>
      </c>
      <c r="O286" s="43">
        <f t="shared" si="30"/>
        <v>54</v>
      </c>
      <c r="P286" s="43">
        <f t="shared" si="30"/>
        <v>54</v>
      </c>
    </row>
    <row r="287" spans="1:16" s="46" customFormat="1" ht="12.75" customHeight="1">
      <c r="A287" s="98" t="s">
        <v>268</v>
      </c>
      <c r="B287" s="61">
        <v>140</v>
      </c>
      <c r="C287" s="18" t="s">
        <v>69</v>
      </c>
      <c r="D287" s="50" t="s">
        <v>79</v>
      </c>
      <c r="E287" s="10"/>
      <c r="F287" s="27">
        <v>15</v>
      </c>
      <c r="G287" s="27">
        <v>15</v>
      </c>
      <c r="H287" s="27">
        <v>30</v>
      </c>
      <c r="I287" s="27">
        <v>45</v>
      </c>
      <c r="J287" s="27">
        <v>45</v>
      </c>
      <c r="K287" s="43">
        <v>1.2</v>
      </c>
      <c r="L287" s="119">
        <f t="shared" si="31"/>
        <v>18</v>
      </c>
      <c r="M287" s="43">
        <f t="shared" si="28"/>
        <v>18</v>
      </c>
      <c r="N287" s="43">
        <f t="shared" si="29"/>
        <v>36</v>
      </c>
      <c r="O287" s="43">
        <f t="shared" si="30"/>
        <v>54</v>
      </c>
      <c r="P287" s="43">
        <f t="shared" si="30"/>
        <v>54</v>
      </c>
    </row>
    <row r="288" spans="1:16" s="46" customFormat="1" ht="12.75" customHeight="1">
      <c r="A288" s="98" t="s">
        <v>268</v>
      </c>
      <c r="B288" s="61">
        <v>145</v>
      </c>
      <c r="C288" s="18" t="s">
        <v>69</v>
      </c>
      <c r="D288" s="50" t="s">
        <v>79</v>
      </c>
      <c r="E288" s="10"/>
      <c r="F288" s="27">
        <v>15</v>
      </c>
      <c r="G288" s="27">
        <v>15</v>
      </c>
      <c r="H288" s="27">
        <v>30</v>
      </c>
      <c r="I288" s="27">
        <v>45</v>
      </c>
      <c r="J288" s="27">
        <v>45</v>
      </c>
      <c r="K288" s="43">
        <v>1.2</v>
      </c>
      <c r="L288" s="119">
        <f t="shared" si="31"/>
        <v>18</v>
      </c>
      <c r="M288" s="43">
        <f t="shared" si="28"/>
        <v>18</v>
      </c>
      <c r="N288" s="43">
        <f t="shared" si="29"/>
        <v>36</v>
      </c>
      <c r="O288" s="43">
        <f t="shared" si="30"/>
        <v>54</v>
      </c>
      <c r="P288" s="43">
        <f t="shared" si="30"/>
        <v>54</v>
      </c>
    </row>
    <row r="289" spans="1:16" s="46" customFormat="1" ht="12.75" customHeight="1">
      <c r="A289" s="98" t="s">
        <v>268</v>
      </c>
      <c r="B289" s="61">
        <v>150</v>
      </c>
      <c r="C289" s="18" t="s">
        <v>69</v>
      </c>
      <c r="D289" s="50" t="s">
        <v>79</v>
      </c>
      <c r="E289" s="10"/>
      <c r="F289" s="27">
        <v>15</v>
      </c>
      <c r="G289" s="27">
        <v>15</v>
      </c>
      <c r="H289" s="27">
        <v>30</v>
      </c>
      <c r="I289" s="27">
        <v>45</v>
      </c>
      <c r="J289" s="27">
        <v>45</v>
      </c>
      <c r="K289" s="43">
        <v>1.2</v>
      </c>
      <c r="L289" s="119">
        <f t="shared" si="31"/>
        <v>18</v>
      </c>
      <c r="M289" s="43">
        <f t="shared" si="28"/>
        <v>18</v>
      </c>
      <c r="N289" s="43">
        <f t="shared" si="29"/>
        <v>36</v>
      </c>
      <c r="O289" s="43">
        <f t="shared" si="30"/>
        <v>54</v>
      </c>
      <c r="P289" s="43">
        <f t="shared" si="30"/>
        <v>54</v>
      </c>
    </row>
    <row r="290" spans="1:16" s="46" customFormat="1" ht="12.75" customHeight="1">
      <c r="A290" s="98" t="s">
        <v>268</v>
      </c>
      <c r="B290" s="61">
        <v>155</v>
      </c>
      <c r="C290" s="18" t="s">
        <v>69</v>
      </c>
      <c r="D290" s="50" t="s">
        <v>79</v>
      </c>
      <c r="E290" s="10"/>
      <c r="F290" s="27">
        <v>15</v>
      </c>
      <c r="G290" s="27">
        <v>15</v>
      </c>
      <c r="H290" s="27">
        <v>30</v>
      </c>
      <c r="I290" s="27">
        <v>45</v>
      </c>
      <c r="J290" s="27">
        <v>45</v>
      </c>
      <c r="K290" s="43">
        <v>1.2</v>
      </c>
      <c r="L290" s="119">
        <f t="shared" si="31"/>
        <v>18</v>
      </c>
      <c r="M290" s="43">
        <f t="shared" si="28"/>
        <v>18</v>
      </c>
      <c r="N290" s="43">
        <f t="shared" si="29"/>
        <v>36</v>
      </c>
      <c r="O290" s="43">
        <f t="shared" si="30"/>
        <v>54</v>
      </c>
      <c r="P290" s="43">
        <f t="shared" si="30"/>
        <v>54</v>
      </c>
    </row>
    <row r="291" spans="1:16" s="46" customFormat="1" ht="12.75" customHeight="1">
      <c r="A291" s="98" t="s">
        <v>268</v>
      </c>
      <c r="B291" s="61">
        <v>160</v>
      </c>
      <c r="C291" s="18" t="s">
        <v>69</v>
      </c>
      <c r="D291" s="50" t="s">
        <v>79</v>
      </c>
      <c r="E291" s="10"/>
      <c r="F291" s="27">
        <v>15</v>
      </c>
      <c r="G291" s="27">
        <v>15</v>
      </c>
      <c r="H291" s="27">
        <v>30</v>
      </c>
      <c r="I291" s="27">
        <v>45</v>
      </c>
      <c r="J291" s="27">
        <v>45</v>
      </c>
      <c r="K291" s="43">
        <v>1.2</v>
      </c>
      <c r="L291" s="119">
        <f t="shared" si="31"/>
        <v>18</v>
      </c>
      <c r="M291" s="43">
        <f t="shared" si="28"/>
        <v>18</v>
      </c>
      <c r="N291" s="43">
        <f t="shared" si="29"/>
        <v>36</v>
      </c>
      <c r="O291" s="43">
        <f t="shared" si="30"/>
        <v>54</v>
      </c>
      <c r="P291" s="43">
        <f t="shared" si="30"/>
        <v>54</v>
      </c>
    </row>
    <row r="292" spans="1:16" s="46" customFormat="1" ht="12.75" customHeight="1">
      <c r="A292" s="98" t="s">
        <v>268</v>
      </c>
      <c r="B292" s="61">
        <v>165</v>
      </c>
      <c r="C292" s="18" t="s">
        <v>69</v>
      </c>
      <c r="D292" s="50" t="s">
        <v>79</v>
      </c>
      <c r="E292" s="10"/>
      <c r="F292" s="27">
        <v>15</v>
      </c>
      <c r="G292" s="27">
        <v>15</v>
      </c>
      <c r="H292" s="27">
        <v>30</v>
      </c>
      <c r="I292" s="27">
        <v>45</v>
      </c>
      <c r="J292" s="27">
        <v>45</v>
      </c>
      <c r="K292" s="43">
        <v>1.2</v>
      </c>
      <c r="L292" s="119">
        <f t="shared" si="31"/>
        <v>18</v>
      </c>
      <c r="M292" s="43">
        <f t="shared" si="28"/>
        <v>18</v>
      </c>
      <c r="N292" s="43">
        <f t="shared" si="29"/>
        <v>36</v>
      </c>
      <c r="O292" s="43">
        <f t="shared" si="30"/>
        <v>54</v>
      </c>
      <c r="P292" s="43">
        <f t="shared" si="30"/>
        <v>54</v>
      </c>
    </row>
    <row r="293" spans="1:16" s="46" customFormat="1" ht="12.75" customHeight="1">
      <c r="A293" s="98" t="s">
        <v>268</v>
      </c>
      <c r="B293" s="61">
        <v>170</v>
      </c>
      <c r="C293" s="18" t="s">
        <v>69</v>
      </c>
      <c r="D293" s="50" t="s">
        <v>79</v>
      </c>
      <c r="E293" s="10"/>
      <c r="F293" s="27">
        <v>15</v>
      </c>
      <c r="G293" s="27">
        <v>15</v>
      </c>
      <c r="H293" s="27">
        <v>30</v>
      </c>
      <c r="I293" s="27">
        <v>45</v>
      </c>
      <c r="J293" s="27">
        <v>45</v>
      </c>
      <c r="K293" s="43">
        <v>1.2</v>
      </c>
      <c r="L293" s="119">
        <f t="shared" si="31"/>
        <v>18</v>
      </c>
      <c r="M293" s="43">
        <f t="shared" si="28"/>
        <v>18</v>
      </c>
      <c r="N293" s="43">
        <f t="shared" si="29"/>
        <v>36</v>
      </c>
      <c r="O293" s="43">
        <f t="shared" si="30"/>
        <v>54</v>
      </c>
      <c r="P293" s="43">
        <f t="shared" si="30"/>
        <v>54</v>
      </c>
    </row>
    <row r="294" spans="1:16" s="46" customFormat="1" ht="12.75" customHeight="1">
      <c r="A294" s="98" t="s">
        <v>268</v>
      </c>
      <c r="B294" s="61">
        <v>175</v>
      </c>
      <c r="C294" s="18" t="s">
        <v>69</v>
      </c>
      <c r="D294" s="50" t="s">
        <v>79</v>
      </c>
      <c r="E294" s="10"/>
      <c r="F294" s="27">
        <v>15</v>
      </c>
      <c r="G294" s="27">
        <v>15</v>
      </c>
      <c r="H294" s="27">
        <v>30</v>
      </c>
      <c r="I294" s="27">
        <v>45</v>
      </c>
      <c r="J294" s="27">
        <v>45</v>
      </c>
      <c r="K294" s="43">
        <v>1.2</v>
      </c>
      <c r="L294" s="119">
        <f t="shared" si="31"/>
        <v>18</v>
      </c>
      <c r="M294" s="43">
        <f t="shared" si="28"/>
        <v>18</v>
      </c>
      <c r="N294" s="43">
        <f t="shared" si="29"/>
        <v>36</v>
      </c>
      <c r="O294" s="43">
        <f t="shared" si="30"/>
        <v>54</v>
      </c>
      <c r="P294" s="43">
        <f t="shared" si="30"/>
        <v>54</v>
      </c>
    </row>
    <row r="295" spans="1:16" s="46" customFormat="1" ht="12.75" customHeight="1">
      <c r="A295" s="98" t="s">
        <v>268</v>
      </c>
      <c r="B295" s="61">
        <v>180</v>
      </c>
      <c r="C295" s="18" t="s">
        <v>69</v>
      </c>
      <c r="D295" s="50" t="s">
        <v>79</v>
      </c>
      <c r="E295" s="10"/>
      <c r="F295" s="27">
        <v>15</v>
      </c>
      <c r="G295" s="27">
        <v>15</v>
      </c>
      <c r="H295" s="27">
        <v>30</v>
      </c>
      <c r="I295" s="27">
        <v>45</v>
      </c>
      <c r="J295" s="27">
        <v>45</v>
      </c>
      <c r="K295" s="43">
        <v>1.2</v>
      </c>
      <c r="L295" s="119">
        <f t="shared" si="31"/>
        <v>18</v>
      </c>
      <c r="M295" s="43">
        <f t="shared" si="28"/>
        <v>18</v>
      </c>
      <c r="N295" s="43">
        <f t="shared" si="29"/>
        <v>36</v>
      </c>
      <c r="O295" s="43">
        <f t="shared" si="30"/>
        <v>54</v>
      </c>
      <c r="P295" s="43">
        <f t="shared" si="30"/>
        <v>54</v>
      </c>
    </row>
    <row r="296" spans="1:16" s="46" customFormat="1" ht="12.75" customHeight="1">
      <c r="A296" s="98" t="s">
        <v>268</v>
      </c>
      <c r="B296" s="61">
        <v>185</v>
      </c>
      <c r="C296" s="18" t="s">
        <v>69</v>
      </c>
      <c r="D296" s="50" t="s">
        <v>79</v>
      </c>
      <c r="E296" s="10"/>
      <c r="F296" s="27">
        <v>15</v>
      </c>
      <c r="G296" s="27">
        <v>15</v>
      </c>
      <c r="H296" s="27">
        <v>30</v>
      </c>
      <c r="I296" s="27">
        <v>45</v>
      </c>
      <c r="J296" s="27">
        <v>45</v>
      </c>
      <c r="K296" s="43">
        <v>1.2</v>
      </c>
      <c r="L296" s="119">
        <f t="shared" si="31"/>
        <v>18</v>
      </c>
      <c r="M296" s="43">
        <f t="shared" si="28"/>
        <v>18</v>
      </c>
      <c r="N296" s="43">
        <f t="shared" si="29"/>
        <v>36</v>
      </c>
      <c r="O296" s="43">
        <f t="shared" si="30"/>
        <v>54</v>
      </c>
      <c r="P296" s="43">
        <f t="shared" si="30"/>
        <v>54</v>
      </c>
    </row>
    <row r="297" spans="1:16" s="46" customFormat="1" ht="12.75" customHeight="1">
      <c r="A297" s="98" t="s">
        <v>268</v>
      </c>
      <c r="B297" s="61">
        <v>190</v>
      </c>
      <c r="C297" s="18" t="s">
        <v>69</v>
      </c>
      <c r="D297" s="50" t="s">
        <v>79</v>
      </c>
      <c r="E297" s="10"/>
      <c r="F297" s="27">
        <v>15</v>
      </c>
      <c r="G297" s="27">
        <v>15</v>
      </c>
      <c r="H297" s="27">
        <v>30</v>
      </c>
      <c r="I297" s="27">
        <v>45</v>
      </c>
      <c r="J297" s="27">
        <v>45</v>
      </c>
      <c r="K297" s="43">
        <v>1.2</v>
      </c>
      <c r="L297" s="119">
        <f t="shared" si="31"/>
        <v>18</v>
      </c>
      <c r="M297" s="43">
        <f t="shared" si="28"/>
        <v>18</v>
      </c>
      <c r="N297" s="43">
        <f t="shared" si="29"/>
        <v>36</v>
      </c>
      <c r="O297" s="43">
        <f t="shared" si="30"/>
        <v>54</v>
      </c>
      <c r="P297" s="43">
        <f t="shared" si="30"/>
        <v>54</v>
      </c>
    </row>
    <row r="298" spans="1:16" s="46" customFormat="1" ht="12.75" customHeight="1">
      <c r="A298" s="98" t="s">
        <v>268</v>
      </c>
      <c r="B298" s="61">
        <v>195</v>
      </c>
      <c r="C298" s="18" t="s">
        <v>69</v>
      </c>
      <c r="D298" s="50" t="s">
        <v>79</v>
      </c>
      <c r="E298" s="10"/>
      <c r="F298" s="27">
        <v>15</v>
      </c>
      <c r="G298" s="27">
        <v>15</v>
      </c>
      <c r="H298" s="27">
        <v>30</v>
      </c>
      <c r="I298" s="27">
        <v>45</v>
      </c>
      <c r="J298" s="27">
        <v>45</v>
      </c>
      <c r="K298" s="43">
        <v>1.2</v>
      </c>
      <c r="L298" s="119">
        <f t="shared" si="31"/>
        <v>18</v>
      </c>
      <c r="M298" s="43">
        <f t="shared" si="28"/>
        <v>18</v>
      </c>
      <c r="N298" s="43">
        <f t="shared" si="29"/>
        <v>36</v>
      </c>
      <c r="O298" s="43">
        <f t="shared" si="30"/>
        <v>54</v>
      </c>
      <c r="P298" s="43">
        <f t="shared" si="30"/>
        <v>54</v>
      </c>
    </row>
    <row r="299" spans="1:16" s="46" customFormat="1" ht="12.75" customHeight="1">
      <c r="A299" s="98" t="s">
        <v>268</v>
      </c>
      <c r="B299" s="61">
        <v>200</v>
      </c>
      <c r="C299" s="18" t="s">
        <v>69</v>
      </c>
      <c r="D299" s="50" t="s">
        <v>79</v>
      </c>
      <c r="E299" s="10"/>
      <c r="F299" s="27">
        <v>15</v>
      </c>
      <c r="G299" s="27">
        <v>15</v>
      </c>
      <c r="H299" s="27">
        <v>30</v>
      </c>
      <c r="I299" s="27">
        <v>45</v>
      </c>
      <c r="J299" s="27">
        <v>45</v>
      </c>
      <c r="K299" s="43">
        <v>1.2</v>
      </c>
      <c r="L299" s="119">
        <f t="shared" si="31"/>
        <v>18</v>
      </c>
      <c r="M299" s="43">
        <f t="shared" si="28"/>
        <v>18</v>
      </c>
      <c r="N299" s="43">
        <f t="shared" si="29"/>
        <v>36</v>
      </c>
      <c r="O299" s="43">
        <f t="shared" si="30"/>
        <v>54</v>
      </c>
      <c r="P299" s="43">
        <f t="shared" si="30"/>
        <v>54</v>
      </c>
    </row>
    <row r="300" spans="1:16" s="46" customFormat="1" ht="12.75" customHeight="1">
      <c r="A300" s="98" t="s">
        <v>268</v>
      </c>
      <c r="B300" s="61">
        <v>210</v>
      </c>
      <c r="C300" s="18" t="s">
        <v>69</v>
      </c>
      <c r="D300" s="50" t="s">
        <v>79</v>
      </c>
      <c r="E300" s="10"/>
      <c r="F300" s="27">
        <v>15</v>
      </c>
      <c r="G300" s="27">
        <v>15</v>
      </c>
      <c r="H300" s="27">
        <v>30</v>
      </c>
      <c r="I300" s="27">
        <v>45</v>
      </c>
      <c r="J300" s="27">
        <v>45</v>
      </c>
      <c r="K300" s="43">
        <v>1.2</v>
      </c>
      <c r="L300" s="119">
        <f t="shared" si="31"/>
        <v>18</v>
      </c>
      <c r="M300" s="43">
        <f t="shared" si="28"/>
        <v>18</v>
      </c>
      <c r="N300" s="43">
        <f t="shared" si="29"/>
        <v>36</v>
      </c>
      <c r="O300" s="43">
        <f t="shared" si="30"/>
        <v>54</v>
      </c>
      <c r="P300" s="43">
        <f t="shared" si="30"/>
        <v>54</v>
      </c>
    </row>
    <row r="301" spans="1:16" s="46" customFormat="1" ht="12.75" customHeight="1">
      <c r="A301" s="98" t="s">
        <v>268</v>
      </c>
      <c r="B301" s="61">
        <v>220</v>
      </c>
      <c r="C301" s="18" t="s">
        <v>69</v>
      </c>
      <c r="D301" s="50" t="s">
        <v>79</v>
      </c>
      <c r="E301" s="10"/>
      <c r="F301" s="27">
        <v>15</v>
      </c>
      <c r="G301" s="27">
        <v>15</v>
      </c>
      <c r="H301" s="27">
        <v>30</v>
      </c>
      <c r="I301" s="27">
        <v>45</v>
      </c>
      <c r="J301" s="27">
        <v>45</v>
      </c>
      <c r="K301" s="43">
        <v>1.2</v>
      </c>
      <c r="L301" s="119">
        <f t="shared" si="31"/>
        <v>18</v>
      </c>
      <c r="M301" s="43">
        <f t="shared" si="28"/>
        <v>18</v>
      </c>
      <c r="N301" s="43">
        <f t="shared" si="29"/>
        <v>36</v>
      </c>
      <c r="O301" s="43">
        <f t="shared" si="30"/>
        <v>54</v>
      </c>
      <c r="P301" s="43">
        <f t="shared" si="30"/>
        <v>54</v>
      </c>
    </row>
    <row r="302" spans="1:16" s="46" customFormat="1" ht="12.75" customHeight="1">
      <c r="A302" s="98" t="s">
        <v>268</v>
      </c>
      <c r="B302" s="61">
        <v>230</v>
      </c>
      <c r="C302" s="18" t="s">
        <v>69</v>
      </c>
      <c r="D302" s="50" t="s">
        <v>79</v>
      </c>
      <c r="E302" s="10"/>
      <c r="F302" s="27">
        <v>15</v>
      </c>
      <c r="G302" s="27">
        <v>15</v>
      </c>
      <c r="H302" s="27">
        <v>30</v>
      </c>
      <c r="I302" s="27">
        <v>45</v>
      </c>
      <c r="J302" s="27">
        <v>45</v>
      </c>
      <c r="K302" s="43">
        <v>1.2</v>
      </c>
      <c r="L302" s="119">
        <f t="shared" si="31"/>
        <v>18</v>
      </c>
      <c r="M302" s="43">
        <f t="shared" si="28"/>
        <v>18</v>
      </c>
      <c r="N302" s="43">
        <f t="shared" si="29"/>
        <v>36</v>
      </c>
      <c r="O302" s="43">
        <f t="shared" si="30"/>
        <v>54</v>
      </c>
      <c r="P302" s="43">
        <f t="shared" si="30"/>
        <v>54</v>
      </c>
    </row>
    <row r="303" spans="1:16" s="46" customFormat="1" ht="12.75" customHeight="1">
      <c r="A303" s="98" t="s">
        <v>268</v>
      </c>
      <c r="B303" s="61">
        <v>240</v>
      </c>
      <c r="C303" s="18" t="s">
        <v>69</v>
      </c>
      <c r="D303" s="50" t="s">
        <v>79</v>
      </c>
      <c r="E303" s="10"/>
      <c r="F303" s="27">
        <v>15</v>
      </c>
      <c r="G303" s="27">
        <v>15</v>
      </c>
      <c r="H303" s="27">
        <v>30</v>
      </c>
      <c r="I303" s="27">
        <v>45</v>
      </c>
      <c r="J303" s="27">
        <v>45</v>
      </c>
      <c r="K303" s="43">
        <v>1.2</v>
      </c>
      <c r="L303" s="119">
        <f t="shared" si="31"/>
        <v>18</v>
      </c>
      <c r="M303" s="43">
        <f t="shared" si="28"/>
        <v>18</v>
      </c>
      <c r="N303" s="43">
        <f t="shared" si="29"/>
        <v>36</v>
      </c>
      <c r="O303" s="43">
        <f t="shared" si="30"/>
        <v>54</v>
      </c>
      <c r="P303" s="43">
        <f t="shared" si="30"/>
        <v>54</v>
      </c>
    </row>
    <row r="304" spans="1:16" s="46" customFormat="1" ht="12.75" customHeight="1">
      <c r="A304" s="98" t="s">
        <v>268</v>
      </c>
      <c r="B304" s="61">
        <v>250</v>
      </c>
      <c r="C304" s="18" t="s">
        <v>69</v>
      </c>
      <c r="D304" s="50" t="s">
        <v>79</v>
      </c>
      <c r="E304" s="10"/>
      <c r="F304" s="27">
        <v>15</v>
      </c>
      <c r="G304" s="27">
        <v>15</v>
      </c>
      <c r="H304" s="27">
        <v>30</v>
      </c>
      <c r="I304" s="27">
        <v>45</v>
      </c>
      <c r="J304" s="27">
        <v>45</v>
      </c>
      <c r="K304" s="43">
        <v>1.2</v>
      </c>
      <c r="L304" s="119">
        <f t="shared" si="31"/>
        <v>18</v>
      </c>
      <c r="M304" s="43">
        <f t="shared" si="28"/>
        <v>18</v>
      </c>
      <c r="N304" s="43">
        <f t="shared" si="29"/>
        <v>36</v>
      </c>
      <c r="O304" s="43">
        <f t="shared" si="30"/>
        <v>54</v>
      </c>
      <c r="P304" s="43">
        <f t="shared" si="30"/>
        <v>54</v>
      </c>
    </row>
    <row r="305" spans="1:16" s="46" customFormat="1" ht="12.75" customHeight="1">
      <c r="A305" s="98" t="s">
        <v>268</v>
      </c>
      <c r="B305" s="61">
        <v>260</v>
      </c>
      <c r="C305" s="18" t="s">
        <v>69</v>
      </c>
      <c r="D305" s="50" t="s">
        <v>79</v>
      </c>
      <c r="E305" s="10"/>
      <c r="F305" s="27">
        <v>15</v>
      </c>
      <c r="G305" s="27">
        <v>15</v>
      </c>
      <c r="H305" s="27">
        <v>30</v>
      </c>
      <c r="I305" s="27">
        <v>45</v>
      </c>
      <c r="J305" s="27">
        <v>45</v>
      </c>
      <c r="K305" s="43">
        <v>1.2</v>
      </c>
      <c r="L305" s="119">
        <f t="shared" si="31"/>
        <v>18</v>
      </c>
      <c r="M305" s="43">
        <f t="shared" si="28"/>
        <v>18</v>
      </c>
      <c r="N305" s="43">
        <f t="shared" si="29"/>
        <v>36</v>
      </c>
      <c r="O305" s="43">
        <f t="shared" si="30"/>
        <v>54</v>
      </c>
      <c r="P305" s="43">
        <f t="shared" si="30"/>
        <v>54</v>
      </c>
    </row>
    <row r="306" spans="1:16" s="46" customFormat="1" ht="12.75" customHeight="1">
      <c r="A306" s="98" t="s">
        <v>268</v>
      </c>
      <c r="B306" s="61">
        <v>270</v>
      </c>
      <c r="C306" s="18" t="s">
        <v>69</v>
      </c>
      <c r="D306" s="50" t="s">
        <v>79</v>
      </c>
      <c r="E306" s="10"/>
      <c r="F306" s="27">
        <v>15</v>
      </c>
      <c r="G306" s="27">
        <v>15</v>
      </c>
      <c r="H306" s="27">
        <v>30</v>
      </c>
      <c r="I306" s="27">
        <v>45</v>
      </c>
      <c r="J306" s="27">
        <v>45</v>
      </c>
      <c r="K306" s="43">
        <v>1.2</v>
      </c>
      <c r="L306" s="119">
        <f t="shared" si="31"/>
        <v>18</v>
      </c>
      <c r="M306" s="43">
        <f t="shared" si="28"/>
        <v>18</v>
      </c>
      <c r="N306" s="43">
        <f t="shared" si="29"/>
        <v>36</v>
      </c>
      <c r="O306" s="43">
        <f t="shared" si="30"/>
        <v>54</v>
      </c>
      <c r="P306" s="43">
        <f t="shared" si="30"/>
        <v>54</v>
      </c>
    </row>
    <row r="307" spans="1:16" s="46" customFormat="1" ht="12.75" customHeight="1">
      <c r="A307" s="98" t="s">
        <v>268</v>
      </c>
      <c r="B307" s="61">
        <v>280</v>
      </c>
      <c r="C307" s="18" t="s">
        <v>69</v>
      </c>
      <c r="D307" s="50" t="s">
        <v>79</v>
      </c>
      <c r="E307" s="10"/>
      <c r="F307" s="27">
        <v>15</v>
      </c>
      <c r="G307" s="27">
        <v>15</v>
      </c>
      <c r="H307" s="27">
        <v>30</v>
      </c>
      <c r="I307" s="27">
        <v>45</v>
      </c>
      <c r="J307" s="27">
        <v>45</v>
      </c>
      <c r="K307" s="43">
        <v>1.2</v>
      </c>
      <c r="L307" s="119">
        <f t="shared" si="31"/>
        <v>18</v>
      </c>
      <c r="M307" s="43">
        <f t="shared" si="28"/>
        <v>18</v>
      </c>
      <c r="N307" s="43">
        <f t="shared" si="29"/>
        <v>36</v>
      </c>
      <c r="O307" s="43">
        <f t="shared" si="30"/>
        <v>54</v>
      </c>
      <c r="P307" s="43">
        <f t="shared" si="30"/>
        <v>54</v>
      </c>
    </row>
    <row r="308" spans="1:16" s="46" customFormat="1" ht="12.75" customHeight="1">
      <c r="A308" s="98" t="s">
        <v>268</v>
      </c>
      <c r="B308" s="61">
        <v>290</v>
      </c>
      <c r="C308" s="18" t="s">
        <v>69</v>
      </c>
      <c r="D308" s="50" t="s">
        <v>79</v>
      </c>
      <c r="E308" s="10"/>
      <c r="F308" s="27">
        <v>15</v>
      </c>
      <c r="G308" s="27">
        <v>15</v>
      </c>
      <c r="H308" s="27">
        <v>30</v>
      </c>
      <c r="I308" s="27">
        <v>45</v>
      </c>
      <c r="J308" s="27">
        <v>45</v>
      </c>
      <c r="K308" s="43">
        <v>1.2</v>
      </c>
      <c r="L308" s="119">
        <f t="shared" si="31"/>
        <v>18</v>
      </c>
      <c r="M308" s="43">
        <f t="shared" si="28"/>
        <v>18</v>
      </c>
      <c r="N308" s="43">
        <f t="shared" si="29"/>
        <v>36</v>
      </c>
      <c r="O308" s="43">
        <f t="shared" si="30"/>
        <v>54</v>
      </c>
      <c r="P308" s="43">
        <f t="shared" si="30"/>
        <v>54</v>
      </c>
    </row>
    <row r="309" spans="1:16" s="46" customFormat="1" ht="12.75" customHeight="1">
      <c r="A309" s="98" t="s">
        <v>268</v>
      </c>
      <c r="B309" s="61">
        <v>300</v>
      </c>
      <c r="C309" s="18" t="s">
        <v>69</v>
      </c>
      <c r="D309" s="50" t="s">
        <v>79</v>
      </c>
      <c r="E309" s="10"/>
      <c r="F309" s="27">
        <v>15</v>
      </c>
      <c r="G309" s="27">
        <v>15</v>
      </c>
      <c r="H309" s="27">
        <v>30</v>
      </c>
      <c r="I309" s="27">
        <v>45</v>
      </c>
      <c r="J309" s="27">
        <v>45</v>
      </c>
      <c r="K309" s="43">
        <v>1.2</v>
      </c>
      <c r="L309" s="119">
        <f t="shared" si="31"/>
        <v>18</v>
      </c>
      <c r="M309" s="43">
        <f t="shared" si="28"/>
        <v>18</v>
      </c>
      <c r="N309" s="43">
        <f t="shared" si="29"/>
        <v>36</v>
      </c>
      <c r="O309" s="43">
        <f t="shared" si="30"/>
        <v>54</v>
      </c>
      <c r="P309" s="43">
        <f t="shared" si="30"/>
        <v>54</v>
      </c>
    </row>
    <row r="310" spans="1:16" s="46" customFormat="1" ht="12.75" customHeight="1">
      <c r="A310" s="98" t="s">
        <v>268</v>
      </c>
      <c r="B310" s="61">
        <v>310</v>
      </c>
      <c r="C310" s="18" t="s">
        <v>69</v>
      </c>
      <c r="D310" s="50" t="s">
        <v>79</v>
      </c>
      <c r="E310" s="10"/>
      <c r="F310" s="27">
        <v>15</v>
      </c>
      <c r="G310" s="27">
        <v>15</v>
      </c>
      <c r="H310" s="27">
        <v>30</v>
      </c>
      <c r="I310" s="27">
        <v>45</v>
      </c>
      <c r="J310" s="27">
        <v>45</v>
      </c>
      <c r="K310" s="43">
        <v>1.2</v>
      </c>
      <c r="L310" s="119">
        <f t="shared" si="31"/>
        <v>18</v>
      </c>
      <c r="M310" s="43">
        <f t="shared" si="28"/>
        <v>18</v>
      </c>
      <c r="N310" s="43">
        <f t="shared" si="29"/>
        <v>36</v>
      </c>
      <c r="O310" s="43">
        <f t="shared" si="30"/>
        <v>54</v>
      </c>
      <c r="P310" s="43">
        <f t="shared" si="30"/>
        <v>54</v>
      </c>
    </row>
    <row r="311" spans="1:16" s="46" customFormat="1" ht="12.75" customHeight="1">
      <c r="A311" s="98" t="s">
        <v>268</v>
      </c>
      <c r="B311" s="61">
        <v>320</v>
      </c>
      <c r="C311" s="18" t="s">
        <v>69</v>
      </c>
      <c r="D311" s="50" t="s">
        <v>79</v>
      </c>
      <c r="E311" s="10"/>
      <c r="F311" s="27">
        <v>15</v>
      </c>
      <c r="G311" s="27">
        <v>15</v>
      </c>
      <c r="H311" s="27">
        <v>30</v>
      </c>
      <c r="I311" s="27">
        <v>45</v>
      </c>
      <c r="J311" s="27">
        <v>45</v>
      </c>
      <c r="K311" s="43">
        <v>1.2</v>
      </c>
      <c r="L311" s="119">
        <f t="shared" si="31"/>
        <v>18</v>
      </c>
      <c r="M311" s="43">
        <f t="shared" si="28"/>
        <v>18</v>
      </c>
      <c r="N311" s="43">
        <f t="shared" si="29"/>
        <v>36</v>
      </c>
      <c r="O311" s="43">
        <f t="shared" si="30"/>
        <v>54</v>
      </c>
      <c r="P311" s="43">
        <f t="shared" si="30"/>
        <v>54</v>
      </c>
    </row>
    <row r="312" spans="1:16" s="46" customFormat="1" ht="12.75" customHeight="1">
      <c r="A312" s="98" t="s">
        <v>268</v>
      </c>
      <c r="B312" s="61">
        <v>330</v>
      </c>
      <c r="C312" s="18" t="s">
        <v>69</v>
      </c>
      <c r="D312" s="50" t="s">
        <v>79</v>
      </c>
      <c r="E312" s="10"/>
      <c r="F312" s="27">
        <v>15</v>
      </c>
      <c r="G312" s="27">
        <v>15</v>
      </c>
      <c r="H312" s="27">
        <v>30</v>
      </c>
      <c r="I312" s="27">
        <v>45</v>
      </c>
      <c r="J312" s="27">
        <v>45</v>
      </c>
      <c r="K312" s="43">
        <v>1.2</v>
      </c>
      <c r="L312" s="119">
        <f t="shared" si="31"/>
        <v>18</v>
      </c>
      <c r="M312" s="43">
        <f t="shared" si="28"/>
        <v>18</v>
      </c>
      <c r="N312" s="43">
        <f t="shared" si="29"/>
        <v>36</v>
      </c>
      <c r="O312" s="43">
        <f t="shared" si="30"/>
        <v>54</v>
      </c>
      <c r="P312" s="43">
        <f t="shared" si="30"/>
        <v>54</v>
      </c>
    </row>
    <row r="313" spans="1:16" s="46" customFormat="1" ht="12.75" customHeight="1">
      <c r="A313" s="98" t="s">
        <v>268</v>
      </c>
      <c r="B313" s="61">
        <v>340</v>
      </c>
      <c r="C313" s="18" t="s">
        <v>69</v>
      </c>
      <c r="D313" s="50" t="s">
        <v>79</v>
      </c>
      <c r="E313" s="10"/>
      <c r="F313" s="27">
        <v>15</v>
      </c>
      <c r="G313" s="27">
        <v>15</v>
      </c>
      <c r="H313" s="27">
        <v>30</v>
      </c>
      <c r="I313" s="27">
        <v>45</v>
      </c>
      <c r="J313" s="27">
        <v>45</v>
      </c>
      <c r="K313" s="43">
        <v>1.2</v>
      </c>
      <c r="L313" s="119">
        <f t="shared" si="31"/>
        <v>18</v>
      </c>
      <c r="M313" s="43">
        <f t="shared" si="28"/>
        <v>18</v>
      </c>
      <c r="N313" s="43">
        <f t="shared" si="29"/>
        <v>36</v>
      </c>
      <c r="O313" s="43">
        <f t="shared" si="30"/>
        <v>54</v>
      </c>
      <c r="P313" s="43">
        <f t="shared" si="30"/>
        <v>54</v>
      </c>
    </row>
    <row r="314" spans="1:16" s="46" customFormat="1" ht="12.75" customHeight="1">
      <c r="A314" s="98" t="s">
        <v>268</v>
      </c>
      <c r="B314" s="61">
        <v>350</v>
      </c>
      <c r="C314" s="18" t="s">
        <v>69</v>
      </c>
      <c r="D314" s="50" t="s">
        <v>79</v>
      </c>
      <c r="E314" s="10"/>
      <c r="F314" s="27">
        <v>15</v>
      </c>
      <c r="G314" s="27">
        <v>15</v>
      </c>
      <c r="H314" s="27">
        <v>30</v>
      </c>
      <c r="I314" s="27">
        <v>45</v>
      </c>
      <c r="J314" s="27">
        <v>45</v>
      </c>
      <c r="K314" s="43">
        <v>1.2</v>
      </c>
      <c r="L314" s="119">
        <f t="shared" si="31"/>
        <v>18</v>
      </c>
      <c r="M314" s="43">
        <f t="shared" si="28"/>
        <v>18</v>
      </c>
      <c r="N314" s="43">
        <f t="shared" si="29"/>
        <v>36</v>
      </c>
      <c r="O314" s="43">
        <f t="shared" si="30"/>
        <v>54</v>
      </c>
      <c r="P314" s="43">
        <f t="shared" si="30"/>
        <v>54</v>
      </c>
    </row>
    <row r="315" spans="1:16" s="46" customFormat="1" ht="12.75" customHeight="1">
      <c r="A315" s="98" t="s">
        <v>268</v>
      </c>
      <c r="B315" s="61">
        <v>360</v>
      </c>
      <c r="C315" s="18" t="s">
        <v>69</v>
      </c>
      <c r="D315" s="50" t="s">
        <v>79</v>
      </c>
      <c r="E315" s="10"/>
      <c r="F315" s="27">
        <v>15</v>
      </c>
      <c r="G315" s="27">
        <v>15</v>
      </c>
      <c r="H315" s="27">
        <v>30</v>
      </c>
      <c r="I315" s="27">
        <v>45</v>
      </c>
      <c r="J315" s="27">
        <v>45</v>
      </c>
      <c r="K315" s="43">
        <v>1.2</v>
      </c>
      <c r="L315" s="119">
        <f t="shared" si="31"/>
        <v>18</v>
      </c>
      <c r="M315" s="43">
        <f t="shared" si="28"/>
        <v>18</v>
      </c>
      <c r="N315" s="43">
        <f t="shared" si="29"/>
        <v>36</v>
      </c>
      <c r="O315" s="43">
        <f t="shared" si="30"/>
        <v>54</v>
      </c>
      <c r="P315" s="43">
        <f t="shared" si="30"/>
        <v>54</v>
      </c>
    </row>
    <row r="316" spans="1:16" s="46" customFormat="1" ht="12.75" customHeight="1">
      <c r="A316" s="98" t="s">
        <v>268</v>
      </c>
      <c r="B316" s="61">
        <v>370</v>
      </c>
      <c r="C316" s="18" t="s">
        <v>69</v>
      </c>
      <c r="D316" s="50" t="s">
        <v>79</v>
      </c>
      <c r="E316" s="10"/>
      <c r="F316" s="27">
        <v>15</v>
      </c>
      <c r="G316" s="27">
        <v>15</v>
      </c>
      <c r="H316" s="27">
        <v>30</v>
      </c>
      <c r="I316" s="27">
        <v>45</v>
      </c>
      <c r="J316" s="27">
        <v>45</v>
      </c>
      <c r="K316" s="43">
        <v>1.2</v>
      </c>
      <c r="L316" s="119">
        <f t="shared" si="31"/>
        <v>18</v>
      </c>
      <c r="M316" s="43">
        <f t="shared" si="28"/>
        <v>18</v>
      </c>
      <c r="N316" s="43">
        <f t="shared" si="29"/>
        <v>36</v>
      </c>
      <c r="O316" s="43">
        <f t="shared" si="30"/>
        <v>54</v>
      </c>
      <c r="P316" s="43">
        <f t="shared" si="30"/>
        <v>54</v>
      </c>
    </row>
    <row r="317" spans="1:16" s="46" customFormat="1" ht="12.75" customHeight="1">
      <c r="A317" s="98" t="s">
        <v>268</v>
      </c>
      <c r="B317" s="61">
        <v>380</v>
      </c>
      <c r="C317" s="18" t="s">
        <v>69</v>
      </c>
      <c r="D317" s="50" t="s">
        <v>79</v>
      </c>
      <c r="E317" s="10"/>
      <c r="F317" s="27">
        <v>15</v>
      </c>
      <c r="G317" s="27">
        <v>15</v>
      </c>
      <c r="H317" s="27">
        <v>30</v>
      </c>
      <c r="I317" s="27">
        <v>45</v>
      </c>
      <c r="J317" s="27">
        <v>45</v>
      </c>
      <c r="K317" s="43">
        <v>1.2</v>
      </c>
      <c r="L317" s="119">
        <f t="shared" si="31"/>
        <v>18</v>
      </c>
      <c r="M317" s="43">
        <f t="shared" si="28"/>
        <v>18</v>
      </c>
      <c r="N317" s="43">
        <f t="shared" si="29"/>
        <v>36</v>
      </c>
      <c r="O317" s="43">
        <f t="shared" si="30"/>
        <v>54</v>
      </c>
      <c r="P317" s="43">
        <f t="shared" si="30"/>
        <v>54</v>
      </c>
    </row>
    <row r="318" spans="1:16" s="46" customFormat="1" ht="12.75" customHeight="1">
      <c r="A318" s="98" t="s">
        <v>268</v>
      </c>
      <c r="B318" s="61">
        <v>390</v>
      </c>
      <c r="C318" s="18" t="s">
        <v>69</v>
      </c>
      <c r="D318" s="50" t="s">
        <v>79</v>
      </c>
      <c r="E318" s="10"/>
      <c r="F318" s="27">
        <v>15</v>
      </c>
      <c r="G318" s="27">
        <v>15</v>
      </c>
      <c r="H318" s="27">
        <v>30</v>
      </c>
      <c r="I318" s="27">
        <v>45</v>
      </c>
      <c r="J318" s="27">
        <v>45</v>
      </c>
      <c r="K318" s="43">
        <v>1.2</v>
      </c>
      <c r="L318" s="119">
        <f t="shared" si="31"/>
        <v>18</v>
      </c>
      <c r="M318" s="43">
        <f t="shared" si="28"/>
        <v>18</v>
      </c>
      <c r="N318" s="43">
        <f t="shared" si="29"/>
        <v>36</v>
      </c>
      <c r="O318" s="43">
        <f t="shared" si="30"/>
        <v>54</v>
      </c>
      <c r="P318" s="43">
        <f t="shared" si="30"/>
        <v>54</v>
      </c>
    </row>
    <row r="319" spans="1:16" s="46" customFormat="1" ht="12.75" customHeight="1">
      <c r="A319" s="98" t="s">
        <v>268</v>
      </c>
      <c r="B319" s="61">
        <v>400</v>
      </c>
      <c r="C319" s="18" t="s">
        <v>69</v>
      </c>
      <c r="D319" s="50" t="s">
        <v>79</v>
      </c>
      <c r="E319" s="10"/>
      <c r="F319" s="27">
        <v>15</v>
      </c>
      <c r="G319" s="27">
        <v>15</v>
      </c>
      <c r="H319" s="27">
        <v>30</v>
      </c>
      <c r="I319" s="27">
        <v>45</v>
      </c>
      <c r="J319" s="27">
        <v>45</v>
      </c>
      <c r="K319" s="43">
        <v>1.2</v>
      </c>
      <c r="L319" s="119">
        <f t="shared" si="31"/>
        <v>18</v>
      </c>
      <c r="M319" s="43">
        <f t="shared" si="28"/>
        <v>18</v>
      </c>
      <c r="N319" s="43">
        <f t="shared" si="29"/>
        <v>36</v>
      </c>
      <c r="O319" s="43">
        <f t="shared" si="30"/>
        <v>54</v>
      </c>
      <c r="P319" s="43">
        <f t="shared" si="30"/>
        <v>54</v>
      </c>
    </row>
    <row r="320" spans="1:16" s="46" customFormat="1" ht="12.75" customHeight="1">
      <c r="A320" s="98" t="s">
        <v>268</v>
      </c>
      <c r="B320" s="61">
        <v>410</v>
      </c>
      <c r="C320" s="18" t="s">
        <v>69</v>
      </c>
      <c r="D320" s="50" t="s">
        <v>79</v>
      </c>
      <c r="E320" s="10"/>
      <c r="F320" s="27">
        <v>15</v>
      </c>
      <c r="G320" s="27">
        <v>15</v>
      </c>
      <c r="H320" s="27">
        <v>30</v>
      </c>
      <c r="I320" s="27">
        <v>45</v>
      </c>
      <c r="J320" s="27">
        <v>45</v>
      </c>
      <c r="K320" s="43">
        <v>1.2</v>
      </c>
      <c r="L320" s="119">
        <f t="shared" si="31"/>
        <v>18</v>
      </c>
      <c r="M320" s="43">
        <f t="shared" si="28"/>
        <v>18</v>
      </c>
      <c r="N320" s="43">
        <f t="shared" si="29"/>
        <v>36</v>
      </c>
      <c r="O320" s="43">
        <f t="shared" si="30"/>
        <v>54</v>
      </c>
      <c r="P320" s="43">
        <f t="shared" si="30"/>
        <v>54</v>
      </c>
    </row>
    <row r="321" spans="1:16" s="46" customFormat="1" ht="12.75" customHeight="1">
      <c r="A321" s="98" t="s">
        <v>268</v>
      </c>
      <c r="B321" s="61">
        <v>420</v>
      </c>
      <c r="C321" s="18" t="s">
        <v>69</v>
      </c>
      <c r="D321" s="50" t="s">
        <v>79</v>
      </c>
      <c r="E321" s="10"/>
      <c r="F321" s="27">
        <v>15</v>
      </c>
      <c r="G321" s="27">
        <v>15</v>
      </c>
      <c r="H321" s="27">
        <v>30</v>
      </c>
      <c r="I321" s="27">
        <v>45</v>
      </c>
      <c r="J321" s="27">
        <v>45</v>
      </c>
      <c r="K321" s="43">
        <v>1.2</v>
      </c>
      <c r="L321" s="119">
        <f t="shared" si="31"/>
        <v>18</v>
      </c>
      <c r="M321" s="43">
        <f t="shared" si="28"/>
        <v>18</v>
      </c>
      <c r="N321" s="43">
        <f t="shared" si="29"/>
        <v>36</v>
      </c>
      <c r="O321" s="43">
        <f t="shared" si="30"/>
        <v>54</v>
      </c>
      <c r="P321" s="43">
        <f t="shared" si="30"/>
        <v>54</v>
      </c>
    </row>
    <row r="322" spans="1:16" s="46" customFormat="1" ht="12.75" customHeight="1">
      <c r="A322" s="98" t="s">
        <v>268</v>
      </c>
      <c r="B322" s="61">
        <v>430</v>
      </c>
      <c r="C322" s="18" t="s">
        <v>69</v>
      </c>
      <c r="D322" s="50" t="s">
        <v>79</v>
      </c>
      <c r="E322" s="10"/>
      <c r="F322" s="27">
        <v>10</v>
      </c>
      <c r="G322" s="27">
        <v>10</v>
      </c>
      <c r="H322" s="27">
        <v>20</v>
      </c>
      <c r="I322" s="27">
        <v>30</v>
      </c>
      <c r="J322" s="27">
        <v>30</v>
      </c>
      <c r="K322" s="43">
        <v>1.2</v>
      </c>
      <c r="L322" s="119">
        <f t="shared" si="31"/>
        <v>12</v>
      </c>
      <c r="M322" s="43">
        <f t="shared" si="28"/>
        <v>12</v>
      </c>
      <c r="N322" s="43">
        <f t="shared" si="29"/>
        <v>24</v>
      </c>
      <c r="O322" s="43">
        <f t="shared" si="30"/>
        <v>36</v>
      </c>
      <c r="P322" s="43">
        <f t="shared" si="30"/>
        <v>36</v>
      </c>
    </row>
    <row r="323" spans="1:16" s="46" customFormat="1" ht="12.75" customHeight="1">
      <c r="A323" s="98" t="s">
        <v>268</v>
      </c>
      <c r="B323" s="61">
        <v>440</v>
      </c>
      <c r="C323" s="18" t="s">
        <v>69</v>
      </c>
      <c r="D323" s="50" t="s">
        <v>79</v>
      </c>
      <c r="E323" s="10"/>
      <c r="F323" s="27">
        <v>10</v>
      </c>
      <c r="G323" s="27">
        <v>10</v>
      </c>
      <c r="H323" s="27">
        <v>20</v>
      </c>
      <c r="I323" s="27">
        <v>30</v>
      </c>
      <c r="J323" s="27">
        <v>30</v>
      </c>
      <c r="K323" s="43">
        <v>1.2</v>
      </c>
      <c r="L323" s="119">
        <f t="shared" si="31"/>
        <v>12</v>
      </c>
      <c r="M323" s="43">
        <f t="shared" si="28"/>
        <v>12</v>
      </c>
      <c r="N323" s="43">
        <f t="shared" si="29"/>
        <v>24</v>
      </c>
      <c r="O323" s="43">
        <f t="shared" si="30"/>
        <v>36</v>
      </c>
      <c r="P323" s="43">
        <f t="shared" si="30"/>
        <v>36</v>
      </c>
    </row>
    <row r="324" spans="1:16" s="46" customFormat="1" ht="12.75" customHeight="1">
      <c r="A324" s="98" t="s">
        <v>268</v>
      </c>
      <c r="B324" s="61">
        <v>450</v>
      </c>
      <c r="C324" s="18" t="s">
        <v>69</v>
      </c>
      <c r="D324" s="50" t="s">
        <v>79</v>
      </c>
      <c r="E324" s="10"/>
      <c r="F324" s="27">
        <v>10</v>
      </c>
      <c r="G324" s="27">
        <v>10</v>
      </c>
      <c r="H324" s="27">
        <v>20</v>
      </c>
      <c r="I324" s="27">
        <v>30</v>
      </c>
      <c r="J324" s="27">
        <v>30</v>
      </c>
      <c r="K324" s="43">
        <v>1.2</v>
      </c>
      <c r="L324" s="119">
        <f t="shared" si="31"/>
        <v>12</v>
      </c>
      <c r="M324" s="43">
        <f t="shared" ref="M324:M330" si="32">$G324*K324</f>
        <v>12</v>
      </c>
      <c r="N324" s="43">
        <f t="shared" ref="N324:N330" si="33">$K324*H324</f>
        <v>24</v>
      </c>
      <c r="O324" s="43">
        <f t="shared" ref="O324:P330" si="34">$K324*I324</f>
        <v>36</v>
      </c>
      <c r="P324" s="43">
        <f t="shared" si="34"/>
        <v>36</v>
      </c>
    </row>
    <row r="325" spans="1:16" s="46" customFormat="1" ht="12.75" customHeight="1">
      <c r="A325" s="98" t="s">
        <v>268</v>
      </c>
      <c r="B325" s="61">
        <v>460</v>
      </c>
      <c r="C325" s="18" t="s">
        <v>69</v>
      </c>
      <c r="D325" s="50" t="s">
        <v>79</v>
      </c>
      <c r="E325" s="10"/>
      <c r="F325" s="27">
        <v>10</v>
      </c>
      <c r="G325" s="27">
        <v>10</v>
      </c>
      <c r="H325" s="27">
        <v>20</v>
      </c>
      <c r="I325" s="27">
        <v>30</v>
      </c>
      <c r="J325" s="27">
        <v>30</v>
      </c>
      <c r="K325" s="43">
        <v>1.2</v>
      </c>
      <c r="L325" s="119">
        <f t="shared" si="31"/>
        <v>12</v>
      </c>
      <c r="M325" s="43">
        <f t="shared" si="32"/>
        <v>12</v>
      </c>
      <c r="N325" s="43">
        <f t="shared" si="33"/>
        <v>24</v>
      </c>
      <c r="O325" s="43">
        <f t="shared" si="34"/>
        <v>36</v>
      </c>
      <c r="P325" s="43">
        <f t="shared" si="34"/>
        <v>36</v>
      </c>
    </row>
    <row r="326" spans="1:16" s="46" customFormat="1" ht="12.75" customHeight="1">
      <c r="A326" s="98" t="s">
        <v>268</v>
      </c>
      <c r="B326" s="61">
        <v>470</v>
      </c>
      <c r="C326" s="18" t="s">
        <v>69</v>
      </c>
      <c r="D326" s="50" t="s">
        <v>79</v>
      </c>
      <c r="E326" s="10"/>
      <c r="F326" s="27">
        <v>10</v>
      </c>
      <c r="G326" s="27">
        <v>10</v>
      </c>
      <c r="H326" s="27">
        <v>20</v>
      </c>
      <c r="I326" s="27">
        <v>30</v>
      </c>
      <c r="J326" s="27">
        <v>30</v>
      </c>
      <c r="K326" s="43">
        <v>1.2</v>
      </c>
      <c r="L326" s="119">
        <f t="shared" si="31"/>
        <v>12</v>
      </c>
      <c r="M326" s="43">
        <f t="shared" si="32"/>
        <v>12</v>
      </c>
      <c r="N326" s="43">
        <f t="shared" si="33"/>
        <v>24</v>
      </c>
      <c r="O326" s="43">
        <f t="shared" si="34"/>
        <v>36</v>
      </c>
      <c r="P326" s="43">
        <f t="shared" si="34"/>
        <v>36</v>
      </c>
    </row>
    <row r="327" spans="1:16" s="46" customFormat="1" ht="12.75" customHeight="1">
      <c r="A327" s="98" t="s">
        <v>268</v>
      </c>
      <c r="B327" s="61">
        <v>480</v>
      </c>
      <c r="C327" s="18" t="s">
        <v>69</v>
      </c>
      <c r="D327" s="50" t="s">
        <v>79</v>
      </c>
      <c r="E327" s="10"/>
      <c r="F327" s="27">
        <v>10</v>
      </c>
      <c r="G327" s="27">
        <v>10</v>
      </c>
      <c r="H327" s="27">
        <v>20</v>
      </c>
      <c r="I327" s="27">
        <v>30</v>
      </c>
      <c r="J327" s="27">
        <v>30</v>
      </c>
      <c r="K327" s="43">
        <v>1.2</v>
      </c>
      <c r="L327" s="119">
        <f t="shared" si="31"/>
        <v>12</v>
      </c>
      <c r="M327" s="43">
        <f t="shared" si="32"/>
        <v>12</v>
      </c>
      <c r="N327" s="43">
        <f t="shared" si="33"/>
        <v>24</v>
      </c>
      <c r="O327" s="43">
        <f t="shared" si="34"/>
        <v>36</v>
      </c>
      <c r="P327" s="43">
        <f t="shared" si="34"/>
        <v>36</v>
      </c>
    </row>
    <row r="328" spans="1:16" s="46" customFormat="1" ht="12.75" customHeight="1">
      <c r="A328" s="98" t="s">
        <v>268</v>
      </c>
      <c r="B328" s="61">
        <v>490</v>
      </c>
      <c r="C328" s="18" t="s">
        <v>69</v>
      </c>
      <c r="D328" s="50" t="s">
        <v>79</v>
      </c>
      <c r="E328" s="10"/>
      <c r="F328" s="27">
        <v>10</v>
      </c>
      <c r="G328" s="27">
        <v>10</v>
      </c>
      <c r="H328" s="27">
        <v>20</v>
      </c>
      <c r="I328" s="27">
        <v>30</v>
      </c>
      <c r="J328" s="27">
        <v>30</v>
      </c>
      <c r="K328" s="43">
        <v>1.2</v>
      </c>
      <c r="L328" s="119">
        <f t="shared" si="31"/>
        <v>12</v>
      </c>
      <c r="M328" s="43">
        <f t="shared" si="32"/>
        <v>12</v>
      </c>
      <c r="N328" s="43">
        <f t="shared" si="33"/>
        <v>24</v>
      </c>
      <c r="O328" s="43">
        <f t="shared" si="34"/>
        <v>36</v>
      </c>
      <c r="P328" s="43">
        <f t="shared" si="34"/>
        <v>36</v>
      </c>
    </row>
    <row r="329" spans="1:16" s="46" customFormat="1" ht="12.75" customHeight="1">
      <c r="A329" s="98" t="s">
        <v>268</v>
      </c>
      <c r="B329" s="61">
        <v>500</v>
      </c>
      <c r="C329" s="18" t="s">
        <v>69</v>
      </c>
      <c r="D329" s="50" t="s">
        <v>79</v>
      </c>
      <c r="E329" s="10"/>
      <c r="F329" s="27">
        <v>10</v>
      </c>
      <c r="G329" s="27">
        <v>10</v>
      </c>
      <c r="H329" s="27">
        <v>20</v>
      </c>
      <c r="I329" s="27">
        <v>30</v>
      </c>
      <c r="J329" s="27">
        <v>30</v>
      </c>
      <c r="K329" s="43">
        <v>1.2</v>
      </c>
      <c r="L329" s="119">
        <f t="shared" si="31"/>
        <v>12</v>
      </c>
      <c r="M329" s="43">
        <f t="shared" si="32"/>
        <v>12</v>
      </c>
      <c r="N329" s="43">
        <f t="shared" si="33"/>
        <v>24</v>
      </c>
      <c r="O329" s="43">
        <f t="shared" si="34"/>
        <v>36</v>
      </c>
      <c r="P329" s="43">
        <f t="shared" si="34"/>
        <v>36</v>
      </c>
    </row>
    <row r="330" spans="1:16" s="46" customFormat="1" ht="12.75" customHeight="1">
      <c r="A330" s="98" t="s">
        <v>268</v>
      </c>
      <c r="B330" s="61">
        <v>510</v>
      </c>
      <c r="C330" s="18" t="s">
        <v>69</v>
      </c>
      <c r="D330" s="50" t="s">
        <v>79</v>
      </c>
      <c r="E330" s="10"/>
      <c r="F330" s="27">
        <v>10</v>
      </c>
      <c r="G330" s="27">
        <v>10</v>
      </c>
      <c r="H330" s="27">
        <v>20</v>
      </c>
      <c r="I330" s="27">
        <v>30</v>
      </c>
      <c r="J330" s="27">
        <v>30</v>
      </c>
      <c r="K330" s="43">
        <v>1.2</v>
      </c>
      <c r="L330" s="119">
        <f t="shared" si="31"/>
        <v>12</v>
      </c>
      <c r="M330" s="43">
        <f t="shared" si="32"/>
        <v>12</v>
      </c>
      <c r="N330" s="43">
        <f t="shared" si="33"/>
        <v>24</v>
      </c>
      <c r="O330" s="43">
        <f t="shared" si="34"/>
        <v>36</v>
      </c>
      <c r="P330" s="43">
        <f t="shared" si="34"/>
        <v>36</v>
      </c>
    </row>
    <row r="331" spans="1:16" s="46" customFormat="1" ht="12.75" customHeight="1">
      <c r="A331" s="40"/>
      <c r="B331" s="29"/>
      <c r="C331" s="29"/>
      <c r="D331" s="34" t="s">
        <v>21</v>
      </c>
      <c r="E331" s="34"/>
      <c r="F331" s="24">
        <f>SUM(F260:F330)</f>
        <v>823</v>
      </c>
      <c r="G331" s="24">
        <f>SUM(G260:G330)</f>
        <v>823</v>
      </c>
      <c r="H331" s="24">
        <f>SUM(H260:H330)</f>
        <v>1646</v>
      </c>
      <c r="I331" s="24">
        <f>SUM(I260:I330)</f>
        <v>2469</v>
      </c>
      <c r="J331" s="24">
        <f>SUM(J260:J330)</f>
        <v>2469</v>
      </c>
      <c r="K331" s="44"/>
      <c r="L331" s="87"/>
      <c r="M331" s="87"/>
      <c r="N331" s="87"/>
      <c r="O331" s="87"/>
      <c r="P331" s="87"/>
    </row>
    <row r="332" spans="1:16" s="46" customFormat="1" ht="12.75" customHeight="1">
      <c r="A332" s="98" t="s">
        <v>269</v>
      </c>
      <c r="B332" s="62">
        <v>290</v>
      </c>
      <c r="C332" s="18" t="s">
        <v>69</v>
      </c>
      <c r="D332" s="50" t="s">
        <v>79</v>
      </c>
      <c r="E332" s="10"/>
      <c r="F332" s="27">
        <v>4</v>
      </c>
      <c r="G332" s="27">
        <v>4</v>
      </c>
      <c r="H332" s="27">
        <v>8</v>
      </c>
      <c r="I332" s="27">
        <v>12</v>
      </c>
      <c r="J332" s="27">
        <v>12</v>
      </c>
      <c r="K332" s="43">
        <v>1.2</v>
      </c>
      <c r="L332" s="119">
        <f t="shared" si="31"/>
        <v>4.8</v>
      </c>
      <c r="M332" s="43">
        <f t="shared" ref="M332:M395" si="35">$G332*K332</f>
        <v>4.8</v>
      </c>
      <c r="N332" s="43">
        <f t="shared" ref="N332:N395" si="36">$K332*H332</f>
        <v>9.6</v>
      </c>
      <c r="O332" s="43">
        <f t="shared" ref="O332:P395" si="37">$K332*I332</f>
        <v>14.399999999999999</v>
      </c>
      <c r="P332" s="43">
        <f t="shared" si="37"/>
        <v>14.399999999999999</v>
      </c>
    </row>
    <row r="333" spans="1:16" s="46" customFormat="1" ht="12.75" customHeight="1">
      <c r="A333" s="98" t="s">
        <v>269</v>
      </c>
      <c r="B333" s="62">
        <v>490</v>
      </c>
      <c r="C333" s="18" t="s">
        <v>69</v>
      </c>
      <c r="D333" s="50" t="s">
        <v>79</v>
      </c>
      <c r="E333" s="10"/>
      <c r="F333" s="27">
        <v>4</v>
      </c>
      <c r="G333" s="27">
        <v>4</v>
      </c>
      <c r="H333" s="27">
        <v>8</v>
      </c>
      <c r="I333" s="27">
        <v>12</v>
      </c>
      <c r="J333" s="27">
        <v>12</v>
      </c>
      <c r="K333" s="43">
        <v>1.2</v>
      </c>
      <c r="L333" s="119">
        <f t="shared" si="31"/>
        <v>4.8</v>
      </c>
      <c r="M333" s="43">
        <f t="shared" si="35"/>
        <v>4.8</v>
      </c>
      <c r="N333" s="43">
        <f t="shared" si="36"/>
        <v>9.6</v>
      </c>
      <c r="O333" s="43">
        <f t="shared" si="37"/>
        <v>14.399999999999999</v>
      </c>
      <c r="P333" s="43">
        <f t="shared" si="37"/>
        <v>14.399999999999999</v>
      </c>
    </row>
    <row r="334" spans="1:16" s="46" customFormat="1" ht="12.75" customHeight="1">
      <c r="A334" s="98" t="s">
        <v>269</v>
      </c>
      <c r="B334" s="62">
        <v>690</v>
      </c>
      <c r="C334" s="18" t="s">
        <v>69</v>
      </c>
      <c r="D334" s="50" t="s">
        <v>79</v>
      </c>
      <c r="E334" s="10"/>
      <c r="F334" s="27">
        <v>4</v>
      </c>
      <c r="G334" s="27">
        <v>4</v>
      </c>
      <c r="H334" s="27">
        <v>8</v>
      </c>
      <c r="I334" s="27">
        <v>12</v>
      </c>
      <c r="J334" s="27">
        <v>12</v>
      </c>
      <c r="K334" s="43">
        <v>1.2</v>
      </c>
      <c r="L334" s="119">
        <f t="shared" si="31"/>
        <v>4.8</v>
      </c>
      <c r="M334" s="43">
        <f t="shared" si="35"/>
        <v>4.8</v>
      </c>
      <c r="N334" s="43">
        <f t="shared" si="36"/>
        <v>9.6</v>
      </c>
      <c r="O334" s="43">
        <f t="shared" si="37"/>
        <v>14.399999999999999</v>
      </c>
      <c r="P334" s="43">
        <f t="shared" si="37"/>
        <v>14.399999999999999</v>
      </c>
    </row>
    <row r="335" spans="1:16" s="46" customFormat="1" ht="12.75" customHeight="1">
      <c r="A335" s="98" t="s">
        <v>269</v>
      </c>
      <c r="B335" s="62">
        <v>890</v>
      </c>
      <c r="C335" s="18" t="s">
        <v>69</v>
      </c>
      <c r="D335" s="50" t="s">
        <v>79</v>
      </c>
      <c r="E335" s="10"/>
      <c r="F335" s="27">
        <v>4</v>
      </c>
      <c r="G335" s="27">
        <v>4</v>
      </c>
      <c r="H335" s="27">
        <v>8</v>
      </c>
      <c r="I335" s="27">
        <v>12</v>
      </c>
      <c r="J335" s="27">
        <v>12</v>
      </c>
      <c r="K335" s="43">
        <v>1.2</v>
      </c>
      <c r="L335" s="119">
        <f t="shared" si="31"/>
        <v>4.8</v>
      </c>
      <c r="M335" s="43">
        <f t="shared" si="35"/>
        <v>4.8</v>
      </c>
      <c r="N335" s="43">
        <f t="shared" si="36"/>
        <v>9.6</v>
      </c>
      <c r="O335" s="43">
        <f t="shared" si="37"/>
        <v>14.399999999999999</v>
      </c>
      <c r="P335" s="43">
        <f t="shared" si="37"/>
        <v>14.399999999999999</v>
      </c>
    </row>
    <row r="336" spans="1:16" s="46" customFormat="1" ht="12.75" customHeight="1">
      <c r="A336" s="98" t="s">
        <v>269</v>
      </c>
      <c r="B336" s="62">
        <v>1090</v>
      </c>
      <c r="C336" s="18" t="s">
        <v>69</v>
      </c>
      <c r="D336" s="50" t="s">
        <v>79</v>
      </c>
      <c r="E336" s="10"/>
      <c r="F336" s="27">
        <v>4</v>
      </c>
      <c r="G336" s="27">
        <v>4</v>
      </c>
      <c r="H336" s="27">
        <v>8</v>
      </c>
      <c r="I336" s="27">
        <v>12</v>
      </c>
      <c r="J336" s="27">
        <v>12</v>
      </c>
      <c r="K336" s="43">
        <v>1.2</v>
      </c>
      <c r="L336" s="119">
        <f t="shared" si="31"/>
        <v>4.8</v>
      </c>
      <c r="M336" s="43">
        <f t="shared" si="35"/>
        <v>4.8</v>
      </c>
      <c r="N336" s="43">
        <f t="shared" si="36"/>
        <v>9.6</v>
      </c>
      <c r="O336" s="43">
        <f t="shared" si="37"/>
        <v>14.399999999999999</v>
      </c>
      <c r="P336" s="43">
        <f t="shared" si="37"/>
        <v>14.399999999999999</v>
      </c>
    </row>
    <row r="337" spans="1:16" s="46" customFormat="1" ht="12.75" customHeight="1">
      <c r="A337" s="98" t="s">
        <v>269</v>
      </c>
      <c r="B337" s="62">
        <v>1290</v>
      </c>
      <c r="C337" s="18" t="s">
        <v>69</v>
      </c>
      <c r="D337" s="50" t="s">
        <v>79</v>
      </c>
      <c r="E337" s="10"/>
      <c r="F337" s="27">
        <v>4</v>
      </c>
      <c r="G337" s="27">
        <v>4</v>
      </c>
      <c r="H337" s="27">
        <v>8</v>
      </c>
      <c r="I337" s="27">
        <v>12</v>
      </c>
      <c r="J337" s="27">
        <v>12</v>
      </c>
      <c r="K337" s="43">
        <v>1.2</v>
      </c>
      <c r="L337" s="119">
        <f t="shared" si="31"/>
        <v>4.8</v>
      </c>
      <c r="M337" s="43">
        <f t="shared" si="35"/>
        <v>4.8</v>
      </c>
      <c r="N337" s="43">
        <f t="shared" si="36"/>
        <v>9.6</v>
      </c>
      <c r="O337" s="43">
        <f t="shared" si="37"/>
        <v>14.399999999999999</v>
      </c>
      <c r="P337" s="43">
        <f t="shared" si="37"/>
        <v>14.399999999999999</v>
      </c>
    </row>
    <row r="338" spans="1:16" s="46" customFormat="1" ht="12.75" customHeight="1">
      <c r="A338" s="98" t="s">
        <v>269</v>
      </c>
      <c r="B338" s="62">
        <v>1490</v>
      </c>
      <c r="C338" s="18" t="s">
        <v>69</v>
      </c>
      <c r="D338" s="50" t="s">
        <v>79</v>
      </c>
      <c r="E338" s="10"/>
      <c r="F338" s="27">
        <v>4</v>
      </c>
      <c r="G338" s="27">
        <v>4</v>
      </c>
      <c r="H338" s="27">
        <v>8</v>
      </c>
      <c r="I338" s="27">
        <v>12</v>
      </c>
      <c r="J338" s="27">
        <v>12</v>
      </c>
      <c r="K338" s="43">
        <v>1.2</v>
      </c>
      <c r="L338" s="119">
        <f t="shared" si="31"/>
        <v>4.8</v>
      </c>
      <c r="M338" s="43">
        <f t="shared" si="35"/>
        <v>4.8</v>
      </c>
      <c r="N338" s="43">
        <f t="shared" si="36"/>
        <v>9.6</v>
      </c>
      <c r="O338" s="43">
        <f t="shared" si="37"/>
        <v>14.399999999999999</v>
      </c>
      <c r="P338" s="43">
        <f t="shared" si="37"/>
        <v>14.399999999999999</v>
      </c>
    </row>
    <row r="339" spans="1:16" s="46" customFormat="1" ht="12.75" customHeight="1">
      <c r="A339" s="98" t="s">
        <v>269</v>
      </c>
      <c r="B339" s="62">
        <v>1690</v>
      </c>
      <c r="C339" s="18" t="s">
        <v>69</v>
      </c>
      <c r="D339" s="50" t="s">
        <v>79</v>
      </c>
      <c r="E339" s="10"/>
      <c r="F339" s="27">
        <v>4</v>
      </c>
      <c r="G339" s="27">
        <v>4</v>
      </c>
      <c r="H339" s="27">
        <v>8</v>
      </c>
      <c r="I339" s="27">
        <v>12</v>
      </c>
      <c r="J339" s="27">
        <v>12</v>
      </c>
      <c r="K339" s="43">
        <v>1.2</v>
      </c>
      <c r="L339" s="119">
        <f t="shared" si="31"/>
        <v>4.8</v>
      </c>
      <c r="M339" s="43">
        <f t="shared" si="35"/>
        <v>4.8</v>
      </c>
      <c r="N339" s="43">
        <f t="shared" si="36"/>
        <v>9.6</v>
      </c>
      <c r="O339" s="43">
        <f t="shared" si="37"/>
        <v>14.399999999999999</v>
      </c>
      <c r="P339" s="43">
        <f t="shared" si="37"/>
        <v>14.399999999999999</v>
      </c>
    </row>
    <row r="340" spans="1:16" s="46" customFormat="1" ht="12.75" customHeight="1">
      <c r="A340" s="98" t="s">
        <v>269</v>
      </c>
      <c r="B340" s="62">
        <v>1890</v>
      </c>
      <c r="C340" s="18" t="s">
        <v>69</v>
      </c>
      <c r="D340" s="50" t="s">
        <v>79</v>
      </c>
      <c r="E340" s="10"/>
      <c r="F340" s="27">
        <v>4</v>
      </c>
      <c r="G340" s="27">
        <v>4</v>
      </c>
      <c r="H340" s="27">
        <v>8</v>
      </c>
      <c r="I340" s="27">
        <v>12</v>
      </c>
      <c r="J340" s="27">
        <v>12</v>
      </c>
      <c r="K340" s="43">
        <v>1.2</v>
      </c>
      <c r="L340" s="119">
        <f t="shared" si="31"/>
        <v>4.8</v>
      </c>
      <c r="M340" s="43">
        <f t="shared" si="35"/>
        <v>4.8</v>
      </c>
      <c r="N340" s="43">
        <f t="shared" si="36"/>
        <v>9.6</v>
      </c>
      <c r="O340" s="43">
        <f t="shared" si="37"/>
        <v>14.399999999999999</v>
      </c>
      <c r="P340" s="43">
        <f t="shared" si="37"/>
        <v>14.399999999999999</v>
      </c>
    </row>
    <row r="341" spans="1:16" s="46" customFormat="1" ht="12.75" customHeight="1">
      <c r="A341" s="98" t="s">
        <v>269</v>
      </c>
      <c r="B341" s="62">
        <v>2090</v>
      </c>
      <c r="C341" s="18" t="s">
        <v>69</v>
      </c>
      <c r="D341" s="50" t="s">
        <v>79</v>
      </c>
      <c r="E341" s="10"/>
      <c r="F341" s="27">
        <v>4</v>
      </c>
      <c r="G341" s="27">
        <v>4</v>
      </c>
      <c r="H341" s="27">
        <v>8</v>
      </c>
      <c r="I341" s="27">
        <v>12</v>
      </c>
      <c r="J341" s="27">
        <v>12</v>
      </c>
      <c r="K341" s="43">
        <v>1.2</v>
      </c>
      <c r="L341" s="119">
        <f t="shared" si="31"/>
        <v>4.8</v>
      </c>
      <c r="M341" s="43">
        <f t="shared" si="35"/>
        <v>4.8</v>
      </c>
      <c r="N341" s="43">
        <f t="shared" si="36"/>
        <v>9.6</v>
      </c>
      <c r="O341" s="43">
        <f t="shared" si="37"/>
        <v>14.399999999999999</v>
      </c>
      <c r="P341" s="43">
        <f t="shared" si="37"/>
        <v>14.399999999999999</v>
      </c>
    </row>
    <row r="342" spans="1:16" s="46" customFormat="1" ht="12.75" customHeight="1">
      <c r="A342" s="98" t="s">
        <v>269</v>
      </c>
      <c r="B342" s="62">
        <v>2290</v>
      </c>
      <c r="C342" s="18" t="s">
        <v>69</v>
      </c>
      <c r="D342" s="50" t="s">
        <v>79</v>
      </c>
      <c r="E342" s="10"/>
      <c r="F342" s="27">
        <v>4</v>
      </c>
      <c r="G342" s="27">
        <v>4</v>
      </c>
      <c r="H342" s="27">
        <v>8</v>
      </c>
      <c r="I342" s="27">
        <v>12</v>
      </c>
      <c r="J342" s="27">
        <v>12</v>
      </c>
      <c r="K342" s="43">
        <v>1.2</v>
      </c>
      <c r="L342" s="119">
        <f t="shared" si="31"/>
        <v>4.8</v>
      </c>
      <c r="M342" s="43">
        <f t="shared" si="35"/>
        <v>4.8</v>
      </c>
      <c r="N342" s="43">
        <f t="shared" si="36"/>
        <v>9.6</v>
      </c>
      <c r="O342" s="43">
        <f t="shared" si="37"/>
        <v>14.399999999999999</v>
      </c>
      <c r="P342" s="43">
        <f t="shared" si="37"/>
        <v>14.399999999999999</v>
      </c>
    </row>
    <row r="343" spans="1:16" s="46" customFormat="1" ht="12.75" customHeight="1">
      <c r="A343" s="98" t="s">
        <v>269</v>
      </c>
      <c r="B343" s="62">
        <v>2490</v>
      </c>
      <c r="C343" s="18" t="s">
        <v>69</v>
      </c>
      <c r="D343" s="50" t="s">
        <v>79</v>
      </c>
      <c r="E343" s="10"/>
      <c r="F343" s="27">
        <v>4</v>
      </c>
      <c r="G343" s="27">
        <v>4</v>
      </c>
      <c r="H343" s="27">
        <v>8</v>
      </c>
      <c r="I343" s="27">
        <v>12</v>
      </c>
      <c r="J343" s="27">
        <v>12</v>
      </c>
      <c r="K343" s="43">
        <v>1.2</v>
      </c>
      <c r="L343" s="119">
        <f t="shared" ref="L343:L406" si="38">K343*F343</f>
        <v>4.8</v>
      </c>
      <c r="M343" s="43">
        <f t="shared" si="35"/>
        <v>4.8</v>
      </c>
      <c r="N343" s="43">
        <f t="shared" si="36"/>
        <v>9.6</v>
      </c>
      <c r="O343" s="43">
        <f t="shared" si="37"/>
        <v>14.399999999999999</v>
      </c>
      <c r="P343" s="43">
        <f t="shared" si="37"/>
        <v>14.399999999999999</v>
      </c>
    </row>
    <row r="344" spans="1:16" s="46" customFormat="1" ht="12.75" customHeight="1">
      <c r="A344" s="98" t="s">
        <v>269</v>
      </c>
      <c r="B344" s="62">
        <v>2690</v>
      </c>
      <c r="C344" s="18" t="s">
        <v>69</v>
      </c>
      <c r="D344" s="50" t="s">
        <v>79</v>
      </c>
      <c r="E344" s="10"/>
      <c r="F344" s="27">
        <v>10</v>
      </c>
      <c r="G344" s="27">
        <v>10</v>
      </c>
      <c r="H344" s="27">
        <v>20</v>
      </c>
      <c r="I344" s="27">
        <v>30</v>
      </c>
      <c r="J344" s="27">
        <v>30</v>
      </c>
      <c r="K344" s="43">
        <v>1.2</v>
      </c>
      <c r="L344" s="119">
        <f t="shared" si="38"/>
        <v>12</v>
      </c>
      <c r="M344" s="43">
        <f t="shared" si="35"/>
        <v>12</v>
      </c>
      <c r="N344" s="43">
        <f t="shared" si="36"/>
        <v>24</v>
      </c>
      <c r="O344" s="43">
        <f t="shared" si="37"/>
        <v>36</v>
      </c>
      <c r="P344" s="43">
        <f t="shared" si="37"/>
        <v>36</v>
      </c>
    </row>
    <row r="345" spans="1:16" s="46" customFormat="1" ht="12.75" customHeight="1">
      <c r="A345" s="98" t="s">
        <v>269</v>
      </c>
      <c r="B345" s="62">
        <v>2890</v>
      </c>
      <c r="C345" s="18" t="s">
        <v>69</v>
      </c>
      <c r="D345" s="50" t="s">
        <v>79</v>
      </c>
      <c r="E345" s="10"/>
      <c r="F345" s="27">
        <v>10</v>
      </c>
      <c r="G345" s="27">
        <v>10</v>
      </c>
      <c r="H345" s="27">
        <v>20</v>
      </c>
      <c r="I345" s="27">
        <v>30</v>
      </c>
      <c r="J345" s="27">
        <v>30</v>
      </c>
      <c r="K345" s="43">
        <v>1.2</v>
      </c>
      <c r="L345" s="119">
        <f t="shared" si="38"/>
        <v>12</v>
      </c>
      <c r="M345" s="43">
        <f t="shared" si="35"/>
        <v>12</v>
      </c>
      <c r="N345" s="43">
        <f t="shared" si="36"/>
        <v>24</v>
      </c>
      <c r="O345" s="43">
        <f t="shared" si="37"/>
        <v>36</v>
      </c>
      <c r="P345" s="43">
        <f t="shared" si="37"/>
        <v>36</v>
      </c>
    </row>
    <row r="346" spans="1:16" s="46" customFormat="1" ht="12.75" customHeight="1">
      <c r="A346" s="98" t="s">
        <v>269</v>
      </c>
      <c r="B346" s="62">
        <v>3090</v>
      </c>
      <c r="C346" s="18" t="s">
        <v>69</v>
      </c>
      <c r="D346" s="50" t="s">
        <v>79</v>
      </c>
      <c r="E346" s="10"/>
      <c r="F346" s="27">
        <v>10</v>
      </c>
      <c r="G346" s="27">
        <v>10</v>
      </c>
      <c r="H346" s="27">
        <v>20</v>
      </c>
      <c r="I346" s="27">
        <v>30</v>
      </c>
      <c r="J346" s="27">
        <v>30</v>
      </c>
      <c r="K346" s="43">
        <v>1.2</v>
      </c>
      <c r="L346" s="119">
        <f t="shared" si="38"/>
        <v>12</v>
      </c>
      <c r="M346" s="43">
        <f t="shared" si="35"/>
        <v>12</v>
      </c>
      <c r="N346" s="43">
        <f t="shared" si="36"/>
        <v>24</v>
      </c>
      <c r="O346" s="43">
        <f t="shared" si="37"/>
        <v>36</v>
      </c>
      <c r="P346" s="43">
        <f t="shared" si="37"/>
        <v>36</v>
      </c>
    </row>
    <row r="347" spans="1:16" s="46" customFormat="1" ht="12.75" customHeight="1">
      <c r="A347" s="98" t="s">
        <v>269</v>
      </c>
      <c r="B347" s="62">
        <v>3290</v>
      </c>
      <c r="C347" s="18" t="s">
        <v>69</v>
      </c>
      <c r="D347" s="50" t="s">
        <v>79</v>
      </c>
      <c r="E347" s="10"/>
      <c r="F347" s="27">
        <v>10</v>
      </c>
      <c r="G347" s="27">
        <v>10</v>
      </c>
      <c r="H347" s="27">
        <v>20</v>
      </c>
      <c r="I347" s="27">
        <v>30</v>
      </c>
      <c r="J347" s="27">
        <v>30</v>
      </c>
      <c r="K347" s="43">
        <v>1.2</v>
      </c>
      <c r="L347" s="119">
        <f t="shared" si="38"/>
        <v>12</v>
      </c>
      <c r="M347" s="43">
        <f t="shared" si="35"/>
        <v>12</v>
      </c>
      <c r="N347" s="43">
        <f t="shared" si="36"/>
        <v>24</v>
      </c>
      <c r="O347" s="43">
        <f t="shared" si="37"/>
        <v>36</v>
      </c>
      <c r="P347" s="43">
        <f t="shared" si="37"/>
        <v>36</v>
      </c>
    </row>
    <row r="348" spans="1:16" s="46" customFormat="1" ht="12.75" customHeight="1">
      <c r="A348" s="98" t="s">
        <v>269</v>
      </c>
      <c r="B348" s="62">
        <v>3490</v>
      </c>
      <c r="C348" s="18" t="s">
        <v>69</v>
      </c>
      <c r="D348" s="50" t="s">
        <v>79</v>
      </c>
      <c r="E348" s="10"/>
      <c r="F348" s="27">
        <v>10</v>
      </c>
      <c r="G348" s="27">
        <v>10</v>
      </c>
      <c r="H348" s="27">
        <v>20</v>
      </c>
      <c r="I348" s="27">
        <v>30</v>
      </c>
      <c r="J348" s="27">
        <v>30</v>
      </c>
      <c r="K348" s="43">
        <v>1.2</v>
      </c>
      <c r="L348" s="119">
        <f t="shared" si="38"/>
        <v>12</v>
      </c>
      <c r="M348" s="43">
        <f t="shared" si="35"/>
        <v>12</v>
      </c>
      <c r="N348" s="43">
        <f t="shared" si="36"/>
        <v>24</v>
      </c>
      <c r="O348" s="43">
        <f t="shared" si="37"/>
        <v>36</v>
      </c>
      <c r="P348" s="43">
        <f t="shared" si="37"/>
        <v>36</v>
      </c>
    </row>
    <row r="349" spans="1:16" s="46" customFormat="1" ht="12.75" customHeight="1">
      <c r="A349" s="98" t="s">
        <v>269</v>
      </c>
      <c r="B349" s="62">
        <v>3690</v>
      </c>
      <c r="C349" s="18" t="s">
        <v>69</v>
      </c>
      <c r="D349" s="50" t="s">
        <v>79</v>
      </c>
      <c r="E349" s="10"/>
      <c r="F349" s="27">
        <v>10</v>
      </c>
      <c r="G349" s="27">
        <v>10</v>
      </c>
      <c r="H349" s="27">
        <v>20</v>
      </c>
      <c r="I349" s="27">
        <v>30</v>
      </c>
      <c r="J349" s="27">
        <v>30</v>
      </c>
      <c r="K349" s="43">
        <v>1.2</v>
      </c>
      <c r="L349" s="119">
        <f t="shared" si="38"/>
        <v>12</v>
      </c>
      <c r="M349" s="43">
        <f t="shared" si="35"/>
        <v>12</v>
      </c>
      <c r="N349" s="43">
        <f t="shared" si="36"/>
        <v>24</v>
      </c>
      <c r="O349" s="43">
        <f t="shared" si="37"/>
        <v>36</v>
      </c>
      <c r="P349" s="43">
        <f t="shared" si="37"/>
        <v>36</v>
      </c>
    </row>
    <row r="350" spans="1:16" s="46" customFormat="1" ht="12.75" customHeight="1">
      <c r="A350" s="98" t="s">
        <v>269</v>
      </c>
      <c r="B350" s="62">
        <v>3890</v>
      </c>
      <c r="C350" s="18" t="s">
        <v>69</v>
      </c>
      <c r="D350" s="50" t="s">
        <v>79</v>
      </c>
      <c r="E350" s="10"/>
      <c r="F350" s="27">
        <v>10</v>
      </c>
      <c r="G350" s="27">
        <v>10</v>
      </c>
      <c r="H350" s="27">
        <v>20</v>
      </c>
      <c r="I350" s="27">
        <v>30</v>
      </c>
      <c r="J350" s="27">
        <v>30</v>
      </c>
      <c r="K350" s="43">
        <v>1.2</v>
      </c>
      <c r="L350" s="119">
        <f t="shared" si="38"/>
        <v>12</v>
      </c>
      <c r="M350" s="43">
        <f t="shared" si="35"/>
        <v>12</v>
      </c>
      <c r="N350" s="43">
        <f t="shared" si="36"/>
        <v>24</v>
      </c>
      <c r="O350" s="43">
        <f t="shared" si="37"/>
        <v>36</v>
      </c>
      <c r="P350" s="43">
        <f t="shared" si="37"/>
        <v>36</v>
      </c>
    </row>
    <row r="351" spans="1:16" s="46" customFormat="1" ht="12.75" customHeight="1">
      <c r="A351" s="98" t="s">
        <v>269</v>
      </c>
      <c r="B351" s="62">
        <v>4090</v>
      </c>
      <c r="C351" s="18" t="s">
        <v>69</v>
      </c>
      <c r="D351" s="50" t="s">
        <v>79</v>
      </c>
      <c r="E351" s="10"/>
      <c r="F351" s="27">
        <v>10</v>
      </c>
      <c r="G351" s="27">
        <v>10</v>
      </c>
      <c r="H351" s="27">
        <v>20</v>
      </c>
      <c r="I351" s="27">
        <v>30</v>
      </c>
      <c r="J351" s="27">
        <v>30</v>
      </c>
      <c r="K351" s="43">
        <v>1.2</v>
      </c>
      <c r="L351" s="119">
        <f t="shared" si="38"/>
        <v>12</v>
      </c>
      <c r="M351" s="43">
        <f t="shared" si="35"/>
        <v>12</v>
      </c>
      <c r="N351" s="43">
        <f t="shared" si="36"/>
        <v>24</v>
      </c>
      <c r="O351" s="43">
        <f t="shared" si="37"/>
        <v>36</v>
      </c>
      <c r="P351" s="43">
        <f t="shared" si="37"/>
        <v>36</v>
      </c>
    </row>
    <row r="352" spans="1:16" s="46" customFormat="1" ht="12.75" customHeight="1">
      <c r="A352" s="98" t="s">
        <v>269</v>
      </c>
      <c r="B352" s="62">
        <v>4290</v>
      </c>
      <c r="C352" s="18" t="s">
        <v>69</v>
      </c>
      <c r="D352" s="50" t="s">
        <v>79</v>
      </c>
      <c r="E352" s="10"/>
      <c r="F352" s="27">
        <v>10</v>
      </c>
      <c r="G352" s="27">
        <v>10</v>
      </c>
      <c r="H352" s="27">
        <v>20</v>
      </c>
      <c r="I352" s="27">
        <v>30</v>
      </c>
      <c r="J352" s="27">
        <v>30</v>
      </c>
      <c r="K352" s="43">
        <v>1.2</v>
      </c>
      <c r="L352" s="119">
        <f t="shared" si="38"/>
        <v>12</v>
      </c>
      <c r="M352" s="43">
        <f t="shared" si="35"/>
        <v>12</v>
      </c>
      <c r="N352" s="43">
        <f t="shared" si="36"/>
        <v>24</v>
      </c>
      <c r="O352" s="43">
        <f t="shared" si="37"/>
        <v>36</v>
      </c>
      <c r="P352" s="43">
        <f t="shared" si="37"/>
        <v>36</v>
      </c>
    </row>
    <row r="353" spans="1:16" s="46" customFormat="1" ht="12.75" customHeight="1">
      <c r="A353" s="98" t="s">
        <v>269</v>
      </c>
      <c r="B353" s="62">
        <v>4490</v>
      </c>
      <c r="C353" s="18" t="s">
        <v>69</v>
      </c>
      <c r="D353" s="50" t="s">
        <v>79</v>
      </c>
      <c r="E353" s="10"/>
      <c r="F353" s="27">
        <v>10</v>
      </c>
      <c r="G353" s="27">
        <v>10</v>
      </c>
      <c r="H353" s="27">
        <v>20</v>
      </c>
      <c r="I353" s="27">
        <v>30</v>
      </c>
      <c r="J353" s="27">
        <v>30</v>
      </c>
      <c r="K353" s="43">
        <v>1.2</v>
      </c>
      <c r="L353" s="119">
        <f t="shared" si="38"/>
        <v>12</v>
      </c>
      <c r="M353" s="43">
        <f t="shared" si="35"/>
        <v>12</v>
      </c>
      <c r="N353" s="43">
        <f t="shared" si="36"/>
        <v>24</v>
      </c>
      <c r="O353" s="43">
        <f t="shared" si="37"/>
        <v>36</v>
      </c>
      <c r="P353" s="43">
        <f t="shared" si="37"/>
        <v>36</v>
      </c>
    </row>
    <row r="354" spans="1:16" s="46" customFormat="1" ht="12.75" customHeight="1">
      <c r="A354" s="98" t="s">
        <v>269</v>
      </c>
      <c r="B354" s="62">
        <v>4690</v>
      </c>
      <c r="C354" s="18" t="s">
        <v>69</v>
      </c>
      <c r="D354" s="50" t="s">
        <v>79</v>
      </c>
      <c r="E354" s="10"/>
      <c r="F354" s="27">
        <v>10</v>
      </c>
      <c r="G354" s="27">
        <v>10</v>
      </c>
      <c r="H354" s="27">
        <v>20</v>
      </c>
      <c r="I354" s="27">
        <v>30</v>
      </c>
      <c r="J354" s="27">
        <v>30</v>
      </c>
      <c r="K354" s="43">
        <v>1.2</v>
      </c>
      <c r="L354" s="119">
        <f t="shared" si="38"/>
        <v>12</v>
      </c>
      <c r="M354" s="43">
        <f t="shared" si="35"/>
        <v>12</v>
      </c>
      <c r="N354" s="43">
        <f t="shared" si="36"/>
        <v>24</v>
      </c>
      <c r="O354" s="43">
        <f t="shared" si="37"/>
        <v>36</v>
      </c>
      <c r="P354" s="43">
        <f t="shared" si="37"/>
        <v>36</v>
      </c>
    </row>
    <row r="355" spans="1:16" s="46" customFormat="1" ht="12.75" customHeight="1">
      <c r="A355" s="98" t="s">
        <v>269</v>
      </c>
      <c r="B355" s="62">
        <v>4890</v>
      </c>
      <c r="C355" s="18" t="s">
        <v>69</v>
      </c>
      <c r="D355" s="50" t="s">
        <v>79</v>
      </c>
      <c r="E355" s="10"/>
      <c r="F355" s="27">
        <v>10</v>
      </c>
      <c r="G355" s="27">
        <v>10</v>
      </c>
      <c r="H355" s="27">
        <v>20</v>
      </c>
      <c r="I355" s="27">
        <v>30</v>
      </c>
      <c r="J355" s="27">
        <v>30</v>
      </c>
      <c r="K355" s="43">
        <v>1.2</v>
      </c>
      <c r="L355" s="119">
        <f t="shared" si="38"/>
        <v>12</v>
      </c>
      <c r="M355" s="43">
        <f t="shared" si="35"/>
        <v>12</v>
      </c>
      <c r="N355" s="43">
        <f t="shared" si="36"/>
        <v>24</v>
      </c>
      <c r="O355" s="43">
        <f t="shared" si="37"/>
        <v>36</v>
      </c>
      <c r="P355" s="43">
        <f t="shared" si="37"/>
        <v>36</v>
      </c>
    </row>
    <row r="356" spans="1:16" s="46" customFormat="1" ht="12.75" customHeight="1">
      <c r="A356" s="98" t="s">
        <v>269</v>
      </c>
      <c r="B356" s="62">
        <v>5090</v>
      </c>
      <c r="C356" s="18" t="s">
        <v>69</v>
      </c>
      <c r="D356" s="50" t="s">
        <v>79</v>
      </c>
      <c r="E356" s="10"/>
      <c r="F356" s="27">
        <v>10</v>
      </c>
      <c r="G356" s="27">
        <v>10</v>
      </c>
      <c r="H356" s="27">
        <v>20</v>
      </c>
      <c r="I356" s="27">
        <v>30</v>
      </c>
      <c r="J356" s="27">
        <v>30</v>
      </c>
      <c r="K356" s="43">
        <v>1.2</v>
      </c>
      <c r="L356" s="119">
        <f t="shared" si="38"/>
        <v>12</v>
      </c>
      <c r="M356" s="43">
        <f t="shared" si="35"/>
        <v>12</v>
      </c>
      <c r="N356" s="43">
        <f t="shared" si="36"/>
        <v>24</v>
      </c>
      <c r="O356" s="43">
        <f t="shared" si="37"/>
        <v>36</v>
      </c>
      <c r="P356" s="43">
        <f t="shared" si="37"/>
        <v>36</v>
      </c>
    </row>
    <row r="357" spans="1:16" s="46" customFormat="1" ht="12.75" customHeight="1">
      <c r="A357" s="98" t="s">
        <v>269</v>
      </c>
      <c r="B357" s="62">
        <v>5290</v>
      </c>
      <c r="C357" s="18" t="s">
        <v>69</v>
      </c>
      <c r="D357" s="50" t="s">
        <v>79</v>
      </c>
      <c r="E357" s="10"/>
      <c r="F357" s="27">
        <v>15</v>
      </c>
      <c r="G357" s="27">
        <v>15</v>
      </c>
      <c r="H357" s="27">
        <v>30</v>
      </c>
      <c r="I357" s="27">
        <v>45</v>
      </c>
      <c r="J357" s="27">
        <v>45</v>
      </c>
      <c r="K357" s="43">
        <v>1.2</v>
      </c>
      <c r="L357" s="119">
        <f t="shared" si="38"/>
        <v>18</v>
      </c>
      <c r="M357" s="43">
        <f t="shared" si="35"/>
        <v>18</v>
      </c>
      <c r="N357" s="43">
        <f t="shared" si="36"/>
        <v>36</v>
      </c>
      <c r="O357" s="43">
        <f t="shared" si="37"/>
        <v>54</v>
      </c>
      <c r="P357" s="43">
        <f t="shared" si="37"/>
        <v>54</v>
      </c>
    </row>
    <row r="358" spans="1:16" s="46" customFormat="1" ht="12.75" customHeight="1">
      <c r="A358" s="98" t="s">
        <v>269</v>
      </c>
      <c r="B358" s="62">
        <v>5490</v>
      </c>
      <c r="C358" s="18" t="s">
        <v>69</v>
      </c>
      <c r="D358" s="50" t="s">
        <v>79</v>
      </c>
      <c r="E358" s="10"/>
      <c r="F358" s="27">
        <v>15</v>
      </c>
      <c r="G358" s="27">
        <v>15</v>
      </c>
      <c r="H358" s="27">
        <v>30</v>
      </c>
      <c r="I358" s="27">
        <v>45</v>
      </c>
      <c r="J358" s="27">
        <v>45</v>
      </c>
      <c r="K358" s="43">
        <v>1.2</v>
      </c>
      <c r="L358" s="119">
        <f t="shared" si="38"/>
        <v>18</v>
      </c>
      <c r="M358" s="43">
        <f t="shared" si="35"/>
        <v>18</v>
      </c>
      <c r="N358" s="43">
        <f t="shared" si="36"/>
        <v>36</v>
      </c>
      <c r="O358" s="43">
        <f t="shared" si="37"/>
        <v>54</v>
      </c>
      <c r="P358" s="43">
        <f t="shared" si="37"/>
        <v>54</v>
      </c>
    </row>
    <row r="359" spans="1:16" s="46" customFormat="1" ht="12.75" customHeight="1">
      <c r="A359" s="98" t="s">
        <v>269</v>
      </c>
      <c r="B359" s="62">
        <v>5690</v>
      </c>
      <c r="C359" s="18" t="s">
        <v>69</v>
      </c>
      <c r="D359" s="50" t="s">
        <v>79</v>
      </c>
      <c r="E359" s="10"/>
      <c r="F359" s="27">
        <v>15</v>
      </c>
      <c r="G359" s="27">
        <v>15</v>
      </c>
      <c r="H359" s="27">
        <v>30</v>
      </c>
      <c r="I359" s="27">
        <v>45</v>
      </c>
      <c r="J359" s="27">
        <v>45</v>
      </c>
      <c r="K359" s="43">
        <v>1.2</v>
      </c>
      <c r="L359" s="119">
        <f t="shared" si="38"/>
        <v>18</v>
      </c>
      <c r="M359" s="43">
        <f t="shared" si="35"/>
        <v>18</v>
      </c>
      <c r="N359" s="43">
        <f t="shared" si="36"/>
        <v>36</v>
      </c>
      <c r="O359" s="43">
        <f t="shared" si="37"/>
        <v>54</v>
      </c>
      <c r="P359" s="43">
        <f t="shared" si="37"/>
        <v>54</v>
      </c>
    </row>
    <row r="360" spans="1:16" s="46" customFormat="1" ht="12.75" customHeight="1">
      <c r="A360" s="98" t="s">
        <v>269</v>
      </c>
      <c r="B360" s="62">
        <v>5890</v>
      </c>
      <c r="C360" s="18" t="s">
        <v>69</v>
      </c>
      <c r="D360" s="50" t="s">
        <v>79</v>
      </c>
      <c r="E360" s="10"/>
      <c r="F360" s="27">
        <v>15</v>
      </c>
      <c r="G360" s="27">
        <v>15</v>
      </c>
      <c r="H360" s="27">
        <v>30</v>
      </c>
      <c r="I360" s="27">
        <v>45</v>
      </c>
      <c r="J360" s="27">
        <v>45</v>
      </c>
      <c r="K360" s="43">
        <v>1.2</v>
      </c>
      <c r="L360" s="119">
        <f t="shared" si="38"/>
        <v>18</v>
      </c>
      <c r="M360" s="43">
        <f t="shared" si="35"/>
        <v>18</v>
      </c>
      <c r="N360" s="43">
        <f t="shared" si="36"/>
        <v>36</v>
      </c>
      <c r="O360" s="43">
        <f t="shared" si="37"/>
        <v>54</v>
      </c>
      <c r="P360" s="43">
        <f t="shared" si="37"/>
        <v>54</v>
      </c>
    </row>
    <row r="361" spans="1:16" s="46" customFormat="1" ht="12.75" customHeight="1">
      <c r="A361" s="98" t="s">
        <v>269</v>
      </c>
      <c r="B361" s="62">
        <v>6090</v>
      </c>
      <c r="C361" s="18" t="s">
        <v>69</v>
      </c>
      <c r="D361" s="50" t="s">
        <v>79</v>
      </c>
      <c r="E361" s="10"/>
      <c r="F361" s="27">
        <v>15</v>
      </c>
      <c r="G361" s="27">
        <v>15</v>
      </c>
      <c r="H361" s="27">
        <v>30</v>
      </c>
      <c r="I361" s="27">
        <v>45</v>
      </c>
      <c r="J361" s="27">
        <v>45</v>
      </c>
      <c r="K361" s="43">
        <v>1.2</v>
      </c>
      <c r="L361" s="119">
        <f t="shared" si="38"/>
        <v>18</v>
      </c>
      <c r="M361" s="43">
        <f t="shared" si="35"/>
        <v>18</v>
      </c>
      <c r="N361" s="43">
        <f t="shared" si="36"/>
        <v>36</v>
      </c>
      <c r="O361" s="43">
        <f t="shared" si="37"/>
        <v>54</v>
      </c>
      <c r="P361" s="43">
        <f t="shared" si="37"/>
        <v>54</v>
      </c>
    </row>
    <row r="362" spans="1:16" s="46" customFormat="1" ht="12.75" customHeight="1">
      <c r="A362" s="98" t="s">
        <v>269</v>
      </c>
      <c r="B362" s="62">
        <v>6290</v>
      </c>
      <c r="C362" s="18" t="s">
        <v>69</v>
      </c>
      <c r="D362" s="50" t="s">
        <v>79</v>
      </c>
      <c r="E362" s="10"/>
      <c r="F362" s="27">
        <v>15</v>
      </c>
      <c r="G362" s="27">
        <v>15</v>
      </c>
      <c r="H362" s="27">
        <v>30</v>
      </c>
      <c r="I362" s="27">
        <v>45</v>
      </c>
      <c r="J362" s="27">
        <v>45</v>
      </c>
      <c r="K362" s="43">
        <v>1.2</v>
      </c>
      <c r="L362" s="119">
        <f t="shared" si="38"/>
        <v>18</v>
      </c>
      <c r="M362" s="43">
        <f t="shared" si="35"/>
        <v>18</v>
      </c>
      <c r="N362" s="43">
        <f t="shared" si="36"/>
        <v>36</v>
      </c>
      <c r="O362" s="43">
        <f t="shared" si="37"/>
        <v>54</v>
      </c>
      <c r="P362" s="43">
        <f t="shared" si="37"/>
        <v>54</v>
      </c>
    </row>
    <row r="363" spans="1:16" s="46" customFormat="1" ht="12.75" customHeight="1">
      <c r="A363" s="98" t="s">
        <v>269</v>
      </c>
      <c r="B363" s="62">
        <v>6490</v>
      </c>
      <c r="C363" s="18" t="s">
        <v>69</v>
      </c>
      <c r="D363" s="50" t="s">
        <v>79</v>
      </c>
      <c r="E363" s="10"/>
      <c r="F363" s="27">
        <v>15</v>
      </c>
      <c r="G363" s="27">
        <v>15</v>
      </c>
      <c r="H363" s="27">
        <v>30</v>
      </c>
      <c r="I363" s="27">
        <v>45</v>
      </c>
      <c r="J363" s="27">
        <v>45</v>
      </c>
      <c r="K363" s="43">
        <v>1.2</v>
      </c>
      <c r="L363" s="119">
        <f t="shared" si="38"/>
        <v>18</v>
      </c>
      <c r="M363" s="43">
        <f t="shared" si="35"/>
        <v>18</v>
      </c>
      <c r="N363" s="43">
        <f t="shared" si="36"/>
        <v>36</v>
      </c>
      <c r="O363" s="43">
        <f t="shared" si="37"/>
        <v>54</v>
      </c>
      <c r="P363" s="43">
        <f t="shared" si="37"/>
        <v>54</v>
      </c>
    </row>
    <row r="364" spans="1:16" s="46" customFormat="1" ht="12.75" customHeight="1">
      <c r="A364" s="98" t="s">
        <v>269</v>
      </c>
      <c r="B364" s="62">
        <v>6690</v>
      </c>
      <c r="C364" s="18" t="s">
        <v>69</v>
      </c>
      <c r="D364" s="50" t="s">
        <v>79</v>
      </c>
      <c r="E364" s="10"/>
      <c r="F364" s="27">
        <v>15</v>
      </c>
      <c r="G364" s="27">
        <v>15</v>
      </c>
      <c r="H364" s="27">
        <v>30</v>
      </c>
      <c r="I364" s="27">
        <v>45</v>
      </c>
      <c r="J364" s="27">
        <v>45</v>
      </c>
      <c r="K364" s="43">
        <v>1.2</v>
      </c>
      <c r="L364" s="119">
        <f t="shared" si="38"/>
        <v>18</v>
      </c>
      <c r="M364" s="43">
        <f t="shared" si="35"/>
        <v>18</v>
      </c>
      <c r="N364" s="43">
        <f t="shared" si="36"/>
        <v>36</v>
      </c>
      <c r="O364" s="43">
        <f t="shared" si="37"/>
        <v>54</v>
      </c>
      <c r="P364" s="43">
        <f t="shared" si="37"/>
        <v>54</v>
      </c>
    </row>
    <row r="365" spans="1:16" s="46" customFormat="1" ht="12.75" customHeight="1">
      <c r="A365" s="98" t="s">
        <v>269</v>
      </c>
      <c r="B365" s="62">
        <v>6890</v>
      </c>
      <c r="C365" s="18" t="s">
        <v>69</v>
      </c>
      <c r="D365" s="50" t="s">
        <v>79</v>
      </c>
      <c r="E365" s="10"/>
      <c r="F365" s="27">
        <v>15</v>
      </c>
      <c r="G365" s="27">
        <v>15</v>
      </c>
      <c r="H365" s="27">
        <v>30</v>
      </c>
      <c r="I365" s="27">
        <v>45</v>
      </c>
      <c r="J365" s="27">
        <v>45</v>
      </c>
      <c r="K365" s="43">
        <v>1.2</v>
      </c>
      <c r="L365" s="119">
        <f t="shared" si="38"/>
        <v>18</v>
      </c>
      <c r="M365" s="43">
        <f t="shared" si="35"/>
        <v>18</v>
      </c>
      <c r="N365" s="43">
        <f t="shared" si="36"/>
        <v>36</v>
      </c>
      <c r="O365" s="43">
        <f t="shared" si="37"/>
        <v>54</v>
      </c>
      <c r="P365" s="43">
        <f t="shared" si="37"/>
        <v>54</v>
      </c>
    </row>
    <row r="366" spans="1:16" s="46" customFormat="1" ht="12.75" customHeight="1">
      <c r="A366" s="98" t="s">
        <v>269</v>
      </c>
      <c r="B366" s="62">
        <v>7090</v>
      </c>
      <c r="C366" s="18" t="s">
        <v>69</v>
      </c>
      <c r="D366" s="50" t="s">
        <v>79</v>
      </c>
      <c r="E366" s="10"/>
      <c r="F366" s="27">
        <v>15</v>
      </c>
      <c r="G366" s="27">
        <v>15</v>
      </c>
      <c r="H366" s="27">
        <v>30</v>
      </c>
      <c r="I366" s="27">
        <v>45</v>
      </c>
      <c r="J366" s="27">
        <v>45</v>
      </c>
      <c r="K366" s="43">
        <v>1.2</v>
      </c>
      <c r="L366" s="119">
        <f t="shared" si="38"/>
        <v>18</v>
      </c>
      <c r="M366" s="43">
        <f t="shared" si="35"/>
        <v>18</v>
      </c>
      <c r="N366" s="43">
        <f t="shared" si="36"/>
        <v>36</v>
      </c>
      <c r="O366" s="43">
        <f t="shared" si="37"/>
        <v>54</v>
      </c>
      <c r="P366" s="43">
        <f t="shared" si="37"/>
        <v>54</v>
      </c>
    </row>
    <row r="367" spans="1:16" s="46" customFormat="1" ht="12.75" customHeight="1">
      <c r="A367" s="98" t="s">
        <v>269</v>
      </c>
      <c r="B367" s="62">
        <v>7290</v>
      </c>
      <c r="C367" s="18" t="s">
        <v>69</v>
      </c>
      <c r="D367" s="50" t="s">
        <v>79</v>
      </c>
      <c r="E367" s="10"/>
      <c r="F367" s="27">
        <v>15</v>
      </c>
      <c r="G367" s="27">
        <v>15</v>
      </c>
      <c r="H367" s="27">
        <v>30</v>
      </c>
      <c r="I367" s="27">
        <v>45</v>
      </c>
      <c r="J367" s="27">
        <v>45</v>
      </c>
      <c r="K367" s="43">
        <v>1.2</v>
      </c>
      <c r="L367" s="119">
        <f t="shared" si="38"/>
        <v>18</v>
      </c>
      <c r="M367" s="43">
        <f t="shared" si="35"/>
        <v>18</v>
      </c>
      <c r="N367" s="43">
        <f t="shared" si="36"/>
        <v>36</v>
      </c>
      <c r="O367" s="43">
        <f t="shared" si="37"/>
        <v>54</v>
      </c>
      <c r="P367" s="43">
        <f t="shared" si="37"/>
        <v>54</v>
      </c>
    </row>
    <row r="368" spans="1:16" s="46" customFormat="1" ht="12.75" customHeight="1">
      <c r="A368" s="98" t="s">
        <v>269</v>
      </c>
      <c r="B368" s="62">
        <v>7490</v>
      </c>
      <c r="C368" s="18" t="s">
        <v>69</v>
      </c>
      <c r="D368" s="50" t="s">
        <v>79</v>
      </c>
      <c r="E368" s="10"/>
      <c r="F368" s="27">
        <v>15</v>
      </c>
      <c r="G368" s="27">
        <v>15</v>
      </c>
      <c r="H368" s="27">
        <v>30</v>
      </c>
      <c r="I368" s="27">
        <v>45</v>
      </c>
      <c r="J368" s="27">
        <v>45</v>
      </c>
      <c r="K368" s="43">
        <v>1.2</v>
      </c>
      <c r="L368" s="119">
        <f t="shared" si="38"/>
        <v>18</v>
      </c>
      <c r="M368" s="43">
        <f t="shared" si="35"/>
        <v>18</v>
      </c>
      <c r="N368" s="43">
        <f t="shared" si="36"/>
        <v>36</v>
      </c>
      <c r="O368" s="43">
        <f t="shared" si="37"/>
        <v>54</v>
      </c>
      <c r="P368" s="43">
        <f t="shared" si="37"/>
        <v>54</v>
      </c>
    </row>
    <row r="369" spans="1:16" s="46" customFormat="1" ht="12.75" customHeight="1">
      <c r="A369" s="98" t="s">
        <v>269</v>
      </c>
      <c r="B369" s="62">
        <v>7690</v>
      </c>
      <c r="C369" s="18" t="s">
        <v>69</v>
      </c>
      <c r="D369" s="50" t="s">
        <v>79</v>
      </c>
      <c r="E369" s="10"/>
      <c r="F369" s="27">
        <v>15</v>
      </c>
      <c r="G369" s="27">
        <v>15</v>
      </c>
      <c r="H369" s="27">
        <v>30</v>
      </c>
      <c r="I369" s="27">
        <v>45</v>
      </c>
      <c r="J369" s="27">
        <v>45</v>
      </c>
      <c r="K369" s="43">
        <v>1.2</v>
      </c>
      <c r="L369" s="119">
        <f t="shared" si="38"/>
        <v>18</v>
      </c>
      <c r="M369" s="43">
        <f t="shared" si="35"/>
        <v>18</v>
      </c>
      <c r="N369" s="43">
        <f t="shared" si="36"/>
        <v>36</v>
      </c>
      <c r="O369" s="43">
        <f t="shared" si="37"/>
        <v>54</v>
      </c>
      <c r="P369" s="43">
        <f t="shared" si="37"/>
        <v>54</v>
      </c>
    </row>
    <row r="370" spans="1:16" s="46" customFormat="1" ht="12.75" customHeight="1">
      <c r="A370" s="98" t="s">
        <v>269</v>
      </c>
      <c r="B370" s="62">
        <v>7890</v>
      </c>
      <c r="C370" s="18" t="s">
        <v>69</v>
      </c>
      <c r="D370" s="50" t="s">
        <v>79</v>
      </c>
      <c r="E370" s="10"/>
      <c r="F370" s="27">
        <v>15</v>
      </c>
      <c r="G370" s="27">
        <v>15</v>
      </c>
      <c r="H370" s="27">
        <v>30</v>
      </c>
      <c r="I370" s="27">
        <v>45</v>
      </c>
      <c r="J370" s="27">
        <v>45</v>
      </c>
      <c r="K370" s="43">
        <v>1.2</v>
      </c>
      <c r="L370" s="119">
        <f t="shared" si="38"/>
        <v>18</v>
      </c>
      <c r="M370" s="43">
        <f t="shared" si="35"/>
        <v>18</v>
      </c>
      <c r="N370" s="43">
        <f t="shared" si="36"/>
        <v>36</v>
      </c>
      <c r="O370" s="43">
        <f t="shared" si="37"/>
        <v>54</v>
      </c>
      <c r="P370" s="43">
        <f t="shared" si="37"/>
        <v>54</v>
      </c>
    </row>
    <row r="371" spans="1:16" s="46" customFormat="1" ht="12.75" customHeight="1">
      <c r="A371" s="98" t="s">
        <v>269</v>
      </c>
      <c r="B371" s="62">
        <v>8090</v>
      </c>
      <c r="C371" s="18" t="s">
        <v>69</v>
      </c>
      <c r="D371" s="50" t="s">
        <v>79</v>
      </c>
      <c r="E371" s="10"/>
      <c r="F371" s="27">
        <v>15</v>
      </c>
      <c r="G371" s="27">
        <v>15</v>
      </c>
      <c r="H371" s="27">
        <v>30</v>
      </c>
      <c r="I371" s="27">
        <v>45</v>
      </c>
      <c r="J371" s="27">
        <v>45</v>
      </c>
      <c r="K371" s="43">
        <v>1.2</v>
      </c>
      <c r="L371" s="119">
        <f t="shared" si="38"/>
        <v>18</v>
      </c>
      <c r="M371" s="43">
        <f t="shared" si="35"/>
        <v>18</v>
      </c>
      <c r="N371" s="43">
        <f t="shared" si="36"/>
        <v>36</v>
      </c>
      <c r="O371" s="43">
        <f t="shared" si="37"/>
        <v>54</v>
      </c>
      <c r="P371" s="43">
        <f t="shared" si="37"/>
        <v>54</v>
      </c>
    </row>
    <row r="372" spans="1:16" s="46" customFormat="1" ht="12.75" customHeight="1">
      <c r="A372" s="98" t="s">
        <v>269</v>
      </c>
      <c r="B372" s="62">
        <v>8290</v>
      </c>
      <c r="C372" s="18" t="s">
        <v>69</v>
      </c>
      <c r="D372" s="50" t="s">
        <v>79</v>
      </c>
      <c r="E372" s="10"/>
      <c r="F372" s="27">
        <v>15</v>
      </c>
      <c r="G372" s="27">
        <v>15</v>
      </c>
      <c r="H372" s="27">
        <v>30</v>
      </c>
      <c r="I372" s="27">
        <v>45</v>
      </c>
      <c r="J372" s="27">
        <v>45</v>
      </c>
      <c r="K372" s="43">
        <v>1.2</v>
      </c>
      <c r="L372" s="119">
        <f t="shared" si="38"/>
        <v>18</v>
      </c>
      <c r="M372" s="43">
        <f t="shared" si="35"/>
        <v>18</v>
      </c>
      <c r="N372" s="43">
        <f t="shared" si="36"/>
        <v>36</v>
      </c>
      <c r="O372" s="43">
        <f t="shared" si="37"/>
        <v>54</v>
      </c>
      <c r="P372" s="43">
        <f t="shared" si="37"/>
        <v>54</v>
      </c>
    </row>
    <row r="373" spans="1:16" s="46" customFormat="1" ht="12.75" customHeight="1">
      <c r="A373" s="98" t="s">
        <v>269</v>
      </c>
      <c r="B373" s="62">
        <v>8490</v>
      </c>
      <c r="C373" s="18" t="s">
        <v>69</v>
      </c>
      <c r="D373" s="50" t="s">
        <v>79</v>
      </c>
      <c r="E373" s="10"/>
      <c r="F373" s="27">
        <v>15</v>
      </c>
      <c r="G373" s="27">
        <v>15</v>
      </c>
      <c r="H373" s="27">
        <v>30</v>
      </c>
      <c r="I373" s="27">
        <v>45</v>
      </c>
      <c r="J373" s="27">
        <v>45</v>
      </c>
      <c r="K373" s="43">
        <v>1.2</v>
      </c>
      <c r="L373" s="119">
        <f t="shared" si="38"/>
        <v>18</v>
      </c>
      <c r="M373" s="43">
        <f t="shared" si="35"/>
        <v>18</v>
      </c>
      <c r="N373" s="43">
        <f t="shared" si="36"/>
        <v>36</v>
      </c>
      <c r="O373" s="43">
        <f t="shared" si="37"/>
        <v>54</v>
      </c>
      <c r="P373" s="43">
        <f t="shared" si="37"/>
        <v>54</v>
      </c>
    </row>
    <row r="374" spans="1:16" s="46" customFormat="1" ht="12.75" customHeight="1">
      <c r="A374" s="98" t="s">
        <v>269</v>
      </c>
      <c r="B374" s="62">
        <v>8690</v>
      </c>
      <c r="C374" s="18" t="s">
        <v>69</v>
      </c>
      <c r="D374" s="50" t="s">
        <v>79</v>
      </c>
      <c r="E374" s="10"/>
      <c r="F374" s="27">
        <v>15</v>
      </c>
      <c r="G374" s="27">
        <v>15</v>
      </c>
      <c r="H374" s="27">
        <v>30</v>
      </c>
      <c r="I374" s="27">
        <v>45</v>
      </c>
      <c r="J374" s="27">
        <v>45</v>
      </c>
      <c r="K374" s="43">
        <v>1.2</v>
      </c>
      <c r="L374" s="119">
        <f t="shared" si="38"/>
        <v>18</v>
      </c>
      <c r="M374" s="43">
        <f t="shared" si="35"/>
        <v>18</v>
      </c>
      <c r="N374" s="43">
        <f t="shared" si="36"/>
        <v>36</v>
      </c>
      <c r="O374" s="43">
        <f t="shared" si="37"/>
        <v>54</v>
      </c>
      <c r="P374" s="43">
        <f t="shared" si="37"/>
        <v>54</v>
      </c>
    </row>
    <row r="375" spans="1:16" s="46" customFormat="1" ht="12.75" customHeight="1">
      <c r="A375" s="98" t="s">
        <v>269</v>
      </c>
      <c r="B375" s="62">
        <v>8890</v>
      </c>
      <c r="C375" s="18" t="s">
        <v>69</v>
      </c>
      <c r="D375" s="50" t="s">
        <v>79</v>
      </c>
      <c r="E375" s="10"/>
      <c r="F375" s="27">
        <v>15</v>
      </c>
      <c r="G375" s="27">
        <v>15</v>
      </c>
      <c r="H375" s="27">
        <v>30</v>
      </c>
      <c r="I375" s="27">
        <v>45</v>
      </c>
      <c r="J375" s="27">
        <v>45</v>
      </c>
      <c r="K375" s="43">
        <v>1.2</v>
      </c>
      <c r="L375" s="119">
        <f t="shared" si="38"/>
        <v>18</v>
      </c>
      <c r="M375" s="43">
        <f t="shared" si="35"/>
        <v>18</v>
      </c>
      <c r="N375" s="43">
        <f t="shared" si="36"/>
        <v>36</v>
      </c>
      <c r="O375" s="43">
        <f t="shared" si="37"/>
        <v>54</v>
      </c>
      <c r="P375" s="43">
        <f t="shared" si="37"/>
        <v>54</v>
      </c>
    </row>
    <row r="376" spans="1:16" s="46" customFormat="1" ht="12.75" customHeight="1">
      <c r="A376" s="98" t="s">
        <v>269</v>
      </c>
      <c r="B376" s="62">
        <v>9090</v>
      </c>
      <c r="C376" s="18" t="s">
        <v>69</v>
      </c>
      <c r="D376" s="50" t="s">
        <v>79</v>
      </c>
      <c r="E376" s="10"/>
      <c r="F376" s="27">
        <v>15</v>
      </c>
      <c r="G376" s="27">
        <v>15</v>
      </c>
      <c r="H376" s="27">
        <v>30</v>
      </c>
      <c r="I376" s="27">
        <v>45</v>
      </c>
      <c r="J376" s="27">
        <v>45</v>
      </c>
      <c r="K376" s="43">
        <v>1.2</v>
      </c>
      <c r="L376" s="119">
        <f t="shared" si="38"/>
        <v>18</v>
      </c>
      <c r="M376" s="43">
        <f t="shared" si="35"/>
        <v>18</v>
      </c>
      <c r="N376" s="43">
        <f t="shared" si="36"/>
        <v>36</v>
      </c>
      <c r="O376" s="43">
        <f t="shared" si="37"/>
        <v>54</v>
      </c>
      <c r="P376" s="43">
        <f t="shared" si="37"/>
        <v>54</v>
      </c>
    </row>
    <row r="377" spans="1:16" s="46" customFormat="1" ht="12.75" customHeight="1">
      <c r="A377" s="98" t="s">
        <v>269</v>
      </c>
      <c r="B377" s="62">
        <v>9290</v>
      </c>
      <c r="C377" s="18" t="s">
        <v>69</v>
      </c>
      <c r="D377" s="50" t="s">
        <v>79</v>
      </c>
      <c r="E377" s="10"/>
      <c r="F377" s="27">
        <v>15</v>
      </c>
      <c r="G377" s="27">
        <v>15</v>
      </c>
      <c r="H377" s="27">
        <v>30</v>
      </c>
      <c r="I377" s="27">
        <v>45</v>
      </c>
      <c r="J377" s="27">
        <v>45</v>
      </c>
      <c r="K377" s="43">
        <v>1.2</v>
      </c>
      <c r="L377" s="119">
        <f t="shared" si="38"/>
        <v>18</v>
      </c>
      <c r="M377" s="43">
        <f t="shared" si="35"/>
        <v>18</v>
      </c>
      <c r="N377" s="43">
        <f t="shared" si="36"/>
        <v>36</v>
      </c>
      <c r="O377" s="43">
        <f t="shared" si="37"/>
        <v>54</v>
      </c>
      <c r="P377" s="43">
        <f t="shared" si="37"/>
        <v>54</v>
      </c>
    </row>
    <row r="378" spans="1:16" s="46" customFormat="1" ht="12.75" customHeight="1">
      <c r="A378" s="98" t="s">
        <v>269</v>
      </c>
      <c r="B378" s="62">
        <v>9490</v>
      </c>
      <c r="C378" s="18" t="s">
        <v>69</v>
      </c>
      <c r="D378" s="50" t="s">
        <v>79</v>
      </c>
      <c r="E378" s="10"/>
      <c r="F378" s="27">
        <v>15</v>
      </c>
      <c r="G378" s="27">
        <v>15</v>
      </c>
      <c r="H378" s="27">
        <v>30</v>
      </c>
      <c r="I378" s="27">
        <v>45</v>
      </c>
      <c r="J378" s="27">
        <v>45</v>
      </c>
      <c r="K378" s="43">
        <v>1.2</v>
      </c>
      <c r="L378" s="119">
        <f t="shared" si="38"/>
        <v>18</v>
      </c>
      <c r="M378" s="43">
        <f t="shared" si="35"/>
        <v>18</v>
      </c>
      <c r="N378" s="43">
        <f t="shared" si="36"/>
        <v>36</v>
      </c>
      <c r="O378" s="43">
        <f t="shared" si="37"/>
        <v>54</v>
      </c>
      <c r="P378" s="43">
        <f t="shared" si="37"/>
        <v>54</v>
      </c>
    </row>
    <row r="379" spans="1:16" s="46" customFormat="1" ht="12.75" customHeight="1">
      <c r="A379" s="98" t="s">
        <v>269</v>
      </c>
      <c r="B379" s="62">
        <v>9690</v>
      </c>
      <c r="C379" s="18" t="s">
        <v>69</v>
      </c>
      <c r="D379" s="50" t="s">
        <v>79</v>
      </c>
      <c r="E379" s="10"/>
      <c r="F379" s="27">
        <v>15</v>
      </c>
      <c r="G379" s="27">
        <v>15</v>
      </c>
      <c r="H379" s="27">
        <v>30</v>
      </c>
      <c r="I379" s="27">
        <v>45</v>
      </c>
      <c r="J379" s="27">
        <v>45</v>
      </c>
      <c r="K379" s="43">
        <v>1.2</v>
      </c>
      <c r="L379" s="119">
        <f t="shared" si="38"/>
        <v>18</v>
      </c>
      <c r="M379" s="43">
        <f t="shared" si="35"/>
        <v>18</v>
      </c>
      <c r="N379" s="43">
        <f t="shared" si="36"/>
        <v>36</v>
      </c>
      <c r="O379" s="43">
        <f t="shared" si="37"/>
        <v>54</v>
      </c>
      <c r="P379" s="43">
        <f t="shared" si="37"/>
        <v>54</v>
      </c>
    </row>
    <row r="380" spans="1:16" s="46" customFormat="1" ht="12.75" customHeight="1">
      <c r="A380" s="98" t="s">
        <v>269</v>
      </c>
      <c r="B380" s="62">
        <v>9890</v>
      </c>
      <c r="C380" s="18" t="s">
        <v>69</v>
      </c>
      <c r="D380" s="50" t="s">
        <v>79</v>
      </c>
      <c r="E380" s="10"/>
      <c r="F380" s="27">
        <v>15</v>
      </c>
      <c r="G380" s="27">
        <v>15</v>
      </c>
      <c r="H380" s="27">
        <v>30</v>
      </c>
      <c r="I380" s="27">
        <v>45</v>
      </c>
      <c r="J380" s="27">
        <v>45</v>
      </c>
      <c r="K380" s="43">
        <v>1.2</v>
      </c>
      <c r="L380" s="119">
        <f t="shared" si="38"/>
        <v>18</v>
      </c>
      <c r="M380" s="43">
        <f t="shared" si="35"/>
        <v>18</v>
      </c>
      <c r="N380" s="43">
        <f t="shared" si="36"/>
        <v>36</v>
      </c>
      <c r="O380" s="43">
        <f t="shared" si="37"/>
        <v>54</v>
      </c>
      <c r="P380" s="43">
        <f t="shared" si="37"/>
        <v>54</v>
      </c>
    </row>
    <row r="381" spans="1:16" s="46" customFormat="1" ht="12.75" customHeight="1">
      <c r="A381" s="98" t="s">
        <v>269</v>
      </c>
      <c r="B381" s="62">
        <v>10090</v>
      </c>
      <c r="C381" s="18" t="s">
        <v>69</v>
      </c>
      <c r="D381" s="50" t="s">
        <v>79</v>
      </c>
      <c r="E381" s="10"/>
      <c r="F381" s="27">
        <v>15</v>
      </c>
      <c r="G381" s="27">
        <v>15</v>
      </c>
      <c r="H381" s="27">
        <v>30</v>
      </c>
      <c r="I381" s="27">
        <v>45</v>
      </c>
      <c r="J381" s="27">
        <v>45</v>
      </c>
      <c r="K381" s="43">
        <v>1.2</v>
      </c>
      <c r="L381" s="119">
        <f t="shared" si="38"/>
        <v>18</v>
      </c>
      <c r="M381" s="43">
        <f t="shared" si="35"/>
        <v>18</v>
      </c>
      <c r="N381" s="43">
        <f t="shared" si="36"/>
        <v>36</v>
      </c>
      <c r="O381" s="43">
        <f t="shared" si="37"/>
        <v>54</v>
      </c>
      <c r="P381" s="43">
        <f t="shared" si="37"/>
        <v>54</v>
      </c>
    </row>
    <row r="382" spans="1:16" s="46" customFormat="1" ht="12.75" customHeight="1">
      <c r="A382" s="98" t="s">
        <v>269</v>
      </c>
      <c r="B382" s="62">
        <v>10290</v>
      </c>
      <c r="C382" s="18" t="s">
        <v>69</v>
      </c>
      <c r="D382" s="50" t="s">
        <v>79</v>
      </c>
      <c r="E382" s="10"/>
      <c r="F382" s="27">
        <v>15</v>
      </c>
      <c r="G382" s="27">
        <v>15</v>
      </c>
      <c r="H382" s="27">
        <v>30</v>
      </c>
      <c r="I382" s="27">
        <v>45</v>
      </c>
      <c r="J382" s="27">
        <v>45</v>
      </c>
      <c r="K382" s="43">
        <v>1.2</v>
      </c>
      <c r="L382" s="119">
        <f t="shared" si="38"/>
        <v>18</v>
      </c>
      <c r="M382" s="43">
        <f t="shared" si="35"/>
        <v>18</v>
      </c>
      <c r="N382" s="43">
        <f t="shared" si="36"/>
        <v>36</v>
      </c>
      <c r="O382" s="43">
        <f t="shared" si="37"/>
        <v>54</v>
      </c>
      <c r="P382" s="43">
        <f t="shared" si="37"/>
        <v>54</v>
      </c>
    </row>
    <row r="383" spans="1:16" s="46" customFormat="1" ht="12.75" customHeight="1">
      <c r="A383" s="98" t="s">
        <v>269</v>
      </c>
      <c r="B383" s="62">
        <v>10490</v>
      </c>
      <c r="C383" s="18" t="s">
        <v>69</v>
      </c>
      <c r="D383" s="50" t="s">
        <v>79</v>
      </c>
      <c r="E383" s="10"/>
      <c r="F383" s="27">
        <v>15</v>
      </c>
      <c r="G383" s="27">
        <v>15</v>
      </c>
      <c r="H383" s="27">
        <v>30</v>
      </c>
      <c r="I383" s="27">
        <v>45</v>
      </c>
      <c r="J383" s="27">
        <v>45</v>
      </c>
      <c r="K383" s="43">
        <v>1.2</v>
      </c>
      <c r="L383" s="119">
        <f t="shared" si="38"/>
        <v>18</v>
      </c>
      <c r="M383" s="43">
        <f t="shared" si="35"/>
        <v>18</v>
      </c>
      <c r="N383" s="43">
        <f t="shared" si="36"/>
        <v>36</v>
      </c>
      <c r="O383" s="43">
        <f t="shared" si="37"/>
        <v>54</v>
      </c>
      <c r="P383" s="43">
        <f t="shared" si="37"/>
        <v>54</v>
      </c>
    </row>
    <row r="384" spans="1:16" s="46" customFormat="1" ht="12.75" customHeight="1">
      <c r="A384" s="98" t="s">
        <v>269</v>
      </c>
      <c r="B384" s="62">
        <v>10690</v>
      </c>
      <c r="C384" s="18" t="s">
        <v>69</v>
      </c>
      <c r="D384" s="50" t="s">
        <v>79</v>
      </c>
      <c r="E384" s="10"/>
      <c r="F384" s="27">
        <v>15</v>
      </c>
      <c r="G384" s="27">
        <v>15</v>
      </c>
      <c r="H384" s="27">
        <v>30</v>
      </c>
      <c r="I384" s="27">
        <v>45</v>
      </c>
      <c r="J384" s="27">
        <v>45</v>
      </c>
      <c r="K384" s="43">
        <v>1.2</v>
      </c>
      <c r="L384" s="119">
        <f t="shared" si="38"/>
        <v>18</v>
      </c>
      <c r="M384" s="43">
        <f t="shared" si="35"/>
        <v>18</v>
      </c>
      <c r="N384" s="43">
        <f t="shared" si="36"/>
        <v>36</v>
      </c>
      <c r="O384" s="43">
        <f t="shared" si="37"/>
        <v>54</v>
      </c>
      <c r="P384" s="43">
        <f t="shared" si="37"/>
        <v>54</v>
      </c>
    </row>
    <row r="385" spans="1:16" s="46" customFormat="1" ht="12.75" customHeight="1">
      <c r="A385" s="98" t="s">
        <v>269</v>
      </c>
      <c r="B385" s="62">
        <v>10890</v>
      </c>
      <c r="C385" s="18" t="s">
        <v>69</v>
      </c>
      <c r="D385" s="50" t="s">
        <v>79</v>
      </c>
      <c r="E385" s="10"/>
      <c r="F385" s="27">
        <v>15</v>
      </c>
      <c r="G385" s="27">
        <v>15</v>
      </c>
      <c r="H385" s="27">
        <v>30</v>
      </c>
      <c r="I385" s="27">
        <v>45</v>
      </c>
      <c r="J385" s="27">
        <v>45</v>
      </c>
      <c r="K385" s="43">
        <v>1.2</v>
      </c>
      <c r="L385" s="119">
        <f t="shared" si="38"/>
        <v>18</v>
      </c>
      <c r="M385" s="43">
        <f t="shared" si="35"/>
        <v>18</v>
      </c>
      <c r="N385" s="43">
        <f t="shared" si="36"/>
        <v>36</v>
      </c>
      <c r="O385" s="43">
        <f t="shared" si="37"/>
        <v>54</v>
      </c>
      <c r="P385" s="43">
        <f t="shared" si="37"/>
        <v>54</v>
      </c>
    </row>
    <row r="386" spans="1:16" s="46" customFormat="1" ht="12.75" customHeight="1">
      <c r="A386" s="98" t="s">
        <v>269</v>
      </c>
      <c r="B386" s="62">
        <v>11090</v>
      </c>
      <c r="C386" s="18" t="s">
        <v>69</v>
      </c>
      <c r="D386" s="50" t="s">
        <v>79</v>
      </c>
      <c r="E386" s="10"/>
      <c r="F386" s="27">
        <v>15</v>
      </c>
      <c r="G386" s="27">
        <v>15</v>
      </c>
      <c r="H386" s="27">
        <v>30</v>
      </c>
      <c r="I386" s="27">
        <v>45</v>
      </c>
      <c r="J386" s="27">
        <v>45</v>
      </c>
      <c r="K386" s="43">
        <v>1.2</v>
      </c>
      <c r="L386" s="119">
        <f t="shared" si="38"/>
        <v>18</v>
      </c>
      <c r="M386" s="43">
        <f t="shared" si="35"/>
        <v>18</v>
      </c>
      <c r="N386" s="43">
        <f t="shared" si="36"/>
        <v>36</v>
      </c>
      <c r="O386" s="43">
        <f t="shared" si="37"/>
        <v>54</v>
      </c>
      <c r="P386" s="43">
        <f t="shared" si="37"/>
        <v>54</v>
      </c>
    </row>
    <row r="387" spans="1:16" s="46" customFormat="1" ht="12.75" customHeight="1">
      <c r="A387" s="98" t="s">
        <v>269</v>
      </c>
      <c r="B387" s="62">
        <v>11290</v>
      </c>
      <c r="C387" s="18" t="s">
        <v>69</v>
      </c>
      <c r="D387" s="50" t="s">
        <v>79</v>
      </c>
      <c r="E387" s="10"/>
      <c r="F387" s="27">
        <v>15</v>
      </c>
      <c r="G387" s="27">
        <v>15</v>
      </c>
      <c r="H387" s="27">
        <v>30</v>
      </c>
      <c r="I387" s="27">
        <v>45</v>
      </c>
      <c r="J387" s="27">
        <v>45</v>
      </c>
      <c r="K387" s="43">
        <v>1.2</v>
      </c>
      <c r="L387" s="119">
        <f t="shared" si="38"/>
        <v>18</v>
      </c>
      <c r="M387" s="43">
        <f t="shared" si="35"/>
        <v>18</v>
      </c>
      <c r="N387" s="43">
        <f t="shared" si="36"/>
        <v>36</v>
      </c>
      <c r="O387" s="43">
        <f t="shared" si="37"/>
        <v>54</v>
      </c>
      <c r="P387" s="43">
        <f t="shared" si="37"/>
        <v>54</v>
      </c>
    </row>
    <row r="388" spans="1:16" s="46" customFormat="1" ht="12.75" customHeight="1">
      <c r="A388" s="98" t="s">
        <v>269</v>
      </c>
      <c r="B388" s="62">
        <v>11490</v>
      </c>
      <c r="C388" s="18" t="s">
        <v>69</v>
      </c>
      <c r="D388" s="50" t="s">
        <v>79</v>
      </c>
      <c r="E388" s="10"/>
      <c r="F388" s="27">
        <v>15</v>
      </c>
      <c r="G388" s="27">
        <v>15</v>
      </c>
      <c r="H388" s="27">
        <v>30</v>
      </c>
      <c r="I388" s="27">
        <v>45</v>
      </c>
      <c r="J388" s="27">
        <v>45</v>
      </c>
      <c r="K388" s="43">
        <v>1.2</v>
      </c>
      <c r="L388" s="119">
        <f t="shared" si="38"/>
        <v>18</v>
      </c>
      <c r="M388" s="43">
        <f t="shared" si="35"/>
        <v>18</v>
      </c>
      <c r="N388" s="43">
        <f t="shared" si="36"/>
        <v>36</v>
      </c>
      <c r="O388" s="43">
        <f t="shared" si="37"/>
        <v>54</v>
      </c>
      <c r="P388" s="43">
        <f t="shared" si="37"/>
        <v>54</v>
      </c>
    </row>
    <row r="389" spans="1:16" s="46" customFormat="1" ht="12.75" customHeight="1">
      <c r="A389" s="98" t="s">
        <v>269</v>
      </c>
      <c r="B389" s="62">
        <v>11690</v>
      </c>
      <c r="C389" s="18" t="s">
        <v>69</v>
      </c>
      <c r="D389" s="50" t="s">
        <v>79</v>
      </c>
      <c r="E389" s="10"/>
      <c r="F389" s="27">
        <v>15</v>
      </c>
      <c r="G389" s="27">
        <v>15</v>
      </c>
      <c r="H389" s="27">
        <v>30</v>
      </c>
      <c r="I389" s="27">
        <v>45</v>
      </c>
      <c r="J389" s="27">
        <v>45</v>
      </c>
      <c r="K389" s="43">
        <v>1.2</v>
      </c>
      <c r="L389" s="119">
        <f t="shared" si="38"/>
        <v>18</v>
      </c>
      <c r="M389" s="43">
        <f t="shared" si="35"/>
        <v>18</v>
      </c>
      <c r="N389" s="43">
        <f t="shared" si="36"/>
        <v>36</v>
      </c>
      <c r="O389" s="43">
        <f t="shared" si="37"/>
        <v>54</v>
      </c>
      <c r="P389" s="43">
        <f t="shared" si="37"/>
        <v>54</v>
      </c>
    </row>
    <row r="390" spans="1:16" s="46" customFormat="1" ht="12.75" customHeight="1">
      <c r="A390" s="98" t="s">
        <v>269</v>
      </c>
      <c r="B390" s="62">
        <v>11890</v>
      </c>
      <c r="C390" s="18" t="s">
        <v>69</v>
      </c>
      <c r="D390" s="50" t="s">
        <v>79</v>
      </c>
      <c r="E390" s="10"/>
      <c r="F390" s="27">
        <v>15</v>
      </c>
      <c r="G390" s="27">
        <v>15</v>
      </c>
      <c r="H390" s="27">
        <v>30</v>
      </c>
      <c r="I390" s="27">
        <v>45</v>
      </c>
      <c r="J390" s="27">
        <v>45</v>
      </c>
      <c r="K390" s="43">
        <v>1.2</v>
      </c>
      <c r="L390" s="119">
        <f t="shared" si="38"/>
        <v>18</v>
      </c>
      <c r="M390" s="43">
        <f t="shared" si="35"/>
        <v>18</v>
      </c>
      <c r="N390" s="43">
        <f t="shared" si="36"/>
        <v>36</v>
      </c>
      <c r="O390" s="43">
        <f t="shared" si="37"/>
        <v>54</v>
      </c>
      <c r="P390" s="43">
        <f t="shared" si="37"/>
        <v>54</v>
      </c>
    </row>
    <row r="391" spans="1:16" s="46" customFormat="1" ht="12.75" customHeight="1">
      <c r="A391" s="98" t="s">
        <v>269</v>
      </c>
      <c r="B391" s="62">
        <v>12090</v>
      </c>
      <c r="C391" s="18" t="s">
        <v>69</v>
      </c>
      <c r="D391" s="50" t="s">
        <v>79</v>
      </c>
      <c r="E391" s="10"/>
      <c r="F391" s="27">
        <v>15</v>
      </c>
      <c r="G391" s="27">
        <v>15</v>
      </c>
      <c r="H391" s="27">
        <v>30</v>
      </c>
      <c r="I391" s="27">
        <v>45</v>
      </c>
      <c r="J391" s="27">
        <v>45</v>
      </c>
      <c r="K391" s="43">
        <v>1.2</v>
      </c>
      <c r="L391" s="119">
        <f t="shared" si="38"/>
        <v>18</v>
      </c>
      <c r="M391" s="43">
        <f t="shared" si="35"/>
        <v>18</v>
      </c>
      <c r="N391" s="43">
        <f t="shared" si="36"/>
        <v>36</v>
      </c>
      <c r="O391" s="43">
        <f t="shared" si="37"/>
        <v>54</v>
      </c>
      <c r="P391" s="43">
        <f t="shared" si="37"/>
        <v>54</v>
      </c>
    </row>
    <row r="392" spans="1:16" s="46" customFormat="1" ht="12.75" customHeight="1">
      <c r="A392" s="98" t="s">
        <v>269</v>
      </c>
      <c r="B392" s="62">
        <v>12290</v>
      </c>
      <c r="C392" s="18" t="s">
        <v>69</v>
      </c>
      <c r="D392" s="50" t="s">
        <v>79</v>
      </c>
      <c r="E392" s="10"/>
      <c r="F392" s="27">
        <v>15</v>
      </c>
      <c r="G392" s="27">
        <v>15</v>
      </c>
      <c r="H392" s="27">
        <v>30</v>
      </c>
      <c r="I392" s="27">
        <v>45</v>
      </c>
      <c r="J392" s="27">
        <v>45</v>
      </c>
      <c r="K392" s="43">
        <v>1.2</v>
      </c>
      <c r="L392" s="119">
        <f t="shared" si="38"/>
        <v>18</v>
      </c>
      <c r="M392" s="43">
        <f t="shared" si="35"/>
        <v>18</v>
      </c>
      <c r="N392" s="43">
        <f t="shared" si="36"/>
        <v>36</v>
      </c>
      <c r="O392" s="43">
        <f t="shared" si="37"/>
        <v>54</v>
      </c>
      <c r="P392" s="43">
        <f t="shared" si="37"/>
        <v>54</v>
      </c>
    </row>
    <row r="393" spans="1:16" s="46" customFormat="1" ht="12.75" customHeight="1">
      <c r="A393" s="98" t="s">
        <v>269</v>
      </c>
      <c r="B393" s="62">
        <v>12490</v>
      </c>
      <c r="C393" s="18" t="s">
        <v>69</v>
      </c>
      <c r="D393" s="50" t="s">
        <v>79</v>
      </c>
      <c r="E393" s="10"/>
      <c r="F393" s="27">
        <v>15</v>
      </c>
      <c r="G393" s="27">
        <v>15</v>
      </c>
      <c r="H393" s="27">
        <v>30</v>
      </c>
      <c r="I393" s="27">
        <v>45</v>
      </c>
      <c r="J393" s="27">
        <v>45</v>
      </c>
      <c r="K393" s="43">
        <v>1.2</v>
      </c>
      <c r="L393" s="119">
        <f t="shared" si="38"/>
        <v>18</v>
      </c>
      <c r="M393" s="43">
        <f t="shared" si="35"/>
        <v>18</v>
      </c>
      <c r="N393" s="43">
        <f t="shared" si="36"/>
        <v>36</v>
      </c>
      <c r="O393" s="43">
        <f t="shared" si="37"/>
        <v>54</v>
      </c>
      <c r="P393" s="43">
        <f t="shared" si="37"/>
        <v>54</v>
      </c>
    </row>
    <row r="394" spans="1:16" s="46" customFormat="1" ht="12.75" customHeight="1">
      <c r="A394" s="98" t="s">
        <v>269</v>
      </c>
      <c r="B394" s="62">
        <v>12690</v>
      </c>
      <c r="C394" s="18" t="s">
        <v>69</v>
      </c>
      <c r="D394" s="50" t="s">
        <v>79</v>
      </c>
      <c r="E394" s="10"/>
      <c r="F394" s="27">
        <v>10</v>
      </c>
      <c r="G394" s="27">
        <v>10</v>
      </c>
      <c r="H394" s="27">
        <v>20</v>
      </c>
      <c r="I394" s="27">
        <v>30</v>
      </c>
      <c r="J394" s="27">
        <v>30</v>
      </c>
      <c r="K394" s="43">
        <v>1.2</v>
      </c>
      <c r="L394" s="119">
        <f t="shared" si="38"/>
        <v>12</v>
      </c>
      <c r="M394" s="43">
        <f t="shared" si="35"/>
        <v>12</v>
      </c>
      <c r="N394" s="43">
        <f t="shared" si="36"/>
        <v>24</v>
      </c>
      <c r="O394" s="43">
        <f t="shared" si="37"/>
        <v>36</v>
      </c>
      <c r="P394" s="43">
        <f t="shared" si="37"/>
        <v>36</v>
      </c>
    </row>
    <row r="395" spans="1:16" s="46" customFormat="1" ht="12.75" customHeight="1">
      <c r="A395" s="98" t="s">
        <v>269</v>
      </c>
      <c r="B395" s="62">
        <v>12890</v>
      </c>
      <c r="C395" s="18" t="s">
        <v>69</v>
      </c>
      <c r="D395" s="50" t="s">
        <v>79</v>
      </c>
      <c r="E395" s="10"/>
      <c r="F395" s="27">
        <v>10</v>
      </c>
      <c r="G395" s="27">
        <v>10</v>
      </c>
      <c r="H395" s="27">
        <v>20</v>
      </c>
      <c r="I395" s="27">
        <v>30</v>
      </c>
      <c r="J395" s="27">
        <v>30</v>
      </c>
      <c r="K395" s="43">
        <v>1.2</v>
      </c>
      <c r="L395" s="119">
        <f t="shared" si="38"/>
        <v>12</v>
      </c>
      <c r="M395" s="43">
        <f t="shared" si="35"/>
        <v>12</v>
      </c>
      <c r="N395" s="43">
        <f t="shared" si="36"/>
        <v>24</v>
      </c>
      <c r="O395" s="43">
        <f t="shared" si="37"/>
        <v>36</v>
      </c>
      <c r="P395" s="43">
        <f t="shared" si="37"/>
        <v>36</v>
      </c>
    </row>
    <row r="396" spans="1:16" s="46" customFormat="1" ht="12.75" customHeight="1">
      <c r="A396" s="98" t="s">
        <v>269</v>
      </c>
      <c r="B396" s="62">
        <v>13090</v>
      </c>
      <c r="C396" s="18" t="s">
        <v>69</v>
      </c>
      <c r="D396" s="50" t="s">
        <v>79</v>
      </c>
      <c r="E396" s="10"/>
      <c r="F396" s="27">
        <v>10</v>
      </c>
      <c r="G396" s="27">
        <v>10</v>
      </c>
      <c r="H396" s="27">
        <v>20</v>
      </c>
      <c r="I396" s="27">
        <v>30</v>
      </c>
      <c r="J396" s="27">
        <v>30</v>
      </c>
      <c r="K396" s="43">
        <v>1.2</v>
      </c>
      <c r="L396" s="119">
        <f t="shared" si="38"/>
        <v>12</v>
      </c>
      <c r="M396" s="43">
        <f t="shared" ref="M396:M415" si="39">$G396*K396</f>
        <v>12</v>
      </c>
      <c r="N396" s="43">
        <f t="shared" ref="N396:N415" si="40">$K396*H396</f>
        <v>24</v>
      </c>
      <c r="O396" s="43">
        <f t="shared" ref="O396:P415" si="41">$K396*I396</f>
        <v>36</v>
      </c>
      <c r="P396" s="43">
        <f t="shared" si="41"/>
        <v>36</v>
      </c>
    </row>
    <row r="397" spans="1:16" s="46" customFormat="1" ht="12.75" customHeight="1">
      <c r="A397" s="98" t="s">
        <v>269</v>
      </c>
      <c r="B397" s="62">
        <v>13290</v>
      </c>
      <c r="C397" s="18" t="s">
        <v>69</v>
      </c>
      <c r="D397" s="50" t="s">
        <v>79</v>
      </c>
      <c r="E397" s="10"/>
      <c r="F397" s="27">
        <v>10</v>
      </c>
      <c r="G397" s="27">
        <v>10</v>
      </c>
      <c r="H397" s="27">
        <v>20</v>
      </c>
      <c r="I397" s="27">
        <v>30</v>
      </c>
      <c r="J397" s="27">
        <v>30</v>
      </c>
      <c r="K397" s="43">
        <v>1.2</v>
      </c>
      <c r="L397" s="119">
        <f t="shared" si="38"/>
        <v>12</v>
      </c>
      <c r="M397" s="43">
        <f t="shared" si="39"/>
        <v>12</v>
      </c>
      <c r="N397" s="43">
        <f t="shared" si="40"/>
        <v>24</v>
      </c>
      <c r="O397" s="43">
        <f t="shared" si="41"/>
        <v>36</v>
      </c>
      <c r="P397" s="43">
        <f t="shared" si="41"/>
        <v>36</v>
      </c>
    </row>
    <row r="398" spans="1:16" s="46" customFormat="1" ht="12.75" customHeight="1">
      <c r="A398" s="98" t="s">
        <v>269</v>
      </c>
      <c r="B398" s="62">
        <v>13490</v>
      </c>
      <c r="C398" s="18" t="s">
        <v>69</v>
      </c>
      <c r="D398" s="50" t="s">
        <v>79</v>
      </c>
      <c r="E398" s="10"/>
      <c r="F398" s="27">
        <v>10</v>
      </c>
      <c r="G398" s="27">
        <v>10</v>
      </c>
      <c r="H398" s="27">
        <v>20</v>
      </c>
      <c r="I398" s="27">
        <v>30</v>
      </c>
      <c r="J398" s="27">
        <v>30</v>
      </c>
      <c r="K398" s="43">
        <v>1.2</v>
      </c>
      <c r="L398" s="119">
        <f t="shared" si="38"/>
        <v>12</v>
      </c>
      <c r="M398" s="43">
        <f t="shared" si="39"/>
        <v>12</v>
      </c>
      <c r="N398" s="43">
        <f t="shared" si="40"/>
        <v>24</v>
      </c>
      <c r="O398" s="43">
        <f t="shared" si="41"/>
        <v>36</v>
      </c>
      <c r="P398" s="43">
        <f t="shared" si="41"/>
        <v>36</v>
      </c>
    </row>
    <row r="399" spans="1:16" s="46" customFormat="1" ht="12.75" customHeight="1">
      <c r="A399" s="98" t="s">
        <v>269</v>
      </c>
      <c r="B399" s="62">
        <v>13690</v>
      </c>
      <c r="C399" s="18" t="s">
        <v>69</v>
      </c>
      <c r="D399" s="50" t="s">
        <v>79</v>
      </c>
      <c r="E399" s="10"/>
      <c r="F399" s="27">
        <v>10</v>
      </c>
      <c r="G399" s="27">
        <v>10</v>
      </c>
      <c r="H399" s="27">
        <v>20</v>
      </c>
      <c r="I399" s="27">
        <v>30</v>
      </c>
      <c r="J399" s="27">
        <v>30</v>
      </c>
      <c r="K399" s="43">
        <v>1.2</v>
      </c>
      <c r="L399" s="119">
        <f t="shared" si="38"/>
        <v>12</v>
      </c>
      <c r="M399" s="43">
        <f t="shared" si="39"/>
        <v>12</v>
      </c>
      <c r="N399" s="43">
        <f t="shared" si="40"/>
        <v>24</v>
      </c>
      <c r="O399" s="43">
        <f t="shared" si="41"/>
        <v>36</v>
      </c>
      <c r="P399" s="43">
        <f t="shared" si="41"/>
        <v>36</v>
      </c>
    </row>
    <row r="400" spans="1:16" s="46" customFormat="1" ht="12.75" customHeight="1">
      <c r="A400" s="98" t="s">
        <v>269</v>
      </c>
      <c r="B400" s="62">
        <v>15090</v>
      </c>
      <c r="C400" s="18" t="s">
        <v>69</v>
      </c>
      <c r="D400" s="50" t="s">
        <v>79</v>
      </c>
      <c r="E400" s="10"/>
      <c r="F400" s="27">
        <v>10</v>
      </c>
      <c r="G400" s="27">
        <v>10</v>
      </c>
      <c r="H400" s="27">
        <v>20</v>
      </c>
      <c r="I400" s="27">
        <v>30</v>
      </c>
      <c r="J400" s="27">
        <v>30</v>
      </c>
      <c r="K400" s="43">
        <v>1.2</v>
      </c>
      <c r="L400" s="119">
        <f t="shared" si="38"/>
        <v>12</v>
      </c>
      <c r="M400" s="43">
        <f t="shared" si="39"/>
        <v>12</v>
      </c>
      <c r="N400" s="43">
        <f t="shared" si="40"/>
        <v>24</v>
      </c>
      <c r="O400" s="43">
        <f t="shared" si="41"/>
        <v>36</v>
      </c>
      <c r="P400" s="43">
        <f t="shared" si="41"/>
        <v>36</v>
      </c>
    </row>
    <row r="401" spans="1:16" s="46" customFormat="1" ht="12.75" customHeight="1">
      <c r="A401" s="98" t="s">
        <v>269</v>
      </c>
      <c r="B401" s="62">
        <v>16490</v>
      </c>
      <c r="C401" s="18" t="s">
        <v>69</v>
      </c>
      <c r="D401" s="50" t="s">
        <v>79</v>
      </c>
      <c r="E401" s="10"/>
      <c r="F401" s="27">
        <v>10</v>
      </c>
      <c r="G401" s="27">
        <v>10</v>
      </c>
      <c r="H401" s="27">
        <v>20</v>
      </c>
      <c r="I401" s="27">
        <v>30</v>
      </c>
      <c r="J401" s="27">
        <v>30</v>
      </c>
      <c r="K401" s="43">
        <v>1.2</v>
      </c>
      <c r="L401" s="119">
        <f t="shared" si="38"/>
        <v>12</v>
      </c>
      <c r="M401" s="43">
        <f t="shared" si="39"/>
        <v>12</v>
      </c>
      <c r="N401" s="43">
        <f t="shared" si="40"/>
        <v>24</v>
      </c>
      <c r="O401" s="43">
        <f t="shared" si="41"/>
        <v>36</v>
      </c>
      <c r="P401" s="43">
        <f t="shared" si="41"/>
        <v>36</v>
      </c>
    </row>
    <row r="402" spans="1:16" s="46" customFormat="1" ht="12.75" customHeight="1">
      <c r="A402" s="98" t="s">
        <v>269</v>
      </c>
      <c r="B402" s="62">
        <v>17890</v>
      </c>
      <c r="C402" s="18" t="s">
        <v>69</v>
      </c>
      <c r="D402" s="50" t="s">
        <v>79</v>
      </c>
      <c r="E402" s="10"/>
      <c r="F402" s="27">
        <v>10</v>
      </c>
      <c r="G402" s="27">
        <v>10</v>
      </c>
      <c r="H402" s="27">
        <v>20</v>
      </c>
      <c r="I402" s="27">
        <v>30</v>
      </c>
      <c r="J402" s="27">
        <v>30</v>
      </c>
      <c r="K402" s="43">
        <v>1.2</v>
      </c>
      <c r="L402" s="119">
        <f t="shared" si="38"/>
        <v>12</v>
      </c>
      <c r="M402" s="43">
        <f t="shared" si="39"/>
        <v>12</v>
      </c>
      <c r="N402" s="43">
        <f t="shared" si="40"/>
        <v>24</v>
      </c>
      <c r="O402" s="43">
        <f t="shared" si="41"/>
        <v>36</v>
      </c>
      <c r="P402" s="43">
        <f t="shared" si="41"/>
        <v>36</v>
      </c>
    </row>
    <row r="403" spans="1:16" s="46" customFormat="1" ht="12.75" customHeight="1">
      <c r="A403" s="98" t="s">
        <v>269</v>
      </c>
      <c r="B403" s="62">
        <v>19290</v>
      </c>
      <c r="C403" s="18" t="s">
        <v>69</v>
      </c>
      <c r="D403" s="50" t="s">
        <v>79</v>
      </c>
      <c r="E403" s="10"/>
      <c r="F403" s="27">
        <v>10</v>
      </c>
      <c r="G403" s="27">
        <v>10</v>
      </c>
      <c r="H403" s="27">
        <v>20</v>
      </c>
      <c r="I403" s="27">
        <v>30</v>
      </c>
      <c r="J403" s="27">
        <v>30</v>
      </c>
      <c r="K403" s="43">
        <v>1.2</v>
      </c>
      <c r="L403" s="119">
        <f t="shared" si="38"/>
        <v>12</v>
      </c>
      <c r="M403" s="43">
        <f t="shared" si="39"/>
        <v>12</v>
      </c>
      <c r="N403" s="43">
        <f t="shared" si="40"/>
        <v>24</v>
      </c>
      <c r="O403" s="43">
        <f t="shared" si="41"/>
        <v>36</v>
      </c>
      <c r="P403" s="43">
        <f t="shared" si="41"/>
        <v>36</v>
      </c>
    </row>
    <row r="404" spans="1:16" s="46" customFormat="1" ht="12.75" customHeight="1">
      <c r="A404" s="98" t="s">
        <v>269</v>
      </c>
      <c r="B404" s="62">
        <v>20690</v>
      </c>
      <c r="C404" s="18" t="s">
        <v>69</v>
      </c>
      <c r="D404" s="50" t="s">
        <v>79</v>
      </c>
      <c r="E404" s="10"/>
      <c r="F404" s="27">
        <v>10</v>
      </c>
      <c r="G404" s="27">
        <v>10</v>
      </c>
      <c r="H404" s="27">
        <v>20</v>
      </c>
      <c r="I404" s="27">
        <v>30</v>
      </c>
      <c r="J404" s="27">
        <v>30</v>
      </c>
      <c r="K404" s="43">
        <v>1.2</v>
      </c>
      <c r="L404" s="119">
        <f t="shared" si="38"/>
        <v>12</v>
      </c>
      <c r="M404" s="43">
        <f t="shared" si="39"/>
        <v>12</v>
      </c>
      <c r="N404" s="43">
        <f t="shared" si="40"/>
        <v>24</v>
      </c>
      <c r="O404" s="43">
        <f t="shared" si="41"/>
        <v>36</v>
      </c>
      <c r="P404" s="43">
        <f t="shared" si="41"/>
        <v>36</v>
      </c>
    </row>
    <row r="405" spans="1:16" s="46" customFormat="1" ht="12.75" customHeight="1">
      <c r="A405" s="98" t="s">
        <v>269</v>
      </c>
      <c r="B405" s="62">
        <v>22090</v>
      </c>
      <c r="C405" s="18" t="s">
        <v>69</v>
      </c>
      <c r="D405" s="50" t="s">
        <v>79</v>
      </c>
      <c r="E405" s="10"/>
      <c r="F405" s="27">
        <v>10</v>
      </c>
      <c r="G405" s="27">
        <v>10</v>
      </c>
      <c r="H405" s="27">
        <v>20</v>
      </c>
      <c r="I405" s="27">
        <v>30</v>
      </c>
      <c r="J405" s="27">
        <v>30</v>
      </c>
      <c r="K405" s="43">
        <v>1.2</v>
      </c>
      <c r="L405" s="119">
        <f t="shared" si="38"/>
        <v>12</v>
      </c>
      <c r="M405" s="43">
        <f t="shared" si="39"/>
        <v>12</v>
      </c>
      <c r="N405" s="43">
        <f t="shared" si="40"/>
        <v>24</v>
      </c>
      <c r="O405" s="43">
        <f t="shared" si="41"/>
        <v>36</v>
      </c>
      <c r="P405" s="43">
        <f t="shared" si="41"/>
        <v>36</v>
      </c>
    </row>
    <row r="406" spans="1:16" s="46" customFormat="1" ht="12.75" customHeight="1">
      <c r="A406" s="98" t="s">
        <v>269</v>
      </c>
      <c r="B406" s="62">
        <v>23490</v>
      </c>
      <c r="C406" s="18" t="s">
        <v>69</v>
      </c>
      <c r="D406" s="50" t="s">
        <v>79</v>
      </c>
      <c r="E406" s="10"/>
      <c r="F406" s="27">
        <v>10</v>
      </c>
      <c r="G406" s="27">
        <v>10</v>
      </c>
      <c r="H406" s="27">
        <v>20</v>
      </c>
      <c r="I406" s="27">
        <v>30</v>
      </c>
      <c r="J406" s="27">
        <v>30</v>
      </c>
      <c r="K406" s="43">
        <v>1.2</v>
      </c>
      <c r="L406" s="119">
        <f t="shared" si="38"/>
        <v>12</v>
      </c>
      <c r="M406" s="43">
        <f t="shared" si="39"/>
        <v>12</v>
      </c>
      <c r="N406" s="43">
        <f t="shared" si="40"/>
        <v>24</v>
      </c>
      <c r="O406" s="43">
        <f t="shared" si="41"/>
        <v>36</v>
      </c>
      <c r="P406" s="43">
        <f t="shared" si="41"/>
        <v>36</v>
      </c>
    </row>
    <row r="407" spans="1:16" s="46" customFormat="1" ht="12.75" customHeight="1">
      <c r="A407" s="98" t="s">
        <v>269</v>
      </c>
      <c r="B407" s="62">
        <v>24890</v>
      </c>
      <c r="C407" s="18" t="s">
        <v>69</v>
      </c>
      <c r="D407" s="50" t="s">
        <v>79</v>
      </c>
      <c r="E407" s="10"/>
      <c r="F407" s="27">
        <v>10</v>
      </c>
      <c r="G407" s="27">
        <v>10</v>
      </c>
      <c r="H407" s="27">
        <v>20</v>
      </c>
      <c r="I407" s="27">
        <v>30</v>
      </c>
      <c r="J407" s="27">
        <v>30</v>
      </c>
      <c r="K407" s="43">
        <v>1.2</v>
      </c>
      <c r="L407" s="119">
        <f t="shared" ref="L407:L470" si="42">K407*F407</f>
        <v>12</v>
      </c>
      <c r="M407" s="43">
        <f t="shared" si="39"/>
        <v>12</v>
      </c>
      <c r="N407" s="43">
        <f t="shared" si="40"/>
        <v>24</v>
      </c>
      <c r="O407" s="43">
        <f t="shared" si="41"/>
        <v>36</v>
      </c>
      <c r="P407" s="43">
        <f t="shared" si="41"/>
        <v>36</v>
      </c>
    </row>
    <row r="408" spans="1:16" s="46" customFormat="1" ht="12.75" customHeight="1">
      <c r="A408" s="98" t="s">
        <v>269</v>
      </c>
      <c r="B408" s="62">
        <v>26290</v>
      </c>
      <c r="C408" s="18" t="s">
        <v>69</v>
      </c>
      <c r="D408" s="50" t="s">
        <v>79</v>
      </c>
      <c r="E408" s="10"/>
      <c r="F408" s="27">
        <v>10</v>
      </c>
      <c r="G408" s="27">
        <v>10</v>
      </c>
      <c r="H408" s="27">
        <v>20</v>
      </c>
      <c r="I408" s="27">
        <v>30</v>
      </c>
      <c r="J408" s="27">
        <v>30</v>
      </c>
      <c r="K408" s="43">
        <v>1.2</v>
      </c>
      <c r="L408" s="119">
        <f t="shared" si="42"/>
        <v>12</v>
      </c>
      <c r="M408" s="43">
        <f t="shared" si="39"/>
        <v>12</v>
      </c>
      <c r="N408" s="43">
        <f t="shared" si="40"/>
        <v>24</v>
      </c>
      <c r="O408" s="43">
        <f t="shared" si="41"/>
        <v>36</v>
      </c>
      <c r="P408" s="43">
        <f t="shared" si="41"/>
        <v>36</v>
      </c>
    </row>
    <row r="409" spans="1:16" s="46" customFormat="1" ht="12.75" customHeight="1">
      <c r="A409" s="98" t="s">
        <v>269</v>
      </c>
      <c r="B409" s="62">
        <v>27690</v>
      </c>
      <c r="C409" s="18" t="s">
        <v>69</v>
      </c>
      <c r="D409" s="50" t="s">
        <v>79</v>
      </c>
      <c r="E409" s="10"/>
      <c r="F409" s="27">
        <v>10</v>
      </c>
      <c r="G409" s="27">
        <v>10</v>
      </c>
      <c r="H409" s="27">
        <v>20</v>
      </c>
      <c r="I409" s="27">
        <v>30</v>
      </c>
      <c r="J409" s="27">
        <v>30</v>
      </c>
      <c r="K409" s="43">
        <v>1.2</v>
      </c>
      <c r="L409" s="119">
        <f t="shared" si="42"/>
        <v>12</v>
      </c>
      <c r="M409" s="43">
        <f t="shared" si="39"/>
        <v>12</v>
      </c>
      <c r="N409" s="43">
        <f t="shared" si="40"/>
        <v>24</v>
      </c>
      <c r="O409" s="43">
        <f t="shared" si="41"/>
        <v>36</v>
      </c>
      <c r="P409" s="43">
        <f t="shared" si="41"/>
        <v>36</v>
      </c>
    </row>
    <row r="410" spans="1:16" s="46" customFormat="1" ht="12.75" customHeight="1">
      <c r="A410" s="98" t="s">
        <v>269</v>
      </c>
      <c r="B410" s="62">
        <v>29090</v>
      </c>
      <c r="C410" s="18" t="s">
        <v>69</v>
      </c>
      <c r="D410" s="50" t="s">
        <v>79</v>
      </c>
      <c r="E410" s="10"/>
      <c r="F410" s="27">
        <v>10</v>
      </c>
      <c r="G410" s="27">
        <v>10</v>
      </c>
      <c r="H410" s="27">
        <v>20</v>
      </c>
      <c r="I410" s="27">
        <v>30</v>
      </c>
      <c r="J410" s="27">
        <v>30</v>
      </c>
      <c r="K410" s="43">
        <v>1.2</v>
      </c>
      <c r="L410" s="119">
        <f t="shared" si="42"/>
        <v>12</v>
      </c>
      <c r="M410" s="43">
        <f t="shared" si="39"/>
        <v>12</v>
      </c>
      <c r="N410" s="43">
        <f t="shared" si="40"/>
        <v>24</v>
      </c>
      <c r="O410" s="43">
        <f t="shared" si="41"/>
        <v>36</v>
      </c>
      <c r="P410" s="43">
        <f t="shared" si="41"/>
        <v>36</v>
      </c>
    </row>
    <row r="411" spans="1:16" s="46" customFormat="1" ht="12.75" customHeight="1">
      <c r="A411" s="98" t="s">
        <v>269</v>
      </c>
      <c r="B411" s="62">
        <v>30490</v>
      </c>
      <c r="C411" s="18" t="s">
        <v>69</v>
      </c>
      <c r="D411" s="50" t="s">
        <v>79</v>
      </c>
      <c r="E411" s="10"/>
      <c r="F411" s="27">
        <v>10</v>
      </c>
      <c r="G411" s="27">
        <v>10</v>
      </c>
      <c r="H411" s="27">
        <v>20</v>
      </c>
      <c r="I411" s="27">
        <v>30</v>
      </c>
      <c r="J411" s="27">
        <v>30</v>
      </c>
      <c r="K411" s="43">
        <v>1.2</v>
      </c>
      <c r="L411" s="119">
        <f t="shared" si="42"/>
        <v>12</v>
      </c>
      <c r="M411" s="43">
        <f t="shared" si="39"/>
        <v>12</v>
      </c>
      <c r="N411" s="43">
        <f t="shared" si="40"/>
        <v>24</v>
      </c>
      <c r="O411" s="43">
        <f t="shared" si="41"/>
        <v>36</v>
      </c>
      <c r="P411" s="43">
        <f t="shared" si="41"/>
        <v>36</v>
      </c>
    </row>
    <row r="412" spans="1:16" s="46" customFormat="1" ht="12.75" customHeight="1">
      <c r="A412" s="98" t="s">
        <v>269</v>
      </c>
      <c r="B412" s="62">
        <v>31890</v>
      </c>
      <c r="C412" s="18" t="s">
        <v>69</v>
      </c>
      <c r="D412" s="50" t="s">
        <v>79</v>
      </c>
      <c r="E412" s="10"/>
      <c r="F412" s="27">
        <v>10</v>
      </c>
      <c r="G412" s="27">
        <v>10</v>
      </c>
      <c r="H412" s="27">
        <v>20</v>
      </c>
      <c r="I412" s="27">
        <v>30</v>
      </c>
      <c r="J412" s="27">
        <v>30</v>
      </c>
      <c r="K412" s="43">
        <v>1.2</v>
      </c>
      <c r="L412" s="119">
        <f t="shared" si="42"/>
        <v>12</v>
      </c>
      <c r="M412" s="43">
        <f t="shared" si="39"/>
        <v>12</v>
      </c>
      <c r="N412" s="43">
        <f t="shared" si="40"/>
        <v>24</v>
      </c>
      <c r="O412" s="43">
        <f t="shared" si="41"/>
        <v>36</v>
      </c>
      <c r="P412" s="43">
        <f t="shared" si="41"/>
        <v>36</v>
      </c>
    </row>
    <row r="413" spans="1:16" s="46" customFormat="1" ht="12.75" customHeight="1">
      <c r="A413" s="98" t="s">
        <v>269</v>
      </c>
      <c r="B413" s="62">
        <v>33290</v>
      </c>
      <c r="C413" s="18" t="s">
        <v>69</v>
      </c>
      <c r="D413" s="50" t="s">
        <v>79</v>
      </c>
      <c r="E413" s="10"/>
      <c r="F413" s="27">
        <v>10</v>
      </c>
      <c r="G413" s="27">
        <v>10</v>
      </c>
      <c r="H413" s="27">
        <v>20</v>
      </c>
      <c r="I413" s="27">
        <v>30</v>
      </c>
      <c r="J413" s="27">
        <v>30</v>
      </c>
      <c r="K413" s="43">
        <v>1.2</v>
      </c>
      <c r="L413" s="119">
        <f t="shared" si="42"/>
        <v>12</v>
      </c>
      <c r="M413" s="43">
        <f t="shared" si="39"/>
        <v>12</v>
      </c>
      <c r="N413" s="43">
        <f t="shared" si="40"/>
        <v>24</v>
      </c>
      <c r="O413" s="43">
        <f t="shared" si="41"/>
        <v>36</v>
      </c>
      <c r="P413" s="43">
        <f t="shared" si="41"/>
        <v>36</v>
      </c>
    </row>
    <row r="414" spans="1:16" s="46" customFormat="1" ht="12.75" customHeight="1">
      <c r="A414" s="98" t="s">
        <v>269</v>
      </c>
      <c r="B414" s="62">
        <v>34690</v>
      </c>
      <c r="C414" s="18" t="s">
        <v>69</v>
      </c>
      <c r="D414" s="50" t="s">
        <v>79</v>
      </c>
      <c r="E414" s="10"/>
      <c r="F414" s="27">
        <v>10</v>
      </c>
      <c r="G414" s="27">
        <v>10</v>
      </c>
      <c r="H414" s="27">
        <v>20</v>
      </c>
      <c r="I414" s="27">
        <v>30</v>
      </c>
      <c r="J414" s="27">
        <v>30</v>
      </c>
      <c r="K414" s="43">
        <v>1.2</v>
      </c>
      <c r="L414" s="119">
        <f t="shared" si="42"/>
        <v>12</v>
      </c>
      <c r="M414" s="43">
        <f t="shared" si="39"/>
        <v>12</v>
      </c>
      <c r="N414" s="43">
        <f t="shared" si="40"/>
        <v>24</v>
      </c>
      <c r="O414" s="43">
        <f t="shared" si="41"/>
        <v>36</v>
      </c>
      <c r="P414" s="43">
        <f t="shared" si="41"/>
        <v>36</v>
      </c>
    </row>
    <row r="415" spans="1:16" s="46" customFormat="1" ht="12.75" customHeight="1">
      <c r="A415" s="98" t="s">
        <v>269</v>
      </c>
      <c r="B415" s="62">
        <v>36090</v>
      </c>
      <c r="C415" s="18" t="s">
        <v>69</v>
      </c>
      <c r="D415" s="50" t="s">
        <v>79</v>
      </c>
      <c r="E415" s="10"/>
      <c r="F415" s="27">
        <v>10</v>
      </c>
      <c r="G415" s="27">
        <v>10</v>
      </c>
      <c r="H415" s="27">
        <v>20</v>
      </c>
      <c r="I415" s="27">
        <v>30</v>
      </c>
      <c r="J415" s="27">
        <v>30</v>
      </c>
      <c r="K415" s="43">
        <v>1.2</v>
      </c>
      <c r="L415" s="119">
        <f t="shared" si="42"/>
        <v>12</v>
      </c>
      <c r="M415" s="43">
        <f t="shared" si="39"/>
        <v>12</v>
      </c>
      <c r="N415" s="43">
        <f t="shared" si="40"/>
        <v>24</v>
      </c>
      <c r="O415" s="43">
        <f t="shared" si="41"/>
        <v>36</v>
      </c>
      <c r="P415" s="43">
        <f t="shared" si="41"/>
        <v>36</v>
      </c>
    </row>
    <row r="416" spans="1:16" s="46" customFormat="1" ht="12.75" customHeight="1">
      <c r="A416" s="40"/>
      <c r="B416" s="29"/>
      <c r="C416" s="29"/>
      <c r="D416" s="34" t="s">
        <v>21</v>
      </c>
      <c r="E416" s="34"/>
      <c r="F416" s="24">
        <f>SUM(F332:F415)</f>
        <v>953</v>
      </c>
      <c r="G416" s="24">
        <f>SUM(G332:G415)</f>
        <v>953</v>
      </c>
      <c r="H416" s="24">
        <f>SUM(H332:H415)</f>
        <v>1906</v>
      </c>
      <c r="I416" s="24">
        <f>SUM(I332:I415)</f>
        <v>2859</v>
      </c>
      <c r="J416" s="24">
        <f>SUM(J332:J415)</f>
        <v>2859</v>
      </c>
      <c r="K416" s="44"/>
      <c r="L416" s="44"/>
      <c r="M416" s="87"/>
      <c r="N416" s="87"/>
      <c r="O416" s="87"/>
      <c r="P416" s="87"/>
    </row>
    <row r="417" spans="1:16" s="46" customFormat="1" ht="12.75" customHeight="1">
      <c r="A417" s="98" t="s">
        <v>270</v>
      </c>
      <c r="B417" s="63">
        <v>9</v>
      </c>
      <c r="C417" s="18" t="s">
        <v>69</v>
      </c>
      <c r="D417" s="50" t="s">
        <v>79</v>
      </c>
      <c r="E417" s="10"/>
      <c r="F417" s="27">
        <v>4</v>
      </c>
      <c r="G417" s="27">
        <v>4</v>
      </c>
      <c r="H417" s="27">
        <v>8</v>
      </c>
      <c r="I417" s="27">
        <v>12</v>
      </c>
      <c r="J417" s="27">
        <v>12</v>
      </c>
      <c r="K417" s="43">
        <v>1.2</v>
      </c>
      <c r="L417" s="119">
        <f t="shared" si="42"/>
        <v>4.8</v>
      </c>
      <c r="M417" s="43">
        <f t="shared" ref="M417:M471" si="43">$G417*K417</f>
        <v>4.8</v>
      </c>
      <c r="N417" s="43">
        <f t="shared" ref="N417:N471" si="44">$K417*H417</f>
        <v>9.6</v>
      </c>
      <c r="O417" s="43">
        <f t="shared" ref="O417:P471" si="45">$K417*I417</f>
        <v>14.399999999999999</v>
      </c>
      <c r="P417" s="43">
        <f t="shared" si="45"/>
        <v>14.399999999999999</v>
      </c>
    </row>
    <row r="418" spans="1:16" s="46" customFormat="1" ht="12.75" customHeight="1">
      <c r="A418" s="98" t="s">
        <v>270</v>
      </c>
      <c r="B418" s="63">
        <v>14</v>
      </c>
      <c r="C418" s="18" t="s">
        <v>69</v>
      </c>
      <c r="D418" s="50" t="s">
        <v>79</v>
      </c>
      <c r="E418" s="10"/>
      <c r="F418" s="27">
        <v>4</v>
      </c>
      <c r="G418" s="27">
        <v>4</v>
      </c>
      <c r="H418" s="27">
        <v>8</v>
      </c>
      <c r="I418" s="27">
        <v>12</v>
      </c>
      <c r="J418" s="27">
        <v>12</v>
      </c>
      <c r="K418" s="43">
        <v>1.2</v>
      </c>
      <c r="L418" s="119">
        <f t="shared" si="42"/>
        <v>4.8</v>
      </c>
      <c r="M418" s="43">
        <f t="shared" si="43"/>
        <v>4.8</v>
      </c>
      <c r="N418" s="43">
        <f t="shared" si="44"/>
        <v>9.6</v>
      </c>
      <c r="O418" s="43">
        <f t="shared" si="45"/>
        <v>14.399999999999999</v>
      </c>
      <c r="P418" s="43">
        <f t="shared" si="45"/>
        <v>14.399999999999999</v>
      </c>
    </row>
    <row r="419" spans="1:16" s="46" customFormat="1" ht="12.75" customHeight="1">
      <c r="A419" s="98" t="s">
        <v>270</v>
      </c>
      <c r="B419" s="63">
        <v>19</v>
      </c>
      <c r="C419" s="18" t="s">
        <v>69</v>
      </c>
      <c r="D419" s="50" t="s">
        <v>79</v>
      </c>
      <c r="E419" s="10"/>
      <c r="F419" s="27">
        <v>4</v>
      </c>
      <c r="G419" s="27">
        <v>4</v>
      </c>
      <c r="H419" s="27">
        <v>8</v>
      </c>
      <c r="I419" s="27">
        <v>12</v>
      </c>
      <c r="J419" s="27">
        <v>12</v>
      </c>
      <c r="K419" s="43">
        <v>1.2</v>
      </c>
      <c r="L419" s="119">
        <f t="shared" si="42"/>
        <v>4.8</v>
      </c>
      <c r="M419" s="43">
        <f t="shared" si="43"/>
        <v>4.8</v>
      </c>
      <c r="N419" s="43">
        <f t="shared" si="44"/>
        <v>9.6</v>
      </c>
      <c r="O419" s="43">
        <f t="shared" si="45"/>
        <v>14.399999999999999</v>
      </c>
      <c r="P419" s="43">
        <f t="shared" si="45"/>
        <v>14.399999999999999</v>
      </c>
    </row>
    <row r="420" spans="1:16" s="46" customFormat="1" ht="12.75" customHeight="1">
      <c r="A420" s="98" t="s">
        <v>270</v>
      </c>
      <c r="B420" s="63">
        <v>24</v>
      </c>
      <c r="C420" s="18" t="s">
        <v>69</v>
      </c>
      <c r="D420" s="50" t="s">
        <v>79</v>
      </c>
      <c r="E420" s="10"/>
      <c r="F420" s="27">
        <v>4</v>
      </c>
      <c r="G420" s="27">
        <v>4</v>
      </c>
      <c r="H420" s="27">
        <v>8</v>
      </c>
      <c r="I420" s="27">
        <v>12</v>
      </c>
      <c r="J420" s="27">
        <v>12</v>
      </c>
      <c r="K420" s="43">
        <v>1.2</v>
      </c>
      <c r="L420" s="119">
        <f t="shared" si="42"/>
        <v>4.8</v>
      </c>
      <c r="M420" s="43">
        <f t="shared" si="43"/>
        <v>4.8</v>
      </c>
      <c r="N420" s="43">
        <f t="shared" si="44"/>
        <v>9.6</v>
      </c>
      <c r="O420" s="43">
        <f t="shared" si="45"/>
        <v>14.399999999999999</v>
      </c>
      <c r="P420" s="43">
        <f t="shared" si="45"/>
        <v>14.399999999999999</v>
      </c>
    </row>
    <row r="421" spans="1:16" s="46" customFormat="1" ht="12.75" customHeight="1">
      <c r="A421" s="98" t="s">
        <v>270</v>
      </c>
      <c r="B421" s="63">
        <v>29</v>
      </c>
      <c r="C421" s="18" t="s">
        <v>69</v>
      </c>
      <c r="D421" s="50" t="s">
        <v>79</v>
      </c>
      <c r="E421" s="10"/>
      <c r="F421" s="27">
        <v>4</v>
      </c>
      <c r="G421" s="27">
        <v>4</v>
      </c>
      <c r="H421" s="27">
        <v>8</v>
      </c>
      <c r="I421" s="27">
        <v>12</v>
      </c>
      <c r="J421" s="27">
        <v>12</v>
      </c>
      <c r="K421" s="43">
        <v>1.2</v>
      </c>
      <c r="L421" s="119">
        <f t="shared" si="42"/>
        <v>4.8</v>
      </c>
      <c r="M421" s="43">
        <f t="shared" si="43"/>
        <v>4.8</v>
      </c>
      <c r="N421" s="43">
        <f t="shared" si="44"/>
        <v>9.6</v>
      </c>
      <c r="O421" s="43">
        <f t="shared" si="45"/>
        <v>14.399999999999999</v>
      </c>
      <c r="P421" s="43">
        <f t="shared" si="45"/>
        <v>14.399999999999999</v>
      </c>
    </row>
    <row r="422" spans="1:16" s="46" customFormat="1" ht="12.75" customHeight="1">
      <c r="A422" s="98" t="s">
        <v>270</v>
      </c>
      <c r="B422" s="63">
        <v>34</v>
      </c>
      <c r="C422" s="18" t="s">
        <v>69</v>
      </c>
      <c r="D422" s="50" t="s">
        <v>79</v>
      </c>
      <c r="E422" s="10"/>
      <c r="F422" s="27">
        <v>4</v>
      </c>
      <c r="G422" s="27">
        <v>4</v>
      </c>
      <c r="H422" s="27">
        <v>8</v>
      </c>
      <c r="I422" s="27">
        <v>12</v>
      </c>
      <c r="J422" s="27">
        <v>12</v>
      </c>
      <c r="K422" s="43">
        <v>1.2</v>
      </c>
      <c r="L422" s="119">
        <f t="shared" si="42"/>
        <v>4.8</v>
      </c>
      <c r="M422" s="43">
        <f t="shared" si="43"/>
        <v>4.8</v>
      </c>
      <c r="N422" s="43">
        <f t="shared" si="44"/>
        <v>9.6</v>
      </c>
      <c r="O422" s="43">
        <f t="shared" si="45"/>
        <v>14.399999999999999</v>
      </c>
      <c r="P422" s="43">
        <f t="shared" si="45"/>
        <v>14.399999999999999</v>
      </c>
    </row>
    <row r="423" spans="1:16" s="46" customFormat="1" ht="12.75" customHeight="1">
      <c r="A423" s="98" t="s">
        <v>270</v>
      </c>
      <c r="B423" s="63">
        <v>39</v>
      </c>
      <c r="C423" s="18" t="s">
        <v>69</v>
      </c>
      <c r="D423" s="50" t="s">
        <v>79</v>
      </c>
      <c r="E423" s="10"/>
      <c r="F423" s="27">
        <v>4</v>
      </c>
      <c r="G423" s="27">
        <v>4</v>
      </c>
      <c r="H423" s="27">
        <v>8</v>
      </c>
      <c r="I423" s="27">
        <v>12</v>
      </c>
      <c r="J423" s="27">
        <v>12</v>
      </c>
      <c r="K423" s="43">
        <v>1.2</v>
      </c>
      <c r="L423" s="119">
        <f t="shared" si="42"/>
        <v>4.8</v>
      </c>
      <c r="M423" s="43">
        <f t="shared" si="43"/>
        <v>4.8</v>
      </c>
      <c r="N423" s="43">
        <f t="shared" si="44"/>
        <v>9.6</v>
      </c>
      <c r="O423" s="43">
        <f t="shared" si="45"/>
        <v>14.399999999999999</v>
      </c>
      <c r="P423" s="43">
        <f t="shared" si="45"/>
        <v>14.399999999999999</v>
      </c>
    </row>
    <row r="424" spans="1:16" s="46" customFormat="1" ht="12.75" customHeight="1">
      <c r="A424" s="98" t="s">
        <v>270</v>
      </c>
      <c r="B424" s="63">
        <v>49</v>
      </c>
      <c r="C424" s="18" t="s">
        <v>69</v>
      </c>
      <c r="D424" s="50" t="s">
        <v>79</v>
      </c>
      <c r="E424" s="10"/>
      <c r="F424" s="27">
        <v>4</v>
      </c>
      <c r="G424" s="27">
        <v>4</v>
      </c>
      <c r="H424" s="27">
        <v>8</v>
      </c>
      <c r="I424" s="27">
        <v>12</v>
      </c>
      <c r="J424" s="27">
        <v>12</v>
      </c>
      <c r="K424" s="43">
        <v>1.2</v>
      </c>
      <c r="L424" s="119">
        <f t="shared" si="42"/>
        <v>4.8</v>
      </c>
      <c r="M424" s="43">
        <f t="shared" si="43"/>
        <v>4.8</v>
      </c>
      <c r="N424" s="43">
        <f t="shared" si="44"/>
        <v>9.6</v>
      </c>
      <c r="O424" s="43">
        <f t="shared" si="45"/>
        <v>14.399999999999999</v>
      </c>
      <c r="P424" s="43">
        <f t="shared" si="45"/>
        <v>14.399999999999999</v>
      </c>
    </row>
    <row r="425" spans="1:16" s="46" customFormat="1" ht="12.75" customHeight="1">
      <c r="A425" s="98" t="s">
        <v>270</v>
      </c>
      <c r="B425" s="63">
        <v>59</v>
      </c>
      <c r="C425" s="18" t="s">
        <v>69</v>
      </c>
      <c r="D425" s="50" t="s">
        <v>79</v>
      </c>
      <c r="E425" s="10"/>
      <c r="F425" s="27">
        <v>4</v>
      </c>
      <c r="G425" s="27">
        <v>4</v>
      </c>
      <c r="H425" s="27">
        <v>8</v>
      </c>
      <c r="I425" s="27">
        <v>12</v>
      </c>
      <c r="J425" s="27">
        <v>12</v>
      </c>
      <c r="K425" s="43">
        <v>1.2</v>
      </c>
      <c r="L425" s="119">
        <f t="shared" si="42"/>
        <v>4.8</v>
      </c>
      <c r="M425" s="43">
        <f t="shared" si="43"/>
        <v>4.8</v>
      </c>
      <c r="N425" s="43">
        <f t="shared" si="44"/>
        <v>9.6</v>
      </c>
      <c r="O425" s="43">
        <f t="shared" si="45"/>
        <v>14.399999999999999</v>
      </c>
      <c r="P425" s="43">
        <f t="shared" si="45"/>
        <v>14.399999999999999</v>
      </c>
    </row>
    <row r="426" spans="1:16" s="46" customFormat="1" ht="12.75" customHeight="1">
      <c r="A426" s="98" t="s">
        <v>270</v>
      </c>
      <c r="B426" s="63">
        <v>69</v>
      </c>
      <c r="C426" s="18" t="s">
        <v>69</v>
      </c>
      <c r="D426" s="50" t="s">
        <v>79</v>
      </c>
      <c r="E426" s="10"/>
      <c r="F426" s="27">
        <v>4</v>
      </c>
      <c r="G426" s="27">
        <v>4</v>
      </c>
      <c r="H426" s="27">
        <v>8</v>
      </c>
      <c r="I426" s="27">
        <v>12</v>
      </c>
      <c r="J426" s="27">
        <v>12</v>
      </c>
      <c r="K426" s="43">
        <v>1.2</v>
      </c>
      <c r="L426" s="119">
        <f t="shared" si="42"/>
        <v>4.8</v>
      </c>
      <c r="M426" s="43">
        <f t="shared" si="43"/>
        <v>4.8</v>
      </c>
      <c r="N426" s="43">
        <f t="shared" si="44"/>
        <v>9.6</v>
      </c>
      <c r="O426" s="43">
        <f t="shared" si="45"/>
        <v>14.399999999999999</v>
      </c>
      <c r="P426" s="43">
        <f t="shared" si="45"/>
        <v>14.399999999999999</v>
      </c>
    </row>
    <row r="427" spans="1:16" s="46" customFormat="1" ht="12.75" customHeight="1">
      <c r="A427" s="98" t="s">
        <v>270</v>
      </c>
      <c r="B427" s="63">
        <v>79</v>
      </c>
      <c r="C427" s="18" t="s">
        <v>69</v>
      </c>
      <c r="D427" s="50" t="s">
        <v>79</v>
      </c>
      <c r="E427" s="10"/>
      <c r="F427" s="27">
        <v>4</v>
      </c>
      <c r="G427" s="27">
        <v>4</v>
      </c>
      <c r="H427" s="27">
        <v>8</v>
      </c>
      <c r="I427" s="27">
        <v>12</v>
      </c>
      <c r="J427" s="27">
        <v>12</v>
      </c>
      <c r="K427" s="43">
        <v>1.2</v>
      </c>
      <c r="L427" s="119">
        <f t="shared" si="42"/>
        <v>4.8</v>
      </c>
      <c r="M427" s="43">
        <f t="shared" si="43"/>
        <v>4.8</v>
      </c>
      <c r="N427" s="43">
        <f t="shared" si="44"/>
        <v>9.6</v>
      </c>
      <c r="O427" s="43">
        <f t="shared" si="45"/>
        <v>14.399999999999999</v>
      </c>
      <c r="P427" s="43">
        <f t="shared" si="45"/>
        <v>14.399999999999999</v>
      </c>
    </row>
    <row r="428" spans="1:16" s="46" customFormat="1" ht="12.75" customHeight="1">
      <c r="A428" s="98" t="s">
        <v>270</v>
      </c>
      <c r="B428" s="63">
        <v>89</v>
      </c>
      <c r="C428" s="18" t="s">
        <v>69</v>
      </c>
      <c r="D428" s="50" t="s">
        <v>79</v>
      </c>
      <c r="E428" s="10"/>
      <c r="F428" s="27">
        <v>4</v>
      </c>
      <c r="G428" s="27">
        <v>4</v>
      </c>
      <c r="H428" s="27">
        <v>8</v>
      </c>
      <c r="I428" s="27">
        <v>12</v>
      </c>
      <c r="J428" s="27">
        <v>12</v>
      </c>
      <c r="K428" s="43">
        <v>1.2</v>
      </c>
      <c r="L428" s="119">
        <f t="shared" si="42"/>
        <v>4.8</v>
      </c>
      <c r="M428" s="43">
        <f t="shared" si="43"/>
        <v>4.8</v>
      </c>
      <c r="N428" s="43">
        <f t="shared" si="44"/>
        <v>9.6</v>
      </c>
      <c r="O428" s="43">
        <f t="shared" si="45"/>
        <v>14.399999999999999</v>
      </c>
      <c r="P428" s="43">
        <f t="shared" si="45"/>
        <v>14.399999999999999</v>
      </c>
    </row>
    <row r="429" spans="1:16" s="46" customFormat="1" ht="12.75" customHeight="1">
      <c r="A429" s="98" t="s">
        <v>270</v>
      </c>
      <c r="B429" s="63">
        <v>99</v>
      </c>
      <c r="C429" s="18" t="s">
        <v>69</v>
      </c>
      <c r="D429" s="50" t="s">
        <v>79</v>
      </c>
      <c r="E429" s="10"/>
      <c r="F429" s="27">
        <v>10</v>
      </c>
      <c r="G429" s="27">
        <v>10</v>
      </c>
      <c r="H429" s="27">
        <v>20</v>
      </c>
      <c r="I429" s="27">
        <v>30</v>
      </c>
      <c r="J429" s="27">
        <v>30</v>
      </c>
      <c r="K429" s="43">
        <v>1.2</v>
      </c>
      <c r="L429" s="119">
        <f t="shared" si="42"/>
        <v>12</v>
      </c>
      <c r="M429" s="43">
        <f t="shared" si="43"/>
        <v>12</v>
      </c>
      <c r="N429" s="43">
        <f t="shared" si="44"/>
        <v>24</v>
      </c>
      <c r="O429" s="43">
        <f t="shared" si="45"/>
        <v>36</v>
      </c>
      <c r="P429" s="43">
        <f t="shared" si="45"/>
        <v>36</v>
      </c>
    </row>
    <row r="430" spans="1:16" s="46" customFormat="1" ht="12.75" customHeight="1">
      <c r="A430" s="98" t="s">
        <v>270</v>
      </c>
      <c r="B430" s="63">
        <v>109</v>
      </c>
      <c r="C430" s="18" t="s">
        <v>69</v>
      </c>
      <c r="D430" s="50" t="s">
        <v>79</v>
      </c>
      <c r="E430" s="10"/>
      <c r="F430" s="27">
        <v>10</v>
      </c>
      <c r="G430" s="27">
        <v>10</v>
      </c>
      <c r="H430" s="27">
        <v>20</v>
      </c>
      <c r="I430" s="27">
        <v>30</v>
      </c>
      <c r="J430" s="27">
        <v>30</v>
      </c>
      <c r="K430" s="43">
        <v>1.2</v>
      </c>
      <c r="L430" s="119">
        <f t="shared" si="42"/>
        <v>12</v>
      </c>
      <c r="M430" s="43">
        <f t="shared" si="43"/>
        <v>12</v>
      </c>
      <c r="N430" s="43">
        <f t="shared" si="44"/>
        <v>24</v>
      </c>
      <c r="O430" s="43">
        <f t="shared" si="45"/>
        <v>36</v>
      </c>
      <c r="P430" s="43">
        <f t="shared" si="45"/>
        <v>36</v>
      </c>
    </row>
    <row r="431" spans="1:16" s="46" customFormat="1" ht="12.75" customHeight="1">
      <c r="A431" s="98" t="s">
        <v>270</v>
      </c>
      <c r="B431" s="63">
        <v>119</v>
      </c>
      <c r="C431" s="18" t="s">
        <v>69</v>
      </c>
      <c r="D431" s="50" t="s">
        <v>79</v>
      </c>
      <c r="E431" s="10"/>
      <c r="F431" s="27">
        <v>10</v>
      </c>
      <c r="G431" s="27">
        <v>10</v>
      </c>
      <c r="H431" s="27">
        <v>20</v>
      </c>
      <c r="I431" s="27">
        <v>30</v>
      </c>
      <c r="J431" s="27">
        <v>30</v>
      </c>
      <c r="K431" s="43">
        <v>1.2</v>
      </c>
      <c r="L431" s="119">
        <f t="shared" si="42"/>
        <v>12</v>
      </c>
      <c r="M431" s="43">
        <f t="shared" si="43"/>
        <v>12</v>
      </c>
      <c r="N431" s="43">
        <f t="shared" si="44"/>
        <v>24</v>
      </c>
      <c r="O431" s="43">
        <f t="shared" si="45"/>
        <v>36</v>
      </c>
      <c r="P431" s="43">
        <f t="shared" si="45"/>
        <v>36</v>
      </c>
    </row>
    <row r="432" spans="1:16" s="46" customFormat="1" ht="12.75" customHeight="1">
      <c r="A432" s="98" t="s">
        <v>270</v>
      </c>
      <c r="B432" s="63">
        <v>129</v>
      </c>
      <c r="C432" s="18" t="s">
        <v>69</v>
      </c>
      <c r="D432" s="50" t="s">
        <v>79</v>
      </c>
      <c r="E432" s="10"/>
      <c r="F432" s="27">
        <v>10</v>
      </c>
      <c r="G432" s="27">
        <v>10</v>
      </c>
      <c r="H432" s="27">
        <v>20</v>
      </c>
      <c r="I432" s="27">
        <v>30</v>
      </c>
      <c r="J432" s="27">
        <v>30</v>
      </c>
      <c r="K432" s="43">
        <v>1.2</v>
      </c>
      <c r="L432" s="119">
        <f t="shared" si="42"/>
        <v>12</v>
      </c>
      <c r="M432" s="43">
        <f t="shared" si="43"/>
        <v>12</v>
      </c>
      <c r="N432" s="43">
        <f t="shared" si="44"/>
        <v>24</v>
      </c>
      <c r="O432" s="43">
        <f t="shared" si="45"/>
        <v>36</v>
      </c>
      <c r="P432" s="43">
        <f t="shared" si="45"/>
        <v>36</v>
      </c>
    </row>
    <row r="433" spans="1:16" s="46" customFormat="1" ht="12.75" customHeight="1">
      <c r="A433" s="98" t="s">
        <v>270</v>
      </c>
      <c r="B433" s="63">
        <v>139</v>
      </c>
      <c r="C433" s="18" t="s">
        <v>69</v>
      </c>
      <c r="D433" s="50" t="s">
        <v>79</v>
      </c>
      <c r="E433" s="10"/>
      <c r="F433" s="27">
        <v>10</v>
      </c>
      <c r="G433" s="27">
        <v>10</v>
      </c>
      <c r="H433" s="27">
        <v>20</v>
      </c>
      <c r="I433" s="27">
        <v>30</v>
      </c>
      <c r="J433" s="27">
        <v>30</v>
      </c>
      <c r="K433" s="43">
        <v>1.2</v>
      </c>
      <c r="L433" s="119">
        <f t="shared" si="42"/>
        <v>12</v>
      </c>
      <c r="M433" s="43">
        <f t="shared" si="43"/>
        <v>12</v>
      </c>
      <c r="N433" s="43">
        <f t="shared" si="44"/>
        <v>24</v>
      </c>
      <c r="O433" s="43">
        <f t="shared" si="45"/>
        <v>36</v>
      </c>
      <c r="P433" s="43">
        <f t="shared" si="45"/>
        <v>36</v>
      </c>
    </row>
    <row r="434" spans="1:16" s="46" customFormat="1" ht="12.75" customHeight="1">
      <c r="A434" s="98" t="s">
        <v>270</v>
      </c>
      <c r="B434" s="63">
        <v>149</v>
      </c>
      <c r="C434" s="18" t="s">
        <v>69</v>
      </c>
      <c r="D434" s="50" t="s">
        <v>79</v>
      </c>
      <c r="E434" s="10"/>
      <c r="F434" s="27">
        <v>10</v>
      </c>
      <c r="G434" s="27">
        <v>10</v>
      </c>
      <c r="H434" s="27">
        <v>20</v>
      </c>
      <c r="I434" s="27">
        <v>30</v>
      </c>
      <c r="J434" s="27">
        <v>30</v>
      </c>
      <c r="K434" s="43">
        <v>1.2</v>
      </c>
      <c r="L434" s="119">
        <f t="shared" si="42"/>
        <v>12</v>
      </c>
      <c r="M434" s="43">
        <f t="shared" si="43"/>
        <v>12</v>
      </c>
      <c r="N434" s="43">
        <f t="shared" si="44"/>
        <v>24</v>
      </c>
      <c r="O434" s="43">
        <f t="shared" si="45"/>
        <v>36</v>
      </c>
      <c r="P434" s="43">
        <f t="shared" si="45"/>
        <v>36</v>
      </c>
    </row>
    <row r="435" spans="1:16" s="46" customFormat="1" ht="12.75" customHeight="1">
      <c r="A435" s="98" t="s">
        <v>270</v>
      </c>
      <c r="B435" s="63">
        <v>159</v>
      </c>
      <c r="C435" s="18" t="s">
        <v>69</v>
      </c>
      <c r="D435" s="50" t="s">
        <v>79</v>
      </c>
      <c r="E435" s="10"/>
      <c r="F435" s="27">
        <v>10</v>
      </c>
      <c r="G435" s="27">
        <v>10</v>
      </c>
      <c r="H435" s="27">
        <v>20</v>
      </c>
      <c r="I435" s="27">
        <v>30</v>
      </c>
      <c r="J435" s="27">
        <v>30</v>
      </c>
      <c r="K435" s="43">
        <v>1.2</v>
      </c>
      <c r="L435" s="119">
        <f t="shared" si="42"/>
        <v>12</v>
      </c>
      <c r="M435" s="43">
        <f t="shared" si="43"/>
        <v>12</v>
      </c>
      <c r="N435" s="43">
        <f t="shared" si="44"/>
        <v>24</v>
      </c>
      <c r="O435" s="43">
        <f t="shared" si="45"/>
        <v>36</v>
      </c>
      <c r="P435" s="43">
        <f t="shared" si="45"/>
        <v>36</v>
      </c>
    </row>
    <row r="436" spans="1:16" s="46" customFormat="1" ht="12.75" customHeight="1">
      <c r="A436" s="98" t="s">
        <v>270</v>
      </c>
      <c r="B436" s="63">
        <v>169</v>
      </c>
      <c r="C436" s="18" t="s">
        <v>69</v>
      </c>
      <c r="D436" s="50" t="s">
        <v>79</v>
      </c>
      <c r="E436" s="10"/>
      <c r="F436" s="27">
        <v>10</v>
      </c>
      <c r="G436" s="27">
        <v>10</v>
      </c>
      <c r="H436" s="27">
        <v>20</v>
      </c>
      <c r="I436" s="27">
        <v>30</v>
      </c>
      <c r="J436" s="27">
        <v>30</v>
      </c>
      <c r="K436" s="43">
        <v>1.2</v>
      </c>
      <c r="L436" s="119">
        <f t="shared" si="42"/>
        <v>12</v>
      </c>
      <c r="M436" s="43">
        <f t="shared" si="43"/>
        <v>12</v>
      </c>
      <c r="N436" s="43">
        <f t="shared" si="44"/>
        <v>24</v>
      </c>
      <c r="O436" s="43">
        <f t="shared" si="45"/>
        <v>36</v>
      </c>
      <c r="P436" s="43">
        <f t="shared" si="45"/>
        <v>36</v>
      </c>
    </row>
    <row r="437" spans="1:16" s="46" customFormat="1" ht="12.75" customHeight="1">
      <c r="A437" s="98" t="s">
        <v>270</v>
      </c>
      <c r="B437" s="63">
        <v>179</v>
      </c>
      <c r="C437" s="18" t="s">
        <v>69</v>
      </c>
      <c r="D437" s="50" t="s">
        <v>79</v>
      </c>
      <c r="E437" s="10"/>
      <c r="F437" s="27">
        <v>10</v>
      </c>
      <c r="G437" s="27">
        <v>10</v>
      </c>
      <c r="H437" s="27">
        <v>20</v>
      </c>
      <c r="I437" s="27">
        <v>30</v>
      </c>
      <c r="J437" s="27">
        <v>30</v>
      </c>
      <c r="K437" s="43">
        <v>1.2</v>
      </c>
      <c r="L437" s="119">
        <f t="shared" si="42"/>
        <v>12</v>
      </c>
      <c r="M437" s="43">
        <f t="shared" si="43"/>
        <v>12</v>
      </c>
      <c r="N437" s="43">
        <f t="shared" si="44"/>
        <v>24</v>
      </c>
      <c r="O437" s="43">
        <f t="shared" si="45"/>
        <v>36</v>
      </c>
      <c r="P437" s="43">
        <f t="shared" si="45"/>
        <v>36</v>
      </c>
    </row>
    <row r="438" spans="1:16" s="46" customFormat="1" ht="12.75" customHeight="1">
      <c r="A438" s="98" t="s">
        <v>270</v>
      </c>
      <c r="B438" s="63">
        <v>189</v>
      </c>
      <c r="C438" s="18" t="s">
        <v>69</v>
      </c>
      <c r="D438" s="50" t="s">
        <v>79</v>
      </c>
      <c r="E438" s="10"/>
      <c r="F438" s="27">
        <v>10</v>
      </c>
      <c r="G438" s="27">
        <v>10</v>
      </c>
      <c r="H438" s="27">
        <v>20</v>
      </c>
      <c r="I438" s="27">
        <v>30</v>
      </c>
      <c r="J438" s="27">
        <v>30</v>
      </c>
      <c r="K438" s="43">
        <v>1.2</v>
      </c>
      <c r="L438" s="119">
        <f t="shared" si="42"/>
        <v>12</v>
      </c>
      <c r="M438" s="43">
        <f t="shared" si="43"/>
        <v>12</v>
      </c>
      <c r="N438" s="43">
        <f t="shared" si="44"/>
        <v>24</v>
      </c>
      <c r="O438" s="43">
        <f t="shared" si="45"/>
        <v>36</v>
      </c>
      <c r="P438" s="43">
        <f t="shared" si="45"/>
        <v>36</v>
      </c>
    </row>
    <row r="439" spans="1:16" s="46" customFormat="1" ht="12.75" customHeight="1">
      <c r="A439" s="98" t="s">
        <v>270</v>
      </c>
      <c r="B439" s="63">
        <v>199</v>
      </c>
      <c r="C439" s="18" t="s">
        <v>69</v>
      </c>
      <c r="D439" s="50" t="s">
        <v>79</v>
      </c>
      <c r="E439" s="10"/>
      <c r="F439" s="27">
        <v>10</v>
      </c>
      <c r="G439" s="27">
        <v>10</v>
      </c>
      <c r="H439" s="27">
        <v>20</v>
      </c>
      <c r="I439" s="27">
        <v>30</v>
      </c>
      <c r="J439" s="27">
        <v>30</v>
      </c>
      <c r="K439" s="43">
        <v>1.2</v>
      </c>
      <c r="L439" s="119">
        <f t="shared" si="42"/>
        <v>12</v>
      </c>
      <c r="M439" s="43">
        <f t="shared" si="43"/>
        <v>12</v>
      </c>
      <c r="N439" s="43">
        <f t="shared" si="44"/>
        <v>24</v>
      </c>
      <c r="O439" s="43">
        <f t="shared" si="45"/>
        <v>36</v>
      </c>
      <c r="P439" s="43">
        <f t="shared" si="45"/>
        <v>36</v>
      </c>
    </row>
    <row r="440" spans="1:16" s="46" customFormat="1" ht="12.75" customHeight="1">
      <c r="A440" s="98" t="s">
        <v>270</v>
      </c>
      <c r="B440" s="63">
        <v>209</v>
      </c>
      <c r="C440" s="18" t="s">
        <v>69</v>
      </c>
      <c r="D440" s="50" t="s">
        <v>79</v>
      </c>
      <c r="E440" s="10"/>
      <c r="F440" s="27">
        <v>10</v>
      </c>
      <c r="G440" s="27">
        <v>10</v>
      </c>
      <c r="H440" s="27">
        <v>20</v>
      </c>
      <c r="I440" s="27">
        <v>30</v>
      </c>
      <c r="J440" s="27">
        <v>30</v>
      </c>
      <c r="K440" s="43">
        <v>1.2</v>
      </c>
      <c r="L440" s="119">
        <f t="shared" si="42"/>
        <v>12</v>
      </c>
      <c r="M440" s="43">
        <f t="shared" si="43"/>
        <v>12</v>
      </c>
      <c r="N440" s="43">
        <f t="shared" si="44"/>
        <v>24</v>
      </c>
      <c r="O440" s="43">
        <f t="shared" si="45"/>
        <v>36</v>
      </c>
      <c r="P440" s="43">
        <f t="shared" si="45"/>
        <v>36</v>
      </c>
    </row>
    <row r="441" spans="1:16" s="46" customFormat="1" ht="12.75" customHeight="1">
      <c r="A441" s="98" t="s">
        <v>270</v>
      </c>
      <c r="B441" s="63">
        <v>219</v>
      </c>
      <c r="C441" s="18" t="s">
        <v>69</v>
      </c>
      <c r="D441" s="50" t="s">
        <v>79</v>
      </c>
      <c r="E441" s="10"/>
      <c r="F441" s="27">
        <v>10</v>
      </c>
      <c r="G441" s="27">
        <v>10</v>
      </c>
      <c r="H441" s="27">
        <v>20</v>
      </c>
      <c r="I441" s="27">
        <v>30</v>
      </c>
      <c r="J441" s="27">
        <v>30</v>
      </c>
      <c r="K441" s="43">
        <v>1.2</v>
      </c>
      <c r="L441" s="119">
        <f t="shared" si="42"/>
        <v>12</v>
      </c>
      <c r="M441" s="43">
        <f t="shared" si="43"/>
        <v>12</v>
      </c>
      <c r="N441" s="43">
        <f t="shared" si="44"/>
        <v>24</v>
      </c>
      <c r="O441" s="43">
        <f t="shared" si="45"/>
        <v>36</v>
      </c>
      <c r="P441" s="43">
        <f t="shared" si="45"/>
        <v>36</v>
      </c>
    </row>
    <row r="442" spans="1:16" s="46" customFormat="1" ht="12.75" customHeight="1">
      <c r="A442" s="98" t="s">
        <v>270</v>
      </c>
      <c r="B442" s="63">
        <v>229</v>
      </c>
      <c r="C442" s="18" t="s">
        <v>69</v>
      </c>
      <c r="D442" s="50" t="s">
        <v>79</v>
      </c>
      <c r="E442" s="10"/>
      <c r="F442" s="27">
        <v>15</v>
      </c>
      <c r="G442" s="27">
        <v>15</v>
      </c>
      <c r="H442" s="27">
        <v>30</v>
      </c>
      <c r="I442" s="27">
        <v>45</v>
      </c>
      <c r="J442" s="27">
        <v>45</v>
      </c>
      <c r="K442" s="43">
        <v>1.2</v>
      </c>
      <c r="L442" s="119">
        <f t="shared" si="42"/>
        <v>18</v>
      </c>
      <c r="M442" s="43">
        <f t="shared" si="43"/>
        <v>18</v>
      </c>
      <c r="N442" s="43">
        <f t="shared" si="44"/>
        <v>36</v>
      </c>
      <c r="O442" s="43">
        <f t="shared" si="45"/>
        <v>54</v>
      </c>
      <c r="P442" s="43">
        <f t="shared" si="45"/>
        <v>54</v>
      </c>
    </row>
    <row r="443" spans="1:16" s="46" customFormat="1" ht="12.75" customHeight="1">
      <c r="A443" s="98" t="s">
        <v>270</v>
      </c>
      <c r="B443" s="63">
        <v>239</v>
      </c>
      <c r="C443" s="18" t="s">
        <v>69</v>
      </c>
      <c r="D443" s="50" t="s">
        <v>79</v>
      </c>
      <c r="E443" s="10"/>
      <c r="F443" s="27">
        <v>15</v>
      </c>
      <c r="G443" s="27">
        <v>15</v>
      </c>
      <c r="H443" s="27">
        <v>30</v>
      </c>
      <c r="I443" s="27">
        <v>45</v>
      </c>
      <c r="J443" s="27">
        <v>45</v>
      </c>
      <c r="K443" s="43">
        <v>1.2</v>
      </c>
      <c r="L443" s="119">
        <f t="shared" si="42"/>
        <v>18</v>
      </c>
      <c r="M443" s="43">
        <f t="shared" si="43"/>
        <v>18</v>
      </c>
      <c r="N443" s="43">
        <f t="shared" si="44"/>
        <v>36</v>
      </c>
      <c r="O443" s="43">
        <f t="shared" si="45"/>
        <v>54</v>
      </c>
      <c r="P443" s="43">
        <f t="shared" si="45"/>
        <v>54</v>
      </c>
    </row>
    <row r="444" spans="1:16" s="46" customFormat="1" ht="12.75" customHeight="1">
      <c r="A444" s="98" t="s">
        <v>270</v>
      </c>
      <c r="B444" s="63">
        <v>249</v>
      </c>
      <c r="C444" s="18" t="s">
        <v>69</v>
      </c>
      <c r="D444" s="50" t="s">
        <v>79</v>
      </c>
      <c r="E444" s="10"/>
      <c r="F444" s="27">
        <v>15</v>
      </c>
      <c r="G444" s="27">
        <v>15</v>
      </c>
      <c r="H444" s="27">
        <v>30</v>
      </c>
      <c r="I444" s="27">
        <v>45</v>
      </c>
      <c r="J444" s="27">
        <v>45</v>
      </c>
      <c r="K444" s="43">
        <v>1.2</v>
      </c>
      <c r="L444" s="119">
        <f t="shared" si="42"/>
        <v>18</v>
      </c>
      <c r="M444" s="43">
        <f t="shared" si="43"/>
        <v>18</v>
      </c>
      <c r="N444" s="43">
        <f t="shared" si="44"/>
        <v>36</v>
      </c>
      <c r="O444" s="43">
        <f t="shared" si="45"/>
        <v>54</v>
      </c>
      <c r="P444" s="43">
        <f t="shared" si="45"/>
        <v>54</v>
      </c>
    </row>
    <row r="445" spans="1:16" s="46" customFormat="1" ht="12.75" customHeight="1">
      <c r="A445" s="98" t="s">
        <v>270</v>
      </c>
      <c r="B445" s="63">
        <v>259</v>
      </c>
      <c r="C445" s="18" t="s">
        <v>69</v>
      </c>
      <c r="D445" s="50" t="s">
        <v>79</v>
      </c>
      <c r="E445" s="10"/>
      <c r="F445" s="27">
        <v>15</v>
      </c>
      <c r="G445" s="27">
        <v>15</v>
      </c>
      <c r="H445" s="27">
        <v>30</v>
      </c>
      <c r="I445" s="27">
        <v>45</v>
      </c>
      <c r="J445" s="27">
        <v>45</v>
      </c>
      <c r="K445" s="43">
        <v>1.2</v>
      </c>
      <c r="L445" s="119">
        <f t="shared" si="42"/>
        <v>18</v>
      </c>
      <c r="M445" s="43">
        <f t="shared" si="43"/>
        <v>18</v>
      </c>
      <c r="N445" s="43">
        <f t="shared" si="44"/>
        <v>36</v>
      </c>
      <c r="O445" s="43">
        <f t="shared" si="45"/>
        <v>54</v>
      </c>
      <c r="P445" s="43">
        <f t="shared" si="45"/>
        <v>54</v>
      </c>
    </row>
    <row r="446" spans="1:16" s="46" customFormat="1" ht="12.75" customHeight="1">
      <c r="A446" s="98" t="s">
        <v>270</v>
      </c>
      <c r="B446" s="63">
        <v>269</v>
      </c>
      <c r="C446" s="18" t="s">
        <v>69</v>
      </c>
      <c r="D446" s="50" t="s">
        <v>79</v>
      </c>
      <c r="E446" s="10"/>
      <c r="F446" s="27">
        <v>15</v>
      </c>
      <c r="G446" s="27">
        <v>15</v>
      </c>
      <c r="H446" s="27">
        <v>30</v>
      </c>
      <c r="I446" s="27">
        <v>45</v>
      </c>
      <c r="J446" s="27">
        <v>45</v>
      </c>
      <c r="K446" s="43">
        <v>1.2</v>
      </c>
      <c r="L446" s="119">
        <f t="shared" si="42"/>
        <v>18</v>
      </c>
      <c r="M446" s="43">
        <f t="shared" si="43"/>
        <v>18</v>
      </c>
      <c r="N446" s="43">
        <f t="shared" si="44"/>
        <v>36</v>
      </c>
      <c r="O446" s="43">
        <f t="shared" si="45"/>
        <v>54</v>
      </c>
      <c r="P446" s="43">
        <f t="shared" si="45"/>
        <v>54</v>
      </c>
    </row>
    <row r="447" spans="1:16" s="46" customFormat="1" ht="12.75" customHeight="1">
      <c r="A447" s="98" t="s">
        <v>270</v>
      </c>
      <c r="B447" s="63">
        <v>279</v>
      </c>
      <c r="C447" s="18" t="s">
        <v>69</v>
      </c>
      <c r="D447" s="50" t="s">
        <v>79</v>
      </c>
      <c r="E447" s="10"/>
      <c r="F447" s="27">
        <v>15</v>
      </c>
      <c r="G447" s="27">
        <v>15</v>
      </c>
      <c r="H447" s="27">
        <v>30</v>
      </c>
      <c r="I447" s="27">
        <v>45</v>
      </c>
      <c r="J447" s="27">
        <v>45</v>
      </c>
      <c r="K447" s="43">
        <v>1.2</v>
      </c>
      <c r="L447" s="119">
        <f t="shared" si="42"/>
        <v>18</v>
      </c>
      <c r="M447" s="43">
        <f t="shared" si="43"/>
        <v>18</v>
      </c>
      <c r="N447" s="43">
        <f t="shared" si="44"/>
        <v>36</v>
      </c>
      <c r="O447" s="43">
        <f t="shared" si="45"/>
        <v>54</v>
      </c>
      <c r="P447" s="43">
        <f t="shared" si="45"/>
        <v>54</v>
      </c>
    </row>
    <row r="448" spans="1:16" s="46" customFormat="1" ht="12.75" customHeight="1">
      <c r="A448" s="98" t="s">
        <v>270</v>
      </c>
      <c r="B448" s="63">
        <v>289</v>
      </c>
      <c r="C448" s="18" t="s">
        <v>69</v>
      </c>
      <c r="D448" s="50" t="s">
        <v>79</v>
      </c>
      <c r="E448" s="10"/>
      <c r="F448" s="27">
        <v>15</v>
      </c>
      <c r="G448" s="27">
        <v>15</v>
      </c>
      <c r="H448" s="27">
        <v>30</v>
      </c>
      <c r="I448" s="27">
        <v>45</v>
      </c>
      <c r="J448" s="27">
        <v>45</v>
      </c>
      <c r="K448" s="43">
        <v>1.2</v>
      </c>
      <c r="L448" s="119">
        <f t="shared" si="42"/>
        <v>18</v>
      </c>
      <c r="M448" s="43">
        <f t="shared" si="43"/>
        <v>18</v>
      </c>
      <c r="N448" s="43">
        <f t="shared" si="44"/>
        <v>36</v>
      </c>
      <c r="O448" s="43">
        <f t="shared" si="45"/>
        <v>54</v>
      </c>
      <c r="P448" s="43">
        <f t="shared" si="45"/>
        <v>54</v>
      </c>
    </row>
    <row r="449" spans="1:16" s="46" customFormat="1" ht="12.75" customHeight="1">
      <c r="A449" s="98" t="s">
        <v>270</v>
      </c>
      <c r="B449" s="63">
        <v>299</v>
      </c>
      <c r="C449" s="18" t="s">
        <v>69</v>
      </c>
      <c r="D449" s="50" t="s">
        <v>79</v>
      </c>
      <c r="E449" s="10"/>
      <c r="F449" s="27">
        <v>15</v>
      </c>
      <c r="G449" s="27">
        <v>15</v>
      </c>
      <c r="H449" s="27">
        <v>30</v>
      </c>
      <c r="I449" s="27">
        <v>45</v>
      </c>
      <c r="J449" s="27">
        <v>45</v>
      </c>
      <c r="K449" s="43">
        <v>1.2</v>
      </c>
      <c r="L449" s="119">
        <f t="shared" si="42"/>
        <v>18</v>
      </c>
      <c r="M449" s="43">
        <f t="shared" si="43"/>
        <v>18</v>
      </c>
      <c r="N449" s="43">
        <f t="shared" si="44"/>
        <v>36</v>
      </c>
      <c r="O449" s="43">
        <f t="shared" si="45"/>
        <v>54</v>
      </c>
      <c r="P449" s="43">
        <f t="shared" si="45"/>
        <v>54</v>
      </c>
    </row>
    <row r="450" spans="1:16" s="46" customFormat="1" ht="12.75" customHeight="1">
      <c r="A450" s="98" t="s">
        <v>270</v>
      </c>
      <c r="B450" s="63">
        <v>309</v>
      </c>
      <c r="C450" s="18" t="s">
        <v>69</v>
      </c>
      <c r="D450" s="50" t="s">
        <v>79</v>
      </c>
      <c r="E450" s="10"/>
      <c r="F450" s="27">
        <v>15</v>
      </c>
      <c r="G450" s="27">
        <v>15</v>
      </c>
      <c r="H450" s="27">
        <v>30</v>
      </c>
      <c r="I450" s="27">
        <v>45</v>
      </c>
      <c r="J450" s="27">
        <v>45</v>
      </c>
      <c r="K450" s="43">
        <v>1.2</v>
      </c>
      <c r="L450" s="119">
        <f t="shared" si="42"/>
        <v>18</v>
      </c>
      <c r="M450" s="43">
        <f t="shared" si="43"/>
        <v>18</v>
      </c>
      <c r="N450" s="43">
        <f t="shared" si="44"/>
        <v>36</v>
      </c>
      <c r="O450" s="43">
        <f t="shared" si="45"/>
        <v>54</v>
      </c>
      <c r="P450" s="43">
        <f t="shared" si="45"/>
        <v>54</v>
      </c>
    </row>
    <row r="451" spans="1:16" s="46" customFormat="1" ht="12.75" customHeight="1">
      <c r="A451" s="98" t="s">
        <v>270</v>
      </c>
      <c r="B451" s="63">
        <v>319</v>
      </c>
      <c r="C451" s="18" t="s">
        <v>69</v>
      </c>
      <c r="D451" s="50" t="s">
        <v>79</v>
      </c>
      <c r="E451" s="10"/>
      <c r="F451" s="27">
        <v>15</v>
      </c>
      <c r="G451" s="27">
        <v>15</v>
      </c>
      <c r="H451" s="27">
        <v>30</v>
      </c>
      <c r="I451" s="27">
        <v>45</v>
      </c>
      <c r="J451" s="27">
        <v>45</v>
      </c>
      <c r="K451" s="43">
        <v>1.2</v>
      </c>
      <c r="L451" s="119">
        <f t="shared" si="42"/>
        <v>18</v>
      </c>
      <c r="M451" s="43">
        <f t="shared" si="43"/>
        <v>18</v>
      </c>
      <c r="N451" s="43">
        <f t="shared" si="44"/>
        <v>36</v>
      </c>
      <c r="O451" s="43">
        <f t="shared" si="45"/>
        <v>54</v>
      </c>
      <c r="P451" s="43">
        <f t="shared" si="45"/>
        <v>54</v>
      </c>
    </row>
    <row r="452" spans="1:16" s="46" customFormat="1" ht="12.75" customHeight="1">
      <c r="A452" s="98" t="s">
        <v>270</v>
      </c>
      <c r="B452" s="63">
        <v>329</v>
      </c>
      <c r="C452" s="18" t="s">
        <v>69</v>
      </c>
      <c r="D452" s="50" t="s">
        <v>79</v>
      </c>
      <c r="E452" s="10"/>
      <c r="F452" s="27">
        <v>15</v>
      </c>
      <c r="G452" s="27">
        <v>15</v>
      </c>
      <c r="H452" s="27">
        <v>30</v>
      </c>
      <c r="I452" s="27">
        <v>45</v>
      </c>
      <c r="J452" s="27">
        <v>45</v>
      </c>
      <c r="K452" s="43">
        <v>1.2</v>
      </c>
      <c r="L452" s="119">
        <f t="shared" si="42"/>
        <v>18</v>
      </c>
      <c r="M452" s="43">
        <f t="shared" si="43"/>
        <v>18</v>
      </c>
      <c r="N452" s="43">
        <f t="shared" si="44"/>
        <v>36</v>
      </c>
      <c r="O452" s="43">
        <f t="shared" si="45"/>
        <v>54</v>
      </c>
      <c r="P452" s="43">
        <f t="shared" si="45"/>
        <v>54</v>
      </c>
    </row>
    <row r="453" spans="1:16" s="46" customFormat="1" ht="12.75" customHeight="1">
      <c r="A453" s="98" t="s">
        <v>270</v>
      </c>
      <c r="B453" s="63">
        <v>339</v>
      </c>
      <c r="C453" s="18" t="s">
        <v>69</v>
      </c>
      <c r="D453" s="50" t="s">
        <v>79</v>
      </c>
      <c r="E453" s="10"/>
      <c r="F453" s="27">
        <v>15</v>
      </c>
      <c r="G453" s="27">
        <v>15</v>
      </c>
      <c r="H453" s="27">
        <v>30</v>
      </c>
      <c r="I453" s="27">
        <v>45</v>
      </c>
      <c r="J453" s="27">
        <v>45</v>
      </c>
      <c r="K453" s="43">
        <v>1.2</v>
      </c>
      <c r="L453" s="119">
        <f t="shared" si="42"/>
        <v>18</v>
      </c>
      <c r="M453" s="43">
        <f t="shared" si="43"/>
        <v>18</v>
      </c>
      <c r="N453" s="43">
        <f t="shared" si="44"/>
        <v>36</v>
      </c>
      <c r="O453" s="43">
        <f t="shared" si="45"/>
        <v>54</v>
      </c>
      <c r="P453" s="43">
        <f t="shared" si="45"/>
        <v>54</v>
      </c>
    </row>
    <row r="454" spans="1:16" s="46" customFormat="1" ht="12.75" customHeight="1">
      <c r="A454" s="98" t="s">
        <v>270</v>
      </c>
      <c r="B454" s="63">
        <v>349</v>
      </c>
      <c r="C454" s="18" t="s">
        <v>69</v>
      </c>
      <c r="D454" s="50" t="s">
        <v>79</v>
      </c>
      <c r="E454" s="10"/>
      <c r="F454" s="27">
        <v>15</v>
      </c>
      <c r="G454" s="27">
        <v>15</v>
      </c>
      <c r="H454" s="27">
        <v>30</v>
      </c>
      <c r="I454" s="27">
        <v>45</v>
      </c>
      <c r="J454" s="27">
        <v>45</v>
      </c>
      <c r="K454" s="43">
        <v>1.2</v>
      </c>
      <c r="L454" s="119">
        <f t="shared" si="42"/>
        <v>18</v>
      </c>
      <c r="M454" s="43">
        <f t="shared" si="43"/>
        <v>18</v>
      </c>
      <c r="N454" s="43">
        <f t="shared" si="44"/>
        <v>36</v>
      </c>
      <c r="O454" s="43">
        <f t="shared" si="45"/>
        <v>54</v>
      </c>
      <c r="P454" s="43">
        <f t="shared" si="45"/>
        <v>54</v>
      </c>
    </row>
    <row r="455" spans="1:16" s="46" customFormat="1" ht="12.75" customHeight="1">
      <c r="A455" s="98" t="s">
        <v>270</v>
      </c>
      <c r="B455" s="63">
        <v>359</v>
      </c>
      <c r="C455" s="18" t="s">
        <v>69</v>
      </c>
      <c r="D455" s="50" t="s">
        <v>79</v>
      </c>
      <c r="E455" s="10"/>
      <c r="F455" s="27">
        <v>15</v>
      </c>
      <c r="G455" s="27">
        <v>15</v>
      </c>
      <c r="H455" s="27">
        <v>30</v>
      </c>
      <c r="I455" s="27">
        <v>45</v>
      </c>
      <c r="J455" s="27">
        <v>45</v>
      </c>
      <c r="K455" s="43">
        <v>1.2</v>
      </c>
      <c r="L455" s="119">
        <f t="shared" si="42"/>
        <v>18</v>
      </c>
      <c r="M455" s="43">
        <f t="shared" si="43"/>
        <v>18</v>
      </c>
      <c r="N455" s="43">
        <f t="shared" si="44"/>
        <v>36</v>
      </c>
      <c r="O455" s="43">
        <f t="shared" si="45"/>
        <v>54</v>
      </c>
      <c r="P455" s="43">
        <f t="shared" si="45"/>
        <v>54</v>
      </c>
    </row>
    <row r="456" spans="1:16" s="46" customFormat="1" ht="12.75" customHeight="1">
      <c r="A456" s="98" t="s">
        <v>270</v>
      </c>
      <c r="B456" s="63">
        <v>369</v>
      </c>
      <c r="C456" s="18" t="s">
        <v>69</v>
      </c>
      <c r="D456" s="50" t="s">
        <v>79</v>
      </c>
      <c r="E456" s="10"/>
      <c r="F456" s="27">
        <v>15</v>
      </c>
      <c r="G456" s="27">
        <v>15</v>
      </c>
      <c r="H456" s="27">
        <v>30</v>
      </c>
      <c r="I456" s="27">
        <v>45</v>
      </c>
      <c r="J456" s="27">
        <v>45</v>
      </c>
      <c r="K456" s="43">
        <v>1.2</v>
      </c>
      <c r="L456" s="119">
        <f t="shared" si="42"/>
        <v>18</v>
      </c>
      <c r="M456" s="43">
        <f t="shared" si="43"/>
        <v>18</v>
      </c>
      <c r="N456" s="43">
        <f t="shared" si="44"/>
        <v>36</v>
      </c>
      <c r="O456" s="43">
        <f t="shared" si="45"/>
        <v>54</v>
      </c>
      <c r="P456" s="43">
        <f t="shared" si="45"/>
        <v>54</v>
      </c>
    </row>
    <row r="457" spans="1:16" s="46" customFormat="1" ht="12.75" customHeight="1">
      <c r="A457" s="98" t="s">
        <v>270</v>
      </c>
      <c r="B457" s="63">
        <v>409</v>
      </c>
      <c r="C457" s="18" t="s">
        <v>69</v>
      </c>
      <c r="D457" s="50" t="s">
        <v>79</v>
      </c>
      <c r="E457" s="10"/>
      <c r="F457" s="27">
        <v>15</v>
      </c>
      <c r="G457" s="27">
        <v>15</v>
      </c>
      <c r="H457" s="27">
        <v>30</v>
      </c>
      <c r="I457" s="27">
        <v>45</v>
      </c>
      <c r="J457" s="27">
        <v>45</v>
      </c>
      <c r="K457" s="43">
        <v>1.2</v>
      </c>
      <c r="L457" s="119">
        <f t="shared" si="42"/>
        <v>18</v>
      </c>
      <c r="M457" s="43">
        <f t="shared" si="43"/>
        <v>18</v>
      </c>
      <c r="N457" s="43">
        <f t="shared" si="44"/>
        <v>36</v>
      </c>
      <c r="O457" s="43">
        <f t="shared" si="45"/>
        <v>54</v>
      </c>
      <c r="P457" s="43">
        <f t="shared" si="45"/>
        <v>54</v>
      </c>
    </row>
    <row r="458" spans="1:16" s="46" customFormat="1" ht="12.75" customHeight="1">
      <c r="A458" s="98" t="s">
        <v>270</v>
      </c>
      <c r="B458" s="63">
        <v>449</v>
      </c>
      <c r="C458" s="18" t="s">
        <v>69</v>
      </c>
      <c r="D458" s="50" t="s">
        <v>79</v>
      </c>
      <c r="E458" s="10"/>
      <c r="F458" s="27">
        <v>15</v>
      </c>
      <c r="G458" s="27">
        <v>15</v>
      </c>
      <c r="H458" s="27">
        <v>30</v>
      </c>
      <c r="I458" s="27">
        <v>45</v>
      </c>
      <c r="J458" s="27">
        <v>45</v>
      </c>
      <c r="K458" s="43">
        <v>1.2</v>
      </c>
      <c r="L458" s="119">
        <f t="shared" si="42"/>
        <v>18</v>
      </c>
      <c r="M458" s="43">
        <f t="shared" si="43"/>
        <v>18</v>
      </c>
      <c r="N458" s="43">
        <f t="shared" si="44"/>
        <v>36</v>
      </c>
      <c r="O458" s="43">
        <f t="shared" si="45"/>
        <v>54</v>
      </c>
      <c r="P458" s="43">
        <f t="shared" si="45"/>
        <v>54</v>
      </c>
    </row>
    <row r="459" spans="1:16" s="46" customFormat="1" ht="12.75" customHeight="1">
      <c r="A459" s="98" t="s">
        <v>270</v>
      </c>
      <c r="B459" s="63">
        <v>489</v>
      </c>
      <c r="C459" s="18" t="s">
        <v>69</v>
      </c>
      <c r="D459" s="50" t="s">
        <v>79</v>
      </c>
      <c r="E459" s="10"/>
      <c r="F459" s="27">
        <v>15</v>
      </c>
      <c r="G459" s="27">
        <v>15</v>
      </c>
      <c r="H459" s="27">
        <v>30</v>
      </c>
      <c r="I459" s="27">
        <v>45</v>
      </c>
      <c r="J459" s="27">
        <v>45</v>
      </c>
      <c r="K459" s="43">
        <v>1.2</v>
      </c>
      <c r="L459" s="119">
        <f t="shared" si="42"/>
        <v>18</v>
      </c>
      <c r="M459" s="43">
        <f t="shared" si="43"/>
        <v>18</v>
      </c>
      <c r="N459" s="43">
        <f t="shared" si="44"/>
        <v>36</v>
      </c>
      <c r="O459" s="43">
        <f t="shared" si="45"/>
        <v>54</v>
      </c>
      <c r="P459" s="43">
        <f t="shared" si="45"/>
        <v>54</v>
      </c>
    </row>
    <row r="460" spans="1:16" s="46" customFormat="1" ht="12.75" customHeight="1">
      <c r="A460" s="98" t="s">
        <v>270</v>
      </c>
      <c r="B460" s="63">
        <v>529</v>
      </c>
      <c r="C460" s="18" t="s">
        <v>69</v>
      </c>
      <c r="D460" s="50" t="s">
        <v>79</v>
      </c>
      <c r="E460" s="10"/>
      <c r="F460" s="27">
        <v>15</v>
      </c>
      <c r="G460" s="27">
        <v>15</v>
      </c>
      <c r="H460" s="27">
        <v>30</v>
      </c>
      <c r="I460" s="27">
        <v>45</v>
      </c>
      <c r="J460" s="27">
        <v>45</v>
      </c>
      <c r="K460" s="43">
        <v>1.2</v>
      </c>
      <c r="L460" s="119">
        <f t="shared" si="42"/>
        <v>18</v>
      </c>
      <c r="M460" s="43">
        <f t="shared" si="43"/>
        <v>18</v>
      </c>
      <c r="N460" s="43">
        <f t="shared" si="44"/>
        <v>36</v>
      </c>
      <c r="O460" s="43">
        <f t="shared" si="45"/>
        <v>54</v>
      </c>
      <c r="P460" s="43">
        <f t="shared" si="45"/>
        <v>54</v>
      </c>
    </row>
    <row r="461" spans="1:16" s="46" customFormat="1" ht="12.75" customHeight="1">
      <c r="A461" s="98" t="s">
        <v>270</v>
      </c>
      <c r="B461" s="63">
        <v>569</v>
      </c>
      <c r="C461" s="18" t="s">
        <v>69</v>
      </c>
      <c r="D461" s="50" t="s">
        <v>79</v>
      </c>
      <c r="E461" s="10"/>
      <c r="F461" s="27">
        <v>15</v>
      </c>
      <c r="G461" s="27">
        <v>15</v>
      </c>
      <c r="H461" s="27">
        <v>30</v>
      </c>
      <c r="I461" s="27">
        <v>45</v>
      </c>
      <c r="J461" s="27">
        <v>45</v>
      </c>
      <c r="K461" s="43">
        <v>1.2</v>
      </c>
      <c r="L461" s="119">
        <f t="shared" si="42"/>
        <v>18</v>
      </c>
      <c r="M461" s="43">
        <f t="shared" si="43"/>
        <v>18</v>
      </c>
      <c r="N461" s="43">
        <f t="shared" si="44"/>
        <v>36</v>
      </c>
      <c r="O461" s="43">
        <f t="shared" si="45"/>
        <v>54</v>
      </c>
      <c r="P461" s="43">
        <f t="shared" si="45"/>
        <v>54</v>
      </c>
    </row>
    <row r="462" spans="1:16" s="46" customFormat="1" ht="12.75" customHeight="1">
      <c r="A462" s="98" t="s">
        <v>270</v>
      </c>
      <c r="B462" s="63">
        <v>609</v>
      </c>
      <c r="C462" s="18" t="s">
        <v>69</v>
      </c>
      <c r="D462" s="50" t="s">
        <v>79</v>
      </c>
      <c r="E462" s="10"/>
      <c r="F462" s="27">
        <v>15</v>
      </c>
      <c r="G462" s="27">
        <v>15</v>
      </c>
      <c r="H462" s="27">
        <v>30</v>
      </c>
      <c r="I462" s="27">
        <v>45</v>
      </c>
      <c r="J462" s="27">
        <v>45</v>
      </c>
      <c r="K462" s="43">
        <v>1.2</v>
      </c>
      <c r="L462" s="119">
        <f t="shared" si="42"/>
        <v>18</v>
      </c>
      <c r="M462" s="43">
        <f t="shared" si="43"/>
        <v>18</v>
      </c>
      <c r="N462" s="43">
        <f t="shared" si="44"/>
        <v>36</v>
      </c>
      <c r="O462" s="43">
        <f t="shared" si="45"/>
        <v>54</v>
      </c>
      <c r="P462" s="43">
        <f t="shared" si="45"/>
        <v>54</v>
      </c>
    </row>
    <row r="463" spans="1:16" s="46" customFormat="1" ht="12.75" customHeight="1">
      <c r="A463" s="98" t="s">
        <v>270</v>
      </c>
      <c r="B463" s="63">
        <v>649</v>
      </c>
      <c r="C463" s="18" t="s">
        <v>69</v>
      </c>
      <c r="D463" s="50" t="s">
        <v>79</v>
      </c>
      <c r="E463" s="10"/>
      <c r="F463" s="27">
        <v>15</v>
      </c>
      <c r="G463" s="27">
        <v>15</v>
      </c>
      <c r="H463" s="27">
        <v>30</v>
      </c>
      <c r="I463" s="27">
        <v>45</v>
      </c>
      <c r="J463" s="27">
        <v>45</v>
      </c>
      <c r="K463" s="43">
        <v>1.2</v>
      </c>
      <c r="L463" s="119">
        <f t="shared" si="42"/>
        <v>18</v>
      </c>
      <c r="M463" s="43">
        <f t="shared" si="43"/>
        <v>18</v>
      </c>
      <c r="N463" s="43">
        <f t="shared" si="44"/>
        <v>36</v>
      </c>
      <c r="O463" s="43">
        <f t="shared" si="45"/>
        <v>54</v>
      </c>
      <c r="P463" s="43">
        <f t="shared" si="45"/>
        <v>54</v>
      </c>
    </row>
    <row r="464" spans="1:16" s="46" customFormat="1" ht="12.75" customHeight="1">
      <c r="A464" s="98" t="s">
        <v>270</v>
      </c>
      <c r="B464" s="63">
        <v>689</v>
      </c>
      <c r="C464" s="18" t="s">
        <v>69</v>
      </c>
      <c r="D464" s="50" t="s">
        <v>79</v>
      </c>
      <c r="E464" s="10"/>
      <c r="F464" s="27">
        <v>15</v>
      </c>
      <c r="G464" s="27">
        <v>15</v>
      </c>
      <c r="H464" s="27">
        <v>30</v>
      </c>
      <c r="I464" s="27">
        <v>45</v>
      </c>
      <c r="J464" s="27">
        <v>45</v>
      </c>
      <c r="K464" s="43">
        <v>1.2</v>
      </c>
      <c r="L464" s="119">
        <f t="shared" si="42"/>
        <v>18</v>
      </c>
      <c r="M464" s="43">
        <f t="shared" si="43"/>
        <v>18</v>
      </c>
      <c r="N464" s="43">
        <f t="shared" si="44"/>
        <v>36</v>
      </c>
      <c r="O464" s="43">
        <f t="shared" si="45"/>
        <v>54</v>
      </c>
      <c r="P464" s="43">
        <f t="shared" si="45"/>
        <v>54</v>
      </c>
    </row>
    <row r="465" spans="1:16" s="46" customFormat="1" ht="12.75" customHeight="1">
      <c r="A465" s="98" t="s">
        <v>270</v>
      </c>
      <c r="B465" s="63">
        <v>729</v>
      </c>
      <c r="C465" s="18" t="s">
        <v>69</v>
      </c>
      <c r="D465" s="50" t="s">
        <v>79</v>
      </c>
      <c r="E465" s="10"/>
      <c r="F465" s="27">
        <v>15</v>
      </c>
      <c r="G465" s="27">
        <v>15</v>
      </c>
      <c r="H465" s="27">
        <v>30</v>
      </c>
      <c r="I465" s="27">
        <v>45</v>
      </c>
      <c r="J465" s="27">
        <v>45</v>
      </c>
      <c r="K465" s="43">
        <v>1.2</v>
      </c>
      <c r="L465" s="119">
        <f t="shared" si="42"/>
        <v>18</v>
      </c>
      <c r="M465" s="43">
        <f t="shared" si="43"/>
        <v>18</v>
      </c>
      <c r="N465" s="43">
        <f t="shared" si="44"/>
        <v>36</v>
      </c>
      <c r="O465" s="43">
        <f t="shared" si="45"/>
        <v>54</v>
      </c>
      <c r="P465" s="43">
        <f t="shared" si="45"/>
        <v>54</v>
      </c>
    </row>
    <row r="466" spans="1:16" s="46" customFormat="1" ht="12.75" customHeight="1">
      <c r="A466" s="98" t="s">
        <v>270</v>
      </c>
      <c r="B466" s="63">
        <v>769</v>
      </c>
      <c r="C466" s="18" t="s">
        <v>69</v>
      </c>
      <c r="D466" s="50" t="s">
        <v>79</v>
      </c>
      <c r="E466" s="10"/>
      <c r="F466" s="27">
        <v>15</v>
      </c>
      <c r="G466" s="27">
        <v>15</v>
      </c>
      <c r="H466" s="27">
        <v>30</v>
      </c>
      <c r="I466" s="27">
        <v>45</v>
      </c>
      <c r="J466" s="27">
        <v>45</v>
      </c>
      <c r="K466" s="43">
        <v>1.2</v>
      </c>
      <c r="L466" s="119">
        <f t="shared" si="42"/>
        <v>18</v>
      </c>
      <c r="M466" s="43">
        <f t="shared" si="43"/>
        <v>18</v>
      </c>
      <c r="N466" s="43">
        <f t="shared" si="44"/>
        <v>36</v>
      </c>
      <c r="O466" s="43">
        <f t="shared" si="45"/>
        <v>54</v>
      </c>
      <c r="P466" s="43">
        <f t="shared" si="45"/>
        <v>54</v>
      </c>
    </row>
    <row r="467" spans="1:16" s="46" customFormat="1" ht="12.75" customHeight="1">
      <c r="A467" s="98" t="s">
        <v>270</v>
      </c>
      <c r="B467" s="63">
        <v>809</v>
      </c>
      <c r="C467" s="18" t="s">
        <v>69</v>
      </c>
      <c r="D467" s="50" t="s">
        <v>79</v>
      </c>
      <c r="E467" s="10"/>
      <c r="F467" s="27">
        <v>15</v>
      </c>
      <c r="G467" s="27">
        <v>15</v>
      </c>
      <c r="H467" s="27">
        <v>30</v>
      </c>
      <c r="I467" s="27">
        <v>45</v>
      </c>
      <c r="J467" s="27">
        <v>45</v>
      </c>
      <c r="K467" s="43">
        <v>1.2</v>
      </c>
      <c r="L467" s="119">
        <f t="shared" si="42"/>
        <v>18</v>
      </c>
      <c r="M467" s="43">
        <f t="shared" si="43"/>
        <v>18</v>
      </c>
      <c r="N467" s="43">
        <f t="shared" si="44"/>
        <v>36</v>
      </c>
      <c r="O467" s="43">
        <f t="shared" si="45"/>
        <v>54</v>
      </c>
      <c r="P467" s="43">
        <f t="shared" si="45"/>
        <v>54</v>
      </c>
    </row>
    <row r="468" spans="1:16" s="46" customFormat="1" ht="12.75" customHeight="1">
      <c r="A468" s="98" t="s">
        <v>270</v>
      </c>
      <c r="B468" s="63">
        <v>849</v>
      </c>
      <c r="C468" s="18" t="s">
        <v>69</v>
      </c>
      <c r="D468" s="50" t="s">
        <v>79</v>
      </c>
      <c r="E468" s="10"/>
      <c r="F468" s="27">
        <v>15</v>
      </c>
      <c r="G468" s="27">
        <v>15</v>
      </c>
      <c r="H468" s="27">
        <v>30</v>
      </c>
      <c r="I468" s="27">
        <v>45</v>
      </c>
      <c r="J468" s="27">
        <v>45</v>
      </c>
      <c r="K468" s="43">
        <v>1.2</v>
      </c>
      <c r="L468" s="119">
        <f t="shared" si="42"/>
        <v>18</v>
      </c>
      <c r="M468" s="43">
        <f t="shared" si="43"/>
        <v>18</v>
      </c>
      <c r="N468" s="43">
        <f t="shared" si="44"/>
        <v>36</v>
      </c>
      <c r="O468" s="43">
        <f t="shared" si="45"/>
        <v>54</v>
      </c>
      <c r="P468" s="43">
        <f t="shared" si="45"/>
        <v>54</v>
      </c>
    </row>
    <row r="469" spans="1:16" s="46" customFormat="1" ht="12.75" customHeight="1">
      <c r="A469" s="98" t="s">
        <v>270</v>
      </c>
      <c r="B469" s="63">
        <v>889</v>
      </c>
      <c r="C469" s="18" t="s">
        <v>69</v>
      </c>
      <c r="D469" s="50" t="s">
        <v>79</v>
      </c>
      <c r="E469" s="10"/>
      <c r="F469" s="27">
        <v>15</v>
      </c>
      <c r="G469" s="27">
        <v>15</v>
      </c>
      <c r="H469" s="27">
        <v>30</v>
      </c>
      <c r="I469" s="27">
        <v>45</v>
      </c>
      <c r="J469" s="27">
        <v>45</v>
      </c>
      <c r="K469" s="43">
        <v>1.2</v>
      </c>
      <c r="L469" s="119">
        <f t="shared" si="42"/>
        <v>18</v>
      </c>
      <c r="M469" s="43">
        <f t="shared" si="43"/>
        <v>18</v>
      </c>
      <c r="N469" s="43">
        <f t="shared" si="44"/>
        <v>36</v>
      </c>
      <c r="O469" s="43">
        <f t="shared" si="45"/>
        <v>54</v>
      </c>
      <c r="P469" s="43">
        <f t="shared" si="45"/>
        <v>54</v>
      </c>
    </row>
    <row r="470" spans="1:16" s="46" customFormat="1" ht="12.75" customHeight="1">
      <c r="A470" s="98" t="s">
        <v>270</v>
      </c>
      <c r="B470" s="63">
        <v>929</v>
      </c>
      <c r="C470" s="18" t="s">
        <v>69</v>
      </c>
      <c r="D470" s="50" t="s">
        <v>79</v>
      </c>
      <c r="E470" s="10"/>
      <c r="F470" s="27">
        <v>15</v>
      </c>
      <c r="G470" s="27">
        <v>15</v>
      </c>
      <c r="H470" s="27">
        <v>30</v>
      </c>
      <c r="I470" s="27">
        <v>45</v>
      </c>
      <c r="J470" s="27">
        <v>45</v>
      </c>
      <c r="K470" s="43">
        <v>1.2</v>
      </c>
      <c r="L470" s="119">
        <f t="shared" si="42"/>
        <v>18</v>
      </c>
      <c r="M470" s="43">
        <f t="shared" si="43"/>
        <v>18</v>
      </c>
      <c r="N470" s="43">
        <f t="shared" si="44"/>
        <v>36</v>
      </c>
      <c r="O470" s="43">
        <f t="shared" si="45"/>
        <v>54</v>
      </c>
      <c r="P470" s="43">
        <f t="shared" si="45"/>
        <v>54</v>
      </c>
    </row>
    <row r="471" spans="1:16" s="46" customFormat="1" ht="12.75" customHeight="1">
      <c r="A471" s="98" t="s">
        <v>270</v>
      </c>
      <c r="B471" s="63">
        <v>969</v>
      </c>
      <c r="C471" s="18" t="s">
        <v>69</v>
      </c>
      <c r="D471" s="50" t="s">
        <v>79</v>
      </c>
      <c r="E471" s="10"/>
      <c r="F471" s="27">
        <v>15</v>
      </c>
      <c r="G471" s="27">
        <v>15</v>
      </c>
      <c r="H471" s="27">
        <v>30</v>
      </c>
      <c r="I471" s="27">
        <v>45</v>
      </c>
      <c r="J471" s="27">
        <v>45</v>
      </c>
      <c r="K471" s="43">
        <v>1.2</v>
      </c>
      <c r="L471" s="119">
        <f t="shared" ref="L471:L534" si="46">K471*F471</f>
        <v>18</v>
      </c>
      <c r="M471" s="43">
        <f t="shared" si="43"/>
        <v>18</v>
      </c>
      <c r="N471" s="43">
        <f t="shared" si="44"/>
        <v>36</v>
      </c>
      <c r="O471" s="43">
        <f t="shared" si="45"/>
        <v>54</v>
      </c>
      <c r="P471" s="43">
        <f t="shared" si="45"/>
        <v>54</v>
      </c>
    </row>
    <row r="472" spans="1:16" s="46" customFormat="1" ht="12.75" customHeight="1">
      <c r="A472" s="40"/>
      <c r="B472" s="29"/>
      <c r="C472" s="29"/>
      <c r="D472" s="34" t="s">
        <v>21</v>
      </c>
      <c r="E472" s="34"/>
      <c r="F472" s="24">
        <f>SUM(F417:F471)</f>
        <v>628</v>
      </c>
      <c r="G472" s="24">
        <f>SUM(G417:G471)</f>
        <v>628</v>
      </c>
      <c r="H472" s="24">
        <f>SUM(H417:H471)</f>
        <v>1256</v>
      </c>
      <c r="I472" s="24">
        <f>SUM(I417:I471)</f>
        <v>1884</v>
      </c>
      <c r="J472" s="24">
        <f>SUM(J417:J471)</f>
        <v>1884</v>
      </c>
      <c r="K472" s="44"/>
      <c r="L472" s="44"/>
      <c r="M472" s="87"/>
      <c r="N472" s="87"/>
      <c r="O472" s="87"/>
      <c r="P472" s="87"/>
    </row>
    <row r="473" spans="1:16" s="46" customFormat="1" ht="12.75" customHeight="1">
      <c r="A473" s="98" t="s">
        <v>271</v>
      </c>
      <c r="B473" s="64">
        <v>49</v>
      </c>
      <c r="C473" s="18" t="s">
        <v>69</v>
      </c>
      <c r="D473" s="50" t="s">
        <v>79</v>
      </c>
      <c r="E473" s="10"/>
      <c r="F473" s="27">
        <v>4</v>
      </c>
      <c r="G473" s="27">
        <v>4</v>
      </c>
      <c r="H473" s="27">
        <v>8</v>
      </c>
      <c r="I473" s="27">
        <v>12</v>
      </c>
      <c r="J473" s="27">
        <v>12</v>
      </c>
      <c r="K473" s="43">
        <v>1.2</v>
      </c>
      <c r="L473" s="119">
        <f t="shared" si="46"/>
        <v>4.8</v>
      </c>
      <c r="M473" s="43">
        <f t="shared" ref="M473:M572" si="47">$G473*K473</f>
        <v>4.8</v>
      </c>
      <c r="N473" s="43">
        <f t="shared" ref="N473:N572" si="48">$K473*H473</f>
        <v>9.6</v>
      </c>
      <c r="O473" s="43">
        <f t="shared" ref="O473:P572" si="49">$K473*I473</f>
        <v>14.399999999999999</v>
      </c>
      <c r="P473" s="43">
        <f t="shared" si="49"/>
        <v>14.399999999999999</v>
      </c>
    </row>
    <row r="474" spans="1:16" s="46" customFormat="1" ht="12.75" customHeight="1">
      <c r="A474" s="98" t="s">
        <v>271</v>
      </c>
      <c r="B474" s="64">
        <v>99</v>
      </c>
      <c r="C474" s="18" t="s">
        <v>69</v>
      </c>
      <c r="D474" s="50" t="s">
        <v>79</v>
      </c>
      <c r="E474" s="10"/>
      <c r="F474" s="27">
        <v>4</v>
      </c>
      <c r="G474" s="27">
        <v>4</v>
      </c>
      <c r="H474" s="27">
        <v>8</v>
      </c>
      <c r="I474" s="27">
        <v>12</v>
      </c>
      <c r="J474" s="27">
        <v>12</v>
      </c>
      <c r="K474" s="43">
        <v>1.2</v>
      </c>
      <c r="L474" s="119">
        <f t="shared" si="46"/>
        <v>4.8</v>
      </c>
      <c r="M474" s="43">
        <f t="shared" si="47"/>
        <v>4.8</v>
      </c>
      <c r="N474" s="43">
        <f t="shared" si="48"/>
        <v>9.6</v>
      </c>
      <c r="O474" s="43">
        <f t="shared" si="49"/>
        <v>14.399999999999999</v>
      </c>
      <c r="P474" s="43">
        <f t="shared" si="49"/>
        <v>14.399999999999999</v>
      </c>
    </row>
    <row r="475" spans="1:16" s="46" customFormat="1" ht="12.75" customHeight="1">
      <c r="A475" s="98" t="s">
        <v>271</v>
      </c>
      <c r="B475" s="65">
        <v>149</v>
      </c>
      <c r="C475" s="18" t="s">
        <v>69</v>
      </c>
      <c r="D475" s="50" t="s">
        <v>79</v>
      </c>
      <c r="E475" s="10"/>
      <c r="F475" s="27">
        <v>4</v>
      </c>
      <c r="G475" s="27">
        <v>4</v>
      </c>
      <c r="H475" s="27">
        <v>8</v>
      </c>
      <c r="I475" s="27">
        <v>12</v>
      </c>
      <c r="J475" s="27">
        <v>12</v>
      </c>
      <c r="K475" s="43">
        <v>1.2</v>
      </c>
      <c r="L475" s="119">
        <f t="shared" si="46"/>
        <v>4.8</v>
      </c>
      <c r="M475" s="43">
        <f t="shared" si="47"/>
        <v>4.8</v>
      </c>
      <c r="N475" s="43">
        <f t="shared" si="48"/>
        <v>9.6</v>
      </c>
      <c r="O475" s="43">
        <f t="shared" si="49"/>
        <v>14.399999999999999</v>
      </c>
      <c r="P475" s="43">
        <f t="shared" si="49"/>
        <v>14.399999999999999</v>
      </c>
    </row>
    <row r="476" spans="1:16" s="46" customFormat="1" ht="12.75" customHeight="1">
      <c r="A476" s="98" t="s">
        <v>271</v>
      </c>
      <c r="B476" s="65">
        <v>199</v>
      </c>
      <c r="C476" s="18" t="s">
        <v>69</v>
      </c>
      <c r="D476" s="50" t="s">
        <v>79</v>
      </c>
      <c r="E476" s="10"/>
      <c r="F476" s="27">
        <v>4</v>
      </c>
      <c r="G476" s="27">
        <v>4</v>
      </c>
      <c r="H476" s="27">
        <v>8</v>
      </c>
      <c r="I476" s="27">
        <v>12</v>
      </c>
      <c r="J476" s="27">
        <v>12</v>
      </c>
      <c r="K476" s="43">
        <v>1.2</v>
      </c>
      <c r="L476" s="119">
        <f t="shared" si="46"/>
        <v>4.8</v>
      </c>
      <c r="M476" s="43">
        <f t="shared" si="47"/>
        <v>4.8</v>
      </c>
      <c r="N476" s="43">
        <f t="shared" si="48"/>
        <v>9.6</v>
      </c>
      <c r="O476" s="43">
        <f t="shared" si="49"/>
        <v>14.399999999999999</v>
      </c>
      <c r="P476" s="43">
        <f t="shared" si="49"/>
        <v>14.399999999999999</v>
      </c>
    </row>
    <row r="477" spans="1:16" s="46" customFormat="1" ht="12.75" customHeight="1">
      <c r="A477" s="98" t="s">
        <v>271</v>
      </c>
      <c r="B477" s="65">
        <v>249</v>
      </c>
      <c r="C477" s="18" t="s">
        <v>69</v>
      </c>
      <c r="D477" s="50" t="s">
        <v>79</v>
      </c>
      <c r="E477" s="10"/>
      <c r="F477" s="27">
        <v>4</v>
      </c>
      <c r="G477" s="27">
        <v>4</v>
      </c>
      <c r="H477" s="27">
        <v>8</v>
      </c>
      <c r="I477" s="27">
        <v>12</v>
      </c>
      <c r="J477" s="27">
        <v>12</v>
      </c>
      <c r="K477" s="43">
        <v>1.2</v>
      </c>
      <c r="L477" s="119">
        <f t="shared" si="46"/>
        <v>4.8</v>
      </c>
      <c r="M477" s="43">
        <f t="shared" si="47"/>
        <v>4.8</v>
      </c>
      <c r="N477" s="43">
        <f t="shared" si="48"/>
        <v>9.6</v>
      </c>
      <c r="O477" s="43">
        <f t="shared" si="49"/>
        <v>14.399999999999999</v>
      </c>
      <c r="P477" s="43">
        <f t="shared" si="49"/>
        <v>14.399999999999999</v>
      </c>
    </row>
    <row r="478" spans="1:16" s="46" customFormat="1" ht="12.75" customHeight="1">
      <c r="A478" s="98" t="s">
        <v>271</v>
      </c>
      <c r="B478" s="65">
        <v>299</v>
      </c>
      <c r="C478" s="18" t="s">
        <v>69</v>
      </c>
      <c r="D478" s="50" t="s">
        <v>79</v>
      </c>
      <c r="E478" s="10"/>
      <c r="F478" s="27">
        <v>4</v>
      </c>
      <c r="G478" s="27">
        <v>4</v>
      </c>
      <c r="H478" s="27">
        <v>8</v>
      </c>
      <c r="I478" s="27">
        <v>12</v>
      </c>
      <c r="J478" s="27">
        <v>12</v>
      </c>
      <c r="K478" s="43">
        <v>1.2</v>
      </c>
      <c r="L478" s="119">
        <f t="shared" si="46"/>
        <v>4.8</v>
      </c>
      <c r="M478" s="43">
        <f t="shared" si="47"/>
        <v>4.8</v>
      </c>
      <c r="N478" s="43">
        <f t="shared" si="48"/>
        <v>9.6</v>
      </c>
      <c r="O478" s="43">
        <f t="shared" si="49"/>
        <v>14.399999999999999</v>
      </c>
      <c r="P478" s="43">
        <f t="shared" si="49"/>
        <v>14.399999999999999</v>
      </c>
    </row>
    <row r="479" spans="1:16" s="46" customFormat="1" ht="12.75" customHeight="1">
      <c r="A479" s="98" t="s">
        <v>271</v>
      </c>
      <c r="B479" s="65">
        <v>349</v>
      </c>
      <c r="C479" s="18" t="s">
        <v>69</v>
      </c>
      <c r="D479" s="50" t="s">
        <v>79</v>
      </c>
      <c r="E479" s="10"/>
      <c r="F479" s="27">
        <v>4</v>
      </c>
      <c r="G479" s="27">
        <v>4</v>
      </c>
      <c r="H479" s="27">
        <v>8</v>
      </c>
      <c r="I479" s="27">
        <v>12</v>
      </c>
      <c r="J479" s="27">
        <v>12</v>
      </c>
      <c r="K479" s="43">
        <v>1.2</v>
      </c>
      <c r="L479" s="119">
        <f t="shared" si="46"/>
        <v>4.8</v>
      </c>
      <c r="M479" s="43">
        <f t="shared" si="47"/>
        <v>4.8</v>
      </c>
      <c r="N479" s="43">
        <f t="shared" si="48"/>
        <v>9.6</v>
      </c>
      <c r="O479" s="43">
        <f t="shared" si="49"/>
        <v>14.399999999999999</v>
      </c>
      <c r="P479" s="43">
        <f t="shared" si="49"/>
        <v>14.399999999999999</v>
      </c>
    </row>
    <row r="480" spans="1:16" s="46" customFormat="1" ht="12.75" customHeight="1">
      <c r="A480" s="98" t="s">
        <v>271</v>
      </c>
      <c r="B480" s="65">
        <v>399</v>
      </c>
      <c r="C480" s="18" t="s">
        <v>69</v>
      </c>
      <c r="D480" s="50" t="s">
        <v>79</v>
      </c>
      <c r="E480" s="10"/>
      <c r="F480" s="27">
        <v>4</v>
      </c>
      <c r="G480" s="27">
        <v>4</v>
      </c>
      <c r="H480" s="27">
        <v>8</v>
      </c>
      <c r="I480" s="27">
        <v>12</v>
      </c>
      <c r="J480" s="27">
        <v>12</v>
      </c>
      <c r="K480" s="43">
        <v>1.2</v>
      </c>
      <c r="L480" s="119">
        <f t="shared" si="46"/>
        <v>4.8</v>
      </c>
      <c r="M480" s="43">
        <f t="shared" si="47"/>
        <v>4.8</v>
      </c>
      <c r="N480" s="43">
        <f t="shared" si="48"/>
        <v>9.6</v>
      </c>
      <c r="O480" s="43">
        <f t="shared" si="49"/>
        <v>14.399999999999999</v>
      </c>
      <c r="P480" s="43">
        <f t="shared" si="49"/>
        <v>14.399999999999999</v>
      </c>
    </row>
    <row r="481" spans="1:16" s="46" customFormat="1" ht="12.75" customHeight="1">
      <c r="A481" s="98" t="s">
        <v>271</v>
      </c>
      <c r="B481" s="65">
        <v>449</v>
      </c>
      <c r="C481" s="18" t="s">
        <v>69</v>
      </c>
      <c r="D481" s="50" t="s">
        <v>79</v>
      </c>
      <c r="E481" s="10"/>
      <c r="F481" s="27">
        <v>4</v>
      </c>
      <c r="G481" s="27">
        <v>4</v>
      </c>
      <c r="H481" s="27">
        <v>8</v>
      </c>
      <c r="I481" s="27">
        <v>12</v>
      </c>
      <c r="J481" s="27">
        <v>12</v>
      </c>
      <c r="K481" s="43">
        <v>1.2</v>
      </c>
      <c r="L481" s="119">
        <f t="shared" si="46"/>
        <v>4.8</v>
      </c>
      <c r="M481" s="43">
        <f t="shared" si="47"/>
        <v>4.8</v>
      </c>
      <c r="N481" s="43">
        <f t="shared" si="48"/>
        <v>9.6</v>
      </c>
      <c r="O481" s="43">
        <f t="shared" si="49"/>
        <v>14.399999999999999</v>
      </c>
      <c r="P481" s="43">
        <f t="shared" si="49"/>
        <v>14.399999999999999</v>
      </c>
    </row>
    <row r="482" spans="1:16" s="46" customFormat="1" ht="12.75" customHeight="1">
      <c r="A482" s="98" t="s">
        <v>271</v>
      </c>
      <c r="B482" s="65">
        <v>499</v>
      </c>
      <c r="C482" s="18" t="s">
        <v>69</v>
      </c>
      <c r="D482" s="50" t="s">
        <v>79</v>
      </c>
      <c r="E482" s="10"/>
      <c r="F482" s="27">
        <v>4</v>
      </c>
      <c r="G482" s="27">
        <v>4</v>
      </c>
      <c r="H482" s="27">
        <v>8</v>
      </c>
      <c r="I482" s="27">
        <v>12</v>
      </c>
      <c r="J482" s="27">
        <v>12</v>
      </c>
      <c r="K482" s="43">
        <v>1.2</v>
      </c>
      <c r="L482" s="119">
        <f t="shared" si="46"/>
        <v>4.8</v>
      </c>
      <c r="M482" s="43">
        <f t="shared" si="47"/>
        <v>4.8</v>
      </c>
      <c r="N482" s="43">
        <f t="shared" si="48"/>
        <v>9.6</v>
      </c>
      <c r="O482" s="43">
        <f t="shared" si="49"/>
        <v>14.399999999999999</v>
      </c>
      <c r="P482" s="43">
        <f t="shared" si="49"/>
        <v>14.399999999999999</v>
      </c>
    </row>
    <row r="483" spans="1:16" s="46" customFormat="1" ht="12.75" customHeight="1">
      <c r="A483" s="98" t="s">
        <v>271</v>
      </c>
      <c r="B483" s="65">
        <v>500</v>
      </c>
      <c r="C483" s="18" t="s">
        <v>69</v>
      </c>
      <c r="D483" s="50" t="s">
        <v>79</v>
      </c>
      <c r="E483" s="10"/>
      <c r="F483" s="27">
        <v>4</v>
      </c>
      <c r="G483" s="27">
        <v>4</v>
      </c>
      <c r="H483" s="27">
        <v>8</v>
      </c>
      <c r="I483" s="27">
        <v>12</v>
      </c>
      <c r="J483" s="27">
        <v>12</v>
      </c>
      <c r="K483" s="43">
        <v>1.2</v>
      </c>
      <c r="L483" s="119">
        <f t="shared" si="46"/>
        <v>4.8</v>
      </c>
      <c r="M483" s="43">
        <f>$G483*K483</f>
        <v>4.8</v>
      </c>
      <c r="N483" s="43">
        <f>$K483*H483</f>
        <v>9.6</v>
      </c>
      <c r="O483" s="43">
        <f>$K483*I483</f>
        <v>14.399999999999999</v>
      </c>
      <c r="P483" s="43">
        <f>$K483*J483</f>
        <v>14.399999999999999</v>
      </c>
    </row>
    <row r="484" spans="1:16" s="46" customFormat="1" ht="12.75" customHeight="1">
      <c r="A484" s="98" t="s">
        <v>271</v>
      </c>
      <c r="B484" s="65">
        <v>549</v>
      </c>
      <c r="C484" s="18" t="s">
        <v>69</v>
      </c>
      <c r="D484" s="50" t="s">
        <v>79</v>
      </c>
      <c r="E484" s="10"/>
      <c r="F484" s="27">
        <v>4</v>
      </c>
      <c r="G484" s="27">
        <v>4</v>
      </c>
      <c r="H484" s="27">
        <v>8</v>
      </c>
      <c r="I484" s="27">
        <v>12</v>
      </c>
      <c r="J484" s="27">
        <v>12</v>
      </c>
      <c r="K484" s="43">
        <v>1.2</v>
      </c>
      <c r="L484" s="119">
        <f t="shared" si="46"/>
        <v>4.8</v>
      </c>
      <c r="M484" s="43">
        <f t="shared" si="47"/>
        <v>4.8</v>
      </c>
      <c r="N484" s="43">
        <f t="shared" si="48"/>
        <v>9.6</v>
      </c>
      <c r="O484" s="43">
        <f t="shared" si="49"/>
        <v>14.399999999999999</v>
      </c>
      <c r="P484" s="43">
        <f t="shared" si="49"/>
        <v>14.399999999999999</v>
      </c>
    </row>
    <row r="485" spans="1:16" s="46" customFormat="1" ht="12.75" customHeight="1">
      <c r="A485" s="98" t="s">
        <v>271</v>
      </c>
      <c r="B485" s="65">
        <v>550</v>
      </c>
      <c r="C485" s="18" t="s">
        <v>69</v>
      </c>
      <c r="D485" s="50" t="s">
        <v>79</v>
      </c>
      <c r="E485" s="10"/>
      <c r="F485" s="27">
        <v>4</v>
      </c>
      <c r="G485" s="27">
        <v>4</v>
      </c>
      <c r="H485" s="27">
        <v>8</v>
      </c>
      <c r="I485" s="27">
        <v>12</v>
      </c>
      <c r="J485" s="27">
        <v>12</v>
      </c>
      <c r="K485" s="43">
        <v>1.2</v>
      </c>
      <c r="L485" s="119">
        <f t="shared" si="46"/>
        <v>4.8</v>
      </c>
      <c r="M485" s="43">
        <f>$G485*K485</f>
        <v>4.8</v>
      </c>
      <c r="N485" s="43">
        <f>$K485*H485</f>
        <v>9.6</v>
      </c>
      <c r="O485" s="43">
        <f>$K485*I485</f>
        <v>14.399999999999999</v>
      </c>
      <c r="P485" s="43">
        <f>$K485*J485</f>
        <v>14.399999999999999</v>
      </c>
    </row>
    <row r="486" spans="1:16" s="46" customFormat="1" ht="12.75" customHeight="1">
      <c r="A486" s="98" t="s">
        <v>271</v>
      </c>
      <c r="B486" s="65">
        <v>599</v>
      </c>
      <c r="C486" s="18" t="s">
        <v>69</v>
      </c>
      <c r="D486" s="50" t="s">
        <v>79</v>
      </c>
      <c r="E486" s="10"/>
      <c r="F486" s="27">
        <v>4</v>
      </c>
      <c r="G486" s="27">
        <v>4</v>
      </c>
      <c r="H486" s="27">
        <v>8</v>
      </c>
      <c r="I486" s="27">
        <v>12</v>
      </c>
      <c r="J486" s="27">
        <v>12</v>
      </c>
      <c r="K486" s="43">
        <v>1.2</v>
      </c>
      <c r="L486" s="119">
        <f t="shared" si="46"/>
        <v>4.8</v>
      </c>
      <c r="M486" s="43">
        <f t="shared" si="47"/>
        <v>4.8</v>
      </c>
      <c r="N486" s="43">
        <f t="shared" si="48"/>
        <v>9.6</v>
      </c>
      <c r="O486" s="43">
        <f t="shared" si="49"/>
        <v>14.399999999999999</v>
      </c>
      <c r="P486" s="43">
        <f t="shared" si="49"/>
        <v>14.399999999999999</v>
      </c>
    </row>
    <row r="487" spans="1:16" s="46" customFormat="1" ht="12.75" customHeight="1">
      <c r="A487" s="98" t="s">
        <v>271</v>
      </c>
      <c r="B487" s="65">
        <v>649</v>
      </c>
      <c r="C487" s="18" t="s">
        <v>69</v>
      </c>
      <c r="D487" s="50" t="s">
        <v>79</v>
      </c>
      <c r="E487" s="10"/>
      <c r="F487" s="27">
        <v>10</v>
      </c>
      <c r="G487" s="27">
        <v>10</v>
      </c>
      <c r="H487" s="27">
        <v>20</v>
      </c>
      <c r="I487" s="27">
        <v>30</v>
      </c>
      <c r="J487" s="27">
        <v>30</v>
      </c>
      <c r="K487" s="43">
        <v>1.2</v>
      </c>
      <c r="L487" s="119">
        <f t="shared" si="46"/>
        <v>12</v>
      </c>
      <c r="M487" s="43">
        <f t="shared" si="47"/>
        <v>12</v>
      </c>
      <c r="N487" s="43">
        <f t="shared" si="48"/>
        <v>24</v>
      </c>
      <c r="O487" s="43">
        <f t="shared" si="49"/>
        <v>36</v>
      </c>
      <c r="P487" s="43">
        <f t="shared" si="49"/>
        <v>36</v>
      </c>
    </row>
    <row r="488" spans="1:16" s="46" customFormat="1" ht="12.75" customHeight="1">
      <c r="A488" s="98" t="s">
        <v>271</v>
      </c>
      <c r="B488" s="65">
        <v>650</v>
      </c>
      <c r="C488" s="18" t="s">
        <v>69</v>
      </c>
      <c r="D488" s="50" t="s">
        <v>79</v>
      </c>
      <c r="E488" s="10"/>
      <c r="F488" s="27">
        <v>10</v>
      </c>
      <c r="G488" s="27">
        <v>10</v>
      </c>
      <c r="H488" s="27">
        <v>20</v>
      </c>
      <c r="I488" s="27">
        <v>30</v>
      </c>
      <c r="J488" s="27">
        <v>30</v>
      </c>
      <c r="K488" s="43">
        <v>1.2</v>
      </c>
      <c r="L488" s="119">
        <f t="shared" si="46"/>
        <v>12</v>
      </c>
      <c r="M488" s="43">
        <f>$G488*K488</f>
        <v>12</v>
      </c>
      <c r="N488" s="43">
        <f>$K488*H488</f>
        <v>24</v>
      </c>
      <c r="O488" s="43">
        <f>$K488*I488</f>
        <v>36</v>
      </c>
      <c r="P488" s="43">
        <f>$K488*J488</f>
        <v>36</v>
      </c>
    </row>
    <row r="489" spans="1:16" s="46" customFormat="1" ht="12.75" customHeight="1">
      <c r="A489" s="98" t="s">
        <v>271</v>
      </c>
      <c r="B489" s="65">
        <v>699</v>
      </c>
      <c r="C489" s="18" t="s">
        <v>69</v>
      </c>
      <c r="D489" s="50" t="s">
        <v>79</v>
      </c>
      <c r="E489" s="10"/>
      <c r="F489" s="27">
        <v>10</v>
      </c>
      <c r="G489" s="27">
        <v>10</v>
      </c>
      <c r="H489" s="27">
        <v>20</v>
      </c>
      <c r="I489" s="27">
        <v>30</v>
      </c>
      <c r="J489" s="27">
        <v>30</v>
      </c>
      <c r="K489" s="43">
        <v>1.2</v>
      </c>
      <c r="L489" s="119">
        <f t="shared" si="46"/>
        <v>12</v>
      </c>
      <c r="M489" s="43">
        <f t="shared" si="47"/>
        <v>12</v>
      </c>
      <c r="N489" s="43">
        <f t="shared" si="48"/>
        <v>24</v>
      </c>
      <c r="O489" s="43">
        <f t="shared" si="49"/>
        <v>36</v>
      </c>
      <c r="P489" s="43">
        <f t="shared" si="49"/>
        <v>36</v>
      </c>
    </row>
    <row r="490" spans="1:16" s="46" customFormat="1" ht="12.75" customHeight="1">
      <c r="A490" s="98" t="s">
        <v>271</v>
      </c>
      <c r="B490" s="65">
        <v>749</v>
      </c>
      <c r="C490" s="18" t="s">
        <v>69</v>
      </c>
      <c r="D490" s="50" t="s">
        <v>79</v>
      </c>
      <c r="E490" s="10"/>
      <c r="F490" s="27">
        <v>10</v>
      </c>
      <c r="G490" s="27">
        <v>10</v>
      </c>
      <c r="H490" s="27">
        <v>20</v>
      </c>
      <c r="I490" s="27">
        <v>30</v>
      </c>
      <c r="J490" s="27">
        <v>30</v>
      </c>
      <c r="K490" s="43">
        <v>1.2</v>
      </c>
      <c r="L490" s="119">
        <f t="shared" si="46"/>
        <v>12</v>
      </c>
      <c r="M490" s="43">
        <f t="shared" si="47"/>
        <v>12</v>
      </c>
      <c r="N490" s="43">
        <f t="shared" si="48"/>
        <v>24</v>
      </c>
      <c r="O490" s="43">
        <f t="shared" si="49"/>
        <v>36</v>
      </c>
      <c r="P490" s="43">
        <f t="shared" si="49"/>
        <v>36</v>
      </c>
    </row>
    <row r="491" spans="1:16" s="46" customFormat="1" ht="12.75" customHeight="1">
      <c r="A491" s="98" t="s">
        <v>271</v>
      </c>
      <c r="B491" s="65">
        <v>799</v>
      </c>
      <c r="C491" s="18" t="s">
        <v>69</v>
      </c>
      <c r="D491" s="50" t="s">
        <v>79</v>
      </c>
      <c r="E491" s="10"/>
      <c r="F491" s="27">
        <v>10</v>
      </c>
      <c r="G491" s="27">
        <v>10</v>
      </c>
      <c r="H491" s="27">
        <v>20</v>
      </c>
      <c r="I491" s="27">
        <v>30</v>
      </c>
      <c r="J491" s="27">
        <v>30</v>
      </c>
      <c r="K491" s="43">
        <v>1.2</v>
      </c>
      <c r="L491" s="119">
        <f t="shared" si="46"/>
        <v>12</v>
      </c>
      <c r="M491" s="43">
        <f t="shared" si="47"/>
        <v>12</v>
      </c>
      <c r="N491" s="43">
        <f t="shared" si="48"/>
        <v>24</v>
      </c>
      <c r="O491" s="43">
        <f t="shared" si="49"/>
        <v>36</v>
      </c>
      <c r="P491" s="43">
        <f t="shared" si="49"/>
        <v>36</v>
      </c>
    </row>
    <row r="492" spans="1:16" s="46" customFormat="1" ht="12.75" customHeight="1">
      <c r="A492" s="98" t="s">
        <v>271</v>
      </c>
      <c r="B492" s="65">
        <v>800</v>
      </c>
      <c r="C492" s="18" t="s">
        <v>69</v>
      </c>
      <c r="D492" s="50" t="s">
        <v>79</v>
      </c>
      <c r="E492" s="10"/>
      <c r="F492" s="27">
        <v>10</v>
      </c>
      <c r="G492" s="27">
        <v>10</v>
      </c>
      <c r="H492" s="27">
        <v>20</v>
      </c>
      <c r="I492" s="27">
        <v>30</v>
      </c>
      <c r="J492" s="27">
        <v>30</v>
      </c>
      <c r="K492" s="43">
        <v>1.2</v>
      </c>
      <c r="L492" s="119">
        <f t="shared" si="46"/>
        <v>12</v>
      </c>
      <c r="M492" s="43">
        <f>$G492*K492</f>
        <v>12</v>
      </c>
      <c r="N492" s="43">
        <f>$K492*H492</f>
        <v>24</v>
      </c>
      <c r="O492" s="43">
        <f>$K492*I492</f>
        <v>36</v>
      </c>
      <c r="P492" s="43">
        <f>$K492*J492</f>
        <v>36</v>
      </c>
    </row>
    <row r="493" spans="1:16" s="46" customFormat="1" ht="12.75" customHeight="1">
      <c r="A493" s="98" t="s">
        <v>271</v>
      </c>
      <c r="B493" s="65">
        <v>849</v>
      </c>
      <c r="C493" s="18" t="s">
        <v>69</v>
      </c>
      <c r="D493" s="50" t="s">
        <v>79</v>
      </c>
      <c r="E493" s="10"/>
      <c r="F493" s="27">
        <v>10</v>
      </c>
      <c r="G493" s="27">
        <v>10</v>
      </c>
      <c r="H493" s="27">
        <v>20</v>
      </c>
      <c r="I493" s="27">
        <v>30</v>
      </c>
      <c r="J493" s="27">
        <v>30</v>
      </c>
      <c r="K493" s="43">
        <v>1.2</v>
      </c>
      <c r="L493" s="119">
        <f t="shared" si="46"/>
        <v>12</v>
      </c>
      <c r="M493" s="43">
        <f t="shared" si="47"/>
        <v>12</v>
      </c>
      <c r="N493" s="43">
        <f t="shared" si="48"/>
        <v>24</v>
      </c>
      <c r="O493" s="43">
        <f t="shared" si="49"/>
        <v>36</v>
      </c>
      <c r="P493" s="43">
        <f t="shared" si="49"/>
        <v>36</v>
      </c>
    </row>
    <row r="494" spans="1:16" s="46" customFormat="1" ht="12.75" customHeight="1">
      <c r="A494" s="98" t="s">
        <v>271</v>
      </c>
      <c r="B494" s="65">
        <v>899</v>
      </c>
      <c r="C494" s="18" t="s">
        <v>69</v>
      </c>
      <c r="D494" s="50" t="s">
        <v>79</v>
      </c>
      <c r="E494" s="10"/>
      <c r="F494" s="27">
        <v>10</v>
      </c>
      <c r="G494" s="27">
        <v>10</v>
      </c>
      <c r="H494" s="27">
        <v>20</v>
      </c>
      <c r="I494" s="27">
        <v>30</v>
      </c>
      <c r="J494" s="27">
        <v>30</v>
      </c>
      <c r="K494" s="43">
        <v>1.2</v>
      </c>
      <c r="L494" s="119">
        <f t="shared" si="46"/>
        <v>12</v>
      </c>
      <c r="M494" s="43">
        <f t="shared" si="47"/>
        <v>12</v>
      </c>
      <c r="N494" s="43">
        <f t="shared" si="48"/>
        <v>24</v>
      </c>
      <c r="O494" s="43">
        <f t="shared" si="49"/>
        <v>36</v>
      </c>
      <c r="P494" s="43">
        <f t="shared" si="49"/>
        <v>36</v>
      </c>
    </row>
    <row r="495" spans="1:16" s="46" customFormat="1" ht="12.75" customHeight="1">
      <c r="A495" s="98" t="s">
        <v>271</v>
      </c>
      <c r="B495" s="65">
        <v>900</v>
      </c>
      <c r="C495" s="18" t="s">
        <v>69</v>
      </c>
      <c r="D495" s="50" t="s">
        <v>79</v>
      </c>
      <c r="E495" s="10"/>
      <c r="F495" s="27">
        <v>10</v>
      </c>
      <c r="G495" s="27">
        <v>10</v>
      </c>
      <c r="H495" s="27">
        <v>20</v>
      </c>
      <c r="I495" s="27">
        <v>30</v>
      </c>
      <c r="J495" s="27">
        <v>30</v>
      </c>
      <c r="K495" s="43">
        <v>1.2</v>
      </c>
      <c r="L495" s="119">
        <f t="shared" si="46"/>
        <v>12</v>
      </c>
      <c r="M495" s="43">
        <f>$G495*K495</f>
        <v>12</v>
      </c>
      <c r="N495" s="43">
        <f>$K495*H495</f>
        <v>24</v>
      </c>
      <c r="O495" s="43">
        <f>$K495*I495</f>
        <v>36</v>
      </c>
      <c r="P495" s="43">
        <f>$K495*J495</f>
        <v>36</v>
      </c>
    </row>
    <row r="496" spans="1:16" s="46" customFormat="1" ht="12.75" customHeight="1">
      <c r="A496" s="98" t="s">
        <v>271</v>
      </c>
      <c r="B496" s="65">
        <v>949</v>
      </c>
      <c r="C496" s="18" t="s">
        <v>69</v>
      </c>
      <c r="D496" s="50" t="s">
        <v>79</v>
      </c>
      <c r="E496" s="10"/>
      <c r="F496" s="27">
        <v>10</v>
      </c>
      <c r="G496" s="27">
        <v>10</v>
      </c>
      <c r="H496" s="27">
        <v>20</v>
      </c>
      <c r="I496" s="27">
        <v>30</v>
      </c>
      <c r="J496" s="27">
        <v>30</v>
      </c>
      <c r="K496" s="43">
        <v>1.2</v>
      </c>
      <c r="L496" s="119">
        <f t="shared" si="46"/>
        <v>12</v>
      </c>
      <c r="M496" s="43">
        <f t="shared" si="47"/>
        <v>12</v>
      </c>
      <c r="N496" s="43">
        <f t="shared" si="48"/>
        <v>24</v>
      </c>
      <c r="O496" s="43">
        <f t="shared" si="49"/>
        <v>36</v>
      </c>
      <c r="P496" s="43">
        <f t="shared" si="49"/>
        <v>36</v>
      </c>
    </row>
    <row r="497" spans="1:16" s="46" customFormat="1" ht="12.75" customHeight="1">
      <c r="A497" s="98" t="s">
        <v>271</v>
      </c>
      <c r="B497" s="65">
        <v>950</v>
      </c>
      <c r="C497" s="18" t="s">
        <v>69</v>
      </c>
      <c r="D497" s="50" t="s">
        <v>79</v>
      </c>
      <c r="E497" s="10"/>
      <c r="F497" s="27">
        <v>10</v>
      </c>
      <c r="G497" s="27">
        <v>10</v>
      </c>
      <c r="H497" s="27">
        <v>20</v>
      </c>
      <c r="I497" s="27">
        <v>30</v>
      </c>
      <c r="J497" s="27">
        <v>30</v>
      </c>
      <c r="K497" s="43">
        <v>1.2</v>
      </c>
      <c r="L497" s="119">
        <f t="shared" si="46"/>
        <v>12</v>
      </c>
      <c r="M497" s="43">
        <f>$G497*K497</f>
        <v>12</v>
      </c>
      <c r="N497" s="43">
        <f>$K497*H497</f>
        <v>24</v>
      </c>
      <c r="O497" s="43">
        <f>$K497*I497</f>
        <v>36</v>
      </c>
      <c r="P497" s="43">
        <f>$K497*J497</f>
        <v>36</v>
      </c>
    </row>
    <row r="498" spans="1:16" s="46" customFormat="1" ht="12.75" customHeight="1">
      <c r="A498" s="98" t="s">
        <v>271</v>
      </c>
      <c r="B498" s="65">
        <v>999</v>
      </c>
      <c r="C498" s="18" t="s">
        <v>69</v>
      </c>
      <c r="D498" s="50" t="s">
        <v>79</v>
      </c>
      <c r="E498" s="10"/>
      <c r="F498" s="27">
        <v>10</v>
      </c>
      <c r="G498" s="27">
        <v>10</v>
      </c>
      <c r="H498" s="27">
        <v>20</v>
      </c>
      <c r="I498" s="27">
        <v>30</v>
      </c>
      <c r="J498" s="27">
        <v>30</v>
      </c>
      <c r="K498" s="43">
        <v>1.2</v>
      </c>
      <c r="L498" s="119">
        <f t="shared" si="46"/>
        <v>12</v>
      </c>
      <c r="M498" s="43">
        <f t="shared" si="47"/>
        <v>12</v>
      </c>
      <c r="N498" s="43">
        <f t="shared" si="48"/>
        <v>24</v>
      </c>
      <c r="O498" s="43">
        <f t="shared" si="49"/>
        <v>36</v>
      </c>
      <c r="P498" s="43">
        <f t="shared" si="49"/>
        <v>36</v>
      </c>
    </row>
    <row r="499" spans="1:16" s="46" customFormat="1" ht="12.75" customHeight="1">
      <c r="A499" s="98" t="s">
        <v>271</v>
      </c>
      <c r="B499" s="65">
        <v>1049</v>
      </c>
      <c r="C499" s="18" t="s">
        <v>69</v>
      </c>
      <c r="D499" s="50" t="s">
        <v>79</v>
      </c>
      <c r="E499" s="10"/>
      <c r="F499" s="27">
        <v>10</v>
      </c>
      <c r="G499" s="27">
        <v>10</v>
      </c>
      <c r="H499" s="27">
        <v>20</v>
      </c>
      <c r="I499" s="27">
        <v>30</v>
      </c>
      <c r="J499" s="27">
        <v>30</v>
      </c>
      <c r="K499" s="43">
        <v>1.2</v>
      </c>
      <c r="L499" s="119">
        <f t="shared" si="46"/>
        <v>12</v>
      </c>
      <c r="M499" s="43">
        <f t="shared" si="47"/>
        <v>12</v>
      </c>
      <c r="N499" s="43">
        <f t="shared" si="48"/>
        <v>24</v>
      </c>
      <c r="O499" s="43">
        <f t="shared" si="49"/>
        <v>36</v>
      </c>
      <c r="P499" s="43">
        <f t="shared" si="49"/>
        <v>36</v>
      </c>
    </row>
    <row r="500" spans="1:16" s="46" customFormat="1" ht="12.75" customHeight="1">
      <c r="A500" s="98" t="s">
        <v>271</v>
      </c>
      <c r="B500" s="65">
        <v>1050</v>
      </c>
      <c r="C500" s="18" t="s">
        <v>69</v>
      </c>
      <c r="D500" s="50" t="s">
        <v>79</v>
      </c>
      <c r="E500" s="10"/>
      <c r="F500" s="27">
        <v>10</v>
      </c>
      <c r="G500" s="27">
        <v>10</v>
      </c>
      <c r="H500" s="27">
        <v>20</v>
      </c>
      <c r="I500" s="27">
        <v>30</v>
      </c>
      <c r="J500" s="27">
        <v>30</v>
      </c>
      <c r="K500" s="43">
        <v>1.2</v>
      </c>
      <c r="L500" s="119">
        <f t="shared" si="46"/>
        <v>12</v>
      </c>
      <c r="M500" s="43">
        <f>$G500*K500</f>
        <v>12</v>
      </c>
      <c r="N500" s="43">
        <f>$K500*H500</f>
        <v>24</v>
      </c>
      <c r="O500" s="43">
        <f>$K500*I500</f>
        <v>36</v>
      </c>
      <c r="P500" s="43">
        <f>$K500*J500</f>
        <v>36</v>
      </c>
    </row>
    <row r="501" spans="1:16" s="46" customFormat="1" ht="12.75" customHeight="1">
      <c r="A501" s="98" t="s">
        <v>271</v>
      </c>
      <c r="B501" s="65">
        <v>1099</v>
      </c>
      <c r="C501" s="18" t="s">
        <v>69</v>
      </c>
      <c r="D501" s="50" t="s">
        <v>79</v>
      </c>
      <c r="E501" s="10"/>
      <c r="F501" s="27">
        <v>10</v>
      </c>
      <c r="G501" s="27">
        <v>10</v>
      </c>
      <c r="H501" s="27">
        <v>20</v>
      </c>
      <c r="I501" s="27">
        <v>30</v>
      </c>
      <c r="J501" s="27">
        <v>30</v>
      </c>
      <c r="K501" s="43">
        <v>1.2</v>
      </c>
      <c r="L501" s="119">
        <f t="shared" si="46"/>
        <v>12</v>
      </c>
      <c r="M501" s="43">
        <f t="shared" si="47"/>
        <v>12</v>
      </c>
      <c r="N501" s="43">
        <f t="shared" si="48"/>
        <v>24</v>
      </c>
      <c r="O501" s="43">
        <f t="shared" si="49"/>
        <v>36</v>
      </c>
      <c r="P501" s="43">
        <f t="shared" si="49"/>
        <v>36</v>
      </c>
    </row>
    <row r="502" spans="1:16" s="46" customFormat="1" ht="12.75" customHeight="1">
      <c r="A502" s="98" t="s">
        <v>271</v>
      </c>
      <c r="B502" s="65">
        <v>1100</v>
      </c>
      <c r="C502" s="18" t="s">
        <v>69</v>
      </c>
      <c r="D502" s="50" t="s">
        <v>79</v>
      </c>
      <c r="E502" s="10"/>
      <c r="F502" s="27">
        <v>10</v>
      </c>
      <c r="G502" s="27">
        <v>10</v>
      </c>
      <c r="H502" s="27">
        <v>20</v>
      </c>
      <c r="I502" s="27">
        <v>30</v>
      </c>
      <c r="J502" s="27">
        <v>30</v>
      </c>
      <c r="K502" s="43">
        <v>1.2</v>
      </c>
      <c r="L502" s="119">
        <f t="shared" si="46"/>
        <v>12</v>
      </c>
      <c r="M502" s="43">
        <f>$G502*K502</f>
        <v>12</v>
      </c>
      <c r="N502" s="43">
        <f>$K502*H502</f>
        <v>24</v>
      </c>
      <c r="O502" s="43">
        <f>$K502*I502</f>
        <v>36</v>
      </c>
      <c r="P502" s="43">
        <f>$K502*J502</f>
        <v>36</v>
      </c>
    </row>
    <row r="503" spans="1:16" s="46" customFormat="1" ht="12.75" customHeight="1">
      <c r="A503" s="98" t="s">
        <v>271</v>
      </c>
      <c r="B503" s="65">
        <v>1149</v>
      </c>
      <c r="C503" s="18" t="s">
        <v>69</v>
      </c>
      <c r="D503" s="50" t="s">
        <v>79</v>
      </c>
      <c r="E503" s="10"/>
      <c r="F503" s="27">
        <v>10</v>
      </c>
      <c r="G503" s="27">
        <v>10</v>
      </c>
      <c r="H503" s="27">
        <v>20</v>
      </c>
      <c r="I503" s="27">
        <v>30</v>
      </c>
      <c r="J503" s="27">
        <v>30</v>
      </c>
      <c r="K503" s="43">
        <v>1.2</v>
      </c>
      <c r="L503" s="119">
        <f t="shared" si="46"/>
        <v>12</v>
      </c>
      <c r="M503" s="43">
        <f t="shared" si="47"/>
        <v>12</v>
      </c>
      <c r="N503" s="43">
        <f t="shared" si="48"/>
        <v>24</v>
      </c>
      <c r="O503" s="43">
        <f t="shared" si="49"/>
        <v>36</v>
      </c>
      <c r="P503" s="43">
        <f t="shared" si="49"/>
        <v>36</v>
      </c>
    </row>
    <row r="504" spans="1:16" s="46" customFormat="1" ht="12.75" customHeight="1">
      <c r="A504" s="98" t="s">
        <v>271</v>
      </c>
      <c r="B504" s="65">
        <v>1150</v>
      </c>
      <c r="C504" s="18" t="s">
        <v>69</v>
      </c>
      <c r="D504" s="50" t="s">
        <v>79</v>
      </c>
      <c r="E504" s="10"/>
      <c r="F504" s="27">
        <v>10</v>
      </c>
      <c r="G504" s="27">
        <v>10</v>
      </c>
      <c r="H504" s="27">
        <v>20</v>
      </c>
      <c r="I504" s="27">
        <v>30</v>
      </c>
      <c r="J504" s="27">
        <v>30</v>
      </c>
      <c r="K504" s="43">
        <v>1.2</v>
      </c>
      <c r="L504" s="119">
        <f t="shared" si="46"/>
        <v>12</v>
      </c>
      <c r="M504" s="43">
        <f>$G504*K504</f>
        <v>12</v>
      </c>
      <c r="N504" s="43">
        <f>$K504*H504</f>
        <v>24</v>
      </c>
      <c r="O504" s="43">
        <f>$K504*I504</f>
        <v>36</v>
      </c>
      <c r="P504" s="43">
        <f>$K504*J504</f>
        <v>36</v>
      </c>
    </row>
    <row r="505" spans="1:16" s="46" customFormat="1" ht="12.75" customHeight="1">
      <c r="A505" s="98" t="s">
        <v>271</v>
      </c>
      <c r="B505" s="65">
        <v>1199</v>
      </c>
      <c r="C505" s="18" t="s">
        <v>69</v>
      </c>
      <c r="D505" s="50" t="s">
        <v>79</v>
      </c>
      <c r="E505" s="10"/>
      <c r="F505" s="27">
        <v>10</v>
      </c>
      <c r="G505" s="27">
        <v>10</v>
      </c>
      <c r="H505" s="27">
        <v>20</v>
      </c>
      <c r="I505" s="27">
        <v>30</v>
      </c>
      <c r="J505" s="27">
        <v>30</v>
      </c>
      <c r="K505" s="43">
        <v>1.2</v>
      </c>
      <c r="L505" s="119">
        <f t="shared" si="46"/>
        <v>12</v>
      </c>
      <c r="M505" s="43">
        <f t="shared" si="47"/>
        <v>12</v>
      </c>
      <c r="N505" s="43">
        <f t="shared" si="48"/>
        <v>24</v>
      </c>
      <c r="O505" s="43">
        <f t="shared" si="49"/>
        <v>36</v>
      </c>
      <c r="P505" s="43">
        <f t="shared" si="49"/>
        <v>36</v>
      </c>
    </row>
    <row r="506" spans="1:16" s="46" customFormat="1" ht="12.75" customHeight="1">
      <c r="A506" s="98" t="s">
        <v>271</v>
      </c>
      <c r="B506" s="65">
        <v>1200</v>
      </c>
      <c r="C506" s="18" t="s">
        <v>69</v>
      </c>
      <c r="D506" s="50" t="s">
        <v>79</v>
      </c>
      <c r="E506" s="10"/>
      <c r="F506" s="27">
        <v>10</v>
      </c>
      <c r="G506" s="27">
        <v>10</v>
      </c>
      <c r="H506" s="27">
        <v>20</v>
      </c>
      <c r="I506" s="27">
        <v>30</v>
      </c>
      <c r="J506" s="27">
        <v>30</v>
      </c>
      <c r="K506" s="43">
        <v>1.2</v>
      </c>
      <c r="L506" s="119">
        <f t="shared" si="46"/>
        <v>12</v>
      </c>
      <c r="M506" s="43">
        <f>$G506*K506</f>
        <v>12</v>
      </c>
      <c r="N506" s="43">
        <f>$K506*H506</f>
        <v>24</v>
      </c>
      <c r="O506" s="43">
        <f>$K506*I506</f>
        <v>36</v>
      </c>
      <c r="P506" s="43">
        <f>$K506*J506</f>
        <v>36</v>
      </c>
    </row>
    <row r="507" spans="1:16" s="46" customFormat="1" ht="12.75" customHeight="1">
      <c r="A507" s="98" t="s">
        <v>271</v>
      </c>
      <c r="B507" s="65">
        <v>1249</v>
      </c>
      <c r="C507" s="18" t="s">
        <v>69</v>
      </c>
      <c r="D507" s="50" t="s">
        <v>79</v>
      </c>
      <c r="E507" s="10"/>
      <c r="F507" s="27">
        <v>10</v>
      </c>
      <c r="G507" s="27">
        <v>10</v>
      </c>
      <c r="H507" s="27">
        <v>20</v>
      </c>
      <c r="I507" s="27">
        <v>30</v>
      </c>
      <c r="J507" s="27">
        <v>30</v>
      </c>
      <c r="K507" s="43">
        <v>1.2</v>
      </c>
      <c r="L507" s="119">
        <f t="shared" si="46"/>
        <v>12</v>
      </c>
      <c r="M507" s="43">
        <f t="shared" si="47"/>
        <v>12</v>
      </c>
      <c r="N507" s="43">
        <f t="shared" si="48"/>
        <v>24</v>
      </c>
      <c r="O507" s="43">
        <f t="shared" si="49"/>
        <v>36</v>
      </c>
      <c r="P507" s="43">
        <f t="shared" si="49"/>
        <v>36</v>
      </c>
    </row>
    <row r="508" spans="1:16" s="46" customFormat="1" ht="12.75" customHeight="1">
      <c r="A508" s="98" t="s">
        <v>271</v>
      </c>
      <c r="B508" s="65">
        <v>1250</v>
      </c>
      <c r="C508" s="18" t="s">
        <v>69</v>
      </c>
      <c r="D508" s="50" t="s">
        <v>79</v>
      </c>
      <c r="E508" s="10"/>
      <c r="F508" s="27">
        <v>10</v>
      </c>
      <c r="G508" s="27">
        <v>10</v>
      </c>
      <c r="H508" s="27">
        <v>20</v>
      </c>
      <c r="I508" s="27">
        <v>30</v>
      </c>
      <c r="J508" s="27">
        <v>30</v>
      </c>
      <c r="K508" s="43">
        <v>1.2</v>
      </c>
      <c r="L508" s="119">
        <f t="shared" si="46"/>
        <v>12</v>
      </c>
      <c r="M508" s="43">
        <f>$G508*K508</f>
        <v>12</v>
      </c>
      <c r="N508" s="43">
        <f>$K508*H508</f>
        <v>24</v>
      </c>
      <c r="O508" s="43">
        <f>$K508*I508</f>
        <v>36</v>
      </c>
      <c r="P508" s="43">
        <f>$K508*J508</f>
        <v>36</v>
      </c>
    </row>
    <row r="509" spans="1:16" s="46" customFormat="1" ht="12.75" customHeight="1">
      <c r="A509" s="98" t="s">
        <v>271</v>
      </c>
      <c r="B509" s="65">
        <v>1299</v>
      </c>
      <c r="C509" s="18" t="s">
        <v>69</v>
      </c>
      <c r="D509" s="50" t="s">
        <v>79</v>
      </c>
      <c r="E509" s="10"/>
      <c r="F509" s="27">
        <v>15</v>
      </c>
      <c r="G509" s="27">
        <v>15</v>
      </c>
      <c r="H509" s="27">
        <v>30</v>
      </c>
      <c r="I509" s="27">
        <v>45</v>
      </c>
      <c r="J509" s="27">
        <v>45</v>
      </c>
      <c r="K509" s="43">
        <v>1.2</v>
      </c>
      <c r="L509" s="119">
        <f t="shared" si="46"/>
        <v>18</v>
      </c>
      <c r="M509" s="43">
        <f t="shared" si="47"/>
        <v>18</v>
      </c>
      <c r="N509" s="43">
        <f t="shared" si="48"/>
        <v>36</v>
      </c>
      <c r="O509" s="43">
        <f t="shared" si="49"/>
        <v>54</v>
      </c>
      <c r="P509" s="43">
        <f t="shared" si="49"/>
        <v>54</v>
      </c>
    </row>
    <row r="510" spans="1:16" s="46" customFormat="1" ht="12.75" customHeight="1">
      <c r="A510" s="98" t="s">
        <v>271</v>
      </c>
      <c r="B510" s="65">
        <v>1300</v>
      </c>
      <c r="C510" s="18" t="s">
        <v>69</v>
      </c>
      <c r="D510" s="50" t="s">
        <v>79</v>
      </c>
      <c r="E510" s="10"/>
      <c r="F510" s="27">
        <v>15</v>
      </c>
      <c r="G510" s="27">
        <v>15</v>
      </c>
      <c r="H510" s="27">
        <v>30</v>
      </c>
      <c r="I510" s="27">
        <v>45</v>
      </c>
      <c r="J510" s="27">
        <v>45</v>
      </c>
      <c r="K510" s="43">
        <v>1.2</v>
      </c>
      <c r="L510" s="119">
        <f t="shared" si="46"/>
        <v>18</v>
      </c>
      <c r="M510" s="43">
        <f>$G510*K510</f>
        <v>18</v>
      </c>
      <c r="N510" s="43">
        <f>$K510*H510</f>
        <v>36</v>
      </c>
      <c r="O510" s="43">
        <f>$K510*I510</f>
        <v>54</v>
      </c>
      <c r="P510" s="43">
        <f>$K510*J510</f>
        <v>54</v>
      </c>
    </row>
    <row r="511" spans="1:16" s="46" customFormat="1" ht="12.75" customHeight="1">
      <c r="A511" s="98" t="s">
        <v>271</v>
      </c>
      <c r="B511" s="65">
        <v>1349</v>
      </c>
      <c r="C511" s="18" t="s">
        <v>69</v>
      </c>
      <c r="D511" s="50" t="s">
        <v>79</v>
      </c>
      <c r="E511" s="10"/>
      <c r="F511" s="27">
        <v>15</v>
      </c>
      <c r="G511" s="27">
        <v>15</v>
      </c>
      <c r="H511" s="27">
        <v>30</v>
      </c>
      <c r="I511" s="27">
        <v>45</v>
      </c>
      <c r="J511" s="27">
        <v>45</v>
      </c>
      <c r="K511" s="43">
        <v>1.2</v>
      </c>
      <c r="L511" s="119">
        <f t="shared" si="46"/>
        <v>18</v>
      </c>
      <c r="M511" s="43">
        <f t="shared" si="47"/>
        <v>18</v>
      </c>
      <c r="N511" s="43">
        <f t="shared" si="48"/>
        <v>36</v>
      </c>
      <c r="O511" s="43">
        <f t="shared" si="49"/>
        <v>54</v>
      </c>
      <c r="P511" s="43">
        <f t="shared" si="49"/>
        <v>54</v>
      </c>
    </row>
    <row r="512" spans="1:16" s="46" customFormat="1" ht="12.75" customHeight="1">
      <c r="A512" s="98" t="s">
        <v>271</v>
      </c>
      <c r="B512" s="65">
        <v>1350</v>
      </c>
      <c r="C512" s="18" t="s">
        <v>69</v>
      </c>
      <c r="D512" s="50" t="s">
        <v>79</v>
      </c>
      <c r="E512" s="10"/>
      <c r="F512" s="27">
        <v>15</v>
      </c>
      <c r="G512" s="27">
        <v>15</v>
      </c>
      <c r="H512" s="27">
        <v>30</v>
      </c>
      <c r="I512" s="27">
        <v>45</v>
      </c>
      <c r="J512" s="27">
        <v>45</v>
      </c>
      <c r="K512" s="43">
        <v>1.2</v>
      </c>
      <c r="L512" s="119">
        <f t="shared" si="46"/>
        <v>18</v>
      </c>
      <c r="M512" s="43">
        <f>$G512*K512</f>
        <v>18</v>
      </c>
      <c r="N512" s="43">
        <f>$K512*H512</f>
        <v>36</v>
      </c>
      <c r="O512" s="43">
        <f>$K512*I512</f>
        <v>54</v>
      </c>
      <c r="P512" s="43">
        <f>$K512*J512</f>
        <v>54</v>
      </c>
    </row>
    <row r="513" spans="1:16" s="46" customFormat="1" ht="12.75" customHeight="1">
      <c r="A513" s="98" t="s">
        <v>271</v>
      </c>
      <c r="B513" s="65">
        <v>1399</v>
      </c>
      <c r="C513" s="18" t="s">
        <v>69</v>
      </c>
      <c r="D513" s="50" t="s">
        <v>79</v>
      </c>
      <c r="E513" s="10"/>
      <c r="F513" s="27">
        <v>15</v>
      </c>
      <c r="G513" s="27">
        <v>15</v>
      </c>
      <c r="H513" s="27">
        <v>30</v>
      </c>
      <c r="I513" s="27">
        <v>45</v>
      </c>
      <c r="J513" s="27">
        <v>45</v>
      </c>
      <c r="K513" s="43">
        <v>1.2</v>
      </c>
      <c r="L513" s="119">
        <f t="shared" si="46"/>
        <v>18</v>
      </c>
      <c r="M513" s="43">
        <f t="shared" si="47"/>
        <v>18</v>
      </c>
      <c r="N513" s="43">
        <f t="shared" si="48"/>
        <v>36</v>
      </c>
      <c r="O513" s="43">
        <f t="shared" si="49"/>
        <v>54</v>
      </c>
      <c r="P513" s="43">
        <f t="shared" si="49"/>
        <v>54</v>
      </c>
    </row>
    <row r="514" spans="1:16" s="46" customFormat="1" ht="12.75" customHeight="1">
      <c r="A514" s="98" t="s">
        <v>271</v>
      </c>
      <c r="B514" s="65">
        <v>1400</v>
      </c>
      <c r="C514" s="18" t="s">
        <v>69</v>
      </c>
      <c r="D514" s="50" t="s">
        <v>79</v>
      </c>
      <c r="E514" s="10"/>
      <c r="F514" s="27">
        <v>15</v>
      </c>
      <c r="G514" s="27">
        <v>15</v>
      </c>
      <c r="H514" s="27">
        <v>30</v>
      </c>
      <c r="I514" s="27">
        <v>45</v>
      </c>
      <c r="J514" s="27">
        <v>45</v>
      </c>
      <c r="K514" s="43">
        <v>1.2</v>
      </c>
      <c r="L514" s="119">
        <f t="shared" si="46"/>
        <v>18</v>
      </c>
      <c r="M514" s="43">
        <f>$G514*K514</f>
        <v>18</v>
      </c>
      <c r="N514" s="43">
        <f>$K514*H514</f>
        <v>36</v>
      </c>
      <c r="O514" s="43">
        <f>$K514*I514</f>
        <v>54</v>
      </c>
      <c r="P514" s="43">
        <f>$K514*J514</f>
        <v>54</v>
      </c>
    </row>
    <row r="515" spans="1:16" s="46" customFormat="1" ht="12.75" customHeight="1">
      <c r="A515" s="98" t="s">
        <v>271</v>
      </c>
      <c r="B515" s="65">
        <v>1449</v>
      </c>
      <c r="C515" s="18" t="s">
        <v>69</v>
      </c>
      <c r="D515" s="50" t="s">
        <v>79</v>
      </c>
      <c r="E515" s="10"/>
      <c r="F515" s="27">
        <v>15</v>
      </c>
      <c r="G515" s="27">
        <v>15</v>
      </c>
      <c r="H515" s="27">
        <v>30</v>
      </c>
      <c r="I515" s="27">
        <v>45</v>
      </c>
      <c r="J515" s="27">
        <v>45</v>
      </c>
      <c r="K515" s="43">
        <v>1.2</v>
      </c>
      <c r="L515" s="119">
        <f t="shared" si="46"/>
        <v>18</v>
      </c>
      <c r="M515" s="43">
        <f t="shared" si="47"/>
        <v>18</v>
      </c>
      <c r="N515" s="43">
        <f t="shared" si="48"/>
        <v>36</v>
      </c>
      <c r="O515" s="43">
        <f t="shared" si="49"/>
        <v>54</v>
      </c>
      <c r="P515" s="43">
        <f t="shared" si="49"/>
        <v>54</v>
      </c>
    </row>
    <row r="516" spans="1:16" s="46" customFormat="1" ht="12.75" customHeight="1">
      <c r="A516" s="98" t="s">
        <v>271</v>
      </c>
      <c r="B516" s="65">
        <v>1450</v>
      </c>
      <c r="C516" s="18" t="s">
        <v>69</v>
      </c>
      <c r="D516" s="50" t="s">
        <v>79</v>
      </c>
      <c r="E516" s="10"/>
      <c r="F516" s="27">
        <v>15</v>
      </c>
      <c r="G516" s="27">
        <v>15</v>
      </c>
      <c r="H516" s="27">
        <v>30</v>
      </c>
      <c r="I516" s="27">
        <v>45</v>
      </c>
      <c r="J516" s="27">
        <v>45</v>
      </c>
      <c r="K516" s="43">
        <v>1.2</v>
      </c>
      <c r="L516" s="119">
        <f t="shared" si="46"/>
        <v>18</v>
      </c>
      <c r="M516" s="43">
        <f>$G516*K516</f>
        <v>18</v>
      </c>
      <c r="N516" s="43">
        <f>$K516*H516</f>
        <v>36</v>
      </c>
      <c r="O516" s="43">
        <f>$K516*I516</f>
        <v>54</v>
      </c>
      <c r="P516" s="43">
        <f>$K516*J516</f>
        <v>54</v>
      </c>
    </row>
    <row r="517" spans="1:16" s="46" customFormat="1" ht="12.75" customHeight="1">
      <c r="A517" s="98" t="s">
        <v>271</v>
      </c>
      <c r="B517" s="65">
        <v>1499</v>
      </c>
      <c r="C517" s="18" t="s">
        <v>69</v>
      </c>
      <c r="D517" s="50" t="s">
        <v>79</v>
      </c>
      <c r="E517" s="10"/>
      <c r="F517" s="27">
        <v>15</v>
      </c>
      <c r="G517" s="27">
        <v>15</v>
      </c>
      <c r="H517" s="27">
        <v>30</v>
      </c>
      <c r="I517" s="27">
        <v>45</v>
      </c>
      <c r="J517" s="27">
        <v>45</v>
      </c>
      <c r="K517" s="43">
        <v>1.2</v>
      </c>
      <c r="L517" s="119">
        <f t="shared" si="46"/>
        <v>18</v>
      </c>
      <c r="M517" s="43">
        <f t="shared" si="47"/>
        <v>18</v>
      </c>
      <c r="N517" s="43">
        <f t="shared" si="48"/>
        <v>36</v>
      </c>
      <c r="O517" s="43">
        <f t="shared" si="49"/>
        <v>54</v>
      </c>
      <c r="P517" s="43">
        <f t="shared" si="49"/>
        <v>54</v>
      </c>
    </row>
    <row r="518" spans="1:16" s="46" customFormat="1" ht="12.75" customHeight="1">
      <c r="A518" s="98" t="s">
        <v>271</v>
      </c>
      <c r="B518" s="65">
        <v>1500</v>
      </c>
      <c r="C518" s="18" t="s">
        <v>69</v>
      </c>
      <c r="D518" s="50" t="s">
        <v>79</v>
      </c>
      <c r="E518" s="10"/>
      <c r="F518" s="27">
        <v>15</v>
      </c>
      <c r="G518" s="27">
        <v>15</v>
      </c>
      <c r="H518" s="27">
        <v>30</v>
      </c>
      <c r="I518" s="27">
        <v>45</v>
      </c>
      <c r="J518" s="27">
        <v>45</v>
      </c>
      <c r="K518" s="43">
        <v>1.2</v>
      </c>
      <c r="L518" s="119">
        <f t="shared" si="46"/>
        <v>18</v>
      </c>
      <c r="M518" s="43">
        <f>$G518*K518</f>
        <v>18</v>
      </c>
      <c r="N518" s="43">
        <f>$K518*H518</f>
        <v>36</v>
      </c>
      <c r="O518" s="43">
        <f>$K518*I518</f>
        <v>54</v>
      </c>
      <c r="P518" s="43">
        <f>$K518*J518</f>
        <v>54</v>
      </c>
    </row>
    <row r="519" spans="1:16" s="46" customFormat="1" ht="12.75" customHeight="1">
      <c r="A519" s="98" t="s">
        <v>271</v>
      </c>
      <c r="B519" s="65">
        <v>1549</v>
      </c>
      <c r="C519" s="18" t="s">
        <v>69</v>
      </c>
      <c r="D519" s="50" t="s">
        <v>79</v>
      </c>
      <c r="E519" s="10"/>
      <c r="F519" s="27">
        <v>15</v>
      </c>
      <c r="G519" s="27">
        <v>15</v>
      </c>
      <c r="H519" s="27">
        <v>30</v>
      </c>
      <c r="I519" s="27">
        <v>45</v>
      </c>
      <c r="J519" s="27">
        <v>45</v>
      </c>
      <c r="K519" s="43">
        <v>1.2</v>
      </c>
      <c r="L519" s="119">
        <f t="shared" si="46"/>
        <v>18</v>
      </c>
      <c r="M519" s="43">
        <f t="shared" si="47"/>
        <v>18</v>
      </c>
      <c r="N519" s="43">
        <f t="shared" si="48"/>
        <v>36</v>
      </c>
      <c r="O519" s="43">
        <f t="shared" si="49"/>
        <v>54</v>
      </c>
      <c r="P519" s="43">
        <f t="shared" si="49"/>
        <v>54</v>
      </c>
    </row>
    <row r="520" spans="1:16" s="46" customFormat="1" ht="12.75" customHeight="1">
      <c r="A520" s="98" t="s">
        <v>271</v>
      </c>
      <c r="B520" s="65">
        <v>1550</v>
      </c>
      <c r="C520" s="18" t="s">
        <v>69</v>
      </c>
      <c r="D520" s="50" t="s">
        <v>79</v>
      </c>
      <c r="E520" s="10"/>
      <c r="F520" s="27">
        <v>15</v>
      </c>
      <c r="G520" s="27">
        <v>15</v>
      </c>
      <c r="H520" s="27">
        <v>30</v>
      </c>
      <c r="I520" s="27">
        <v>45</v>
      </c>
      <c r="J520" s="27">
        <v>45</v>
      </c>
      <c r="K520" s="43">
        <v>1.2</v>
      </c>
      <c r="L520" s="119">
        <f t="shared" si="46"/>
        <v>18</v>
      </c>
      <c r="M520" s="43">
        <f>$G520*K520</f>
        <v>18</v>
      </c>
      <c r="N520" s="43">
        <f>$K520*H520</f>
        <v>36</v>
      </c>
      <c r="O520" s="43">
        <f>$K520*I520</f>
        <v>54</v>
      </c>
      <c r="P520" s="43">
        <f>$K520*J520</f>
        <v>54</v>
      </c>
    </row>
    <row r="521" spans="1:16" s="46" customFormat="1" ht="12.75" customHeight="1">
      <c r="A521" s="98" t="s">
        <v>271</v>
      </c>
      <c r="B521" s="65">
        <v>1599</v>
      </c>
      <c r="C521" s="18" t="s">
        <v>69</v>
      </c>
      <c r="D521" s="50" t="s">
        <v>79</v>
      </c>
      <c r="E521" s="10"/>
      <c r="F521" s="27">
        <v>15</v>
      </c>
      <c r="G521" s="27">
        <v>15</v>
      </c>
      <c r="H521" s="27">
        <v>30</v>
      </c>
      <c r="I521" s="27">
        <v>45</v>
      </c>
      <c r="J521" s="27">
        <v>45</v>
      </c>
      <c r="K521" s="43">
        <v>1.2</v>
      </c>
      <c r="L521" s="119">
        <f t="shared" si="46"/>
        <v>18</v>
      </c>
      <c r="M521" s="43">
        <f t="shared" si="47"/>
        <v>18</v>
      </c>
      <c r="N521" s="43">
        <f t="shared" si="48"/>
        <v>36</v>
      </c>
      <c r="O521" s="43">
        <f t="shared" si="49"/>
        <v>54</v>
      </c>
      <c r="P521" s="43">
        <f t="shared" si="49"/>
        <v>54</v>
      </c>
    </row>
    <row r="522" spans="1:16" s="46" customFormat="1" ht="12.75" customHeight="1">
      <c r="A522" s="98" t="s">
        <v>271</v>
      </c>
      <c r="B522" s="65">
        <v>1600</v>
      </c>
      <c r="C522" s="18" t="s">
        <v>69</v>
      </c>
      <c r="D522" s="50" t="s">
        <v>79</v>
      </c>
      <c r="E522" s="10"/>
      <c r="F522" s="27">
        <v>15</v>
      </c>
      <c r="G522" s="27">
        <v>15</v>
      </c>
      <c r="H522" s="27">
        <v>30</v>
      </c>
      <c r="I522" s="27">
        <v>45</v>
      </c>
      <c r="J522" s="27">
        <v>45</v>
      </c>
      <c r="K522" s="43">
        <v>1.2</v>
      </c>
      <c r="L522" s="119">
        <f t="shared" si="46"/>
        <v>18</v>
      </c>
      <c r="M522" s="43">
        <f>$G522*K522</f>
        <v>18</v>
      </c>
      <c r="N522" s="43">
        <f>$K522*H522</f>
        <v>36</v>
      </c>
      <c r="O522" s="43">
        <f>$K522*I522</f>
        <v>54</v>
      </c>
      <c r="P522" s="43">
        <f>$K522*J522</f>
        <v>54</v>
      </c>
    </row>
    <row r="523" spans="1:16" s="46" customFormat="1" ht="12.75" customHeight="1">
      <c r="A523" s="98" t="s">
        <v>271</v>
      </c>
      <c r="B523" s="65">
        <v>1649</v>
      </c>
      <c r="C523" s="18" t="s">
        <v>69</v>
      </c>
      <c r="D523" s="50" t="s">
        <v>79</v>
      </c>
      <c r="E523" s="10"/>
      <c r="F523" s="27">
        <v>15</v>
      </c>
      <c r="G523" s="27">
        <v>15</v>
      </c>
      <c r="H523" s="27">
        <v>30</v>
      </c>
      <c r="I523" s="27">
        <v>45</v>
      </c>
      <c r="J523" s="27">
        <v>45</v>
      </c>
      <c r="K523" s="43">
        <v>1.2</v>
      </c>
      <c r="L523" s="119">
        <f t="shared" si="46"/>
        <v>18</v>
      </c>
      <c r="M523" s="43">
        <f t="shared" si="47"/>
        <v>18</v>
      </c>
      <c r="N523" s="43">
        <f t="shared" si="48"/>
        <v>36</v>
      </c>
      <c r="O523" s="43">
        <f t="shared" si="49"/>
        <v>54</v>
      </c>
      <c r="P523" s="43">
        <f t="shared" si="49"/>
        <v>54</v>
      </c>
    </row>
    <row r="524" spans="1:16" s="46" customFormat="1" ht="12.75" customHeight="1">
      <c r="A524" s="98" t="s">
        <v>271</v>
      </c>
      <c r="B524" s="65">
        <v>1650</v>
      </c>
      <c r="C524" s="18" t="s">
        <v>69</v>
      </c>
      <c r="D524" s="50" t="s">
        <v>79</v>
      </c>
      <c r="E524" s="10"/>
      <c r="F524" s="27">
        <v>15</v>
      </c>
      <c r="G524" s="27">
        <v>15</v>
      </c>
      <c r="H524" s="27">
        <v>30</v>
      </c>
      <c r="I524" s="27">
        <v>45</v>
      </c>
      <c r="J524" s="27">
        <v>45</v>
      </c>
      <c r="K524" s="43">
        <v>1.2</v>
      </c>
      <c r="L524" s="119">
        <f t="shared" si="46"/>
        <v>18</v>
      </c>
      <c r="M524" s="43">
        <f>$G524*K524</f>
        <v>18</v>
      </c>
      <c r="N524" s="43">
        <f>$K524*H524</f>
        <v>36</v>
      </c>
      <c r="O524" s="43">
        <f>$K524*I524</f>
        <v>54</v>
      </c>
      <c r="P524" s="43">
        <f>$K524*J524</f>
        <v>54</v>
      </c>
    </row>
    <row r="525" spans="1:16" s="46" customFormat="1" ht="12.75" customHeight="1">
      <c r="A525" s="98" t="s">
        <v>271</v>
      </c>
      <c r="B525" s="65">
        <v>1699</v>
      </c>
      <c r="C525" s="18" t="s">
        <v>69</v>
      </c>
      <c r="D525" s="50" t="s">
        <v>79</v>
      </c>
      <c r="E525" s="10"/>
      <c r="F525" s="27">
        <v>15</v>
      </c>
      <c r="G525" s="27">
        <v>15</v>
      </c>
      <c r="H525" s="27">
        <v>30</v>
      </c>
      <c r="I525" s="27">
        <v>45</v>
      </c>
      <c r="J525" s="27">
        <v>45</v>
      </c>
      <c r="K525" s="43">
        <v>1.2</v>
      </c>
      <c r="L525" s="119">
        <f t="shared" si="46"/>
        <v>18</v>
      </c>
      <c r="M525" s="43">
        <f t="shared" si="47"/>
        <v>18</v>
      </c>
      <c r="N525" s="43">
        <f t="shared" si="48"/>
        <v>36</v>
      </c>
      <c r="O525" s="43">
        <f t="shared" si="49"/>
        <v>54</v>
      </c>
      <c r="P525" s="43">
        <f t="shared" si="49"/>
        <v>54</v>
      </c>
    </row>
    <row r="526" spans="1:16" s="46" customFormat="1" ht="12.75" customHeight="1">
      <c r="A526" s="98" t="s">
        <v>271</v>
      </c>
      <c r="B526" s="65">
        <v>1700</v>
      </c>
      <c r="C526" s="18" t="s">
        <v>69</v>
      </c>
      <c r="D526" s="50" t="s">
        <v>79</v>
      </c>
      <c r="E526" s="10"/>
      <c r="F526" s="27">
        <v>15</v>
      </c>
      <c r="G526" s="27">
        <v>15</v>
      </c>
      <c r="H526" s="27">
        <v>30</v>
      </c>
      <c r="I526" s="27">
        <v>45</v>
      </c>
      <c r="J526" s="27">
        <v>45</v>
      </c>
      <c r="K526" s="43">
        <v>1.2</v>
      </c>
      <c r="L526" s="119">
        <f t="shared" si="46"/>
        <v>18</v>
      </c>
      <c r="M526" s="43">
        <f>$G526*K526</f>
        <v>18</v>
      </c>
      <c r="N526" s="43">
        <f>$K526*H526</f>
        <v>36</v>
      </c>
      <c r="O526" s="43">
        <f>$K526*I526</f>
        <v>54</v>
      </c>
      <c r="P526" s="43">
        <f>$K526*J526</f>
        <v>54</v>
      </c>
    </row>
    <row r="527" spans="1:16" s="46" customFormat="1" ht="12.75" customHeight="1">
      <c r="A527" s="98" t="s">
        <v>271</v>
      </c>
      <c r="B527" s="65">
        <v>1749</v>
      </c>
      <c r="C527" s="18" t="s">
        <v>69</v>
      </c>
      <c r="D527" s="50" t="s">
        <v>79</v>
      </c>
      <c r="E527" s="10"/>
      <c r="F527" s="27">
        <v>15</v>
      </c>
      <c r="G527" s="27">
        <v>15</v>
      </c>
      <c r="H527" s="27">
        <v>30</v>
      </c>
      <c r="I527" s="27">
        <v>45</v>
      </c>
      <c r="J527" s="27">
        <v>45</v>
      </c>
      <c r="K527" s="43">
        <v>1.2</v>
      </c>
      <c r="L527" s="119">
        <f t="shared" si="46"/>
        <v>18</v>
      </c>
      <c r="M527" s="43">
        <f t="shared" si="47"/>
        <v>18</v>
      </c>
      <c r="N527" s="43">
        <f t="shared" si="48"/>
        <v>36</v>
      </c>
      <c r="O527" s="43">
        <f t="shared" si="49"/>
        <v>54</v>
      </c>
      <c r="P527" s="43">
        <f t="shared" si="49"/>
        <v>54</v>
      </c>
    </row>
    <row r="528" spans="1:16" s="46" customFormat="1" ht="12.75" customHeight="1">
      <c r="A528" s="98" t="s">
        <v>271</v>
      </c>
      <c r="B528" s="65">
        <v>1750</v>
      </c>
      <c r="C528" s="18" t="s">
        <v>69</v>
      </c>
      <c r="D528" s="50" t="s">
        <v>79</v>
      </c>
      <c r="E528" s="10"/>
      <c r="F528" s="27">
        <v>15</v>
      </c>
      <c r="G528" s="27">
        <v>15</v>
      </c>
      <c r="H528" s="27">
        <v>30</v>
      </c>
      <c r="I528" s="27">
        <v>45</v>
      </c>
      <c r="J528" s="27">
        <v>45</v>
      </c>
      <c r="K528" s="43">
        <v>1.2</v>
      </c>
      <c r="L528" s="119">
        <f t="shared" si="46"/>
        <v>18</v>
      </c>
      <c r="M528" s="43">
        <f>$G528*K528</f>
        <v>18</v>
      </c>
      <c r="N528" s="43">
        <f>$K528*H528</f>
        <v>36</v>
      </c>
      <c r="O528" s="43">
        <f>$K528*I528</f>
        <v>54</v>
      </c>
      <c r="P528" s="43">
        <f>$K528*J528</f>
        <v>54</v>
      </c>
    </row>
    <row r="529" spans="1:16" s="46" customFormat="1" ht="12.75" customHeight="1">
      <c r="A529" s="98" t="s">
        <v>271</v>
      </c>
      <c r="B529" s="65">
        <v>1799</v>
      </c>
      <c r="C529" s="18" t="s">
        <v>69</v>
      </c>
      <c r="D529" s="50" t="s">
        <v>79</v>
      </c>
      <c r="E529" s="10"/>
      <c r="F529" s="27">
        <v>15</v>
      </c>
      <c r="G529" s="27">
        <v>15</v>
      </c>
      <c r="H529" s="27">
        <v>30</v>
      </c>
      <c r="I529" s="27">
        <v>45</v>
      </c>
      <c r="J529" s="27">
        <v>45</v>
      </c>
      <c r="K529" s="43">
        <v>1.2</v>
      </c>
      <c r="L529" s="119">
        <f t="shared" si="46"/>
        <v>18</v>
      </c>
      <c r="M529" s="43">
        <f t="shared" si="47"/>
        <v>18</v>
      </c>
      <c r="N529" s="43">
        <f t="shared" si="48"/>
        <v>36</v>
      </c>
      <c r="O529" s="43">
        <f t="shared" si="49"/>
        <v>54</v>
      </c>
      <c r="P529" s="43">
        <f t="shared" si="49"/>
        <v>54</v>
      </c>
    </row>
    <row r="530" spans="1:16" s="46" customFormat="1" ht="12.75" customHeight="1">
      <c r="A530" s="98" t="s">
        <v>271</v>
      </c>
      <c r="B530" s="65">
        <v>1800</v>
      </c>
      <c r="C530" s="18" t="s">
        <v>69</v>
      </c>
      <c r="D530" s="50" t="s">
        <v>79</v>
      </c>
      <c r="E530" s="10"/>
      <c r="F530" s="27">
        <v>15</v>
      </c>
      <c r="G530" s="27">
        <v>15</v>
      </c>
      <c r="H530" s="27">
        <v>30</v>
      </c>
      <c r="I530" s="27">
        <v>45</v>
      </c>
      <c r="J530" s="27">
        <v>45</v>
      </c>
      <c r="K530" s="43">
        <v>1.2</v>
      </c>
      <c r="L530" s="119">
        <f t="shared" si="46"/>
        <v>18</v>
      </c>
      <c r="M530" s="43">
        <f>$G530*K530</f>
        <v>18</v>
      </c>
      <c r="N530" s="43">
        <f>$K530*H530</f>
        <v>36</v>
      </c>
      <c r="O530" s="43">
        <f>$K530*I530</f>
        <v>54</v>
      </c>
      <c r="P530" s="43">
        <f>$K530*J530</f>
        <v>54</v>
      </c>
    </row>
    <row r="531" spans="1:16" s="46" customFormat="1" ht="12.75" customHeight="1">
      <c r="A531" s="98" t="s">
        <v>271</v>
      </c>
      <c r="B531" s="65">
        <v>1849</v>
      </c>
      <c r="C531" s="18" t="s">
        <v>69</v>
      </c>
      <c r="D531" s="50" t="s">
        <v>79</v>
      </c>
      <c r="E531" s="10"/>
      <c r="F531" s="27">
        <v>15</v>
      </c>
      <c r="G531" s="27">
        <v>15</v>
      </c>
      <c r="H531" s="27">
        <v>30</v>
      </c>
      <c r="I531" s="27">
        <v>45</v>
      </c>
      <c r="J531" s="27">
        <v>45</v>
      </c>
      <c r="K531" s="43">
        <v>1.2</v>
      </c>
      <c r="L531" s="119">
        <f t="shared" si="46"/>
        <v>18</v>
      </c>
      <c r="M531" s="43">
        <f t="shared" si="47"/>
        <v>18</v>
      </c>
      <c r="N531" s="43">
        <f t="shared" si="48"/>
        <v>36</v>
      </c>
      <c r="O531" s="43">
        <f t="shared" si="49"/>
        <v>54</v>
      </c>
      <c r="P531" s="43">
        <f t="shared" si="49"/>
        <v>54</v>
      </c>
    </row>
    <row r="532" spans="1:16" s="46" customFormat="1" ht="12.75" customHeight="1">
      <c r="A532" s="98" t="s">
        <v>271</v>
      </c>
      <c r="B532" s="65">
        <v>1850</v>
      </c>
      <c r="C532" s="18" t="s">
        <v>69</v>
      </c>
      <c r="D532" s="50" t="s">
        <v>79</v>
      </c>
      <c r="E532" s="10"/>
      <c r="F532" s="27">
        <v>15</v>
      </c>
      <c r="G532" s="27">
        <v>15</v>
      </c>
      <c r="H532" s="27">
        <v>30</v>
      </c>
      <c r="I532" s="27">
        <v>45</v>
      </c>
      <c r="J532" s="27">
        <v>45</v>
      </c>
      <c r="K532" s="43">
        <v>1.2</v>
      </c>
      <c r="L532" s="119">
        <f t="shared" si="46"/>
        <v>18</v>
      </c>
      <c r="M532" s="43">
        <f>$G532*K532</f>
        <v>18</v>
      </c>
      <c r="N532" s="43">
        <f>$K532*H532</f>
        <v>36</v>
      </c>
      <c r="O532" s="43">
        <f>$K532*I532</f>
        <v>54</v>
      </c>
      <c r="P532" s="43">
        <f>$K532*J532</f>
        <v>54</v>
      </c>
    </row>
    <row r="533" spans="1:16" s="46" customFormat="1" ht="12.75" customHeight="1">
      <c r="A533" s="98" t="s">
        <v>271</v>
      </c>
      <c r="B533" s="65">
        <v>1899</v>
      </c>
      <c r="C533" s="18" t="s">
        <v>69</v>
      </c>
      <c r="D533" s="50" t="s">
        <v>79</v>
      </c>
      <c r="E533" s="10"/>
      <c r="F533" s="27">
        <v>15</v>
      </c>
      <c r="G533" s="27">
        <v>15</v>
      </c>
      <c r="H533" s="27">
        <v>30</v>
      </c>
      <c r="I533" s="27">
        <v>45</v>
      </c>
      <c r="J533" s="27">
        <v>45</v>
      </c>
      <c r="K533" s="43">
        <v>1.2</v>
      </c>
      <c r="L533" s="119">
        <f t="shared" si="46"/>
        <v>18</v>
      </c>
      <c r="M533" s="43">
        <f t="shared" si="47"/>
        <v>18</v>
      </c>
      <c r="N533" s="43">
        <f t="shared" si="48"/>
        <v>36</v>
      </c>
      <c r="O533" s="43">
        <f t="shared" si="49"/>
        <v>54</v>
      </c>
      <c r="P533" s="43">
        <f t="shared" si="49"/>
        <v>54</v>
      </c>
    </row>
    <row r="534" spans="1:16" s="46" customFormat="1" ht="12.75" customHeight="1">
      <c r="A534" s="98" t="s">
        <v>271</v>
      </c>
      <c r="B534" s="65">
        <v>1900</v>
      </c>
      <c r="C534" s="18" t="s">
        <v>69</v>
      </c>
      <c r="D534" s="50" t="s">
        <v>79</v>
      </c>
      <c r="E534" s="10"/>
      <c r="F534" s="27">
        <v>15</v>
      </c>
      <c r="G534" s="27">
        <v>15</v>
      </c>
      <c r="H534" s="27">
        <v>30</v>
      </c>
      <c r="I534" s="27">
        <v>45</v>
      </c>
      <c r="J534" s="27">
        <v>45</v>
      </c>
      <c r="K534" s="43">
        <v>1.2</v>
      </c>
      <c r="L534" s="119">
        <f t="shared" si="46"/>
        <v>18</v>
      </c>
      <c r="M534" s="43">
        <f>$G534*K534</f>
        <v>18</v>
      </c>
      <c r="N534" s="43">
        <f>$K534*H534</f>
        <v>36</v>
      </c>
      <c r="O534" s="43">
        <f>$K534*I534</f>
        <v>54</v>
      </c>
      <c r="P534" s="43">
        <f>$K534*J534</f>
        <v>54</v>
      </c>
    </row>
    <row r="535" spans="1:16" s="46" customFormat="1" ht="12.75" customHeight="1">
      <c r="A535" s="98" t="s">
        <v>271</v>
      </c>
      <c r="B535" s="65">
        <v>1949</v>
      </c>
      <c r="C535" s="18" t="s">
        <v>69</v>
      </c>
      <c r="D535" s="50" t="s">
        <v>79</v>
      </c>
      <c r="E535" s="10"/>
      <c r="F535" s="27">
        <v>15</v>
      </c>
      <c r="G535" s="27">
        <v>15</v>
      </c>
      <c r="H535" s="27">
        <v>30</v>
      </c>
      <c r="I535" s="27">
        <v>45</v>
      </c>
      <c r="J535" s="27">
        <v>45</v>
      </c>
      <c r="K535" s="43">
        <v>1.2</v>
      </c>
      <c r="L535" s="119">
        <f t="shared" ref="L535:L598" si="50">K535*F535</f>
        <v>18</v>
      </c>
      <c r="M535" s="43">
        <f t="shared" si="47"/>
        <v>18</v>
      </c>
      <c r="N535" s="43">
        <f t="shared" si="48"/>
        <v>36</v>
      </c>
      <c r="O535" s="43">
        <f t="shared" si="49"/>
        <v>54</v>
      </c>
      <c r="P535" s="43">
        <f t="shared" si="49"/>
        <v>54</v>
      </c>
    </row>
    <row r="536" spans="1:16" s="46" customFormat="1" ht="12.75" customHeight="1">
      <c r="A536" s="98" t="s">
        <v>271</v>
      </c>
      <c r="B536" s="65">
        <v>1950</v>
      </c>
      <c r="C536" s="18" t="s">
        <v>69</v>
      </c>
      <c r="D536" s="50" t="s">
        <v>79</v>
      </c>
      <c r="E536" s="10"/>
      <c r="F536" s="27">
        <v>15</v>
      </c>
      <c r="G536" s="27">
        <v>15</v>
      </c>
      <c r="H536" s="27">
        <v>30</v>
      </c>
      <c r="I536" s="27">
        <v>45</v>
      </c>
      <c r="J536" s="27">
        <v>45</v>
      </c>
      <c r="K536" s="43">
        <v>1.2</v>
      </c>
      <c r="L536" s="119">
        <f t="shared" si="50"/>
        <v>18</v>
      </c>
      <c r="M536" s="43">
        <f>$G536*K536</f>
        <v>18</v>
      </c>
      <c r="N536" s="43">
        <f>$K536*H536</f>
        <v>36</v>
      </c>
      <c r="O536" s="43">
        <f>$K536*I536</f>
        <v>54</v>
      </c>
      <c r="P536" s="43">
        <f>$K536*J536</f>
        <v>54</v>
      </c>
    </row>
    <row r="537" spans="1:16" s="46" customFormat="1" ht="12.75" customHeight="1">
      <c r="A537" s="98" t="s">
        <v>271</v>
      </c>
      <c r="B537" s="65">
        <v>1999</v>
      </c>
      <c r="C537" s="18" t="s">
        <v>69</v>
      </c>
      <c r="D537" s="50" t="s">
        <v>79</v>
      </c>
      <c r="E537" s="10"/>
      <c r="F537" s="27">
        <v>15</v>
      </c>
      <c r="G537" s="27">
        <v>15</v>
      </c>
      <c r="H537" s="27">
        <v>30</v>
      </c>
      <c r="I537" s="27">
        <v>45</v>
      </c>
      <c r="J537" s="27">
        <v>45</v>
      </c>
      <c r="K537" s="43">
        <v>1.2</v>
      </c>
      <c r="L537" s="119">
        <f t="shared" si="50"/>
        <v>18</v>
      </c>
      <c r="M537" s="43">
        <f t="shared" si="47"/>
        <v>18</v>
      </c>
      <c r="N537" s="43">
        <f t="shared" si="48"/>
        <v>36</v>
      </c>
      <c r="O537" s="43">
        <f t="shared" si="49"/>
        <v>54</v>
      </c>
      <c r="P537" s="43">
        <f t="shared" si="49"/>
        <v>54</v>
      </c>
    </row>
    <row r="538" spans="1:16" s="46" customFormat="1" ht="12.75" customHeight="1">
      <c r="A538" s="98" t="s">
        <v>271</v>
      </c>
      <c r="B538" s="65">
        <v>2000</v>
      </c>
      <c r="C538" s="18" t="s">
        <v>69</v>
      </c>
      <c r="D538" s="50" t="s">
        <v>79</v>
      </c>
      <c r="E538" s="10"/>
      <c r="F538" s="27">
        <v>15</v>
      </c>
      <c r="G538" s="27">
        <v>15</v>
      </c>
      <c r="H538" s="27">
        <v>30</v>
      </c>
      <c r="I538" s="27">
        <v>45</v>
      </c>
      <c r="J538" s="27">
        <v>45</v>
      </c>
      <c r="K538" s="43">
        <v>1.2</v>
      </c>
      <c r="L538" s="119">
        <f t="shared" si="50"/>
        <v>18</v>
      </c>
      <c r="M538" s="43">
        <f>$G538*K538</f>
        <v>18</v>
      </c>
      <c r="N538" s="43">
        <f>$K538*H538</f>
        <v>36</v>
      </c>
      <c r="O538" s="43">
        <f>$K538*I538</f>
        <v>54</v>
      </c>
      <c r="P538" s="43">
        <f>$K538*J538</f>
        <v>54</v>
      </c>
    </row>
    <row r="539" spans="1:16" s="46" customFormat="1" ht="12.75" customHeight="1">
      <c r="A539" s="98" t="s">
        <v>271</v>
      </c>
      <c r="B539" s="65">
        <v>2199</v>
      </c>
      <c r="C539" s="18" t="s">
        <v>69</v>
      </c>
      <c r="D539" s="50" t="s">
        <v>79</v>
      </c>
      <c r="E539" s="10"/>
      <c r="F539" s="27">
        <v>15</v>
      </c>
      <c r="G539" s="27">
        <v>15</v>
      </c>
      <c r="H539" s="27">
        <v>30</v>
      </c>
      <c r="I539" s="27">
        <v>45</v>
      </c>
      <c r="J539" s="27">
        <v>45</v>
      </c>
      <c r="K539" s="43">
        <v>1.2</v>
      </c>
      <c r="L539" s="119">
        <f t="shared" si="50"/>
        <v>18</v>
      </c>
      <c r="M539" s="43">
        <f t="shared" si="47"/>
        <v>18</v>
      </c>
      <c r="N539" s="43">
        <f t="shared" si="48"/>
        <v>36</v>
      </c>
      <c r="O539" s="43">
        <f t="shared" si="49"/>
        <v>54</v>
      </c>
      <c r="P539" s="43">
        <f t="shared" si="49"/>
        <v>54</v>
      </c>
    </row>
    <row r="540" spans="1:16" s="46" customFormat="1" ht="12.75" customHeight="1">
      <c r="A540" s="98" t="s">
        <v>271</v>
      </c>
      <c r="B540" s="65">
        <v>2200</v>
      </c>
      <c r="C540" s="18" t="s">
        <v>69</v>
      </c>
      <c r="D540" s="50" t="s">
        <v>79</v>
      </c>
      <c r="E540" s="10"/>
      <c r="F540" s="27">
        <v>15</v>
      </c>
      <c r="G540" s="27">
        <v>15</v>
      </c>
      <c r="H540" s="27">
        <v>30</v>
      </c>
      <c r="I540" s="27">
        <v>45</v>
      </c>
      <c r="J540" s="27">
        <v>45</v>
      </c>
      <c r="K540" s="43">
        <v>1.2</v>
      </c>
      <c r="L540" s="119">
        <f t="shared" si="50"/>
        <v>18</v>
      </c>
      <c r="M540" s="43">
        <f>$G540*K540</f>
        <v>18</v>
      </c>
      <c r="N540" s="43">
        <f>$K540*H540</f>
        <v>36</v>
      </c>
      <c r="O540" s="43">
        <f>$K540*I540</f>
        <v>54</v>
      </c>
      <c r="P540" s="43">
        <f>$K540*J540</f>
        <v>54</v>
      </c>
    </row>
    <row r="541" spans="1:16" s="46" customFormat="1" ht="12.75" customHeight="1">
      <c r="A541" s="98" t="s">
        <v>271</v>
      </c>
      <c r="B541" s="65">
        <v>2399</v>
      </c>
      <c r="C541" s="18" t="s">
        <v>69</v>
      </c>
      <c r="D541" s="50" t="s">
        <v>79</v>
      </c>
      <c r="E541" s="10"/>
      <c r="F541" s="27">
        <v>15</v>
      </c>
      <c r="G541" s="27">
        <v>15</v>
      </c>
      <c r="H541" s="27">
        <v>30</v>
      </c>
      <c r="I541" s="27">
        <v>45</v>
      </c>
      <c r="J541" s="27">
        <v>45</v>
      </c>
      <c r="K541" s="43">
        <v>1.2</v>
      </c>
      <c r="L541" s="119">
        <f t="shared" si="50"/>
        <v>18</v>
      </c>
      <c r="M541" s="43">
        <f t="shared" si="47"/>
        <v>18</v>
      </c>
      <c r="N541" s="43">
        <f t="shared" si="48"/>
        <v>36</v>
      </c>
      <c r="O541" s="43">
        <f t="shared" si="49"/>
        <v>54</v>
      </c>
      <c r="P541" s="43">
        <f t="shared" si="49"/>
        <v>54</v>
      </c>
    </row>
    <row r="542" spans="1:16" s="46" customFormat="1" ht="12.75" customHeight="1">
      <c r="A542" s="98" t="s">
        <v>271</v>
      </c>
      <c r="B542" s="65">
        <v>2400</v>
      </c>
      <c r="C542" s="18" t="s">
        <v>69</v>
      </c>
      <c r="D542" s="50" t="s">
        <v>79</v>
      </c>
      <c r="E542" s="10"/>
      <c r="F542" s="27">
        <v>15</v>
      </c>
      <c r="G542" s="27">
        <v>15</v>
      </c>
      <c r="H542" s="27">
        <v>30</v>
      </c>
      <c r="I542" s="27">
        <v>45</v>
      </c>
      <c r="J542" s="27">
        <v>45</v>
      </c>
      <c r="K542" s="43">
        <v>1.2</v>
      </c>
      <c r="L542" s="119">
        <f t="shared" si="50"/>
        <v>18</v>
      </c>
      <c r="M542" s="43">
        <f>$G542*K542</f>
        <v>18</v>
      </c>
      <c r="N542" s="43">
        <f t="shared" ref="N542:P543" si="51">$K542*H542</f>
        <v>36</v>
      </c>
      <c r="O542" s="43">
        <f t="shared" si="51"/>
        <v>54</v>
      </c>
      <c r="P542" s="43">
        <f t="shared" si="51"/>
        <v>54</v>
      </c>
    </row>
    <row r="543" spans="1:16" s="46" customFormat="1" ht="12.75" customHeight="1">
      <c r="A543" s="98" t="s">
        <v>271</v>
      </c>
      <c r="B543" s="65">
        <v>2590</v>
      </c>
      <c r="C543" s="18" t="s">
        <v>69</v>
      </c>
      <c r="D543" s="50" t="s">
        <v>79</v>
      </c>
      <c r="E543" s="10"/>
      <c r="F543" s="27">
        <v>15</v>
      </c>
      <c r="G543" s="27">
        <v>15</v>
      </c>
      <c r="H543" s="27">
        <v>30</v>
      </c>
      <c r="I543" s="27">
        <v>45</v>
      </c>
      <c r="J543" s="27">
        <v>45</v>
      </c>
      <c r="K543" s="43">
        <v>1.2</v>
      </c>
      <c r="L543" s="119">
        <f t="shared" si="50"/>
        <v>18</v>
      </c>
      <c r="M543" s="43">
        <f>$G543*K543</f>
        <v>18</v>
      </c>
      <c r="N543" s="43">
        <f t="shared" si="51"/>
        <v>36</v>
      </c>
      <c r="O543" s="43">
        <f t="shared" si="51"/>
        <v>54</v>
      </c>
      <c r="P543" s="43">
        <f t="shared" si="51"/>
        <v>54</v>
      </c>
    </row>
    <row r="544" spans="1:16" s="46" customFormat="1" ht="12.75" customHeight="1">
      <c r="A544" s="98" t="s">
        <v>271</v>
      </c>
      <c r="B544" s="65">
        <v>2599</v>
      </c>
      <c r="C544" s="18" t="s">
        <v>69</v>
      </c>
      <c r="D544" s="50" t="s">
        <v>79</v>
      </c>
      <c r="E544" s="10"/>
      <c r="F544" s="27">
        <v>15</v>
      </c>
      <c r="G544" s="27">
        <v>15</v>
      </c>
      <c r="H544" s="27">
        <v>30</v>
      </c>
      <c r="I544" s="27">
        <v>45</v>
      </c>
      <c r="J544" s="27">
        <v>45</v>
      </c>
      <c r="K544" s="43">
        <v>1.2</v>
      </c>
      <c r="L544" s="119">
        <f t="shared" si="50"/>
        <v>18</v>
      </c>
      <c r="M544" s="43">
        <f t="shared" si="47"/>
        <v>18</v>
      </c>
      <c r="N544" s="43">
        <f t="shared" si="48"/>
        <v>36</v>
      </c>
      <c r="O544" s="43">
        <f t="shared" si="49"/>
        <v>54</v>
      </c>
      <c r="P544" s="43">
        <f t="shared" si="49"/>
        <v>54</v>
      </c>
    </row>
    <row r="545" spans="1:16" s="46" customFormat="1" ht="12.75" customHeight="1">
      <c r="A545" s="98" t="s">
        <v>271</v>
      </c>
      <c r="B545" s="65">
        <v>2600</v>
      </c>
      <c r="C545" s="18" t="s">
        <v>69</v>
      </c>
      <c r="D545" s="50" t="s">
        <v>79</v>
      </c>
      <c r="E545" s="10"/>
      <c r="F545" s="27">
        <v>15</v>
      </c>
      <c r="G545" s="27">
        <v>15</v>
      </c>
      <c r="H545" s="27">
        <v>30</v>
      </c>
      <c r="I545" s="27">
        <v>45</v>
      </c>
      <c r="J545" s="27">
        <v>45</v>
      </c>
      <c r="K545" s="43">
        <v>1.2</v>
      </c>
      <c r="L545" s="119">
        <f t="shared" si="50"/>
        <v>18</v>
      </c>
      <c r="M545" s="43">
        <f>$G545*K545</f>
        <v>18</v>
      </c>
      <c r="N545" s="43">
        <f>$K545*H545</f>
        <v>36</v>
      </c>
      <c r="O545" s="43">
        <f>$K545*I545</f>
        <v>54</v>
      </c>
      <c r="P545" s="43">
        <f>$K545*J545</f>
        <v>54</v>
      </c>
    </row>
    <row r="546" spans="1:16" s="46" customFormat="1" ht="12.75" customHeight="1">
      <c r="A546" s="98" t="s">
        <v>271</v>
      </c>
      <c r="B546" s="65">
        <v>2799</v>
      </c>
      <c r="C546" s="18" t="s">
        <v>69</v>
      </c>
      <c r="D546" s="50" t="s">
        <v>79</v>
      </c>
      <c r="E546" s="10"/>
      <c r="F546" s="27">
        <v>15</v>
      </c>
      <c r="G546" s="27">
        <v>15</v>
      </c>
      <c r="H546" s="27">
        <v>30</v>
      </c>
      <c r="I546" s="27">
        <v>45</v>
      </c>
      <c r="J546" s="27">
        <v>45</v>
      </c>
      <c r="K546" s="43">
        <v>1.2</v>
      </c>
      <c r="L546" s="119">
        <f t="shared" si="50"/>
        <v>18</v>
      </c>
      <c r="M546" s="43">
        <f t="shared" si="47"/>
        <v>18</v>
      </c>
      <c r="N546" s="43">
        <f t="shared" si="48"/>
        <v>36</v>
      </c>
      <c r="O546" s="43">
        <f t="shared" si="49"/>
        <v>54</v>
      </c>
      <c r="P546" s="43">
        <f t="shared" si="49"/>
        <v>54</v>
      </c>
    </row>
    <row r="547" spans="1:16" s="46" customFormat="1" ht="12.75" customHeight="1">
      <c r="A547" s="98" t="s">
        <v>271</v>
      </c>
      <c r="B547" s="65">
        <v>2800</v>
      </c>
      <c r="C547" s="18" t="s">
        <v>69</v>
      </c>
      <c r="D547" s="50" t="s">
        <v>79</v>
      </c>
      <c r="E547" s="10"/>
      <c r="F547" s="27">
        <v>15</v>
      </c>
      <c r="G547" s="27">
        <v>15</v>
      </c>
      <c r="H547" s="27">
        <v>30</v>
      </c>
      <c r="I547" s="27">
        <v>45</v>
      </c>
      <c r="J547" s="27">
        <v>45</v>
      </c>
      <c r="K547" s="43">
        <v>1.2</v>
      </c>
      <c r="L547" s="119">
        <f t="shared" si="50"/>
        <v>18</v>
      </c>
      <c r="M547" s="43">
        <f>$G547*K547</f>
        <v>18</v>
      </c>
      <c r="N547" s="43">
        <f>$K547*H547</f>
        <v>36</v>
      </c>
      <c r="O547" s="43">
        <f>$K547*I547</f>
        <v>54</v>
      </c>
      <c r="P547" s="43">
        <f>$K547*J547</f>
        <v>54</v>
      </c>
    </row>
    <row r="548" spans="1:16" s="46" customFormat="1" ht="12.75" customHeight="1">
      <c r="A548" s="98" t="s">
        <v>271</v>
      </c>
      <c r="B548" s="65">
        <v>2999</v>
      </c>
      <c r="C548" s="18" t="s">
        <v>69</v>
      </c>
      <c r="D548" s="50" t="s">
        <v>79</v>
      </c>
      <c r="E548" s="10"/>
      <c r="F548" s="27">
        <v>15</v>
      </c>
      <c r="G548" s="27">
        <v>15</v>
      </c>
      <c r="H548" s="27">
        <v>30</v>
      </c>
      <c r="I548" s="27">
        <v>45</v>
      </c>
      <c r="J548" s="27">
        <v>45</v>
      </c>
      <c r="K548" s="43">
        <v>1.2</v>
      </c>
      <c r="L548" s="119">
        <f t="shared" si="50"/>
        <v>18</v>
      </c>
      <c r="M548" s="43">
        <f t="shared" si="47"/>
        <v>18</v>
      </c>
      <c r="N548" s="43">
        <f t="shared" si="48"/>
        <v>36</v>
      </c>
      <c r="O548" s="43">
        <f t="shared" si="49"/>
        <v>54</v>
      </c>
      <c r="P548" s="43">
        <f t="shared" si="49"/>
        <v>54</v>
      </c>
    </row>
    <row r="549" spans="1:16" s="46" customFormat="1" ht="12.75" customHeight="1">
      <c r="A549" s="98" t="s">
        <v>271</v>
      </c>
      <c r="B549" s="65">
        <v>3000</v>
      </c>
      <c r="C549" s="18" t="s">
        <v>69</v>
      </c>
      <c r="D549" s="50" t="s">
        <v>79</v>
      </c>
      <c r="E549" s="10"/>
      <c r="F549" s="27">
        <v>15</v>
      </c>
      <c r="G549" s="27">
        <v>15</v>
      </c>
      <c r="H549" s="27">
        <v>30</v>
      </c>
      <c r="I549" s="27">
        <v>45</v>
      </c>
      <c r="J549" s="27">
        <v>45</v>
      </c>
      <c r="K549" s="43">
        <v>1.2</v>
      </c>
      <c r="L549" s="119">
        <f t="shared" si="50"/>
        <v>18</v>
      </c>
      <c r="M549" s="43">
        <f>$G549*K549</f>
        <v>18</v>
      </c>
      <c r="N549" s="43">
        <f>$K549*H549</f>
        <v>36</v>
      </c>
      <c r="O549" s="43">
        <f>$K549*I549</f>
        <v>54</v>
      </c>
      <c r="P549" s="43">
        <f>$K549*J549</f>
        <v>54</v>
      </c>
    </row>
    <row r="550" spans="1:16" s="46" customFormat="1" ht="12.75" customHeight="1">
      <c r="A550" s="98" t="s">
        <v>271</v>
      </c>
      <c r="B550" s="65">
        <v>3199</v>
      </c>
      <c r="C550" s="18" t="s">
        <v>69</v>
      </c>
      <c r="D550" s="50" t="s">
        <v>79</v>
      </c>
      <c r="E550" s="10"/>
      <c r="F550" s="27">
        <v>15</v>
      </c>
      <c r="G550" s="27">
        <v>15</v>
      </c>
      <c r="H550" s="27">
        <v>30</v>
      </c>
      <c r="I550" s="27">
        <v>45</v>
      </c>
      <c r="J550" s="27">
        <v>45</v>
      </c>
      <c r="K550" s="43">
        <v>1.2</v>
      </c>
      <c r="L550" s="119">
        <f t="shared" si="50"/>
        <v>18</v>
      </c>
      <c r="M550" s="43">
        <f t="shared" si="47"/>
        <v>18</v>
      </c>
      <c r="N550" s="43">
        <f t="shared" si="48"/>
        <v>36</v>
      </c>
      <c r="O550" s="43">
        <f t="shared" si="49"/>
        <v>54</v>
      </c>
      <c r="P550" s="43">
        <f t="shared" si="49"/>
        <v>54</v>
      </c>
    </row>
    <row r="551" spans="1:16" s="46" customFormat="1" ht="12.75" customHeight="1">
      <c r="A551" s="98" t="s">
        <v>271</v>
      </c>
      <c r="B551" s="65">
        <v>3200</v>
      </c>
      <c r="C551" s="18" t="s">
        <v>69</v>
      </c>
      <c r="D551" s="50" t="s">
        <v>79</v>
      </c>
      <c r="E551" s="10"/>
      <c r="F551" s="27">
        <v>15</v>
      </c>
      <c r="G551" s="27">
        <v>15</v>
      </c>
      <c r="H551" s="27">
        <v>30</v>
      </c>
      <c r="I551" s="27">
        <v>45</v>
      </c>
      <c r="J551" s="27">
        <v>45</v>
      </c>
      <c r="K551" s="43">
        <v>1.2</v>
      </c>
      <c r="L551" s="119">
        <f t="shared" si="50"/>
        <v>18</v>
      </c>
      <c r="M551" s="43">
        <f>$G551*K551</f>
        <v>18</v>
      </c>
      <c r="N551" s="43">
        <f>$K551*H551</f>
        <v>36</v>
      </c>
      <c r="O551" s="43">
        <f>$K551*I551</f>
        <v>54</v>
      </c>
      <c r="P551" s="43">
        <f>$K551*J551</f>
        <v>54</v>
      </c>
    </row>
    <row r="552" spans="1:16" s="46" customFormat="1" ht="12.75" customHeight="1">
      <c r="A552" s="98" t="s">
        <v>271</v>
      </c>
      <c r="B552" s="65">
        <v>3399</v>
      </c>
      <c r="C552" s="18" t="s">
        <v>69</v>
      </c>
      <c r="D552" s="50" t="s">
        <v>79</v>
      </c>
      <c r="E552" s="10"/>
      <c r="F552" s="27">
        <v>15</v>
      </c>
      <c r="G552" s="27">
        <v>15</v>
      </c>
      <c r="H552" s="27">
        <v>30</v>
      </c>
      <c r="I552" s="27">
        <v>45</v>
      </c>
      <c r="J552" s="27">
        <v>45</v>
      </c>
      <c r="K552" s="43">
        <v>1.2</v>
      </c>
      <c r="L552" s="119">
        <f t="shared" si="50"/>
        <v>18</v>
      </c>
      <c r="M552" s="43">
        <f t="shared" si="47"/>
        <v>18</v>
      </c>
      <c r="N552" s="43">
        <f t="shared" si="48"/>
        <v>36</v>
      </c>
      <c r="O552" s="43">
        <f t="shared" si="49"/>
        <v>54</v>
      </c>
      <c r="P552" s="43">
        <f t="shared" si="49"/>
        <v>54</v>
      </c>
    </row>
    <row r="553" spans="1:16" s="46" customFormat="1" ht="12.75" customHeight="1">
      <c r="A553" s="98" t="s">
        <v>271</v>
      </c>
      <c r="B553" s="65">
        <v>3400</v>
      </c>
      <c r="C553" s="18" t="s">
        <v>69</v>
      </c>
      <c r="D553" s="50" t="s">
        <v>79</v>
      </c>
      <c r="E553" s="10"/>
      <c r="F553" s="27">
        <v>15</v>
      </c>
      <c r="G553" s="27">
        <v>15</v>
      </c>
      <c r="H553" s="27">
        <v>30</v>
      </c>
      <c r="I553" s="27">
        <v>45</v>
      </c>
      <c r="J553" s="27">
        <v>45</v>
      </c>
      <c r="K553" s="43">
        <v>1.2</v>
      </c>
      <c r="L553" s="119">
        <f t="shared" si="50"/>
        <v>18</v>
      </c>
      <c r="M553" s="43">
        <f>$G553*K553</f>
        <v>18</v>
      </c>
      <c r="N553" s="43">
        <f>$K553*H553</f>
        <v>36</v>
      </c>
      <c r="O553" s="43">
        <f>$K553*I553</f>
        <v>54</v>
      </c>
      <c r="P553" s="43">
        <f>$K553*J553</f>
        <v>54</v>
      </c>
    </row>
    <row r="554" spans="1:16" s="46" customFormat="1" ht="12.75" customHeight="1">
      <c r="A554" s="98" t="s">
        <v>271</v>
      </c>
      <c r="B554" s="65">
        <v>3599</v>
      </c>
      <c r="C554" s="18" t="s">
        <v>69</v>
      </c>
      <c r="D554" s="50" t="s">
        <v>79</v>
      </c>
      <c r="E554" s="10"/>
      <c r="F554" s="27">
        <v>15</v>
      </c>
      <c r="G554" s="27">
        <v>15</v>
      </c>
      <c r="H554" s="27">
        <v>30</v>
      </c>
      <c r="I554" s="27">
        <v>45</v>
      </c>
      <c r="J554" s="27">
        <v>45</v>
      </c>
      <c r="K554" s="43">
        <v>1.2</v>
      </c>
      <c r="L554" s="119">
        <f t="shared" si="50"/>
        <v>18</v>
      </c>
      <c r="M554" s="43">
        <f t="shared" si="47"/>
        <v>18</v>
      </c>
      <c r="N554" s="43">
        <f t="shared" si="48"/>
        <v>36</v>
      </c>
      <c r="O554" s="43">
        <f t="shared" si="49"/>
        <v>54</v>
      </c>
      <c r="P554" s="43">
        <f t="shared" si="49"/>
        <v>54</v>
      </c>
    </row>
    <row r="555" spans="1:16" s="46" customFormat="1" ht="12.75" customHeight="1">
      <c r="A555" s="98" t="s">
        <v>271</v>
      </c>
      <c r="B555" s="65">
        <v>3600</v>
      </c>
      <c r="C555" s="18" t="s">
        <v>69</v>
      </c>
      <c r="D555" s="50" t="s">
        <v>79</v>
      </c>
      <c r="E555" s="10"/>
      <c r="F555" s="27">
        <v>15</v>
      </c>
      <c r="G555" s="27">
        <v>15</v>
      </c>
      <c r="H555" s="27">
        <v>30</v>
      </c>
      <c r="I555" s="27">
        <v>45</v>
      </c>
      <c r="J555" s="27">
        <v>45</v>
      </c>
      <c r="K555" s="43">
        <v>1.2</v>
      </c>
      <c r="L555" s="119">
        <f t="shared" si="50"/>
        <v>18</v>
      </c>
      <c r="M555" s="43">
        <f>$G555*K555</f>
        <v>18</v>
      </c>
      <c r="N555" s="43">
        <f>$K555*H555</f>
        <v>36</v>
      </c>
      <c r="O555" s="43">
        <f>$K555*I555</f>
        <v>54</v>
      </c>
      <c r="P555" s="43">
        <f>$K555*J555</f>
        <v>54</v>
      </c>
    </row>
    <row r="556" spans="1:16" s="46" customFormat="1" ht="12.75" customHeight="1">
      <c r="A556" s="98" t="s">
        <v>271</v>
      </c>
      <c r="B556" s="65">
        <v>3799</v>
      </c>
      <c r="C556" s="18" t="s">
        <v>69</v>
      </c>
      <c r="D556" s="50" t="s">
        <v>79</v>
      </c>
      <c r="E556" s="10"/>
      <c r="F556" s="27">
        <v>15</v>
      </c>
      <c r="G556" s="27">
        <v>15</v>
      </c>
      <c r="H556" s="27">
        <v>30</v>
      </c>
      <c r="I556" s="27">
        <v>45</v>
      </c>
      <c r="J556" s="27">
        <v>45</v>
      </c>
      <c r="K556" s="43">
        <v>1.2</v>
      </c>
      <c r="L556" s="119">
        <f t="shared" si="50"/>
        <v>18</v>
      </c>
      <c r="M556" s="43">
        <f t="shared" si="47"/>
        <v>18</v>
      </c>
      <c r="N556" s="43">
        <f t="shared" si="48"/>
        <v>36</v>
      </c>
      <c r="O556" s="43">
        <f t="shared" si="49"/>
        <v>54</v>
      </c>
      <c r="P556" s="43">
        <f t="shared" si="49"/>
        <v>54</v>
      </c>
    </row>
    <row r="557" spans="1:16" s="46" customFormat="1" ht="12.75" customHeight="1">
      <c r="A557" s="98" t="s">
        <v>271</v>
      </c>
      <c r="B557" s="65">
        <v>3800</v>
      </c>
      <c r="C557" s="18" t="s">
        <v>69</v>
      </c>
      <c r="D557" s="50" t="s">
        <v>79</v>
      </c>
      <c r="E557" s="10"/>
      <c r="F557" s="27">
        <v>15</v>
      </c>
      <c r="G557" s="27">
        <v>15</v>
      </c>
      <c r="H557" s="27">
        <v>30</v>
      </c>
      <c r="I557" s="27">
        <v>45</v>
      </c>
      <c r="J557" s="27">
        <v>45</v>
      </c>
      <c r="K557" s="43">
        <v>1.2</v>
      </c>
      <c r="L557" s="119">
        <f t="shared" si="50"/>
        <v>18</v>
      </c>
      <c r="M557" s="43">
        <f>$G557*K557</f>
        <v>18</v>
      </c>
      <c r="N557" s="43">
        <f>$K557*H557</f>
        <v>36</v>
      </c>
      <c r="O557" s="43">
        <f>$K557*I557</f>
        <v>54</v>
      </c>
      <c r="P557" s="43">
        <f>$K557*J557</f>
        <v>54</v>
      </c>
    </row>
    <row r="558" spans="1:16" s="46" customFormat="1" ht="12.75" customHeight="1">
      <c r="A558" s="98" t="s">
        <v>271</v>
      </c>
      <c r="B558" s="65">
        <v>3999</v>
      </c>
      <c r="C558" s="18" t="s">
        <v>69</v>
      </c>
      <c r="D558" s="50" t="s">
        <v>79</v>
      </c>
      <c r="E558" s="10"/>
      <c r="F558" s="27">
        <v>15</v>
      </c>
      <c r="G558" s="27">
        <v>15</v>
      </c>
      <c r="H558" s="27">
        <v>30</v>
      </c>
      <c r="I558" s="27">
        <v>45</v>
      </c>
      <c r="J558" s="27">
        <v>45</v>
      </c>
      <c r="K558" s="43">
        <v>1.2</v>
      </c>
      <c r="L558" s="119">
        <f t="shared" si="50"/>
        <v>18</v>
      </c>
      <c r="M558" s="43">
        <f t="shared" si="47"/>
        <v>18</v>
      </c>
      <c r="N558" s="43">
        <f t="shared" si="48"/>
        <v>36</v>
      </c>
      <c r="O558" s="43">
        <f t="shared" si="49"/>
        <v>54</v>
      </c>
      <c r="P558" s="43">
        <f t="shared" si="49"/>
        <v>54</v>
      </c>
    </row>
    <row r="559" spans="1:16" s="46" customFormat="1" ht="12.75" customHeight="1">
      <c r="A559" s="98" t="s">
        <v>271</v>
      </c>
      <c r="B559" s="65">
        <v>4000</v>
      </c>
      <c r="C559" s="18" t="s">
        <v>69</v>
      </c>
      <c r="D559" s="50" t="s">
        <v>79</v>
      </c>
      <c r="E559" s="10"/>
      <c r="F559" s="27">
        <v>15</v>
      </c>
      <c r="G559" s="27">
        <v>15</v>
      </c>
      <c r="H559" s="27">
        <v>30</v>
      </c>
      <c r="I559" s="27">
        <v>45</v>
      </c>
      <c r="J559" s="27">
        <v>45</v>
      </c>
      <c r="K559" s="43">
        <v>1.2</v>
      </c>
      <c r="L559" s="119">
        <f t="shared" si="50"/>
        <v>18</v>
      </c>
      <c r="M559" s="43">
        <f>$G559*K559</f>
        <v>18</v>
      </c>
      <c r="N559" s="43">
        <f>$K559*H559</f>
        <v>36</v>
      </c>
      <c r="O559" s="43">
        <f>$K559*I559</f>
        <v>54</v>
      </c>
      <c r="P559" s="43">
        <f>$K559*J559</f>
        <v>54</v>
      </c>
    </row>
    <row r="560" spans="1:16" s="46" customFormat="1" ht="12.75" customHeight="1">
      <c r="A560" s="98" t="s">
        <v>271</v>
      </c>
      <c r="B560" s="65">
        <v>4199</v>
      </c>
      <c r="C560" s="18" t="s">
        <v>69</v>
      </c>
      <c r="D560" s="50" t="s">
        <v>79</v>
      </c>
      <c r="E560" s="10"/>
      <c r="F560" s="27">
        <v>15</v>
      </c>
      <c r="G560" s="27">
        <v>15</v>
      </c>
      <c r="H560" s="27">
        <v>30</v>
      </c>
      <c r="I560" s="27">
        <v>45</v>
      </c>
      <c r="J560" s="27">
        <v>45</v>
      </c>
      <c r="K560" s="43">
        <v>1.2</v>
      </c>
      <c r="L560" s="119">
        <f t="shared" si="50"/>
        <v>18</v>
      </c>
      <c r="M560" s="43">
        <f t="shared" si="47"/>
        <v>18</v>
      </c>
      <c r="N560" s="43">
        <f t="shared" si="48"/>
        <v>36</v>
      </c>
      <c r="O560" s="43">
        <f t="shared" si="49"/>
        <v>54</v>
      </c>
      <c r="P560" s="43">
        <f t="shared" si="49"/>
        <v>54</v>
      </c>
    </row>
    <row r="561" spans="1:16" s="46" customFormat="1" ht="12.75" customHeight="1">
      <c r="A561" s="98" t="s">
        <v>271</v>
      </c>
      <c r="B561" s="65">
        <v>4399</v>
      </c>
      <c r="C561" s="18" t="s">
        <v>69</v>
      </c>
      <c r="D561" s="50" t="s">
        <v>79</v>
      </c>
      <c r="E561" s="10"/>
      <c r="F561" s="27">
        <v>15</v>
      </c>
      <c r="G561" s="27">
        <v>15</v>
      </c>
      <c r="H561" s="27">
        <v>30</v>
      </c>
      <c r="I561" s="27">
        <v>45</v>
      </c>
      <c r="J561" s="27">
        <v>45</v>
      </c>
      <c r="K561" s="43">
        <v>1.2</v>
      </c>
      <c r="L561" s="119">
        <f t="shared" si="50"/>
        <v>18</v>
      </c>
      <c r="M561" s="43">
        <f t="shared" si="47"/>
        <v>18</v>
      </c>
      <c r="N561" s="43">
        <f t="shared" si="48"/>
        <v>36</v>
      </c>
      <c r="O561" s="43">
        <f t="shared" si="49"/>
        <v>54</v>
      </c>
      <c r="P561" s="43">
        <f t="shared" si="49"/>
        <v>54</v>
      </c>
    </row>
    <row r="562" spans="1:16" s="46" customFormat="1" ht="12.75" customHeight="1">
      <c r="A562" s="98" t="s">
        <v>271</v>
      </c>
      <c r="B562" s="65">
        <v>4400</v>
      </c>
      <c r="C562" s="18" t="s">
        <v>69</v>
      </c>
      <c r="D562" s="50" t="s">
        <v>79</v>
      </c>
      <c r="E562" s="10"/>
      <c r="F562" s="27">
        <v>15</v>
      </c>
      <c r="G562" s="27">
        <v>15</v>
      </c>
      <c r="H562" s="27">
        <v>30</v>
      </c>
      <c r="I562" s="27">
        <v>45</v>
      </c>
      <c r="J562" s="27">
        <v>45</v>
      </c>
      <c r="K562" s="43">
        <v>1.2</v>
      </c>
      <c r="L562" s="119">
        <f t="shared" si="50"/>
        <v>18</v>
      </c>
      <c r="M562" s="43">
        <f>$G562*K562</f>
        <v>18</v>
      </c>
      <c r="N562" s="43">
        <f>$K562*H562</f>
        <v>36</v>
      </c>
      <c r="O562" s="43">
        <f>$K562*I562</f>
        <v>54</v>
      </c>
      <c r="P562" s="43">
        <f>$K562*J562</f>
        <v>54</v>
      </c>
    </row>
    <row r="563" spans="1:16" s="46" customFormat="1" ht="12.75" customHeight="1">
      <c r="A563" s="98" t="s">
        <v>271</v>
      </c>
      <c r="B563" s="65">
        <v>4599</v>
      </c>
      <c r="C563" s="18" t="s">
        <v>69</v>
      </c>
      <c r="D563" s="50" t="s">
        <v>79</v>
      </c>
      <c r="E563" s="10"/>
      <c r="F563" s="27">
        <v>15</v>
      </c>
      <c r="G563" s="27">
        <v>15</v>
      </c>
      <c r="H563" s="27">
        <v>30</v>
      </c>
      <c r="I563" s="27">
        <v>45</v>
      </c>
      <c r="J563" s="27">
        <v>45</v>
      </c>
      <c r="K563" s="43">
        <v>1.2</v>
      </c>
      <c r="L563" s="119">
        <f t="shared" si="50"/>
        <v>18</v>
      </c>
      <c r="M563" s="43">
        <f t="shared" si="47"/>
        <v>18</v>
      </c>
      <c r="N563" s="43">
        <f t="shared" si="48"/>
        <v>36</v>
      </c>
      <c r="O563" s="43">
        <f t="shared" si="49"/>
        <v>54</v>
      </c>
      <c r="P563" s="43">
        <f t="shared" si="49"/>
        <v>54</v>
      </c>
    </row>
    <row r="564" spans="1:16" s="46" customFormat="1" ht="12.75" customHeight="1">
      <c r="A564" s="98" t="s">
        <v>271</v>
      </c>
      <c r="B564" s="65">
        <v>4600</v>
      </c>
      <c r="C564" s="18" t="s">
        <v>69</v>
      </c>
      <c r="D564" s="50" t="s">
        <v>79</v>
      </c>
      <c r="E564" s="10"/>
      <c r="F564" s="27">
        <v>15</v>
      </c>
      <c r="G564" s="27">
        <v>15</v>
      </c>
      <c r="H564" s="27">
        <v>30</v>
      </c>
      <c r="I564" s="27">
        <v>45</v>
      </c>
      <c r="J564" s="27">
        <v>45</v>
      </c>
      <c r="K564" s="43">
        <v>1.2</v>
      </c>
      <c r="L564" s="119">
        <f t="shared" si="50"/>
        <v>18</v>
      </c>
      <c r="M564" s="43">
        <f>$G564*K564</f>
        <v>18</v>
      </c>
      <c r="N564" s="43">
        <f t="shared" ref="N564:P565" si="52">$K564*H564</f>
        <v>36</v>
      </c>
      <c r="O564" s="43">
        <f t="shared" si="52"/>
        <v>54</v>
      </c>
      <c r="P564" s="43">
        <f t="shared" si="52"/>
        <v>54</v>
      </c>
    </row>
    <row r="565" spans="1:16" s="46" customFormat="1" ht="12.75" customHeight="1">
      <c r="A565" s="98" t="s">
        <v>271</v>
      </c>
      <c r="B565" s="65">
        <v>4699</v>
      </c>
      <c r="C565" s="18" t="s">
        <v>69</v>
      </c>
      <c r="D565" s="50" t="s">
        <v>79</v>
      </c>
      <c r="E565" s="10"/>
      <c r="F565" s="27">
        <v>15</v>
      </c>
      <c r="G565" s="27">
        <v>15</v>
      </c>
      <c r="H565" s="27">
        <v>30</v>
      </c>
      <c r="I565" s="27">
        <v>45</v>
      </c>
      <c r="J565" s="27">
        <v>45</v>
      </c>
      <c r="K565" s="43">
        <v>1.2</v>
      </c>
      <c r="L565" s="119">
        <f t="shared" si="50"/>
        <v>18</v>
      </c>
      <c r="M565" s="43">
        <f>$G565*K565</f>
        <v>18</v>
      </c>
      <c r="N565" s="43">
        <f t="shared" si="52"/>
        <v>36</v>
      </c>
      <c r="O565" s="43">
        <f t="shared" si="52"/>
        <v>54</v>
      </c>
      <c r="P565" s="43">
        <f t="shared" si="52"/>
        <v>54</v>
      </c>
    </row>
    <row r="566" spans="1:16" s="46" customFormat="1" ht="12.75" customHeight="1">
      <c r="A566" s="98" t="s">
        <v>271</v>
      </c>
      <c r="B566" s="65">
        <v>4799</v>
      </c>
      <c r="C566" s="18" t="s">
        <v>69</v>
      </c>
      <c r="D566" s="50" t="s">
        <v>79</v>
      </c>
      <c r="E566" s="10"/>
      <c r="F566" s="27">
        <v>15</v>
      </c>
      <c r="G566" s="27">
        <v>15</v>
      </c>
      <c r="H566" s="27">
        <v>30</v>
      </c>
      <c r="I566" s="27">
        <v>45</v>
      </c>
      <c r="J566" s="27">
        <v>45</v>
      </c>
      <c r="K566" s="43">
        <v>1.2</v>
      </c>
      <c r="L566" s="119">
        <f t="shared" si="50"/>
        <v>18</v>
      </c>
      <c r="M566" s="43">
        <f t="shared" si="47"/>
        <v>18</v>
      </c>
      <c r="N566" s="43">
        <f t="shared" si="48"/>
        <v>36</v>
      </c>
      <c r="O566" s="43">
        <f t="shared" si="49"/>
        <v>54</v>
      </c>
      <c r="P566" s="43">
        <f t="shared" si="49"/>
        <v>54</v>
      </c>
    </row>
    <row r="567" spans="1:16" s="46" customFormat="1" ht="12.75" customHeight="1">
      <c r="A567" s="98" t="s">
        <v>271</v>
      </c>
      <c r="B567" s="65">
        <v>4800</v>
      </c>
      <c r="C567" s="18" t="s">
        <v>69</v>
      </c>
      <c r="D567" s="50" t="s">
        <v>79</v>
      </c>
      <c r="E567" s="10"/>
      <c r="F567" s="27">
        <v>15</v>
      </c>
      <c r="G567" s="27">
        <v>15</v>
      </c>
      <c r="H567" s="27">
        <v>30</v>
      </c>
      <c r="I567" s="27">
        <v>45</v>
      </c>
      <c r="J567" s="27">
        <v>45</v>
      </c>
      <c r="K567" s="43">
        <v>1.2</v>
      </c>
      <c r="L567" s="119">
        <f t="shared" si="50"/>
        <v>18</v>
      </c>
      <c r="M567" s="43">
        <f>$G567*K567</f>
        <v>18</v>
      </c>
      <c r="N567" s="43">
        <f>$K567*H567</f>
        <v>36</v>
      </c>
      <c r="O567" s="43">
        <f>$K567*I567</f>
        <v>54</v>
      </c>
      <c r="P567" s="43">
        <f>$K567*J567</f>
        <v>54</v>
      </c>
    </row>
    <row r="568" spans="1:16" s="46" customFormat="1" ht="12.75" customHeight="1">
      <c r="A568" s="98" t="s">
        <v>271</v>
      </c>
      <c r="B568" s="65">
        <v>4999</v>
      </c>
      <c r="C568" s="18" t="s">
        <v>69</v>
      </c>
      <c r="D568" s="50" t="s">
        <v>79</v>
      </c>
      <c r="E568" s="10"/>
      <c r="F568" s="27">
        <v>15</v>
      </c>
      <c r="G568" s="27">
        <v>15</v>
      </c>
      <c r="H568" s="27">
        <v>30</v>
      </c>
      <c r="I568" s="27">
        <v>45</v>
      </c>
      <c r="J568" s="27">
        <v>45</v>
      </c>
      <c r="K568" s="43">
        <v>1.2</v>
      </c>
      <c r="L568" s="119">
        <f t="shared" si="50"/>
        <v>18</v>
      </c>
      <c r="M568" s="43">
        <f t="shared" si="47"/>
        <v>18</v>
      </c>
      <c r="N568" s="43">
        <f t="shared" si="48"/>
        <v>36</v>
      </c>
      <c r="O568" s="43">
        <f t="shared" si="49"/>
        <v>54</v>
      </c>
      <c r="P568" s="43">
        <f t="shared" si="49"/>
        <v>54</v>
      </c>
    </row>
    <row r="569" spans="1:16" s="46" customFormat="1" ht="12.75" customHeight="1">
      <c r="A569" s="98" t="s">
        <v>271</v>
      </c>
      <c r="B569" s="65">
        <v>5199</v>
      </c>
      <c r="C569" s="18" t="s">
        <v>69</v>
      </c>
      <c r="D569" s="50" t="s">
        <v>79</v>
      </c>
      <c r="E569" s="10"/>
      <c r="F569" s="27">
        <v>15</v>
      </c>
      <c r="G569" s="27">
        <v>15</v>
      </c>
      <c r="H569" s="27">
        <v>30</v>
      </c>
      <c r="I569" s="27">
        <v>45</v>
      </c>
      <c r="J569" s="27">
        <v>45</v>
      </c>
      <c r="K569" s="43">
        <v>1.2</v>
      </c>
      <c r="L569" s="119">
        <f t="shared" si="50"/>
        <v>18</v>
      </c>
      <c r="M569" s="43">
        <f t="shared" si="47"/>
        <v>18</v>
      </c>
      <c r="N569" s="43">
        <f t="shared" si="48"/>
        <v>36</v>
      </c>
      <c r="O569" s="43">
        <f t="shared" si="49"/>
        <v>54</v>
      </c>
      <c r="P569" s="43">
        <f t="shared" si="49"/>
        <v>54</v>
      </c>
    </row>
    <row r="570" spans="1:16" s="46" customFormat="1" ht="12.75" customHeight="1">
      <c r="A570" s="98" t="s">
        <v>271</v>
      </c>
      <c r="B570" s="65">
        <v>5399</v>
      </c>
      <c r="C570" s="18" t="s">
        <v>69</v>
      </c>
      <c r="D570" s="50" t="s">
        <v>79</v>
      </c>
      <c r="E570" s="10"/>
      <c r="F570" s="27">
        <v>15</v>
      </c>
      <c r="G570" s="27">
        <v>15</v>
      </c>
      <c r="H570" s="27">
        <v>30</v>
      </c>
      <c r="I570" s="27">
        <v>45</v>
      </c>
      <c r="J570" s="27">
        <v>45</v>
      </c>
      <c r="K570" s="43">
        <v>1.2</v>
      </c>
      <c r="L570" s="119">
        <f t="shared" si="50"/>
        <v>18</v>
      </c>
      <c r="M570" s="43">
        <f>$G570*K570</f>
        <v>18</v>
      </c>
      <c r="N570" s="43">
        <f t="shared" ref="N570:P571" si="53">$K570*H570</f>
        <v>36</v>
      </c>
      <c r="O570" s="43">
        <f t="shared" si="53"/>
        <v>54</v>
      </c>
      <c r="P570" s="43">
        <f t="shared" si="53"/>
        <v>54</v>
      </c>
    </row>
    <row r="571" spans="1:16" s="46" customFormat="1" ht="12.75" customHeight="1">
      <c r="A571" s="98" t="s">
        <v>271</v>
      </c>
      <c r="B571" s="65">
        <v>5699</v>
      </c>
      <c r="C571" s="18" t="s">
        <v>69</v>
      </c>
      <c r="D571" s="50" t="s">
        <v>79</v>
      </c>
      <c r="E571" s="10"/>
      <c r="F571" s="27">
        <v>15</v>
      </c>
      <c r="G571" s="27">
        <v>15</v>
      </c>
      <c r="H571" s="27">
        <v>30</v>
      </c>
      <c r="I571" s="27">
        <v>45</v>
      </c>
      <c r="J571" s="27">
        <v>45</v>
      </c>
      <c r="K571" s="43">
        <v>1.2</v>
      </c>
      <c r="L571" s="119">
        <f t="shared" si="50"/>
        <v>18</v>
      </c>
      <c r="M571" s="43">
        <f>$G571*K571</f>
        <v>18</v>
      </c>
      <c r="N571" s="43">
        <f t="shared" si="53"/>
        <v>36</v>
      </c>
      <c r="O571" s="43">
        <f t="shared" si="53"/>
        <v>54</v>
      </c>
      <c r="P571" s="43">
        <f t="shared" si="53"/>
        <v>54</v>
      </c>
    </row>
    <row r="572" spans="1:16" s="46" customFormat="1" ht="12.75" customHeight="1">
      <c r="A572" s="98" t="s">
        <v>271</v>
      </c>
      <c r="B572" s="65">
        <v>5799</v>
      </c>
      <c r="C572" s="18" t="s">
        <v>69</v>
      </c>
      <c r="D572" s="50" t="s">
        <v>79</v>
      </c>
      <c r="E572" s="10"/>
      <c r="F572" s="27">
        <v>15</v>
      </c>
      <c r="G572" s="27">
        <v>15</v>
      </c>
      <c r="H572" s="27">
        <v>30</v>
      </c>
      <c r="I572" s="27">
        <v>45</v>
      </c>
      <c r="J572" s="27">
        <v>45</v>
      </c>
      <c r="K572" s="43">
        <v>1.2</v>
      </c>
      <c r="L572" s="119">
        <f t="shared" si="50"/>
        <v>18</v>
      </c>
      <c r="M572" s="43">
        <f t="shared" si="47"/>
        <v>18</v>
      </c>
      <c r="N572" s="43">
        <f t="shared" si="48"/>
        <v>36</v>
      </c>
      <c r="O572" s="43">
        <f t="shared" si="49"/>
        <v>54</v>
      </c>
      <c r="P572" s="43">
        <f t="shared" si="49"/>
        <v>54</v>
      </c>
    </row>
    <row r="573" spans="1:16" s="46" customFormat="1" ht="12.75" customHeight="1">
      <c r="A573" s="47"/>
      <c r="B573" s="48"/>
      <c r="C573" s="48"/>
      <c r="D573" s="34" t="s">
        <v>21</v>
      </c>
      <c r="E573" s="34"/>
      <c r="F573" s="24">
        <f>SUM(F473:F572)</f>
        <v>1236</v>
      </c>
      <c r="G573" s="24">
        <f>SUM(G473:G572)</f>
        <v>1236</v>
      </c>
      <c r="H573" s="24">
        <f>SUM(H473:H572)</f>
        <v>2472</v>
      </c>
      <c r="I573" s="24">
        <f>SUM(I473:I572)</f>
        <v>3708</v>
      </c>
      <c r="J573" s="24">
        <f>SUM(J473:J572)</f>
        <v>3708</v>
      </c>
      <c r="K573" s="44"/>
      <c r="L573" s="44"/>
      <c r="M573" s="87"/>
      <c r="N573" s="87"/>
      <c r="O573" s="87"/>
      <c r="P573" s="87"/>
    </row>
    <row r="574" spans="1:16" s="46" customFormat="1" ht="12.75" customHeight="1">
      <c r="A574" s="6" t="s">
        <v>272</v>
      </c>
      <c r="B574" s="66">
        <v>2.9</v>
      </c>
      <c r="C574" s="18" t="s">
        <v>69</v>
      </c>
      <c r="D574" s="50" t="s">
        <v>79</v>
      </c>
      <c r="E574" s="10"/>
      <c r="F574" s="27">
        <v>4</v>
      </c>
      <c r="G574" s="27">
        <v>4</v>
      </c>
      <c r="H574" s="27">
        <v>8</v>
      </c>
      <c r="I574" s="27">
        <v>12</v>
      </c>
      <c r="J574" s="27">
        <v>12</v>
      </c>
      <c r="K574" s="43">
        <v>1.2</v>
      </c>
      <c r="L574" s="119">
        <f t="shared" si="50"/>
        <v>4.8</v>
      </c>
      <c r="M574" s="43">
        <f t="shared" ref="M574:M676" si="54">$G574*K574</f>
        <v>4.8</v>
      </c>
      <c r="N574" s="43">
        <f t="shared" ref="N574:N676" si="55">$K574*H574</f>
        <v>9.6</v>
      </c>
      <c r="O574" s="43">
        <f t="shared" ref="O574:P676" si="56">$K574*I574</f>
        <v>14.399999999999999</v>
      </c>
      <c r="P574" s="43">
        <f t="shared" si="56"/>
        <v>14.399999999999999</v>
      </c>
    </row>
    <row r="575" spans="1:16" s="46" customFormat="1" ht="12.75" customHeight="1">
      <c r="A575" s="6" t="s">
        <v>272</v>
      </c>
      <c r="B575" s="66">
        <v>4.9000000000000004</v>
      </c>
      <c r="C575" s="18" t="s">
        <v>69</v>
      </c>
      <c r="D575" s="50" t="s">
        <v>79</v>
      </c>
      <c r="E575" s="10"/>
      <c r="F575" s="27">
        <v>4</v>
      </c>
      <c r="G575" s="27">
        <v>4</v>
      </c>
      <c r="H575" s="27">
        <v>8</v>
      </c>
      <c r="I575" s="27">
        <v>12</v>
      </c>
      <c r="J575" s="27">
        <v>12</v>
      </c>
      <c r="K575" s="43">
        <v>1.2</v>
      </c>
      <c r="L575" s="119">
        <f t="shared" si="50"/>
        <v>4.8</v>
      </c>
      <c r="M575" s="43">
        <f t="shared" si="54"/>
        <v>4.8</v>
      </c>
      <c r="N575" s="43">
        <f t="shared" si="55"/>
        <v>9.6</v>
      </c>
      <c r="O575" s="43">
        <f t="shared" si="56"/>
        <v>14.399999999999999</v>
      </c>
      <c r="P575" s="43">
        <f t="shared" si="56"/>
        <v>14.399999999999999</v>
      </c>
    </row>
    <row r="576" spans="1:16" s="46" customFormat="1" ht="12.75" customHeight="1">
      <c r="A576" s="6" t="s">
        <v>272</v>
      </c>
      <c r="B576" s="66">
        <v>6.9</v>
      </c>
      <c r="C576" s="18" t="s">
        <v>69</v>
      </c>
      <c r="D576" s="50" t="s">
        <v>79</v>
      </c>
      <c r="E576" s="10"/>
      <c r="F576" s="27">
        <v>4</v>
      </c>
      <c r="G576" s="27">
        <v>4</v>
      </c>
      <c r="H576" s="27">
        <v>8</v>
      </c>
      <c r="I576" s="27">
        <v>12</v>
      </c>
      <c r="J576" s="27">
        <v>12</v>
      </c>
      <c r="K576" s="43">
        <v>1.2</v>
      </c>
      <c r="L576" s="119">
        <f t="shared" si="50"/>
        <v>4.8</v>
      </c>
      <c r="M576" s="43">
        <f t="shared" si="54"/>
        <v>4.8</v>
      </c>
      <c r="N576" s="43">
        <f t="shared" si="55"/>
        <v>9.6</v>
      </c>
      <c r="O576" s="43">
        <f t="shared" si="56"/>
        <v>14.399999999999999</v>
      </c>
      <c r="P576" s="43">
        <f t="shared" si="56"/>
        <v>14.399999999999999</v>
      </c>
    </row>
    <row r="577" spans="1:16" s="46" customFormat="1" ht="12.75" customHeight="1">
      <c r="A577" s="6" t="s">
        <v>272</v>
      </c>
      <c r="B577" s="66">
        <v>8.9</v>
      </c>
      <c r="C577" s="18" t="s">
        <v>69</v>
      </c>
      <c r="D577" s="50" t="s">
        <v>79</v>
      </c>
      <c r="E577" s="10"/>
      <c r="F577" s="27">
        <v>4</v>
      </c>
      <c r="G577" s="27">
        <v>4</v>
      </c>
      <c r="H577" s="27">
        <v>8</v>
      </c>
      <c r="I577" s="27">
        <v>12</v>
      </c>
      <c r="J577" s="27">
        <v>12</v>
      </c>
      <c r="K577" s="43">
        <v>1.2</v>
      </c>
      <c r="L577" s="119">
        <f t="shared" si="50"/>
        <v>4.8</v>
      </c>
      <c r="M577" s="43">
        <f t="shared" si="54"/>
        <v>4.8</v>
      </c>
      <c r="N577" s="43">
        <f t="shared" si="55"/>
        <v>9.6</v>
      </c>
      <c r="O577" s="43">
        <f t="shared" si="56"/>
        <v>14.399999999999999</v>
      </c>
      <c r="P577" s="43">
        <f t="shared" si="56"/>
        <v>14.399999999999999</v>
      </c>
    </row>
    <row r="578" spans="1:16" s="46" customFormat="1" ht="12.75" customHeight="1">
      <c r="A578" s="6" t="s">
        <v>272</v>
      </c>
      <c r="B578" s="66">
        <v>10.9</v>
      </c>
      <c r="C578" s="18" t="s">
        <v>69</v>
      </c>
      <c r="D578" s="50" t="s">
        <v>79</v>
      </c>
      <c r="E578" s="10"/>
      <c r="F578" s="27">
        <v>4</v>
      </c>
      <c r="G578" s="27">
        <v>4</v>
      </c>
      <c r="H578" s="27">
        <v>8</v>
      </c>
      <c r="I578" s="27">
        <v>12</v>
      </c>
      <c r="J578" s="27">
        <v>12</v>
      </c>
      <c r="K578" s="43">
        <v>1.2</v>
      </c>
      <c r="L578" s="119">
        <f t="shared" si="50"/>
        <v>4.8</v>
      </c>
      <c r="M578" s="43">
        <f t="shared" si="54"/>
        <v>4.8</v>
      </c>
      <c r="N578" s="43">
        <f t="shared" si="55"/>
        <v>9.6</v>
      </c>
      <c r="O578" s="43">
        <f t="shared" si="56"/>
        <v>14.399999999999999</v>
      </c>
      <c r="P578" s="43">
        <f t="shared" si="56"/>
        <v>14.399999999999999</v>
      </c>
    </row>
    <row r="579" spans="1:16" s="46" customFormat="1" ht="12.75" customHeight="1">
      <c r="A579" s="6" t="s">
        <v>272</v>
      </c>
      <c r="B579" s="66">
        <v>12.9</v>
      </c>
      <c r="C579" s="18" t="s">
        <v>69</v>
      </c>
      <c r="D579" s="50" t="s">
        <v>79</v>
      </c>
      <c r="E579" s="10"/>
      <c r="F579" s="27">
        <v>4</v>
      </c>
      <c r="G579" s="27">
        <v>4</v>
      </c>
      <c r="H579" s="27">
        <v>8</v>
      </c>
      <c r="I579" s="27">
        <v>12</v>
      </c>
      <c r="J579" s="27">
        <v>12</v>
      </c>
      <c r="K579" s="43">
        <v>1.2</v>
      </c>
      <c r="L579" s="119">
        <f t="shared" si="50"/>
        <v>4.8</v>
      </c>
      <c r="M579" s="43">
        <f t="shared" si="54"/>
        <v>4.8</v>
      </c>
      <c r="N579" s="43">
        <f t="shared" si="55"/>
        <v>9.6</v>
      </c>
      <c r="O579" s="43">
        <f t="shared" si="56"/>
        <v>14.399999999999999</v>
      </c>
      <c r="P579" s="43">
        <f t="shared" si="56"/>
        <v>14.399999999999999</v>
      </c>
    </row>
    <row r="580" spans="1:16" s="46" customFormat="1" ht="12.75" customHeight="1">
      <c r="A580" s="6" t="s">
        <v>272</v>
      </c>
      <c r="B580" s="66">
        <v>14.9</v>
      </c>
      <c r="C580" s="18" t="s">
        <v>69</v>
      </c>
      <c r="D580" s="50" t="s">
        <v>79</v>
      </c>
      <c r="E580" s="10"/>
      <c r="F580" s="27">
        <v>4</v>
      </c>
      <c r="G580" s="27">
        <v>4</v>
      </c>
      <c r="H580" s="27">
        <v>8</v>
      </c>
      <c r="I580" s="27">
        <v>12</v>
      </c>
      <c r="J580" s="27">
        <v>12</v>
      </c>
      <c r="K580" s="43">
        <v>1.2</v>
      </c>
      <c r="L580" s="119">
        <f t="shared" si="50"/>
        <v>4.8</v>
      </c>
      <c r="M580" s="43">
        <f t="shared" si="54"/>
        <v>4.8</v>
      </c>
      <c r="N580" s="43">
        <f t="shared" si="55"/>
        <v>9.6</v>
      </c>
      <c r="O580" s="43">
        <f t="shared" si="56"/>
        <v>14.399999999999999</v>
      </c>
      <c r="P580" s="43">
        <f t="shared" si="56"/>
        <v>14.399999999999999</v>
      </c>
    </row>
    <row r="581" spans="1:16" s="46" customFormat="1" ht="12.75" customHeight="1">
      <c r="A581" s="6" t="s">
        <v>272</v>
      </c>
      <c r="B581" s="66">
        <v>16.899999999999999</v>
      </c>
      <c r="C581" s="18" t="s">
        <v>69</v>
      </c>
      <c r="D581" s="50" t="s">
        <v>79</v>
      </c>
      <c r="E581" s="10"/>
      <c r="F581" s="27">
        <v>4</v>
      </c>
      <c r="G581" s="27">
        <v>4</v>
      </c>
      <c r="H581" s="27">
        <v>8</v>
      </c>
      <c r="I581" s="27">
        <v>12</v>
      </c>
      <c r="J581" s="27">
        <v>12</v>
      </c>
      <c r="K581" s="43">
        <v>1.2</v>
      </c>
      <c r="L581" s="119">
        <f t="shared" si="50"/>
        <v>4.8</v>
      </c>
      <c r="M581" s="43">
        <f t="shared" si="54"/>
        <v>4.8</v>
      </c>
      <c r="N581" s="43">
        <f t="shared" si="55"/>
        <v>9.6</v>
      </c>
      <c r="O581" s="43">
        <f t="shared" si="56"/>
        <v>14.399999999999999</v>
      </c>
      <c r="P581" s="43">
        <f t="shared" si="56"/>
        <v>14.399999999999999</v>
      </c>
    </row>
    <row r="582" spans="1:16" s="46" customFormat="1" ht="12.75" customHeight="1">
      <c r="A582" s="6" t="s">
        <v>272</v>
      </c>
      <c r="B582" s="66">
        <v>18.899999999999999</v>
      </c>
      <c r="C582" s="18" t="s">
        <v>69</v>
      </c>
      <c r="D582" s="50" t="s">
        <v>79</v>
      </c>
      <c r="E582" s="10"/>
      <c r="F582" s="27">
        <v>4</v>
      </c>
      <c r="G582" s="27">
        <v>4</v>
      </c>
      <c r="H582" s="27">
        <v>8</v>
      </c>
      <c r="I582" s="27">
        <v>12</v>
      </c>
      <c r="J582" s="27">
        <v>12</v>
      </c>
      <c r="K582" s="43">
        <v>1.2</v>
      </c>
      <c r="L582" s="119">
        <f t="shared" si="50"/>
        <v>4.8</v>
      </c>
      <c r="M582" s="43">
        <f t="shared" si="54"/>
        <v>4.8</v>
      </c>
      <c r="N582" s="43">
        <f t="shared" si="55"/>
        <v>9.6</v>
      </c>
      <c r="O582" s="43">
        <f t="shared" si="56"/>
        <v>14.399999999999999</v>
      </c>
      <c r="P582" s="43">
        <f t="shared" si="56"/>
        <v>14.399999999999999</v>
      </c>
    </row>
    <row r="583" spans="1:16" s="46" customFormat="1" ht="12.75" customHeight="1">
      <c r="A583" s="6" t="s">
        <v>272</v>
      </c>
      <c r="B583" s="66">
        <v>20.9</v>
      </c>
      <c r="C583" s="18" t="s">
        <v>69</v>
      </c>
      <c r="D583" s="50" t="s">
        <v>79</v>
      </c>
      <c r="E583" s="10"/>
      <c r="F583" s="27">
        <v>4</v>
      </c>
      <c r="G583" s="27">
        <v>4</v>
      </c>
      <c r="H583" s="27">
        <v>8</v>
      </c>
      <c r="I583" s="27">
        <v>12</v>
      </c>
      <c r="J583" s="27">
        <v>12</v>
      </c>
      <c r="K583" s="43">
        <v>1.2</v>
      </c>
      <c r="L583" s="119">
        <f t="shared" si="50"/>
        <v>4.8</v>
      </c>
      <c r="M583" s="43">
        <f t="shared" si="54"/>
        <v>4.8</v>
      </c>
      <c r="N583" s="43">
        <f t="shared" si="55"/>
        <v>9.6</v>
      </c>
      <c r="O583" s="43">
        <f t="shared" si="56"/>
        <v>14.399999999999999</v>
      </c>
      <c r="P583" s="43">
        <f t="shared" si="56"/>
        <v>14.399999999999999</v>
      </c>
    </row>
    <row r="584" spans="1:16" s="46" customFormat="1" ht="12.75" customHeight="1">
      <c r="A584" s="6" t="s">
        <v>272</v>
      </c>
      <c r="B584" s="66">
        <v>22.9</v>
      </c>
      <c r="C584" s="18" t="s">
        <v>69</v>
      </c>
      <c r="D584" s="50" t="s">
        <v>79</v>
      </c>
      <c r="E584" s="10"/>
      <c r="F584" s="27">
        <v>4</v>
      </c>
      <c r="G584" s="27">
        <v>4</v>
      </c>
      <c r="H584" s="27">
        <v>8</v>
      </c>
      <c r="I584" s="27">
        <v>12</v>
      </c>
      <c r="J584" s="27">
        <v>12</v>
      </c>
      <c r="K584" s="43">
        <v>1.2</v>
      </c>
      <c r="L584" s="119">
        <f t="shared" si="50"/>
        <v>4.8</v>
      </c>
      <c r="M584" s="43">
        <f t="shared" si="54"/>
        <v>4.8</v>
      </c>
      <c r="N584" s="43">
        <f t="shared" si="55"/>
        <v>9.6</v>
      </c>
      <c r="O584" s="43">
        <f t="shared" si="56"/>
        <v>14.399999999999999</v>
      </c>
      <c r="P584" s="43">
        <f t="shared" si="56"/>
        <v>14.399999999999999</v>
      </c>
    </row>
    <row r="585" spans="1:16" s="46" customFormat="1" ht="12.75" customHeight="1">
      <c r="A585" s="6" t="s">
        <v>272</v>
      </c>
      <c r="B585" s="66">
        <v>24.9</v>
      </c>
      <c r="C585" s="18" t="s">
        <v>69</v>
      </c>
      <c r="D585" s="50" t="s">
        <v>79</v>
      </c>
      <c r="E585" s="10"/>
      <c r="F585" s="27">
        <v>4</v>
      </c>
      <c r="G585" s="27">
        <v>4</v>
      </c>
      <c r="H585" s="27">
        <v>8</v>
      </c>
      <c r="I585" s="27">
        <v>12</v>
      </c>
      <c r="J585" s="27">
        <v>12</v>
      </c>
      <c r="K585" s="43">
        <v>1.2</v>
      </c>
      <c r="L585" s="119">
        <f t="shared" si="50"/>
        <v>4.8</v>
      </c>
      <c r="M585" s="43">
        <f t="shared" si="54"/>
        <v>4.8</v>
      </c>
      <c r="N585" s="43">
        <f t="shared" si="55"/>
        <v>9.6</v>
      </c>
      <c r="O585" s="43">
        <f t="shared" si="56"/>
        <v>14.399999999999999</v>
      </c>
      <c r="P585" s="43">
        <f t="shared" si="56"/>
        <v>14.399999999999999</v>
      </c>
    </row>
    <row r="586" spans="1:16" s="46" customFormat="1" ht="12.75" customHeight="1">
      <c r="A586" s="6" t="s">
        <v>272</v>
      </c>
      <c r="B586" s="66">
        <v>26.9</v>
      </c>
      <c r="C586" s="18" t="s">
        <v>69</v>
      </c>
      <c r="D586" s="50" t="s">
        <v>79</v>
      </c>
      <c r="E586" s="10"/>
      <c r="F586" s="27">
        <v>10</v>
      </c>
      <c r="G586" s="27">
        <v>10</v>
      </c>
      <c r="H586" s="27">
        <v>20</v>
      </c>
      <c r="I586" s="27">
        <v>30</v>
      </c>
      <c r="J586" s="27">
        <v>30</v>
      </c>
      <c r="K586" s="43">
        <v>1.2</v>
      </c>
      <c r="L586" s="119">
        <f t="shared" si="50"/>
        <v>12</v>
      </c>
      <c r="M586" s="43">
        <f t="shared" si="54"/>
        <v>12</v>
      </c>
      <c r="N586" s="43">
        <f t="shared" si="55"/>
        <v>24</v>
      </c>
      <c r="O586" s="43">
        <f t="shared" si="56"/>
        <v>36</v>
      </c>
      <c r="P586" s="43">
        <f t="shared" si="56"/>
        <v>36</v>
      </c>
    </row>
    <row r="587" spans="1:16" s="46" customFormat="1" ht="12.75" customHeight="1">
      <c r="A587" s="6" t="s">
        <v>272</v>
      </c>
      <c r="B587" s="66">
        <v>28.9</v>
      </c>
      <c r="C587" s="18" t="s">
        <v>69</v>
      </c>
      <c r="D587" s="50" t="s">
        <v>79</v>
      </c>
      <c r="E587" s="10"/>
      <c r="F587" s="27">
        <v>10</v>
      </c>
      <c r="G587" s="27">
        <v>10</v>
      </c>
      <c r="H587" s="27">
        <v>20</v>
      </c>
      <c r="I587" s="27">
        <v>30</v>
      </c>
      <c r="J587" s="27">
        <v>30</v>
      </c>
      <c r="K587" s="43">
        <v>1.2</v>
      </c>
      <c r="L587" s="119">
        <f t="shared" si="50"/>
        <v>12</v>
      </c>
      <c r="M587" s="43">
        <f t="shared" si="54"/>
        <v>12</v>
      </c>
      <c r="N587" s="43">
        <f t="shared" si="55"/>
        <v>24</v>
      </c>
      <c r="O587" s="43">
        <f t="shared" si="56"/>
        <v>36</v>
      </c>
      <c r="P587" s="43">
        <f t="shared" si="56"/>
        <v>36</v>
      </c>
    </row>
    <row r="588" spans="1:16" s="46" customFormat="1" ht="12.75" customHeight="1">
      <c r="A588" s="6" t="s">
        <v>272</v>
      </c>
      <c r="B588" s="66">
        <v>30.9</v>
      </c>
      <c r="C588" s="18" t="s">
        <v>69</v>
      </c>
      <c r="D588" s="50" t="s">
        <v>79</v>
      </c>
      <c r="E588" s="10"/>
      <c r="F588" s="27">
        <v>10</v>
      </c>
      <c r="G588" s="27">
        <v>10</v>
      </c>
      <c r="H588" s="27">
        <v>20</v>
      </c>
      <c r="I588" s="27">
        <v>30</v>
      </c>
      <c r="J588" s="27">
        <v>30</v>
      </c>
      <c r="K588" s="43">
        <v>1.2</v>
      </c>
      <c r="L588" s="119">
        <f t="shared" si="50"/>
        <v>12</v>
      </c>
      <c r="M588" s="43">
        <f t="shared" si="54"/>
        <v>12</v>
      </c>
      <c r="N588" s="43">
        <f t="shared" si="55"/>
        <v>24</v>
      </c>
      <c r="O588" s="43">
        <f t="shared" si="56"/>
        <v>36</v>
      </c>
      <c r="P588" s="43">
        <f t="shared" si="56"/>
        <v>36</v>
      </c>
    </row>
    <row r="589" spans="1:16" s="46" customFormat="1" ht="12.75" customHeight="1">
      <c r="A589" s="6" t="s">
        <v>272</v>
      </c>
      <c r="B589" s="66">
        <v>32.9</v>
      </c>
      <c r="C589" s="18" t="s">
        <v>69</v>
      </c>
      <c r="D589" s="50" t="s">
        <v>79</v>
      </c>
      <c r="E589" s="10"/>
      <c r="F589" s="27">
        <v>10</v>
      </c>
      <c r="G589" s="27">
        <v>10</v>
      </c>
      <c r="H589" s="27">
        <v>20</v>
      </c>
      <c r="I589" s="27">
        <v>30</v>
      </c>
      <c r="J589" s="27">
        <v>30</v>
      </c>
      <c r="K589" s="43">
        <v>1.2</v>
      </c>
      <c r="L589" s="119">
        <f t="shared" si="50"/>
        <v>12</v>
      </c>
      <c r="M589" s="43">
        <f t="shared" si="54"/>
        <v>12</v>
      </c>
      <c r="N589" s="43">
        <f t="shared" si="55"/>
        <v>24</v>
      </c>
      <c r="O589" s="43">
        <f t="shared" si="56"/>
        <v>36</v>
      </c>
      <c r="P589" s="43">
        <f t="shared" si="56"/>
        <v>36</v>
      </c>
    </row>
    <row r="590" spans="1:16" s="46" customFormat="1" ht="12.75" customHeight="1">
      <c r="A590" s="6" t="s">
        <v>272</v>
      </c>
      <c r="B590" s="66">
        <v>34.9</v>
      </c>
      <c r="C590" s="18" t="s">
        <v>69</v>
      </c>
      <c r="D590" s="50" t="s">
        <v>79</v>
      </c>
      <c r="E590" s="10"/>
      <c r="F590" s="27">
        <v>10</v>
      </c>
      <c r="G590" s="27">
        <v>10</v>
      </c>
      <c r="H590" s="27">
        <v>20</v>
      </c>
      <c r="I590" s="27">
        <v>30</v>
      </c>
      <c r="J590" s="27">
        <v>30</v>
      </c>
      <c r="K590" s="43">
        <v>1.2</v>
      </c>
      <c r="L590" s="119">
        <f t="shared" si="50"/>
        <v>12</v>
      </c>
      <c r="M590" s="43">
        <f t="shared" si="54"/>
        <v>12</v>
      </c>
      <c r="N590" s="43">
        <f t="shared" si="55"/>
        <v>24</v>
      </c>
      <c r="O590" s="43">
        <f t="shared" si="56"/>
        <v>36</v>
      </c>
      <c r="P590" s="43">
        <f t="shared" si="56"/>
        <v>36</v>
      </c>
    </row>
    <row r="591" spans="1:16" s="46" customFormat="1" ht="12.75" customHeight="1">
      <c r="A591" s="6" t="s">
        <v>272</v>
      </c>
      <c r="B591" s="66">
        <v>36.9</v>
      </c>
      <c r="C591" s="18" t="s">
        <v>69</v>
      </c>
      <c r="D591" s="50" t="s">
        <v>79</v>
      </c>
      <c r="E591" s="10"/>
      <c r="F591" s="27">
        <v>10</v>
      </c>
      <c r="G591" s="27">
        <v>10</v>
      </c>
      <c r="H591" s="27">
        <v>20</v>
      </c>
      <c r="I591" s="27">
        <v>30</v>
      </c>
      <c r="J591" s="27">
        <v>30</v>
      </c>
      <c r="K591" s="43">
        <v>1.2</v>
      </c>
      <c r="L591" s="119">
        <f t="shared" si="50"/>
        <v>12</v>
      </c>
      <c r="M591" s="43">
        <f t="shared" si="54"/>
        <v>12</v>
      </c>
      <c r="N591" s="43">
        <f t="shared" si="55"/>
        <v>24</v>
      </c>
      <c r="O591" s="43">
        <f t="shared" si="56"/>
        <v>36</v>
      </c>
      <c r="P591" s="43">
        <f t="shared" si="56"/>
        <v>36</v>
      </c>
    </row>
    <row r="592" spans="1:16" s="46" customFormat="1" ht="12.75" customHeight="1">
      <c r="A592" s="6" t="s">
        <v>272</v>
      </c>
      <c r="B592" s="66">
        <v>38.75</v>
      </c>
      <c r="C592" s="18" t="s">
        <v>69</v>
      </c>
      <c r="D592" s="50" t="s">
        <v>79</v>
      </c>
      <c r="E592" s="10"/>
      <c r="F592" s="27">
        <v>10</v>
      </c>
      <c r="G592" s="27">
        <v>10</v>
      </c>
      <c r="H592" s="27">
        <v>20</v>
      </c>
      <c r="I592" s="27">
        <v>30</v>
      </c>
      <c r="J592" s="27">
        <v>30</v>
      </c>
      <c r="K592" s="43">
        <v>1.2</v>
      </c>
      <c r="L592" s="119">
        <f t="shared" si="50"/>
        <v>12</v>
      </c>
      <c r="M592" s="43">
        <f>$G592*K592</f>
        <v>12</v>
      </c>
      <c r="N592" s="43">
        <f>$K592*H592</f>
        <v>24</v>
      </c>
      <c r="O592" s="43">
        <f>$K592*I592</f>
        <v>36</v>
      </c>
      <c r="P592" s="43">
        <f>$K592*J592</f>
        <v>36</v>
      </c>
    </row>
    <row r="593" spans="1:16" s="46" customFormat="1" ht="12.75" customHeight="1">
      <c r="A593" s="6" t="s">
        <v>272</v>
      </c>
      <c r="B593" s="66">
        <v>38.9</v>
      </c>
      <c r="C593" s="18" t="s">
        <v>69</v>
      </c>
      <c r="D593" s="50" t="s">
        <v>79</v>
      </c>
      <c r="E593" s="10"/>
      <c r="F593" s="27">
        <v>10</v>
      </c>
      <c r="G593" s="27">
        <v>10</v>
      </c>
      <c r="H593" s="27">
        <v>20</v>
      </c>
      <c r="I593" s="27">
        <v>30</v>
      </c>
      <c r="J593" s="27">
        <v>30</v>
      </c>
      <c r="K593" s="43">
        <v>1.2</v>
      </c>
      <c r="L593" s="119">
        <f t="shared" si="50"/>
        <v>12</v>
      </c>
      <c r="M593" s="43">
        <f t="shared" si="54"/>
        <v>12</v>
      </c>
      <c r="N593" s="43">
        <f t="shared" si="55"/>
        <v>24</v>
      </c>
      <c r="O593" s="43">
        <f t="shared" si="56"/>
        <v>36</v>
      </c>
      <c r="P593" s="43">
        <f t="shared" si="56"/>
        <v>36</v>
      </c>
    </row>
    <row r="594" spans="1:16" s="46" customFormat="1" ht="12.75" customHeight="1">
      <c r="A594" s="6" t="s">
        <v>272</v>
      </c>
      <c r="B594" s="66">
        <v>40.75</v>
      </c>
      <c r="C594" s="18" t="s">
        <v>69</v>
      </c>
      <c r="D594" s="50" t="s">
        <v>79</v>
      </c>
      <c r="E594" s="10"/>
      <c r="F594" s="27">
        <v>10</v>
      </c>
      <c r="G594" s="27">
        <v>10</v>
      </c>
      <c r="H594" s="27">
        <v>20</v>
      </c>
      <c r="I594" s="27">
        <v>30</v>
      </c>
      <c r="J594" s="27">
        <v>30</v>
      </c>
      <c r="K594" s="43">
        <v>1.2</v>
      </c>
      <c r="L594" s="119">
        <f t="shared" si="50"/>
        <v>12</v>
      </c>
      <c r="M594" s="43">
        <f>$G594*K594</f>
        <v>12</v>
      </c>
      <c r="N594" s="43">
        <f>$K594*H594</f>
        <v>24</v>
      </c>
      <c r="O594" s="43">
        <f>$K594*I594</f>
        <v>36</v>
      </c>
      <c r="P594" s="43">
        <f>$K594*J594</f>
        <v>36</v>
      </c>
    </row>
    <row r="595" spans="1:16" s="46" customFormat="1" ht="12.75" customHeight="1">
      <c r="A595" s="6" t="s">
        <v>272</v>
      </c>
      <c r="B595" s="66">
        <v>40.9</v>
      </c>
      <c r="C595" s="18" t="s">
        <v>69</v>
      </c>
      <c r="D595" s="50" t="s">
        <v>79</v>
      </c>
      <c r="E595" s="10"/>
      <c r="F595" s="27">
        <v>10</v>
      </c>
      <c r="G595" s="27">
        <v>10</v>
      </c>
      <c r="H595" s="27">
        <v>20</v>
      </c>
      <c r="I595" s="27">
        <v>30</v>
      </c>
      <c r="J595" s="27">
        <v>30</v>
      </c>
      <c r="K595" s="43">
        <v>1.2</v>
      </c>
      <c r="L595" s="119">
        <f t="shared" si="50"/>
        <v>12</v>
      </c>
      <c r="M595" s="43">
        <f t="shared" si="54"/>
        <v>12</v>
      </c>
      <c r="N595" s="43">
        <f t="shared" si="55"/>
        <v>24</v>
      </c>
      <c r="O595" s="43">
        <f t="shared" si="56"/>
        <v>36</v>
      </c>
      <c r="P595" s="43">
        <f t="shared" si="56"/>
        <v>36</v>
      </c>
    </row>
    <row r="596" spans="1:16" s="46" customFormat="1" ht="12.75" customHeight="1">
      <c r="A596" s="6" t="s">
        <v>272</v>
      </c>
      <c r="B596" s="66">
        <v>42.75</v>
      </c>
      <c r="C596" s="18" t="s">
        <v>69</v>
      </c>
      <c r="D596" s="50" t="s">
        <v>79</v>
      </c>
      <c r="E596" s="10"/>
      <c r="F596" s="27">
        <v>10</v>
      </c>
      <c r="G596" s="27">
        <v>10</v>
      </c>
      <c r="H596" s="27">
        <v>20</v>
      </c>
      <c r="I596" s="27">
        <v>30</v>
      </c>
      <c r="J596" s="27">
        <v>30</v>
      </c>
      <c r="K596" s="43">
        <v>1.2</v>
      </c>
      <c r="L596" s="119">
        <f t="shared" si="50"/>
        <v>12</v>
      </c>
      <c r="M596" s="43">
        <f>$G596*K596</f>
        <v>12</v>
      </c>
      <c r="N596" s="43">
        <f>$K596*H596</f>
        <v>24</v>
      </c>
      <c r="O596" s="43">
        <f>$K596*I596</f>
        <v>36</v>
      </c>
      <c r="P596" s="43">
        <f>$K596*J596</f>
        <v>36</v>
      </c>
    </row>
    <row r="597" spans="1:16" s="46" customFormat="1" ht="12.75" customHeight="1">
      <c r="A597" s="6" t="s">
        <v>272</v>
      </c>
      <c r="B597" s="66">
        <v>42.9</v>
      </c>
      <c r="C597" s="18" t="s">
        <v>69</v>
      </c>
      <c r="D597" s="50" t="s">
        <v>79</v>
      </c>
      <c r="E597" s="10"/>
      <c r="F597" s="27">
        <v>10</v>
      </c>
      <c r="G597" s="27">
        <v>10</v>
      </c>
      <c r="H597" s="27">
        <v>20</v>
      </c>
      <c r="I597" s="27">
        <v>30</v>
      </c>
      <c r="J597" s="27">
        <v>30</v>
      </c>
      <c r="K597" s="43">
        <v>1.2</v>
      </c>
      <c r="L597" s="119">
        <f t="shared" si="50"/>
        <v>12</v>
      </c>
      <c r="M597" s="43">
        <f t="shared" si="54"/>
        <v>12</v>
      </c>
      <c r="N597" s="43">
        <f t="shared" si="55"/>
        <v>24</v>
      </c>
      <c r="O597" s="43">
        <f t="shared" si="56"/>
        <v>36</v>
      </c>
      <c r="P597" s="43">
        <f t="shared" si="56"/>
        <v>36</v>
      </c>
    </row>
    <row r="598" spans="1:16" s="46" customFormat="1" ht="12.75" customHeight="1">
      <c r="A598" s="6" t="s">
        <v>272</v>
      </c>
      <c r="B598" s="66">
        <v>44.9</v>
      </c>
      <c r="C598" s="18" t="s">
        <v>69</v>
      </c>
      <c r="D598" s="50" t="s">
        <v>79</v>
      </c>
      <c r="E598" s="10"/>
      <c r="F598" s="27">
        <v>10</v>
      </c>
      <c r="G598" s="27">
        <v>10</v>
      </c>
      <c r="H598" s="27">
        <v>20</v>
      </c>
      <c r="I598" s="27">
        <v>30</v>
      </c>
      <c r="J598" s="27">
        <v>30</v>
      </c>
      <c r="K598" s="43">
        <v>1.2</v>
      </c>
      <c r="L598" s="119">
        <f t="shared" si="50"/>
        <v>12</v>
      </c>
      <c r="M598" s="43">
        <f t="shared" si="54"/>
        <v>12</v>
      </c>
      <c r="N598" s="43">
        <f t="shared" si="55"/>
        <v>24</v>
      </c>
      <c r="O598" s="43">
        <f t="shared" si="56"/>
        <v>36</v>
      </c>
      <c r="P598" s="43">
        <f t="shared" si="56"/>
        <v>36</v>
      </c>
    </row>
    <row r="599" spans="1:16" s="46" customFormat="1" ht="12.75" customHeight="1">
      <c r="A599" s="6" t="s">
        <v>272</v>
      </c>
      <c r="B599" s="66">
        <v>46.75</v>
      </c>
      <c r="C599" s="18" t="s">
        <v>69</v>
      </c>
      <c r="D599" s="50" t="s">
        <v>79</v>
      </c>
      <c r="E599" s="10"/>
      <c r="F599" s="27">
        <v>10</v>
      </c>
      <c r="G599" s="27">
        <v>10</v>
      </c>
      <c r="H599" s="27">
        <v>20</v>
      </c>
      <c r="I599" s="27">
        <v>30</v>
      </c>
      <c r="J599" s="27">
        <v>30</v>
      </c>
      <c r="K599" s="43">
        <v>1.2</v>
      </c>
      <c r="L599" s="119">
        <f t="shared" ref="L599:L672" si="57">K599*F599</f>
        <v>12</v>
      </c>
      <c r="M599" s="43">
        <f>$G599*K599</f>
        <v>12</v>
      </c>
      <c r="N599" s="43">
        <f>$K599*H599</f>
        <v>24</v>
      </c>
      <c r="O599" s="43">
        <f>$K599*I599</f>
        <v>36</v>
      </c>
      <c r="P599" s="43">
        <f>$K599*J599</f>
        <v>36</v>
      </c>
    </row>
    <row r="600" spans="1:16" s="46" customFormat="1" ht="12.75" customHeight="1">
      <c r="A600" s="6" t="s">
        <v>272</v>
      </c>
      <c r="B600" s="66">
        <v>46.9</v>
      </c>
      <c r="C600" s="18" t="s">
        <v>69</v>
      </c>
      <c r="D600" s="50" t="s">
        <v>79</v>
      </c>
      <c r="E600" s="10"/>
      <c r="F600" s="27">
        <v>10</v>
      </c>
      <c r="G600" s="27">
        <v>10</v>
      </c>
      <c r="H600" s="27">
        <v>20</v>
      </c>
      <c r="I600" s="27">
        <v>30</v>
      </c>
      <c r="J600" s="27">
        <v>30</v>
      </c>
      <c r="K600" s="43">
        <v>1.2</v>
      </c>
      <c r="L600" s="119">
        <f t="shared" si="57"/>
        <v>12</v>
      </c>
      <c r="M600" s="43">
        <f t="shared" si="54"/>
        <v>12</v>
      </c>
      <c r="N600" s="43">
        <f t="shared" si="55"/>
        <v>24</v>
      </c>
      <c r="O600" s="43">
        <f t="shared" si="56"/>
        <v>36</v>
      </c>
      <c r="P600" s="43">
        <f t="shared" si="56"/>
        <v>36</v>
      </c>
    </row>
    <row r="601" spans="1:16" s="46" customFormat="1" ht="12.75" customHeight="1">
      <c r="A601" s="6" t="s">
        <v>272</v>
      </c>
      <c r="B601" s="66">
        <v>48.9</v>
      </c>
      <c r="C601" s="18" t="s">
        <v>69</v>
      </c>
      <c r="D601" s="50" t="s">
        <v>79</v>
      </c>
      <c r="E601" s="10"/>
      <c r="F601" s="27">
        <v>10</v>
      </c>
      <c r="G601" s="27">
        <v>10</v>
      </c>
      <c r="H601" s="27">
        <v>20</v>
      </c>
      <c r="I601" s="27">
        <v>30</v>
      </c>
      <c r="J601" s="27">
        <v>30</v>
      </c>
      <c r="K601" s="43">
        <v>1.2</v>
      </c>
      <c r="L601" s="119">
        <f t="shared" si="57"/>
        <v>12</v>
      </c>
      <c r="M601" s="43">
        <f t="shared" si="54"/>
        <v>12</v>
      </c>
      <c r="N601" s="43">
        <f t="shared" si="55"/>
        <v>24</v>
      </c>
      <c r="O601" s="43">
        <f t="shared" si="56"/>
        <v>36</v>
      </c>
      <c r="P601" s="43">
        <f t="shared" si="56"/>
        <v>36</v>
      </c>
    </row>
    <row r="602" spans="1:16" s="46" customFormat="1" ht="12.75" customHeight="1">
      <c r="A602" s="6" t="s">
        <v>272</v>
      </c>
      <c r="B602" s="66">
        <v>50.9</v>
      </c>
      <c r="C602" s="18" t="s">
        <v>69</v>
      </c>
      <c r="D602" s="50" t="s">
        <v>79</v>
      </c>
      <c r="E602" s="10"/>
      <c r="F602" s="27">
        <v>10</v>
      </c>
      <c r="G602" s="27">
        <v>10</v>
      </c>
      <c r="H602" s="27">
        <v>20</v>
      </c>
      <c r="I602" s="27">
        <v>30</v>
      </c>
      <c r="J602" s="27">
        <v>30</v>
      </c>
      <c r="K602" s="43">
        <v>1.2</v>
      </c>
      <c r="L602" s="119">
        <f t="shared" si="57"/>
        <v>12</v>
      </c>
      <c r="M602" s="43">
        <f t="shared" si="54"/>
        <v>12</v>
      </c>
      <c r="N602" s="43">
        <f t="shared" si="55"/>
        <v>24</v>
      </c>
      <c r="O602" s="43">
        <f t="shared" si="56"/>
        <v>36</v>
      </c>
      <c r="P602" s="43">
        <f t="shared" si="56"/>
        <v>36</v>
      </c>
    </row>
    <row r="603" spans="1:16" s="46" customFormat="1" ht="12.75" customHeight="1">
      <c r="A603" s="6" t="s">
        <v>272</v>
      </c>
      <c r="B603" s="66">
        <v>53.75</v>
      </c>
      <c r="C603" s="18" t="s">
        <v>69</v>
      </c>
      <c r="D603" s="50" t="s">
        <v>79</v>
      </c>
      <c r="E603" s="10"/>
      <c r="F603" s="27">
        <v>10</v>
      </c>
      <c r="G603" s="27">
        <v>10</v>
      </c>
      <c r="H603" s="27">
        <v>20</v>
      </c>
      <c r="I603" s="27">
        <v>30</v>
      </c>
      <c r="J603" s="27">
        <v>30</v>
      </c>
      <c r="K603" s="43">
        <v>1.2</v>
      </c>
      <c r="L603" s="119">
        <f t="shared" si="57"/>
        <v>12</v>
      </c>
      <c r="M603" s="43">
        <f>$G603*K603</f>
        <v>12</v>
      </c>
      <c r="N603" s="43">
        <f>$K603*H603</f>
        <v>24</v>
      </c>
      <c r="O603" s="43">
        <f>$K603*I603</f>
        <v>36</v>
      </c>
      <c r="P603" s="43">
        <f>$K603*J603</f>
        <v>36</v>
      </c>
    </row>
    <row r="604" spans="1:16" s="46" customFormat="1" ht="12.75" customHeight="1">
      <c r="A604" s="6" t="s">
        <v>272</v>
      </c>
      <c r="B604" s="66">
        <v>53.9</v>
      </c>
      <c r="C604" s="18" t="s">
        <v>69</v>
      </c>
      <c r="D604" s="50" t="s">
        <v>79</v>
      </c>
      <c r="E604" s="10"/>
      <c r="F604" s="27">
        <v>15</v>
      </c>
      <c r="G604" s="27">
        <v>15</v>
      </c>
      <c r="H604" s="27">
        <v>30</v>
      </c>
      <c r="I604" s="27">
        <v>45</v>
      </c>
      <c r="J604" s="27">
        <v>45</v>
      </c>
      <c r="K604" s="43">
        <v>1.2</v>
      </c>
      <c r="L604" s="119">
        <f t="shared" si="57"/>
        <v>18</v>
      </c>
      <c r="M604" s="43">
        <f t="shared" si="54"/>
        <v>18</v>
      </c>
      <c r="N604" s="43">
        <f t="shared" si="55"/>
        <v>36</v>
      </c>
      <c r="O604" s="43">
        <f t="shared" si="56"/>
        <v>54</v>
      </c>
      <c r="P604" s="43">
        <f t="shared" si="56"/>
        <v>54</v>
      </c>
    </row>
    <row r="605" spans="1:16" s="46" customFormat="1" ht="12.75" customHeight="1">
      <c r="A605" s="6" t="s">
        <v>272</v>
      </c>
      <c r="B605" s="66">
        <v>56.75</v>
      </c>
      <c r="C605" s="18" t="s">
        <v>69</v>
      </c>
      <c r="D605" s="50" t="s">
        <v>79</v>
      </c>
      <c r="E605" s="10"/>
      <c r="F605" s="27">
        <v>15</v>
      </c>
      <c r="G605" s="27">
        <v>15</v>
      </c>
      <c r="H605" s="27">
        <v>30</v>
      </c>
      <c r="I605" s="27">
        <v>45</v>
      </c>
      <c r="J605" s="27">
        <v>45</v>
      </c>
      <c r="K605" s="43">
        <v>1.2</v>
      </c>
      <c r="L605" s="119">
        <f t="shared" si="57"/>
        <v>18</v>
      </c>
      <c r="M605" s="43">
        <f>$G605*K605</f>
        <v>18</v>
      </c>
      <c r="N605" s="43">
        <f>$K605*H605</f>
        <v>36</v>
      </c>
      <c r="O605" s="43">
        <f>$K605*I605</f>
        <v>54</v>
      </c>
      <c r="P605" s="43">
        <f>$K605*J605</f>
        <v>54</v>
      </c>
    </row>
    <row r="606" spans="1:16" s="46" customFormat="1" ht="12.75" customHeight="1">
      <c r="A606" s="6" t="s">
        <v>272</v>
      </c>
      <c r="B606" s="66">
        <v>56.9</v>
      </c>
      <c r="C606" s="18" t="s">
        <v>69</v>
      </c>
      <c r="D606" s="50" t="s">
        <v>79</v>
      </c>
      <c r="E606" s="10"/>
      <c r="F606" s="27">
        <v>15</v>
      </c>
      <c r="G606" s="27">
        <v>15</v>
      </c>
      <c r="H606" s="27">
        <v>30</v>
      </c>
      <c r="I606" s="27">
        <v>45</v>
      </c>
      <c r="J606" s="27">
        <v>45</v>
      </c>
      <c r="K606" s="43">
        <v>1.2</v>
      </c>
      <c r="L606" s="119">
        <f t="shared" si="57"/>
        <v>18</v>
      </c>
      <c r="M606" s="43">
        <f t="shared" si="54"/>
        <v>18</v>
      </c>
      <c r="N606" s="43">
        <f t="shared" si="55"/>
        <v>36</v>
      </c>
      <c r="O606" s="43">
        <f t="shared" si="56"/>
        <v>54</v>
      </c>
      <c r="P606" s="43">
        <f t="shared" si="56"/>
        <v>54</v>
      </c>
    </row>
    <row r="607" spans="1:16" s="46" customFormat="1" ht="12.75" customHeight="1">
      <c r="A607" s="6" t="s">
        <v>272</v>
      </c>
      <c r="B607" s="66">
        <v>59.9</v>
      </c>
      <c r="C607" s="18" t="s">
        <v>69</v>
      </c>
      <c r="D607" s="50" t="s">
        <v>79</v>
      </c>
      <c r="E607" s="10"/>
      <c r="F607" s="27">
        <v>15</v>
      </c>
      <c r="G607" s="27">
        <v>15</v>
      </c>
      <c r="H607" s="27">
        <v>30</v>
      </c>
      <c r="I607" s="27">
        <v>45</v>
      </c>
      <c r="J607" s="27">
        <v>45</v>
      </c>
      <c r="K607" s="43">
        <v>1.2</v>
      </c>
      <c r="L607" s="119">
        <f t="shared" si="57"/>
        <v>18</v>
      </c>
      <c r="M607" s="43">
        <f t="shared" si="54"/>
        <v>18</v>
      </c>
      <c r="N607" s="43">
        <f t="shared" si="55"/>
        <v>36</v>
      </c>
      <c r="O607" s="43">
        <f t="shared" si="56"/>
        <v>54</v>
      </c>
      <c r="P607" s="43">
        <f t="shared" si="56"/>
        <v>54</v>
      </c>
    </row>
    <row r="608" spans="1:16" s="46" customFormat="1" ht="12.75" customHeight="1">
      <c r="A608" s="6" t="s">
        <v>272</v>
      </c>
      <c r="B608" s="66">
        <v>61.9</v>
      </c>
      <c r="C608" s="18" t="s">
        <v>69</v>
      </c>
      <c r="D608" s="50" t="s">
        <v>79</v>
      </c>
      <c r="E608" s="10"/>
      <c r="F608" s="27">
        <v>15</v>
      </c>
      <c r="G608" s="27">
        <v>15</v>
      </c>
      <c r="H608" s="27">
        <v>30</v>
      </c>
      <c r="I608" s="27">
        <v>45</v>
      </c>
      <c r="J608" s="27">
        <v>45</v>
      </c>
      <c r="K608" s="43">
        <v>1.2</v>
      </c>
      <c r="L608" s="119">
        <f>K608*F608</f>
        <v>18</v>
      </c>
      <c r="M608" s="43">
        <f>$G608*K608</f>
        <v>18</v>
      </c>
      <c r="N608" s="43">
        <f t="shared" ref="N608:P609" si="58">$K608*H608</f>
        <v>36</v>
      </c>
      <c r="O608" s="43">
        <f t="shared" si="58"/>
        <v>54</v>
      </c>
      <c r="P608" s="43">
        <f t="shared" si="58"/>
        <v>54</v>
      </c>
    </row>
    <row r="609" spans="1:16" s="46" customFormat="1" ht="12.75" customHeight="1">
      <c r="A609" s="6" t="s">
        <v>272</v>
      </c>
      <c r="B609" s="66">
        <v>62.75</v>
      </c>
      <c r="C609" s="18" t="s">
        <v>69</v>
      </c>
      <c r="D609" s="50" t="s">
        <v>79</v>
      </c>
      <c r="E609" s="10"/>
      <c r="F609" s="27">
        <v>15</v>
      </c>
      <c r="G609" s="27">
        <v>15</v>
      </c>
      <c r="H609" s="27">
        <v>30</v>
      </c>
      <c r="I609" s="27">
        <v>45</v>
      </c>
      <c r="J609" s="27">
        <v>45</v>
      </c>
      <c r="K609" s="43">
        <v>1.2</v>
      </c>
      <c r="L609" s="119">
        <f t="shared" si="57"/>
        <v>18</v>
      </c>
      <c r="M609" s="43">
        <f>$G609*K609</f>
        <v>18</v>
      </c>
      <c r="N609" s="43">
        <f t="shared" si="58"/>
        <v>36</v>
      </c>
      <c r="O609" s="43">
        <f t="shared" si="58"/>
        <v>54</v>
      </c>
      <c r="P609" s="43">
        <f t="shared" si="58"/>
        <v>54</v>
      </c>
    </row>
    <row r="610" spans="1:16" s="46" customFormat="1" ht="12.75" customHeight="1">
      <c r="A610" s="6" t="s">
        <v>272</v>
      </c>
      <c r="B610" s="66">
        <v>62.9</v>
      </c>
      <c r="C610" s="18" t="s">
        <v>69</v>
      </c>
      <c r="D610" s="50" t="s">
        <v>79</v>
      </c>
      <c r="E610" s="10"/>
      <c r="F610" s="27">
        <v>15</v>
      </c>
      <c r="G610" s="27">
        <v>15</v>
      </c>
      <c r="H610" s="27">
        <v>30</v>
      </c>
      <c r="I610" s="27">
        <v>45</v>
      </c>
      <c r="J610" s="27">
        <v>45</v>
      </c>
      <c r="K610" s="43">
        <v>1.2</v>
      </c>
      <c r="L610" s="119">
        <f t="shared" si="57"/>
        <v>18</v>
      </c>
      <c r="M610" s="43">
        <f t="shared" si="54"/>
        <v>18</v>
      </c>
      <c r="N610" s="43">
        <f t="shared" si="55"/>
        <v>36</v>
      </c>
      <c r="O610" s="43">
        <f t="shared" si="56"/>
        <v>54</v>
      </c>
      <c r="P610" s="43">
        <f t="shared" si="56"/>
        <v>54</v>
      </c>
    </row>
    <row r="611" spans="1:16" s="46" customFormat="1" ht="12.75" customHeight="1">
      <c r="A611" s="6" t="s">
        <v>272</v>
      </c>
      <c r="B611" s="66">
        <v>65.75</v>
      </c>
      <c r="C611" s="18" t="s">
        <v>69</v>
      </c>
      <c r="D611" s="50" t="s">
        <v>79</v>
      </c>
      <c r="E611" s="10"/>
      <c r="F611" s="27">
        <v>15</v>
      </c>
      <c r="G611" s="27">
        <v>15</v>
      </c>
      <c r="H611" s="27">
        <v>30</v>
      </c>
      <c r="I611" s="27">
        <v>45</v>
      </c>
      <c r="J611" s="27">
        <v>45</v>
      </c>
      <c r="K611" s="43">
        <v>1.2</v>
      </c>
      <c r="L611" s="119">
        <f t="shared" si="57"/>
        <v>18</v>
      </c>
      <c r="M611" s="43">
        <f>$G611*K611</f>
        <v>18</v>
      </c>
      <c r="N611" s="43">
        <f>$K611*H611</f>
        <v>36</v>
      </c>
      <c r="O611" s="43">
        <f>$K611*I611</f>
        <v>54</v>
      </c>
      <c r="P611" s="43">
        <f>$K611*J611</f>
        <v>54</v>
      </c>
    </row>
    <row r="612" spans="1:16" s="46" customFormat="1" ht="12.75" customHeight="1">
      <c r="A612" s="6" t="s">
        <v>272</v>
      </c>
      <c r="B612" s="66">
        <v>65.900000000000006</v>
      </c>
      <c r="C612" s="18" t="s">
        <v>69</v>
      </c>
      <c r="D612" s="50" t="s">
        <v>79</v>
      </c>
      <c r="E612" s="10"/>
      <c r="F612" s="27">
        <v>15</v>
      </c>
      <c r="G612" s="27">
        <v>15</v>
      </c>
      <c r="H612" s="27">
        <v>30</v>
      </c>
      <c r="I612" s="27">
        <v>45</v>
      </c>
      <c r="J612" s="27">
        <v>45</v>
      </c>
      <c r="K612" s="43">
        <v>1.2</v>
      </c>
      <c r="L612" s="119">
        <f t="shared" si="57"/>
        <v>18</v>
      </c>
      <c r="M612" s="43">
        <f t="shared" si="54"/>
        <v>18</v>
      </c>
      <c r="N612" s="43">
        <f t="shared" si="55"/>
        <v>36</v>
      </c>
      <c r="O612" s="43">
        <f t="shared" si="56"/>
        <v>54</v>
      </c>
      <c r="P612" s="43">
        <f t="shared" si="56"/>
        <v>54</v>
      </c>
    </row>
    <row r="613" spans="1:16" s="46" customFormat="1" ht="12.75" customHeight="1">
      <c r="A613" s="6" t="s">
        <v>272</v>
      </c>
      <c r="B613" s="66">
        <v>68.75</v>
      </c>
      <c r="C613" s="18" t="s">
        <v>69</v>
      </c>
      <c r="D613" s="50" t="s">
        <v>79</v>
      </c>
      <c r="E613" s="10"/>
      <c r="F613" s="27">
        <v>15</v>
      </c>
      <c r="G613" s="27">
        <v>15</v>
      </c>
      <c r="H613" s="27">
        <v>30</v>
      </c>
      <c r="I613" s="27">
        <v>45</v>
      </c>
      <c r="J613" s="27">
        <v>45</v>
      </c>
      <c r="K613" s="43">
        <v>1.2</v>
      </c>
      <c r="L613" s="119">
        <f t="shared" si="57"/>
        <v>18</v>
      </c>
      <c r="M613" s="43">
        <f>$G613*K613</f>
        <v>18</v>
      </c>
      <c r="N613" s="43">
        <f>$K613*H613</f>
        <v>36</v>
      </c>
      <c r="O613" s="43">
        <f>$K613*I613</f>
        <v>54</v>
      </c>
      <c r="P613" s="43">
        <f>$K613*J613</f>
        <v>54</v>
      </c>
    </row>
    <row r="614" spans="1:16" s="46" customFormat="1" ht="12.75" customHeight="1">
      <c r="A614" s="6" t="s">
        <v>272</v>
      </c>
      <c r="B614" s="66">
        <v>68.900000000000006</v>
      </c>
      <c r="C614" s="18" t="s">
        <v>69</v>
      </c>
      <c r="D614" s="50" t="s">
        <v>79</v>
      </c>
      <c r="E614" s="10"/>
      <c r="F614" s="27">
        <v>15</v>
      </c>
      <c r="G614" s="27">
        <v>15</v>
      </c>
      <c r="H614" s="27">
        <v>30</v>
      </c>
      <c r="I614" s="27">
        <v>45</v>
      </c>
      <c r="J614" s="27">
        <v>45</v>
      </c>
      <c r="K614" s="43">
        <v>1.2</v>
      </c>
      <c r="L614" s="119">
        <f t="shared" si="57"/>
        <v>18</v>
      </c>
      <c r="M614" s="43">
        <f t="shared" si="54"/>
        <v>18</v>
      </c>
      <c r="N614" s="43">
        <f t="shared" si="55"/>
        <v>36</v>
      </c>
      <c r="O614" s="43">
        <f t="shared" si="56"/>
        <v>54</v>
      </c>
      <c r="P614" s="43">
        <f t="shared" si="56"/>
        <v>54</v>
      </c>
    </row>
    <row r="615" spans="1:16" s="46" customFormat="1" ht="12.75" customHeight="1">
      <c r="A615" s="6" t="s">
        <v>272</v>
      </c>
      <c r="B615" s="66">
        <v>71.75</v>
      </c>
      <c r="C615" s="18" t="s">
        <v>69</v>
      </c>
      <c r="D615" s="50" t="s">
        <v>79</v>
      </c>
      <c r="E615" s="10"/>
      <c r="F615" s="27">
        <v>15</v>
      </c>
      <c r="G615" s="27">
        <v>15</v>
      </c>
      <c r="H615" s="27">
        <v>30</v>
      </c>
      <c r="I615" s="27">
        <v>45</v>
      </c>
      <c r="J615" s="27">
        <v>45</v>
      </c>
      <c r="K615" s="43">
        <v>1.2</v>
      </c>
      <c r="L615" s="119">
        <f t="shared" si="57"/>
        <v>18</v>
      </c>
      <c r="M615" s="43">
        <f>$G615*K615</f>
        <v>18</v>
      </c>
      <c r="N615" s="43">
        <f>$K615*H615</f>
        <v>36</v>
      </c>
      <c r="O615" s="43">
        <f>$K615*I615</f>
        <v>54</v>
      </c>
      <c r="P615" s="43">
        <f>$K615*J615</f>
        <v>54</v>
      </c>
    </row>
    <row r="616" spans="1:16" s="46" customFormat="1" ht="12.75" customHeight="1">
      <c r="A616" s="6" t="s">
        <v>272</v>
      </c>
      <c r="B616" s="66">
        <v>71.900000000000006</v>
      </c>
      <c r="C616" s="18" t="s">
        <v>69</v>
      </c>
      <c r="D616" s="50" t="s">
        <v>79</v>
      </c>
      <c r="E616" s="10"/>
      <c r="F616" s="27">
        <v>15</v>
      </c>
      <c r="G616" s="27">
        <v>15</v>
      </c>
      <c r="H616" s="27">
        <v>30</v>
      </c>
      <c r="I616" s="27">
        <v>45</v>
      </c>
      <c r="J616" s="27">
        <v>45</v>
      </c>
      <c r="K616" s="43">
        <v>1.2</v>
      </c>
      <c r="L616" s="119">
        <f t="shared" si="57"/>
        <v>18</v>
      </c>
      <c r="M616" s="43">
        <f t="shared" si="54"/>
        <v>18</v>
      </c>
      <c r="N616" s="43">
        <f t="shared" si="55"/>
        <v>36</v>
      </c>
      <c r="O616" s="43">
        <f t="shared" si="56"/>
        <v>54</v>
      </c>
      <c r="P616" s="43">
        <f t="shared" si="56"/>
        <v>54</v>
      </c>
    </row>
    <row r="617" spans="1:16" s="46" customFormat="1" ht="12.75" customHeight="1">
      <c r="A617" s="6" t="s">
        <v>272</v>
      </c>
      <c r="B617" s="66">
        <v>74.75</v>
      </c>
      <c r="C617" s="18" t="s">
        <v>69</v>
      </c>
      <c r="D617" s="50" t="s">
        <v>79</v>
      </c>
      <c r="E617" s="10"/>
      <c r="F617" s="27">
        <v>15</v>
      </c>
      <c r="G617" s="27">
        <v>15</v>
      </c>
      <c r="H617" s="27">
        <v>30</v>
      </c>
      <c r="I617" s="27">
        <v>45</v>
      </c>
      <c r="J617" s="27">
        <v>45</v>
      </c>
      <c r="K617" s="43">
        <v>1.2</v>
      </c>
      <c r="L617" s="119">
        <f t="shared" si="57"/>
        <v>18</v>
      </c>
      <c r="M617" s="43">
        <f>$G617*K617</f>
        <v>18</v>
      </c>
      <c r="N617" s="43">
        <f>$K617*H617</f>
        <v>36</v>
      </c>
      <c r="O617" s="43">
        <f>$K617*I617</f>
        <v>54</v>
      </c>
      <c r="P617" s="43">
        <f>$K617*J617</f>
        <v>54</v>
      </c>
    </row>
    <row r="618" spans="1:16" s="46" customFormat="1" ht="12.75" customHeight="1">
      <c r="A618" s="6" t="s">
        <v>272</v>
      </c>
      <c r="B618" s="66">
        <v>74.900000000000006</v>
      </c>
      <c r="C618" s="18" t="s">
        <v>69</v>
      </c>
      <c r="D618" s="50" t="s">
        <v>79</v>
      </c>
      <c r="E618" s="10"/>
      <c r="F618" s="27">
        <v>15</v>
      </c>
      <c r="G618" s="27">
        <v>15</v>
      </c>
      <c r="H618" s="27">
        <v>30</v>
      </c>
      <c r="I618" s="27">
        <v>45</v>
      </c>
      <c r="J618" s="27">
        <v>45</v>
      </c>
      <c r="K618" s="43">
        <v>1.2</v>
      </c>
      <c r="L618" s="119">
        <f t="shared" si="57"/>
        <v>18</v>
      </c>
      <c r="M618" s="43">
        <f t="shared" si="54"/>
        <v>18</v>
      </c>
      <c r="N618" s="43">
        <f t="shared" si="55"/>
        <v>36</v>
      </c>
      <c r="O618" s="43">
        <f t="shared" si="56"/>
        <v>54</v>
      </c>
      <c r="P618" s="43">
        <f t="shared" si="56"/>
        <v>54</v>
      </c>
    </row>
    <row r="619" spans="1:16" s="46" customFormat="1" ht="12.75" customHeight="1">
      <c r="A619" s="6" t="s">
        <v>272</v>
      </c>
      <c r="B619" s="66">
        <v>75.900000000000006</v>
      </c>
      <c r="C619" s="18" t="s">
        <v>69</v>
      </c>
      <c r="D619" s="50" t="s">
        <v>79</v>
      </c>
      <c r="E619" s="10"/>
      <c r="F619" s="27">
        <v>15</v>
      </c>
      <c r="G619" s="27">
        <v>15</v>
      </c>
      <c r="H619" s="27">
        <v>30</v>
      </c>
      <c r="I619" s="27">
        <v>45</v>
      </c>
      <c r="J619" s="27">
        <v>45</v>
      </c>
      <c r="K619" s="43">
        <v>1.2</v>
      </c>
      <c r="L619" s="119">
        <f>K619*F619</f>
        <v>18</v>
      </c>
      <c r="M619" s="43">
        <f>$G619*K619</f>
        <v>18</v>
      </c>
      <c r="N619" s="43">
        <f t="shared" ref="N619:P620" si="59">$K619*H619</f>
        <v>36</v>
      </c>
      <c r="O619" s="43">
        <f t="shared" si="59"/>
        <v>54</v>
      </c>
      <c r="P619" s="43">
        <f t="shared" si="59"/>
        <v>54</v>
      </c>
    </row>
    <row r="620" spans="1:16" s="46" customFormat="1" ht="12.75" customHeight="1">
      <c r="A620" s="6" t="s">
        <v>272</v>
      </c>
      <c r="B620" s="66">
        <v>77.75</v>
      </c>
      <c r="C620" s="18" t="s">
        <v>69</v>
      </c>
      <c r="D620" s="50" t="s">
        <v>79</v>
      </c>
      <c r="E620" s="10"/>
      <c r="F620" s="27">
        <v>15</v>
      </c>
      <c r="G620" s="27">
        <v>15</v>
      </c>
      <c r="H620" s="27">
        <v>30</v>
      </c>
      <c r="I620" s="27">
        <v>45</v>
      </c>
      <c r="J620" s="27">
        <v>45</v>
      </c>
      <c r="K620" s="43">
        <v>1.2</v>
      </c>
      <c r="L620" s="119">
        <f t="shared" si="57"/>
        <v>18</v>
      </c>
      <c r="M620" s="43">
        <f>$G620*K620</f>
        <v>18</v>
      </c>
      <c r="N620" s="43">
        <f t="shared" si="59"/>
        <v>36</v>
      </c>
      <c r="O620" s="43">
        <f t="shared" si="59"/>
        <v>54</v>
      </c>
      <c r="P620" s="43">
        <f t="shared" si="59"/>
        <v>54</v>
      </c>
    </row>
    <row r="621" spans="1:16" s="46" customFormat="1" ht="12.75" customHeight="1">
      <c r="A621" s="6" t="s">
        <v>272</v>
      </c>
      <c r="B621" s="66">
        <v>77.900000000000006</v>
      </c>
      <c r="C621" s="18" t="s">
        <v>69</v>
      </c>
      <c r="D621" s="50" t="s">
        <v>79</v>
      </c>
      <c r="E621" s="10"/>
      <c r="F621" s="27">
        <v>15</v>
      </c>
      <c r="G621" s="27">
        <v>15</v>
      </c>
      <c r="H621" s="27">
        <v>30</v>
      </c>
      <c r="I621" s="27">
        <v>45</v>
      </c>
      <c r="J621" s="27">
        <v>45</v>
      </c>
      <c r="K621" s="43">
        <v>1.2</v>
      </c>
      <c r="L621" s="119">
        <f t="shared" si="57"/>
        <v>18</v>
      </c>
      <c r="M621" s="43">
        <f t="shared" si="54"/>
        <v>18</v>
      </c>
      <c r="N621" s="43">
        <f t="shared" si="55"/>
        <v>36</v>
      </c>
      <c r="O621" s="43">
        <f t="shared" si="56"/>
        <v>54</v>
      </c>
      <c r="P621" s="43">
        <f t="shared" si="56"/>
        <v>54</v>
      </c>
    </row>
    <row r="622" spans="1:16" s="46" customFormat="1" ht="12.75" customHeight="1">
      <c r="A622" s="6" t="s">
        <v>272</v>
      </c>
      <c r="B622" s="66">
        <v>79.900000000000006</v>
      </c>
      <c r="C622" s="18" t="s">
        <v>69</v>
      </c>
      <c r="D622" s="50" t="s">
        <v>79</v>
      </c>
      <c r="E622" s="10"/>
      <c r="F622" s="27">
        <v>15</v>
      </c>
      <c r="G622" s="27">
        <v>15</v>
      </c>
      <c r="H622" s="27">
        <v>30</v>
      </c>
      <c r="I622" s="27">
        <v>45</v>
      </c>
      <c r="J622" s="27">
        <v>45</v>
      </c>
      <c r="K622" s="43">
        <v>1.2</v>
      </c>
      <c r="L622" s="119">
        <f>K622*F622</f>
        <v>18</v>
      </c>
      <c r="M622" s="43">
        <f>$G622*K622</f>
        <v>18</v>
      </c>
      <c r="N622" s="43">
        <f>$K622*H622</f>
        <v>36</v>
      </c>
      <c r="O622" s="43">
        <f>$K622*I622</f>
        <v>54</v>
      </c>
      <c r="P622" s="43">
        <f>$K622*J622</f>
        <v>54</v>
      </c>
    </row>
    <row r="623" spans="1:16" s="46" customFormat="1" ht="12.75" customHeight="1">
      <c r="A623" s="6" t="s">
        <v>272</v>
      </c>
      <c r="B623" s="66">
        <v>80.900000000000006</v>
      </c>
      <c r="C623" s="18" t="s">
        <v>69</v>
      </c>
      <c r="D623" s="50" t="s">
        <v>79</v>
      </c>
      <c r="E623" s="10"/>
      <c r="F623" s="27">
        <v>15</v>
      </c>
      <c r="G623" s="27">
        <v>15</v>
      </c>
      <c r="H623" s="27">
        <v>30</v>
      </c>
      <c r="I623" s="27">
        <v>45</v>
      </c>
      <c r="J623" s="27">
        <v>45</v>
      </c>
      <c r="K623" s="43">
        <v>1.2</v>
      </c>
      <c r="L623" s="119">
        <f t="shared" si="57"/>
        <v>18</v>
      </c>
      <c r="M623" s="43">
        <f t="shared" si="54"/>
        <v>18</v>
      </c>
      <c r="N623" s="43">
        <f t="shared" si="55"/>
        <v>36</v>
      </c>
      <c r="O623" s="43">
        <f t="shared" si="56"/>
        <v>54</v>
      </c>
      <c r="P623" s="43">
        <f t="shared" si="56"/>
        <v>54</v>
      </c>
    </row>
    <row r="624" spans="1:16" s="46" customFormat="1" ht="12.75" customHeight="1">
      <c r="A624" s="6" t="s">
        <v>272</v>
      </c>
      <c r="B624" s="66">
        <v>82.9</v>
      </c>
      <c r="C624" s="18" t="s">
        <v>69</v>
      </c>
      <c r="D624" s="50" t="s">
        <v>79</v>
      </c>
      <c r="E624" s="10"/>
      <c r="F624" s="27">
        <v>15</v>
      </c>
      <c r="G624" s="27">
        <v>15</v>
      </c>
      <c r="H624" s="27">
        <v>30</v>
      </c>
      <c r="I624" s="27">
        <v>45</v>
      </c>
      <c r="J624" s="27">
        <v>45</v>
      </c>
      <c r="K624" s="43">
        <v>1.2</v>
      </c>
      <c r="L624" s="119">
        <f>K624*F624</f>
        <v>18</v>
      </c>
      <c r="M624" s="43">
        <f>$G624*K624</f>
        <v>18</v>
      </c>
      <c r="N624" s="43">
        <f t="shared" ref="N624:P625" si="60">$K624*H624</f>
        <v>36</v>
      </c>
      <c r="O624" s="43">
        <f t="shared" si="60"/>
        <v>54</v>
      </c>
      <c r="P624" s="43">
        <f t="shared" si="60"/>
        <v>54</v>
      </c>
    </row>
    <row r="625" spans="1:16" s="46" customFormat="1" ht="12.75" customHeight="1">
      <c r="A625" s="6" t="s">
        <v>272</v>
      </c>
      <c r="B625" s="66">
        <v>83.75</v>
      </c>
      <c r="C625" s="18" t="s">
        <v>69</v>
      </c>
      <c r="D625" s="50" t="s">
        <v>79</v>
      </c>
      <c r="E625" s="10"/>
      <c r="F625" s="27">
        <v>15</v>
      </c>
      <c r="G625" s="27">
        <v>15</v>
      </c>
      <c r="H625" s="27">
        <v>30</v>
      </c>
      <c r="I625" s="27">
        <v>45</v>
      </c>
      <c r="J625" s="27">
        <v>45</v>
      </c>
      <c r="K625" s="43">
        <v>1.2</v>
      </c>
      <c r="L625" s="119">
        <f t="shared" si="57"/>
        <v>18</v>
      </c>
      <c r="M625" s="43">
        <f>$G625*K625</f>
        <v>18</v>
      </c>
      <c r="N625" s="43">
        <f t="shared" si="60"/>
        <v>36</v>
      </c>
      <c r="O625" s="43">
        <f t="shared" si="60"/>
        <v>54</v>
      </c>
      <c r="P625" s="43">
        <f t="shared" si="60"/>
        <v>54</v>
      </c>
    </row>
    <row r="626" spans="1:16" s="46" customFormat="1" ht="12.75" customHeight="1">
      <c r="A626" s="6" t="s">
        <v>272</v>
      </c>
      <c r="B626" s="66">
        <v>83.9</v>
      </c>
      <c r="C626" s="18" t="s">
        <v>69</v>
      </c>
      <c r="D626" s="50" t="s">
        <v>79</v>
      </c>
      <c r="E626" s="10"/>
      <c r="F626" s="27">
        <v>15</v>
      </c>
      <c r="G626" s="27">
        <v>15</v>
      </c>
      <c r="H626" s="27">
        <v>30</v>
      </c>
      <c r="I626" s="27">
        <v>45</v>
      </c>
      <c r="J626" s="27">
        <v>45</v>
      </c>
      <c r="K626" s="43">
        <v>1.2</v>
      </c>
      <c r="L626" s="119">
        <f t="shared" si="57"/>
        <v>18</v>
      </c>
      <c r="M626" s="43">
        <f t="shared" si="54"/>
        <v>18</v>
      </c>
      <c r="N626" s="43">
        <f t="shared" si="55"/>
        <v>36</v>
      </c>
      <c r="O626" s="43">
        <f t="shared" si="56"/>
        <v>54</v>
      </c>
      <c r="P626" s="43">
        <f t="shared" si="56"/>
        <v>54</v>
      </c>
    </row>
    <row r="627" spans="1:16" s="46" customFormat="1" ht="12.75" customHeight="1">
      <c r="A627" s="6" t="s">
        <v>272</v>
      </c>
      <c r="B627" s="66">
        <v>85.9</v>
      </c>
      <c r="C627" s="18" t="s">
        <v>69</v>
      </c>
      <c r="D627" s="50" t="s">
        <v>79</v>
      </c>
      <c r="E627" s="10"/>
      <c r="F627" s="27">
        <v>15</v>
      </c>
      <c r="G627" s="27">
        <v>15</v>
      </c>
      <c r="H627" s="27">
        <v>30</v>
      </c>
      <c r="I627" s="27">
        <v>45</v>
      </c>
      <c r="J627" s="27">
        <v>45</v>
      </c>
      <c r="K627" s="43">
        <v>1.2</v>
      </c>
      <c r="L627" s="119">
        <f>K627*F627</f>
        <v>18</v>
      </c>
      <c r="M627" s="43">
        <f>$G627*K627</f>
        <v>18</v>
      </c>
      <c r="N627" s="43">
        <f t="shared" ref="N627:P628" si="61">$K627*H627</f>
        <v>36</v>
      </c>
      <c r="O627" s="43">
        <f t="shared" si="61"/>
        <v>54</v>
      </c>
      <c r="P627" s="43">
        <f t="shared" si="61"/>
        <v>54</v>
      </c>
    </row>
    <row r="628" spans="1:16" s="46" customFormat="1" ht="12.75" customHeight="1">
      <c r="A628" s="6" t="s">
        <v>272</v>
      </c>
      <c r="B628" s="66">
        <v>86.75</v>
      </c>
      <c r="C628" s="18" t="s">
        <v>69</v>
      </c>
      <c r="D628" s="50" t="s">
        <v>79</v>
      </c>
      <c r="E628" s="10"/>
      <c r="F628" s="27">
        <v>15</v>
      </c>
      <c r="G628" s="27">
        <v>15</v>
      </c>
      <c r="H628" s="27">
        <v>30</v>
      </c>
      <c r="I628" s="27">
        <v>45</v>
      </c>
      <c r="J628" s="27">
        <v>45</v>
      </c>
      <c r="K628" s="43">
        <v>1.2</v>
      </c>
      <c r="L628" s="119">
        <f t="shared" si="57"/>
        <v>18</v>
      </c>
      <c r="M628" s="43">
        <f>$G628*K628</f>
        <v>18</v>
      </c>
      <c r="N628" s="43">
        <f t="shared" si="61"/>
        <v>36</v>
      </c>
      <c r="O628" s="43">
        <f t="shared" si="61"/>
        <v>54</v>
      </c>
      <c r="P628" s="43">
        <f t="shared" si="61"/>
        <v>54</v>
      </c>
    </row>
    <row r="629" spans="1:16" s="46" customFormat="1" ht="12.75" customHeight="1">
      <c r="A629" s="6" t="s">
        <v>272</v>
      </c>
      <c r="B629" s="66">
        <v>86.9</v>
      </c>
      <c r="C629" s="18" t="s">
        <v>69</v>
      </c>
      <c r="D629" s="50" t="s">
        <v>79</v>
      </c>
      <c r="E629" s="10"/>
      <c r="F629" s="27">
        <v>15</v>
      </c>
      <c r="G629" s="27">
        <v>15</v>
      </c>
      <c r="H629" s="27">
        <v>30</v>
      </c>
      <c r="I629" s="27">
        <v>45</v>
      </c>
      <c r="J629" s="27">
        <v>45</v>
      </c>
      <c r="K629" s="43">
        <v>1.2</v>
      </c>
      <c r="L629" s="119">
        <f t="shared" si="57"/>
        <v>18</v>
      </c>
      <c r="M629" s="43">
        <f t="shared" si="54"/>
        <v>18</v>
      </c>
      <c r="N629" s="43">
        <f t="shared" si="55"/>
        <v>36</v>
      </c>
      <c r="O629" s="43">
        <f t="shared" si="56"/>
        <v>54</v>
      </c>
      <c r="P629" s="43">
        <f t="shared" si="56"/>
        <v>54</v>
      </c>
    </row>
    <row r="630" spans="1:16" s="46" customFormat="1" ht="12.75" customHeight="1">
      <c r="A630" s="6" t="s">
        <v>272</v>
      </c>
      <c r="B630" s="66">
        <v>89.75</v>
      </c>
      <c r="C630" s="18" t="s">
        <v>69</v>
      </c>
      <c r="D630" s="50" t="s">
        <v>79</v>
      </c>
      <c r="E630" s="10"/>
      <c r="F630" s="27">
        <v>15</v>
      </c>
      <c r="G630" s="27">
        <v>15</v>
      </c>
      <c r="H630" s="27">
        <v>30</v>
      </c>
      <c r="I630" s="27">
        <v>45</v>
      </c>
      <c r="J630" s="27">
        <v>45</v>
      </c>
      <c r="K630" s="43">
        <v>1.2</v>
      </c>
      <c r="L630" s="119">
        <f t="shared" si="57"/>
        <v>18</v>
      </c>
      <c r="M630" s="43">
        <f>$G630*K630</f>
        <v>18</v>
      </c>
      <c r="N630" s="43">
        <f>$K630*H630</f>
        <v>36</v>
      </c>
      <c r="O630" s="43">
        <f>$K630*I630</f>
        <v>54</v>
      </c>
      <c r="P630" s="43">
        <f>$K630*J630</f>
        <v>54</v>
      </c>
    </row>
    <row r="631" spans="1:16" s="46" customFormat="1" ht="12.75" customHeight="1">
      <c r="A631" s="6" t="s">
        <v>272</v>
      </c>
      <c r="B631" s="66">
        <v>89.9</v>
      </c>
      <c r="C631" s="18" t="s">
        <v>69</v>
      </c>
      <c r="D631" s="50" t="s">
        <v>79</v>
      </c>
      <c r="E631" s="10"/>
      <c r="F631" s="27">
        <v>15</v>
      </c>
      <c r="G631" s="27">
        <v>15</v>
      </c>
      <c r="H631" s="27">
        <v>30</v>
      </c>
      <c r="I631" s="27">
        <v>45</v>
      </c>
      <c r="J631" s="27">
        <v>45</v>
      </c>
      <c r="K631" s="43">
        <v>1.2</v>
      </c>
      <c r="L631" s="119">
        <f t="shared" si="57"/>
        <v>18</v>
      </c>
      <c r="M631" s="43">
        <f t="shared" si="54"/>
        <v>18</v>
      </c>
      <c r="N631" s="43">
        <f t="shared" si="55"/>
        <v>36</v>
      </c>
      <c r="O631" s="43">
        <f t="shared" si="56"/>
        <v>54</v>
      </c>
      <c r="P631" s="43">
        <f t="shared" si="56"/>
        <v>54</v>
      </c>
    </row>
    <row r="632" spans="1:16" s="46" customFormat="1" ht="12.75" customHeight="1">
      <c r="A632" s="6" t="s">
        <v>272</v>
      </c>
      <c r="B632" s="66">
        <v>91.9</v>
      </c>
      <c r="C632" s="18" t="s">
        <v>69</v>
      </c>
      <c r="D632" s="50" t="s">
        <v>79</v>
      </c>
      <c r="E632" s="10"/>
      <c r="F632" s="27">
        <v>15</v>
      </c>
      <c r="G632" s="27">
        <v>15</v>
      </c>
      <c r="H632" s="27">
        <v>30</v>
      </c>
      <c r="I632" s="27">
        <v>45</v>
      </c>
      <c r="J632" s="27">
        <v>45</v>
      </c>
      <c r="K632" s="43">
        <v>1.2</v>
      </c>
      <c r="L632" s="119">
        <f>K632*F632</f>
        <v>18</v>
      </c>
      <c r="M632" s="43">
        <f>$G632*K632</f>
        <v>18</v>
      </c>
      <c r="N632" s="43">
        <f>$K632*H632</f>
        <v>36</v>
      </c>
      <c r="O632" s="43">
        <f>$K632*I632</f>
        <v>54</v>
      </c>
      <c r="P632" s="43">
        <f>$K632*J632</f>
        <v>54</v>
      </c>
    </row>
    <row r="633" spans="1:16" s="46" customFormat="1" ht="12.75" customHeight="1">
      <c r="A633" s="6" t="s">
        <v>272</v>
      </c>
      <c r="B633" s="66">
        <v>92.9</v>
      </c>
      <c r="C633" s="18" t="s">
        <v>69</v>
      </c>
      <c r="D633" s="50" t="s">
        <v>79</v>
      </c>
      <c r="E633" s="10"/>
      <c r="F633" s="27">
        <v>15</v>
      </c>
      <c r="G633" s="27">
        <v>15</v>
      </c>
      <c r="H633" s="27">
        <v>30</v>
      </c>
      <c r="I633" s="27">
        <v>45</v>
      </c>
      <c r="J633" s="27">
        <v>45</v>
      </c>
      <c r="K633" s="43">
        <v>1.2</v>
      </c>
      <c r="L633" s="119">
        <f t="shared" si="57"/>
        <v>18</v>
      </c>
      <c r="M633" s="43">
        <f t="shared" si="54"/>
        <v>18</v>
      </c>
      <c r="N633" s="43">
        <f t="shared" si="55"/>
        <v>36</v>
      </c>
      <c r="O633" s="43">
        <f t="shared" si="56"/>
        <v>54</v>
      </c>
      <c r="P633" s="43">
        <f t="shared" si="56"/>
        <v>54</v>
      </c>
    </row>
    <row r="634" spans="1:16" s="46" customFormat="1" ht="12.75" customHeight="1">
      <c r="A634" s="6" t="s">
        <v>272</v>
      </c>
      <c r="B634" s="66">
        <v>95.75</v>
      </c>
      <c r="C634" s="18" t="s">
        <v>69</v>
      </c>
      <c r="D634" s="50" t="s">
        <v>79</v>
      </c>
      <c r="E634" s="10"/>
      <c r="F634" s="27">
        <v>15</v>
      </c>
      <c r="G634" s="27">
        <v>15</v>
      </c>
      <c r="H634" s="27">
        <v>30</v>
      </c>
      <c r="I634" s="27">
        <v>45</v>
      </c>
      <c r="J634" s="27">
        <v>45</v>
      </c>
      <c r="K634" s="43">
        <v>1.2</v>
      </c>
      <c r="L634" s="119">
        <f t="shared" si="57"/>
        <v>18</v>
      </c>
      <c r="M634" s="43">
        <f>$G634*K634</f>
        <v>18</v>
      </c>
      <c r="N634" s="43">
        <f>$K634*H634</f>
        <v>36</v>
      </c>
      <c r="O634" s="43">
        <f>$K634*I634</f>
        <v>54</v>
      </c>
      <c r="P634" s="43">
        <f>$K634*J634</f>
        <v>54</v>
      </c>
    </row>
    <row r="635" spans="1:16" s="46" customFormat="1" ht="12.75" customHeight="1">
      <c r="A635" s="6" t="s">
        <v>272</v>
      </c>
      <c r="B635" s="66">
        <v>95.9</v>
      </c>
      <c r="C635" s="18" t="s">
        <v>69</v>
      </c>
      <c r="D635" s="50" t="s">
        <v>79</v>
      </c>
      <c r="E635" s="10"/>
      <c r="F635" s="27">
        <v>15</v>
      </c>
      <c r="G635" s="27">
        <v>15</v>
      </c>
      <c r="H635" s="27">
        <v>30</v>
      </c>
      <c r="I635" s="27">
        <v>45</v>
      </c>
      <c r="J635" s="27">
        <v>45</v>
      </c>
      <c r="K635" s="43">
        <v>1.2</v>
      </c>
      <c r="L635" s="119">
        <f t="shared" si="57"/>
        <v>18</v>
      </c>
      <c r="M635" s="43">
        <f t="shared" si="54"/>
        <v>18</v>
      </c>
      <c r="N635" s="43">
        <f t="shared" si="55"/>
        <v>36</v>
      </c>
      <c r="O635" s="43">
        <f t="shared" si="56"/>
        <v>54</v>
      </c>
      <c r="P635" s="43">
        <f t="shared" si="56"/>
        <v>54</v>
      </c>
    </row>
    <row r="636" spans="1:16" s="46" customFormat="1" ht="12.75" customHeight="1">
      <c r="A636" s="6" t="s">
        <v>272</v>
      </c>
      <c r="B636" s="66">
        <v>98.75</v>
      </c>
      <c r="C636" s="18" t="s">
        <v>69</v>
      </c>
      <c r="D636" s="50" t="s">
        <v>79</v>
      </c>
      <c r="E636" s="10"/>
      <c r="F636" s="27">
        <v>15</v>
      </c>
      <c r="G636" s="27">
        <v>15</v>
      </c>
      <c r="H636" s="27">
        <v>30</v>
      </c>
      <c r="I636" s="27">
        <v>45</v>
      </c>
      <c r="J636" s="27">
        <v>45</v>
      </c>
      <c r="K636" s="43">
        <v>1.2</v>
      </c>
      <c r="L636" s="119">
        <f t="shared" si="57"/>
        <v>18</v>
      </c>
      <c r="M636" s="43">
        <f>$G636*K636</f>
        <v>18</v>
      </c>
      <c r="N636" s="43">
        <f>$K636*H636</f>
        <v>36</v>
      </c>
      <c r="O636" s="43">
        <f>$K636*I636</f>
        <v>54</v>
      </c>
      <c r="P636" s="43">
        <f>$K636*J636</f>
        <v>54</v>
      </c>
    </row>
    <row r="637" spans="1:16" s="46" customFormat="1" ht="12.75" customHeight="1">
      <c r="A637" s="6" t="s">
        <v>272</v>
      </c>
      <c r="B637" s="66">
        <v>98.9</v>
      </c>
      <c r="C637" s="18" t="s">
        <v>69</v>
      </c>
      <c r="D637" s="50" t="s">
        <v>79</v>
      </c>
      <c r="E637" s="10"/>
      <c r="F637" s="27">
        <v>15</v>
      </c>
      <c r="G637" s="27">
        <v>15</v>
      </c>
      <c r="H637" s="27">
        <v>30</v>
      </c>
      <c r="I637" s="27">
        <v>45</v>
      </c>
      <c r="J637" s="27">
        <v>45</v>
      </c>
      <c r="K637" s="43">
        <v>1.2</v>
      </c>
      <c r="L637" s="119">
        <f t="shared" si="57"/>
        <v>18</v>
      </c>
      <c r="M637" s="43">
        <f t="shared" si="54"/>
        <v>18</v>
      </c>
      <c r="N637" s="43">
        <f t="shared" si="55"/>
        <v>36</v>
      </c>
      <c r="O637" s="43">
        <f t="shared" si="56"/>
        <v>54</v>
      </c>
      <c r="P637" s="43">
        <f t="shared" si="56"/>
        <v>54</v>
      </c>
    </row>
    <row r="638" spans="1:16" s="46" customFormat="1" ht="12.75" customHeight="1">
      <c r="A638" s="6" t="s">
        <v>272</v>
      </c>
      <c r="B638" s="66">
        <v>99.9</v>
      </c>
      <c r="C638" s="18" t="s">
        <v>69</v>
      </c>
      <c r="D638" s="50" t="s">
        <v>79</v>
      </c>
      <c r="E638" s="10"/>
      <c r="F638" s="27">
        <v>15</v>
      </c>
      <c r="G638" s="27">
        <v>15</v>
      </c>
      <c r="H638" s="27">
        <v>30</v>
      </c>
      <c r="I638" s="27">
        <v>45</v>
      </c>
      <c r="J638" s="27">
        <v>45</v>
      </c>
      <c r="K638" s="43">
        <v>1.2</v>
      </c>
      <c r="L638" s="119">
        <f>K638*F638</f>
        <v>18</v>
      </c>
      <c r="M638" s="43">
        <f>$G638*K638</f>
        <v>18</v>
      </c>
      <c r="N638" s="43">
        <f t="shared" ref="N638:P639" si="62">$K638*H638</f>
        <v>36</v>
      </c>
      <c r="O638" s="43">
        <f t="shared" si="62"/>
        <v>54</v>
      </c>
      <c r="P638" s="43">
        <f t="shared" si="62"/>
        <v>54</v>
      </c>
    </row>
    <row r="639" spans="1:16" s="46" customFormat="1" ht="12.75" customHeight="1">
      <c r="A639" s="6" t="s">
        <v>272</v>
      </c>
      <c r="B639" s="66">
        <v>101.75</v>
      </c>
      <c r="C639" s="18" t="s">
        <v>69</v>
      </c>
      <c r="D639" s="50" t="s">
        <v>79</v>
      </c>
      <c r="E639" s="10"/>
      <c r="F639" s="27">
        <v>15</v>
      </c>
      <c r="G639" s="27">
        <v>15</v>
      </c>
      <c r="H639" s="27">
        <v>30</v>
      </c>
      <c r="I639" s="27">
        <v>45</v>
      </c>
      <c r="J639" s="27">
        <v>45</v>
      </c>
      <c r="K639" s="43">
        <v>1.2</v>
      </c>
      <c r="L639" s="119">
        <f t="shared" si="57"/>
        <v>18</v>
      </c>
      <c r="M639" s="43">
        <f>$G639*K639</f>
        <v>18</v>
      </c>
      <c r="N639" s="43">
        <f t="shared" si="62"/>
        <v>36</v>
      </c>
      <c r="O639" s="43">
        <f t="shared" si="62"/>
        <v>54</v>
      </c>
      <c r="P639" s="43">
        <f t="shared" si="62"/>
        <v>54</v>
      </c>
    </row>
    <row r="640" spans="1:16" s="46" customFormat="1" ht="12.75" customHeight="1">
      <c r="A640" s="6" t="s">
        <v>272</v>
      </c>
      <c r="B640" s="66">
        <v>101.9</v>
      </c>
      <c r="C640" s="18" t="s">
        <v>69</v>
      </c>
      <c r="D640" s="50" t="s">
        <v>79</v>
      </c>
      <c r="E640" s="10"/>
      <c r="F640" s="27">
        <v>15</v>
      </c>
      <c r="G640" s="27">
        <v>15</v>
      </c>
      <c r="H640" s="27">
        <v>30</v>
      </c>
      <c r="I640" s="27">
        <v>45</v>
      </c>
      <c r="J640" s="27">
        <v>45</v>
      </c>
      <c r="K640" s="43">
        <v>1.2</v>
      </c>
      <c r="L640" s="119">
        <f t="shared" si="57"/>
        <v>18</v>
      </c>
      <c r="M640" s="43">
        <f t="shared" si="54"/>
        <v>18</v>
      </c>
      <c r="N640" s="43">
        <f t="shared" si="55"/>
        <v>36</v>
      </c>
      <c r="O640" s="43">
        <f t="shared" si="56"/>
        <v>54</v>
      </c>
      <c r="P640" s="43">
        <f t="shared" si="56"/>
        <v>54</v>
      </c>
    </row>
    <row r="641" spans="1:16" s="46" customFormat="1" ht="12.75" customHeight="1">
      <c r="A641" s="6" t="s">
        <v>272</v>
      </c>
      <c r="B641" s="66">
        <v>102.9</v>
      </c>
      <c r="C641" s="18" t="s">
        <v>69</v>
      </c>
      <c r="D641" s="50" t="s">
        <v>79</v>
      </c>
      <c r="E641" s="10"/>
      <c r="F641" s="27">
        <v>15</v>
      </c>
      <c r="G641" s="27">
        <v>15</v>
      </c>
      <c r="H641" s="27">
        <v>30</v>
      </c>
      <c r="I641" s="27">
        <v>45</v>
      </c>
      <c r="J641" s="27">
        <v>45</v>
      </c>
      <c r="K641" s="43">
        <v>1.2</v>
      </c>
      <c r="L641" s="119">
        <f>K641*F641</f>
        <v>18</v>
      </c>
      <c r="M641" s="43">
        <f>$G641*K641</f>
        <v>18</v>
      </c>
      <c r="N641" s="43">
        <f t="shared" ref="N641:P642" si="63">$K641*H641</f>
        <v>36</v>
      </c>
      <c r="O641" s="43">
        <f t="shared" si="63"/>
        <v>54</v>
      </c>
      <c r="P641" s="43">
        <f t="shared" si="63"/>
        <v>54</v>
      </c>
    </row>
    <row r="642" spans="1:16" s="46" customFormat="1" ht="12.75" customHeight="1">
      <c r="A642" s="6" t="s">
        <v>272</v>
      </c>
      <c r="B642" s="66">
        <v>104.75</v>
      </c>
      <c r="C642" s="18" t="s">
        <v>69</v>
      </c>
      <c r="D642" s="50" t="s">
        <v>79</v>
      </c>
      <c r="E642" s="10"/>
      <c r="F642" s="27">
        <v>15</v>
      </c>
      <c r="G642" s="27">
        <v>15</v>
      </c>
      <c r="H642" s="27">
        <v>30</v>
      </c>
      <c r="I642" s="27">
        <v>45</v>
      </c>
      <c r="J642" s="27">
        <v>45</v>
      </c>
      <c r="K642" s="43">
        <v>1.2</v>
      </c>
      <c r="L642" s="119">
        <f t="shared" si="57"/>
        <v>18</v>
      </c>
      <c r="M642" s="43">
        <f>$G642*K642</f>
        <v>18</v>
      </c>
      <c r="N642" s="43">
        <f t="shared" si="63"/>
        <v>36</v>
      </c>
      <c r="O642" s="43">
        <f t="shared" si="63"/>
        <v>54</v>
      </c>
      <c r="P642" s="43">
        <f t="shared" si="63"/>
        <v>54</v>
      </c>
    </row>
    <row r="643" spans="1:16" s="46" customFormat="1" ht="12.75" customHeight="1">
      <c r="A643" s="6" t="s">
        <v>272</v>
      </c>
      <c r="B643" s="66">
        <v>104.9</v>
      </c>
      <c r="C643" s="18" t="s">
        <v>69</v>
      </c>
      <c r="D643" s="50" t="s">
        <v>79</v>
      </c>
      <c r="E643" s="10"/>
      <c r="F643" s="27">
        <v>15</v>
      </c>
      <c r="G643" s="27">
        <v>15</v>
      </c>
      <c r="H643" s="27">
        <v>30</v>
      </c>
      <c r="I643" s="27">
        <v>45</v>
      </c>
      <c r="J643" s="27">
        <v>45</v>
      </c>
      <c r="K643" s="43">
        <v>1.2</v>
      </c>
      <c r="L643" s="119">
        <f t="shared" si="57"/>
        <v>18</v>
      </c>
      <c r="M643" s="43">
        <f t="shared" si="54"/>
        <v>18</v>
      </c>
      <c r="N643" s="43">
        <f t="shared" si="55"/>
        <v>36</v>
      </c>
      <c r="O643" s="43">
        <f t="shared" si="56"/>
        <v>54</v>
      </c>
      <c r="P643" s="43">
        <f t="shared" si="56"/>
        <v>54</v>
      </c>
    </row>
    <row r="644" spans="1:16" s="46" customFormat="1" ht="12.75" customHeight="1">
      <c r="A644" s="6" t="s">
        <v>272</v>
      </c>
      <c r="B644" s="66">
        <v>105.9</v>
      </c>
      <c r="C644" s="18" t="s">
        <v>69</v>
      </c>
      <c r="D644" s="50" t="s">
        <v>79</v>
      </c>
      <c r="E644" s="10"/>
      <c r="F644" s="27">
        <v>15</v>
      </c>
      <c r="G644" s="27">
        <v>15</v>
      </c>
      <c r="H644" s="27">
        <v>30</v>
      </c>
      <c r="I644" s="27">
        <v>45</v>
      </c>
      <c r="J644" s="27">
        <v>45</v>
      </c>
      <c r="K644" s="43">
        <v>1.2</v>
      </c>
      <c r="L644" s="119">
        <f t="shared" si="57"/>
        <v>18</v>
      </c>
      <c r="M644" s="43">
        <f>$G644*K644</f>
        <v>18</v>
      </c>
      <c r="N644" s="43">
        <f>$K644*H644</f>
        <v>36</v>
      </c>
      <c r="O644" s="43">
        <f>$K644*I644</f>
        <v>54</v>
      </c>
      <c r="P644" s="43">
        <f>$K644*J644</f>
        <v>54</v>
      </c>
    </row>
    <row r="645" spans="1:16" s="46" customFormat="1" ht="12.75" customHeight="1">
      <c r="A645" s="6" t="s">
        <v>272</v>
      </c>
      <c r="B645" s="66">
        <v>107.9</v>
      </c>
      <c r="C645" s="18" t="s">
        <v>69</v>
      </c>
      <c r="D645" s="50" t="s">
        <v>79</v>
      </c>
      <c r="E645" s="10"/>
      <c r="F645" s="27">
        <v>15</v>
      </c>
      <c r="G645" s="27">
        <v>15</v>
      </c>
      <c r="H645" s="27">
        <v>30</v>
      </c>
      <c r="I645" s="27">
        <v>45</v>
      </c>
      <c r="J645" s="27">
        <v>45</v>
      </c>
      <c r="K645" s="43">
        <v>1.2</v>
      </c>
      <c r="L645" s="119">
        <f t="shared" si="57"/>
        <v>18</v>
      </c>
      <c r="M645" s="43">
        <f t="shared" si="54"/>
        <v>18</v>
      </c>
      <c r="N645" s="43">
        <f t="shared" si="55"/>
        <v>36</v>
      </c>
      <c r="O645" s="43">
        <f t="shared" si="56"/>
        <v>54</v>
      </c>
      <c r="P645" s="43">
        <f t="shared" si="56"/>
        <v>54</v>
      </c>
    </row>
    <row r="646" spans="1:16" s="46" customFormat="1" ht="12.75" customHeight="1">
      <c r="A646" s="6" t="s">
        <v>272</v>
      </c>
      <c r="B646" s="66">
        <v>110.75</v>
      </c>
      <c r="C646" s="18" t="s">
        <v>69</v>
      </c>
      <c r="D646" s="50" t="s">
        <v>79</v>
      </c>
      <c r="E646" s="10"/>
      <c r="F646" s="27">
        <v>15</v>
      </c>
      <c r="G646" s="27">
        <v>15</v>
      </c>
      <c r="H646" s="27">
        <v>30</v>
      </c>
      <c r="I646" s="27">
        <v>45</v>
      </c>
      <c r="J646" s="27">
        <v>45</v>
      </c>
      <c r="K646" s="43">
        <v>1.2</v>
      </c>
      <c r="L646" s="119">
        <f t="shared" si="57"/>
        <v>18</v>
      </c>
      <c r="M646" s="43">
        <f>$G646*K646</f>
        <v>18</v>
      </c>
      <c r="N646" s="43">
        <f>$K646*H646</f>
        <v>36</v>
      </c>
      <c r="O646" s="43">
        <f>$K646*I646</f>
        <v>54</v>
      </c>
      <c r="P646" s="43">
        <f>$K646*J646</f>
        <v>54</v>
      </c>
    </row>
    <row r="647" spans="1:16" s="46" customFormat="1" ht="12.75" customHeight="1">
      <c r="A647" s="6" t="s">
        <v>272</v>
      </c>
      <c r="B647" s="66">
        <v>110.9</v>
      </c>
      <c r="C647" s="18" t="s">
        <v>69</v>
      </c>
      <c r="D647" s="50" t="s">
        <v>79</v>
      </c>
      <c r="E647" s="10"/>
      <c r="F647" s="27">
        <v>15</v>
      </c>
      <c r="G647" s="27">
        <v>15</v>
      </c>
      <c r="H647" s="27">
        <v>30</v>
      </c>
      <c r="I647" s="27">
        <v>45</v>
      </c>
      <c r="J647" s="27">
        <v>45</v>
      </c>
      <c r="K647" s="43">
        <v>1.2</v>
      </c>
      <c r="L647" s="119">
        <f t="shared" si="57"/>
        <v>18</v>
      </c>
      <c r="M647" s="43">
        <f t="shared" si="54"/>
        <v>18</v>
      </c>
      <c r="N647" s="43">
        <f t="shared" si="55"/>
        <v>36</v>
      </c>
      <c r="O647" s="43">
        <f t="shared" si="56"/>
        <v>54</v>
      </c>
      <c r="P647" s="43">
        <f t="shared" si="56"/>
        <v>54</v>
      </c>
    </row>
    <row r="648" spans="1:16" s="46" customFormat="1" ht="12.75" customHeight="1">
      <c r="A648" s="6" t="s">
        <v>272</v>
      </c>
      <c r="B648" s="66">
        <v>113.75</v>
      </c>
      <c r="C648" s="18" t="s">
        <v>69</v>
      </c>
      <c r="D648" s="50" t="s">
        <v>79</v>
      </c>
      <c r="E648" s="10"/>
      <c r="F648" s="27">
        <v>15</v>
      </c>
      <c r="G648" s="27">
        <v>15</v>
      </c>
      <c r="H648" s="27">
        <v>30</v>
      </c>
      <c r="I648" s="27">
        <v>45</v>
      </c>
      <c r="J648" s="27">
        <v>45</v>
      </c>
      <c r="K648" s="43">
        <v>1.2</v>
      </c>
      <c r="L648" s="119">
        <f t="shared" si="57"/>
        <v>18</v>
      </c>
      <c r="M648" s="43">
        <f>$G648*K648</f>
        <v>18</v>
      </c>
      <c r="N648" s="43">
        <f>$K648*H648</f>
        <v>36</v>
      </c>
      <c r="O648" s="43">
        <f>$K648*I648</f>
        <v>54</v>
      </c>
      <c r="P648" s="43">
        <f>$K648*J648</f>
        <v>54</v>
      </c>
    </row>
    <row r="649" spans="1:16" s="46" customFormat="1" ht="12.75" customHeight="1">
      <c r="A649" s="6" t="s">
        <v>272</v>
      </c>
      <c r="B649" s="66">
        <v>113.9</v>
      </c>
      <c r="C649" s="18" t="s">
        <v>69</v>
      </c>
      <c r="D649" s="50" t="s">
        <v>79</v>
      </c>
      <c r="E649" s="10"/>
      <c r="F649" s="27">
        <v>15</v>
      </c>
      <c r="G649" s="27">
        <v>15</v>
      </c>
      <c r="H649" s="27">
        <v>30</v>
      </c>
      <c r="I649" s="27">
        <v>45</v>
      </c>
      <c r="J649" s="27">
        <v>45</v>
      </c>
      <c r="K649" s="43">
        <v>1.2</v>
      </c>
      <c r="L649" s="119">
        <f t="shared" si="57"/>
        <v>18</v>
      </c>
      <c r="M649" s="43">
        <f t="shared" si="54"/>
        <v>18</v>
      </c>
      <c r="N649" s="43">
        <f t="shared" si="55"/>
        <v>36</v>
      </c>
      <c r="O649" s="43">
        <f t="shared" si="56"/>
        <v>54</v>
      </c>
      <c r="P649" s="43">
        <f t="shared" si="56"/>
        <v>54</v>
      </c>
    </row>
    <row r="650" spans="1:16" s="46" customFormat="1" ht="12.75" customHeight="1">
      <c r="A650" s="6" t="s">
        <v>272</v>
      </c>
      <c r="B650" s="66">
        <v>114.9</v>
      </c>
      <c r="C650" s="18" t="s">
        <v>69</v>
      </c>
      <c r="D650" s="50" t="s">
        <v>79</v>
      </c>
      <c r="E650" s="10"/>
      <c r="F650" s="27">
        <v>15</v>
      </c>
      <c r="G650" s="27">
        <v>15</v>
      </c>
      <c r="H650" s="27">
        <v>30</v>
      </c>
      <c r="I650" s="27">
        <v>45</v>
      </c>
      <c r="J650" s="27">
        <v>45</v>
      </c>
      <c r="K650" s="43">
        <v>1.2</v>
      </c>
      <c r="L650" s="119">
        <f>K650*F650</f>
        <v>18</v>
      </c>
      <c r="M650" s="43">
        <f>$G650*K650</f>
        <v>18</v>
      </c>
      <c r="N650" s="43">
        <f t="shared" ref="N650:P651" si="64">$K650*H650</f>
        <v>36</v>
      </c>
      <c r="O650" s="43">
        <f t="shared" si="64"/>
        <v>54</v>
      </c>
      <c r="P650" s="43">
        <f t="shared" si="64"/>
        <v>54</v>
      </c>
    </row>
    <row r="651" spans="1:16" s="46" customFormat="1" ht="12.75" customHeight="1">
      <c r="A651" s="6" t="s">
        <v>272</v>
      </c>
      <c r="B651" s="66">
        <v>116.75</v>
      </c>
      <c r="C651" s="18" t="s">
        <v>69</v>
      </c>
      <c r="D651" s="50" t="s">
        <v>79</v>
      </c>
      <c r="E651" s="10"/>
      <c r="F651" s="27">
        <v>15</v>
      </c>
      <c r="G651" s="27">
        <v>15</v>
      </c>
      <c r="H651" s="27">
        <v>30</v>
      </c>
      <c r="I651" s="27">
        <v>45</v>
      </c>
      <c r="J651" s="27">
        <v>45</v>
      </c>
      <c r="K651" s="43">
        <v>1.2</v>
      </c>
      <c r="L651" s="119">
        <f t="shared" si="57"/>
        <v>18</v>
      </c>
      <c r="M651" s="43">
        <f>$G651*K651</f>
        <v>18</v>
      </c>
      <c r="N651" s="43">
        <f t="shared" si="64"/>
        <v>36</v>
      </c>
      <c r="O651" s="43">
        <f t="shared" si="64"/>
        <v>54</v>
      </c>
      <c r="P651" s="43">
        <f t="shared" si="64"/>
        <v>54</v>
      </c>
    </row>
    <row r="652" spans="1:16" s="46" customFormat="1" ht="12.75" customHeight="1">
      <c r="A652" s="6" t="s">
        <v>272</v>
      </c>
      <c r="B652" s="66">
        <v>116.9</v>
      </c>
      <c r="C652" s="18" t="s">
        <v>69</v>
      </c>
      <c r="D652" s="50" t="s">
        <v>79</v>
      </c>
      <c r="E652" s="10"/>
      <c r="F652" s="27">
        <v>15</v>
      </c>
      <c r="G652" s="27">
        <v>15</v>
      </c>
      <c r="H652" s="27">
        <v>30</v>
      </c>
      <c r="I652" s="27">
        <v>45</v>
      </c>
      <c r="J652" s="27">
        <v>45</v>
      </c>
      <c r="K652" s="43">
        <v>1.2</v>
      </c>
      <c r="L652" s="119">
        <f t="shared" si="57"/>
        <v>18</v>
      </c>
      <c r="M652" s="43">
        <f t="shared" si="54"/>
        <v>18</v>
      </c>
      <c r="N652" s="43">
        <f t="shared" si="55"/>
        <v>36</v>
      </c>
      <c r="O652" s="43">
        <f t="shared" si="56"/>
        <v>54</v>
      </c>
      <c r="P652" s="43">
        <f t="shared" si="56"/>
        <v>54</v>
      </c>
    </row>
    <row r="653" spans="1:16" s="46" customFormat="1" ht="12.75" customHeight="1">
      <c r="A653" s="6" t="s">
        <v>272</v>
      </c>
      <c r="B653" s="66">
        <v>119.75</v>
      </c>
      <c r="C653" s="18" t="s">
        <v>69</v>
      </c>
      <c r="D653" s="50" t="s">
        <v>79</v>
      </c>
      <c r="E653" s="10"/>
      <c r="F653" s="27">
        <v>15</v>
      </c>
      <c r="G653" s="27">
        <v>15</v>
      </c>
      <c r="H653" s="27">
        <v>30</v>
      </c>
      <c r="I653" s="27">
        <v>45</v>
      </c>
      <c r="J653" s="27">
        <v>45</v>
      </c>
      <c r="K653" s="43">
        <v>1.2</v>
      </c>
      <c r="L653" s="119">
        <f t="shared" si="57"/>
        <v>18</v>
      </c>
      <c r="M653" s="43">
        <f>$G653*K653</f>
        <v>18</v>
      </c>
      <c r="N653" s="43">
        <f>$K653*H653</f>
        <v>36</v>
      </c>
      <c r="O653" s="43">
        <f>$K653*I653</f>
        <v>54</v>
      </c>
      <c r="P653" s="43">
        <f>$K653*J653</f>
        <v>54</v>
      </c>
    </row>
    <row r="654" spans="1:16" s="46" customFormat="1" ht="12.75" customHeight="1">
      <c r="A654" s="6" t="s">
        <v>272</v>
      </c>
      <c r="B654" s="66">
        <v>119.9</v>
      </c>
      <c r="C654" s="18" t="s">
        <v>69</v>
      </c>
      <c r="D654" s="50" t="s">
        <v>79</v>
      </c>
      <c r="E654" s="10"/>
      <c r="F654" s="27">
        <v>15</v>
      </c>
      <c r="G654" s="27">
        <v>15</v>
      </c>
      <c r="H654" s="27">
        <v>30</v>
      </c>
      <c r="I654" s="27">
        <v>45</v>
      </c>
      <c r="J654" s="27">
        <v>45</v>
      </c>
      <c r="K654" s="43">
        <v>1.2</v>
      </c>
      <c r="L654" s="119">
        <f t="shared" si="57"/>
        <v>18</v>
      </c>
      <c r="M654" s="43">
        <f t="shared" si="54"/>
        <v>18</v>
      </c>
      <c r="N654" s="43">
        <f t="shared" si="55"/>
        <v>36</v>
      </c>
      <c r="O654" s="43">
        <f t="shared" si="56"/>
        <v>54</v>
      </c>
      <c r="P654" s="43">
        <f t="shared" si="56"/>
        <v>54</v>
      </c>
    </row>
    <row r="655" spans="1:16" s="46" customFormat="1" ht="12.75" customHeight="1">
      <c r="A655" s="6" t="s">
        <v>272</v>
      </c>
      <c r="B655" s="66">
        <v>120.9</v>
      </c>
      <c r="C655" s="18" t="s">
        <v>69</v>
      </c>
      <c r="D655" s="50" t="s">
        <v>79</v>
      </c>
      <c r="E655" s="10"/>
      <c r="F655" s="27">
        <v>15</v>
      </c>
      <c r="G655" s="27">
        <v>15</v>
      </c>
      <c r="H655" s="27">
        <v>30</v>
      </c>
      <c r="I655" s="27">
        <v>45</v>
      </c>
      <c r="J655" s="27">
        <v>45</v>
      </c>
      <c r="K655" s="43">
        <v>1.2</v>
      </c>
      <c r="L655" s="119">
        <f t="shared" si="57"/>
        <v>18</v>
      </c>
      <c r="M655" s="43">
        <f>$G655*K655</f>
        <v>18</v>
      </c>
      <c r="N655" s="43">
        <f>$K655*H655</f>
        <v>36</v>
      </c>
      <c r="O655" s="43">
        <f>$K655*I655</f>
        <v>54</v>
      </c>
      <c r="P655" s="43">
        <f>$K655*J655</f>
        <v>54</v>
      </c>
    </row>
    <row r="656" spans="1:16" s="46" customFormat="1" ht="12.75" customHeight="1">
      <c r="A656" s="6" t="s">
        <v>272</v>
      </c>
      <c r="B656" s="66">
        <v>122.9</v>
      </c>
      <c r="C656" s="18" t="s">
        <v>69</v>
      </c>
      <c r="D656" s="50" t="s">
        <v>79</v>
      </c>
      <c r="E656" s="10"/>
      <c r="F656" s="27">
        <v>15</v>
      </c>
      <c r="G656" s="27">
        <v>15</v>
      </c>
      <c r="H656" s="27">
        <v>30</v>
      </c>
      <c r="I656" s="27">
        <v>45</v>
      </c>
      <c r="J656" s="27">
        <v>45</v>
      </c>
      <c r="K656" s="43">
        <v>1.2</v>
      </c>
      <c r="L656" s="119">
        <f t="shared" si="57"/>
        <v>18</v>
      </c>
      <c r="M656" s="43">
        <f t="shared" si="54"/>
        <v>18</v>
      </c>
      <c r="N656" s="43">
        <f t="shared" si="55"/>
        <v>36</v>
      </c>
      <c r="O656" s="43">
        <f t="shared" si="56"/>
        <v>54</v>
      </c>
      <c r="P656" s="43">
        <f t="shared" si="56"/>
        <v>54</v>
      </c>
    </row>
    <row r="657" spans="1:16" s="46" customFormat="1" ht="12.75" customHeight="1">
      <c r="A657" s="6" t="s">
        <v>272</v>
      </c>
      <c r="B657" s="66">
        <v>125.9</v>
      </c>
      <c r="C657" s="18" t="s">
        <v>69</v>
      </c>
      <c r="D657" s="50" t="s">
        <v>79</v>
      </c>
      <c r="E657" s="10"/>
      <c r="F657" s="27">
        <v>15</v>
      </c>
      <c r="G657" s="27">
        <v>15</v>
      </c>
      <c r="H657" s="27">
        <v>30</v>
      </c>
      <c r="I657" s="27">
        <v>45</v>
      </c>
      <c r="J657" s="27">
        <v>45</v>
      </c>
      <c r="K657" s="43">
        <v>1.2</v>
      </c>
      <c r="L657" s="119">
        <f t="shared" si="57"/>
        <v>18</v>
      </c>
      <c r="M657" s="43">
        <f t="shared" si="54"/>
        <v>18</v>
      </c>
      <c r="N657" s="43">
        <f t="shared" si="55"/>
        <v>36</v>
      </c>
      <c r="O657" s="43">
        <f t="shared" si="56"/>
        <v>54</v>
      </c>
      <c r="P657" s="43">
        <f t="shared" si="56"/>
        <v>54</v>
      </c>
    </row>
    <row r="658" spans="1:16" s="46" customFormat="1" ht="12.75" customHeight="1">
      <c r="A658" s="6" t="s">
        <v>272</v>
      </c>
      <c r="B658" s="66">
        <v>128.9</v>
      </c>
      <c r="C658" s="18" t="s">
        <v>69</v>
      </c>
      <c r="D658" s="50" t="s">
        <v>79</v>
      </c>
      <c r="E658" s="10"/>
      <c r="F658" s="27">
        <v>15</v>
      </c>
      <c r="G658" s="27">
        <v>15</v>
      </c>
      <c r="H658" s="27">
        <v>30</v>
      </c>
      <c r="I658" s="27">
        <v>45</v>
      </c>
      <c r="J658" s="27">
        <v>45</v>
      </c>
      <c r="K658" s="43">
        <v>1.2</v>
      </c>
      <c r="L658" s="119">
        <f t="shared" si="57"/>
        <v>18</v>
      </c>
      <c r="M658" s="43">
        <f t="shared" si="54"/>
        <v>18</v>
      </c>
      <c r="N658" s="43">
        <f t="shared" si="55"/>
        <v>36</v>
      </c>
      <c r="O658" s="43">
        <f t="shared" si="56"/>
        <v>54</v>
      </c>
      <c r="P658" s="43">
        <f t="shared" si="56"/>
        <v>54</v>
      </c>
    </row>
    <row r="659" spans="1:16" s="46" customFormat="1" ht="12.75" customHeight="1">
      <c r="A659" s="6" t="s">
        <v>272</v>
      </c>
      <c r="B659" s="66">
        <v>129.9</v>
      </c>
      <c r="C659" s="18" t="s">
        <v>69</v>
      </c>
      <c r="D659" s="50" t="s">
        <v>79</v>
      </c>
      <c r="E659" s="10"/>
      <c r="F659" s="27">
        <v>15</v>
      </c>
      <c r="G659" s="27">
        <v>15</v>
      </c>
      <c r="H659" s="27">
        <v>30</v>
      </c>
      <c r="I659" s="27">
        <v>45</v>
      </c>
      <c r="J659" s="27">
        <v>45</v>
      </c>
      <c r="K659" s="43">
        <v>1.2</v>
      </c>
      <c r="L659" s="119">
        <f>K659*F659</f>
        <v>18</v>
      </c>
      <c r="M659" s="43">
        <f>$G659*K659</f>
        <v>18</v>
      </c>
      <c r="N659" s="43">
        <f>$K659*H659</f>
        <v>36</v>
      </c>
      <c r="O659" s="43">
        <f>$K659*I659</f>
        <v>54</v>
      </c>
      <c r="P659" s="43">
        <f>$K659*J659</f>
        <v>54</v>
      </c>
    </row>
    <row r="660" spans="1:16" s="46" customFormat="1" ht="12.75" customHeight="1">
      <c r="A660" s="6" t="s">
        <v>272</v>
      </c>
      <c r="B660" s="66">
        <v>131.9</v>
      </c>
      <c r="C660" s="18" t="s">
        <v>69</v>
      </c>
      <c r="D660" s="50" t="s">
        <v>79</v>
      </c>
      <c r="E660" s="10"/>
      <c r="F660" s="27">
        <v>15</v>
      </c>
      <c r="G660" s="27">
        <v>15</v>
      </c>
      <c r="H660" s="27">
        <v>30</v>
      </c>
      <c r="I660" s="27">
        <v>45</v>
      </c>
      <c r="J660" s="27">
        <v>45</v>
      </c>
      <c r="K660" s="43">
        <v>1.2</v>
      </c>
      <c r="L660" s="119">
        <f t="shared" si="57"/>
        <v>18</v>
      </c>
      <c r="M660" s="43">
        <f t="shared" si="54"/>
        <v>18</v>
      </c>
      <c r="N660" s="43">
        <f t="shared" si="55"/>
        <v>36</v>
      </c>
      <c r="O660" s="43">
        <f t="shared" si="56"/>
        <v>54</v>
      </c>
      <c r="P660" s="43">
        <f t="shared" si="56"/>
        <v>54</v>
      </c>
    </row>
    <row r="661" spans="1:16" s="46" customFormat="1" ht="12.75" customHeight="1">
      <c r="A661" s="6" t="s">
        <v>272</v>
      </c>
      <c r="B661" s="66">
        <v>134.75</v>
      </c>
      <c r="C661" s="18" t="s">
        <v>69</v>
      </c>
      <c r="D661" s="50" t="s">
        <v>79</v>
      </c>
      <c r="E661" s="10"/>
      <c r="F661" s="27">
        <v>15</v>
      </c>
      <c r="G661" s="27">
        <v>15</v>
      </c>
      <c r="H661" s="27">
        <v>30</v>
      </c>
      <c r="I661" s="27">
        <v>45</v>
      </c>
      <c r="J661" s="27">
        <v>45</v>
      </c>
      <c r="K661" s="43">
        <v>1.2</v>
      </c>
      <c r="L661" s="119">
        <f t="shared" si="57"/>
        <v>18</v>
      </c>
      <c r="M661" s="43">
        <f>$G661*K661</f>
        <v>18</v>
      </c>
      <c r="N661" s="43">
        <f>$K661*H661</f>
        <v>36</v>
      </c>
      <c r="O661" s="43">
        <f>$K661*I661</f>
        <v>54</v>
      </c>
      <c r="P661" s="43">
        <f>$K661*J661</f>
        <v>54</v>
      </c>
    </row>
    <row r="662" spans="1:16" s="46" customFormat="1" ht="12.75" customHeight="1">
      <c r="A662" s="6" t="s">
        <v>272</v>
      </c>
      <c r="B662" s="66">
        <v>134.9</v>
      </c>
      <c r="C662" s="18" t="s">
        <v>69</v>
      </c>
      <c r="D662" s="50" t="s">
        <v>79</v>
      </c>
      <c r="E662" s="10"/>
      <c r="F662" s="27">
        <v>15</v>
      </c>
      <c r="G662" s="27">
        <v>15</v>
      </c>
      <c r="H662" s="27">
        <v>30</v>
      </c>
      <c r="I662" s="27">
        <v>45</v>
      </c>
      <c r="J662" s="27">
        <v>45</v>
      </c>
      <c r="K662" s="43">
        <v>1.2</v>
      </c>
      <c r="L662" s="119">
        <f t="shared" si="57"/>
        <v>18</v>
      </c>
      <c r="M662" s="43">
        <f t="shared" si="54"/>
        <v>18</v>
      </c>
      <c r="N662" s="43">
        <f t="shared" si="55"/>
        <v>36</v>
      </c>
      <c r="O662" s="43">
        <f t="shared" si="56"/>
        <v>54</v>
      </c>
      <c r="P662" s="43">
        <f t="shared" si="56"/>
        <v>54</v>
      </c>
    </row>
    <row r="663" spans="1:16" s="46" customFormat="1" ht="12.75" customHeight="1">
      <c r="A663" s="6" t="s">
        <v>272</v>
      </c>
      <c r="B663" s="66">
        <v>135.9</v>
      </c>
      <c r="C663" s="18" t="s">
        <v>69</v>
      </c>
      <c r="D663" s="50" t="s">
        <v>79</v>
      </c>
      <c r="E663" s="10"/>
      <c r="F663" s="27">
        <v>15</v>
      </c>
      <c r="G663" s="27">
        <v>15</v>
      </c>
      <c r="H663" s="27">
        <v>30</v>
      </c>
      <c r="I663" s="27">
        <v>45</v>
      </c>
      <c r="J663" s="27">
        <v>45</v>
      </c>
      <c r="K663" s="43">
        <v>1.2</v>
      </c>
      <c r="L663" s="119">
        <f t="shared" si="57"/>
        <v>18</v>
      </c>
      <c r="M663" s="43">
        <f>$G663*K663</f>
        <v>18</v>
      </c>
      <c r="N663" s="43">
        <f>$K663*H663</f>
        <v>36</v>
      </c>
      <c r="O663" s="43">
        <f>$K663*I663</f>
        <v>54</v>
      </c>
      <c r="P663" s="43">
        <f>$K663*J663</f>
        <v>54</v>
      </c>
    </row>
    <row r="664" spans="1:16" s="46" customFormat="1" ht="12.75" customHeight="1">
      <c r="A664" s="6" t="s">
        <v>272</v>
      </c>
      <c r="B664" s="66">
        <v>137.9</v>
      </c>
      <c r="C664" s="18" t="s">
        <v>69</v>
      </c>
      <c r="D664" s="50" t="s">
        <v>79</v>
      </c>
      <c r="E664" s="10"/>
      <c r="F664" s="27">
        <v>15</v>
      </c>
      <c r="G664" s="27">
        <v>15</v>
      </c>
      <c r="H664" s="27">
        <v>30</v>
      </c>
      <c r="I664" s="27">
        <v>45</v>
      </c>
      <c r="J664" s="27">
        <v>45</v>
      </c>
      <c r="K664" s="43">
        <v>1.2</v>
      </c>
      <c r="L664" s="119">
        <f t="shared" si="57"/>
        <v>18</v>
      </c>
      <c r="M664" s="43">
        <f t="shared" si="54"/>
        <v>18</v>
      </c>
      <c r="N664" s="43">
        <f t="shared" si="55"/>
        <v>36</v>
      </c>
      <c r="O664" s="43">
        <f t="shared" si="56"/>
        <v>54</v>
      </c>
      <c r="P664" s="43">
        <f t="shared" si="56"/>
        <v>54</v>
      </c>
    </row>
    <row r="665" spans="1:16" s="46" customFormat="1" ht="13.5" customHeight="1">
      <c r="A665" s="6" t="s">
        <v>272</v>
      </c>
      <c r="B665" s="66">
        <v>140.9</v>
      </c>
      <c r="C665" s="18" t="s">
        <v>69</v>
      </c>
      <c r="D665" s="50" t="s">
        <v>79</v>
      </c>
      <c r="E665" s="10"/>
      <c r="F665" s="27">
        <v>15</v>
      </c>
      <c r="G665" s="27">
        <v>15</v>
      </c>
      <c r="H665" s="27">
        <v>30</v>
      </c>
      <c r="I665" s="27">
        <v>45</v>
      </c>
      <c r="J665" s="27">
        <v>45</v>
      </c>
      <c r="K665" s="43">
        <v>1.2</v>
      </c>
      <c r="L665" s="119">
        <f t="shared" si="57"/>
        <v>18</v>
      </c>
      <c r="M665" s="43">
        <f t="shared" si="54"/>
        <v>18</v>
      </c>
      <c r="N665" s="43">
        <f t="shared" si="55"/>
        <v>36</v>
      </c>
      <c r="O665" s="43">
        <f t="shared" si="56"/>
        <v>54</v>
      </c>
      <c r="P665" s="43">
        <f t="shared" si="56"/>
        <v>54</v>
      </c>
    </row>
    <row r="666" spans="1:16" s="46" customFormat="1" ht="12.75" customHeight="1">
      <c r="A666" s="6" t="s">
        <v>272</v>
      </c>
      <c r="B666" s="66">
        <v>143.9</v>
      </c>
      <c r="C666" s="18" t="s">
        <v>69</v>
      </c>
      <c r="D666" s="50" t="s">
        <v>79</v>
      </c>
      <c r="E666" s="10"/>
      <c r="F666" s="27">
        <v>15</v>
      </c>
      <c r="G666" s="27">
        <v>15</v>
      </c>
      <c r="H666" s="27">
        <v>30</v>
      </c>
      <c r="I666" s="27">
        <v>45</v>
      </c>
      <c r="J666" s="27">
        <v>45</v>
      </c>
      <c r="K666" s="43">
        <v>1.2</v>
      </c>
      <c r="L666" s="119">
        <f t="shared" si="57"/>
        <v>18</v>
      </c>
      <c r="M666" s="43">
        <f t="shared" si="54"/>
        <v>18</v>
      </c>
      <c r="N666" s="43">
        <f t="shared" si="55"/>
        <v>36</v>
      </c>
      <c r="O666" s="43">
        <f t="shared" si="56"/>
        <v>54</v>
      </c>
      <c r="P666" s="43">
        <f t="shared" si="56"/>
        <v>54</v>
      </c>
    </row>
    <row r="667" spans="1:16" s="46" customFormat="1" ht="12.75" customHeight="1">
      <c r="A667" s="6" t="s">
        <v>272</v>
      </c>
      <c r="B667" s="66">
        <v>146.9</v>
      </c>
      <c r="C667" s="18" t="s">
        <v>69</v>
      </c>
      <c r="D667" s="50" t="s">
        <v>79</v>
      </c>
      <c r="E667" s="10"/>
      <c r="F667" s="27">
        <v>15</v>
      </c>
      <c r="G667" s="27">
        <v>15</v>
      </c>
      <c r="H667" s="27">
        <v>30</v>
      </c>
      <c r="I667" s="27">
        <v>45</v>
      </c>
      <c r="J667" s="27">
        <v>45</v>
      </c>
      <c r="K667" s="43">
        <v>1.2</v>
      </c>
      <c r="L667" s="119">
        <f t="shared" si="57"/>
        <v>18</v>
      </c>
      <c r="M667" s="43">
        <f t="shared" si="54"/>
        <v>18</v>
      </c>
      <c r="N667" s="43">
        <f t="shared" si="55"/>
        <v>36</v>
      </c>
      <c r="O667" s="43">
        <f t="shared" si="56"/>
        <v>54</v>
      </c>
      <c r="P667" s="43">
        <f t="shared" si="56"/>
        <v>54</v>
      </c>
    </row>
    <row r="668" spans="1:16" s="46" customFormat="1" ht="12.75" customHeight="1">
      <c r="A668" s="6" t="s">
        <v>272</v>
      </c>
      <c r="B668" s="66">
        <v>149.9</v>
      </c>
      <c r="C668" s="18" t="s">
        <v>69</v>
      </c>
      <c r="D668" s="50" t="s">
        <v>79</v>
      </c>
      <c r="E668" s="10"/>
      <c r="F668" s="27">
        <v>15</v>
      </c>
      <c r="G668" s="27">
        <v>15</v>
      </c>
      <c r="H668" s="27">
        <v>30</v>
      </c>
      <c r="I668" s="27">
        <v>45</v>
      </c>
      <c r="J668" s="27">
        <v>45</v>
      </c>
      <c r="K668" s="43">
        <v>1.2</v>
      </c>
      <c r="L668" s="119">
        <f t="shared" si="57"/>
        <v>18</v>
      </c>
      <c r="M668" s="43">
        <f t="shared" si="54"/>
        <v>18</v>
      </c>
      <c r="N668" s="43">
        <f t="shared" si="55"/>
        <v>36</v>
      </c>
      <c r="O668" s="43">
        <f t="shared" si="56"/>
        <v>54</v>
      </c>
      <c r="P668" s="43">
        <f t="shared" si="56"/>
        <v>54</v>
      </c>
    </row>
    <row r="669" spans="1:16" s="46" customFormat="1" ht="12.75" customHeight="1">
      <c r="A669" s="6" t="s">
        <v>272</v>
      </c>
      <c r="B669" s="66">
        <v>150.9</v>
      </c>
      <c r="C669" s="18" t="s">
        <v>69</v>
      </c>
      <c r="D669" s="50" t="s">
        <v>79</v>
      </c>
      <c r="E669" s="10"/>
      <c r="F669" s="27">
        <v>15</v>
      </c>
      <c r="G669" s="27">
        <v>15</v>
      </c>
      <c r="H669" s="27">
        <v>30</v>
      </c>
      <c r="I669" s="27">
        <v>45</v>
      </c>
      <c r="J669" s="27">
        <v>45</v>
      </c>
      <c r="K669" s="43">
        <v>1.2</v>
      </c>
      <c r="L669" s="119">
        <f t="shared" si="57"/>
        <v>18</v>
      </c>
      <c r="M669" s="43">
        <f>$G669*K669</f>
        <v>18</v>
      </c>
      <c r="N669" s="43">
        <f>$K669*H669</f>
        <v>36</v>
      </c>
      <c r="O669" s="43">
        <f>$K669*I669</f>
        <v>54</v>
      </c>
      <c r="P669" s="43">
        <f>$K669*J669</f>
        <v>54</v>
      </c>
    </row>
    <row r="670" spans="1:16" s="46" customFormat="1" ht="12.75" customHeight="1">
      <c r="A670" s="6" t="s">
        <v>272</v>
      </c>
      <c r="B670" s="66">
        <v>152.9</v>
      </c>
      <c r="C670" s="18" t="s">
        <v>69</v>
      </c>
      <c r="D670" s="50" t="s">
        <v>79</v>
      </c>
      <c r="E670" s="10"/>
      <c r="F670" s="27">
        <v>15</v>
      </c>
      <c r="G670" s="27">
        <v>15</v>
      </c>
      <c r="H670" s="27">
        <v>30</v>
      </c>
      <c r="I670" s="27">
        <v>45</v>
      </c>
      <c r="J670" s="27">
        <v>45</v>
      </c>
      <c r="K670" s="43">
        <v>1.2</v>
      </c>
      <c r="L670" s="119">
        <f t="shared" si="57"/>
        <v>18</v>
      </c>
      <c r="M670" s="43">
        <f t="shared" si="54"/>
        <v>18</v>
      </c>
      <c r="N670" s="43">
        <f t="shared" si="55"/>
        <v>36</v>
      </c>
      <c r="O670" s="43">
        <f t="shared" si="56"/>
        <v>54</v>
      </c>
      <c r="P670" s="43">
        <f t="shared" si="56"/>
        <v>54</v>
      </c>
    </row>
    <row r="671" spans="1:16" s="46" customFormat="1" ht="12.75" customHeight="1">
      <c r="A671" s="6" t="s">
        <v>272</v>
      </c>
      <c r="B671" s="66">
        <v>155.9</v>
      </c>
      <c r="C671" s="18" t="s">
        <v>69</v>
      </c>
      <c r="D671" s="50" t="s">
        <v>79</v>
      </c>
      <c r="E671" s="10"/>
      <c r="F671" s="27">
        <v>15</v>
      </c>
      <c r="G671" s="27">
        <v>15</v>
      </c>
      <c r="H671" s="27">
        <v>30</v>
      </c>
      <c r="I671" s="27">
        <v>45</v>
      </c>
      <c r="J671" s="27">
        <v>45</v>
      </c>
      <c r="K671" s="43">
        <v>1.2</v>
      </c>
      <c r="L671" s="119">
        <f t="shared" si="57"/>
        <v>18</v>
      </c>
      <c r="M671" s="43">
        <f t="shared" si="54"/>
        <v>18</v>
      </c>
      <c r="N671" s="43">
        <f t="shared" si="55"/>
        <v>36</v>
      </c>
      <c r="O671" s="43">
        <f t="shared" si="56"/>
        <v>54</v>
      </c>
      <c r="P671" s="43">
        <f t="shared" si="56"/>
        <v>54</v>
      </c>
    </row>
    <row r="672" spans="1:16" s="46" customFormat="1" ht="12.75" customHeight="1">
      <c r="A672" s="6" t="s">
        <v>272</v>
      </c>
      <c r="B672" s="66">
        <v>158.9</v>
      </c>
      <c r="C672" s="18" t="s">
        <v>69</v>
      </c>
      <c r="D672" s="50" t="s">
        <v>79</v>
      </c>
      <c r="E672" s="10"/>
      <c r="F672" s="27">
        <v>15</v>
      </c>
      <c r="G672" s="27">
        <v>15</v>
      </c>
      <c r="H672" s="27">
        <v>30</v>
      </c>
      <c r="I672" s="27">
        <v>45</v>
      </c>
      <c r="J672" s="27">
        <v>45</v>
      </c>
      <c r="K672" s="43">
        <v>1.2</v>
      </c>
      <c r="L672" s="119">
        <f t="shared" si="57"/>
        <v>18</v>
      </c>
      <c r="M672" s="43">
        <f t="shared" si="54"/>
        <v>18</v>
      </c>
      <c r="N672" s="43">
        <f t="shared" si="55"/>
        <v>36</v>
      </c>
      <c r="O672" s="43">
        <f t="shared" si="56"/>
        <v>54</v>
      </c>
      <c r="P672" s="43">
        <f t="shared" si="56"/>
        <v>54</v>
      </c>
    </row>
    <row r="673" spans="1:16" s="46" customFormat="1" ht="12.75" customHeight="1">
      <c r="A673" s="6" t="s">
        <v>272</v>
      </c>
      <c r="B673" s="66">
        <v>161.9</v>
      </c>
      <c r="C673" s="18" t="s">
        <v>69</v>
      </c>
      <c r="D673" s="50" t="s">
        <v>79</v>
      </c>
      <c r="E673" s="10"/>
      <c r="F673" s="27">
        <v>15</v>
      </c>
      <c r="G673" s="27">
        <v>15</v>
      </c>
      <c r="H673" s="27">
        <v>30</v>
      </c>
      <c r="I673" s="27">
        <v>45</v>
      </c>
      <c r="J673" s="27">
        <v>45</v>
      </c>
      <c r="K673" s="43">
        <v>1.2</v>
      </c>
      <c r="L673" s="119">
        <f t="shared" ref="L673:L738" si="65">K673*F673</f>
        <v>18</v>
      </c>
      <c r="M673" s="43">
        <f t="shared" si="54"/>
        <v>18</v>
      </c>
      <c r="N673" s="43">
        <f t="shared" si="55"/>
        <v>36</v>
      </c>
      <c r="O673" s="43">
        <f t="shared" si="56"/>
        <v>54</v>
      </c>
      <c r="P673" s="43">
        <f t="shared" si="56"/>
        <v>54</v>
      </c>
    </row>
    <row r="674" spans="1:16" s="46" customFormat="1" ht="12.75" customHeight="1">
      <c r="A674" s="6" t="s">
        <v>272</v>
      </c>
      <c r="B674" s="66">
        <v>164.9</v>
      </c>
      <c r="C674" s="18" t="s">
        <v>69</v>
      </c>
      <c r="D674" s="50" t="s">
        <v>79</v>
      </c>
      <c r="E674" s="10"/>
      <c r="F674" s="27">
        <v>10</v>
      </c>
      <c r="G674" s="27">
        <v>10</v>
      </c>
      <c r="H674" s="27">
        <v>20</v>
      </c>
      <c r="I674" s="27">
        <v>30</v>
      </c>
      <c r="J674" s="27">
        <v>30</v>
      </c>
      <c r="K674" s="43">
        <v>1.2</v>
      </c>
      <c r="L674" s="119">
        <f t="shared" si="65"/>
        <v>12</v>
      </c>
      <c r="M674" s="43">
        <f t="shared" si="54"/>
        <v>12</v>
      </c>
      <c r="N674" s="43">
        <f t="shared" si="55"/>
        <v>24</v>
      </c>
      <c r="O674" s="43">
        <f t="shared" si="56"/>
        <v>36</v>
      </c>
      <c r="P674" s="43">
        <f t="shared" si="56"/>
        <v>36</v>
      </c>
    </row>
    <row r="675" spans="1:16" s="46" customFormat="1" ht="12.75" customHeight="1">
      <c r="A675" s="6" t="s">
        <v>272</v>
      </c>
      <c r="B675" s="66">
        <v>165.9</v>
      </c>
      <c r="C675" s="18" t="s">
        <v>69</v>
      </c>
      <c r="D675" s="50" t="s">
        <v>79</v>
      </c>
      <c r="E675" s="10"/>
      <c r="F675" s="27">
        <v>10</v>
      </c>
      <c r="G675" s="27">
        <v>10</v>
      </c>
      <c r="H675" s="27">
        <v>20</v>
      </c>
      <c r="I675" s="27">
        <v>30</v>
      </c>
      <c r="J675" s="27">
        <v>30</v>
      </c>
      <c r="K675" s="43">
        <v>1.2</v>
      </c>
      <c r="L675" s="119">
        <f>K675*F675</f>
        <v>12</v>
      </c>
      <c r="M675" s="43">
        <f>$G675*K675</f>
        <v>12</v>
      </c>
      <c r="N675" s="43">
        <f>$K675*H675</f>
        <v>24</v>
      </c>
      <c r="O675" s="43">
        <f>$K675*I675</f>
        <v>36</v>
      </c>
      <c r="P675" s="43">
        <f>$K675*J675</f>
        <v>36</v>
      </c>
    </row>
    <row r="676" spans="1:16" s="46" customFormat="1" ht="12.75" customHeight="1">
      <c r="A676" s="6" t="s">
        <v>272</v>
      </c>
      <c r="B676" s="66">
        <v>167.9</v>
      </c>
      <c r="C676" s="18" t="s">
        <v>69</v>
      </c>
      <c r="D676" s="50" t="s">
        <v>79</v>
      </c>
      <c r="E676" s="10"/>
      <c r="F676" s="27">
        <v>10</v>
      </c>
      <c r="G676" s="27">
        <v>10</v>
      </c>
      <c r="H676" s="27">
        <v>20</v>
      </c>
      <c r="I676" s="27">
        <v>30</v>
      </c>
      <c r="J676" s="27">
        <v>30</v>
      </c>
      <c r="K676" s="43">
        <v>1.2</v>
      </c>
      <c r="L676" s="119">
        <f t="shared" si="65"/>
        <v>12</v>
      </c>
      <c r="M676" s="43">
        <f t="shared" si="54"/>
        <v>12</v>
      </c>
      <c r="N676" s="43">
        <f t="shared" si="55"/>
        <v>24</v>
      </c>
      <c r="O676" s="43">
        <f t="shared" si="56"/>
        <v>36</v>
      </c>
      <c r="P676" s="43">
        <f t="shared" si="56"/>
        <v>36</v>
      </c>
    </row>
    <row r="677" spans="1:16" s="46" customFormat="1" ht="12.75" customHeight="1">
      <c r="A677" s="6" t="s">
        <v>272</v>
      </c>
      <c r="B677" s="66">
        <v>170.9</v>
      </c>
      <c r="C677" s="18" t="s">
        <v>69</v>
      </c>
      <c r="D677" s="50" t="s">
        <v>79</v>
      </c>
      <c r="E677" s="10"/>
      <c r="F677" s="27">
        <v>10</v>
      </c>
      <c r="G677" s="27">
        <v>10</v>
      </c>
      <c r="H677" s="27">
        <v>20</v>
      </c>
      <c r="I677" s="27">
        <v>30</v>
      </c>
      <c r="J677" s="27">
        <v>30</v>
      </c>
      <c r="K677" s="43">
        <v>1.2</v>
      </c>
      <c r="L677" s="119">
        <f t="shared" si="65"/>
        <v>12</v>
      </c>
      <c r="M677" s="43">
        <f t="shared" ref="M677:M709" si="66">$G677*K677</f>
        <v>12</v>
      </c>
      <c r="N677" s="43">
        <f t="shared" ref="N677:N709" si="67">$K677*H677</f>
        <v>24</v>
      </c>
      <c r="O677" s="43">
        <f t="shared" ref="O677:P709" si="68">$K677*I677</f>
        <v>36</v>
      </c>
      <c r="P677" s="43">
        <f t="shared" si="68"/>
        <v>36</v>
      </c>
    </row>
    <row r="678" spans="1:16" s="46" customFormat="1" ht="12.75" customHeight="1">
      <c r="A678" s="6" t="s">
        <v>272</v>
      </c>
      <c r="B678" s="66">
        <v>172.9</v>
      </c>
      <c r="C678" s="18" t="s">
        <v>69</v>
      </c>
      <c r="D678" s="50" t="s">
        <v>79</v>
      </c>
      <c r="E678" s="10"/>
      <c r="F678" s="27">
        <v>10</v>
      </c>
      <c r="G678" s="27">
        <v>10</v>
      </c>
      <c r="H678" s="27">
        <v>20</v>
      </c>
      <c r="I678" s="27">
        <v>30</v>
      </c>
      <c r="J678" s="27">
        <v>30</v>
      </c>
      <c r="K678" s="43">
        <v>1.2</v>
      </c>
      <c r="L678" s="119">
        <f>K678*F678</f>
        <v>12</v>
      </c>
      <c r="M678" s="43">
        <f>$G678*K678</f>
        <v>12</v>
      </c>
      <c r="N678" s="43">
        <f>$K678*H678</f>
        <v>24</v>
      </c>
      <c r="O678" s="43">
        <f>$K678*I678</f>
        <v>36</v>
      </c>
      <c r="P678" s="43">
        <f>$K678*J678</f>
        <v>36</v>
      </c>
    </row>
    <row r="679" spans="1:16" s="46" customFormat="1" ht="12.75" customHeight="1">
      <c r="A679" s="6" t="s">
        <v>272</v>
      </c>
      <c r="B679" s="66">
        <v>173.9</v>
      </c>
      <c r="C679" s="18" t="s">
        <v>69</v>
      </c>
      <c r="D679" s="50" t="s">
        <v>79</v>
      </c>
      <c r="E679" s="10"/>
      <c r="F679" s="27">
        <v>10</v>
      </c>
      <c r="G679" s="27">
        <v>10</v>
      </c>
      <c r="H679" s="27">
        <v>20</v>
      </c>
      <c r="I679" s="27">
        <v>30</v>
      </c>
      <c r="J679" s="27">
        <v>30</v>
      </c>
      <c r="K679" s="43">
        <v>1.2</v>
      </c>
      <c r="L679" s="119">
        <f t="shared" si="65"/>
        <v>12</v>
      </c>
      <c r="M679" s="43">
        <f t="shared" si="66"/>
        <v>12</v>
      </c>
      <c r="N679" s="43">
        <f t="shared" si="67"/>
        <v>24</v>
      </c>
      <c r="O679" s="43">
        <f t="shared" si="68"/>
        <v>36</v>
      </c>
      <c r="P679" s="43">
        <f t="shared" si="68"/>
        <v>36</v>
      </c>
    </row>
    <row r="680" spans="1:16" s="46" customFormat="1" ht="12.75" customHeight="1">
      <c r="A680" s="6" t="s">
        <v>272</v>
      </c>
      <c r="B680" s="66">
        <v>175.9</v>
      </c>
      <c r="C680" s="18" t="s">
        <v>69</v>
      </c>
      <c r="D680" s="50" t="s">
        <v>79</v>
      </c>
      <c r="E680" s="10"/>
      <c r="F680" s="27">
        <v>10</v>
      </c>
      <c r="G680" s="27">
        <v>10</v>
      </c>
      <c r="H680" s="27">
        <v>20</v>
      </c>
      <c r="I680" s="27">
        <v>30</v>
      </c>
      <c r="J680" s="27">
        <v>30</v>
      </c>
      <c r="K680" s="43">
        <v>1.2</v>
      </c>
      <c r="L680" s="119">
        <f t="shared" si="65"/>
        <v>12</v>
      </c>
      <c r="M680" s="43">
        <f>$G680*K680</f>
        <v>12</v>
      </c>
      <c r="N680" s="43">
        <f>$K680*H680</f>
        <v>24</v>
      </c>
      <c r="O680" s="43">
        <f>$K680*I680</f>
        <v>36</v>
      </c>
      <c r="P680" s="43">
        <f>$K680*J680</f>
        <v>36</v>
      </c>
    </row>
    <row r="681" spans="1:16" s="46" customFormat="1" ht="12.75" customHeight="1">
      <c r="A681" s="6" t="s">
        <v>272</v>
      </c>
      <c r="B681" s="66">
        <v>176.9</v>
      </c>
      <c r="C681" s="18" t="s">
        <v>69</v>
      </c>
      <c r="D681" s="50" t="s">
        <v>79</v>
      </c>
      <c r="E681" s="10"/>
      <c r="F681" s="27">
        <v>10</v>
      </c>
      <c r="G681" s="27">
        <v>10</v>
      </c>
      <c r="H681" s="27">
        <v>20</v>
      </c>
      <c r="I681" s="27">
        <v>30</v>
      </c>
      <c r="J681" s="27">
        <v>30</v>
      </c>
      <c r="K681" s="43">
        <v>1.2</v>
      </c>
      <c r="L681" s="119">
        <f t="shared" si="65"/>
        <v>12</v>
      </c>
      <c r="M681" s="43">
        <f t="shared" si="66"/>
        <v>12</v>
      </c>
      <c r="N681" s="43">
        <f t="shared" si="67"/>
        <v>24</v>
      </c>
      <c r="O681" s="43">
        <f t="shared" si="68"/>
        <v>36</v>
      </c>
      <c r="P681" s="43">
        <f t="shared" si="68"/>
        <v>36</v>
      </c>
    </row>
    <row r="682" spans="1:16" s="46" customFormat="1" ht="12.75" customHeight="1">
      <c r="A682" s="6" t="s">
        <v>272</v>
      </c>
      <c r="B682" s="66">
        <v>179.9</v>
      </c>
      <c r="C682" s="18" t="s">
        <v>69</v>
      </c>
      <c r="D682" s="50" t="s">
        <v>79</v>
      </c>
      <c r="E682" s="10"/>
      <c r="F682" s="27">
        <v>10</v>
      </c>
      <c r="G682" s="27">
        <v>10</v>
      </c>
      <c r="H682" s="27">
        <v>20</v>
      </c>
      <c r="I682" s="27">
        <v>30</v>
      </c>
      <c r="J682" s="27">
        <v>30</v>
      </c>
      <c r="K682" s="43">
        <v>1.2</v>
      </c>
      <c r="L682" s="119">
        <f t="shared" si="65"/>
        <v>12</v>
      </c>
      <c r="M682" s="43">
        <f t="shared" si="66"/>
        <v>12</v>
      </c>
      <c r="N682" s="43">
        <f t="shared" si="67"/>
        <v>24</v>
      </c>
      <c r="O682" s="43">
        <f t="shared" si="68"/>
        <v>36</v>
      </c>
      <c r="P682" s="43">
        <f t="shared" si="68"/>
        <v>36</v>
      </c>
    </row>
    <row r="683" spans="1:16" s="46" customFormat="1" ht="12.75" customHeight="1">
      <c r="A683" s="6" t="s">
        <v>272</v>
      </c>
      <c r="B683" s="66">
        <v>182.9</v>
      </c>
      <c r="C683" s="18" t="s">
        <v>69</v>
      </c>
      <c r="D683" s="50" t="s">
        <v>79</v>
      </c>
      <c r="E683" s="10"/>
      <c r="F683" s="27">
        <v>10</v>
      </c>
      <c r="G683" s="27">
        <v>10</v>
      </c>
      <c r="H683" s="27">
        <v>20</v>
      </c>
      <c r="I683" s="27">
        <v>30</v>
      </c>
      <c r="J683" s="27">
        <v>30</v>
      </c>
      <c r="K683" s="43">
        <v>1.2</v>
      </c>
      <c r="L683" s="119">
        <f t="shared" si="65"/>
        <v>12</v>
      </c>
      <c r="M683" s="43">
        <f t="shared" si="66"/>
        <v>12</v>
      </c>
      <c r="N683" s="43">
        <f t="shared" si="67"/>
        <v>24</v>
      </c>
      <c r="O683" s="43">
        <f t="shared" si="68"/>
        <v>36</v>
      </c>
      <c r="P683" s="43">
        <f t="shared" si="68"/>
        <v>36</v>
      </c>
    </row>
    <row r="684" spans="1:16" s="46" customFormat="1" ht="12.75" customHeight="1">
      <c r="A684" s="6" t="s">
        <v>272</v>
      </c>
      <c r="B684" s="66">
        <v>185.9</v>
      </c>
      <c r="C684" s="18" t="s">
        <v>69</v>
      </c>
      <c r="D684" s="50" t="s">
        <v>79</v>
      </c>
      <c r="E684" s="10"/>
      <c r="F684" s="27">
        <v>10</v>
      </c>
      <c r="G684" s="27">
        <v>10</v>
      </c>
      <c r="H684" s="27">
        <v>20</v>
      </c>
      <c r="I684" s="27">
        <v>30</v>
      </c>
      <c r="J684" s="27">
        <v>30</v>
      </c>
      <c r="K684" s="43">
        <v>1.2</v>
      </c>
      <c r="L684" s="119">
        <f t="shared" si="65"/>
        <v>12</v>
      </c>
      <c r="M684" s="43">
        <f t="shared" si="66"/>
        <v>12</v>
      </c>
      <c r="N684" s="43">
        <f t="shared" si="67"/>
        <v>24</v>
      </c>
      <c r="O684" s="43">
        <f t="shared" si="68"/>
        <v>36</v>
      </c>
      <c r="P684" s="43">
        <f t="shared" si="68"/>
        <v>36</v>
      </c>
    </row>
    <row r="685" spans="1:16" s="46" customFormat="1" ht="12.75" customHeight="1">
      <c r="A685" s="6" t="s">
        <v>272</v>
      </c>
      <c r="B685" s="66">
        <v>188.9</v>
      </c>
      <c r="C685" s="18" t="s">
        <v>69</v>
      </c>
      <c r="D685" s="50" t="s">
        <v>79</v>
      </c>
      <c r="E685" s="10"/>
      <c r="F685" s="27">
        <v>10</v>
      </c>
      <c r="G685" s="27">
        <v>10</v>
      </c>
      <c r="H685" s="27">
        <v>20</v>
      </c>
      <c r="I685" s="27">
        <v>30</v>
      </c>
      <c r="J685" s="27">
        <v>30</v>
      </c>
      <c r="K685" s="43">
        <v>1.2</v>
      </c>
      <c r="L685" s="119">
        <f t="shared" si="65"/>
        <v>12</v>
      </c>
      <c r="M685" s="43">
        <f t="shared" si="66"/>
        <v>12</v>
      </c>
      <c r="N685" s="43">
        <f t="shared" si="67"/>
        <v>24</v>
      </c>
      <c r="O685" s="43">
        <f t="shared" si="68"/>
        <v>36</v>
      </c>
      <c r="P685" s="43">
        <f t="shared" si="68"/>
        <v>36</v>
      </c>
    </row>
    <row r="686" spans="1:16" s="46" customFormat="1" ht="12.75" customHeight="1">
      <c r="A686" s="6" t="s">
        <v>272</v>
      </c>
      <c r="B686" s="66">
        <v>190.9</v>
      </c>
      <c r="C686" s="18" t="s">
        <v>69</v>
      </c>
      <c r="D686" s="50" t="s">
        <v>79</v>
      </c>
      <c r="E686" s="10"/>
      <c r="F686" s="27">
        <v>10</v>
      </c>
      <c r="G686" s="27">
        <v>10</v>
      </c>
      <c r="H686" s="27">
        <v>20</v>
      </c>
      <c r="I686" s="27">
        <v>30</v>
      </c>
      <c r="J686" s="27">
        <v>30</v>
      </c>
      <c r="K686" s="43">
        <v>1.2</v>
      </c>
      <c r="L686" s="119">
        <f t="shared" si="65"/>
        <v>12</v>
      </c>
      <c r="M686" s="43">
        <f>$G686*K686</f>
        <v>12</v>
      </c>
      <c r="N686" s="43">
        <f>$K686*H686</f>
        <v>24</v>
      </c>
      <c r="O686" s="43">
        <f>$K686*I686</f>
        <v>36</v>
      </c>
      <c r="P686" s="43">
        <f>$K686*J686</f>
        <v>36</v>
      </c>
    </row>
    <row r="687" spans="1:16" s="46" customFormat="1" ht="12.75" customHeight="1">
      <c r="A687" s="6" t="s">
        <v>272</v>
      </c>
      <c r="B687" s="66">
        <v>191.9</v>
      </c>
      <c r="C687" s="18" t="s">
        <v>69</v>
      </c>
      <c r="D687" s="50" t="s">
        <v>79</v>
      </c>
      <c r="E687" s="10"/>
      <c r="F687" s="27">
        <v>10</v>
      </c>
      <c r="G687" s="27">
        <v>10</v>
      </c>
      <c r="H687" s="27">
        <v>20</v>
      </c>
      <c r="I687" s="27">
        <v>30</v>
      </c>
      <c r="J687" s="27">
        <v>30</v>
      </c>
      <c r="K687" s="43">
        <v>1.2</v>
      </c>
      <c r="L687" s="119">
        <f t="shared" si="65"/>
        <v>12</v>
      </c>
      <c r="M687" s="43">
        <f t="shared" si="66"/>
        <v>12</v>
      </c>
      <c r="N687" s="43">
        <f t="shared" si="67"/>
        <v>24</v>
      </c>
      <c r="O687" s="43">
        <f t="shared" si="68"/>
        <v>36</v>
      </c>
      <c r="P687" s="43">
        <f t="shared" si="68"/>
        <v>36</v>
      </c>
    </row>
    <row r="688" spans="1:16" s="46" customFormat="1" ht="12.75" customHeight="1">
      <c r="A688" s="6" t="s">
        <v>272</v>
      </c>
      <c r="B688" s="66">
        <v>194.9</v>
      </c>
      <c r="C688" s="18" t="s">
        <v>69</v>
      </c>
      <c r="D688" s="50" t="s">
        <v>79</v>
      </c>
      <c r="E688" s="10"/>
      <c r="F688" s="27">
        <v>10</v>
      </c>
      <c r="G688" s="27">
        <v>10</v>
      </c>
      <c r="H688" s="27">
        <v>20</v>
      </c>
      <c r="I688" s="27">
        <v>30</v>
      </c>
      <c r="J688" s="27">
        <v>30</v>
      </c>
      <c r="K688" s="43">
        <v>1.2</v>
      </c>
      <c r="L688" s="119">
        <f t="shared" si="65"/>
        <v>12</v>
      </c>
      <c r="M688" s="43">
        <f t="shared" si="66"/>
        <v>12</v>
      </c>
      <c r="N688" s="43">
        <f t="shared" si="67"/>
        <v>24</v>
      </c>
      <c r="O688" s="43">
        <f t="shared" si="68"/>
        <v>36</v>
      </c>
      <c r="P688" s="43">
        <f t="shared" si="68"/>
        <v>36</v>
      </c>
    </row>
    <row r="689" spans="1:16" s="46" customFormat="1" ht="12.75" customHeight="1">
      <c r="A689" s="6" t="s">
        <v>272</v>
      </c>
      <c r="B689" s="66">
        <v>197.9</v>
      </c>
      <c r="C689" s="18" t="s">
        <v>69</v>
      </c>
      <c r="D689" s="50" t="s">
        <v>79</v>
      </c>
      <c r="E689" s="10"/>
      <c r="F689" s="27">
        <v>10</v>
      </c>
      <c r="G689" s="27">
        <v>10</v>
      </c>
      <c r="H689" s="27">
        <v>20</v>
      </c>
      <c r="I689" s="27">
        <v>30</v>
      </c>
      <c r="J689" s="27">
        <v>30</v>
      </c>
      <c r="K689" s="43">
        <v>1.2</v>
      </c>
      <c r="L689" s="119">
        <f t="shared" si="65"/>
        <v>12</v>
      </c>
      <c r="M689" s="43">
        <f t="shared" si="66"/>
        <v>12</v>
      </c>
      <c r="N689" s="43">
        <f t="shared" si="67"/>
        <v>24</v>
      </c>
      <c r="O689" s="43">
        <f t="shared" si="68"/>
        <v>36</v>
      </c>
      <c r="P689" s="43">
        <f t="shared" si="68"/>
        <v>36</v>
      </c>
    </row>
    <row r="690" spans="1:16" s="46" customFormat="1" ht="12.75" customHeight="1">
      <c r="A690" s="6" t="s">
        <v>272</v>
      </c>
      <c r="B690" s="66">
        <v>200.9</v>
      </c>
      <c r="C690" s="18" t="s">
        <v>69</v>
      </c>
      <c r="D690" s="50" t="s">
        <v>79</v>
      </c>
      <c r="E690" s="10"/>
      <c r="F690" s="27">
        <v>10</v>
      </c>
      <c r="G690" s="27">
        <v>10</v>
      </c>
      <c r="H690" s="27">
        <v>20</v>
      </c>
      <c r="I690" s="27">
        <v>30</v>
      </c>
      <c r="J690" s="27">
        <v>30</v>
      </c>
      <c r="K690" s="43">
        <v>1.2</v>
      </c>
      <c r="L690" s="119">
        <f t="shared" si="65"/>
        <v>12</v>
      </c>
      <c r="M690" s="43">
        <f t="shared" si="66"/>
        <v>12</v>
      </c>
      <c r="N690" s="43">
        <f t="shared" si="67"/>
        <v>24</v>
      </c>
      <c r="O690" s="43">
        <f t="shared" si="68"/>
        <v>36</v>
      </c>
      <c r="P690" s="43">
        <f t="shared" si="68"/>
        <v>36</v>
      </c>
    </row>
    <row r="691" spans="1:16" s="46" customFormat="1" ht="12.75" customHeight="1">
      <c r="A691" s="6" t="s">
        <v>272</v>
      </c>
      <c r="B691" s="66">
        <v>203.9</v>
      </c>
      <c r="C691" s="18" t="s">
        <v>69</v>
      </c>
      <c r="D691" s="50" t="s">
        <v>79</v>
      </c>
      <c r="E691" s="10"/>
      <c r="F691" s="27">
        <v>10</v>
      </c>
      <c r="G691" s="27">
        <v>10</v>
      </c>
      <c r="H691" s="27">
        <v>20</v>
      </c>
      <c r="I691" s="27">
        <v>30</v>
      </c>
      <c r="J691" s="27">
        <v>30</v>
      </c>
      <c r="K691" s="43">
        <v>1.2</v>
      </c>
      <c r="L691" s="119">
        <f t="shared" si="65"/>
        <v>12</v>
      </c>
      <c r="M691" s="43">
        <f t="shared" si="66"/>
        <v>12</v>
      </c>
      <c r="N691" s="43">
        <f t="shared" si="67"/>
        <v>24</v>
      </c>
      <c r="O691" s="43">
        <f t="shared" si="68"/>
        <v>36</v>
      </c>
      <c r="P691" s="43">
        <f t="shared" si="68"/>
        <v>36</v>
      </c>
    </row>
    <row r="692" spans="1:16" s="46" customFormat="1" ht="12.75" customHeight="1">
      <c r="A692" s="6" t="s">
        <v>272</v>
      </c>
      <c r="B692" s="66">
        <v>206.9</v>
      </c>
      <c r="C692" s="18" t="s">
        <v>69</v>
      </c>
      <c r="D692" s="50" t="s">
        <v>79</v>
      </c>
      <c r="E692" s="10"/>
      <c r="F692" s="27">
        <v>10</v>
      </c>
      <c r="G692" s="27">
        <v>10</v>
      </c>
      <c r="H692" s="27">
        <v>20</v>
      </c>
      <c r="I692" s="27">
        <v>30</v>
      </c>
      <c r="J692" s="27">
        <v>30</v>
      </c>
      <c r="K692" s="43">
        <v>1.2</v>
      </c>
      <c r="L692" s="119">
        <f t="shared" si="65"/>
        <v>12</v>
      </c>
      <c r="M692" s="43">
        <f t="shared" si="66"/>
        <v>12</v>
      </c>
      <c r="N692" s="43">
        <f t="shared" si="67"/>
        <v>24</v>
      </c>
      <c r="O692" s="43">
        <f t="shared" si="68"/>
        <v>36</v>
      </c>
      <c r="P692" s="43">
        <f t="shared" si="68"/>
        <v>36</v>
      </c>
    </row>
    <row r="693" spans="1:16" s="46" customFormat="1" ht="12.75" customHeight="1">
      <c r="A693" s="6" t="s">
        <v>272</v>
      </c>
      <c r="B693" s="66">
        <v>209.9</v>
      </c>
      <c r="C693" s="18" t="s">
        <v>69</v>
      </c>
      <c r="D693" s="50" t="s">
        <v>79</v>
      </c>
      <c r="E693" s="10"/>
      <c r="F693" s="27">
        <v>10</v>
      </c>
      <c r="G693" s="27">
        <v>10</v>
      </c>
      <c r="H693" s="27">
        <v>20</v>
      </c>
      <c r="I693" s="27">
        <v>30</v>
      </c>
      <c r="J693" s="27">
        <v>30</v>
      </c>
      <c r="K693" s="43">
        <v>1.2</v>
      </c>
      <c r="L693" s="119">
        <f t="shared" si="65"/>
        <v>12</v>
      </c>
      <c r="M693" s="43">
        <f t="shared" si="66"/>
        <v>12</v>
      </c>
      <c r="N693" s="43">
        <f t="shared" si="67"/>
        <v>24</v>
      </c>
      <c r="O693" s="43">
        <f t="shared" si="68"/>
        <v>36</v>
      </c>
      <c r="P693" s="43">
        <f t="shared" si="68"/>
        <v>36</v>
      </c>
    </row>
    <row r="694" spans="1:16" s="46" customFormat="1" ht="12.75" customHeight="1">
      <c r="A694" s="6" t="s">
        <v>272</v>
      </c>
      <c r="B694" s="66">
        <v>210.9</v>
      </c>
      <c r="C694" s="18" t="s">
        <v>69</v>
      </c>
      <c r="D694" s="50" t="s">
        <v>79</v>
      </c>
      <c r="E694" s="10"/>
      <c r="F694" s="27">
        <v>10</v>
      </c>
      <c r="G694" s="27">
        <v>10</v>
      </c>
      <c r="H694" s="27">
        <v>20</v>
      </c>
      <c r="I694" s="27">
        <v>30</v>
      </c>
      <c r="J694" s="27">
        <v>30</v>
      </c>
      <c r="K694" s="43">
        <v>1.2</v>
      </c>
      <c r="L694" s="119">
        <f t="shared" si="65"/>
        <v>12</v>
      </c>
      <c r="M694" s="43">
        <f>$G694*K694</f>
        <v>12</v>
      </c>
      <c r="N694" s="43">
        <f>$K694*H694</f>
        <v>24</v>
      </c>
      <c r="O694" s="43">
        <f>$K694*I694</f>
        <v>36</v>
      </c>
      <c r="P694" s="43">
        <f>$K694*J694</f>
        <v>36</v>
      </c>
    </row>
    <row r="695" spans="1:16" s="46" customFormat="1" ht="12.75" customHeight="1">
      <c r="A695" s="6" t="s">
        <v>272</v>
      </c>
      <c r="B695" s="66">
        <v>212.9</v>
      </c>
      <c r="C695" s="18" t="s">
        <v>69</v>
      </c>
      <c r="D695" s="50" t="s">
        <v>79</v>
      </c>
      <c r="E695" s="10"/>
      <c r="F695" s="27">
        <v>10</v>
      </c>
      <c r="G695" s="27">
        <v>10</v>
      </c>
      <c r="H695" s="27">
        <v>20</v>
      </c>
      <c r="I695" s="27">
        <v>30</v>
      </c>
      <c r="J695" s="27">
        <v>30</v>
      </c>
      <c r="K695" s="43">
        <v>1.2</v>
      </c>
      <c r="L695" s="119">
        <f t="shared" si="65"/>
        <v>12</v>
      </c>
      <c r="M695" s="43">
        <f t="shared" si="66"/>
        <v>12</v>
      </c>
      <c r="N695" s="43">
        <f t="shared" si="67"/>
        <v>24</v>
      </c>
      <c r="O695" s="43">
        <f t="shared" si="68"/>
        <v>36</v>
      </c>
      <c r="P695" s="43">
        <f t="shared" si="68"/>
        <v>36</v>
      </c>
    </row>
    <row r="696" spans="1:16" s="46" customFormat="1" ht="12.75" customHeight="1">
      <c r="A696" s="6" t="s">
        <v>272</v>
      </c>
      <c r="B696" s="66">
        <v>215.9</v>
      </c>
      <c r="C696" s="18" t="s">
        <v>69</v>
      </c>
      <c r="D696" s="50" t="s">
        <v>79</v>
      </c>
      <c r="E696" s="10"/>
      <c r="F696" s="27">
        <v>10</v>
      </c>
      <c r="G696" s="27">
        <v>10</v>
      </c>
      <c r="H696" s="27">
        <v>20</v>
      </c>
      <c r="I696" s="27">
        <v>30</v>
      </c>
      <c r="J696" s="27">
        <v>30</v>
      </c>
      <c r="K696" s="43">
        <v>1.2</v>
      </c>
      <c r="L696" s="119">
        <f t="shared" si="65"/>
        <v>12</v>
      </c>
      <c r="M696" s="43">
        <f t="shared" si="66"/>
        <v>12</v>
      </c>
      <c r="N696" s="43">
        <f t="shared" si="67"/>
        <v>24</v>
      </c>
      <c r="O696" s="43">
        <f t="shared" si="68"/>
        <v>36</v>
      </c>
      <c r="P696" s="43">
        <f t="shared" si="68"/>
        <v>36</v>
      </c>
    </row>
    <row r="697" spans="1:16" s="46" customFormat="1" ht="12.75" customHeight="1">
      <c r="A697" s="6" t="s">
        <v>272</v>
      </c>
      <c r="B697" s="66">
        <v>218.9</v>
      </c>
      <c r="C697" s="18" t="s">
        <v>69</v>
      </c>
      <c r="D697" s="50" t="s">
        <v>79</v>
      </c>
      <c r="E697" s="10"/>
      <c r="F697" s="27">
        <v>10</v>
      </c>
      <c r="G697" s="27">
        <v>10</v>
      </c>
      <c r="H697" s="27">
        <v>20</v>
      </c>
      <c r="I697" s="27">
        <v>30</v>
      </c>
      <c r="J697" s="27">
        <v>30</v>
      </c>
      <c r="K697" s="43">
        <v>1.2</v>
      </c>
      <c r="L697" s="119">
        <f t="shared" si="65"/>
        <v>12</v>
      </c>
      <c r="M697" s="43">
        <f t="shared" si="66"/>
        <v>12</v>
      </c>
      <c r="N697" s="43">
        <f t="shared" si="67"/>
        <v>24</v>
      </c>
      <c r="O697" s="43">
        <f t="shared" si="68"/>
        <v>36</v>
      </c>
      <c r="P697" s="43">
        <f t="shared" si="68"/>
        <v>36</v>
      </c>
    </row>
    <row r="698" spans="1:16" s="46" customFormat="1" ht="12.75" customHeight="1">
      <c r="A698" s="6" t="s">
        <v>272</v>
      </c>
      <c r="B698" s="66">
        <v>221.9</v>
      </c>
      <c r="C698" s="18" t="s">
        <v>69</v>
      </c>
      <c r="D698" s="50" t="s">
        <v>79</v>
      </c>
      <c r="E698" s="10"/>
      <c r="F698" s="27">
        <v>10</v>
      </c>
      <c r="G698" s="27">
        <v>10</v>
      </c>
      <c r="H698" s="27">
        <v>20</v>
      </c>
      <c r="I698" s="27">
        <v>30</v>
      </c>
      <c r="J698" s="27">
        <v>30</v>
      </c>
      <c r="K698" s="43">
        <v>1.2</v>
      </c>
      <c r="L698" s="119">
        <f t="shared" si="65"/>
        <v>12</v>
      </c>
      <c r="M698" s="43">
        <f t="shared" si="66"/>
        <v>12</v>
      </c>
      <c r="N698" s="43">
        <f t="shared" si="67"/>
        <v>24</v>
      </c>
      <c r="O698" s="43">
        <f t="shared" si="68"/>
        <v>36</v>
      </c>
      <c r="P698" s="43">
        <f t="shared" si="68"/>
        <v>36</v>
      </c>
    </row>
    <row r="699" spans="1:16" s="46" customFormat="1" ht="12.75" customHeight="1">
      <c r="A699" s="6" t="s">
        <v>272</v>
      </c>
      <c r="B699" s="66">
        <v>224.9</v>
      </c>
      <c r="C699" s="18" t="s">
        <v>69</v>
      </c>
      <c r="D699" s="50" t="s">
        <v>79</v>
      </c>
      <c r="E699" s="10"/>
      <c r="F699" s="27">
        <v>10</v>
      </c>
      <c r="G699" s="27">
        <v>10</v>
      </c>
      <c r="H699" s="27">
        <v>20</v>
      </c>
      <c r="I699" s="27">
        <v>30</v>
      </c>
      <c r="J699" s="27">
        <v>30</v>
      </c>
      <c r="K699" s="43">
        <v>1.2</v>
      </c>
      <c r="L699" s="119">
        <f t="shared" si="65"/>
        <v>12</v>
      </c>
      <c r="M699" s="43">
        <f t="shared" si="66"/>
        <v>12</v>
      </c>
      <c r="N699" s="43">
        <f t="shared" si="67"/>
        <v>24</v>
      </c>
      <c r="O699" s="43">
        <f t="shared" si="68"/>
        <v>36</v>
      </c>
      <c r="P699" s="43">
        <f t="shared" si="68"/>
        <v>36</v>
      </c>
    </row>
    <row r="700" spans="1:16" s="46" customFormat="1" ht="12.75" customHeight="1">
      <c r="A700" s="6" t="s">
        <v>272</v>
      </c>
      <c r="B700" s="66">
        <v>225.9</v>
      </c>
      <c r="C700" s="18" t="s">
        <v>69</v>
      </c>
      <c r="D700" s="50" t="s">
        <v>79</v>
      </c>
      <c r="E700" s="10"/>
      <c r="F700" s="27">
        <v>10</v>
      </c>
      <c r="G700" s="27">
        <v>10</v>
      </c>
      <c r="H700" s="27">
        <v>20</v>
      </c>
      <c r="I700" s="27">
        <v>30</v>
      </c>
      <c r="J700" s="27">
        <v>30</v>
      </c>
      <c r="K700" s="43">
        <v>1.2</v>
      </c>
      <c r="L700" s="119">
        <f t="shared" si="65"/>
        <v>12</v>
      </c>
      <c r="M700" s="43">
        <f>$G700*K700</f>
        <v>12</v>
      </c>
      <c r="N700" s="43">
        <f>$K700*H700</f>
        <v>24</v>
      </c>
      <c r="O700" s="43">
        <f>$K700*I700</f>
        <v>36</v>
      </c>
      <c r="P700" s="43">
        <f>$K700*J700</f>
        <v>36</v>
      </c>
    </row>
    <row r="701" spans="1:16" s="46" customFormat="1" ht="12.75" customHeight="1">
      <c r="A701" s="6" t="s">
        <v>272</v>
      </c>
      <c r="B701" s="66">
        <v>236.9</v>
      </c>
      <c r="C701" s="18" t="s">
        <v>69</v>
      </c>
      <c r="D701" s="50" t="s">
        <v>79</v>
      </c>
      <c r="E701" s="10"/>
      <c r="F701" s="27">
        <v>10</v>
      </c>
      <c r="G701" s="27">
        <v>10</v>
      </c>
      <c r="H701" s="27">
        <v>20</v>
      </c>
      <c r="I701" s="27">
        <v>30</v>
      </c>
      <c r="J701" s="27">
        <v>30</v>
      </c>
      <c r="K701" s="43">
        <v>1.2</v>
      </c>
      <c r="L701" s="119">
        <f t="shared" si="65"/>
        <v>12</v>
      </c>
      <c r="M701" s="43">
        <f t="shared" si="66"/>
        <v>12</v>
      </c>
      <c r="N701" s="43">
        <f t="shared" si="67"/>
        <v>24</v>
      </c>
      <c r="O701" s="43">
        <f t="shared" si="68"/>
        <v>36</v>
      </c>
      <c r="P701" s="43">
        <f t="shared" si="68"/>
        <v>36</v>
      </c>
    </row>
    <row r="702" spans="1:16" s="46" customFormat="1" ht="12.75" customHeight="1">
      <c r="A702" s="6" t="s">
        <v>272</v>
      </c>
      <c r="B702" s="66">
        <v>248.9</v>
      </c>
      <c r="C702" s="18" t="s">
        <v>69</v>
      </c>
      <c r="D702" s="50" t="s">
        <v>79</v>
      </c>
      <c r="E702" s="10"/>
      <c r="F702" s="27">
        <v>10</v>
      </c>
      <c r="G702" s="27">
        <v>10</v>
      </c>
      <c r="H702" s="27">
        <v>20</v>
      </c>
      <c r="I702" s="27">
        <v>30</v>
      </c>
      <c r="J702" s="27">
        <v>30</v>
      </c>
      <c r="K702" s="43">
        <v>1.2</v>
      </c>
      <c r="L702" s="119">
        <f t="shared" si="65"/>
        <v>12</v>
      </c>
      <c r="M702" s="43">
        <f t="shared" si="66"/>
        <v>12</v>
      </c>
      <c r="N702" s="43">
        <f t="shared" si="67"/>
        <v>24</v>
      </c>
      <c r="O702" s="43">
        <f t="shared" si="68"/>
        <v>36</v>
      </c>
      <c r="P702" s="43">
        <f t="shared" si="68"/>
        <v>36</v>
      </c>
    </row>
    <row r="703" spans="1:16" s="46" customFormat="1" ht="12.75" customHeight="1">
      <c r="A703" s="6" t="s">
        <v>272</v>
      </c>
      <c r="B703" s="66">
        <v>260.89999999999998</v>
      </c>
      <c r="C703" s="18" t="s">
        <v>69</v>
      </c>
      <c r="D703" s="50" t="s">
        <v>79</v>
      </c>
      <c r="E703" s="10"/>
      <c r="F703" s="27">
        <v>10</v>
      </c>
      <c r="G703" s="27">
        <v>10</v>
      </c>
      <c r="H703" s="27">
        <v>20</v>
      </c>
      <c r="I703" s="27">
        <v>30</v>
      </c>
      <c r="J703" s="27">
        <v>30</v>
      </c>
      <c r="K703" s="43">
        <v>1.2</v>
      </c>
      <c r="L703" s="119">
        <f t="shared" si="65"/>
        <v>12</v>
      </c>
      <c r="M703" s="43">
        <f t="shared" si="66"/>
        <v>12</v>
      </c>
      <c r="N703" s="43">
        <f t="shared" si="67"/>
        <v>24</v>
      </c>
      <c r="O703" s="43">
        <f t="shared" si="68"/>
        <v>36</v>
      </c>
      <c r="P703" s="43">
        <f t="shared" si="68"/>
        <v>36</v>
      </c>
    </row>
    <row r="704" spans="1:16" s="46" customFormat="1" ht="12.75" customHeight="1">
      <c r="A704" s="6" t="s">
        <v>272</v>
      </c>
      <c r="B704" s="66">
        <v>272.89999999999998</v>
      </c>
      <c r="C704" s="18" t="s">
        <v>69</v>
      </c>
      <c r="D704" s="50" t="s">
        <v>79</v>
      </c>
      <c r="E704" s="10"/>
      <c r="F704" s="27">
        <v>10</v>
      </c>
      <c r="G704" s="27">
        <v>10</v>
      </c>
      <c r="H704" s="27">
        <v>20</v>
      </c>
      <c r="I704" s="27">
        <v>30</v>
      </c>
      <c r="J704" s="27">
        <v>30</v>
      </c>
      <c r="K704" s="43">
        <v>1.2</v>
      </c>
      <c r="L704" s="119">
        <f t="shared" si="65"/>
        <v>12</v>
      </c>
      <c r="M704" s="43">
        <f t="shared" si="66"/>
        <v>12</v>
      </c>
      <c r="N704" s="43">
        <f t="shared" si="67"/>
        <v>24</v>
      </c>
      <c r="O704" s="43">
        <f t="shared" si="68"/>
        <v>36</v>
      </c>
      <c r="P704" s="43">
        <f t="shared" si="68"/>
        <v>36</v>
      </c>
    </row>
    <row r="705" spans="1:16" s="46" customFormat="1" ht="12.75" customHeight="1">
      <c r="A705" s="6" t="s">
        <v>272</v>
      </c>
      <c r="B705" s="66">
        <v>284.89999999999998</v>
      </c>
      <c r="C705" s="18" t="s">
        <v>69</v>
      </c>
      <c r="D705" s="50" t="s">
        <v>79</v>
      </c>
      <c r="E705" s="10"/>
      <c r="F705" s="27">
        <v>10</v>
      </c>
      <c r="G705" s="27">
        <v>10</v>
      </c>
      <c r="H705" s="27">
        <v>20</v>
      </c>
      <c r="I705" s="27">
        <v>30</v>
      </c>
      <c r="J705" s="27">
        <v>30</v>
      </c>
      <c r="K705" s="43">
        <v>1.2</v>
      </c>
      <c r="L705" s="119">
        <f t="shared" si="65"/>
        <v>12</v>
      </c>
      <c r="M705" s="43">
        <f t="shared" si="66"/>
        <v>12</v>
      </c>
      <c r="N705" s="43">
        <f t="shared" si="67"/>
        <v>24</v>
      </c>
      <c r="O705" s="43">
        <f t="shared" si="68"/>
        <v>36</v>
      </c>
      <c r="P705" s="43">
        <f t="shared" si="68"/>
        <v>36</v>
      </c>
    </row>
    <row r="706" spans="1:16" s="46" customFormat="1" ht="12.75" customHeight="1">
      <c r="A706" s="6" t="s">
        <v>272</v>
      </c>
      <c r="B706" s="66">
        <v>296.89999999999998</v>
      </c>
      <c r="C706" s="18" t="s">
        <v>69</v>
      </c>
      <c r="D706" s="50" t="s">
        <v>79</v>
      </c>
      <c r="E706" s="10"/>
      <c r="F706" s="27">
        <v>10</v>
      </c>
      <c r="G706" s="27">
        <v>10</v>
      </c>
      <c r="H706" s="27">
        <v>20</v>
      </c>
      <c r="I706" s="27">
        <v>30</v>
      </c>
      <c r="J706" s="27">
        <v>30</v>
      </c>
      <c r="K706" s="43">
        <v>1.2</v>
      </c>
      <c r="L706" s="119">
        <f t="shared" si="65"/>
        <v>12</v>
      </c>
      <c r="M706" s="43">
        <f t="shared" si="66"/>
        <v>12</v>
      </c>
      <c r="N706" s="43">
        <f t="shared" si="67"/>
        <v>24</v>
      </c>
      <c r="O706" s="43">
        <f t="shared" si="68"/>
        <v>36</v>
      </c>
      <c r="P706" s="43">
        <f t="shared" si="68"/>
        <v>36</v>
      </c>
    </row>
    <row r="707" spans="1:16" s="46" customFormat="1" ht="12.75" customHeight="1">
      <c r="A707" s="6" t="s">
        <v>272</v>
      </c>
      <c r="B707" s="66">
        <v>308.89999999999998</v>
      </c>
      <c r="C707" s="18" t="s">
        <v>69</v>
      </c>
      <c r="D707" s="50" t="s">
        <v>79</v>
      </c>
      <c r="E707" s="10"/>
      <c r="F707" s="27">
        <v>10</v>
      </c>
      <c r="G707" s="27">
        <v>10</v>
      </c>
      <c r="H707" s="27">
        <v>20</v>
      </c>
      <c r="I707" s="27">
        <v>30</v>
      </c>
      <c r="J707" s="27">
        <v>30</v>
      </c>
      <c r="K707" s="43">
        <v>1.2</v>
      </c>
      <c r="L707" s="119">
        <f t="shared" si="65"/>
        <v>12</v>
      </c>
      <c r="M707" s="43">
        <f t="shared" si="66"/>
        <v>12</v>
      </c>
      <c r="N707" s="43">
        <f t="shared" si="67"/>
        <v>24</v>
      </c>
      <c r="O707" s="43">
        <f t="shared" si="68"/>
        <v>36</v>
      </c>
      <c r="P707" s="43">
        <f t="shared" si="68"/>
        <v>36</v>
      </c>
    </row>
    <row r="708" spans="1:16" s="46" customFormat="1" ht="12.75" customHeight="1">
      <c r="A708" s="6" t="s">
        <v>272</v>
      </c>
      <c r="B708" s="66">
        <v>320.89999999999998</v>
      </c>
      <c r="C708" s="18" t="s">
        <v>69</v>
      </c>
      <c r="D708" s="50" t="s">
        <v>79</v>
      </c>
      <c r="E708" s="10"/>
      <c r="F708" s="27">
        <v>10</v>
      </c>
      <c r="G708" s="27">
        <v>10</v>
      </c>
      <c r="H708" s="27">
        <v>20</v>
      </c>
      <c r="I708" s="27">
        <v>30</v>
      </c>
      <c r="J708" s="27">
        <v>30</v>
      </c>
      <c r="K708" s="43">
        <v>1.2</v>
      </c>
      <c r="L708" s="119">
        <f t="shared" si="65"/>
        <v>12</v>
      </c>
      <c r="M708" s="43">
        <f t="shared" si="66"/>
        <v>12</v>
      </c>
      <c r="N708" s="43">
        <f t="shared" si="67"/>
        <v>24</v>
      </c>
      <c r="O708" s="43">
        <f t="shared" si="68"/>
        <v>36</v>
      </c>
      <c r="P708" s="43">
        <f t="shared" si="68"/>
        <v>36</v>
      </c>
    </row>
    <row r="709" spans="1:16" s="46" customFormat="1" ht="12.75" customHeight="1">
      <c r="A709" s="6" t="s">
        <v>272</v>
      </c>
      <c r="B709" s="66">
        <v>332.9</v>
      </c>
      <c r="C709" s="18" t="s">
        <v>69</v>
      </c>
      <c r="D709" s="50" t="s">
        <v>79</v>
      </c>
      <c r="E709" s="10"/>
      <c r="F709" s="27">
        <v>10</v>
      </c>
      <c r="G709" s="27">
        <v>10</v>
      </c>
      <c r="H709" s="27">
        <v>20</v>
      </c>
      <c r="I709" s="27">
        <v>30</v>
      </c>
      <c r="J709" s="27">
        <v>30</v>
      </c>
      <c r="K709" s="43">
        <v>1.2</v>
      </c>
      <c r="L709" s="119">
        <f t="shared" si="65"/>
        <v>12</v>
      </c>
      <c r="M709" s="43">
        <f t="shared" si="66"/>
        <v>12</v>
      </c>
      <c r="N709" s="43">
        <f t="shared" si="67"/>
        <v>24</v>
      </c>
      <c r="O709" s="43">
        <f t="shared" si="68"/>
        <v>36</v>
      </c>
      <c r="P709" s="43">
        <f t="shared" si="68"/>
        <v>36</v>
      </c>
    </row>
    <row r="710" spans="1:16" s="46" customFormat="1" ht="12.75" customHeight="1">
      <c r="A710" s="47"/>
      <c r="B710" s="48"/>
      <c r="C710" s="48"/>
      <c r="D710" s="34" t="s">
        <v>21</v>
      </c>
      <c r="E710" s="34"/>
      <c r="F710" s="24">
        <f>SUM(F574:F709)</f>
        <v>1638</v>
      </c>
      <c r="G710" s="24">
        <f>SUM(G574:G709)</f>
        <v>1638</v>
      </c>
      <c r="H710" s="24">
        <f>SUM(H574:H709)</f>
        <v>3276</v>
      </c>
      <c r="I710" s="24">
        <f>SUM(I574:I709)</f>
        <v>4914</v>
      </c>
      <c r="J710" s="24">
        <f>SUM(J574:J709)</f>
        <v>4914</v>
      </c>
      <c r="K710" s="44"/>
      <c r="L710" s="44"/>
      <c r="M710" s="87"/>
      <c r="N710" s="87"/>
      <c r="O710" s="87"/>
      <c r="P710" s="87"/>
    </row>
    <row r="711" spans="1:16" s="46" customFormat="1" ht="12.75" customHeight="1">
      <c r="A711" s="6" t="s">
        <v>273</v>
      </c>
      <c r="B711" s="67">
        <v>9.9</v>
      </c>
      <c r="C711" s="18" t="s">
        <v>69</v>
      </c>
      <c r="D711" s="50" t="s">
        <v>79</v>
      </c>
      <c r="E711" s="10"/>
      <c r="F711" s="27">
        <v>4</v>
      </c>
      <c r="G711" s="27">
        <v>4</v>
      </c>
      <c r="H711" s="27">
        <v>8</v>
      </c>
      <c r="I711" s="27">
        <v>12</v>
      </c>
      <c r="J711" s="27">
        <v>12</v>
      </c>
      <c r="K711" s="43">
        <v>1.2</v>
      </c>
      <c r="L711" s="119">
        <f t="shared" si="65"/>
        <v>4.8</v>
      </c>
      <c r="M711" s="43">
        <f t="shared" ref="M711:M774" si="69">$G711*K711</f>
        <v>4.8</v>
      </c>
      <c r="N711" s="43">
        <f t="shared" ref="N711:N774" si="70">$K711*H711</f>
        <v>9.6</v>
      </c>
      <c r="O711" s="43">
        <f t="shared" ref="O711:P774" si="71">$K711*I711</f>
        <v>14.399999999999999</v>
      </c>
      <c r="P711" s="43">
        <f t="shared" si="71"/>
        <v>14.399999999999999</v>
      </c>
    </row>
    <row r="712" spans="1:16" s="46" customFormat="1" ht="12.75" customHeight="1">
      <c r="A712" s="6" t="s">
        <v>273</v>
      </c>
      <c r="B712" s="67">
        <v>19.899999999999999</v>
      </c>
      <c r="C712" s="18" t="s">
        <v>69</v>
      </c>
      <c r="D712" s="50" t="s">
        <v>79</v>
      </c>
      <c r="E712" s="10"/>
      <c r="F712" s="27">
        <v>4</v>
      </c>
      <c r="G712" s="27">
        <v>4</v>
      </c>
      <c r="H712" s="27">
        <v>8</v>
      </c>
      <c r="I712" s="27">
        <v>12</v>
      </c>
      <c r="J712" s="27">
        <v>12</v>
      </c>
      <c r="K712" s="43">
        <v>1.2</v>
      </c>
      <c r="L712" s="119">
        <f t="shared" si="65"/>
        <v>4.8</v>
      </c>
      <c r="M712" s="43">
        <f t="shared" si="69"/>
        <v>4.8</v>
      </c>
      <c r="N712" s="43">
        <f t="shared" si="70"/>
        <v>9.6</v>
      </c>
      <c r="O712" s="43">
        <f t="shared" si="71"/>
        <v>14.399999999999999</v>
      </c>
      <c r="P712" s="43">
        <f t="shared" si="71"/>
        <v>14.399999999999999</v>
      </c>
    </row>
    <row r="713" spans="1:16" s="46" customFormat="1" ht="12.75" customHeight="1">
      <c r="A713" s="6" t="s">
        <v>273</v>
      </c>
      <c r="B713" s="67">
        <v>24.9</v>
      </c>
      <c r="C713" s="18" t="s">
        <v>69</v>
      </c>
      <c r="D713" s="50" t="s">
        <v>79</v>
      </c>
      <c r="E713" s="10"/>
      <c r="F713" s="27">
        <v>4</v>
      </c>
      <c r="G713" s="27">
        <v>4</v>
      </c>
      <c r="H713" s="27">
        <v>8</v>
      </c>
      <c r="I713" s="27">
        <v>12</v>
      </c>
      <c r="J713" s="27">
        <v>12</v>
      </c>
      <c r="K713" s="43">
        <v>1.2</v>
      </c>
      <c r="L713" s="119">
        <f t="shared" si="65"/>
        <v>4.8</v>
      </c>
      <c r="M713" s="43">
        <f t="shared" si="69"/>
        <v>4.8</v>
      </c>
      <c r="N713" s="43">
        <f t="shared" si="70"/>
        <v>9.6</v>
      </c>
      <c r="O713" s="43">
        <f t="shared" si="71"/>
        <v>14.399999999999999</v>
      </c>
      <c r="P713" s="43">
        <f t="shared" si="71"/>
        <v>14.399999999999999</v>
      </c>
    </row>
    <row r="714" spans="1:16" s="46" customFormat="1" ht="12.75" customHeight="1">
      <c r="A714" s="6" t="s">
        <v>273</v>
      </c>
      <c r="B714" s="67">
        <v>29.9</v>
      </c>
      <c r="C714" s="18" t="s">
        <v>69</v>
      </c>
      <c r="D714" s="50" t="s">
        <v>79</v>
      </c>
      <c r="E714" s="10"/>
      <c r="F714" s="27">
        <v>4</v>
      </c>
      <c r="G714" s="27">
        <v>4</v>
      </c>
      <c r="H714" s="27">
        <v>8</v>
      </c>
      <c r="I714" s="27">
        <v>12</v>
      </c>
      <c r="J714" s="27">
        <v>12</v>
      </c>
      <c r="K714" s="43">
        <v>1.2</v>
      </c>
      <c r="L714" s="119">
        <f t="shared" si="65"/>
        <v>4.8</v>
      </c>
      <c r="M714" s="43">
        <f t="shared" si="69"/>
        <v>4.8</v>
      </c>
      <c r="N714" s="43">
        <f t="shared" si="70"/>
        <v>9.6</v>
      </c>
      <c r="O714" s="43">
        <f t="shared" si="71"/>
        <v>14.399999999999999</v>
      </c>
      <c r="P714" s="43">
        <f t="shared" si="71"/>
        <v>14.399999999999999</v>
      </c>
    </row>
    <row r="715" spans="1:16" s="46" customFormat="1" ht="12.75" customHeight="1">
      <c r="A715" s="6" t="s">
        <v>273</v>
      </c>
      <c r="B715" s="67">
        <v>34.9</v>
      </c>
      <c r="C715" s="18" t="s">
        <v>69</v>
      </c>
      <c r="D715" s="50" t="s">
        <v>79</v>
      </c>
      <c r="E715" s="10"/>
      <c r="F715" s="27">
        <v>4</v>
      </c>
      <c r="G715" s="27">
        <v>4</v>
      </c>
      <c r="H715" s="27">
        <v>8</v>
      </c>
      <c r="I715" s="27">
        <v>12</v>
      </c>
      <c r="J715" s="27">
        <v>12</v>
      </c>
      <c r="K715" s="43">
        <v>1.2</v>
      </c>
      <c r="L715" s="119">
        <f t="shared" si="65"/>
        <v>4.8</v>
      </c>
      <c r="M715" s="43">
        <f t="shared" si="69"/>
        <v>4.8</v>
      </c>
      <c r="N715" s="43">
        <f t="shared" si="70"/>
        <v>9.6</v>
      </c>
      <c r="O715" s="43">
        <f t="shared" si="71"/>
        <v>14.399999999999999</v>
      </c>
      <c r="P715" s="43">
        <f t="shared" si="71"/>
        <v>14.399999999999999</v>
      </c>
    </row>
    <row r="716" spans="1:16" s="46" customFormat="1" ht="12.75" customHeight="1">
      <c r="A716" s="6" t="s">
        <v>273</v>
      </c>
      <c r="B716" s="67">
        <v>39.9</v>
      </c>
      <c r="C716" s="18" t="s">
        <v>69</v>
      </c>
      <c r="D716" s="50" t="s">
        <v>79</v>
      </c>
      <c r="E716" s="10"/>
      <c r="F716" s="27">
        <v>4</v>
      </c>
      <c r="G716" s="27">
        <v>4</v>
      </c>
      <c r="H716" s="27">
        <v>8</v>
      </c>
      <c r="I716" s="27">
        <v>12</v>
      </c>
      <c r="J716" s="27">
        <v>12</v>
      </c>
      <c r="K716" s="43">
        <v>1.2</v>
      </c>
      <c r="L716" s="119">
        <f t="shared" si="65"/>
        <v>4.8</v>
      </c>
      <c r="M716" s="43">
        <f t="shared" si="69"/>
        <v>4.8</v>
      </c>
      <c r="N716" s="43">
        <f t="shared" si="70"/>
        <v>9.6</v>
      </c>
      <c r="O716" s="43">
        <f t="shared" si="71"/>
        <v>14.399999999999999</v>
      </c>
      <c r="P716" s="43">
        <f t="shared" si="71"/>
        <v>14.399999999999999</v>
      </c>
    </row>
    <row r="717" spans="1:16" s="46" customFormat="1" ht="12.75" customHeight="1">
      <c r="A717" s="6" t="s">
        <v>273</v>
      </c>
      <c r="B717" s="67">
        <v>44.9</v>
      </c>
      <c r="C717" s="18" t="s">
        <v>69</v>
      </c>
      <c r="D717" s="50" t="s">
        <v>79</v>
      </c>
      <c r="E717" s="10"/>
      <c r="F717" s="27">
        <v>4</v>
      </c>
      <c r="G717" s="27">
        <v>4</v>
      </c>
      <c r="H717" s="27">
        <v>8</v>
      </c>
      <c r="I717" s="27">
        <v>12</v>
      </c>
      <c r="J717" s="27">
        <v>12</v>
      </c>
      <c r="K717" s="43">
        <v>1.2</v>
      </c>
      <c r="L717" s="119">
        <f t="shared" si="65"/>
        <v>4.8</v>
      </c>
      <c r="M717" s="43">
        <f t="shared" si="69"/>
        <v>4.8</v>
      </c>
      <c r="N717" s="43">
        <f t="shared" si="70"/>
        <v>9.6</v>
      </c>
      <c r="O717" s="43">
        <f t="shared" si="71"/>
        <v>14.399999999999999</v>
      </c>
      <c r="P717" s="43">
        <f t="shared" si="71"/>
        <v>14.399999999999999</v>
      </c>
    </row>
    <row r="718" spans="1:16" s="46" customFormat="1" ht="12.75" customHeight="1">
      <c r="A718" s="6" t="s">
        <v>273</v>
      </c>
      <c r="B718" s="67">
        <v>49.9</v>
      </c>
      <c r="C718" s="18" t="s">
        <v>69</v>
      </c>
      <c r="D718" s="50" t="s">
        <v>79</v>
      </c>
      <c r="E718" s="10"/>
      <c r="F718" s="27">
        <v>4</v>
      </c>
      <c r="G718" s="27">
        <v>4</v>
      </c>
      <c r="H718" s="27">
        <v>8</v>
      </c>
      <c r="I718" s="27">
        <v>12</v>
      </c>
      <c r="J718" s="27">
        <v>12</v>
      </c>
      <c r="K718" s="43">
        <v>1.2</v>
      </c>
      <c r="L718" s="119">
        <f t="shared" si="65"/>
        <v>4.8</v>
      </c>
      <c r="M718" s="43">
        <f t="shared" si="69"/>
        <v>4.8</v>
      </c>
      <c r="N718" s="43">
        <f t="shared" si="70"/>
        <v>9.6</v>
      </c>
      <c r="O718" s="43">
        <f t="shared" si="71"/>
        <v>14.399999999999999</v>
      </c>
      <c r="P718" s="43">
        <f t="shared" si="71"/>
        <v>14.399999999999999</v>
      </c>
    </row>
    <row r="719" spans="1:16" s="46" customFormat="1" ht="12.75" customHeight="1">
      <c r="A719" s="6" t="s">
        <v>273</v>
      </c>
      <c r="B719" s="67">
        <v>54.9</v>
      </c>
      <c r="C719" s="18" t="s">
        <v>69</v>
      </c>
      <c r="D719" s="50" t="s">
        <v>79</v>
      </c>
      <c r="E719" s="10"/>
      <c r="F719" s="27">
        <v>4</v>
      </c>
      <c r="G719" s="27">
        <v>4</v>
      </c>
      <c r="H719" s="27">
        <v>8</v>
      </c>
      <c r="I719" s="27">
        <v>12</v>
      </c>
      <c r="J719" s="27">
        <v>12</v>
      </c>
      <c r="K719" s="43">
        <v>1.2</v>
      </c>
      <c r="L719" s="119">
        <f t="shared" si="65"/>
        <v>4.8</v>
      </c>
      <c r="M719" s="43">
        <f t="shared" si="69"/>
        <v>4.8</v>
      </c>
      <c r="N719" s="43">
        <f t="shared" si="70"/>
        <v>9.6</v>
      </c>
      <c r="O719" s="43">
        <f t="shared" si="71"/>
        <v>14.399999999999999</v>
      </c>
      <c r="P719" s="43">
        <f t="shared" si="71"/>
        <v>14.399999999999999</v>
      </c>
    </row>
    <row r="720" spans="1:16" s="46" customFormat="1" ht="12.75" customHeight="1">
      <c r="A720" s="6" t="s">
        <v>273</v>
      </c>
      <c r="B720" s="67">
        <v>59.9</v>
      </c>
      <c r="C720" s="18" t="s">
        <v>69</v>
      </c>
      <c r="D720" s="50" t="s">
        <v>79</v>
      </c>
      <c r="E720" s="10"/>
      <c r="F720" s="27">
        <v>4</v>
      </c>
      <c r="G720" s="27">
        <v>4</v>
      </c>
      <c r="H720" s="27">
        <v>8</v>
      </c>
      <c r="I720" s="27">
        <v>12</v>
      </c>
      <c r="J720" s="27">
        <v>12</v>
      </c>
      <c r="K720" s="43">
        <v>1.2</v>
      </c>
      <c r="L720" s="119">
        <f t="shared" si="65"/>
        <v>4.8</v>
      </c>
      <c r="M720" s="43">
        <f t="shared" si="69"/>
        <v>4.8</v>
      </c>
      <c r="N720" s="43">
        <f t="shared" si="70"/>
        <v>9.6</v>
      </c>
      <c r="O720" s="43">
        <f t="shared" si="71"/>
        <v>14.399999999999999</v>
      </c>
      <c r="P720" s="43">
        <f t="shared" si="71"/>
        <v>14.399999999999999</v>
      </c>
    </row>
    <row r="721" spans="1:16" s="46" customFormat="1" ht="12.75" customHeight="1">
      <c r="A721" s="6" t="s">
        <v>273</v>
      </c>
      <c r="B721" s="67">
        <v>64.900000000000006</v>
      </c>
      <c r="C721" s="18" t="s">
        <v>69</v>
      </c>
      <c r="D721" s="50" t="s">
        <v>79</v>
      </c>
      <c r="E721" s="10"/>
      <c r="F721" s="27">
        <v>4</v>
      </c>
      <c r="G721" s="27">
        <v>4</v>
      </c>
      <c r="H721" s="27">
        <v>8</v>
      </c>
      <c r="I721" s="27">
        <v>12</v>
      </c>
      <c r="J721" s="27">
        <v>12</v>
      </c>
      <c r="K721" s="43">
        <v>1.2</v>
      </c>
      <c r="L721" s="119">
        <f t="shared" si="65"/>
        <v>4.8</v>
      </c>
      <c r="M721" s="43">
        <f t="shared" si="69"/>
        <v>4.8</v>
      </c>
      <c r="N721" s="43">
        <f t="shared" si="70"/>
        <v>9.6</v>
      </c>
      <c r="O721" s="43">
        <f t="shared" si="71"/>
        <v>14.399999999999999</v>
      </c>
      <c r="P721" s="43">
        <f t="shared" si="71"/>
        <v>14.399999999999999</v>
      </c>
    </row>
    <row r="722" spans="1:16" s="46" customFormat="1" ht="12.75" customHeight="1">
      <c r="A722" s="6" t="s">
        <v>273</v>
      </c>
      <c r="B722" s="67">
        <v>69.900000000000006</v>
      </c>
      <c r="C722" s="18" t="s">
        <v>69</v>
      </c>
      <c r="D722" s="50" t="s">
        <v>79</v>
      </c>
      <c r="E722" s="10"/>
      <c r="F722" s="27">
        <v>4</v>
      </c>
      <c r="G722" s="27">
        <v>4</v>
      </c>
      <c r="H722" s="27">
        <v>8</v>
      </c>
      <c r="I722" s="27">
        <v>12</v>
      </c>
      <c r="J722" s="27">
        <v>12</v>
      </c>
      <c r="K722" s="43">
        <v>1.2</v>
      </c>
      <c r="L722" s="119">
        <f t="shared" si="65"/>
        <v>4.8</v>
      </c>
      <c r="M722" s="43">
        <f t="shared" si="69"/>
        <v>4.8</v>
      </c>
      <c r="N722" s="43">
        <f t="shared" si="70"/>
        <v>9.6</v>
      </c>
      <c r="O722" s="43">
        <f t="shared" si="71"/>
        <v>14.399999999999999</v>
      </c>
      <c r="P722" s="43">
        <f t="shared" si="71"/>
        <v>14.399999999999999</v>
      </c>
    </row>
    <row r="723" spans="1:16" s="46" customFormat="1" ht="12.75" customHeight="1">
      <c r="A723" s="6" t="s">
        <v>273</v>
      </c>
      <c r="B723" s="67">
        <v>74.900000000000006</v>
      </c>
      <c r="C723" s="18" t="s">
        <v>69</v>
      </c>
      <c r="D723" s="50" t="s">
        <v>79</v>
      </c>
      <c r="E723" s="10"/>
      <c r="F723" s="27">
        <v>10</v>
      </c>
      <c r="G723" s="27">
        <v>10</v>
      </c>
      <c r="H723" s="27">
        <v>20</v>
      </c>
      <c r="I723" s="27">
        <v>30</v>
      </c>
      <c r="J723" s="27">
        <v>30</v>
      </c>
      <c r="K723" s="43">
        <v>1.2</v>
      </c>
      <c r="L723" s="119">
        <f t="shared" si="65"/>
        <v>12</v>
      </c>
      <c r="M723" s="43">
        <f t="shared" si="69"/>
        <v>12</v>
      </c>
      <c r="N723" s="43">
        <f t="shared" si="70"/>
        <v>24</v>
      </c>
      <c r="O723" s="43">
        <f t="shared" si="71"/>
        <v>36</v>
      </c>
      <c r="P723" s="43">
        <f t="shared" si="71"/>
        <v>36</v>
      </c>
    </row>
    <row r="724" spans="1:16" s="46" customFormat="1" ht="12.75" customHeight="1">
      <c r="A724" s="6" t="s">
        <v>273</v>
      </c>
      <c r="B724" s="67">
        <v>79.900000000000006</v>
      </c>
      <c r="C724" s="18" t="s">
        <v>69</v>
      </c>
      <c r="D724" s="50" t="s">
        <v>79</v>
      </c>
      <c r="E724" s="10"/>
      <c r="F724" s="27">
        <v>10</v>
      </c>
      <c r="G724" s="27">
        <v>10</v>
      </c>
      <c r="H724" s="27">
        <v>20</v>
      </c>
      <c r="I724" s="27">
        <v>30</v>
      </c>
      <c r="J724" s="27">
        <v>30</v>
      </c>
      <c r="K724" s="43">
        <v>1.2</v>
      </c>
      <c r="L724" s="119">
        <f t="shared" si="65"/>
        <v>12</v>
      </c>
      <c r="M724" s="43">
        <f t="shared" si="69"/>
        <v>12</v>
      </c>
      <c r="N724" s="43">
        <f t="shared" si="70"/>
        <v>24</v>
      </c>
      <c r="O724" s="43">
        <f t="shared" si="71"/>
        <v>36</v>
      </c>
      <c r="P724" s="43">
        <f t="shared" si="71"/>
        <v>36</v>
      </c>
    </row>
    <row r="725" spans="1:16" s="46" customFormat="1" ht="12.75" customHeight="1">
      <c r="A725" s="6" t="s">
        <v>273</v>
      </c>
      <c r="B725" s="67">
        <v>84.9</v>
      </c>
      <c r="C725" s="18" t="s">
        <v>69</v>
      </c>
      <c r="D725" s="50" t="s">
        <v>79</v>
      </c>
      <c r="E725" s="10"/>
      <c r="F725" s="27">
        <v>10</v>
      </c>
      <c r="G725" s="27">
        <v>10</v>
      </c>
      <c r="H725" s="27">
        <v>20</v>
      </c>
      <c r="I725" s="27">
        <v>30</v>
      </c>
      <c r="J725" s="27">
        <v>30</v>
      </c>
      <c r="K725" s="43">
        <v>1.2</v>
      </c>
      <c r="L725" s="119">
        <f t="shared" si="65"/>
        <v>12</v>
      </c>
      <c r="M725" s="43">
        <f t="shared" si="69"/>
        <v>12</v>
      </c>
      <c r="N725" s="43">
        <f t="shared" si="70"/>
        <v>24</v>
      </c>
      <c r="O725" s="43">
        <f t="shared" si="71"/>
        <v>36</v>
      </c>
      <c r="P725" s="43">
        <f t="shared" si="71"/>
        <v>36</v>
      </c>
    </row>
    <row r="726" spans="1:16" s="46" customFormat="1" ht="12.75" customHeight="1">
      <c r="A726" s="6" t="s">
        <v>273</v>
      </c>
      <c r="B726" s="67">
        <v>89.9</v>
      </c>
      <c r="C726" s="18" t="s">
        <v>69</v>
      </c>
      <c r="D726" s="50" t="s">
        <v>79</v>
      </c>
      <c r="E726" s="10"/>
      <c r="F726" s="27">
        <v>10</v>
      </c>
      <c r="G726" s="27">
        <v>10</v>
      </c>
      <c r="H726" s="27">
        <v>20</v>
      </c>
      <c r="I726" s="27">
        <v>30</v>
      </c>
      <c r="J726" s="27">
        <v>30</v>
      </c>
      <c r="K726" s="43">
        <v>1.2</v>
      </c>
      <c r="L726" s="119">
        <f t="shared" si="65"/>
        <v>12</v>
      </c>
      <c r="M726" s="43">
        <f t="shared" si="69"/>
        <v>12</v>
      </c>
      <c r="N726" s="43">
        <f t="shared" si="70"/>
        <v>24</v>
      </c>
      <c r="O726" s="43">
        <f t="shared" si="71"/>
        <v>36</v>
      </c>
      <c r="P726" s="43">
        <f t="shared" si="71"/>
        <v>36</v>
      </c>
    </row>
    <row r="727" spans="1:16" s="46" customFormat="1" ht="12.75" customHeight="1">
      <c r="A727" s="6" t="s">
        <v>273</v>
      </c>
      <c r="B727" s="67">
        <v>94.9</v>
      </c>
      <c r="C727" s="18" t="s">
        <v>69</v>
      </c>
      <c r="D727" s="50" t="s">
        <v>79</v>
      </c>
      <c r="E727" s="10"/>
      <c r="F727" s="27">
        <v>10</v>
      </c>
      <c r="G727" s="27">
        <v>10</v>
      </c>
      <c r="H727" s="27">
        <v>20</v>
      </c>
      <c r="I727" s="27">
        <v>30</v>
      </c>
      <c r="J727" s="27">
        <v>30</v>
      </c>
      <c r="K727" s="43">
        <v>1.2</v>
      </c>
      <c r="L727" s="119">
        <f t="shared" si="65"/>
        <v>12</v>
      </c>
      <c r="M727" s="43">
        <f t="shared" si="69"/>
        <v>12</v>
      </c>
      <c r="N727" s="43">
        <f t="shared" si="70"/>
        <v>24</v>
      </c>
      <c r="O727" s="43">
        <f t="shared" si="71"/>
        <v>36</v>
      </c>
      <c r="P727" s="43">
        <f t="shared" si="71"/>
        <v>36</v>
      </c>
    </row>
    <row r="728" spans="1:16" s="46" customFormat="1" ht="12.75" customHeight="1">
      <c r="A728" s="6" t="s">
        <v>273</v>
      </c>
      <c r="B728" s="67">
        <v>99.9</v>
      </c>
      <c r="C728" s="18" t="s">
        <v>69</v>
      </c>
      <c r="D728" s="50" t="s">
        <v>79</v>
      </c>
      <c r="E728" s="10"/>
      <c r="F728" s="27">
        <v>10</v>
      </c>
      <c r="G728" s="27">
        <v>10</v>
      </c>
      <c r="H728" s="27">
        <v>20</v>
      </c>
      <c r="I728" s="27">
        <v>30</v>
      </c>
      <c r="J728" s="27">
        <v>30</v>
      </c>
      <c r="K728" s="43">
        <v>1.2</v>
      </c>
      <c r="L728" s="119">
        <f t="shared" si="65"/>
        <v>12</v>
      </c>
      <c r="M728" s="43">
        <f t="shared" si="69"/>
        <v>12</v>
      </c>
      <c r="N728" s="43">
        <f t="shared" si="70"/>
        <v>24</v>
      </c>
      <c r="O728" s="43">
        <f t="shared" si="71"/>
        <v>36</v>
      </c>
      <c r="P728" s="43">
        <f t="shared" si="71"/>
        <v>36</v>
      </c>
    </row>
    <row r="729" spans="1:16" s="46" customFormat="1" ht="12.75" customHeight="1">
      <c r="A729" s="6" t="s">
        <v>273</v>
      </c>
      <c r="B729" s="67">
        <v>104.9</v>
      </c>
      <c r="C729" s="18" t="s">
        <v>69</v>
      </c>
      <c r="D729" s="50" t="s">
        <v>79</v>
      </c>
      <c r="E729" s="10"/>
      <c r="F729" s="27">
        <v>10</v>
      </c>
      <c r="G729" s="27">
        <v>10</v>
      </c>
      <c r="H729" s="27">
        <v>20</v>
      </c>
      <c r="I729" s="27">
        <v>30</v>
      </c>
      <c r="J729" s="27">
        <v>30</v>
      </c>
      <c r="K729" s="43">
        <v>1.2</v>
      </c>
      <c r="L729" s="119">
        <f t="shared" si="65"/>
        <v>12</v>
      </c>
      <c r="M729" s="43">
        <f t="shared" si="69"/>
        <v>12</v>
      </c>
      <c r="N729" s="43">
        <f t="shared" si="70"/>
        <v>24</v>
      </c>
      <c r="O729" s="43">
        <f t="shared" si="71"/>
        <v>36</v>
      </c>
      <c r="P729" s="43">
        <f t="shared" si="71"/>
        <v>36</v>
      </c>
    </row>
    <row r="730" spans="1:16" s="46" customFormat="1" ht="12.75" customHeight="1">
      <c r="A730" s="6" t="s">
        <v>273</v>
      </c>
      <c r="B730" s="67">
        <v>109.9</v>
      </c>
      <c r="C730" s="18" t="s">
        <v>69</v>
      </c>
      <c r="D730" s="50" t="s">
        <v>79</v>
      </c>
      <c r="E730" s="10"/>
      <c r="F730" s="27">
        <v>10</v>
      </c>
      <c r="G730" s="27">
        <v>10</v>
      </c>
      <c r="H730" s="27">
        <v>20</v>
      </c>
      <c r="I730" s="27">
        <v>30</v>
      </c>
      <c r="J730" s="27">
        <v>30</v>
      </c>
      <c r="K730" s="43">
        <v>1.2</v>
      </c>
      <c r="L730" s="119">
        <f t="shared" si="65"/>
        <v>12</v>
      </c>
      <c r="M730" s="43">
        <f t="shared" si="69"/>
        <v>12</v>
      </c>
      <c r="N730" s="43">
        <f t="shared" si="70"/>
        <v>24</v>
      </c>
      <c r="O730" s="43">
        <f t="shared" si="71"/>
        <v>36</v>
      </c>
      <c r="P730" s="43">
        <f t="shared" si="71"/>
        <v>36</v>
      </c>
    </row>
    <row r="731" spans="1:16" s="46" customFormat="1" ht="12.75" customHeight="1">
      <c r="A731" s="6" t="s">
        <v>273</v>
      </c>
      <c r="B731" s="67">
        <v>114.9</v>
      </c>
      <c r="C731" s="18" t="s">
        <v>69</v>
      </c>
      <c r="D731" s="50" t="s">
        <v>79</v>
      </c>
      <c r="E731" s="10"/>
      <c r="F731" s="27">
        <v>10</v>
      </c>
      <c r="G731" s="27">
        <v>10</v>
      </c>
      <c r="H731" s="27">
        <v>20</v>
      </c>
      <c r="I731" s="27">
        <v>30</v>
      </c>
      <c r="J731" s="27">
        <v>30</v>
      </c>
      <c r="K731" s="43">
        <v>1.2</v>
      </c>
      <c r="L731" s="119">
        <f t="shared" si="65"/>
        <v>12</v>
      </c>
      <c r="M731" s="43">
        <f t="shared" si="69"/>
        <v>12</v>
      </c>
      <c r="N731" s="43">
        <f t="shared" si="70"/>
        <v>24</v>
      </c>
      <c r="O731" s="43">
        <f t="shared" si="71"/>
        <v>36</v>
      </c>
      <c r="P731" s="43">
        <f t="shared" si="71"/>
        <v>36</v>
      </c>
    </row>
    <row r="732" spans="1:16" s="46" customFormat="1" ht="12.75" customHeight="1">
      <c r="A732" s="6" t="s">
        <v>273</v>
      </c>
      <c r="B732" s="67">
        <v>119.9</v>
      </c>
      <c r="C732" s="18" t="s">
        <v>69</v>
      </c>
      <c r="D732" s="50" t="s">
        <v>79</v>
      </c>
      <c r="E732" s="10"/>
      <c r="F732" s="27">
        <v>10</v>
      </c>
      <c r="G732" s="27">
        <v>10</v>
      </c>
      <c r="H732" s="27">
        <v>20</v>
      </c>
      <c r="I732" s="27">
        <v>30</v>
      </c>
      <c r="J732" s="27">
        <v>30</v>
      </c>
      <c r="K732" s="43">
        <v>1.2</v>
      </c>
      <c r="L732" s="119">
        <f t="shared" si="65"/>
        <v>12</v>
      </c>
      <c r="M732" s="43">
        <f t="shared" si="69"/>
        <v>12</v>
      </c>
      <c r="N732" s="43">
        <f t="shared" si="70"/>
        <v>24</v>
      </c>
      <c r="O732" s="43">
        <f t="shared" si="71"/>
        <v>36</v>
      </c>
      <c r="P732" s="43">
        <f t="shared" si="71"/>
        <v>36</v>
      </c>
    </row>
    <row r="733" spans="1:16" s="46" customFormat="1" ht="12.75" customHeight="1">
      <c r="A733" s="6" t="s">
        <v>273</v>
      </c>
      <c r="B733" s="67">
        <v>124.9</v>
      </c>
      <c r="C733" s="18" t="s">
        <v>69</v>
      </c>
      <c r="D733" s="50" t="s">
        <v>79</v>
      </c>
      <c r="E733" s="10"/>
      <c r="F733" s="27">
        <v>10</v>
      </c>
      <c r="G733" s="27">
        <v>10</v>
      </c>
      <c r="H733" s="27">
        <v>20</v>
      </c>
      <c r="I733" s="27">
        <v>30</v>
      </c>
      <c r="J733" s="27">
        <v>30</v>
      </c>
      <c r="K733" s="43">
        <v>1.2</v>
      </c>
      <c r="L733" s="119">
        <f t="shared" si="65"/>
        <v>12</v>
      </c>
      <c r="M733" s="43">
        <f t="shared" si="69"/>
        <v>12</v>
      </c>
      <c r="N733" s="43">
        <f t="shared" si="70"/>
        <v>24</v>
      </c>
      <c r="O733" s="43">
        <f t="shared" si="71"/>
        <v>36</v>
      </c>
      <c r="P733" s="43">
        <f t="shared" si="71"/>
        <v>36</v>
      </c>
    </row>
    <row r="734" spans="1:16" s="46" customFormat="1" ht="12.75" customHeight="1">
      <c r="A734" s="6" t="s">
        <v>273</v>
      </c>
      <c r="B734" s="67">
        <v>129.9</v>
      </c>
      <c r="C734" s="18" t="s">
        <v>69</v>
      </c>
      <c r="D734" s="50" t="s">
        <v>79</v>
      </c>
      <c r="E734" s="10"/>
      <c r="F734" s="27">
        <v>10</v>
      </c>
      <c r="G734" s="27">
        <v>10</v>
      </c>
      <c r="H734" s="27">
        <v>20</v>
      </c>
      <c r="I734" s="27">
        <v>30</v>
      </c>
      <c r="J734" s="27">
        <v>30</v>
      </c>
      <c r="K734" s="43">
        <v>1.2</v>
      </c>
      <c r="L734" s="119">
        <f t="shared" si="65"/>
        <v>12</v>
      </c>
      <c r="M734" s="43">
        <f t="shared" si="69"/>
        <v>12</v>
      </c>
      <c r="N734" s="43">
        <f t="shared" si="70"/>
        <v>24</v>
      </c>
      <c r="O734" s="43">
        <f t="shared" si="71"/>
        <v>36</v>
      </c>
      <c r="P734" s="43">
        <f t="shared" si="71"/>
        <v>36</v>
      </c>
    </row>
    <row r="735" spans="1:16" s="46" customFormat="1" ht="12.75" customHeight="1">
      <c r="A735" s="6" t="s">
        <v>273</v>
      </c>
      <c r="B735" s="67">
        <v>134.9</v>
      </c>
      <c r="C735" s="18" t="s">
        <v>69</v>
      </c>
      <c r="D735" s="50" t="s">
        <v>79</v>
      </c>
      <c r="E735" s="10"/>
      <c r="F735" s="27">
        <v>10</v>
      </c>
      <c r="G735" s="27">
        <v>10</v>
      </c>
      <c r="H735" s="27">
        <v>20</v>
      </c>
      <c r="I735" s="27">
        <v>30</v>
      </c>
      <c r="J735" s="27">
        <v>30</v>
      </c>
      <c r="K735" s="43">
        <v>1.2</v>
      </c>
      <c r="L735" s="119">
        <f t="shared" si="65"/>
        <v>12</v>
      </c>
      <c r="M735" s="43">
        <f t="shared" si="69"/>
        <v>12</v>
      </c>
      <c r="N735" s="43">
        <f t="shared" si="70"/>
        <v>24</v>
      </c>
      <c r="O735" s="43">
        <f t="shared" si="71"/>
        <v>36</v>
      </c>
      <c r="P735" s="43">
        <f t="shared" si="71"/>
        <v>36</v>
      </c>
    </row>
    <row r="736" spans="1:16" s="46" customFormat="1" ht="12.75" customHeight="1">
      <c r="A736" s="6" t="s">
        <v>273</v>
      </c>
      <c r="B736" s="67">
        <v>139.9</v>
      </c>
      <c r="C736" s="18" t="s">
        <v>69</v>
      </c>
      <c r="D736" s="50" t="s">
        <v>79</v>
      </c>
      <c r="E736" s="10"/>
      <c r="F736" s="27">
        <v>15</v>
      </c>
      <c r="G736" s="27">
        <v>15</v>
      </c>
      <c r="H736" s="27">
        <v>30</v>
      </c>
      <c r="I736" s="27">
        <v>45</v>
      </c>
      <c r="J736" s="27">
        <v>45</v>
      </c>
      <c r="K736" s="43">
        <v>1.2</v>
      </c>
      <c r="L736" s="119">
        <f t="shared" si="65"/>
        <v>18</v>
      </c>
      <c r="M736" s="43">
        <f t="shared" si="69"/>
        <v>18</v>
      </c>
      <c r="N736" s="43">
        <f t="shared" si="70"/>
        <v>36</v>
      </c>
      <c r="O736" s="43">
        <f t="shared" si="71"/>
        <v>54</v>
      </c>
      <c r="P736" s="43">
        <f t="shared" si="71"/>
        <v>54</v>
      </c>
    </row>
    <row r="737" spans="1:16" s="46" customFormat="1" ht="12.75" customHeight="1">
      <c r="A737" s="6" t="s">
        <v>273</v>
      </c>
      <c r="B737" s="67">
        <v>144.9</v>
      </c>
      <c r="C737" s="18" t="s">
        <v>69</v>
      </c>
      <c r="D737" s="50" t="s">
        <v>79</v>
      </c>
      <c r="E737" s="10"/>
      <c r="F737" s="27">
        <v>15</v>
      </c>
      <c r="G737" s="27">
        <v>15</v>
      </c>
      <c r="H737" s="27">
        <v>30</v>
      </c>
      <c r="I737" s="27">
        <v>45</v>
      </c>
      <c r="J737" s="27">
        <v>45</v>
      </c>
      <c r="K737" s="43">
        <v>1.2</v>
      </c>
      <c r="L737" s="119">
        <f t="shared" si="65"/>
        <v>18</v>
      </c>
      <c r="M737" s="43">
        <f t="shared" si="69"/>
        <v>18</v>
      </c>
      <c r="N737" s="43">
        <f t="shared" si="70"/>
        <v>36</v>
      </c>
      <c r="O737" s="43">
        <f t="shared" si="71"/>
        <v>54</v>
      </c>
      <c r="P737" s="43">
        <f t="shared" si="71"/>
        <v>54</v>
      </c>
    </row>
    <row r="738" spans="1:16" s="46" customFormat="1" ht="12.75" customHeight="1">
      <c r="A738" s="6" t="s">
        <v>273</v>
      </c>
      <c r="B738" s="67">
        <v>149.9</v>
      </c>
      <c r="C738" s="18" t="s">
        <v>69</v>
      </c>
      <c r="D738" s="50" t="s">
        <v>79</v>
      </c>
      <c r="E738" s="10"/>
      <c r="F738" s="27">
        <v>15</v>
      </c>
      <c r="G738" s="27">
        <v>15</v>
      </c>
      <c r="H738" s="27">
        <v>30</v>
      </c>
      <c r="I738" s="27">
        <v>45</v>
      </c>
      <c r="J738" s="27">
        <v>45</v>
      </c>
      <c r="K738" s="43">
        <v>1.2</v>
      </c>
      <c r="L738" s="119">
        <f t="shared" si="65"/>
        <v>18</v>
      </c>
      <c r="M738" s="43">
        <f t="shared" si="69"/>
        <v>18</v>
      </c>
      <c r="N738" s="43">
        <f t="shared" si="70"/>
        <v>36</v>
      </c>
      <c r="O738" s="43">
        <f t="shared" si="71"/>
        <v>54</v>
      </c>
      <c r="P738" s="43">
        <f t="shared" si="71"/>
        <v>54</v>
      </c>
    </row>
    <row r="739" spans="1:16" s="46" customFormat="1" ht="12.75" customHeight="1">
      <c r="A739" s="6" t="s">
        <v>273</v>
      </c>
      <c r="B739" s="67">
        <v>154.9</v>
      </c>
      <c r="C739" s="18" t="s">
        <v>69</v>
      </c>
      <c r="D739" s="50" t="s">
        <v>79</v>
      </c>
      <c r="E739" s="10"/>
      <c r="F739" s="27">
        <v>15</v>
      </c>
      <c r="G739" s="27">
        <v>15</v>
      </c>
      <c r="H739" s="27">
        <v>30</v>
      </c>
      <c r="I739" s="27">
        <v>45</v>
      </c>
      <c r="J739" s="27">
        <v>45</v>
      </c>
      <c r="K739" s="43">
        <v>1.2</v>
      </c>
      <c r="L739" s="119">
        <f t="shared" ref="L739:L802" si="72">K739*F739</f>
        <v>18</v>
      </c>
      <c r="M739" s="43">
        <f t="shared" si="69"/>
        <v>18</v>
      </c>
      <c r="N739" s="43">
        <f t="shared" si="70"/>
        <v>36</v>
      </c>
      <c r="O739" s="43">
        <f t="shared" si="71"/>
        <v>54</v>
      </c>
      <c r="P739" s="43">
        <f t="shared" si="71"/>
        <v>54</v>
      </c>
    </row>
    <row r="740" spans="1:16" s="46" customFormat="1" ht="12.75" customHeight="1">
      <c r="A740" s="6" t="s">
        <v>273</v>
      </c>
      <c r="B740" s="67">
        <v>159.9</v>
      </c>
      <c r="C740" s="18" t="s">
        <v>69</v>
      </c>
      <c r="D740" s="50" t="s">
        <v>79</v>
      </c>
      <c r="E740" s="10"/>
      <c r="F740" s="27">
        <v>15</v>
      </c>
      <c r="G740" s="27">
        <v>15</v>
      </c>
      <c r="H740" s="27">
        <v>30</v>
      </c>
      <c r="I740" s="27">
        <v>45</v>
      </c>
      <c r="J740" s="27">
        <v>45</v>
      </c>
      <c r="K740" s="43">
        <v>1.2</v>
      </c>
      <c r="L740" s="119">
        <f t="shared" si="72"/>
        <v>18</v>
      </c>
      <c r="M740" s="43">
        <f t="shared" si="69"/>
        <v>18</v>
      </c>
      <c r="N740" s="43">
        <f t="shared" si="70"/>
        <v>36</v>
      </c>
      <c r="O740" s="43">
        <f t="shared" si="71"/>
        <v>54</v>
      </c>
      <c r="P740" s="43">
        <f t="shared" si="71"/>
        <v>54</v>
      </c>
    </row>
    <row r="741" spans="1:16" s="46" customFormat="1" ht="12.75" customHeight="1">
      <c r="A741" s="6" t="s">
        <v>273</v>
      </c>
      <c r="B741" s="67">
        <v>164.9</v>
      </c>
      <c r="C741" s="18" t="s">
        <v>69</v>
      </c>
      <c r="D741" s="50" t="s">
        <v>79</v>
      </c>
      <c r="E741" s="10"/>
      <c r="F741" s="27">
        <v>15</v>
      </c>
      <c r="G741" s="27">
        <v>15</v>
      </c>
      <c r="H741" s="27">
        <v>30</v>
      </c>
      <c r="I741" s="27">
        <v>45</v>
      </c>
      <c r="J741" s="27">
        <v>45</v>
      </c>
      <c r="K741" s="43">
        <v>1.2</v>
      </c>
      <c r="L741" s="119">
        <f t="shared" si="72"/>
        <v>18</v>
      </c>
      <c r="M741" s="43">
        <f t="shared" si="69"/>
        <v>18</v>
      </c>
      <c r="N741" s="43">
        <f t="shared" si="70"/>
        <v>36</v>
      </c>
      <c r="O741" s="43">
        <f t="shared" si="71"/>
        <v>54</v>
      </c>
      <c r="P741" s="43">
        <f t="shared" si="71"/>
        <v>54</v>
      </c>
    </row>
    <row r="742" spans="1:16" s="46" customFormat="1" ht="12.75" customHeight="1">
      <c r="A742" s="6" t="s">
        <v>273</v>
      </c>
      <c r="B742" s="67">
        <v>169.9</v>
      </c>
      <c r="C742" s="18" t="s">
        <v>69</v>
      </c>
      <c r="D742" s="50" t="s">
        <v>79</v>
      </c>
      <c r="E742" s="10"/>
      <c r="F742" s="27">
        <v>15</v>
      </c>
      <c r="G742" s="27">
        <v>15</v>
      </c>
      <c r="H742" s="27">
        <v>30</v>
      </c>
      <c r="I742" s="27">
        <v>45</v>
      </c>
      <c r="J742" s="27">
        <v>45</v>
      </c>
      <c r="K742" s="43">
        <v>1.2</v>
      </c>
      <c r="L742" s="119">
        <f t="shared" si="72"/>
        <v>18</v>
      </c>
      <c r="M742" s="43">
        <f t="shared" si="69"/>
        <v>18</v>
      </c>
      <c r="N742" s="43">
        <f t="shared" si="70"/>
        <v>36</v>
      </c>
      <c r="O742" s="43">
        <f t="shared" si="71"/>
        <v>54</v>
      </c>
      <c r="P742" s="43">
        <f t="shared" si="71"/>
        <v>54</v>
      </c>
    </row>
    <row r="743" spans="1:16" s="46" customFormat="1" ht="12.75" customHeight="1">
      <c r="A743" s="6" t="s">
        <v>273</v>
      </c>
      <c r="B743" s="67">
        <v>174.9</v>
      </c>
      <c r="C743" s="18" t="s">
        <v>69</v>
      </c>
      <c r="D743" s="50" t="s">
        <v>79</v>
      </c>
      <c r="E743" s="10"/>
      <c r="F743" s="27">
        <v>15</v>
      </c>
      <c r="G743" s="27">
        <v>15</v>
      </c>
      <c r="H743" s="27">
        <v>30</v>
      </c>
      <c r="I743" s="27">
        <v>45</v>
      </c>
      <c r="J743" s="27">
        <v>45</v>
      </c>
      <c r="K743" s="43">
        <v>1.2</v>
      </c>
      <c r="L743" s="119">
        <f t="shared" si="72"/>
        <v>18</v>
      </c>
      <c r="M743" s="43">
        <f t="shared" si="69"/>
        <v>18</v>
      </c>
      <c r="N743" s="43">
        <f t="shared" si="70"/>
        <v>36</v>
      </c>
      <c r="O743" s="43">
        <f t="shared" si="71"/>
        <v>54</v>
      </c>
      <c r="P743" s="43">
        <f t="shared" si="71"/>
        <v>54</v>
      </c>
    </row>
    <row r="744" spans="1:16" s="46" customFormat="1" ht="12.75" customHeight="1">
      <c r="A744" s="6" t="s">
        <v>273</v>
      </c>
      <c r="B744" s="67">
        <v>179.9</v>
      </c>
      <c r="C744" s="18" t="s">
        <v>69</v>
      </c>
      <c r="D744" s="50" t="s">
        <v>79</v>
      </c>
      <c r="E744" s="10"/>
      <c r="F744" s="27">
        <v>15</v>
      </c>
      <c r="G744" s="27">
        <v>15</v>
      </c>
      <c r="H744" s="27">
        <v>30</v>
      </c>
      <c r="I744" s="27">
        <v>45</v>
      </c>
      <c r="J744" s="27">
        <v>45</v>
      </c>
      <c r="K744" s="43">
        <v>1.2</v>
      </c>
      <c r="L744" s="119">
        <f t="shared" si="72"/>
        <v>18</v>
      </c>
      <c r="M744" s="43">
        <f t="shared" si="69"/>
        <v>18</v>
      </c>
      <c r="N744" s="43">
        <f t="shared" si="70"/>
        <v>36</v>
      </c>
      <c r="O744" s="43">
        <f t="shared" si="71"/>
        <v>54</v>
      </c>
      <c r="P744" s="43">
        <f t="shared" si="71"/>
        <v>54</v>
      </c>
    </row>
    <row r="745" spans="1:16" s="46" customFormat="1" ht="12.75" customHeight="1">
      <c r="A745" s="6" t="s">
        <v>273</v>
      </c>
      <c r="B745" s="67">
        <v>184.9</v>
      </c>
      <c r="C745" s="18" t="s">
        <v>69</v>
      </c>
      <c r="D745" s="50" t="s">
        <v>79</v>
      </c>
      <c r="E745" s="10"/>
      <c r="F745" s="27">
        <v>15</v>
      </c>
      <c r="G745" s="27">
        <v>15</v>
      </c>
      <c r="H745" s="27">
        <v>30</v>
      </c>
      <c r="I745" s="27">
        <v>45</v>
      </c>
      <c r="J745" s="27">
        <v>45</v>
      </c>
      <c r="K745" s="43">
        <v>1.2</v>
      </c>
      <c r="L745" s="119">
        <f t="shared" si="72"/>
        <v>18</v>
      </c>
      <c r="M745" s="43">
        <f t="shared" si="69"/>
        <v>18</v>
      </c>
      <c r="N745" s="43">
        <f t="shared" si="70"/>
        <v>36</v>
      </c>
      <c r="O745" s="43">
        <f t="shared" si="71"/>
        <v>54</v>
      </c>
      <c r="P745" s="43">
        <f t="shared" si="71"/>
        <v>54</v>
      </c>
    </row>
    <row r="746" spans="1:16" s="46" customFormat="1" ht="12.75" customHeight="1">
      <c r="A746" s="6" t="s">
        <v>273</v>
      </c>
      <c r="B746" s="67">
        <v>189.9</v>
      </c>
      <c r="C746" s="18" t="s">
        <v>69</v>
      </c>
      <c r="D746" s="50" t="s">
        <v>79</v>
      </c>
      <c r="E746" s="10"/>
      <c r="F746" s="27">
        <v>15</v>
      </c>
      <c r="G746" s="27">
        <v>15</v>
      </c>
      <c r="H746" s="27">
        <v>30</v>
      </c>
      <c r="I746" s="27">
        <v>45</v>
      </c>
      <c r="J746" s="27">
        <v>45</v>
      </c>
      <c r="K746" s="43">
        <v>1.2</v>
      </c>
      <c r="L746" s="119">
        <f t="shared" si="72"/>
        <v>18</v>
      </c>
      <c r="M746" s="43">
        <f t="shared" si="69"/>
        <v>18</v>
      </c>
      <c r="N746" s="43">
        <f t="shared" si="70"/>
        <v>36</v>
      </c>
      <c r="O746" s="43">
        <f t="shared" si="71"/>
        <v>54</v>
      </c>
      <c r="P746" s="43">
        <f t="shared" si="71"/>
        <v>54</v>
      </c>
    </row>
    <row r="747" spans="1:16" s="46" customFormat="1" ht="12.75" customHeight="1">
      <c r="A747" s="6" t="s">
        <v>273</v>
      </c>
      <c r="B747" s="67">
        <v>194.9</v>
      </c>
      <c r="C747" s="18" t="s">
        <v>69</v>
      </c>
      <c r="D747" s="50" t="s">
        <v>79</v>
      </c>
      <c r="E747" s="10"/>
      <c r="F747" s="27">
        <v>15</v>
      </c>
      <c r="G747" s="27">
        <v>15</v>
      </c>
      <c r="H747" s="27">
        <v>30</v>
      </c>
      <c r="I747" s="27">
        <v>45</v>
      </c>
      <c r="J747" s="27">
        <v>45</v>
      </c>
      <c r="K747" s="43">
        <v>1.2</v>
      </c>
      <c r="L747" s="119">
        <f t="shared" si="72"/>
        <v>18</v>
      </c>
      <c r="M747" s="43">
        <f t="shared" si="69"/>
        <v>18</v>
      </c>
      <c r="N747" s="43">
        <f t="shared" si="70"/>
        <v>36</v>
      </c>
      <c r="O747" s="43">
        <f t="shared" si="71"/>
        <v>54</v>
      </c>
      <c r="P747" s="43">
        <f t="shared" si="71"/>
        <v>54</v>
      </c>
    </row>
    <row r="748" spans="1:16" s="46" customFormat="1" ht="12.75" customHeight="1">
      <c r="A748" s="6" t="s">
        <v>273</v>
      </c>
      <c r="B748" s="67">
        <v>199.9</v>
      </c>
      <c r="C748" s="18" t="s">
        <v>69</v>
      </c>
      <c r="D748" s="50" t="s">
        <v>79</v>
      </c>
      <c r="E748" s="10"/>
      <c r="F748" s="27">
        <v>15</v>
      </c>
      <c r="G748" s="27">
        <v>15</v>
      </c>
      <c r="H748" s="27">
        <v>30</v>
      </c>
      <c r="I748" s="27">
        <v>45</v>
      </c>
      <c r="J748" s="27">
        <v>45</v>
      </c>
      <c r="K748" s="43">
        <v>1.2</v>
      </c>
      <c r="L748" s="119">
        <f t="shared" si="72"/>
        <v>18</v>
      </c>
      <c r="M748" s="43">
        <f t="shared" si="69"/>
        <v>18</v>
      </c>
      <c r="N748" s="43">
        <f t="shared" si="70"/>
        <v>36</v>
      </c>
      <c r="O748" s="43">
        <f t="shared" si="71"/>
        <v>54</v>
      </c>
      <c r="P748" s="43">
        <f t="shared" si="71"/>
        <v>54</v>
      </c>
    </row>
    <row r="749" spans="1:16" s="46" customFormat="1" ht="12.75" customHeight="1">
      <c r="A749" s="6" t="s">
        <v>273</v>
      </c>
      <c r="B749" s="67">
        <v>204.9</v>
      </c>
      <c r="C749" s="18" t="s">
        <v>69</v>
      </c>
      <c r="D749" s="50" t="s">
        <v>79</v>
      </c>
      <c r="E749" s="10"/>
      <c r="F749" s="27">
        <v>15</v>
      </c>
      <c r="G749" s="27">
        <v>15</v>
      </c>
      <c r="H749" s="27">
        <v>30</v>
      </c>
      <c r="I749" s="27">
        <v>45</v>
      </c>
      <c r="J749" s="27">
        <v>45</v>
      </c>
      <c r="K749" s="43">
        <v>1.2</v>
      </c>
      <c r="L749" s="119">
        <f t="shared" si="72"/>
        <v>18</v>
      </c>
      <c r="M749" s="43">
        <f t="shared" si="69"/>
        <v>18</v>
      </c>
      <c r="N749" s="43">
        <f t="shared" si="70"/>
        <v>36</v>
      </c>
      <c r="O749" s="43">
        <f t="shared" si="71"/>
        <v>54</v>
      </c>
      <c r="P749" s="43">
        <f t="shared" si="71"/>
        <v>54</v>
      </c>
    </row>
    <row r="750" spans="1:16" s="46" customFormat="1" ht="12.75" customHeight="1">
      <c r="A750" s="6" t="s">
        <v>273</v>
      </c>
      <c r="B750" s="67">
        <v>209.9</v>
      </c>
      <c r="C750" s="18" t="s">
        <v>69</v>
      </c>
      <c r="D750" s="50" t="s">
        <v>79</v>
      </c>
      <c r="E750" s="10"/>
      <c r="F750" s="27">
        <v>15</v>
      </c>
      <c r="G750" s="27">
        <v>15</v>
      </c>
      <c r="H750" s="27">
        <v>30</v>
      </c>
      <c r="I750" s="27">
        <v>45</v>
      </c>
      <c r="J750" s="27">
        <v>45</v>
      </c>
      <c r="K750" s="43">
        <v>1.2</v>
      </c>
      <c r="L750" s="119">
        <f t="shared" si="72"/>
        <v>18</v>
      </c>
      <c r="M750" s="43">
        <f t="shared" si="69"/>
        <v>18</v>
      </c>
      <c r="N750" s="43">
        <f t="shared" si="70"/>
        <v>36</v>
      </c>
      <c r="O750" s="43">
        <f t="shared" si="71"/>
        <v>54</v>
      </c>
      <c r="P750" s="43">
        <f t="shared" si="71"/>
        <v>54</v>
      </c>
    </row>
    <row r="751" spans="1:16" s="46" customFormat="1" ht="12.75" customHeight="1">
      <c r="A751" s="6" t="s">
        <v>273</v>
      </c>
      <c r="B751" s="67">
        <v>214.9</v>
      </c>
      <c r="C751" s="18" t="s">
        <v>69</v>
      </c>
      <c r="D751" s="50" t="s">
        <v>79</v>
      </c>
      <c r="E751" s="10"/>
      <c r="F751" s="27">
        <v>15</v>
      </c>
      <c r="G751" s="27">
        <v>15</v>
      </c>
      <c r="H751" s="27">
        <v>30</v>
      </c>
      <c r="I751" s="27">
        <v>45</v>
      </c>
      <c r="J751" s="27">
        <v>45</v>
      </c>
      <c r="K751" s="43">
        <v>1.2</v>
      </c>
      <c r="L751" s="119">
        <f t="shared" si="72"/>
        <v>18</v>
      </c>
      <c r="M751" s="43">
        <f t="shared" si="69"/>
        <v>18</v>
      </c>
      <c r="N751" s="43">
        <f t="shared" si="70"/>
        <v>36</v>
      </c>
      <c r="O751" s="43">
        <f t="shared" si="71"/>
        <v>54</v>
      </c>
      <c r="P751" s="43">
        <f t="shared" si="71"/>
        <v>54</v>
      </c>
    </row>
    <row r="752" spans="1:16" s="46" customFormat="1" ht="12.75" customHeight="1">
      <c r="A752" s="6" t="s">
        <v>273</v>
      </c>
      <c r="B752" s="67">
        <v>219.9</v>
      </c>
      <c r="C752" s="18" t="s">
        <v>69</v>
      </c>
      <c r="D752" s="50" t="s">
        <v>79</v>
      </c>
      <c r="E752" s="10"/>
      <c r="F752" s="27">
        <v>15</v>
      </c>
      <c r="G752" s="27">
        <v>15</v>
      </c>
      <c r="H752" s="27">
        <v>30</v>
      </c>
      <c r="I752" s="27">
        <v>45</v>
      </c>
      <c r="J752" s="27">
        <v>45</v>
      </c>
      <c r="K752" s="43">
        <v>1.2</v>
      </c>
      <c r="L752" s="119">
        <f t="shared" si="72"/>
        <v>18</v>
      </c>
      <c r="M752" s="43">
        <f t="shared" si="69"/>
        <v>18</v>
      </c>
      <c r="N752" s="43">
        <f t="shared" si="70"/>
        <v>36</v>
      </c>
      <c r="O752" s="43">
        <f t="shared" si="71"/>
        <v>54</v>
      </c>
      <c r="P752" s="43">
        <f t="shared" si="71"/>
        <v>54</v>
      </c>
    </row>
    <row r="753" spans="1:16" s="46" customFormat="1" ht="12.75" customHeight="1">
      <c r="A753" s="6" t="s">
        <v>273</v>
      </c>
      <c r="B753" s="67">
        <v>224.9</v>
      </c>
      <c r="C753" s="18" t="s">
        <v>69</v>
      </c>
      <c r="D753" s="50" t="s">
        <v>79</v>
      </c>
      <c r="E753" s="10"/>
      <c r="F753" s="27">
        <v>15</v>
      </c>
      <c r="G753" s="27">
        <v>15</v>
      </c>
      <c r="H753" s="27">
        <v>30</v>
      </c>
      <c r="I753" s="27">
        <v>45</v>
      </c>
      <c r="J753" s="27">
        <v>45</v>
      </c>
      <c r="K753" s="43">
        <v>1.2</v>
      </c>
      <c r="L753" s="119">
        <f t="shared" si="72"/>
        <v>18</v>
      </c>
      <c r="M753" s="43">
        <f t="shared" si="69"/>
        <v>18</v>
      </c>
      <c r="N753" s="43">
        <f t="shared" si="70"/>
        <v>36</v>
      </c>
      <c r="O753" s="43">
        <f t="shared" si="71"/>
        <v>54</v>
      </c>
      <c r="P753" s="43">
        <f t="shared" si="71"/>
        <v>54</v>
      </c>
    </row>
    <row r="754" spans="1:16" s="46" customFormat="1" ht="12.75" customHeight="1">
      <c r="A754" s="6" t="s">
        <v>273</v>
      </c>
      <c r="B754" s="67">
        <v>229.9</v>
      </c>
      <c r="C754" s="18" t="s">
        <v>69</v>
      </c>
      <c r="D754" s="50" t="s">
        <v>79</v>
      </c>
      <c r="E754" s="10"/>
      <c r="F754" s="27">
        <v>15</v>
      </c>
      <c r="G754" s="27">
        <v>15</v>
      </c>
      <c r="H754" s="27">
        <v>30</v>
      </c>
      <c r="I754" s="27">
        <v>45</v>
      </c>
      <c r="J754" s="27">
        <v>45</v>
      </c>
      <c r="K754" s="43">
        <v>1.2</v>
      </c>
      <c r="L754" s="119">
        <f t="shared" si="72"/>
        <v>18</v>
      </c>
      <c r="M754" s="43">
        <f t="shared" si="69"/>
        <v>18</v>
      </c>
      <c r="N754" s="43">
        <f t="shared" si="70"/>
        <v>36</v>
      </c>
      <c r="O754" s="43">
        <f t="shared" si="71"/>
        <v>54</v>
      </c>
      <c r="P754" s="43">
        <f t="shared" si="71"/>
        <v>54</v>
      </c>
    </row>
    <row r="755" spans="1:16" s="46" customFormat="1" ht="12.75" customHeight="1">
      <c r="A755" s="6" t="s">
        <v>273</v>
      </c>
      <c r="B755" s="67">
        <v>234.9</v>
      </c>
      <c r="C755" s="18" t="s">
        <v>69</v>
      </c>
      <c r="D755" s="50" t="s">
        <v>79</v>
      </c>
      <c r="E755" s="10"/>
      <c r="F755" s="27">
        <v>15</v>
      </c>
      <c r="G755" s="27">
        <v>15</v>
      </c>
      <c r="H755" s="27">
        <v>30</v>
      </c>
      <c r="I755" s="27">
        <v>45</v>
      </c>
      <c r="J755" s="27">
        <v>45</v>
      </c>
      <c r="K755" s="43">
        <v>1.2</v>
      </c>
      <c r="L755" s="119">
        <f t="shared" si="72"/>
        <v>18</v>
      </c>
      <c r="M755" s="43">
        <f t="shared" si="69"/>
        <v>18</v>
      </c>
      <c r="N755" s="43">
        <f t="shared" si="70"/>
        <v>36</v>
      </c>
      <c r="O755" s="43">
        <f t="shared" si="71"/>
        <v>54</v>
      </c>
      <c r="P755" s="43">
        <f t="shared" si="71"/>
        <v>54</v>
      </c>
    </row>
    <row r="756" spans="1:16" s="46" customFormat="1" ht="12.75" customHeight="1">
      <c r="A756" s="6" t="s">
        <v>273</v>
      </c>
      <c r="B756" s="67">
        <v>239.9</v>
      </c>
      <c r="C756" s="18" t="s">
        <v>69</v>
      </c>
      <c r="D756" s="50" t="s">
        <v>79</v>
      </c>
      <c r="E756" s="10"/>
      <c r="F756" s="27">
        <v>15</v>
      </c>
      <c r="G756" s="27">
        <v>15</v>
      </c>
      <c r="H756" s="27">
        <v>30</v>
      </c>
      <c r="I756" s="27">
        <v>45</v>
      </c>
      <c r="J756" s="27">
        <v>45</v>
      </c>
      <c r="K756" s="43">
        <v>1.2</v>
      </c>
      <c r="L756" s="119">
        <f t="shared" si="72"/>
        <v>18</v>
      </c>
      <c r="M756" s="43">
        <f t="shared" si="69"/>
        <v>18</v>
      </c>
      <c r="N756" s="43">
        <f t="shared" si="70"/>
        <v>36</v>
      </c>
      <c r="O756" s="43">
        <f t="shared" si="71"/>
        <v>54</v>
      </c>
      <c r="P756" s="43">
        <f t="shared" si="71"/>
        <v>54</v>
      </c>
    </row>
    <row r="757" spans="1:16" s="46" customFormat="1" ht="12.75" customHeight="1">
      <c r="A757" s="6" t="s">
        <v>273</v>
      </c>
      <c r="B757" s="67">
        <v>244.9</v>
      </c>
      <c r="C757" s="18" t="s">
        <v>69</v>
      </c>
      <c r="D757" s="50" t="s">
        <v>79</v>
      </c>
      <c r="E757" s="10"/>
      <c r="F757" s="27">
        <v>15</v>
      </c>
      <c r="G757" s="27">
        <v>15</v>
      </c>
      <c r="H757" s="27">
        <v>30</v>
      </c>
      <c r="I757" s="27">
        <v>45</v>
      </c>
      <c r="J757" s="27">
        <v>45</v>
      </c>
      <c r="K757" s="43">
        <v>1.2</v>
      </c>
      <c r="L757" s="119">
        <f t="shared" si="72"/>
        <v>18</v>
      </c>
      <c r="M757" s="43">
        <f t="shared" si="69"/>
        <v>18</v>
      </c>
      <c r="N757" s="43">
        <f t="shared" si="70"/>
        <v>36</v>
      </c>
      <c r="O757" s="43">
        <f t="shared" si="71"/>
        <v>54</v>
      </c>
      <c r="P757" s="43">
        <f t="shared" si="71"/>
        <v>54</v>
      </c>
    </row>
    <row r="758" spans="1:16" s="46" customFormat="1" ht="12.75" customHeight="1">
      <c r="A758" s="6" t="s">
        <v>273</v>
      </c>
      <c r="B758" s="67">
        <v>249.9</v>
      </c>
      <c r="C758" s="18" t="s">
        <v>69</v>
      </c>
      <c r="D758" s="50" t="s">
        <v>79</v>
      </c>
      <c r="E758" s="10"/>
      <c r="F758" s="27">
        <v>15</v>
      </c>
      <c r="G758" s="27">
        <v>15</v>
      </c>
      <c r="H758" s="27">
        <v>30</v>
      </c>
      <c r="I758" s="27">
        <v>45</v>
      </c>
      <c r="J758" s="27">
        <v>45</v>
      </c>
      <c r="K758" s="43">
        <v>1.2</v>
      </c>
      <c r="L758" s="119">
        <f t="shared" si="72"/>
        <v>18</v>
      </c>
      <c r="M758" s="43">
        <f t="shared" si="69"/>
        <v>18</v>
      </c>
      <c r="N758" s="43">
        <f t="shared" si="70"/>
        <v>36</v>
      </c>
      <c r="O758" s="43">
        <f t="shared" si="71"/>
        <v>54</v>
      </c>
      <c r="P758" s="43">
        <f t="shared" si="71"/>
        <v>54</v>
      </c>
    </row>
    <row r="759" spans="1:16" s="46" customFormat="1" ht="12.75" customHeight="1">
      <c r="A759" s="6" t="s">
        <v>273</v>
      </c>
      <c r="B759" s="67">
        <v>259.89999999999998</v>
      </c>
      <c r="C759" s="18" t="s">
        <v>69</v>
      </c>
      <c r="D759" s="50" t="s">
        <v>79</v>
      </c>
      <c r="E759" s="10"/>
      <c r="F759" s="27">
        <v>15</v>
      </c>
      <c r="G759" s="27">
        <v>15</v>
      </c>
      <c r="H759" s="27">
        <v>30</v>
      </c>
      <c r="I759" s="27">
        <v>45</v>
      </c>
      <c r="J759" s="27">
        <v>45</v>
      </c>
      <c r="K759" s="43">
        <v>1.2</v>
      </c>
      <c r="L759" s="119">
        <f t="shared" si="72"/>
        <v>18</v>
      </c>
      <c r="M759" s="43">
        <f t="shared" si="69"/>
        <v>18</v>
      </c>
      <c r="N759" s="43">
        <f t="shared" si="70"/>
        <v>36</v>
      </c>
      <c r="O759" s="43">
        <f t="shared" si="71"/>
        <v>54</v>
      </c>
      <c r="P759" s="43">
        <f t="shared" si="71"/>
        <v>54</v>
      </c>
    </row>
    <row r="760" spans="1:16" s="46" customFormat="1" ht="12.75" customHeight="1">
      <c r="A760" s="6" t="s">
        <v>273</v>
      </c>
      <c r="B760" s="67">
        <v>269.89999999999998</v>
      </c>
      <c r="C760" s="18" t="s">
        <v>69</v>
      </c>
      <c r="D760" s="50" t="s">
        <v>79</v>
      </c>
      <c r="E760" s="10"/>
      <c r="F760" s="27">
        <v>15</v>
      </c>
      <c r="G760" s="27">
        <v>15</v>
      </c>
      <c r="H760" s="27">
        <v>30</v>
      </c>
      <c r="I760" s="27">
        <v>45</v>
      </c>
      <c r="J760" s="27">
        <v>45</v>
      </c>
      <c r="K760" s="43">
        <v>1.2</v>
      </c>
      <c r="L760" s="119">
        <f t="shared" si="72"/>
        <v>18</v>
      </c>
      <c r="M760" s="43">
        <f t="shared" si="69"/>
        <v>18</v>
      </c>
      <c r="N760" s="43">
        <f t="shared" si="70"/>
        <v>36</v>
      </c>
      <c r="O760" s="43">
        <f t="shared" si="71"/>
        <v>54</v>
      </c>
      <c r="P760" s="43">
        <f t="shared" si="71"/>
        <v>54</v>
      </c>
    </row>
    <row r="761" spans="1:16" s="46" customFormat="1" ht="12.75" customHeight="1">
      <c r="A761" s="6" t="s">
        <v>273</v>
      </c>
      <c r="B761" s="67">
        <v>279.89999999999998</v>
      </c>
      <c r="C761" s="18" t="s">
        <v>69</v>
      </c>
      <c r="D761" s="50" t="s">
        <v>79</v>
      </c>
      <c r="E761" s="10"/>
      <c r="F761" s="27">
        <v>15</v>
      </c>
      <c r="G761" s="27">
        <v>15</v>
      </c>
      <c r="H761" s="27">
        <v>30</v>
      </c>
      <c r="I761" s="27">
        <v>45</v>
      </c>
      <c r="J761" s="27">
        <v>45</v>
      </c>
      <c r="K761" s="43">
        <v>1.2</v>
      </c>
      <c r="L761" s="119">
        <f t="shared" si="72"/>
        <v>18</v>
      </c>
      <c r="M761" s="43">
        <f t="shared" si="69"/>
        <v>18</v>
      </c>
      <c r="N761" s="43">
        <f t="shared" si="70"/>
        <v>36</v>
      </c>
      <c r="O761" s="43">
        <f t="shared" si="71"/>
        <v>54</v>
      </c>
      <c r="P761" s="43">
        <f t="shared" si="71"/>
        <v>54</v>
      </c>
    </row>
    <row r="762" spans="1:16" s="46" customFormat="1" ht="12.75" customHeight="1">
      <c r="A762" s="6" t="s">
        <v>273</v>
      </c>
      <c r="B762" s="67">
        <v>289.89999999999998</v>
      </c>
      <c r="C762" s="18" t="s">
        <v>69</v>
      </c>
      <c r="D762" s="50" t="s">
        <v>79</v>
      </c>
      <c r="E762" s="10"/>
      <c r="F762" s="27">
        <v>15</v>
      </c>
      <c r="G762" s="27">
        <v>15</v>
      </c>
      <c r="H762" s="27">
        <v>30</v>
      </c>
      <c r="I762" s="27">
        <v>45</v>
      </c>
      <c r="J762" s="27">
        <v>45</v>
      </c>
      <c r="K762" s="43">
        <v>1.2</v>
      </c>
      <c r="L762" s="119">
        <f t="shared" si="72"/>
        <v>18</v>
      </c>
      <c r="M762" s="43">
        <f t="shared" si="69"/>
        <v>18</v>
      </c>
      <c r="N762" s="43">
        <f t="shared" si="70"/>
        <v>36</v>
      </c>
      <c r="O762" s="43">
        <f t="shared" si="71"/>
        <v>54</v>
      </c>
      <c r="P762" s="43">
        <f t="shared" si="71"/>
        <v>54</v>
      </c>
    </row>
    <row r="763" spans="1:16" s="46" customFormat="1" ht="12.75" customHeight="1">
      <c r="A763" s="6" t="s">
        <v>273</v>
      </c>
      <c r="B763" s="67">
        <v>299.89999999999998</v>
      </c>
      <c r="C763" s="18" t="s">
        <v>69</v>
      </c>
      <c r="D763" s="50" t="s">
        <v>79</v>
      </c>
      <c r="E763" s="10"/>
      <c r="F763" s="27">
        <v>15</v>
      </c>
      <c r="G763" s="27">
        <v>15</v>
      </c>
      <c r="H763" s="27">
        <v>30</v>
      </c>
      <c r="I763" s="27">
        <v>45</v>
      </c>
      <c r="J763" s="27">
        <v>45</v>
      </c>
      <c r="K763" s="43">
        <v>1.2</v>
      </c>
      <c r="L763" s="119">
        <f t="shared" si="72"/>
        <v>18</v>
      </c>
      <c r="M763" s="43">
        <f t="shared" si="69"/>
        <v>18</v>
      </c>
      <c r="N763" s="43">
        <f t="shared" si="70"/>
        <v>36</v>
      </c>
      <c r="O763" s="43">
        <f t="shared" si="71"/>
        <v>54</v>
      </c>
      <c r="P763" s="43">
        <f t="shared" si="71"/>
        <v>54</v>
      </c>
    </row>
    <row r="764" spans="1:16" s="46" customFormat="1" ht="12.75" customHeight="1">
      <c r="A764" s="6" t="s">
        <v>273</v>
      </c>
      <c r="B764" s="67">
        <v>309.89999999999998</v>
      </c>
      <c r="C764" s="18" t="s">
        <v>69</v>
      </c>
      <c r="D764" s="50" t="s">
        <v>79</v>
      </c>
      <c r="E764" s="10"/>
      <c r="F764" s="27">
        <v>15</v>
      </c>
      <c r="G764" s="27">
        <v>15</v>
      </c>
      <c r="H764" s="27">
        <v>30</v>
      </c>
      <c r="I764" s="27">
        <v>45</v>
      </c>
      <c r="J764" s="27">
        <v>45</v>
      </c>
      <c r="K764" s="43">
        <v>1.2</v>
      </c>
      <c r="L764" s="119">
        <f t="shared" si="72"/>
        <v>18</v>
      </c>
      <c r="M764" s="43">
        <f t="shared" si="69"/>
        <v>18</v>
      </c>
      <c r="N764" s="43">
        <f t="shared" si="70"/>
        <v>36</v>
      </c>
      <c r="O764" s="43">
        <f t="shared" si="71"/>
        <v>54</v>
      </c>
      <c r="P764" s="43">
        <f t="shared" si="71"/>
        <v>54</v>
      </c>
    </row>
    <row r="765" spans="1:16" s="46" customFormat="1" ht="12.75" customHeight="1">
      <c r="A765" s="6" t="s">
        <v>273</v>
      </c>
      <c r="B765" s="67">
        <v>319.89999999999998</v>
      </c>
      <c r="C765" s="18" t="s">
        <v>69</v>
      </c>
      <c r="D765" s="50" t="s">
        <v>79</v>
      </c>
      <c r="E765" s="10"/>
      <c r="F765" s="27">
        <v>15</v>
      </c>
      <c r="G765" s="27">
        <v>15</v>
      </c>
      <c r="H765" s="27">
        <v>30</v>
      </c>
      <c r="I765" s="27">
        <v>45</v>
      </c>
      <c r="J765" s="27">
        <v>45</v>
      </c>
      <c r="K765" s="43">
        <v>1.2</v>
      </c>
      <c r="L765" s="119">
        <f t="shared" si="72"/>
        <v>18</v>
      </c>
      <c r="M765" s="43">
        <f t="shared" si="69"/>
        <v>18</v>
      </c>
      <c r="N765" s="43">
        <f t="shared" si="70"/>
        <v>36</v>
      </c>
      <c r="O765" s="43">
        <f t="shared" si="71"/>
        <v>54</v>
      </c>
      <c r="P765" s="43">
        <f t="shared" si="71"/>
        <v>54</v>
      </c>
    </row>
    <row r="766" spans="1:16" s="46" customFormat="1" ht="12.75" customHeight="1">
      <c r="A766" s="6" t="s">
        <v>273</v>
      </c>
      <c r="B766" s="67">
        <v>329.9</v>
      </c>
      <c r="C766" s="18" t="s">
        <v>69</v>
      </c>
      <c r="D766" s="50" t="s">
        <v>79</v>
      </c>
      <c r="E766" s="10"/>
      <c r="F766" s="27">
        <v>15</v>
      </c>
      <c r="G766" s="27">
        <v>15</v>
      </c>
      <c r="H766" s="27">
        <v>30</v>
      </c>
      <c r="I766" s="27">
        <v>45</v>
      </c>
      <c r="J766" s="27">
        <v>45</v>
      </c>
      <c r="K766" s="43">
        <v>1.2</v>
      </c>
      <c r="L766" s="119">
        <f t="shared" si="72"/>
        <v>18</v>
      </c>
      <c r="M766" s="43">
        <f t="shared" si="69"/>
        <v>18</v>
      </c>
      <c r="N766" s="43">
        <f t="shared" si="70"/>
        <v>36</v>
      </c>
      <c r="O766" s="43">
        <f t="shared" si="71"/>
        <v>54</v>
      </c>
      <c r="P766" s="43">
        <f t="shared" si="71"/>
        <v>54</v>
      </c>
    </row>
    <row r="767" spans="1:16" s="46" customFormat="1" ht="12.75" customHeight="1">
      <c r="A767" s="6" t="s">
        <v>273</v>
      </c>
      <c r="B767" s="67">
        <v>339.9</v>
      </c>
      <c r="C767" s="18" t="s">
        <v>69</v>
      </c>
      <c r="D767" s="50" t="s">
        <v>79</v>
      </c>
      <c r="E767" s="10"/>
      <c r="F767" s="27">
        <v>15</v>
      </c>
      <c r="G767" s="27">
        <v>15</v>
      </c>
      <c r="H767" s="27">
        <v>30</v>
      </c>
      <c r="I767" s="27">
        <v>45</v>
      </c>
      <c r="J767" s="27">
        <v>45</v>
      </c>
      <c r="K767" s="43">
        <v>1.2</v>
      </c>
      <c r="L767" s="119">
        <f t="shared" si="72"/>
        <v>18</v>
      </c>
      <c r="M767" s="43">
        <f t="shared" si="69"/>
        <v>18</v>
      </c>
      <c r="N767" s="43">
        <f t="shared" si="70"/>
        <v>36</v>
      </c>
      <c r="O767" s="43">
        <f t="shared" si="71"/>
        <v>54</v>
      </c>
      <c r="P767" s="43">
        <f t="shared" si="71"/>
        <v>54</v>
      </c>
    </row>
    <row r="768" spans="1:16" s="46" customFormat="1" ht="12.75" customHeight="1">
      <c r="A768" s="6" t="s">
        <v>273</v>
      </c>
      <c r="B768" s="67">
        <v>349.9</v>
      </c>
      <c r="C768" s="18" t="s">
        <v>69</v>
      </c>
      <c r="D768" s="50" t="s">
        <v>79</v>
      </c>
      <c r="E768" s="10"/>
      <c r="F768" s="27">
        <v>15</v>
      </c>
      <c r="G768" s="27">
        <v>15</v>
      </c>
      <c r="H768" s="27">
        <v>30</v>
      </c>
      <c r="I768" s="27">
        <v>45</v>
      </c>
      <c r="J768" s="27">
        <v>45</v>
      </c>
      <c r="K768" s="43">
        <v>1.2</v>
      </c>
      <c r="L768" s="119">
        <f t="shared" si="72"/>
        <v>18</v>
      </c>
      <c r="M768" s="43">
        <f t="shared" si="69"/>
        <v>18</v>
      </c>
      <c r="N768" s="43">
        <f t="shared" si="70"/>
        <v>36</v>
      </c>
      <c r="O768" s="43">
        <f t="shared" si="71"/>
        <v>54</v>
      </c>
      <c r="P768" s="43">
        <f t="shared" si="71"/>
        <v>54</v>
      </c>
    </row>
    <row r="769" spans="1:16" s="46" customFormat="1" ht="12.75" customHeight="1">
      <c r="A769" s="6" t="s">
        <v>273</v>
      </c>
      <c r="B769" s="67">
        <v>359.9</v>
      </c>
      <c r="C769" s="18" t="s">
        <v>69</v>
      </c>
      <c r="D769" s="50" t="s">
        <v>79</v>
      </c>
      <c r="E769" s="10"/>
      <c r="F769" s="27">
        <v>15</v>
      </c>
      <c r="G769" s="27">
        <v>15</v>
      </c>
      <c r="H769" s="27">
        <v>30</v>
      </c>
      <c r="I769" s="27">
        <v>45</v>
      </c>
      <c r="J769" s="27">
        <v>45</v>
      </c>
      <c r="K769" s="43">
        <v>1.2</v>
      </c>
      <c r="L769" s="119">
        <f t="shared" si="72"/>
        <v>18</v>
      </c>
      <c r="M769" s="43">
        <f t="shared" si="69"/>
        <v>18</v>
      </c>
      <c r="N769" s="43">
        <f t="shared" si="70"/>
        <v>36</v>
      </c>
      <c r="O769" s="43">
        <f t="shared" si="71"/>
        <v>54</v>
      </c>
      <c r="P769" s="43">
        <f t="shared" si="71"/>
        <v>54</v>
      </c>
    </row>
    <row r="770" spans="1:16" s="46" customFormat="1" ht="12.75" customHeight="1">
      <c r="A770" s="6" t="s">
        <v>273</v>
      </c>
      <c r="B770" s="67">
        <v>369.9</v>
      </c>
      <c r="C770" s="18" t="s">
        <v>69</v>
      </c>
      <c r="D770" s="50" t="s">
        <v>79</v>
      </c>
      <c r="E770" s="10"/>
      <c r="F770" s="27">
        <v>15</v>
      </c>
      <c r="G770" s="27">
        <v>15</v>
      </c>
      <c r="H770" s="27">
        <v>30</v>
      </c>
      <c r="I770" s="27">
        <v>45</v>
      </c>
      <c r="J770" s="27">
        <v>45</v>
      </c>
      <c r="K770" s="43">
        <v>1.2</v>
      </c>
      <c r="L770" s="119">
        <f t="shared" si="72"/>
        <v>18</v>
      </c>
      <c r="M770" s="43">
        <f t="shared" si="69"/>
        <v>18</v>
      </c>
      <c r="N770" s="43">
        <f t="shared" si="70"/>
        <v>36</v>
      </c>
      <c r="O770" s="43">
        <f t="shared" si="71"/>
        <v>54</v>
      </c>
      <c r="P770" s="43">
        <f t="shared" si="71"/>
        <v>54</v>
      </c>
    </row>
    <row r="771" spans="1:16" s="46" customFormat="1" ht="12.75" customHeight="1">
      <c r="A771" s="6" t="s">
        <v>273</v>
      </c>
      <c r="B771" s="67">
        <v>379.9</v>
      </c>
      <c r="C771" s="18" t="s">
        <v>69</v>
      </c>
      <c r="D771" s="50" t="s">
        <v>79</v>
      </c>
      <c r="E771" s="10"/>
      <c r="F771" s="27">
        <v>15</v>
      </c>
      <c r="G771" s="27">
        <v>15</v>
      </c>
      <c r="H771" s="27">
        <v>30</v>
      </c>
      <c r="I771" s="27">
        <v>45</v>
      </c>
      <c r="J771" s="27">
        <v>45</v>
      </c>
      <c r="K771" s="43">
        <v>1.2</v>
      </c>
      <c r="L771" s="119">
        <f t="shared" si="72"/>
        <v>18</v>
      </c>
      <c r="M771" s="43">
        <f t="shared" si="69"/>
        <v>18</v>
      </c>
      <c r="N771" s="43">
        <f t="shared" si="70"/>
        <v>36</v>
      </c>
      <c r="O771" s="43">
        <f t="shared" si="71"/>
        <v>54</v>
      </c>
      <c r="P771" s="43">
        <f t="shared" si="71"/>
        <v>54</v>
      </c>
    </row>
    <row r="772" spans="1:16" s="46" customFormat="1" ht="12.75" customHeight="1">
      <c r="A772" s="6" t="s">
        <v>273</v>
      </c>
      <c r="B772" s="67">
        <v>389.9</v>
      </c>
      <c r="C772" s="18" t="s">
        <v>69</v>
      </c>
      <c r="D772" s="50" t="s">
        <v>79</v>
      </c>
      <c r="E772" s="10"/>
      <c r="F772" s="27">
        <v>15</v>
      </c>
      <c r="G772" s="27">
        <v>15</v>
      </c>
      <c r="H772" s="27">
        <v>30</v>
      </c>
      <c r="I772" s="27">
        <v>45</v>
      </c>
      <c r="J772" s="27">
        <v>45</v>
      </c>
      <c r="K772" s="43">
        <v>1.2</v>
      </c>
      <c r="L772" s="119">
        <f t="shared" si="72"/>
        <v>18</v>
      </c>
      <c r="M772" s="43">
        <f t="shared" si="69"/>
        <v>18</v>
      </c>
      <c r="N772" s="43">
        <f t="shared" si="70"/>
        <v>36</v>
      </c>
      <c r="O772" s="43">
        <f t="shared" si="71"/>
        <v>54</v>
      </c>
      <c r="P772" s="43">
        <f t="shared" si="71"/>
        <v>54</v>
      </c>
    </row>
    <row r="773" spans="1:16" s="46" customFormat="1" ht="12.75" customHeight="1">
      <c r="A773" s="6" t="s">
        <v>273</v>
      </c>
      <c r="B773" s="67">
        <v>399.9</v>
      </c>
      <c r="C773" s="18" t="s">
        <v>69</v>
      </c>
      <c r="D773" s="50" t="s">
        <v>79</v>
      </c>
      <c r="E773" s="10"/>
      <c r="F773" s="27">
        <v>10</v>
      </c>
      <c r="G773" s="27">
        <v>10</v>
      </c>
      <c r="H773" s="27">
        <v>20</v>
      </c>
      <c r="I773" s="27">
        <v>30</v>
      </c>
      <c r="J773" s="27">
        <v>30</v>
      </c>
      <c r="K773" s="43">
        <v>1.2</v>
      </c>
      <c r="L773" s="119">
        <f t="shared" si="72"/>
        <v>12</v>
      </c>
      <c r="M773" s="43">
        <f t="shared" si="69"/>
        <v>12</v>
      </c>
      <c r="N773" s="43">
        <f t="shared" si="70"/>
        <v>24</v>
      </c>
      <c r="O773" s="43">
        <f t="shared" si="71"/>
        <v>36</v>
      </c>
      <c r="P773" s="43">
        <f t="shared" si="71"/>
        <v>36</v>
      </c>
    </row>
    <row r="774" spans="1:16" s="46" customFormat="1" ht="12.75" customHeight="1">
      <c r="A774" s="6" t="s">
        <v>273</v>
      </c>
      <c r="B774" s="67">
        <v>409.9</v>
      </c>
      <c r="C774" s="18" t="s">
        <v>69</v>
      </c>
      <c r="D774" s="50" t="s">
        <v>79</v>
      </c>
      <c r="E774" s="10"/>
      <c r="F774" s="27">
        <v>10</v>
      </c>
      <c r="G774" s="27">
        <v>10</v>
      </c>
      <c r="H774" s="27">
        <v>20</v>
      </c>
      <c r="I774" s="27">
        <v>30</v>
      </c>
      <c r="J774" s="27">
        <v>30</v>
      </c>
      <c r="K774" s="43">
        <v>1.2</v>
      </c>
      <c r="L774" s="119">
        <f t="shared" si="72"/>
        <v>12</v>
      </c>
      <c r="M774" s="43">
        <f t="shared" si="69"/>
        <v>12</v>
      </c>
      <c r="N774" s="43">
        <f t="shared" si="70"/>
        <v>24</v>
      </c>
      <c r="O774" s="43">
        <f t="shared" si="71"/>
        <v>36</v>
      </c>
      <c r="P774" s="43">
        <f t="shared" si="71"/>
        <v>36</v>
      </c>
    </row>
    <row r="775" spans="1:16" s="46" customFormat="1" ht="12.75" customHeight="1">
      <c r="A775" s="6" t="s">
        <v>273</v>
      </c>
      <c r="B775" s="67">
        <v>419.9</v>
      </c>
      <c r="C775" s="18" t="s">
        <v>69</v>
      </c>
      <c r="D775" s="50" t="s">
        <v>79</v>
      </c>
      <c r="E775" s="10"/>
      <c r="F775" s="27">
        <v>10</v>
      </c>
      <c r="G775" s="27">
        <v>10</v>
      </c>
      <c r="H775" s="27">
        <v>20</v>
      </c>
      <c r="I775" s="27">
        <v>30</v>
      </c>
      <c r="J775" s="27">
        <v>30</v>
      </c>
      <c r="K775" s="43">
        <v>1.2</v>
      </c>
      <c r="L775" s="119">
        <f t="shared" si="72"/>
        <v>12</v>
      </c>
      <c r="M775" s="43">
        <f t="shared" ref="M775:M809" si="73">$G775*K775</f>
        <v>12</v>
      </c>
      <c r="N775" s="43">
        <f t="shared" ref="N775:N809" si="74">$K775*H775</f>
        <v>24</v>
      </c>
      <c r="O775" s="43">
        <f t="shared" ref="O775:P809" si="75">$K775*I775</f>
        <v>36</v>
      </c>
      <c r="P775" s="43">
        <f t="shared" si="75"/>
        <v>36</v>
      </c>
    </row>
    <row r="776" spans="1:16" s="46" customFormat="1" ht="12.75" customHeight="1">
      <c r="A776" s="6" t="s">
        <v>273</v>
      </c>
      <c r="B776" s="67">
        <v>429.9</v>
      </c>
      <c r="C776" s="18" t="s">
        <v>69</v>
      </c>
      <c r="D776" s="50" t="s">
        <v>79</v>
      </c>
      <c r="E776" s="10"/>
      <c r="F776" s="27">
        <v>10</v>
      </c>
      <c r="G776" s="27">
        <v>10</v>
      </c>
      <c r="H776" s="27">
        <v>20</v>
      </c>
      <c r="I776" s="27">
        <v>30</v>
      </c>
      <c r="J776" s="27">
        <v>30</v>
      </c>
      <c r="K776" s="43">
        <v>1.2</v>
      </c>
      <c r="L776" s="119">
        <f t="shared" si="72"/>
        <v>12</v>
      </c>
      <c r="M776" s="43">
        <f t="shared" si="73"/>
        <v>12</v>
      </c>
      <c r="N776" s="43">
        <f t="shared" si="74"/>
        <v>24</v>
      </c>
      <c r="O776" s="43">
        <f t="shared" si="75"/>
        <v>36</v>
      </c>
      <c r="P776" s="43">
        <f t="shared" si="75"/>
        <v>36</v>
      </c>
    </row>
    <row r="777" spans="1:16" s="46" customFormat="1" ht="12.75" customHeight="1">
      <c r="A777" s="6" t="s">
        <v>273</v>
      </c>
      <c r="B777" s="67">
        <v>439.9</v>
      </c>
      <c r="C777" s="18" t="s">
        <v>69</v>
      </c>
      <c r="D777" s="50" t="s">
        <v>79</v>
      </c>
      <c r="E777" s="10"/>
      <c r="F777" s="27">
        <v>10</v>
      </c>
      <c r="G777" s="27">
        <v>10</v>
      </c>
      <c r="H777" s="27">
        <v>20</v>
      </c>
      <c r="I777" s="27">
        <v>30</v>
      </c>
      <c r="J777" s="27">
        <v>30</v>
      </c>
      <c r="K777" s="43">
        <v>1.2</v>
      </c>
      <c r="L777" s="119">
        <f t="shared" si="72"/>
        <v>12</v>
      </c>
      <c r="M777" s="43">
        <f t="shared" si="73"/>
        <v>12</v>
      </c>
      <c r="N777" s="43">
        <f t="shared" si="74"/>
        <v>24</v>
      </c>
      <c r="O777" s="43">
        <f t="shared" si="75"/>
        <v>36</v>
      </c>
      <c r="P777" s="43">
        <f t="shared" si="75"/>
        <v>36</v>
      </c>
    </row>
    <row r="778" spans="1:16" s="46" customFormat="1" ht="12.75" customHeight="1">
      <c r="A778" s="6" t="s">
        <v>273</v>
      </c>
      <c r="B778" s="67">
        <v>449.9</v>
      </c>
      <c r="C778" s="18" t="s">
        <v>69</v>
      </c>
      <c r="D778" s="50" t="s">
        <v>79</v>
      </c>
      <c r="E778" s="10"/>
      <c r="F778" s="27">
        <v>10</v>
      </c>
      <c r="G778" s="27">
        <v>10</v>
      </c>
      <c r="H778" s="27">
        <v>20</v>
      </c>
      <c r="I778" s="27">
        <v>30</v>
      </c>
      <c r="J778" s="27">
        <v>30</v>
      </c>
      <c r="K778" s="43">
        <v>1.2</v>
      </c>
      <c r="L778" s="119">
        <f t="shared" si="72"/>
        <v>12</v>
      </c>
      <c r="M778" s="43">
        <f t="shared" si="73"/>
        <v>12</v>
      </c>
      <c r="N778" s="43">
        <f t="shared" si="74"/>
        <v>24</v>
      </c>
      <c r="O778" s="43">
        <f t="shared" si="75"/>
        <v>36</v>
      </c>
      <c r="P778" s="43">
        <f t="shared" si="75"/>
        <v>36</v>
      </c>
    </row>
    <row r="779" spans="1:16" s="46" customFormat="1" ht="12.75" customHeight="1">
      <c r="A779" s="6" t="s">
        <v>273</v>
      </c>
      <c r="B779" s="67">
        <v>459.9</v>
      </c>
      <c r="C779" s="18" t="s">
        <v>69</v>
      </c>
      <c r="D779" s="50" t="s">
        <v>79</v>
      </c>
      <c r="E779" s="10"/>
      <c r="F779" s="27">
        <v>10</v>
      </c>
      <c r="G779" s="27">
        <v>10</v>
      </c>
      <c r="H779" s="27">
        <v>20</v>
      </c>
      <c r="I779" s="27">
        <v>30</v>
      </c>
      <c r="J779" s="27">
        <v>30</v>
      </c>
      <c r="K779" s="43">
        <v>1.2</v>
      </c>
      <c r="L779" s="119">
        <f t="shared" si="72"/>
        <v>12</v>
      </c>
      <c r="M779" s="43">
        <f t="shared" si="73"/>
        <v>12</v>
      </c>
      <c r="N779" s="43">
        <f t="shared" si="74"/>
        <v>24</v>
      </c>
      <c r="O779" s="43">
        <f t="shared" si="75"/>
        <v>36</v>
      </c>
      <c r="P779" s="43">
        <f t="shared" si="75"/>
        <v>36</v>
      </c>
    </row>
    <row r="780" spans="1:16" s="46" customFormat="1" ht="12.75" customHeight="1">
      <c r="A780" s="6" t="s">
        <v>273</v>
      </c>
      <c r="B780" s="67">
        <v>469.9</v>
      </c>
      <c r="C780" s="18" t="s">
        <v>69</v>
      </c>
      <c r="D780" s="50" t="s">
        <v>79</v>
      </c>
      <c r="E780" s="10"/>
      <c r="F780" s="27">
        <v>10</v>
      </c>
      <c r="G780" s="27">
        <v>10</v>
      </c>
      <c r="H780" s="27">
        <v>20</v>
      </c>
      <c r="I780" s="27">
        <v>30</v>
      </c>
      <c r="J780" s="27">
        <v>30</v>
      </c>
      <c r="K780" s="43">
        <v>1.2</v>
      </c>
      <c r="L780" s="119">
        <f t="shared" si="72"/>
        <v>12</v>
      </c>
      <c r="M780" s="43">
        <f t="shared" si="73"/>
        <v>12</v>
      </c>
      <c r="N780" s="43">
        <f t="shared" si="74"/>
        <v>24</v>
      </c>
      <c r="O780" s="43">
        <f t="shared" si="75"/>
        <v>36</v>
      </c>
      <c r="P780" s="43">
        <f t="shared" si="75"/>
        <v>36</v>
      </c>
    </row>
    <row r="781" spans="1:16" s="46" customFormat="1" ht="13.5" customHeight="1">
      <c r="A781" s="6" t="s">
        <v>273</v>
      </c>
      <c r="B781" s="67">
        <v>479.9</v>
      </c>
      <c r="C781" s="18" t="s">
        <v>69</v>
      </c>
      <c r="D781" s="50" t="s">
        <v>79</v>
      </c>
      <c r="E781" s="10"/>
      <c r="F781" s="27">
        <v>10</v>
      </c>
      <c r="G781" s="27">
        <v>10</v>
      </c>
      <c r="H781" s="27">
        <v>20</v>
      </c>
      <c r="I781" s="27">
        <v>30</v>
      </c>
      <c r="J781" s="27">
        <v>30</v>
      </c>
      <c r="K781" s="43">
        <v>1.2</v>
      </c>
      <c r="L781" s="119">
        <f t="shared" si="72"/>
        <v>12</v>
      </c>
      <c r="M781" s="43">
        <f t="shared" si="73"/>
        <v>12</v>
      </c>
      <c r="N781" s="43">
        <f t="shared" si="74"/>
        <v>24</v>
      </c>
      <c r="O781" s="43">
        <f t="shared" si="75"/>
        <v>36</v>
      </c>
      <c r="P781" s="43">
        <f t="shared" si="75"/>
        <v>36</v>
      </c>
    </row>
    <row r="782" spans="1:16" s="46" customFormat="1" ht="12.75" customHeight="1">
      <c r="A782" s="6" t="s">
        <v>273</v>
      </c>
      <c r="B782" s="67">
        <v>489.9</v>
      </c>
      <c r="C782" s="18" t="s">
        <v>69</v>
      </c>
      <c r="D782" s="50" t="s">
        <v>79</v>
      </c>
      <c r="E782" s="10"/>
      <c r="F782" s="27">
        <v>10</v>
      </c>
      <c r="G782" s="27">
        <v>10</v>
      </c>
      <c r="H782" s="27">
        <v>20</v>
      </c>
      <c r="I782" s="27">
        <v>30</v>
      </c>
      <c r="J782" s="27">
        <v>30</v>
      </c>
      <c r="K782" s="43">
        <v>1.2</v>
      </c>
      <c r="L782" s="119">
        <f t="shared" si="72"/>
        <v>12</v>
      </c>
      <c r="M782" s="43">
        <f t="shared" si="73"/>
        <v>12</v>
      </c>
      <c r="N782" s="43">
        <f t="shared" si="74"/>
        <v>24</v>
      </c>
      <c r="O782" s="43">
        <f t="shared" si="75"/>
        <v>36</v>
      </c>
      <c r="P782" s="43">
        <f t="shared" si="75"/>
        <v>36</v>
      </c>
    </row>
    <row r="783" spans="1:16" s="46" customFormat="1" ht="12.75" customHeight="1">
      <c r="A783" s="6" t="s">
        <v>273</v>
      </c>
      <c r="B783" s="67">
        <v>499.9</v>
      </c>
      <c r="C783" s="18" t="s">
        <v>69</v>
      </c>
      <c r="D783" s="50" t="s">
        <v>79</v>
      </c>
      <c r="E783" s="10"/>
      <c r="F783" s="27">
        <v>10</v>
      </c>
      <c r="G783" s="27">
        <v>10</v>
      </c>
      <c r="H783" s="27">
        <v>20</v>
      </c>
      <c r="I783" s="27">
        <v>30</v>
      </c>
      <c r="J783" s="27">
        <v>30</v>
      </c>
      <c r="K783" s="43">
        <v>1.2</v>
      </c>
      <c r="L783" s="119">
        <f t="shared" si="72"/>
        <v>12</v>
      </c>
      <c r="M783" s="43">
        <f t="shared" si="73"/>
        <v>12</v>
      </c>
      <c r="N783" s="43">
        <f t="shared" si="74"/>
        <v>24</v>
      </c>
      <c r="O783" s="43">
        <f t="shared" si="75"/>
        <v>36</v>
      </c>
      <c r="P783" s="43">
        <f t="shared" si="75"/>
        <v>36</v>
      </c>
    </row>
    <row r="784" spans="1:16" s="46" customFormat="1" ht="12.75" customHeight="1">
      <c r="A784" s="6" t="s">
        <v>273</v>
      </c>
      <c r="B784" s="67">
        <v>509.9</v>
      </c>
      <c r="C784" s="18" t="s">
        <v>69</v>
      </c>
      <c r="D784" s="50" t="s">
        <v>79</v>
      </c>
      <c r="E784" s="10"/>
      <c r="F784" s="27">
        <v>10</v>
      </c>
      <c r="G784" s="27">
        <v>10</v>
      </c>
      <c r="H784" s="27">
        <v>20</v>
      </c>
      <c r="I784" s="27">
        <v>30</v>
      </c>
      <c r="J784" s="27">
        <v>30</v>
      </c>
      <c r="K784" s="43">
        <v>1.2</v>
      </c>
      <c r="L784" s="119">
        <f t="shared" si="72"/>
        <v>12</v>
      </c>
      <c r="M784" s="43">
        <f t="shared" si="73"/>
        <v>12</v>
      </c>
      <c r="N784" s="43">
        <f t="shared" si="74"/>
        <v>24</v>
      </c>
      <c r="O784" s="43">
        <f t="shared" si="75"/>
        <v>36</v>
      </c>
      <c r="P784" s="43">
        <f t="shared" si="75"/>
        <v>36</v>
      </c>
    </row>
    <row r="785" spans="1:16" s="46" customFormat="1" ht="12.75" customHeight="1">
      <c r="A785" s="6" t="s">
        <v>273</v>
      </c>
      <c r="B785" s="67">
        <v>519.9</v>
      </c>
      <c r="C785" s="18" t="s">
        <v>69</v>
      </c>
      <c r="D785" s="50" t="s">
        <v>79</v>
      </c>
      <c r="E785" s="10"/>
      <c r="F785" s="27">
        <v>10</v>
      </c>
      <c r="G785" s="27">
        <v>10</v>
      </c>
      <c r="H785" s="27">
        <v>20</v>
      </c>
      <c r="I785" s="27">
        <v>30</v>
      </c>
      <c r="J785" s="27">
        <v>30</v>
      </c>
      <c r="K785" s="43">
        <v>1.2</v>
      </c>
      <c r="L785" s="119">
        <f t="shared" si="72"/>
        <v>12</v>
      </c>
      <c r="M785" s="43">
        <f t="shared" si="73"/>
        <v>12</v>
      </c>
      <c r="N785" s="43">
        <f t="shared" si="74"/>
        <v>24</v>
      </c>
      <c r="O785" s="43">
        <f t="shared" si="75"/>
        <v>36</v>
      </c>
      <c r="P785" s="43">
        <f t="shared" si="75"/>
        <v>36</v>
      </c>
    </row>
    <row r="786" spans="1:16" s="46" customFormat="1" ht="12.75" customHeight="1">
      <c r="A786" s="6" t="s">
        <v>273</v>
      </c>
      <c r="B786" s="67">
        <v>529.9</v>
      </c>
      <c r="C786" s="18" t="s">
        <v>69</v>
      </c>
      <c r="D786" s="50" t="s">
        <v>79</v>
      </c>
      <c r="E786" s="10"/>
      <c r="F786" s="27">
        <v>10</v>
      </c>
      <c r="G786" s="27">
        <v>10</v>
      </c>
      <c r="H786" s="27">
        <v>20</v>
      </c>
      <c r="I786" s="27">
        <v>30</v>
      </c>
      <c r="J786" s="27">
        <v>30</v>
      </c>
      <c r="K786" s="43">
        <v>1.2</v>
      </c>
      <c r="L786" s="119">
        <f t="shared" si="72"/>
        <v>12</v>
      </c>
      <c r="M786" s="43">
        <f t="shared" si="73"/>
        <v>12</v>
      </c>
      <c r="N786" s="43">
        <f t="shared" si="74"/>
        <v>24</v>
      </c>
      <c r="O786" s="43">
        <f t="shared" si="75"/>
        <v>36</v>
      </c>
      <c r="P786" s="43">
        <f t="shared" si="75"/>
        <v>36</v>
      </c>
    </row>
    <row r="787" spans="1:16" s="46" customFormat="1" ht="12.75" customHeight="1">
      <c r="A787" s="6" t="s">
        <v>273</v>
      </c>
      <c r="B787" s="67">
        <v>539.9</v>
      </c>
      <c r="C787" s="18" t="s">
        <v>69</v>
      </c>
      <c r="D787" s="50" t="s">
        <v>79</v>
      </c>
      <c r="E787" s="10"/>
      <c r="F787" s="27">
        <v>10</v>
      </c>
      <c r="G787" s="27">
        <v>10</v>
      </c>
      <c r="H787" s="27">
        <v>20</v>
      </c>
      <c r="I787" s="27">
        <v>30</v>
      </c>
      <c r="J787" s="27">
        <v>30</v>
      </c>
      <c r="K787" s="43">
        <v>1.2</v>
      </c>
      <c r="L787" s="119">
        <f t="shared" si="72"/>
        <v>12</v>
      </c>
      <c r="M787" s="43">
        <f t="shared" si="73"/>
        <v>12</v>
      </c>
      <c r="N787" s="43">
        <f t="shared" si="74"/>
        <v>24</v>
      </c>
      <c r="O787" s="43">
        <f t="shared" si="75"/>
        <v>36</v>
      </c>
      <c r="P787" s="43">
        <f t="shared" si="75"/>
        <v>36</v>
      </c>
    </row>
    <row r="788" spans="1:16" s="46" customFormat="1" ht="12.75" customHeight="1">
      <c r="A788" s="6" t="s">
        <v>273</v>
      </c>
      <c r="B788" s="67">
        <v>549.9</v>
      </c>
      <c r="C788" s="18" t="s">
        <v>69</v>
      </c>
      <c r="D788" s="50" t="s">
        <v>79</v>
      </c>
      <c r="E788" s="10"/>
      <c r="F788" s="27">
        <v>10</v>
      </c>
      <c r="G788" s="27">
        <v>10</v>
      </c>
      <c r="H788" s="27">
        <v>20</v>
      </c>
      <c r="I788" s="27">
        <v>30</v>
      </c>
      <c r="J788" s="27">
        <v>30</v>
      </c>
      <c r="K788" s="43">
        <v>1.2</v>
      </c>
      <c r="L788" s="119">
        <f t="shared" si="72"/>
        <v>12</v>
      </c>
      <c r="M788" s="43">
        <f t="shared" si="73"/>
        <v>12</v>
      </c>
      <c r="N788" s="43">
        <f t="shared" si="74"/>
        <v>24</v>
      </c>
      <c r="O788" s="43">
        <f t="shared" si="75"/>
        <v>36</v>
      </c>
      <c r="P788" s="43">
        <f t="shared" si="75"/>
        <v>36</v>
      </c>
    </row>
    <row r="789" spans="1:16" s="46" customFormat="1" ht="12.75" customHeight="1">
      <c r="A789" s="6" t="s">
        <v>273</v>
      </c>
      <c r="B789" s="67">
        <v>559.9</v>
      </c>
      <c r="C789" s="18" t="s">
        <v>69</v>
      </c>
      <c r="D789" s="50" t="s">
        <v>79</v>
      </c>
      <c r="E789" s="10"/>
      <c r="F789" s="27">
        <v>10</v>
      </c>
      <c r="G789" s="27">
        <v>10</v>
      </c>
      <c r="H789" s="27">
        <v>20</v>
      </c>
      <c r="I789" s="27">
        <v>30</v>
      </c>
      <c r="J789" s="27">
        <v>30</v>
      </c>
      <c r="K789" s="43">
        <v>1.2</v>
      </c>
      <c r="L789" s="119">
        <f t="shared" si="72"/>
        <v>12</v>
      </c>
      <c r="M789" s="43">
        <f t="shared" si="73"/>
        <v>12</v>
      </c>
      <c r="N789" s="43">
        <f t="shared" si="74"/>
        <v>24</v>
      </c>
      <c r="O789" s="43">
        <f t="shared" si="75"/>
        <v>36</v>
      </c>
      <c r="P789" s="43">
        <f t="shared" si="75"/>
        <v>36</v>
      </c>
    </row>
    <row r="790" spans="1:16" s="46" customFormat="1" ht="12.75" customHeight="1">
      <c r="A790" s="6" t="s">
        <v>273</v>
      </c>
      <c r="B790" s="67">
        <v>569.9</v>
      </c>
      <c r="C790" s="18" t="s">
        <v>69</v>
      </c>
      <c r="D790" s="50" t="s">
        <v>79</v>
      </c>
      <c r="E790" s="10"/>
      <c r="F790" s="27">
        <v>10</v>
      </c>
      <c r="G790" s="27">
        <v>10</v>
      </c>
      <c r="H790" s="27">
        <v>20</v>
      </c>
      <c r="I790" s="27">
        <v>30</v>
      </c>
      <c r="J790" s="27">
        <v>30</v>
      </c>
      <c r="K790" s="43">
        <v>1.2</v>
      </c>
      <c r="L790" s="119">
        <f t="shared" si="72"/>
        <v>12</v>
      </c>
      <c r="M790" s="43">
        <f t="shared" si="73"/>
        <v>12</v>
      </c>
      <c r="N790" s="43">
        <f t="shared" si="74"/>
        <v>24</v>
      </c>
      <c r="O790" s="43">
        <f t="shared" si="75"/>
        <v>36</v>
      </c>
      <c r="P790" s="43">
        <f t="shared" si="75"/>
        <v>36</v>
      </c>
    </row>
    <row r="791" spans="1:16" s="46" customFormat="1" ht="12.75" customHeight="1">
      <c r="A791" s="6" t="s">
        <v>273</v>
      </c>
      <c r="B791" s="67">
        <v>579.9</v>
      </c>
      <c r="C791" s="18" t="s">
        <v>69</v>
      </c>
      <c r="D791" s="50" t="s">
        <v>79</v>
      </c>
      <c r="E791" s="10"/>
      <c r="F791" s="27">
        <v>10</v>
      </c>
      <c r="G791" s="27">
        <v>10</v>
      </c>
      <c r="H791" s="27">
        <v>20</v>
      </c>
      <c r="I791" s="27">
        <v>30</v>
      </c>
      <c r="J791" s="27">
        <v>30</v>
      </c>
      <c r="K791" s="43">
        <v>1.2</v>
      </c>
      <c r="L791" s="119">
        <f t="shared" si="72"/>
        <v>12</v>
      </c>
      <c r="M791" s="43">
        <f t="shared" si="73"/>
        <v>12</v>
      </c>
      <c r="N791" s="43">
        <f t="shared" si="74"/>
        <v>24</v>
      </c>
      <c r="O791" s="43">
        <f t="shared" si="75"/>
        <v>36</v>
      </c>
      <c r="P791" s="43">
        <f t="shared" si="75"/>
        <v>36</v>
      </c>
    </row>
    <row r="792" spans="1:16" s="46" customFormat="1" ht="12.75" customHeight="1">
      <c r="A792" s="6" t="s">
        <v>273</v>
      </c>
      <c r="B792" s="67">
        <v>589.9</v>
      </c>
      <c r="C792" s="18" t="s">
        <v>69</v>
      </c>
      <c r="D792" s="50" t="s">
        <v>79</v>
      </c>
      <c r="E792" s="10"/>
      <c r="F792" s="27">
        <v>10</v>
      </c>
      <c r="G792" s="27">
        <v>10</v>
      </c>
      <c r="H792" s="27">
        <v>20</v>
      </c>
      <c r="I792" s="27">
        <v>30</v>
      </c>
      <c r="J792" s="27">
        <v>30</v>
      </c>
      <c r="K792" s="43">
        <v>1.2</v>
      </c>
      <c r="L792" s="119">
        <f t="shared" si="72"/>
        <v>12</v>
      </c>
      <c r="M792" s="43">
        <f t="shared" si="73"/>
        <v>12</v>
      </c>
      <c r="N792" s="43">
        <f t="shared" si="74"/>
        <v>24</v>
      </c>
      <c r="O792" s="43">
        <f t="shared" si="75"/>
        <v>36</v>
      </c>
      <c r="P792" s="43">
        <f t="shared" si="75"/>
        <v>36</v>
      </c>
    </row>
    <row r="793" spans="1:16" s="46" customFormat="1" ht="12.75" customHeight="1">
      <c r="A793" s="6" t="s">
        <v>273</v>
      </c>
      <c r="B793" s="67">
        <v>599.9</v>
      </c>
      <c r="C793" s="18" t="s">
        <v>69</v>
      </c>
      <c r="D793" s="50" t="s">
        <v>79</v>
      </c>
      <c r="E793" s="10"/>
      <c r="F793" s="27">
        <v>10</v>
      </c>
      <c r="G793" s="27">
        <v>10</v>
      </c>
      <c r="H793" s="27">
        <v>20</v>
      </c>
      <c r="I793" s="27">
        <v>30</v>
      </c>
      <c r="J793" s="27">
        <v>30</v>
      </c>
      <c r="K793" s="43">
        <v>1.2</v>
      </c>
      <c r="L793" s="119">
        <f t="shared" si="72"/>
        <v>12</v>
      </c>
      <c r="M793" s="43">
        <f t="shared" si="73"/>
        <v>12</v>
      </c>
      <c r="N793" s="43">
        <f t="shared" si="74"/>
        <v>24</v>
      </c>
      <c r="O793" s="43">
        <f t="shared" si="75"/>
        <v>36</v>
      </c>
      <c r="P793" s="43">
        <f t="shared" si="75"/>
        <v>36</v>
      </c>
    </row>
    <row r="794" spans="1:16" s="46" customFormat="1" ht="12.75" customHeight="1">
      <c r="A794" s="6" t="s">
        <v>273</v>
      </c>
      <c r="B794" s="67">
        <v>609.9</v>
      </c>
      <c r="C794" s="18" t="s">
        <v>69</v>
      </c>
      <c r="D794" s="50" t="s">
        <v>79</v>
      </c>
      <c r="E794" s="10"/>
      <c r="F794" s="27">
        <v>10</v>
      </c>
      <c r="G794" s="27">
        <v>10</v>
      </c>
      <c r="H794" s="27">
        <v>20</v>
      </c>
      <c r="I794" s="27">
        <v>30</v>
      </c>
      <c r="J794" s="27">
        <v>30</v>
      </c>
      <c r="K794" s="43">
        <v>1.2</v>
      </c>
      <c r="L794" s="119">
        <f t="shared" si="72"/>
        <v>12</v>
      </c>
      <c r="M794" s="43">
        <f t="shared" si="73"/>
        <v>12</v>
      </c>
      <c r="N794" s="43">
        <f t="shared" si="74"/>
        <v>24</v>
      </c>
      <c r="O794" s="43">
        <f t="shared" si="75"/>
        <v>36</v>
      </c>
      <c r="P794" s="43">
        <f t="shared" si="75"/>
        <v>36</v>
      </c>
    </row>
    <row r="795" spans="1:16" s="46" customFormat="1" ht="12.75" customHeight="1">
      <c r="A795" s="6" t="s">
        <v>273</v>
      </c>
      <c r="B795" s="67">
        <v>619.9</v>
      </c>
      <c r="C795" s="18" t="s">
        <v>69</v>
      </c>
      <c r="D795" s="50" t="s">
        <v>79</v>
      </c>
      <c r="E795" s="10"/>
      <c r="F795" s="27">
        <v>10</v>
      </c>
      <c r="G795" s="27">
        <v>10</v>
      </c>
      <c r="H795" s="27">
        <v>20</v>
      </c>
      <c r="I795" s="27">
        <v>30</v>
      </c>
      <c r="J795" s="27">
        <v>30</v>
      </c>
      <c r="K795" s="43">
        <v>1.2</v>
      </c>
      <c r="L795" s="119">
        <f t="shared" si="72"/>
        <v>12</v>
      </c>
      <c r="M795" s="43">
        <f t="shared" si="73"/>
        <v>12</v>
      </c>
      <c r="N795" s="43">
        <f t="shared" si="74"/>
        <v>24</v>
      </c>
      <c r="O795" s="43">
        <f t="shared" si="75"/>
        <v>36</v>
      </c>
      <c r="P795" s="43">
        <f t="shared" si="75"/>
        <v>36</v>
      </c>
    </row>
    <row r="796" spans="1:16" s="46" customFormat="1" ht="12.75" customHeight="1">
      <c r="A796" s="6" t="s">
        <v>273</v>
      </c>
      <c r="B796" s="67">
        <v>629.9</v>
      </c>
      <c r="C796" s="18" t="s">
        <v>69</v>
      </c>
      <c r="D796" s="50" t="s">
        <v>79</v>
      </c>
      <c r="E796" s="10"/>
      <c r="F796" s="27">
        <v>10</v>
      </c>
      <c r="G796" s="27">
        <v>10</v>
      </c>
      <c r="H796" s="27">
        <v>20</v>
      </c>
      <c r="I796" s="27">
        <v>30</v>
      </c>
      <c r="J796" s="27">
        <v>30</v>
      </c>
      <c r="K796" s="43">
        <v>1.2</v>
      </c>
      <c r="L796" s="119">
        <f t="shared" si="72"/>
        <v>12</v>
      </c>
      <c r="M796" s="43">
        <f t="shared" si="73"/>
        <v>12</v>
      </c>
      <c r="N796" s="43">
        <f t="shared" si="74"/>
        <v>24</v>
      </c>
      <c r="O796" s="43">
        <f t="shared" si="75"/>
        <v>36</v>
      </c>
      <c r="P796" s="43">
        <f t="shared" si="75"/>
        <v>36</v>
      </c>
    </row>
    <row r="797" spans="1:16" s="46" customFormat="1" ht="12.75" customHeight="1">
      <c r="A797" s="6" t="s">
        <v>273</v>
      </c>
      <c r="B797" s="67">
        <v>639.9</v>
      </c>
      <c r="C797" s="18" t="s">
        <v>69</v>
      </c>
      <c r="D797" s="50" t="s">
        <v>79</v>
      </c>
      <c r="E797" s="10"/>
      <c r="F797" s="27">
        <v>10</v>
      </c>
      <c r="G797" s="27">
        <v>10</v>
      </c>
      <c r="H797" s="27">
        <v>20</v>
      </c>
      <c r="I797" s="27">
        <v>30</v>
      </c>
      <c r="J797" s="27">
        <v>30</v>
      </c>
      <c r="K797" s="43">
        <v>1.2</v>
      </c>
      <c r="L797" s="119">
        <f t="shared" si="72"/>
        <v>12</v>
      </c>
      <c r="M797" s="43">
        <f t="shared" si="73"/>
        <v>12</v>
      </c>
      <c r="N797" s="43">
        <f t="shared" si="74"/>
        <v>24</v>
      </c>
      <c r="O797" s="43">
        <f t="shared" si="75"/>
        <v>36</v>
      </c>
      <c r="P797" s="43">
        <f t="shared" si="75"/>
        <v>36</v>
      </c>
    </row>
    <row r="798" spans="1:16" s="46" customFormat="1" ht="12.75" customHeight="1">
      <c r="A798" s="6" t="s">
        <v>273</v>
      </c>
      <c r="B798" s="67">
        <v>649.9</v>
      </c>
      <c r="C798" s="18" t="s">
        <v>69</v>
      </c>
      <c r="D798" s="50" t="s">
        <v>79</v>
      </c>
      <c r="E798" s="10"/>
      <c r="F798" s="27">
        <v>10</v>
      </c>
      <c r="G798" s="27">
        <v>10</v>
      </c>
      <c r="H798" s="27">
        <v>20</v>
      </c>
      <c r="I798" s="27">
        <v>30</v>
      </c>
      <c r="J798" s="27">
        <v>30</v>
      </c>
      <c r="K798" s="43">
        <v>1.2</v>
      </c>
      <c r="L798" s="119">
        <f t="shared" si="72"/>
        <v>12</v>
      </c>
      <c r="M798" s="43">
        <f t="shared" si="73"/>
        <v>12</v>
      </c>
      <c r="N798" s="43">
        <f t="shared" si="74"/>
        <v>24</v>
      </c>
      <c r="O798" s="43">
        <f t="shared" si="75"/>
        <v>36</v>
      </c>
      <c r="P798" s="43">
        <f t="shared" si="75"/>
        <v>36</v>
      </c>
    </row>
    <row r="799" spans="1:16" s="46" customFormat="1" ht="12.75" customHeight="1">
      <c r="A799" s="6" t="s">
        <v>273</v>
      </c>
      <c r="B799" s="67">
        <v>659.9</v>
      </c>
      <c r="C799" s="18" t="s">
        <v>69</v>
      </c>
      <c r="D799" s="50" t="s">
        <v>79</v>
      </c>
      <c r="E799" s="10"/>
      <c r="F799" s="27">
        <v>10</v>
      </c>
      <c r="G799" s="27">
        <v>10</v>
      </c>
      <c r="H799" s="27">
        <v>20</v>
      </c>
      <c r="I799" s="27">
        <v>30</v>
      </c>
      <c r="J799" s="27">
        <v>30</v>
      </c>
      <c r="K799" s="43">
        <v>1.2</v>
      </c>
      <c r="L799" s="119">
        <f t="shared" si="72"/>
        <v>12</v>
      </c>
      <c r="M799" s="43">
        <f t="shared" si="73"/>
        <v>12</v>
      </c>
      <c r="N799" s="43">
        <f t="shared" si="74"/>
        <v>24</v>
      </c>
      <c r="O799" s="43">
        <f t="shared" si="75"/>
        <v>36</v>
      </c>
      <c r="P799" s="43">
        <f t="shared" si="75"/>
        <v>36</v>
      </c>
    </row>
    <row r="800" spans="1:16" s="46" customFormat="1" ht="12.75" customHeight="1">
      <c r="A800" s="6" t="s">
        <v>273</v>
      </c>
      <c r="B800" s="67">
        <v>669.9</v>
      </c>
      <c r="C800" s="18" t="s">
        <v>69</v>
      </c>
      <c r="D800" s="50" t="s">
        <v>79</v>
      </c>
      <c r="E800" s="10"/>
      <c r="F800" s="27">
        <v>10</v>
      </c>
      <c r="G800" s="27">
        <v>10</v>
      </c>
      <c r="H800" s="27">
        <v>20</v>
      </c>
      <c r="I800" s="27">
        <v>30</v>
      </c>
      <c r="J800" s="27">
        <v>30</v>
      </c>
      <c r="K800" s="43">
        <v>1.2</v>
      </c>
      <c r="L800" s="119">
        <f t="shared" si="72"/>
        <v>12</v>
      </c>
      <c r="M800" s="43">
        <f t="shared" si="73"/>
        <v>12</v>
      </c>
      <c r="N800" s="43">
        <f t="shared" si="74"/>
        <v>24</v>
      </c>
      <c r="O800" s="43">
        <f t="shared" si="75"/>
        <v>36</v>
      </c>
      <c r="P800" s="43">
        <f t="shared" si="75"/>
        <v>36</v>
      </c>
    </row>
    <row r="801" spans="1:16" s="46" customFormat="1" ht="12.75" customHeight="1">
      <c r="A801" s="6" t="s">
        <v>273</v>
      </c>
      <c r="B801" s="67">
        <v>679.9</v>
      </c>
      <c r="C801" s="18" t="s">
        <v>69</v>
      </c>
      <c r="D801" s="50" t="s">
        <v>79</v>
      </c>
      <c r="E801" s="10"/>
      <c r="F801" s="27">
        <v>10</v>
      </c>
      <c r="G801" s="27">
        <v>10</v>
      </c>
      <c r="H801" s="27">
        <v>20</v>
      </c>
      <c r="I801" s="27">
        <v>30</v>
      </c>
      <c r="J801" s="27">
        <v>30</v>
      </c>
      <c r="K801" s="43">
        <v>1.2</v>
      </c>
      <c r="L801" s="119">
        <f t="shared" si="72"/>
        <v>12</v>
      </c>
      <c r="M801" s="43">
        <f t="shared" si="73"/>
        <v>12</v>
      </c>
      <c r="N801" s="43">
        <f t="shared" si="74"/>
        <v>24</v>
      </c>
      <c r="O801" s="43">
        <f t="shared" si="75"/>
        <v>36</v>
      </c>
      <c r="P801" s="43">
        <f t="shared" si="75"/>
        <v>36</v>
      </c>
    </row>
    <row r="802" spans="1:16" s="46" customFormat="1" ht="12.75" customHeight="1">
      <c r="A802" s="6" t="s">
        <v>273</v>
      </c>
      <c r="B802" s="67">
        <v>689.9</v>
      </c>
      <c r="C802" s="18" t="s">
        <v>69</v>
      </c>
      <c r="D802" s="50" t="s">
        <v>79</v>
      </c>
      <c r="E802" s="10"/>
      <c r="F802" s="27">
        <v>10</v>
      </c>
      <c r="G802" s="27">
        <v>10</v>
      </c>
      <c r="H802" s="27">
        <v>20</v>
      </c>
      <c r="I802" s="27">
        <v>30</v>
      </c>
      <c r="J802" s="27">
        <v>30</v>
      </c>
      <c r="K802" s="43">
        <v>1.2</v>
      </c>
      <c r="L802" s="119">
        <f t="shared" si="72"/>
        <v>12</v>
      </c>
      <c r="M802" s="43">
        <f t="shared" si="73"/>
        <v>12</v>
      </c>
      <c r="N802" s="43">
        <f t="shared" si="74"/>
        <v>24</v>
      </c>
      <c r="O802" s="43">
        <f t="shared" si="75"/>
        <v>36</v>
      </c>
      <c r="P802" s="43">
        <f t="shared" si="75"/>
        <v>36</v>
      </c>
    </row>
    <row r="803" spans="1:16" s="46" customFormat="1" ht="12.75" customHeight="1">
      <c r="A803" s="6" t="s">
        <v>273</v>
      </c>
      <c r="B803" s="67">
        <v>699.9</v>
      </c>
      <c r="C803" s="18" t="s">
        <v>69</v>
      </c>
      <c r="D803" s="50" t="s">
        <v>79</v>
      </c>
      <c r="E803" s="10"/>
      <c r="F803" s="27">
        <v>10</v>
      </c>
      <c r="G803" s="27">
        <v>10</v>
      </c>
      <c r="H803" s="27">
        <v>20</v>
      </c>
      <c r="I803" s="27">
        <v>30</v>
      </c>
      <c r="J803" s="27">
        <v>30</v>
      </c>
      <c r="K803" s="43">
        <v>1.2</v>
      </c>
      <c r="L803" s="119">
        <f t="shared" ref="L803:L866" si="76">K803*F803</f>
        <v>12</v>
      </c>
      <c r="M803" s="43">
        <f t="shared" si="73"/>
        <v>12</v>
      </c>
      <c r="N803" s="43">
        <f t="shared" si="74"/>
        <v>24</v>
      </c>
      <c r="O803" s="43">
        <f t="shared" si="75"/>
        <v>36</v>
      </c>
      <c r="P803" s="43">
        <f t="shared" si="75"/>
        <v>36</v>
      </c>
    </row>
    <row r="804" spans="1:16" s="46" customFormat="1" ht="12.75" customHeight="1">
      <c r="A804" s="6" t="s">
        <v>273</v>
      </c>
      <c r="B804" s="67">
        <v>709.9</v>
      </c>
      <c r="C804" s="18" t="s">
        <v>69</v>
      </c>
      <c r="D804" s="50" t="s">
        <v>79</v>
      </c>
      <c r="E804" s="10"/>
      <c r="F804" s="27">
        <v>10</v>
      </c>
      <c r="G804" s="27">
        <v>10</v>
      </c>
      <c r="H804" s="27">
        <v>20</v>
      </c>
      <c r="I804" s="27">
        <v>30</v>
      </c>
      <c r="J804" s="27">
        <v>30</v>
      </c>
      <c r="K804" s="43">
        <v>1.2</v>
      </c>
      <c r="L804" s="119">
        <f t="shared" si="76"/>
        <v>12</v>
      </c>
      <c r="M804" s="43">
        <f t="shared" si="73"/>
        <v>12</v>
      </c>
      <c r="N804" s="43">
        <f t="shared" si="74"/>
        <v>24</v>
      </c>
      <c r="O804" s="43">
        <f t="shared" si="75"/>
        <v>36</v>
      </c>
      <c r="P804" s="43">
        <f t="shared" si="75"/>
        <v>36</v>
      </c>
    </row>
    <row r="805" spans="1:16" s="46" customFormat="1" ht="12.75" customHeight="1">
      <c r="A805" s="6" t="s">
        <v>273</v>
      </c>
      <c r="B805" s="67">
        <v>719.9</v>
      </c>
      <c r="C805" s="18" t="s">
        <v>69</v>
      </c>
      <c r="D805" s="50" t="s">
        <v>79</v>
      </c>
      <c r="E805" s="10"/>
      <c r="F805" s="27">
        <v>10</v>
      </c>
      <c r="G805" s="27">
        <v>10</v>
      </c>
      <c r="H805" s="27">
        <v>20</v>
      </c>
      <c r="I805" s="27">
        <v>30</v>
      </c>
      <c r="J805" s="27">
        <v>30</v>
      </c>
      <c r="K805" s="43">
        <v>1.2</v>
      </c>
      <c r="L805" s="119">
        <f t="shared" si="76"/>
        <v>12</v>
      </c>
      <c r="M805" s="43">
        <f t="shared" si="73"/>
        <v>12</v>
      </c>
      <c r="N805" s="43">
        <f t="shared" si="74"/>
        <v>24</v>
      </c>
      <c r="O805" s="43">
        <f t="shared" si="75"/>
        <v>36</v>
      </c>
      <c r="P805" s="43">
        <f t="shared" si="75"/>
        <v>36</v>
      </c>
    </row>
    <row r="806" spans="1:16" s="46" customFormat="1" ht="12.75" customHeight="1">
      <c r="A806" s="6" t="s">
        <v>273</v>
      </c>
      <c r="B806" s="67">
        <v>729.9</v>
      </c>
      <c r="C806" s="18" t="s">
        <v>69</v>
      </c>
      <c r="D806" s="50" t="s">
        <v>79</v>
      </c>
      <c r="E806" s="10"/>
      <c r="F806" s="27">
        <v>10</v>
      </c>
      <c r="G806" s="27">
        <v>10</v>
      </c>
      <c r="H806" s="27">
        <v>20</v>
      </c>
      <c r="I806" s="27">
        <v>30</v>
      </c>
      <c r="J806" s="27">
        <v>30</v>
      </c>
      <c r="K806" s="43">
        <v>1.2</v>
      </c>
      <c r="L806" s="119">
        <f t="shared" si="76"/>
        <v>12</v>
      </c>
      <c r="M806" s="43">
        <f t="shared" si="73"/>
        <v>12</v>
      </c>
      <c r="N806" s="43">
        <f t="shared" si="74"/>
        <v>24</v>
      </c>
      <c r="O806" s="43">
        <f t="shared" si="75"/>
        <v>36</v>
      </c>
      <c r="P806" s="43">
        <f t="shared" si="75"/>
        <v>36</v>
      </c>
    </row>
    <row r="807" spans="1:16" s="46" customFormat="1" ht="12.75" customHeight="1">
      <c r="A807" s="6" t="s">
        <v>273</v>
      </c>
      <c r="B807" s="67">
        <v>739.9</v>
      </c>
      <c r="C807" s="18" t="s">
        <v>69</v>
      </c>
      <c r="D807" s="50" t="s">
        <v>79</v>
      </c>
      <c r="E807" s="10"/>
      <c r="F807" s="27">
        <v>10</v>
      </c>
      <c r="G807" s="27">
        <v>10</v>
      </c>
      <c r="H807" s="27">
        <v>20</v>
      </c>
      <c r="I807" s="27">
        <v>30</v>
      </c>
      <c r="J807" s="27">
        <v>30</v>
      </c>
      <c r="K807" s="43">
        <v>1.2</v>
      </c>
      <c r="L807" s="119">
        <f t="shared" si="76"/>
        <v>12</v>
      </c>
      <c r="M807" s="43">
        <f t="shared" si="73"/>
        <v>12</v>
      </c>
      <c r="N807" s="43">
        <f t="shared" si="74"/>
        <v>24</v>
      </c>
      <c r="O807" s="43">
        <f t="shared" si="75"/>
        <v>36</v>
      </c>
      <c r="P807" s="43">
        <f t="shared" si="75"/>
        <v>36</v>
      </c>
    </row>
    <row r="808" spans="1:16" s="46" customFormat="1" ht="12.75" customHeight="1">
      <c r="A808" s="6" t="s">
        <v>273</v>
      </c>
      <c r="B808" s="67">
        <v>749.9</v>
      </c>
      <c r="C808" s="18" t="s">
        <v>69</v>
      </c>
      <c r="D808" s="50" t="s">
        <v>79</v>
      </c>
      <c r="E808" s="10"/>
      <c r="F808" s="27">
        <v>10</v>
      </c>
      <c r="G808" s="27">
        <v>10</v>
      </c>
      <c r="H808" s="27">
        <v>20</v>
      </c>
      <c r="I808" s="27">
        <v>30</v>
      </c>
      <c r="J808" s="27">
        <v>30</v>
      </c>
      <c r="K808" s="43">
        <v>1.2</v>
      </c>
      <c r="L808" s="119">
        <f t="shared" si="76"/>
        <v>12</v>
      </c>
      <c r="M808" s="43">
        <f t="shared" si="73"/>
        <v>12</v>
      </c>
      <c r="N808" s="43">
        <f t="shared" si="74"/>
        <v>24</v>
      </c>
      <c r="O808" s="43">
        <f t="shared" si="75"/>
        <v>36</v>
      </c>
      <c r="P808" s="43">
        <f t="shared" si="75"/>
        <v>36</v>
      </c>
    </row>
    <row r="809" spans="1:16" s="46" customFormat="1" ht="12.75" customHeight="1">
      <c r="A809" s="6" t="s">
        <v>273</v>
      </c>
      <c r="B809" s="67">
        <v>759.9</v>
      </c>
      <c r="C809" s="18" t="s">
        <v>69</v>
      </c>
      <c r="D809" s="50" t="s">
        <v>79</v>
      </c>
      <c r="E809" s="10"/>
      <c r="F809" s="27">
        <v>10</v>
      </c>
      <c r="G809" s="27">
        <v>10</v>
      </c>
      <c r="H809" s="27">
        <v>20</v>
      </c>
      <c r="I809" s="27">
        <v>30</v>
      </c>
      <c r="J809" s="27">
        <v>30</v>
      </c>
      <c r="K809" s="43">
        <v>1.2</v>
      </c>
      <c r="L809" s="119">
        <f t="shared" si="76"/>
        <v>12</v>
      </c>
      <c r="M809" s="43">
        <f t="shared" si="73"/>
        <v>12</v>
      </c>
      <c r="N809" s="43">
        <f t="shared" si="74"/>
        <v>24</v>
      </c>
      <c r="O809" s="43">
        <f t="shared" si="75"/>
        <v>36</v>
      </c>
      <c r="P809" s="43">
        <f t="shared" si="75"/>
        <v>36</v>
      </c>
    </row>
    <row r="810" spans="1:16" s="46" customFormat="1" ht="12.75" customHeight="1">
      <c r="A810" s="9"/>
      <c r="B810" s="104"/>
      <c r="C810" s="23"/>
      <c r="D810" s="34" t="s">
        <v>21</v>
      </c>
      <c r="E810" s="34"/>
      <c r="F810" s="24">
        <f>SUM(F711:F809)</f>
        <v>1103</v>
      </c>
      <c r="G810" s="24">
        <f>SUM(G711:G809)</f>
        <v>1103</v>
      </c>
      <c r="H810" s="24">
        <f>SUM(H711:H809)</f>
        <v>2206</v>
      </c>
      <c r="I810" s="24">
        <f>SUM(I711:I809)</f>
        <v>3309</v>
      </c>
      <c r="J810" s="24">
        <f>SUM(J711:J809)</f>
        <v>3309</v>
      </c>
      <c r="K810" s="44"/>
      <c r="L810" s="87"/>
      <c r="M810" s="87"/>
      <c r="N810" s="87"/>
      <c r="O810" s="87"/>
      <c r="P810" s="87"/>
    </row>
    <row r="811" spans="1:16" s="46" customFormat="1" ht="12.75" customHeight="1">
      <c r="A811" s="6" t="s">
        <v>306</v>
      </c>
      <c r="B811" s="105">
        <v>1</v>
      </c>
      <c r="C811" s="18" t="s">
        <v>69</v>
      </c>
      <c r="D811" s="50" t="s">
        <v>79</v>
      </c>
      <c r="E811" s="10"/>
      <c r="F811" s="27">
        <v>10</v>
      </c>
      <c r="G811" s="27">
        <v>10</v>
      </c>
      <c r="H811" s="27">
        <v>20</v>
      </c>
      <c r="I811" s="27">
        <v>30</v>
      </c>
      <c r="J811" s="27">
        <v>30</v>
      </c>
      <c r="K811" s="43">
        <v>1.2</v>
      </c>
      <c r="L811" s="119">
        <f t="shared" si="76"/>
        <v>12</v>
      </c>
      <c r="M811" s="43">
        <f t="shared" ref="M811:M874" si="77">$G811*K811</f>
        <v>12</v>
      </c>
      <c r="N811" s="43">
        <f t="shared" ref="N811:N874" si="78">$K811*H811</f>
        <v>24</v>
      </c>
      <c r="O811" s="43">
        <f t="shared" ref="O811:P874" si="79">$K811*I811</f>
        <v>36</v>
      </c>
      <c r="P811" s="43">
        <f t="shared" si="79"/>
        <v>36</v>
      </c>
    </row>
    <row r="812" spans="1:16" s="46" customFormat="1" ht="12.75" customHeight="1">
      <c r="A812" s="6" t="s">
        <v>306</v>
      </c>
      <c r="B812" s="105">
        <v>2</v>
      </c>
      <c r="C812" s="18" t="s">
        <v>69</v>
      </c>
      <c r="D812" s="50" t="s">
        <v>79</v>
      </c>
      <c r="E812" s="10"/>
      <c r="F812" s="27">
        <v>10</v>
      </c>
      <c r="G812" s="27">
        <v>10</v>
      </c>
      <c r="H812" s="27">
        <v>20</v>
      </c>
      <c r="I812" s="27">
        <v>30</v>
      </c>
      <c r="J812" s="27">
        <v>30</v>
      </c>
      <c r="K812" s="43">
        <v>1.2</v>
      </c>
      <c r="L812" s="119">
        <f t="shared" si="76"/>
        <v>12</v>
      </c>
      <c r="M812" s="43">
        <f t="shared" si="77"/>
        <v>12</v>
      </c>
      <c r="N812" s="43">
        <f t="shared" si="78"/>
        <v>24</v>
      </c>
      <c r="O812" s="43">
        <f t="shared" si="79"/>
        <v>36</v>
      </c>
      <c r="P812" s="43">
        <f t="shared" si="79"/>
        <v>36</v>
      </c>
    </row>
    <row r="813" spans="1:16" s="46" customFormat="1" ht="12.75" customHeight="1">
      <c r="A813" s="6" t="s">
        <v>306</v>
      </c>
      <c r="B813" s="105">
        <v>3</v>
      </c>
      <c r="C813" s="18" t="s">
        <v>69</v>
      </c>
      <c r="D813" s="50" t="s">
        <v>79</v>
      </c>
      <c r="E813" s="10"/>
      <c r="F813" s="27">
        <v>10</v>
      </c>
      <c r="G813" s="27">
        <v>10</v>
      </c>
      <c r="H813" s="27">
        <v>20</v>
      </c>
      <c r="I813" s="27">
        <v>30</v>
      </c>
      <c r="J813" s="27">
        <v>30</v>
      </c>
      <c r="K813" s="43">
        <v>1.2</v>
      </c>
      <c r="L813" s="119">
        <f t="shared" si="76"/>
        <v>12</v>
      </c>
      <c r="M813" s="43">
        <f t="shared" si="77"/>
        <v>12</v>
      </c>
      <c r="N813" s="43">
        <f t="shared" si="78"/>
        <v>24</v>
      </c>
      <c r="O813" s="43">
        <f t="shared" si="79"/>
        <v>36</v>
      </c>
      <c r="P813" s="43">
        <f t="shared" si="79"/>
        <v>36</v>
      </c>
    </row>
    <row r="814" spans="1:16" s="46" customFormat="1" ht="12.75" customHeight="1">
      <c r="A814" s="6" t="s">
        <v>306</v>
      </c>
      <c r="B814" s="105">
        <v>4</v>
      </c>
      <c r="C814" s="18" t="s">
        <v>69</v>
      </c>
      <c r="D814" s="50" t="s">
        <v>79</v>
      </c>
      <c r="E814" s="10"/>
      <c r="F814" s="27">
        <v>10</v>
      </c>
      <c r="G814" s="27">
        <v>10</v>
      </c>
      <c r="H814" s="27">
        <v>20</v>
      </c>
      <c r="I814" s="27">
        <v>30</v>
      </c>
      <c r="J814" s="27">
        <v>30</v>
      </c>
      <c r="K814" s="43">
        <v>1.2</v>
      </c>
      <c r="L814" s="119">
        <f t="shared" si="76"/>
        <v>12</v>
      </c>
      <c r="M814" s="43">
        <f t="shared" si="77"/>
        <v>12</v>
      </c>
      <c r="N814" s="43">
        <f t="shared" si="78"/>
        <v>24</v>
      </c>
      <c r="O814" s="43">
        <f t="shared" si="79"/>
        <v>36</v>
      </c>
      <c r="P814" s="43">
        <f t="shared" si="79"/>
        <v>36</v>
      </c>
    </row>
    <row r="815" spans="1:16" s="46" customFormat="1" ht="12.75" customHeight="1">
      <c r="A815" s="6" t="s">
        <v>306</v>
      </c>
      <c r="B815" s="105">
        <v>5</v>
      </c>
      <c r="C815" s="18" t="s">
        <v>69</v>
      </c>
      <c r="D815" s="50" t="s">
        <v>79</v>
      </c>
      <c r="E815" s="10"/>
      <c r="F815" s="27">
        <v>10</v>
      </c>
      <c r="G815" s="27">
        <v>10</v>
      </c>
      <c r="H815" s="27">
        <v>20</v>
      </c>
      <c r="I815" s="27">
        <v>30</v>
      </c>
      <c r="J815" s="27">
        <v>30</v>
      </c>
      <c r="K815" s="43">
        <v>1.2</v>
      </c>
      <c r="L815" s="119">
        <f t="shared" si="76"/>
        <v>12</v>
      </c>
      <c r="M815" s="43">
        <f t="shared" si="77"/>
        <v>12</v>
      </c>
      <c r="N815" s="43">
        <f t="shared" si="78"/>
        <v>24</v>
      </c>
      <c r="O815" s="43">
        <f t="shared" si="79"/>
        <v>36</v>
      </c>
      <c r="P815" s="43">
        <f t="shared" si="79"/>
        <v>36</v>
      </c>
    </row>
    <row r="816" spans="1:16" s="46" customFormat="1" ht="12.75" customHeight="1">
      <c r="A816" s="6" t="s">
        <v>306</v>
      </c>
      <c r="B816" s="105">
        <v>6</v>
      </c>
      <c r="C816" s="18" t="s">
        <v>69</v>
      </c>
      <c r="D816" s="50" t="s">
        <v>79</v>
      </c>
      <c r="E816" s="10"/>
      <c r="F816" s="27">
        <v>10</v>
      </c>
      <c r="G816" s="27">
        <v>10</v>
      </c>
      <c r="H816" s="27">
        <v>20</v>
      </c>
      <c r="I816" s="27">
        <v>30</v>
      </c>
      <c r="J816" s="27">
        <v>30</v>
      </c>
      <c r="K816" s="43">
        <v>1.2</v>
      </c>
      <c r="L816" s="119">
        <f t="shared" si="76"/>
        <v>12</v>
      </c>
      <c r="M816" s="43">
        <f t="shared" si="77"/>
        <v>12</v>
      </c>
      <c r="N816" s="43">
        <f t="shared" si="78"/>
        <v>24</v>
      </c>
      <c r="O816" s="43">
        <f t="shared" si="79"/>
        <v>36</v>
      </c>
      <c r="P816" s="43">
        <f t="shared" si="79"/>
        <v>36</v>
      </c>
    </row>
    <row r="817" spans="1:16" s="46" customFormat="1" ht="12.75" customHeight="1">
      <c r="A817" s="6" t="s">
        <v>306</v>
      </c>
      <c r="B817" s="105">
        <v>7</v>
      </c>
      <c r="C817" s="18" t="s">
        <v>69</v>
      </c>
      <c r="D817" s="50" t="s">
        <v>79</v>
      </c>
      <c r="E817" s="10"/>
      <c r="F817" s="27">
        <v>10</v>
      </c>
      <c r="G817" s="27">
        <v>10</v>
      </c>
      <c r="H817" s="27">
        <v>20</v>
      </c>
      <c r="I817" s="27">
        <v>30</v>
      </c>
      <c r="J817" s="27">
        <v>30</v>
      </c>
      <c r="K817" s="43">
        <v>1.2</v>
      </c>
      <c r="L817" s="119">
        <f t="shared" si="76"/>
        <v>12</v>
      </c>
      <c r="M817" s="43">
        <f t="shared" si="77"/>
        <v>12</v>
      </c>
      <c r="N817" s="43">
        <f t="shared" si="78"/>
        <v>24</v>
      </c>
      <c r="O817" s="43">
        <f t="shared" si="79"/>
        <v>36</v>
      </c>
      <c r="P817" s="43">
        <f t="shared" si="79"/>
        <v>36</v>
      </c>
    </row>
    <row r="818" spans="1:16" s="46" customFormat="1" ht="12.75" customHeight="1">
      <c r="A818" s="6" t="s">
        <v>306</v>
      </c>
      <c r="B818" s="105">
        <v>8</v>
      </c>
      <c r="C818" s="18" t="s">
        <v>69</v>
      </c>
      <c r="D818" s="50" t="s">
        <v>79</v>
      </c>
      <c r="E818" s="10"/>
      <c r="F818" s="27">
        <v>10</v>
      </c>
      <c r="G818" s="27">
        <v>10</v>
      </c>
      <c r="H818" s="27">
        <v>20</v>
      </c>
      <c r="I818" s="27">
        <v>30</v>
      </c>
      <c r="J818" s="27">
        <v>30</v>
      </c>
      <c r="K818" s="43">
        <v>1.2</v>
      </c>
      <c r="L818" s="119">
        <f t="shared" si="76"/>
        <v>12</v>
      </c>
      <c r="M818" s="43">
        <f t="shared" si="77"/>
        <v>12</v>
      </c>
      <c r="N818" s="43">
        <f t="shared" si="78"/>
        <v>24</v>
      </c>
      <c r="O818" s="43">
        <f t="shared" si="79"/>
        <v>36</v>
      </c>
      <c r="P818" s="43">
        <f t="shared" si="79"/>
        <v>36</v>
      </c>
    </row>
    <row r="819" spans="1:16" s="46" customFormat="1" ht="12.75" customHeight="1">
      <c r="A819" s="6" t="s">
        <v>306</v>
      </c>
      <c r="B819" s="105">
        <v>9</v>
      </c>
      <c r="C819" s="18" t="s">
        <v>69</v>
      </c>
      <c r="D819" s="50" t="s">
        <v>79</v>
      </c>
      <c r="E819" s="10"/>
      <c r="F819" s="27">
        <v>10</v>
      </c>
      <c r="G819" s="27">
        <v>10</v>
      </c>
      <c r="H819" s="27">
        <v>20</v>
      </c>
      <c r="I819" s="27">
        <v>30</v>
      </c>
      <c r="J819" s="27">
        <v>30</v>
      </c>
      <c r="K819" s="43">
        <v>1.2</v>
      </c>
      <c r="L819" s="119">
        <f t="shared" si="76"/>
        <v>12</v>
      </c>
      <c r="M819" s="43">
        <f t="shared" si="77"/>
        <v>12</v>
      </c>
      <c r="N819" s="43">
        <f t="shared" si="78"/>
        <v>24</v>
      </c>
      <c r="O819" s="43">
        <f t="shared" si="79"/>
        <v>36</v>
      </c>
      <c r="P819" s="43">
        <f t="shared" si="79"/>
        <v>36</v>
      </c>
    </row>
    <row r="820" spans="1:16" s="46" customFormat="1" ht="12.75" customHeight="1">
      <c r="A820" s="6" t="s">
        <v>306</v>
      </c>
      <c r="B820" s="105">
        <v>10</v>
      </c>
      <c r="C820" s="18" t="s">
        <v>69</v>
      </c>
      <c r="D820" s="50" t="s">
        <v>79</v>
      </c>
      <c r="E820" s="10"/>
      <c r="F820" s="27">
        <v>10</v>
      </c>
      <c r="G820" s="27">
        <v>10</v>
      </c>
      <c r="H820" s="27">
        <v>20</v>
      </c>
      <c r="I820" s="27">
        <v>30</v>
      </c>
      <c r="J820" s="27">
        <v>30</v>
      </c>
      <c r="K820" s="43">
        <v>1.2</v>
      </c>
      <c r="L820" s="119">
        <f t="shared" si="76"/>
        <v>12</v>
      </c>
      <c r="M820" s="43">
        <f t="shared" si="77"/>
        <v>12</v>
      </c>
      <c r="N820" s="43">
        <f t="shared" si="78"/>
        <v>24</v>
      </c>
      <c r="O820" s="43">
        <f t="shared" si="79"/>
        <v>36</v>
      </c>
      <c r="P820" s="43">
        <f t="shared" si="79"/>
        <v>36</v>
      </c>
    </row>
    <row r="821" spans="1:16" s="46" customFormat="1" ht="12.75" customHeight="1">
      <c r="A821" s="6" t="s">
        <v>306</v>
      </c>
      <c r="B821" s="105">
        <v>11</v>
      </c>
      <c r="C821" s="18" t="s">
        <v>69</v>
      </c>
      <c r="D821" s="50" t="s">
        <v>79</v>
      </c>
      <c r="E821" s="10"/>
      <c r="F821" s="27">
        <v>10</v>
      </c>
      <c r="G821" s="27">
        <v>10</v>
      </c>
      <c r="H821" s="27">
        <v>20</v>
      </c>
      <c r="I821" s="27">
        <v>30</v>
      </c>
      <c r="J821" s="27">
        <v>30</v>
      </c>
      <c r="K821" s="43">
        <v>1.2</v>
      </c>
      <c r="L821" s="119">
        <f t="shared" si="76"/>
        <v>12</v>
      </c>
      <c r="M821" s="43">
        <f t="shared" si="77"/>
        <v>12</v>
      </c>
      <c r="N821" s="43">
        <f t="shared" si="78"/>
        <v>24</v>
      </c>
      <c r="O821" s="43">
        <f t="shared" si="79"/>
        <v>36</v>
      </c>
      <c r="P821" s="43">
        <f t="shared" si="79"/>
        <v>36</v>
      </c>
    </row>
    <row r="822" spans="1:16" s="46" customFormat="1" ht="12.75" customHeight="1">
      <c r="A822" s="6" t="s">
        <v>306</v>
      </c>
      <c r="B822" s="105">
        <v>12</v>
      </c>
      <c r="C822" s="18" t="s">
        <v>69</v>
      </c>
      <c r="D822" s="50" t="s">
        <v>79</v>
      </c>
      <c r="E822" s="10"/>
      <c r="F822" s="27">
        <v>10</v>
      </c>
      <c r="G822" s="27">
        <v>10</v>
      </c>
      <c r="H822" s="27">
        <v>20</v>
      </c>
      <c r="I822" s="27">
        <v>30</v>
      </c>
      <c r="J822" s="27">
        <v>30</v>
      </c>
      <c r="K822" s="43">
        <v>1.2</v>
      </c>
      <c r="L822" s="119">
        <f t="shared" si="76"/>
        <v>12</v>
      </c>
      <c r="M822" s="43">
        <f t="shared" si="77"/>
        <v>12</v>
      </c>
      <c r="N822" s="43">
        <f t="shared" si="78"/>
        <v>24</v>
      </c>
      <c r="O822" s="43">
        <f t="shared" si="79"/>
        <v>36</v>
      </c>
      <c r="P822" s="43">
        <f t="shared" si="79"/>
        <v>36</v>
      </c>
    </row>
    <row r="823" spans="1:16" s="46" customFormat="1" ht="12.75" customHeight="1">
      <c r="A823" s="6" t="s">
        <v>306</v>
      </c>
      <c r="B823" s="105">
        <v>13</v>
      </c>
      <c r="C823" s="18" t="s">
        <v>69</v>
      </c>
      <c r="D823" s="50" t="s">
        <v>79</v>
      </c>
      <c r="E823" s="10"/>
      <c r="F823" s="27">
        <v>10</v>
      </c>
      <c r="G823" s="27">
        <v>10</v>
      </c>
      <c r="H823" s="27">
        <v>20</v>
      </c>
      <c r="I823" s="27">
        <v>30</v>
      </c>
      <c r="J823" s="27">
        <v>30</v>
      </c>
      <c r="K823" s="43">
        <v>1.2</v>
      </c>
      <c r="L823" s="119">
        <f t="shared" si="76"/>
        <v>12</v>
      </c>
      <c r="M823" s="43">
        <f t="shared" si="77"/>
        <v>12</v>
      </c>
      <c r="N823" s="43">
        <f t="shared" si="78"/>
        <v>24</v>
      </c>
      <c r="O823" s="43">
        <f t="shared" si="79"/>
        <v>36</v>
      </c>
      <c r="P823" s="43">
        <f t="shared" si="79"/>
        <v>36</v>
      </c>
    </row>
    <row r="824" spans="1:16" s="46" customFormat="1" ht="12.75" customHeight="1">
      <c r="A824" s="6" t="s">
        <v>306</v>
      </c>
      <c r="B824" s="105">
        <v>14</v>
      </c>
      <c r="C824" s="18" t="s">
        <v>69</v>
      </c>
      <c r="D824" s="50" t="s">
        <v>79</v>
      </c>
      <c r="E824" s="10"/>
      <c r="F824" s="27">
        <v>10</v>
      </c>
      <c r="G824" s="27">
        <v>10</v>
      </c>
      <c r="H824" s="27">
        <v>20</v>
      </c>
      <c r="I824" s="27">
        <v>30</v>
      </c>
      <c r="J824" s="27">
        <v>30</v>
      </c>
      <c r="K824" s="43">
        <v>1.2</v>
      </c>
      <c r="L824" s="119">
        <f t="shared" si="76"/>
        <v>12</v>
      </c>
      <c r="M824" s="43">
        <f t="shared" si="77"/>
        <v>12</v>
      </c>
      <c r="N824" s="43">
        <f t="shared" si="78"/>
        <v>24</v>
      </c>
      <c r="O824" s="43">
        <f t="shared" si="79"/>
        <v>36</v>
      </c>
      <c r="P824" s="43">
        <f t="shared" si="79"/>
        <v>36</v>
      </c>
    </row>
    <row r="825" spans="1:16" s="46" customFormat="1" ht="12.75" customHeight="1">
      <c r="A825" s="6" t="s">
        <v>306</v>
      </c>
      <c r="B825" s="105">
        <v>15</v>
      </c>
      <c r="C825" s="18" t="s">
        <v>69</v>
      </c>
      <c r="D825" s="50" t="s">
        <v>79</v>
      </c>
      <c r="E825" s="10"/>
      <c r="F825" s="27">
        <v>10</v>
      </c>
      <c r="G825" s="27">
        <v>10</v>
      </c>
      <c r="H825" s="27">
        <v>20</v>
      </c>
      <c r="I825" s="27">
        <v>30</v>
      </c>
      <c r="J825" s="27">
        <v>30</v>
      </c>
      <c r="K825" s="43">
        <v>1.2</v>
      </c>
      <c r="L825" s="119">
        <f t="shared" si="76"/>
        <v>12</v>
      </c>
      <c r="M825" s="43">
        <f t="shared" si="77"/>
        <v>12</v>
      </c>
      <c r="N825" s="43">
        <f t="shared" si="78"/>
        <v>24</v>
      </c>
      <c r="O825" s="43">
        <f t="shared" si="79"/>
        <v>36</v>
      </c>
      <c r="P825" s="43">
        <f t="shared" si="79"/>
        <v>36</v>
      </c>
    </row>
    <row r="826" spans="1:16" s="46" customFormat="1" ht="12.75" customHeight="1">
      <c r="A826" s="6" t="s">
        <v>306</v>
      </c>
      <c r="B826" s="105">
        <v>16</v>
      </c>
      <c r="C826" s="18" t="s">
        <v>69</v>
      </c>
      <c r="D826" s="50" t="s">
        <v>79</v>
      </c>
      <c r="E826" s="10"/>
      <c r="F826" s="27">
        <v>10</v>
      </c>
      <c r="G826" s="27">
        <v>10</v>
      </c>
      <c r="H826" s="27">
        <v>20</v>
      </c>
      <c r="I826" s="27">
        <v>30</v>
      </c>
      <c r="J826" s="27">
        <v>30</v>
      </c>
      <c r="K826" s="43">
        <v>1.2</v>
      </c>
      <c r="L826" s="119">
        <f t="shared" si="76"/>
        <v>12</v>
      </c>
      <c r="M826" s="43">
        <f t="shared" si="77"/>
        <v>12</v>
      </c>
      <c r="N826" s="43">
        <f t="shared" si="78"/>
        <v>24</v>
      </c>
      <c r="O826" s="43">
        <f t="shared" si="79"/>
        <v>36</v>
      </c>
      <c r="P826" s="43">
        <f t="shared" si="79"/>
        <v>36</v>
      </c>
    </row>
    <row r="827" spans="1:16" s="46" customFormat="1" ht="12.75" customHeight="1">
      <c r="A827" s="6" t="s">
        <v>306</v>
      </c>
      <c r="B827" s="105">
        <v>17</v>
      </c>
      <c r="C827" s="18" t="s">
        <v>69</v>
      </c>
      <c r="D827" s="50" t="s">
        <v>79</v>
      </c>
      <c r="E827" s="10"/>
      <c r="F827" s="27">
        <v>10</v>
      </c>
      <c r="G827" s="27">
        <v>10</v>
      </c>
      <c r="H827" s="27">
        <v>20</v>
      </c>
      <c r="I827" s="27">
        <v>30</v>
      </c>
      <c r="J827" s="27">
        <v>30</v>
      </c>
      <c r="K827" s="43">
        <v>1.2</v>
      </c>
      <c r="L827" s="119">
        <f t="shared" si="76"/>
        <v>12</v>
      </c>
      <c r="M827" s="43">
        <f t="shared" si="77"/>
        <v>12</v>
      </c>
      <c r="N827" s="43">
        <f t="shared" si="78"/>
        <v>24</v>
      </c>
      <c r="O827" s="43">
        <f t="shared" si="79"/>
        <v>36</v>
      </c>
      <c r="P827" s="43">
        <f t="shared" si="79"/>
        <v>36</v>
      </c>
    </row>
    <row r="828" spans="1:16" s="46" customFormat="1" ht="12.75" customHeight="1">
      <c r="A828" s="6" t="s">
        <v>306</v>
      </c>
      <c r="B828" s="105">
        <v>18</v>
      </c>
      <c r="C828" s="18" t="s">
        <v>69</v>
      </c>
      <c r="D828" s="50" t="s">
        <v>79</v>
      </c>
      <c r="E828" s="10"/>
      <c r="F828" s="27">
        <v>10</v>
      </c>
      <c r="G828" s="27">
        <v>10</v>
      </c>
      <c r="H828" s="27">
        <v>20</v>
      </c>
      <c r="I828" s="27">
        <v>30</v>
      </c>
      <c r="J828" s="27">
        <v>30</v>
      </c>
      <c r="K828" s="43">
        <v>1.2</v>
      </c>
      <c r="L828" s="119">
        <f t="shared" si="76"/>
        <v>12</v>
      </c>
      <c r="M828" s="43">
        <f t="shared" si="77"/>
        <v>12</v>
      </c>
      <c r="N828" s="43">
        <f t="shared" si="78"/>
        <v>24</v>
      </c>
      <c r="O828" s="43">
        <f t="shared" si="79"/>
        <v>36</v>
      </c>
      <c r="P828" s="43">
        <f t="shared" si="79"/>
        <v>36</v>
      </c>
    </row>
    <row r="829" spans="1:16" s="46" customFormat="1" ht="12.75" customHeight="1">
      <c r="A829" s="6" t="s">
        <v>306</v>
      </c>
      <c r="B829" s="105">
        <v>19</v>
      </c>
      <c r="C829" s="18" t="s">
        <v>69</v>
      </c>
      <c r="D829" s="50" t="s">
        <v>79</v>
      </c>
      <c r="E829" s="10"/>
      <c r="F829" s="27">
        <v>10</v>
      </c>
      <c r="G829" s="27">
        <v>10</v>
      </c>
      <c r="H829" s="27">
        <v>20</v>
      </c>
      <c r="I829" s="27">
        <v>30</v>
      </c>
      <c r="J829" s="27">
        <v>30</v>
      </c>
      <c r="K829" s="43">
        <v>1.2</v>
      </c>
      <c r="L829" s="119">
        <f t="shared" si="76"/>
        <v>12</v>
      </c>
      <c r="M829" s="43">
        <f t="shared" si="77"/>
        <v>12</v>
      </c>
      <c r="N829" s="43">
        <f t="shared" si="78"/>
        <v>24</v>
      </c>
      <c r="O829" s="43">
        <f t="shared" si="79"/>
        <v>36</v>
      </c>
      <c r="P829" s="43">
        <f t="shared" si="79"/>
        <v>36</v>
      </c>
    </row>
    <row r="830" spans="1:16" s="46" customFormat="1" ht="12.75" customHeight="1">
      <c r="A830" s="6" t="s">
        <v>306</v>
      </c>
      <c r="B830" s="105">
        <v>20</v>
      </c>
      <c r="C830" s="18" t="s">
        <v>69</v>
      </c>
      <c r="D830" s="50" t="s">
        <v>79</v>
      </c>
      <c r="E830" s="10"/>
      <c r="F830" s="27">
        <v>10</v>
      </c>
      <c r="G830" s="27">
        <v>10</v>
      </c>
      <c r="H830" s="27">
        <v>20</v>
      </c>
      <c r="I830" s="27">
        <v>30</v>
      </c>
      <c r="J830" s="27">
        <v>30</v>
      </c>
      <c r="K830" s="43">
        <v>1.2</v>
      </c>
      <c r="L830" s="119">
        <f t="shared" si="76"/>
        <v>12</v>
      </c>
      <c r="M830" s="43">
        <f t="shared" si="77"/>
        <v>12</v>
      </c>
      <c r="N830" s="43">
        <f t="shared" si="78"/>
        <v>24</v>
      </c>
      <c r="O830" s="43">
        <f t="shared" si="79"/>
        <v>36</v>
      </c>
      <c r="P830" s="43">
        <f t="shared" si="79"/>
        <v>36</v>
      </c>
    </row>
    <row r="831" spans="1:16" s="46" customFormat="1" ht="12.75" customHeight="1">
      <c r="A831" s="6" t="s">
        <v>306</v>
      </c>
      <c r="B831" s="105">
        <v>21</v>
      </c>
      <c r="C831" s="18" t="s">
        <v>69</v>
      </c>
      <c r="D831" s="50" t="s">
        <v>79</v>
      </c>
      <c r="E831" s="10"/>
      <c r="F831" s="27">
        <v>10</v>
      </c>
      <c r="G831" s="27">
        <v>10</v>
      </c>
      <c r="H831" s="27">
        <v>20</v>
      </c>
      <c r="I831" s="27">
        <v>30</v>
      </c>
      <c r="J831" s="27">
        <v>30</v>
      </c>
      <c r="K831" s="43">
        <v>1.2</v>
      </c>
      <c r="L831" s="119">
        <f t="shared" si="76"/>
        <v>12</v>
      </c>
      <c r="M831" s="43">
        <f t="shared" si="77"/>
        <v>12</v>
      </c>
      <c r="N831" s="43">
        <f t="shared" si="78"/>
        <v>24</v>
      </c>
      <c r="O831" s="43">
        <f t="shared" si="79"/>
        <v>36</v>
      </c>
      <c r="P831" s="43">
        <f t="shared" si="79"/>
        <v>36</v>
      </c>
    </row>
    <row r="832" spans="1:16" s="46" customFormat="1" ht="12.75" customHeight="1">
      <c r="A832" s="6" t="s">
        <v>306</v>
      </c>
      <c r="B832" s="105">
        <v>22</v>
      </c>
      <c r="C832" s="18" t="s">
        <v>69</v>
      </c>
      <c r="D832" s="50" t="s">
        <v>79</v>
      </c>
      <c r="E832" s="10"/>
      <c r="F832" s="27">
        <v>10</v>
      </c>
      <c r="G832" s="27">
        <v>10</v>
      </c>
      <c r="H832" s="27">
        <v>20</v>
      </c>
      <c r="I832" s="27">
        <v>30</v>
      </c>
      <c r="J832" s="27">
        <v>30</v>
      </c>
      <c r="K832" s="43">
        <v>1.2</v>
      </c>
      <c r="L832" s="119">
        <f t="shared" si="76"/>
        <v>12</v>
      </c>
      <c r="M832" s="43">
        <f t="shared" si="77"/>
        <v>12</v>
      </c>
      <c r="N832" s="43">
        <f t="shared" si="78"/>
        <v>24</v>
      </c>
      <c r="O832" s="43">
        <f t="shared" si="79"/>
        <v>36</v>
      </c>
      <c r="P832" s="43">
        <f t="shared" si="79"/>
        <v>36</v>
      </c>
    </row>
    <row r="833" spans="1:16" s="46" customFormat="1" ht="12.75" customHeight="1">
      <c r="A833" s="6" t="s">
        <v>306</v>
      </c>
      <c r="B833" s="105">
        <v>23</v>
      </c>
      <c r="C833" s="18" t="s">
        <v>69</v>
      </c>
      <c r="D833" s="50" t="s">
        <v>79</v>
      </c>
      <c r="E833" s="10"/>
      <c r="F833" s="27">
        <v>10</v>
      </c>
      <c r="G833" s="27">
        <v>10</v>
      </c>
      <c r="H833" s="27">
        <v>20</v>
      </c>
      <c r="I833" s="27">
        <v>30</v>
      </c>
      <c r="J833" s="27">
        <v>30</v>
      </c>
      <c r="K833" s="43">
        <v>1.2</v>
      </c>
      <c r="L833" s="119">
        <f t="shared" si="76"/>
        <v>12</v>
      </c>
      <c r="M833" s="43">
        <f t="shared" si="77"/>
        <v>12</v>
      </c>
      <c r="N833" s="43">
        <f t="shared" si="78"/>
        <v>24</v>
      </c>
      <c r="O833" s="43">
        <f t="shared" si="79"/>
        <v>36</v>
      </c>
      <c r="P833" s="43">
        <f t="shared" si="79"/>
        <v>36</v>
      </c>
    </row>
    <row r="834" spans="1:16" s="46" customFormat="1" ht="12.75" customHeight="1">
      <c r="A834" s="6" t="s">
        <v>306</v>
      </c>
      <c r="B834" s="105">
        <v>24</v>
      </c>
      <c r="C834" s="18" t="s">
        <v>69</v>
      </c>
      <c r="D834" s="50" t="s">
        <v>79</v>
      </c>
      <c r="E834" s="10"/>
      <c r="F834" s="27">
        <v>10</v>
      </c>
      <c r="G834" s="27">
        <v>10</v>
      </c>
      <c r="H834" s="27">
        <v>20</v>
      </c>
      <c r="I834" s="27">
        <v>30</v>
      </c>
      <c r="J834" s="27">
        <v>30</v>
      </c>
      <c r="K834" s="43">
        <v>1.2</v>
      </c>
      <c r="L834" s="119">
        <f t="shared" si="76"/>
        <v>12</v>
      </c>
      <c r="M834" s="43">
        <f t="shared" si="77"/>
        <v>12</v>
      </c>
      <c r="N834" s="43">
        <f t="shared" si="78"/>
        <v>24</v>
      </c>
      <c r="O834" s="43">
        <f t="shared" si="79"/>
        <v>36</v>
      </c>
      <c r="P834" s="43">
        <f t="shared" si="79"/>
        <v>36</v>
      </c>
    </row>
    <row r="835" spans="1:16" s="46" customFormat="1" ht="12.75" customHeight="1">
      <c r="A835" s="6" t="s">
        <v>306</v>
      </c>
      <c r="B835" s="105">
        <v>25</v>
      </c>
      <c r="C835" s="18" t="s">
        <v>69</v>
      </c>
      <c r="D835" s="50" t="s">
        <v>79</v>
      </c>
      <c r="E835" s="10"/>
      <c r="F835" s="27">
        <v>10</v>
      </c>
      <c r="G835" s="27">
        <v>10</v>
      </c>
      <c r="H835" s="27">
        <v>20</v>
      </c>
      <c r="I835" s="27">
        <v>30</v>
      </c>
      <c r="J835" s="27">
        <v>30</v>
      </c>
      <c r="K835" s="43">
        <v>1.2</v>
      </c>
      <c r="L835" s="119">
        <f t="shared" si="76"/>
        <v>12</v>
      </c>
      <c r="M835" s="43">
        <f t="shared" si="77"/>
        <v>12</v>
      </c>
      <c r="N835" s="43">
        <f t="shared" si="78"/>
        <v>24</v>
      </c>
      <c r="O835" s="43">
        <f t="shared" si="79"/>
        <v>36</v>
      </c>
      <c r="P835" s="43">
        <f t="shared" si="79"/>
        <v>36</v>
      </c>
    </row>
    <row r="836" spans="1:16" s="46" customFormat="1" ht="12.75" customHeight="1">
      <c r="A836" s="6" t="s">
        <v>306</v>
      </c>
      <c r="B836" s="105">
        <v>26</v>
      </c>
      <c r="C836" s="18" t="s">
        <v>69</v>
      </c>
      <c r="D836" s="50" t="s">
        <v>79</v>
      </c>
      <c r="E836" s="10"/>
      <c r="F836" s="27">
        <v>10</v>
      </c>
      <c r="G836" s="27">
        <v>10</v>
      </c>
      <c r="H836" s="27">
        <v>20</v>
      </c>
      <c r="I836" s="27">
        <v>30</v>
      </c>
      <c r="J836" s="27">
        <v>30</v>
      </c>
      <c r="K836" s="43">
        <v>1.2</v>
      </c>
      <c r="L836" s="119">
        <f t="shared" si="76"/>
        <v>12</v>
      </c>
      <c r="M836" s="43">
        <f t="shared" si="77"/>
        <v>12</v>
      </c>
      <c r="N836" s="43">
        <f t="shared" si="78"/>
        <v>24</v>
      </c>
      <c r="O836" s="43">
        <f t="shared" si="79"/>
        <v>36</v>
      </c>
      <c r="P836" s="43">
        <f t="shared" si="79"/>
        <v>36</v>
      </c>
    </row>
    <row r="837" spans="1:16" s="46" customFormat="1" ht="12.75" customHeight="1">
      <c r="A837" s="6" t="s">
        <v>306</v>
      </c>
      <c r="B837" s="105">
        <v>27</v>
      </c>
      <c r="C837" s="18" t="s">
        <v>69</v>
      </c>
      <c r="D837" s="50" t="s">
        <v>79</v>
      </c>
      <c r="E837" s="10"/>
      <c r="F837" s="27">
        <v>10</v>
      </c>
      <c r="G837" s="27">
        <v>10</v>
      </c>
      <c r="H837" s="27">
        <v>20</v>
      </c>
      <c r="I837" s="27">
        <v>30</v>
      </c>
      <c r="J837" s="27">
        <v>30</v>
      </c>
      <c r="K837" s="43">
        <v>1.2</v>
      </c>
      <c r="L837" s="119">
        <f t="shared" si="76"/>
        <v>12</v>
      </c>
      <c r="M837" s="43">
        <f t="shared" si="77"/>
        <v>12</v>
      </c>
      <c r="N837" s="43">
        <f t="shared" si="78"/>
        <v>24</v>
      </c>
      <c r="O837" s="43">
        <f t="shared" si="79"/>
        <v>36</v>
      </c>
      <c r="P837" s="43">
        <f t="shared" si="79"/>
        <v>36</v>
      </c>
    </row>
    <row r="838" spans="1:16" s="46" customFormat="1" ht="12.75" customHeight="1">
      <c r="A838" s="6" t="s">
        <v>306</v>
      </c>
      <c r="B838" s="105">
        <v>28</v>
      </c>
      <c r="C838" s="18" t="s">
        <v>69</v>
      </c>
      <c r="D838" s="50" t="s">
        <v>79</v>
      </c>
      <c r="E838" s="10"/>
      <c r="F838" s="27">
        <v>10</v>
      </c>
      <c r="G838" s="27">
        <v>10</v>
      </c>
      <c r="H838" s="27">
        <v>20</v>
      </c>
      <c r="I838" s="27">
        <v>30</v>
      </c>
      <c r="J838" s="27">
        <v>30</v>
      </c>
      <c r="K838" s="43">
        <v>1.2</v>
      </c>
      <c r="L838" s="119">
        <f t="shared" si="76"/>
        <v>12</v>
      </c>
      <c r="M838" s="43">
        <f t="shared" si="77"/>
        <v>12</v>
      </c>
      <c r="N838" s="43">
        <f t="shared" si="78"/>
        <v>24</v>
      </c>
      <c r="O838" s="43">
        <f t="shared" si="79"/>
        <v>36</v>
      </c>
      <c r="P838" s="43">
        <f t="shared" si="79"/>
        <v>36</v>
      </c>
    </row>
    <row r="839" spans="1:16" s="46" customFormat="1" ht="12.75" customHeight="1">
      <c r="A839" s="6" t="s">
        <v>306</v>
      </c>
      <c r="B839" s="105">
        <v>29</v>
      </c>
      <c r="C839" s="18" t="s">
        <v>69</v>
      </c>
      <c r="D839" s="50" t="s">
        <v>79</v>
      </c>
      <c r="E839" s="10"/>
      <c r="F839" s="27">
        <v>10</v>
      </c>
      <c r="G839" s="27">
        <v>10</v>
      </c>
      <c r="H839" s="27">
        <v>20</v>
      </c>
      <c r="I839" s="27">
        <v>30</v>
      </c>
      <c r="J839" s="27">
        <v>30</v>
      </c>
      <c r="K839" s="43">
        <v>1.2</v>
      </c>
      <c r="L839" s="119">
        <f t="shared" si="76"/>
        <v>12</v>
      </c>
      <c r="M839" s="43">
        <f t="shared" si="77"/>
        <v>12</v>
      </c>
      <c r="N839" s="43">
        <f t="shared" si="78"/>
        <v>24</v>
      </c>
      <c r="O839" s="43">
        <f t="shared" si="79"/>
        <v>36</v>
      </c>
      <c r="P839" s="43">
        <f t="shared" si="79"/>
        <v>36</v>
      </c>
    </row>
    <row r="840" spans="1:16" s="46" customFormat="1" ht="12.75" customHeight="1">
      <c r="A840" s="6" t="s">
        <v>306</v>
      </c>
      <c r="B840" s="105">
        <v>30</v>
      </c>
      <c r="C840" s="18" t="s">
        <v>69</v>
      </c>
      <c r="D840" s="50" t="s">
        <v>79</v>
      </c>
      <c r="E840" s="10"/>
      <c r="F840" s="27">
        <v>10</v>
      </c>
      <c r="G840" s="27">
        <v>10</v>
      </c>
      <c r="H840" s="27">
        <v>20</v>
      </c>
      <c r="I840" s="27">
        <v>30</v>
      </c>
      <c r="J840" s="27">
        <v>30</v>
      </c>
      <c r="K840" s="43">
        <v>1.2</v>
      </c>
      <c r="L840" s="119">
        <f t="shared" si="76"/>
        <v>12</v>
      </c>
      <c r="M840" s="43">
        <f t="shared" si="77"/>
        <v>12</v>
      </c>
      <c r="N840" s="43">
        <f t="shared" si="78"/>
        <v>24</v>
      </c>
      <c r="O840" s="43">
        <f t="shared" si="79"/>
        <v>36</v>
      </c>
      <c r="P840" s="43">
        <f t="shared" si="79"/>
        <v>36</v>
      </c>
    </row>
    <row r="841" spans="1:16" s="46" customFormat="1" ht="12.75" customHeight="1">
      <c r="A841" s="6" t="s">
        <v>306</v>
      </c>
      <c r="B841" s="105">
        <v>31</v>
      </c>
      <c r="C841" s="18" t="s">
        <v>69</v>
      </c>
      <c r="D841" s="50" t="s">
        <v>79</v>
      </c>
      <c r="E841" s="10"/>
      <c r="F841" s="27">
        <v>10</v>
      </c>
      <c r="G841" s="27">
        <v>10</v>
      </c>
      <c r="H841" s="27">
        <v>20</v>
      </c>
      <c r="I841" s="27">
        <v>30</v>
      </c>
      <c r="J841" s="27">
        <v>30</v>
      </c>
      <c r="K841" s="43">
        <v>1.2</v>
      </c>
      <c r="L841" s="119">
        <f t="shared" si="76"/>
        <v>12</v>
      </c>
      <c r="M841" s="43">
        <f t="shared" si="77"/>
        <v>12</v>
      </c>
      <c r="N841" s="43">
        <f t="shared" si="78"/>
        <v>24</v>
      </c>
      <c r="O841" s="43">
        <f t="shared" si="79"/>
        <v>36</v>
      </c>
      <c r="P841" s="43">
        <f t="shared" si="79"/>
        <v>36</v>
      </c>
    </row>
    <row r="842" spans="1:16" s="46" customFormat="1" ht="12.75" customHeight="1">
      <c r="A842" s="6" t="s">
        <v>306</v>
      </c>
      <c r="B842" s="105">
        <v>32</v>
      </c>
      <c r="C842" s="18" t="s">
        <v>69</v>
      </c>
      <c r="D842" s="50" t="s">
        <v>79</v>
      </c>
      <c r="E842" s="10"/>
      <c r="F842" s="27">
        <v>10</v>
      </c>
      <c r="G842" s="27">
        <v>10</v>
      </c>
      <c r="H842" s="27">
        <v>20</v>
      </c>
      <c r="I842" s="27">
        <v>30</v>
      </c>
      <c r="J842" s="27">
        <v>30</v>
      </c>
      <c r="K842" s="43">
        <v>1.2</v>
      </c>
      <c r="L842" s="119">
        <f t="shared" si="76"/>
        <v>12</v>
      </c>
      <c r="M842" s="43">
        <f t="shared" si="77"/>
        <v>12</v>
      </c>
      <c r="N842" s="43">
        <f t="shared" si="78"/>
        <v>24</v>
      </c>
      <c r="O842" s="43">
        <f t="shared" si="79"/>
        <v>36</v>
      </c>
      <c r="P842" s="43">
        <f t="shared" si="79"/>
        <v>36</v>
      </c>
    </row>
    <row r="843" spans="1:16" s="46" customFormat="1" ht="12.75" customHeight="1">
      <c r="A843" s="6" t="s">
        <v>306</v>
      </c>
      <c r="B843" s="105">
        <v>33</v>
      </c>
      <c r="C843" s="18" t="s">
        <v>69</v>
      </c>
      <c r="D843" s="50" t="s">
        <v>79</v>
      </c>
      <c r="E843" s="10"/>
      <c r="F843" s="27">
        <v>10</v>
      </c>
      <c r="G843" s="27">
        <v>10</v>
      </c>
      <c r="H843" s="27">
        <v>20</v>
      </c>
      <c r="I843" s="27">
        <v>30</v>
      </c>
      <c r="J843" s="27">
        <v>30</v>
      </c>
      <c r="K843" s="43">
        <v>1.2</v>
      </c>
      <c r="L843" s="119">
        <f t="shared" si="76"/>
        <v>12</v>
      </c>
      <c r="M843" s="43">
        <f t="shared" si="77"/>
        <v>12</v>
      </c>
      <c r="N843" s="43">
        <f t="shared" si="78"/>
        <v>24</v>
      </c>
      <c r="O843" s="43">
        <f t="shared" si="79"/>
        <v>36</v>
      </c>
      <c r="P843" s="43">
        <f t="shared" si="79"/>
        <v>36</v>
      </c>
    </row>
    <row r="844" spans="1:16" s="46" customFormat="1" ht="12.75" customHeight="1">
      <c r="A844" s="6" t="s">
        <v>306</v>
      </c>
      <c r="B844" s="105">
        <v>34</v>
      </c>
      <c r="C844" s="18" t="s">
        <v>69</v>
      </c>
      <c r="D844" s="50" t="s">
        <v>79</v>
      </c>
      <c r="E844" s="10"/>
      <c r="F844" s="27">
        <v>10</v>
      </c>
      <c r="G844" s="27">
        <v>10</v>
      </c>
      <c r="H844" s="27">
        <v>20</v>
      </c>
      <c r="I844" s="27">
        <v>30</v>
      </c>
      <c r="J844" s="27">
        <v>30</v>
      </c>
      <c r="K844" s="43">
        <v>1.2</v>
      </c>
      <c r="L844" s="119">
        <f t="shared" si="76"/>
        <v>12</v>
      </c>
      <c r="M844" s="43">
        <f t="shared" si="77"/>
        <v>12</v>
      </c>
      <c r="N844" s="43">
        <f t="shared" si="78"/>
        <v>24</v>
      </c>
      <c r="O844" s="43">
        <f t="shared" si="79"/>
        <v>36</v>
      </c>
      <c r="P844" s="43">
        <f t="shared" si="79"/>
        <v>36</v>
      </c>
    </row>
    <row r="845" spans="1:16" s="46" customFormat="1" ht="12.75" customHeight="1">
      <c r="A845" s="6" t="s">
        <v>306</v>
      </c>
      <c r="B845" s="105">
        <v>35</v>
      </c>
      <c r="C845" s="18" t="s">
        <v>69</v>
      </c>
      <c r="D845" s="50" t="s">
        <v>79</v>
      </c>
      <c r="E845" s="10"/>
      <c r="F845" s="27">
        <v>10</v>
      </c>
      <c r="G845" s="27">
        <v>10</v>
      </c>
      <c r="H845" s="27">
        <v>20</v>
      </c>
      <c r="I845" s="27">
        <v>30</v>
      </c>
      <c r="J845" s="27">
        <v>30</v>
      </c>
      <c r="K845" s="43">
        <v>1.2</v>
      </c>
      <c r="L845" s="119">
        <f t="shared" si="76"/>
        <v>12</v>
      </c>
      <c r="M845" s="43">
        <f t="shared" si="77"/>
        <v>12</v>
      </c>
      <c r="N845" s="43">
        <f t="shared" si="78"/>
        <v>24</v>
      </c>
      <c r="O845" s="43">
        <f t="shared" si="79"/>
        <v>36</v>
      </c>
      <c r="P845" s="43">
        <f t="shared" si="79"/>
        <v>36</v>
      </c>
    </row>
    <row r="846" spans="1:16" s="46" customFormat="1" ht="12.75" customHeight="1">
      <c r="A846" s="6" t="s">
        <v>306</v>
      </c>
      <c r="B846" s="105">
        <v>36</v>
      </c>
      <c r="C846" s="18" t="s">
        <v>69</v>
      </c>
      <c r="D846" s="50" t="s">
        <v>79</v>
      </c>
      <c r="E846" s="10"/>
      <c r="F846" s="27">
        <v>10</v>
      </c>
      <c r="G846" s="27">
        <v>10</v>
      </c>
      <c r="H846" s="27">
        <v>20</v>
      </c>
      <c r="I846" s="27">
        <v>30</v>
      </c>
      <c r="J846" s="27">
        <v>30</v>
      </c>
      <c r="K846" s="43">
        <v>1.2</v>
      </c>
      <c r="L846" s="119">
        <f t="shared" si="76"/>
        <v>12</v>
      </c>
      <c r="M846" s="43">
        <f t="shared" si="77"/>
        <v>12</v>
      </c>
      <c r="N846" s="43">
        <f t="shared" si="78"/>
        <v>24</v>
      </c>
      <c r="O846" s="43">
        <f t="shared" si="79"/>
        <v>36</v>
      </c>
      <c r="P846" s="43">
        <f t="shared" si="79"/>
        <v>36</v>
      </c>
    </row>
    <row r="847" spans="1:16" s="46" customFormat="1" ht="12.75" customHeight="1">
      <c r="A847" s="6" t="s">
        <v>306</v>
      </c>
      <c r="B847" s="105">
        <v>37</v>
      </c>
      <c r="C847" s="18" t="s">
        <v>69</v>
      </c>
      <c r="D847" s="50" t="s">
        <v>79</v>
      </c>
      <c r="E847" s="10"/>
      <c r="F847" s="27">
        <v>10</v>
      </c>
      <c r="G847" s="27">
        <v>10</v>
      </c>
      <c r="H847" s="27">
        <v>20</v>
      </c>
      <c r="I847" s="27">
        <v>30</v>
      </c>
      <c r="J847" s="27">
        <v>30</v>
      </c>
      <c r="K847" s="43">
        <v>1.2</v>
      </c>
      <c r="L847" s="119">
        <f t="shared" si="76"/>
        <v>12</v>
      </c>
      <c r="M847" s="43">
        <f t="shared" si="77"/>
        <v>12</v>
      </c>
      <c r="N847" s="43">
        <f t="shared" si="78"/>
        <v>24</v>
      </c>
      <c r="O847" s="43">
        <f t="shared" si="79"/>
        <v>36</v>
      </c>
      <c r="P847" s="43">
        <f t="shared" si="79"/>
        <v>36</v>
      </c>
    </row>
    <row r="848" spans="1:16" s="46" customFormat="1" ht="12.75" customHeight="1">
      <c r="A848" s="6" t="s">
        <v>306</v>
      </c>
      <c r="B848" s="105">
        <v>38</v>
      </c>
      <c r="C848" s="18" t="s">
        <v>69</v>
      </c>
      <c r="D848" s="50" t="s">
        <v>79</v>
      </c>
      <c r="E848" s="10"/>
      <c r="F848" s="27">
        <v>10</v>
      </c>
      <c r="G848" s="27">
        <v>10</v>
      </c>
      <c r="H848" s="27">
        <v>20</v>
      </c>
      <c r="I848" s="27">
        <v>30</v>
      </c>
      <c r="J848" s="27">
        <v>30</v>
      </c>
      <c r="K848" s="43">
        <v>1.2</v>
      </c>
      <c r="L848" s="119">
        <f t="shared" si="76"/>
        <v>12</v>
      </c>
      <c r="M848" s="43">
        <f t="shared" si="77"/>
        <v>12</v>
      </c>
      <c r="N848" s="43">
        <f t="shared" si="78"/>
        <v>24</v>
      </c>
      <c r="O848" s="43">
        <f t="shared" si="79"/>
        <v>36</v>
      </c>
      <c r="P848" s="43">
        <f t="shared" si="79"/>
        <v>36</v>
      </c>
    </row>
    <row r="849" spans="1:16" s="46" customFormat="1" ht="12.75" customHeight="1">
      <c r="A849" s="6" t="s">
        <v>306</v>
      </c>
      <c r="B849" s="105">
        <v>39</v>
      </c>
      <c r="C849" s="18" t="s">
        <v>69</v>
      </c>
      <c r="D849" s="50" t="s">
        <v>79</v>
      </c>
      <c r="E849" s="10"/>
      <c r="F849" s="27">
        <v>10</v>
      </c>
      <c r="G849" s="27">
        <v>10</v>
      </c>
      <c r="H849" s="27">
        <v>20</v>
      </c>
      <c r="I849" s="27">
        <v>30</v>
      </c>
      <c r="J849" s="27">
        <v>30</v>
      </c>
      <c r="K849" s="43">
        <v>1.2</v>
      </c>
      <c r="L849" s="119">
        <f t="shared" si="76"/>
        <v>12</v>
      </c>
      <c r="M849" s="43">
        <f t="shared" si="77"/>
        <v>12</v>
      </c>
      <c r="N849" s="43">
        <f t="shared" si="78"/>
        <v>24</v>
      </c>
      <c r="O849" s="43">
        <f t="shared" si="79"/>
        <v>36</v>
      </c>
      <c r="P849" s="43">
        <f t="shared" si="79"/>
        <v>36</v>
      </c>
    </row>
    <row r="850" spans="1:16" s="46" customFormat="1" ht="12.75" customHeight="1">
      <c r="A850" s="6" t="s">
        <v>306</v>
      </c>
      <c r="B850" s="105">
        <v>40</v>
      </c>
      <c r="C850" s="18" t="s">
        <v>69</v>
      </c>
      <c r="D850" s="50" t="s">
        <v>79</v>
      </c>
      <c r="E850" s="10"/>
      <c r="F850" s="27">
        <v>10</v>
      </c>
      <c r="G850" s="27">
        <v>10</v>
      </c>
      <c r="H850" s="27">
        <v>20</v>
      </c>
      <c r="I850" s="27">
        <v>30</v>
      </c>
      <c r="J850" s="27">
        <v>30</v>
      </c>
      <c r="K850" s="43">
        <v>1.2</v>
      </c>
      <c r="L850" s="119">
        <f t="shared" si="76"/>
        <v>12</v>
      </c>
      <c r="M850" s="43">
        <f t="shared" si="77"/>
        <v>12</v>
      </c>
      <c r="N850" s="43">
        <f t="shared" si="78"/>
        <v>24</v>
      </c>
      <c r="O850" s="43">
        <f t="shared" si="79"/>
        <v>36</v>
      </c>
      <c r="P850" s="43">
        <f t="shared" si="79"/>
        <v>36</v>
      </c>
    </row>
    <row r="851" spans="1:16" s="46" customFormat="1" ht="12.75" customHeight="1">
      <c r="A851" s="6" t="s">
        <v>306</v>
      </c>
      <c r="B851" s="105">
        <v>41</v>
      </c>
      <c r="C851" s="18" t="s">
        <v>69</v>
      </c>
      <c r="D851" s="50" t="s">
        <v>79</v>
      </c>
      <c r="E851" s="10"/>
      <c r="F851" s="27">
        <v>10</v>
      </c>
      <c r="G851" s="27">
        <v>10</v>
      </c>
      <c r="H851" s="27">
        <v>20</v>
      </c>
      <c r="I851" s="27">
        <v>30</v>
      </c>
      <c r="J851" s="27">
        <v>30</v>
      </c>
      <c r="K851" s="43">
        <v>1.2</v>
      </c>
      <c r="L851" s="119">
        <f t="shared" si="76"/>
        <v>12</v>
      </c>
      <c r="M851" s="43">
        <f t="shared" si="77"/>
        <v>12</v>
      </c>
      <c r="N851" s="43">
        <f t="shared" si="78"/>
        <v>24</v>
      </c>
      <c r="O851" s="43">
        <f t="shared" si="79"/>
        <v>36</v>
      </c>
      <c r="P851" s="43">
        <f t="shared" si="79"/>
        <v>36</v>
      </c>
    </row>
    <row r="852" spans="1:16" s="46" customFormat="1" ht="12.75" customHeight="1">
      <c r="A852" s="6" t="s">
        <v>306</v>
      </c>
      <c r="B852" s="105">
        <v>42</v>
      </c>
      <c r="C852" s="18" t="s">
        <v>69</v>
      </c>
      <c r="D852" s="50" t="s">
        <v>79</v>
      </c>
      <c r="E852" s="10"/>
      <c r="F852" s="27">
        <v>10</v>
      </c>
      <c r="G852" s="27">
        <v>10</v>
      </c>
      <c r="H852" s="27">
        <v>20</v>
      </c>
      <c r="I852" s="27">
        <v>30</v>
      </c>
      <c r="J852" s="27">
        <v>30</v>
      </c>
      <c r="K852" s="43">
        <v>1.2</v>
      </c>
      <c r="L852" s="119">
        <f t="shared" si="76"/>
        <v>12</v>
      </c>
      <c r="M852" s="43">
        <f t="shared" si="77"/>
        <v>12</v>
      </c>
      <c r="N852" s="43">
        <f t="shared" si="78"/>
        <v>24</v>
      </c>
      <c r="O852" s="43">
        <f t="shared" si="79"/>
        <v>36</v>
      </c>
      <c r="P852" s="43">
        <f t="shared" si="79"/>
        <v>36</v>
      </c>
    </row>
    <row r="853" spans="1:16" s="46" customFormat="1" ht="12.75" customHeight="1">
      <c r="A853" s="6" t="s">
        <v>306</v>
      </c>
      <c r="B853" s="105">
        <v>43</v>
      </c>
      <c r="C853" s="18" t="s">
        <v>69</v>
      </c>
      <c r="D853" s="50" t="s">
        <v>79</v>
      </c>
      <c r="E853" s="10"/>
      <c r="F853" s="27">
        <v>10</v>
      </c>
      <c r="G853" s="27">
        <v>10</v>
      </c>
      <c r="H853" s="27">
        <v>20</v>
      </c>
      <c r="I853" s="27">
        <v>30</v>
      </c>
      <c r="J853" s="27">
        <v>30</v>
      </c>
      <c r="K853" s="43">
        <v>1.2</v>
      </c>
      <c r="L853" s="119">
        <f t="shared" si="76"/>
        <v>12</v>
      </c>
      <c r="M853" s="43">
        <f t="shared" si="77"/>
        <v>12</v>
      </c>
      <c r="N853" s="43">
        <f t="shared" si="78"/>
        <v>24</v>
      </c>
      <c r="O853" s="43">
        <f t="shared" si="79"/>
        <v>36</v>
      </c>
      <c r="P853" s="43">
        <f t="shared" si="79"/>
        <v>36</v>
      </c>
    </row>
    <row r="854" spans="1:16" s="46" customFormat="1" ht="12.75" customHeight="1">
      <c r="A854" s="6" t="s">
        <v>306</v>
      </c>
      <c r="B854" s="105">
        <v>44</v>
      </c>
      <c r="C854" s="18" t="s">
        <v>69</v>
      </c>
      <c r="D854" s="50" t="s">
        <v>79</v>
      </c>
      <c r="E854" s="10"/>
      <c r="F854" s="27">
        <v>10</v>
      </c>
      <c r="G854" s="27">
        <v>10</v>
      </c>
      <c r="H854" s="27">
        <v>20</v>
      </c>
      <c r="I854" s="27">
        <v>30</v>
      </c>
      <c r="J854" s="27">
        <v>30</v>
      </c>
      <c r="K854" s="43">
        <v>1.2</v>
      </c>
      <c r="L854" s="119">
        <f t="shared" si="76"/>
        <v>12</v>
      </c>
      <c r="M854" s="43">
        <f t="shared" si="77"/>
        <v>12</v>
      </c>
      <c r="N854" s="43">
        <f t="shared" si="78"/>
        <v>24</v>
      </c>
      <c r="O854" s="43">
        <f t="shared" si="79"/>
        <v>36</v>
      </c>
      <c r="P854" s="43">
        <f t="shared" si="79"/>
        <v>36</v>
      </c>
    </row>
    <row r="855" spans="1:16" s="46" customFormat="1" ht="12.75" customHeight="1">
      <c r="A855" s="6" t="s">
        <v>306</v>
      </c>
      <c r="B855" s="105">
        <v>45</v>
      </c>
      <c r="C855" s="18" t="s">
        <v>69</v>
      </c>
      <c r="D855" s="50" t="s">
        <v>79</v>
      </c>
      <c r="E855" s="10"/>
      <c r="F855" s="27">
        <v>10</v>
      </c>
      <c r="G855" s="27">
        <v>10</v>
      </c>
      <c r="H855" s="27">
        <v>20</v>
      </c>
      <c r="I855" s="27">
        <v>30</v>
      </c>
      <c r="J855" s="27">
        <v>30</v>
      </c>
      <c r="K855" s="43">
        <v>1.2</v>
      </c>
      <c r="L855" s="119">
        <f t="shared" si="76"/>
        <v>12</v>
      </c>
      <c r="M855" s="43">
        <f t="shared" si="77"/>
        <v>12</v>
      </c>
      <c r="N855" s="43">
        <f t="shared" si="78"/>
        <v>24</v>
      </c>
      <c r="O855" s="43">
        <f t="shared" si="79"/>
        <v>36</v>
      </c>
      <c r="P855" s="43">
        <f t="shared" si="79"/>
        <v>36</v>
      </c>
    </row>
    <row r="856" spans="1:16" s="46" customFormat="1" ht="12.75" customHeight="1">
      <c r="A856" s="6" t="s">
        <v>306</v>
      </c>
      <c r="B856" s="105">
        <v>46</v>
      </c>
      <c r="C856" s="18" t="s">
        <v>69</v>
      </c>
      <c r="D856" s="50" t="s">
        <v>79</v>
      </c>
      <c r="E856" s="10"/>
      <c r="F856" s="27">
        <v>10</v>
      </c>
      <c r="G856" s="27">
        <v>10</v>
      </c>
      <c r="H856" s="27">
        <v>20</v>
      </c>
      <c r="I856" s="27">
        <v>30</v>
      </c>
      <c r="J856" s="27">
        <v>30</v>
      </c>
      <c r="K856" s="43">
        <v>1.2</v>
      </c>
      <c r="L856" s="119">
        <f t="shared" si="76"/>
        <v>12</v>
      </c>
      <c r="M856" s="43">
        <f t="shared" si="77"/>
        <v>12</v>
      </c>
      <c r="N856" s="43">
        <f t="shared" si="78"/>
        <v>24</v>
      </c>
      <c r="O856" s="43">
        <f t="shared" si="79"/>
        <v>36</v>
      </c>
      <c r="P856" s="43">
        <f t="shared" si="79"/>
        <v>36</v>
      </c>
    </row>
    <row r="857" spans="1:16" s="46" customFormat="1" ht="12.75" customHeight="1">
      <c r="A857" s="6" t="s">
        <v>306</v>
      </c>
      <c r="B857" s="105">
        <v>47</v>
      </c>
      <c r="C857" s="18" t="s">
        <v>69</v>
      </c>
      <c r="D857" s="50" t="s">
        <v>79</v>
      </c>
      <c r="E857" s="10"/>
      <c r="F857" s="27">
        <v>10</v>
      </c>
      <c r="G857" s="27">
        <v>10</v>
      </c>
      <c r="H857" s="27">
        <v>20</v>
      </c>
      <c r="I857" s="27">
        <v>30</v>
      </c>
      <c r="J857" s="27">
        <v>30</v>
      </c>
      <c r="K857" s="43">
        <v>1.2</v>
      </c>
      <c r="L857" s="119">
        <f t="shared" si="76"/>
        <v>12</v>
      </c>
      <c r="M857" s="43">
        <f t="shared" si="77"/>
        <v>12</v>
      </c>
      <c r="N857" s="43">
        <f t="shared" si="78"/>
        <v>24</v>
      </c>
      <c r="O857" s="43">
        <f t="shared" si="79"/>
        <v>36</v>
      </c>
      <c r="P857" s="43">
        <f t="shared" si="79"/>
        <v>36</v>
      </c>
    </row>
    <row r="858" spans="1:16" s="46" customFormat="1" ht="12.75" customHeight="1">
      <c r="A858" s="6" t="s">
        <v>306</v>
      </c>
      <c r="B858" s="105">
        <v>48</v>
      </c>
      <c r="C858" s="18" t="s">
        <v>69</v>
      </c>
      <c r="D858" s="50" t="s">
        <v>79</v>
      </c>
      <c r="E858" s="10"/>
      <c r="F858" s="27">
        <v>10</v>
      </c>
      <c r="G858" s="27">
        <v>10</v>
      </c>
      <c r="H858" s="27">
        <v>20</v>
      </c>
      <c r="I858" s="27">
        <v>30</v>
      </c>
      <c r="J858" s="27">
        <v>30</v>
      </c>
      <c r="K858" s="43">
        <v>1.2</v>
      </c>
      <c r="L858" s="119">
        <f t="shared" si="76"/>
        <v>12</v>
      </c>
      <c r="M858" s="43">
        <f t="shared" si="77"/>
        <v>12</v>
      </c>
      <c r="N858" s="43">
        <f t="shared" si="78"/>
        <v>24</v>
      </c>
      <c r="O858" s="43">
        <f t="shared" si="79"/>
        <v>36</v>
      </c>
      <c r="P858" s="43">
        <f t="shared" si="79"/>
        <v>36</v>
      </c>
    </row>
    <row r="859" spans="1:16" s="46" customFormat="1" ht="12.75" customHeight="1">
      <c r="A859" s="6" t="s">
        <v>306</v>
      </c>
      <c r="B859" s="105">
        <v>49</v>
      </c>
      <c r="C859" s="18" t="s">
        <v>69</v>
      </c>
      <c r="D859" s="50" t="s">
        <v>79</v>
      </c>
      <c r="E859" s="10"/>
      <c r="F859" s="27">
        <v>10</v>
      </c>
      <c r="G859" s="27">
        <v>10</v>
      </c>
      <c r="H859" s="27">
        <v>20</v>
      </c>
      <c r="I859" s="27">
        <v>30</v>
      </c>
      <c r="J859" s="27">
        <v>30</v>
      </c>
      <c r="K859" s="43">
        <v>1.2</v>
      </c>
      <c r="L859" s="119">
        <f t="shared" si="76"/>
        <v>12</v>
      </c>
      <c r="M859" s="43">
        <f t="shared" si="77"/>
        <v>12</v>
      </c>
      <c r="N859" s="43">
        <f t="shared" si="78"/>
        <v>24</v>
      </c>
      <c r="O859" s="43">
        <f t="shared" si="79"/>
        <v>36</v>
      </c>
      <c r="P859" s="43">
        <f t="shared" si="79"/>
        <v>36</v>
      </c>
    </row>
    <row r="860" spans="1:16" s="46" customFormat="1" ht="12.75" customHeight="1">
      <c r="A860" s="6" t="s">
        <v>306</v>
      </c>
      <c r="B860" s="105">
        <v>50</v>
      </c>
      <c r="C860" s="18" t="s">
        <v>69</v>
      </c>
      <c r="D860" s="50" t="s">
        <v>79</v>
      </c>
      <c r="E860" s="10"/>
      <c r="F860" s="27">
        <v>10</v>
      </c>
      <c r="G860" s="27">
        <v>10</v>
      </c>
      <c r="H860" s="27">
        <v>20</v>
      </c>
      <c r="I860" s="27">
        <v>30</v>
      </c>
      <c r="J860" s="27">
        <v>30</v>
      </c>
      <c r="K860" s="43">
        <v>1.2</v>
      </c>
      <c r="L860" s="119">
        <f t="shared" si="76"/>
        <v>12</v>
      </c>
      <c r="M860" s="43">
        <f t="shared" si="77"/>
        <v>12</v>
      </c>
      <c r="N860" s="43">
        <f t="shared" si="78"/>
        <v>24</v>
      </c>
      <c r="O860" s="43">
        <f t="shared" si="79"/>
        <v>36</v>
      </c>
      <c r="P860" s="43">
        <f t="shared" si="79"/>
        <v>36</v>
      </c>
    </row>
    <row r="861" spans="1:16" s="46" customFormat="1" ht="12.75" customHeight="1">
      <c r="A861" s="6" t="s">
        <v>306</v>
      </c>
      <c r="B861" s="105">
        <v>51</v>
      </c>
      <c r="C861" s="18" t="s">
        <v>69</v>
      </c>
      <c r="D861" s="50" t="s">
        <v>79</v>
      </c>
      <c r="E861" s="10"/>
      <c r="F861" s="27">
        <v>10</v>
      </c>
      <c r="G861" s="27">
        <v>10</v>
      </c>
      <c r="H861" s="27">
        <v>20</v>
      </c>
      <c r="I861" s="27">
        <v>30</v>
      </c>
      <c r="J861" s="27">
        <v>30</v>
      </c>
      <c r="K861" s="43">
        <v>1.2</v>
      </c>
      <c r="L861" s="119">
        <f t="shared" si="76"/>
        <v>12</v>
      </c>
      <c r="M861" s="43">
        <f t="shared" si="77"/>
        <v>12</v>
      </c>
      <c r="N861" s="43">
        <f t="shared" si="78"/>
        <v>24</v>
      </c>
      <c r="O861" s="43">
        <f t="shared" si="79"/>
        <v>36</v>
      </c>
      <c r="P861" s="43">
        <f t="shared" si="79"/>
        <v>36</v>
      </c>
    </row>
    <row r="862" spans="1:16" s="46" customFormat="1" ht="12.75" customHeight="1">
      <c r="A862" s="6" t="s">
        <v>306</v>
      </c>
      <c r="B862" s="105">
        <v>52</v>
      </c>
      <c r="C862" s="18" t="s">
        <v>69</v>
      </c>
      <c r="D862" s="50" t="s">
        <v>79</v>
      </c>
      <c r="E862" s="10"/>
      <c r="F862" s="27">
        <v>10</v>
      </c>
      <c r="G862" s="27">
        <v>10</v>
      </c>
      <c r="H862" s="27">
        <v>20</v>
      </c>
      <c r="I862" s="27">
        <v>30</v>
      </c>
      <c r="J862" s="27">
        <v>30</v>
      </c>
      <c r="K862" s="43">
        <v>1.2</v>
      </c>
      <c r="L862" s="119">
        <f t="shared" si="76"/>
        <v>12</v>
      </c>
      <c r="M862" s="43">
        <f t="shared" si="77"/>
        <v>12</v>
      </c>
      <c r="N862" s="43">
        <f t="shared" si="78"/>
        <v>24</v>
      </c>
      <c r="O862" s="43">
        <f t="shared" si="79"/>
        <v>36</v>
      </c>
      <c r="P862" s="43">
        <f t="shared" si="79"/>
        <v>36</v>
      </c>
    </row>
    <row r="863" spans="1:16" s="46" customFormat="1" ht="12.75" customHeight="1">
      <c r="A863" s="6" t="s">
        <v>306</v>
      </c>
      <c r="B863" s="105">
        <v>53</v>
      </c>
      <c r="C863" s="18" t="s">
        <v>69</v>
      </c>
      <c r="D863" s="50" t="s">
        <v>79</v>
      </c>
      <c r="E863" s="10"/>
      <c r="F863" s="27">
        <v>10</v>
      </c>
      <c r="G863" s="27">
        <v>10</v>
      </c>
      <c r="H863" s="27">
        <v>20</v>
      </c>
      <c r="I863" s="27">
        <v>30</v>
      </c>
      <c r="J863" s="27">
        <v>30</v>
      </c>
      <c r="K863" s="43">
        <v>1.2</v>
      </c>
      <c r="L863" s="119">
        <f t="shared" si="76"/>
        <v>12</v>
      </c>
      <c r="M863" s="43">
        <f t="shared" si="77"/>
        <v>12</v>
      </c>
      <c r="N863" s="43">
        <f t="shared" si="78"/>
        <v>24</v>
      </c>
      <c r="O863" s="43">
        <f t="shared" si="79"/>
        <v>36</v>
      </c>
      <c r="P863" s="43">
        <f t="shared" si="79"/>
        <v>36</v>
      </c>
    </row>
    <row r="864" spans="1:16" s="46" customFormat="1" ht="12.75" customHeight="1">
      <c r="A864" s="6" t="s">
        <v>306</v>
      </c>
      <c r="B864" s="105">
        <v>54</v>
      </c>
      <c r="C864" s="18" t="s">
        <v>69</v>
      </c>
      <c r="D864" s="50" t="s">
        <v>79</v>
      </c>
      <c r="E864" s="10"/>
      <c r="F864" s="27">
        <v>10</v>
      </c>
      <c r="G864" s="27">
        <v>10</v>
      </c>
      <c r="H864" s="27">
        <v>20</v>
      </c>
      <c r="I864" s="27">
        <v>30</v>
      </c>
      <c r="J864" s="27">
        <v>30</v>
      </c>
      <c r="K864" s="43">
        <v>1.2</v>
      </c>
      <c r="L864" s="119">
        <f t="shared" si="76"/>
        <v>12</v>
      </c>
      <c r="M864" s="43">
        <f t="shared" si="77"/>
        <v>12</v>
      </c>
      <c r="N864" s="43">
        <f t="shared" si="78"/>
        <v>24</v>
      </c>
      <c r="O864" s="43">
        <f t="shared" si="79"/>
        <v>36</v>
      </c>
      <c r="P864" s="43">
        <f t="shared" si="79"/>
        <v>36</v>
      </c>
    </row>
    <row r="865" spans="1:16" s="46" customFormat="1" ht="12.75" customHeight="1">
      <c r="A865" s="6" t="s">
        <v>306</v>
      </c>
      <c r="B865" s="105">
        <v>55</v>
      </c>
      <c r="C865" s="18" t="s">
        <v>69</v>
      </c>
      <c r="D865" s="50" t="s">
        <v>79</v>
      </c>
      <c r="E865" s="10"/>
      <c r="F865" s="27">
        <v>10</v>
      </c>
      <c r="G865" s="27">
        <v>10</v>
      </c>
      <c r="H865" s="27">
        <v>20</v>
      </c>
      <c r="I865" s="27">
        <v>30</v>
      </c>
      <c r="J865" s="27">
        <v>30</v>
      </c>
      <c r="K865" s="43">
        <v>1.2</v>
      </c>
      <c r="L865" s="119">
        <f t="shared" si="76"/>
        <v>12</v>
      </c>
      <c r="M865" s="43">
        <f t="shared" si="77"/>
        <v>12</v>
      </c>
      <c r="N865" s="43">
        <f t="shared" si="78"/>
        <v>24</v>
      </c>
      <c r="O865" s="43">
        <f t="shared" si="79"/>
        <v>36</v>
      </c>
      <c r="P865" s="43">
        <f t="shared" si="79"/>
        <v>36</v>
      </c>
    </row>
    <row r="866" spans="1:16" s="46" customFormat="1" ht="12.75" customHeight="1">
      <c r="A866" s="6" t="s">
        <v>306</v>
      </c>
      <c r="B866" s="105">
        <v>56</v>
      </c>
      <c r="C866" s="18" t="s">
        <v>69</v>
      </c>
      <c r="D866" s="50" t="s">
        <v>79</v>
      </c>
      <c r="E866" s="10"/>
      <c r="F866" s="27">
        <v>10</v>
      </c>
      <c r="G866" s="27">
        <v>10</v>
      </c>
      <c r="H866" s="27">
        <v>20</v>
      </c>
      <c r="I866" s="27">
        <v>30</v>
      </c>
      <c r="J866" s="27">
        <v>30</v>
      </c>
      <c r="K866" s="43">
        <v>1.2</v>
      </c>
      <c r="L866" s="119">
        <f t="shared" si="76"/>
        <v>12</v>
      </c>
      <c r="M866" s="43">
        <f t="shared" si="77"/>
        <v>12</v>
      </c>
      <c r="N866" s="43">
        <f t="shared" si="78"/>
        <v>24</v>
      </c>
      <c r="O866" s="43">
        <f t="shared" si="79"/>
        <v>36</v>
      </c>
      <c r="P866" s="43">
        <f t="shared" si="79"/>
        <v>36</v>
      </c>
    </row>
    <row r="867" spans="1:16" s="46" customFormat="1" ht="12.75" customHeight="1">
      <c r="A867" s="6" t="s">
        <v>306</v>
      </c>
      <c r="B867" s="105">
        <v>57</v>
      </c>
      <c r="C867" s="18" t="s">
        <v>69</v>
      </c>
      <c r="D867" s="50" t="s">
        <v>79</v>
      </c>
      <c r="E867" s="10"/>
      <c r="F867" s="27">
        <v>10</v>
      </c>
      <c r="G867" s="27">
        <v>10</v>
      </c>
      <c r="H867" s="27">
        <v>20</v>
      </c>
      <c r="I867" s="27">
        <v>30</v>
      </c>
      <c r="J867" s="27">
        <v>30</v>
      </c>
      <c r="K867" s="43">
        <v>1.2</v>
      </c>
      <c r="L867" s="119">
        <f t="shared" ref="L867:L930" si="80">K867*F867</f>
        <v>12</v>
      </c>
      <c r="M867" s="43">
        <f t="shared" si="77"/>
        <v>12</v>
      </c>
      <c r="N867" s="43">
        <f t="shared" si="78"/>
        <v>24</v>
      </c>
      <c r="O867" s="43">
        <f t="shared" si="79"/>
        <v>36</v>
      </c>
      <c r="P867" s="43">
        <f t="shared" si="79"/>
        <v>36</v>
      </c>
    </row>
    <row r="868" spans="1:16" s="46" customFormat="1" ht="12.75" customHeight="1">
      <c r="A868" s="6" t="s">
        <v>306</v>
      </c>
      <c r="B868" s="105">
        <v>58</v>
      </c>
      <c r="C868" s="18" t="s">
        <v>69</v>
      </c>
      <c r="D868" s="50" t="s">
        <v>79</v>
      </c>
      <c r="E868" s="10"/>
      <c r="F868" s="27">
        <v>10</v>
      </c>
      <c r="G868" s="27">
        <v>10</v>
      </c>
      <c r="H868" s="27">
        <v>20</v>
      </c>
      <c r="I868" s="27">
        <v>30</v>
      </c>
      <c r="J868" s="27">
        <v>30</v>
      </c>
      <c r="K868" s="43">
        <v>1.2</v>
      </c>
      <c r="L868" s="119">
        <f t="shared" si="80"/>
        <v>12</v>
      </c>
      <c r="M868" s="43">
        <f t="shared" si="77"/>
        <v>12</v>
      </c>
      <c r="N868" s="43">
        <f t="shared" si="78"/>
        <v>24</v>
      </c>
      <c r="O868" s="43">
        <f t="shared" si="79"/>
        <v>36</v>
      </c>
      <c r="P868" s="43">
        <f t="shared" si="79"/>
        <v>36</v>
      </c>
    </row>
    <row r="869" spans="1:16" s="46" customFormat="1" ht="12.75" customHeight="1">
      <c r="A869" s="6" t="s">
        <v>306</v>
      </c>
      <c r="B869" s="105">
        <v>59</v>
      </c>
      <c r="C869" s="18" t="s">
        <v>69</v>
      </c>
      <c r="D869" s="50" t="s">
        <v>79</v>
      </c>
      <c r="E869" s="10"/>
      <c r="F869" s="27">
        <v>10</v>
      </c>
      <c r="G869" s="27">
        <v>10</v>
      </c>
      <c r="H869" s="27">
        <v>20</v>
      </c>
      <c r="I869" s="27">
        <v>30</v>
      </c>
      <c r="J869" s="27">
        <v>30</v>
      </c>
      <c r="K869" s="43">
        <v>1.2</v>
      </c>
      <c r="L869" s="119">
        <f t="shared" si="80"/>
        <v>12</v>
      </c>
      <c r="M869" s="43">
        <f t="shared" si="77"/>
        <v>12</v>
      </c>
      <c r="N869" s="43">
        <f t="shared" si="78"/>
        <v>24</v>
      </c>
      <c r="O869" s="43">
        <f t="shared" si="79"/>
        <v>36</v>
      </c>
      <c r="P869" s="43">
        <f t="shared" si="79"/>
        <v>36</v>
      </c>
    </row>
    <row r="870" spans="1:16" s="46" customFormat="1" ht="12.75" customHeight="1">
      <c r="A870" s="6" t="s">
        <v>306</v>
      </c>
      <c r="B870" s="105">
        <v>60</v>
      </c>
      <c r="C870" s="18" t="s">
        <v>69</v>
      </c>
      <c r="D870" s="50" t="s">
        <v>79</v>
      </c>
      <c r="E870" s="10"/>
      <c r="F870" s="27">
        <v>10</v>
      </c>
      <c r="G870" s="27">
        <v>10</v>
      </c>
      <c r="H870" s="27">
        <v>20</v>
      </c>
      <c r="I870" s="27">
        <v>30</v>
      </c>
      <c r="J870" s="27">
        <v>30</v>
      </c>
      <c r="K870" s="43">
        <v>1.2</v>
      </c>
      <c r="L870" s="119">
        <f t="shared" si="80"/>
        <v>12</v>
      </c>
      <c r="M870" s="43">
        <f t="shared" si="77"/>
        <v>12</v>
      </c>
      <c r="N870" s="43">
        <f t="shared" si="78"/>
        <v>24</v>
      </c>
      <c r="O870" s="43">
        <f t="shared" si="79"/>
        <v>36</v>
      </c>
      <c r="P870" s="43">
        <f t="shared" si="79"/>
        <v>36</v>
      </c>
    </row>
    <row r="871" spans="1:16" s="46" customFormat="1" ht="12.75" customHeight="1">
      <c r="A871" s="6" t="s">
        <v>306</v>
      </c>
      <c r="B871" s="105">
        <v>61</v>
      </c>
      <c r="C871" s="18" t="s">
        <v>69</v>
      </c>
      <c r="D871" s="50" t="s">
        <v>79</v>
      </c>
      <c r="E871" s="10"/>
      <c r="F871" s="27">
        <v>10</v>
      </c>
      <c r="G871" s="27">
        <v>10</v>
      </c>
      <c r="H871" s="27">
        <v>20</v>
      </c>
      <c r="I871" s="27">
        <v>30</v>
      </c>
      <c r="J871" s="27">
        <v>30</v>
      </c>
      <c r="K871" s="43">
        <v>1.2</v>
      </c>
      <c r="L871" s="119">
        <f t="shared" si="80"/>
        <v>12</v>
      </c>
      <c r="M871" s="43">
        <f t="shared" si="77"/>
        <v>12</v>
      </c>
      <c r="N871" s="43">
        <f t="shared" si="78"/>
        <v>24</v>
      </c>
      <c r="O871" s="43">
        <f t="shared" si="79"/>
        <v>36</v>
      </c>
      <c r="P871" s="43">
        <f t="shared" si="79"/>
        <v>36</v>
      </c>
    </row>
    <row r="872" spans="1:16" s="46" customFormat="1" ht="12.75" customHeight="1">
      <c r="A872" s="6" t="s">
        <v>306</v>
      </c>
      <c r="B872" s="105">
        <v>62</v>
      </c>
      <c r="C872" s="18" t="s">
        <v>69</v>
      </c>
      <c r="D872" s="50" t="s">
        <v>79</v>
      </c>
      <c r="E872" s="10"/>
      <c r="F872" s="27">
        <v>10</v>
      </c>
      <c r="G872" s="27">
        <v>10</v>
      </c>
      <c r="H872" s="27">
        <v>20</v>
      </c>
      <c r="I872" s="27">
        <v>30</v>
      </c>
      <c r="J872" s="27">
        <v>30</v>
      </c>
      <c r="K872" s="43">
        <v>1.2</v>
      </c>
      <c r="L872" s="119">
        <f t="shared" si="80"/>
        <v>12</v>
      </c>
      <c r="M872" s="43">
        <f t="shared" si="77"/>
        <v>12</v>
      </c>
      <c r="N872" s="43">
        <f t="shared" si="78"/>
        <v>24</v>
      </c>
      <c r="O872" s="43">
        <f t="shared" si="79"/>
        <v>36</v>
      </c>
      <c r="P872" s="43">
        <f t="shared" si="79"/>
        <v>36</v>
      </c>
    </row>
    <row r="873" spans="1:16" s="46" customFormat="1" ht="12.75" customHeight="1">
      <c r="A873" s="6" t="s">
        <v>306</v>
      </c>
      <c r="B873" s="105">
        <v>63</v>
      </c>
      <c r="C873" s="18" t="s">
        <v>69</v>
      </c>
      <c r="D873" s="50" t="s">
        <v>79</v>
      </c>
      <c r="E873" s="10"/>
      <c r="F873" s="27">
        <v>10</v>
      </c>
      <c r="G873" s="27">
        <v>10</v>
      </c>
      <c r="H873" s="27">
        <v>20</v>
      </c>
      <c r="I873" s="27">
        <v>30</v>
      </c>
      <c r="J873" s="27">
        <v>30</v>
      </c>
      <c r="K873" s="43">
        <v>1.2</v>
      </c>
      <c r="L873" s="119">
        <f t="shared" si="80"/>
        <v>12</v>
      </c>
      <c r="M873" s="43">
        <f t="shared" si="77"/>
        <v>12</v>
      </c>
      <c r="N873" s="43">
        <f t="shared" si="78"/>
        <v>24</v>
      </c>
      <c r="O873" s="43">
        <f t="shared" si="79"/>
        <v>36</v>
      </c>
      <c r="P873" s="43">
        <f t="shared" si="79"/>
        <v>36</v>
      </c>
    </row>
    <row r="874" spans="1:16" s="46" customFormat="1" ht="12.75" customHeight="1">
      <c r="A874" s="6" t="s">
        <v>306</v>
      </c>
      <c r="B874" s="105">
        <v>64</v>
      </c>
      <c r="C874" s="18" t="s">
        <v>69</v>
      </c>
      <c r="D874" s="50" t="s">
        <v>79</v>
      </c>
      <c r="E874" s="10"/>
      <c r="F874" s="27">
        <v>10</v>
      </c>
      <c r="G874" s="27">
        <v>10</v>
      </c>
      <c r="H874" s="27">
        <v>20</v>
      </c>
      <c r="I874" s="27">
        <v>30</v>
      </c>
      <c r="J874" s="27">
        <v>30</v>
      </c>
      <c r="K874" s="43">
        <v>1.2</v>
      </c>
      <c r="L874" s="119">
        <f t="shared" si="80"/>
        <v>12</v>
      </c>
      <c r="M874" s="43">
        <f t="shared" si="77"/>
        <v>12</v>
      </c>
      <c r="N874" s="43">
        <f t="shared" si="78"/>
        <v>24</v>
      </c>
      <c r="O874" s="43">
        <f t="shared" si="79"/>
        <v>36</v>
      </c>
      <c r="P874" s="43">
        <f t="shared" si="79"/>
        <v>36</v>
      </c>
    </row>
    <row r="875" spans="1:16" s="46" customFormat="1" ht="12.75" customHeight="1">
      <c r="A875" s="6" t="s">
        <v>306</v>
      </c>
      <c r="B875" s="105">
        <v>65</v>
      </c>
      <c r="C875" s="18" t="s">
        <v>69</v>
      </c>
      <c r="D875" s="50" t="s">
        <v>79</v>
      </c>
      <c r="E875" s="10"/>
      <c r="F875" s="27">
        <v>10</v>
      </c>
      <c r="G875" s="27">
        <v>10</v>
      </c>
      <c r="H875" s="27">
        <v>20</v>
      </c>
      <c r="I875" s="27">
        <v>30</v>
      </c>
      <c r="J875" s="27">
        <v>30</v>
      </c>
      <c r="K875" s="43">
        <v>1.2</v>
      </c>
      <c r="L875" s="119">
        <f t="shared" si="80"/>
        <v>12</v>
      </c>
      <c r="M875" s="43">
        <f t="shared" ref="M875:M908" si="81">$G875*K875</f>
        <v>12</v>
      </c>
      <c r="N875" s="43">
        <f t="shared" ref="N875:N908" si="82">$K875*H875</f>
        <v>24</v>
      </c>
      <c r="O875" s="43">
        <f t="shared" ref="O875:P908" si="83">$K875*I875</f>
        <v>36</v>
      </c>
      <c r="P875" s="43">
        <f t="shared" si="83"/>
        <v>36</v>
      </c>
    </row>
    <row r="876" spans="1:16" s="46" customFormat="1" ht="12.75" customHeight="1">
      <c r="A876" s="6" t="s">
        <v>306</v>
      </c>
      <c r="B876" s="105">
        <v>66</v>
      </c>
      <c r="C876" s="18" t="s">
        <v>69</v>
      </c>
      <c r="D876" s="50" t="s">
        <v>79</v>
      </c>
      <c r="E876" s="10"/>
      <c r="F876" s="27">
        <v>10</v>
      </c>
      <c r="G876" s="27">
        <v>10</v>
      </c>
      <c r="H876" s="27">
        <v>20</v>
      </c>
      <c r="I876" s="27">
        <v>30</v>
      </c>
      <c r="J876" s="27">
        <v>30</v>
      </c>
      <c r="K876" s="43">
        <v>1.2</v>
      </c>
      <c r="L876" s="119">
        <f t="shared" si="80"/>
        <v>12</v>
      </c>
      <c r="M876" s="43">
        <f t="shared" si="81"/>
        <v>12</v>
      </c>
      <c r="N876" s="43">
        <f t="shared" si="82"/>
        <v>24</v>
      </c>
      <c r="O876" s="43">
        <f t="shared" si="83"/>
        <v>36</v>
      </c>
      <c r="P876" s="43">
        <f t="shared" si="83"/>
        <v>36</v>
      </c>
    </row>
    <row r="877" spans="1:16" s="46" customFormat="1" ht="12.75" customHeight="1">
      <c r="A877" s="6" t="s">
        <v>306</v>
      </c>
      <c r="B877" s="105">
        <v>67</v>
      </c>
      <c r="C877" s="18" t="s">
        <v>69</v>
      </c>
      <c r="D877" s="50" t="s">
        <v>79</v>
      </c>
      <c r="E877" s="10"/>
      <c r="F877" s="27">
        <v>10</v>
      </c>
      <c r="G877" s="27">
        <v>10</v>
      </c>
      <c r="H877" s="27">
        <v>20</v>
      </c>
      <c r="I877" s="27">
        <v>30</v>
      </c>
      <c r="J877" s="27">
        <v>30</v>
      </c>
      <c r="K877" s="43">
        <v>1.2</v>
      </c>
      <c r="L877" s="119">
        <f t="shared" si="80"/>
        <v>12</v>
      </c>
      <c r="M877" s="43">
        <f t="shared" si="81"/>
        <v>12</v>
      </c>
      <c r="N877" s="43">
        <f t="shared" si="82"/>
        <v>24</v>
      </c>
      <c r="O877" s="43">
        <f t="shared" si="83"/>
        <v>36</v>
      </c>
      <c r="P877" s="43">
        <f t="shared" si="83"/>
        <v>36</v>
      </c>
    </row>
    <row r="878" spans="1:16" s="46" customFormat="1" ht="12.75" customHeight="1">
      <c r="A878" s="6" t="s">
        <v>306</v>
      </c>
      <c r="B878" s="105">
        <v>68</v>
      </c>
      <c r="C878" s="18" t="s">
        <v>69</v>
      </c>
      <c r="D878" s="50" t="s">
        <v>79</v>
      </c>
      <c r="E878" s="10"/>
      <c r="F878" s="27">
        <v>10</v>
      </c>
      <c r="G878" s="27">
        <v>10</v>
      </c>
      <c r="H878" s="27">
        <v>20</v>
      </c>
      <c r="I878" s="27">
        <v>30</v>
      </c>
      <c r="J878" s="27">
        <v>30</v>
      </c>
      <c r="K878" s="43">
        <v>1.2</v>
      </c>
      <c r="L878" s="119">
        <f t="shared" si="80"/>
        <v>12</v>
      </c>
      <c r="M878" s="43">
        <f t="shared" si="81"/>
        <v>12</v>
      </c>
      <c r="N878" s="43">
        <f t="shared" si="82"/>
        <v>24</v>
      </c>
      <c r="O878" s="43">
        <f t="shared" si="83"/>
        <v>36</v>
      </c>
      <c r="P878" s="43">
        <f t="shared" si="83"/>
        <v>36</v>
      </c>
    </row>
    <row r="879" spans="1:16" s="46" customFormat="1" ht="12.75" customHeight="1">
      <c r="A879" s="6" t="s">
        <v>306</v>
      </c>
      <c r="B879" s="105">
        <v>69</v>
      </c>
      <c r="C879" s="18" t="s">
        <v>69</v>
      </c>
      <c r="D879" s="50" t="s">
        <v>79</v>
      </c>
      <c r="E879" s="10"/>
      <c r="F879" s="27">
        <v>10</v>
      </c>
      <c r="G879" s="27">
        <v>10</v>
      </c>
      <c r="H879" s="27">
        <v>20</v>
      </c>
      <c r="I879" s="27">
        <v>30</v>
      </c>
      <c r="J879" s="27">
        <v>30</v>
      </c>
      <c r="K879" s="43">
        <v>1.2</v>
      </c>
      <c r="L879" s="119">
        <f t="shared" si="80"/>
        <v>12</v>
      </c>
      <c r="M879" s="43">
        <f t="shared" si="81"/>
        <v>12</v>
      </c>
      <c r="N879" s="43">
        <f t="shared" si="82"/>
        <v>24</v>
      </c>
      <c r="O879" s="43">
        <f t="shared" si="83"/>
        <v>36</v>
      </c>
      <c r="P879" s="43">
        <f t="shared" si="83"/>
        <v>36</v>
      </c>
    </row>
    <row r="880" spans="1:16" s="46" customFormat="1" ht="12.75" customHeight="1">
      <c r="A880" s="6" t="s">
        <v>306</v>
      </c>
      <c r="B880" s="105">
        <v>70</v>
      </c>
      <c r="C880" s="18" t="s">
        <v>69</v>
      </c>
      <c r="D880" s="50" t="s">
        <v>79</v>
      </c>
      <c r="E880" s="10"/>
      <c r="F880" s="27">
        <v>10</v>
      </c>
      <c r="G880" s="27">
        <v>10</v>
      </c>
      <c r="H880" s="27">
        <v>20</v>
      </c>
      <c r="I880" s="27">
        <v>30</v>
      </c>
      <c r="J880" s="27">
        <v>30</v>
      </c>
      <c r="K880" s="43">
        <v>1.2</v>
      </c>
      <c r="L880" s="119">
        <f t="shared" si="80"/>
        <v>12</v>
      </c>
      <c r="M880" s="43">
        <f t="shared" si="81"/>
        <v>12</v>
      </c>
      <c r="N880" s="43">
        <f t="shared" si="82"/>
        <v>24</v>
      </c>
      <c r="O880" s="43">
        <f t="shared" si="83"/>
        <v>36</v>
      </c>
      <c r="P880" s="43">
        <f t="shared" si="83"/>
        <v>36</v>
      </c>
    </row>
    <row r="881" spans="1:16" s="46" customFormat="1" ht="12.75" customHeight="1">
      <c r="A881" s="6" t="s">
        <v>306</v>
      </c>
      <c r="B881" s="105">
        <v>71</v>
      </c>
      <c r="C881" s="18" t="s">
        <v>69</v>
      </c>
      <c r="D881" s="50" t="s">
        <v>79</v>
      </c>
      <c r="E881" s="10"/>
      <c r="F881" s="27">
        <v>10</v>
      </c>
      <c r="G881" s="27">
        <v>10</v>
      </c>
      <c r="H881" s="27">
        <v>20</v>
      </c>
      <c r="I881" s="27">
        <v>30</v>
      </c>
      <c r="J881" s="27">
        <v>30</v>
      </c>
      <c r="K881" s="43">
        <v>1.2</v>
      </c>
      <c r="L881" s="119">
        <f t="shared" si="80"/>
        <v>12</v>
      </c>
      <c r="M881" s="43">
        <f t="shared" si="81"/>
        <v>12</v>
      </c>
      <c r="N881" s="43">
        <f t="shared" si="82"/>
        <v>24</v>
      </c>
      <c r="O881" s="43">
        <f t="shared" si="83"/>
        <v>36</v>
      </c>
      <c r="P881" s="43">
        <f t="shared" si="83"/>
        <v>36</v>
      </c>
    </row>
    <row r="882" spans="1:16" s="46" customFormat="1" ht="12.75" customHeight="1">
      <c r="A882" s="6" t="s">
        <v>306</v>
      </c>
      <c r="B882" s="105">
        <v>72</v>
      </c>
      <c r="C882" s="18" t="s">
        <v>69</v>
      </c>
      <c r="D882" s="50" t="s">
        <v>79</v>
      </c>
      <c r="E882" s="10"/>
      <c r="F882" s="27">
        <v>10</v>
      </c>
      <c r="G882" s="27">
        <v>10</v>
      </c>
      <c r="H882" s="27">
        <v>20</v>
      </c>
      <c r="I882" s="27">
        <v>30</v>
      </c>
      <c r="J882" s="27">
        <v>30</v>
      </c>
      <c r="K882" s="43">
        <v>1.2</v>
      </c>
      <c r="L882" s="119">
        <f t="shared" si="80"/>
        <v>12</v>
      </c>
      <c r="M882" s="43">
        <f t="shared" si="81"/>
        <v>12</v>
      </c>
      <c r="N882" s="43">
        <f t="shared" si="82"/>
        <v>24</v>
      </c>
      <c r="O882" s="43">
        <f t="shared" si="83"/>
        <v>36</v>
      </c>
      <c r="P882" s="43">
        <f t="shared" si="83"/>
        <v>36</v>
      </c>
    </row>
    <row r="883" spans="1:16" s="46" customFormat="1" ht="12.75" customHeight="1">
      <c r="A883" s="6" t="s">
        <v>306</v>
      </c>
      <c r="B883" s="105">
        <v>73</v>
      </c>
      <c r="C883" s="18" t="s">
        <v>69</v>
      </c>
      <c r="D883" s="50" t="s">
        <v>79</v>
      </c>
      <c r="E883" s="10"/>
      <c r="F883" s="27">
        <v>10</v>
      </c>
      <c r="G883" s="27">
        <v>10</v>
      </c>
      <c r="H883" s="27">
        <v>20</v>
      </c>
      <c r="I883" s="27">
        <v>30</v>
      </c>
      <c r="J883" s="27">
        <v>30</v>
      </c>
      <c r="K883" s="43">
        <v>1.2</v>
      </c>
      <c r="L883" s="119">
        <f t="shared" si="80"/>
        <v>12</v>
      </c>
      <c r="M883" s="43">
        <f t="shared" si="81"/>
        <v>12</v>
      </c>
      <c r="N883" s="43">
        <f t="shared" si="82"/>
        <v>24</v>
      </c>
      <c r="O883" s="43">
        <f t="shared" si="83"/>
        <v>36</v>
      </c>
      <c r="P883" s="43">
        <f t="shared" si="83"/>
        <v>36</v>
      </c>
    </row>
    <row r="884" spans="1:16" s="46" customFormat="1" ht="12.75" customHeight="1">
      <c r="A884" s="6" t="s">
        <v>306</v>
      </c>
      <c r="B884" s="105">
        <v>74</v>
      </c>
      <c r="C884" s="18" t="s">
        <v>69</v>
      </c>
      <c r="D884" s="50" t="s">
        <v>79</v>
      </c>
      <c r="E884" s="10"/>
      <c r="F884" s="27">
        <v>10</v>
      </c>
      <c r="G884" s="27">
        <v>10</v>
      </c>
      <c r="H884" s="27">
        <v>20</v>
      </c>
      <c r="I884" s="27">
        <v>30</v>
      </c>
      <c r="J884" s="27">
        <v>30</v>
      </c>
      <c r="K884" s="43">
        <v>1.2</v>
      </c>
      <c r="L884" s="119">
        <f t="shared" si="80"/>
        <v>12</v>
      </c>
      <c r="M884" s="43">
        <f t="shared" si="81"/>
        <v>12</v>
      </c>
      <c r="N884" s="43">
        <f t="shared" si="82"/>
        <v>24</v>
      </c>
      <c r="O884" s="43">
        <f t="shared" si="83"/>
        <v>36</v>
      </c>
      <c r="P884" s="43">
        <f t="shared" si="83"/>
        <v>36</v>
      </c>
    </row>
    <row r="885" spans="1:16" s="46" customFormat="1" ht="12.75" customHeight="1">
      <c r="A885" s="6" t="s">
        <v>306</v>
      </c>
      <c r="B885" s="105">
        <v>75</v>
      </c>
      <c r="C885" s="18" t="s">
        <v>69</v>
      </c>
      <c r="D885" s="50" t="s">
        <v>79</v>
      </c>
      <c r="E885" s="10"/>
      <c r="F885" s="27">
        <v>10</v>
      </c>
      <c r="G885" s="27">
        <v>10</v>
      </c>
      <c r="H885" s="27">
        <v>20</v>
      </c>
      <c r="I885" s="27">
        <v>30</v>
      </c>
      <c r="J885" s="27">
        <v>30</v>
      </c>
      <c r="K885" s="43">
        <v>1.2</v>
      </c>
      <c r="L885" s="119">
        <f t="shared" si="80"/>
        <v>12</v>
      </c>
      <c r="M885" s="43">
        <f t="shared" si="81"/>
        <v>12</v>
      </c>
      <c r="N885" s="43">
        <f t="shared" si="82"/>
        <v>24</v>
      </c>
      <c r="O885" s="43">
        <f t="shared" si="83"/>
        <v>36</v>
      </c>
      <c r="P885" s="43">
        <f t="shared" si="83"/>
        <v>36</v>
      </c>
    </row>
    <row r="886" spans="1:16" s="46" customFormat="1" ht="12.75" customHeight="1">
      <c r="A886" s="6" t="s">
        <v>306</v>
      </c>
      <c r="B886" s="105">
        <v>76</v>
      </c>
      <c r="C886" s="18" t="s">
        <v>69</v>
      </c>
      <c r="D886" s="50" t="s">
        <v>79</v>
      </c>
      <c r="E886" s="10"/>
      <c r="F886" s="27">
        <v>10</v>
      </c>
      <c r="G886" s="27">
        <v>10</v>
      </c>
      <c r="H886" s="27">
        <v>20</v>
      </c>
      <c r="I886" s="27">
        <v>30</v>
      </c>
      <c r="J886" s="27">
        <v>30</v>
      </c>
      <c r="K886" s="43">
        <v>1.2</v>
      </c>
      <c r="L886" s="119">
        <f t="shared" si="80"/>
        <v>12</v>
      </c>
      <c r="M886" s="43">
        <f t="shared" si="81"/>
        <v>12</v>
      </c>
      <c r="N886" s="43">
        <f t="shared" si="82"/>
        <v>24</v>
      </c>
      <c r="O886" s="43">
        <f t="shared" si="83"/>
        <v>36</v>
      </c>
      <c r="P886" s="43">
        <f t="shared" si="83"/>
        <v>36</v>
      </c>
    </row>
    <row r="887" spans="1:16" s="46" customFormat="1" ht="12.75" customHeight="1">
      <c r="A887" s="6" t="s">
        <v>306</v>
      </c>
      <c r="B887" s="105">
        <v>77</v>
      </c>
      <c r="C887" s="18" t="s">
        <v>69</v>
      </c>
      <c r="D887" s="50" t="s">
        <v>79</v>
      </c>
      <c r="E887" s="10"/>
      <c r="F887" s="27">
        <v>10</v>
      </c>
      <c r="G887" s="27">
        <v>10</v>
      </c>
      <c r="H887" s="27">
        <v>20</v>
      </c>
      <c r="I887" s="27">
        <v>30</v>
      </c>
      <c r="J887" s="27">
        <v>30</v>
      </c>
      <c r="K887" s="43">
        <v>1.2</v>
      </c>
      <c r="L887" s="119">
        <f t="shared" si="80"/>
        <v>12</v>
      </c>
      <c r="M887" s="43">
        <f t="shared" si="81"/>
        <v>12</v>
      </c>
      <c r="N887" s="43">
        <f t="shared" si="82"/>
        <v>24</v>
      </c>
      <c r="O887" s="43">
        <f t="shared" si="83"/>
        <v>36</v>
      </c>
      <c r="P887" s="43">
        <f t="shared" si="83"/>
        <v>36</v>
      </c>
    </row>
    <row r="888" spans="1:16" s="46" customFormat="1" ht="12.75" customHeight="1">
      <c r="A888" s="6" t="s">
        <v>306</v>
      </c>
      <c r="B888" s="105">
        <v>78</v>
      </c>
      <c r="C888" s="18" t="s">
        <v>69</v>
      </c>
      <c r="D888" s="50" t="s">
        <v>79</v>
      </c>
      <c r="E888" s="10"/>
      <c r="F888" s="27">
        <v>10</v>
      </c>
      <c r="G888" s="27">
        <v>10</v>
      </c>
      <c r="H888" s="27">
        <v>20</v>
      </c>
      <c r="I888" s="27">
        <v>30</v>
      </c>
      <c r="J888" s="27">
        <v>30</v>
      </c>
      <c r="K888" s="43">
        <v>1.2</v>
      </c>
      <c r="L888" s="119">
        <f t="shared" si="80"/>
        <v>12</v>
      </c>
      <c r="M888" s="43">
        <f t="shared" si="81"/>
        <v>12</v>
      </c>
      <c r="N888" s="43">
        <f t="shared" si="82"/>
        <v>24</v>
      </c>
      <c r="O888" s="43">
        <f t="shared" si="83"/>
        <v>36</v>
      </c>
      <c r="P888" s="43">
        <f t="shared" si="83"/>
        <v>36</v>
      </c>
    </row>
    <row r="889" spans="1:16" s="46" customFormat="1" ht="12.75" customHeight="1">
      <c r="A889" s="6" t="s">
        <v>306</v>
      </c>
      <c r="B889" s="105">
        <v>79</v>
      </c>
      <c r="C889" s="18" t="s">
        <v>69</v>
      </c>
      <c r="D889" s="50" t="s">
        <v>79</v>
      </c>
      <c r="E889" s="10"/>
      <c r="F889" s="27">
        <v>10</v>
      </c>
      <c r="G889" s="27">
        <v>10</v>
      </c>
      <c r="H889" s="27">
        <v>20</v>
      </c>
      <c r="I889" s="27">
        <v>30</v>
      </c>
      <c r="J889" s="27">
        <v>30</v>
      </c>
      <c r="K889" s="43">
        <v>1.2</v>
      </c>
      <c r="L889" s="119">
        <f t="shared" si="80"/>
        <v>12</v>
      </c>
      <c r="M889" s="43">
        <f t="shared" si="81"/>
        <v>12</v>
      </c>
      <c r="N889" s="43">
        <f t="shared" si="82"/>
        <v>24</v>
      </c>
      <c r="O889" s="43">
        <f t="shared" si="83"/>
        <v>36</v>
      </c>
      <c r="P889" s="43">
        <f t="shared" si="83"/>
        <v>36</v>
      </c>
    </row>
    <row r="890" spans="1:16" s="46" customFormat="1" ht="12.75" customHeight="1">
      <c r="A890" s="6" t="s">
        <v>306</v>
      </c>
      <c r="B890" s="105">
        <v>80</v>
      </c>
      <c r="C890" s="18" t="s">
        <v>69</v>
      </c>
      <c r="D890" s="50" t="s">
        <v>79</v>
      </c>
      <c r="E890" s="10"/>
      <c r="F890" s="27">
        <v>10</v>
      </c>
      <c r="G890" s="27">
        <v>10</v>
      </c>
      <c r="H890" s="27">
        <v>20</v>
      </c>
      <c r="I890" s="27">
        <v>30</v>
      </c>
      <c r="J890" s="27">
        <v>30</v>
      </c>
      <c r="K890" s="43">
        <v>1.2</v>
      </c>
      <c r="L890" s="119">
        <f t="shared" si="80"/>
        <v>12</v>
      </c>
      <c r="M890" s="43">
        <f t="shared" si="81"/>
        <v>12</v>
      </c>
      <c r="N890" s="43">
        <f t="shared" si="82"/>
        <v>24</v>
      </c>
      <c r="O890" s="43">
        <f t="shared" si="83"/>
        <v>36</v>
      </c>
      <c r="P890" s="43">
        <f t="shared" si="83"/>
        <v>36</v>
      </c>
    </row>
    <row r="891" spans="1:16" s="46" customFormat="1" ht="12.75" customHeight="1">
      <c r="A891" s="6" t="s">
        <v>306</v>
      </c>
      <c r="B891" s="105">
        <v>81</v>
      </c>
      <c r="C891" s="18" t="s">
        <v>69</v>
      </c>
      <c r="D891" s="50" t="s">
        <v>79</v>
      </c>
      <c r="E891" s="10"/>
      <c r="F891" s="27">
        <v>10</v>
      </c>
      <c r="G891" s="27">
        <v>10</v>
      </c>
      <c r="H891" s="27">
        <v>20</v>
      </c>
      <c r="I891" s="27">
        <v>30</v>
      </c>
      <c r="J891" s="27">
        <v>30</v>
      </c>
      <c r="K891" s="43">
        <v>1.2</v>
      </c>
      <c r="L891" s="119">
        <f t="shared" si="80"/>
        <v>12</v>
      </c>
      <c r="M891" s="43">
        <f t="shared" si="81"/>
        <v>12</v>
      </c>
      <c r="N891" s="43">
        <f t="shared" si="82"/>
        <v>24</v>
      </c>
      <c r="O891" s="43">
        <f t="shared" si="83"/>
        <v>36</v>
      </c>
      <c r="P891" s="43">
        <f t="shared" si="83"/>
        <v>36</v>
      </c>
    </row>
    <row r="892" spans="1:16" s="46" customFormat="1" ht="12.75" customHeight="1">
      <c r="A892" s="6" t="s">
        <v>306</v>
      </c>
      <c r="B892" s="105">
        <v>82</v>
      </c>
      <c r="C892" s="18" t="s">
        <v>69</v>
      </c>
      <c r="D892" s="50" t="s">
        <v>79</v>
      </c>
      <c r="E892" s="10"/>
      <c r="F892" s="27">
        <v>10</v>
      </c>
      <c r="G892" s="27">
        <v>10</v>
      </c>
      <c r="H892" s="27">
        <v>20</v>
      </c>
      <c r="I892" s="27">
        <v>30</v>
      </c>
      <c r="J892" s="27">
        <v>30</v>
      </c>
      <c r="K892" s="43">
        <v>1.2</v>
      </c>
      <c r="L892" s="119">
        <f t="shared" si="80"/>
        <v>12</v>
      </c>
      <c r="M892" s="43">
        <f t="shared" si="81"/>
        <v>12</v>
      </c>
      <c r="N892" s="43">
        <f t="shared" si="82"/>
        <v>24</v>
      </c>
      <c r="O892" s="43">
        <f t="shared" si="83"/>
        <v>36</v>
      </c>
      <c r="P892" s="43">
        <f t="shared" si="83"/>
        <v>36</v>
      </c>
    </row>
    <row r="893" spans="1:16" s="46" customFormat="1" ht="12.75" customHeight="1">
      <c r="A893" s="6" t="s">
        <v>306</v>
      </c>
      <c r="B893" s="105">
        <v>83</v>
      </c>
      <c r="C893" s="18" t="s">
        <v>69</v>
      </c>
      <c r="D893" s="50" t="s">
        <v>79</v>
      </c>
      <c r="E893" s="10"/>
      <c r="F893" s="27">
        <v>10</v>
      </c>
      <c r="G893" s="27">
        <v>10</v>
      </c>
      <c r="H893" s="27">
        <v>20</v>
      </c>
      <c r="I893" s="27">
        <v>30</v>
      </c>
      <c r="J893" s="27">
        <v>30</v>
      </c>
      <c r="K893" s="43">
        <v>1.2</v>
      </c>
      <c r="L893" s="119">
        <f t="shared" si="80"/>
        <v>12</v>
      </c>
      <c r="M893" s="43">
        <f t="shared" si="81"/>
        <v>12</v>
      </c>
      <c r="N893" s="43">
        <f t="shared" si="82"/>
        <v>24</v>
      </c>
      <c r="O893" s="43">
        <f t="shared" si="83"/>
        <v>36</v>
      </c>
      <c r="P893" s="43">
        <f t="shared" si="83"/>
        <v>36</v>
      </c>
    </row>
    <row r="894" spans="1:16" s="46" customFormat="1" ht="12.75" customHeight="1">
      <c r="A894" s="6" t="s">
        <v>306</v>
      </c>
      <c r="B894" s="105">
        <v>84</v>
      </c>
      <c r="C894" s="18" t="s">
        <v>69</v>
      </c>
      <c r="D894" s="50" t="s">
        <v>79</v>
      </c>
      <c r="E894" s="10"/>
      <c r="F894" s="27">
        <v>10</v>
      </c>
      <c r="G894" s="27">
        <v>10</v>
      </c>
      <c r="H894" s="27">
        <v>20</v>
      </c>
      <c r="I894" s="27">
        <v>30</v>
      </c>
      <c r="J894" s="27">
        <v>30</v>
      </c>
      <c r="K894" s="43">
        <v>1.2</v>
      </c>
      <c r="L894" s="119">
        <f t="shared" si="80"/>
        <v>12</v>
      </c>
      <c r="M894" s="43">
        <f t="shared" si="81"/>
        <v>12</v>
      </c>
      <c r="N894" s="43">
        <f t="shared" si="82"/>
        <v>24</v>
      </c>
      <c r="O894" s="43">
        <f t="shared" si="83"/>
        <v>36</v>
      </c>
      <c r="P894" s="43">
        <f t="shared" si="83"/>
        <v>36</v>
      </c>
    </row>
    <row r="895" spans="1:16" s="46" customFormat="1" ht="12.75" customHeight="1">
      <c r="A895" s="6" t="s">
        <v>306</v>
      </c>
      <c r="B895" s="105">
        <v>85</v>
      </c>
      <c r="C895" s="18" t="s">
        <v>69</v>
      </c>
      <c r="D895" s="50" t="s">
        <v>79</v>
      </c>
      <c r="E895" s="10"/>
      <c r="F895" s="27">
        <v>10</v>
      </c>
      <c r="G895" s="27">
        <v>10</v>
      </c>
      <c r="H895" s="27">
        <v>20</v>
      </c>
      <c r="I895" s="27">
        <v>30</v>
      </c>
      <c r="J895" s="27">
        <v>30</v>
      </c>
      <c r="K895" s="43">
        <v>1.2</v>
      </c>
      <c r="L895" s="119">
        <f t="shared" si="80"/>
        <v>12</v>
      </c>
      <c r="M895" s="43">
        <f t="shared" si="81"/>
        <v>12</v>
      </c>
      <c r="N895" s="43">
        <f t="shared" si="82"/>
        <v>24</v>
      </c>
      <c r="O895" s="43">
        <f t="shared" si="83"/>
        <v>36</v>
      </c>
      <c r="P895" s="43">
        <f t="shared" si="83"/>
        <v>36</v>
      </c>
    </row>
    <row r="896" spans="1:16" s="46" customFormat="1" ht="12.75" customHeight="1">
      <c r="A896" s="6" t="s">
        <v>306</v>
      </c>
      <c r="B896" s="105">
        <v>86</v>
      </c>
      <c r="C896" s="18" t="s">
        <v>69</v>
      </c>
      <c r="D896" s="50" t="s">
        <v>79</v>
      </c>
      <c r="E896" s="10"/>
      <c r="F896" s="27">
        <v>10</v>
      </c>
      <c r="G896" s="27">
        <v>10</v>
      </c>
      <c r="H896" s="27">
        <v>20</v>
      </c>
      <c r="I896" s="27">
        <v>30</v>
      </c>
      <c r="J896" s="27">
        <v>30</v>
      </c>
      <c r="K896" s="43">
        <v>1.2</v>
      </c>
      <c r="L896" s="119">
        <f t="shared" si="80"/>
        <v>12</v>
      </c>
      <c r="M896" s="43">
        <f t="shared" si="81"/>
        <v>12</v>
      </c>
      <c r="N896" s="43">
        <f t="shared" si="82"/>
        <v>24</v>
      </c>
      <c r="O896" s="43">
        <f t="shared" si="83"/>
        <v>36</v>
      </c>
      <c r="P896" s="43">
        <f t="shared" si="83"/>
        <v>36</v>
      </c>
    </row>
    <row r="897" spans="1:16" s="46" customFormat="1" ht="12.75" customHeight="1">
      <c r="A897" s="6" t="s">
        <v>306</v>
      </c>
      <c r="B897" s="105">
        <v>87</v>
      </c>
      <c r="C897" s="18" t="s">
        <v>69</v>
      </c>
      <c r="D897" s="50" t="s">
        <v>79</v>
      </c>
      <c r="E897" s="10"/>
      <c r="F897" s="27">
        <v>10</v>
      </c>
      <c r="G897" s="27">
        <v>10</v>
      </c>
      <c r="H897" s="27">
        <v>20</v>
      </c>
      <c r="I897" s="27">
        <v>30</v>
      </c>
      <c r="J897" s="27">
        <v>30</v>
      </c>
      <c r="K897" s="43">
        <v>1.2</v>
      </c>
      <c r="L897" s="119">
        <f t="shared" si="80"/>
        <v>12</v>
      </c>
      <c r="M897" s="43">
        <f t="shared" si="81"/>
        <v>12</v>
      </c>
      <c r="N897" s="43">
        <f t="shared" si="82"/>
        <v>24</v>
      </c>
      <c r="O897" s="43">
        <f t="shared" si="83"/>
        <v>36</v>
      </c>
      <c r="P897" s="43">
        <f t="shared" si="83"/>
        <v>36</v>
      </c>
    </row>
    <row r="898" spans="1:16" s="46" customFormat="1" ht="12.75" customHeight="1">
      <c r="A898" s="6" t="s">
        <v>306</v>
      </c>
      <c r="B898" s="105">
        <v>88</v>
      </c>
      <c r="C898" s="18" t="s">
        <v>69</v>
      </c>
      <c r="D898" s="50" t="s">
        <v>79</v>
      </c>
      <c r="E898" s="10"/>
      <c r="F898" s="27">
        <v>10</v>
      </c>
      <c r="G898" s="27">
        <v>10</v>
      </c>
      <c r="H898" s="27">
        <v>20</v>
      </c>
      <c r="I898" s="27">
        <v>30</v>
      </c>
      <c r="J898" s="27">
        <v>30</v>
      </c>
      <c r="K898" s="43">
        <v>1.2</v>
      </c>
      <c r="L898" s="119">
        <f t="shared" si="80"/>
        <v>12</v>
      </c>
      <c r="M898" s="43">
        <f t="shared" si="81"/>
        <v>12</v>
      </c>
      <c r="N898" s="43">
        <f t="shared" si="82"/>
        <v>24</v>
      </c>
      <c r="O898" s="43">
        <f t="shared" si="83"/>
        <v>36</v>
      </c>
      <c r="P898" s="43">
        <f t="shared" si="83"/>
        <v>36</v>
      </c>
    </row>
    <row r="899" spans="1:16" s="46" customFormat="1" ht="12.75" customHeight="1">
      <c r="A899" s="6" t="s">
        <v>306</v>
      </c>
      <c r="B899" s="105">
        <v>89</v>
      </c>
      <c r="C899" s="18" t="s">
        <v>69</v>
      </c>
      <c r="D899" s="50" t="s">
        <v>79</v>
      </c>
      <c r="E899" s="10"/>
      <c r="F899" s="27">
        <v>10</v>
      </c>
      <c r="G899" s="27">
        <v>10</v>
      </c>
      <c r="H899" s="27">
        <v>20</v>
      </c>
      <c r="I899" s="27">
        <v>30</v>
      </c>
      <c r="J899" s="27">
        <v>30</v>
      </c>
      <c r="K899" s="43">
        <v>1.2</v>
      </c>
      <c r="L899" s="119">
        <f t="shared" si="80"/>
        <v>12</v>
      </c>
      <c r="M899" s="43">
        <f t="shared" si="81"/>
        <v>12</v>
      </c>
      <c r="N899" s="43">
        <f t="shared" si="82"/>
        <v>24</v>
      </c>
      <c r="O899" s="43">
        <f t="shared" si="83"/>
        <v>36</v>
      </c>
      <c r="P899" s="43">
        <f t="shared" si="83"/>
        <v>36</v>
      </c>
    </row>
    <row r="900" spans="1:16" s="46" customFormat="1" ht="12.75" customHeight="1">
      <c r="A900" s="6" t="s">
        <v>306</v>
      </c>
      <c r="B900" s="105">
        <v>90</v>
      </c>
      <c r="C900" s="18" t="s">
        <v>69</v>
      </c>
      <c r="D900" s="50" t="s">
        <v>79</v>
      </c>
      <c r="E900" s="10"/>
      <c r="F900" s="27">
        <v>10</v>
      </c>
      <c r="G900" s="27">
        <v>10</v>
      </c>
      <c r="H900" s="27">
        <v>20</v>
      </c>
      <c r="I900" s="27">
        <v>30</v>
      </c>
      <c r="J900" s="27">
        <v>30</v>
      </c>
      <c r="K900" s="43">
        <v>1.2</v>
      </c>
      <c r="L900" s="119">
        <f t="shared" si="80"/>
        <v>12</v>
      </c>
      <c r="M900" s="43">
        <f t="shared" si="81"/>
        <v>12</v>
      </c>
      <c r="N900" s="43">
        <f t="shared" si="82"/>
        <v>24</v>
      </c>
      <c r="O900" s="43">
        <f t="shared" si="83"/>
        <v>36</v>
      </c>
      <c r="P900" s="43">
        <f t="shared" si="83"/>
        <v>36</v>
      </c>
    </row>
    <row r="901" spans="1:16" s="46" customFormat="1" ht="12.75" customHeight="1">
      <c r="A901" s="6" t="s">
        <v>306</v>
      </c>
      <c r="B901" s="105">
        <v>95</v>
      </c>
      <c r="C901" s="18" t="s">
        <v>69</v>
      </c>
      <c r="D901" s="50" t="s">
        <v>79</v>
      </c>
      <c r="E901" s="10"/>
      <c r="F901" s="27">
        <v>10</v>
      </c>
      <c r="G901" s="27">
        <v>10</v>
      </c>
      <c r="H901" s="27">
        <v>20</v>
      </c>
      <c r="I901" s="27">
        <v>30</v>
      </c>
      <c r="J901" s="27">
        <v>30</v>
      </c>
      <c r="K901" s="43">
        <v>1.2</v>
      </c>
      <c r="L901" s="119">
        <f t="shared" si="80"/>
        <v>12</v>
      </c>
      <c r="M901" s="43">
        <f t="shared" si="81"/>
        <v>12</v>
      </c>
      <c r="N901" s="43">
        <f t="shared" si="82"/>
        <v>24</v>
      </c>
      <c r="O901" s="43">
        <f t="shared" si="83"/>
        <v>36</v>
      </c>
      <c r="P901" s="43">
        <f t="shared" si="83"/>
        <v>36</v>
      </c>
    </row>
    <row r="902" spans="1:16" s="46" customFormat="1" ht="12.75" customHeight="1">
      <c r="A902" s="6" t="s">
        <v>306</v>
      </c>
      <c r="B902" s="105">
        <v>100</v>
      </c>
      <c r="C902" s="18" t="s">
        <v>69</v>
      </c>
      <c r="D902" s="50" t="s">
        <v>79</v>
      </c>
      <c r="E902" s="10"/>
      <c r="F902" s="27">
        <v>10</v>
      </c>
      <c r="G902" s="27">
        <v>10</v>
      </c>
      <c r="H902" s="27">
        <v>20</v>
      </c>
      <c r="I902" s="27">
        <v>30</v>
      </c>
      <c r="J902" s="27">
        <v>30</v>
      </c>
      <c r="K902" s="43">
        <v>1.2</v>
      </c>
      <c r="L902" s="119">
        <f t="shared" si="80"/>
        <v>12</v>
      </c>
      <c r="M902" s="43">
        <f t="shared" si="81"/>
        <v>12</v>
      </c>
      <c r="N902" s="43">
        <f t="shared" si="82"/>
        <v>24</v>
      </c>
      <c r="O902" s="43">
        <f t="shared" si="83"/>
        <v>36</v>
      </c>
      <c r="P902" s="43">
        <f t="shared" si="83"/>
        <v>36</v>
      </c>
    </row>
    <row r="903" spans="1:16" s="46" customFormat="1" ht="12.75" customHeight="1">
      <c r="A903" s="6" t="s">
        <v>306</v>
      </c>
      <c r="B903" s="105">
        <v>105</v>
      </c>
      <c r="C903" s="18" t="s">
        <v>69</v>
      </c>
      <c r="D903" s="50" t="s">
        <v>79</v>
      </c>
      <c r="E903" s="10"/>
      <c r="F903" s="27">
        <v>10</v>
      </c>
      <c r="G903" s="27">
        <v>10</v>
      </c>
      <c r="H903" s="27">
        <v>20</v>
      </c>
      <c r="I903" s="27">
        <v>30</v>
      </c>
      <c r="J903" s="27">
        <v>30</v>
      </c>
      <c r="K903" s="43">
        <v>1.2</v>
      </c>
      <c r="L903" s="119">
        <f t="shared" si="80"/>
        <v>12</v>
      </c>
      <c r="M903" s="43">
        <f t="shared" si="81"/>
        <v>12</v>
      </c>
      <c r="N903" s="43">
        <f t="shared" si="82"/>
        <v>24</v>
      </c>
      <c r="O903" s="43">
        <f t="shared" si="83"/>
        <v>36</v>
      </c>
      <c r="P903" s="43">
        <f t="shared" si="83"/>
        <v>36</v>
      </c>
    </row>
    <row r="904" spans="1:16" s="46" customFormat="1" ht="12.75" customHeight="1">
      <c r="A904" s="6" t="s">
        <v>306</v>
      </c>
      <c r="B904" s="105">
        <v>110</v>
      </c>
      <c r="C904" s="18" t="s">
        <v>69</v>
      </c>
      <c r="D904" s="50" t="s">
        <v>79</v>
      </c>
      <c r="E904" s="10"/>
      <c r="F904" s="27">
        <v>10</v>
      </c>
      <c r="G904" s="27">
        <v>10</v>
      </c>
      <c r="H904" s="27">
        <v>20</v>
      </c>
      <c r="I904" s="27">
        <v>30</v>
      </c>
      <c r="J904" s="27">
        <v>30</v>
      </c>
      <c r="K904" s="43">
        <v>1.2</v>
      </c>
      <c r="L904" s="119">
        <f t="shared" si="80"/>
        <v>12</v>
      </c>
      <c r="M904" s="43">
        <f t="shared" si="81"/>
        <v>12</v>
      </c>
      <c r="N904" s="43">
        <f t="shared" si="82"/>
        <v>24</v>
      </c>
      <c r="O904" s="43">
        <f t="shared" si="83"/>
        <v>36</v>
      </c>
      <c r="P904" s="43">
        <f t="shared" si="83"/>
        <v>36</v>
      </c>
    </row>
    <row r="905" spans="1:16" s="46" customFormat="1" ht="12.75" customHeight="1">
      <c r="A905" s="6" t="s">
        <v>306</v>
      </c>
      <c r="B905" s="105">
        <v>115</v>
      </c>
      <c r="C905" s="18" t="s">
        <v>69</v>
      </c>
      <c r="D905" s="50" t="s">
        <v>79</v>
      </c>
      <c r="E905" s="10"/>
      <c r="F905" s="27">
        <v>10</v>
      </c>
      <c r="G905" s="27">
        <v>10</v>
      </c>
      <c r="H905" s="27">
        <v>20</v>
      </c>
      <c r="I905" s="27">
        <v>30</v>
      </c>
      <c r="J905" s="27">
        <v>30</v>
      </c>
      <c r="K905" s="43">
        <v>1.2</v>
      </c>
      <c r="L905" s="119">
        <f t="shared" si="80"/>
        <v>12</v>
      </c>
      <c r="M905" s="43">
        <f t="shared" si="81"/>
        <v>12</v>
      </c>
      <c r="N905" s="43">
        <f t="shared" si="82"/>
        <v>24</v>
      </c>
      <c r="O905" s="43">
        <f t="shared" si="83"/>
        <v>36</v>
      </c>
      <c r="P905" s="43">
        <f t="shared" si="83"/>
        <v>36</v>
      </c>
    </row>
    <row r="906" spans="1:16" s="46" customFormat="1" ht="12.75" customHeight="1">
      <c r="A906" s="6" t="s">
        <v>306</v>
      </c>
      <c r="B906" s="105">
        <v>120</v>
      </c>
      <c r="C906" s="18" t="s">
        <v>69</v>
      </c>
      <c r="D906" s="50" t="s">
        <v>79</v>
      </c>
      <c r="E906" s="10"/>
      <c r="F906" s="27">
        <v>10</v>
      </c>
      <c r="G906" s="27">
        <v>10</v>
      </c>
      <c r="H906" s="27">
        <v>20</v>
      </c>
      <c r="I906" s="27">
        <v>30</v>
      </c>
      <c r="J906" s="27">
        <v>30</v>
      </c>
      <c r="K906" s="43">
        <v>1.2</v>
      </c>
      <c r="L906" s="119">
        <f t="shared" si="80"/>
        <v>12</v>
      </c>
      <c r="M906" s="43">
        <f t="shared" si="81"/>
        <v>12</v>
      </c>
      <c r="N906" s="43">
        <f t="shared" si="82"/>
        <v>24</v>
      </c>
      <c r="O906" s="43">
        <f t="shared" si="83"/>
        <v>36</v>
      </c>
      <c r="P906" s="43">
        <f t="shared" si="83"/>
        <v>36</v>
      </c>
    </row>
    <row r="907" spans="1:16" s="46" customFormat="1" ht="12.75" customHeight="1">
      <c r="A907" s="6" t="s">
        <v>306</v>
      </c>
      <c r="B907" s="105">
        <v>125</v>
      </c>
      <c r="C907" s="18" t="s">
        <v>69</v>
      </c>
      <c r="D907" s="50" t="s">
        <v>79</v>
      </c>
      <c r="E907" s="10"/>
      <c r="F907" s="27">
        <v>10</v>
      </c>
      <c r="G907" s="27">
        <v>10</v>
      </c>
      <c r="H907" s="27">
        <v>20</v>
      </c>
      <c r="I907" s="27">
        <v>30</v>
      </c>
      <c r="J907" s="27">
        <v>30</v>
      </c>
      <c r="K907" s="43">
        <v>1.2</v>
      </c>
      <c r="L907" s="119">
        <f t="shared" si="80"/>
        <v>12</v>
      </c>
      <c r="M907" s="43">
        <f t="shared" si="81"/>
        <v>12</v>
      </c>
      <c r="N907" s="43">
        <f t="shared" si="82"/>
        <v>24</v>
      </c>
      <c r="O907" s="43">
        <f t="shared" si="83"/>
        <v>36</v>
      </c>
      <c r="P907" s="43">
        <f t="shared" si="83"/>
        <v>36</v>
      </c>
    </row>
    <row r="908" spans="1:16" s="46" customFormat="1" ht="12.75" customHeight="1">
      <c r="A908" s="6" t="s">
        <v>306</v>
      </c>
      <c r="B908" s="105">
        <v>130</v>
      </c>
      <c r="C908" s="18" t="s">
        <v>69</v>
      </c>
      <c r="D908" s="50" t="s">
        <v>79</v>
      </c>
      <c r="E908" s="10"/>
      <c r="F908" s="27">
        <v>10</v>
      </c>
      <c r="G908" s="27">
        <v>10</v>
      </c>
      <c r="H908" s="27">
        <v>20</v>
      </c>
      <c r="I908" s="27">
        <v>30</v>
      </c>
      <c r="J908" s="27">
        <v>30</v>
      </c>
      <c r="K908" s="43">
        <v>1.2</v>
      </c>
      <c r="L908" s="119">
        <f t="shared" si="80"/>
        <v>12</v>
      </c>
      <c r="M908" s="43">
        <f t="shared" si="81"/>
        <v>12</v>
      </c>
      <c r="N908" s="43">
        <f t="shared" si="82"/>
        <v>24</v>
      </c>
      <c r="O908" s="43">
        <f t="shared" si="83"/>
        <v>36</v>
      </c>
      <c r="P908" s="43">
        <f t="shared" si="83"/>
        <v>36</v>
      </c>
    </row>
    <row r="909" spans="1:16" s="46" customFormat="1" ht="12.75" customHeight="1">
      <c r="A909" s="47"/>
      <c r="B909" s="48"/>
      <c r="C909" s="48"/>
      <c r="D909" s="34" t="s">
        <v>21</v>
      </c>
      <c r="E909" s="34"/>
      <c r="F909" s="24">
        <f>SUM(F811:F908)</f>
        <v>980</v>
      </c>
      <c r="G909" s="24">
        <f>SUM(G811:G908)</f>
        <v>980</v>
      </c>
      <c r="H909" s="24">
        <f>SUM(H811:H908)</f>
        <v>1960</v>
      </c>
      <c r="I909" s="24">
        <f>SUM(I811:I908)</f>
        <v>2940</v>
      </c>
      <c r="J909" s="24">
        <f>SUM(J811:J908)</f>
        <v>2940</v>
      </c>
      <c r="K909" s="44"/>
      <c r="L909" s="80"/>
      <c r="M909" s="87"/>
      <c r="N909" s="87"/>
      <c r="O909" s="87"/>
      <c r="P909" s="87"/>
    </row>
    <row r="910" spans="1:16" customFormat="1" ht="12.75" customHeight="1">
      <c r="A910" s="6" t="s">
        <v>274</v>
      </c>
      <c r="B910" s="68">
        <v>1</v>
      </c>
      <c r="C910" s="69" t="s">
        <v>208</v>
      </c>
      <c r="D910" s="18" t="s">
        <v>246</v>
      </c>
      <c r="E910" s="18"/>
      <c r="F910" s="27">
        <v>4</v>
      </c>
      <c r="G910" s="27">
        <v>4</v>
      </c>
      <c r="H910" s="27">
        <v>8</v>
      </c>
      <c r="I910" s="27">
        <v>12</v>
      </c>
      <c r="J910" s="27">
        <v>12</v>
      </c>
      <c r="K910" s="43">
        <v>1.85</v>
      </c>
      <c r="L910" s="119">
        <f t="shared" si="80"/>
        <v>7.4</v>
      </c>
      <c r="M910" s="43">
        <f t="shared" ref="M910:M973" si="84">$G910*K910</f>
        <v>7.4</v>
      </c>
      <c r="N910" s="43">
        <f t="shared" ref="N910:N973" si="85">$K910*H910</f>
        <v>14.8</v>
      </c>
      <c r="O910" s="43">
        <f t="shared" ref="O910:P973" si="86">$K910*I910</f>
        <v>22.200000000000003</v>
      </c>
      <c r="P910" s="43">
        <f t="shared" si="86"/>
        <v>22.200000000000003</v>
      </c>
    </row>
    <row r="911" spans="1:16" customFormat="1" ht="12.75" customHeight="1">
      <c r="A911" s="6" t="s">
        <v>274</v>
      </c>
      <c r="B911" s="68">
        <v>2</v>
      </c>
      <c r="C911" s="69" t="s">
        <v>208</v>
      </c>
      <c r="D911" s="18" t="s">
        <v>246</v>
      </c>
      <c r="E911" s="18"/>
      <c r="F911" s="27">
        <v>4</v>
      </c>
      <c r="G911" s="27">
        <v>4</v>
      </c>
      <c r="H911" s="27">
        <v>8</v>
      </c>
      <c r="I911" s="27">
        <v>12</v>
      </c>
      <c r="J911" s="27">
        <v>12</v>
      </c>
      <c r="K911" s="43">
        <v>1.85</v>
      </c>
      <c r="L911" s="119">
        <f t="shared" si="80"/>
        <v>7.4</v>
      </c>
      <c r="M911" s="43">
        <f t="shared" si="84"/>
        <v>7.4</v>
      </c>
      <c r="N911" s="43">
        <f t="shared" si="85"/>
        <v>14.8</v>
      </c>
      <c r="O911" s="43">
        <f t="shared" si="86"/>
        <v>22.200000000000003</v>
      </c>
      <c r="P911" s="43">
        <f t="shared" si="86"/>
        <v>22.200000000000003</v>
      </c>
    </row>
    <row r="912" spans="1:16" customFormat="1" ht="12.75" customHeight="1">
      <c r="A912" s="6" t="s">
        <v>274</v>
      </c>
      <c r="B912" s="68">
        <v>3</v>
      </c>
      <c r="C912" s="69" t="s">
        <v>208</v>
      </c>
      <c r="D912" s="18" t="s">
        <v>246</v>
      </c>
      <c r="E912" s="18"/>
      <c r="F912" s="27">
        <v>4</v>
      </c>
      <c r="G912" s="27">
        <v>4</v>
      </c>
      <c r="H912" s="27">
        <v>8</v>
      </c>
      <c r="I912" s="27">
        <v>12</v>
      </c>
      <c r="J912" s="27">
        <v>12</v>
      </c>
      <c r="K912" s="43">
        <v>1.85</v>
      </c>
      <c r="L912" s="119">
        <f t="shared" si="80"/>
        <v>7.4</v>
      </c>
      <c r="M912" s="43">
        <f t="shared" si="84"/>
        <v>7.4</v>
      </c>
      <c r="N912" s="43">
        <f t="shared" si="85"/>
        <v>14.8</v>
      </c>
      <c r="O912" s="43">
        <f t="shared" si="86"/>
        <v>22.200000000000003</v>
      </c>
      <c r="P912" s="43">
        <f t="shared" si="86"/>
        <v>22.200000000000003</v>
      </c>
    </row>
    <row r="913" spans="1:16" customFormat="1" ht="12.75" customHeight="1">
      <c r="A913" s="6" t="s">
        <v>274</v>
      </c>
      <c r="B913" s="68">
        <v>4</v>
      </c>
      <c r="C913" s="69" t="s">
        <v>208</v>
      </c>
      <c r="D913" s="18" t="s">
        <v>246</v>
      </c>
      <c r="E913" s="18"/>
      <c r="F913" s="27">
        <v>4</v>
      </c>
      <c r="G913" s="27">
        <v>4</v>
      </c>
      <c r="H913" s="27">
        <v>8</v>
      </c>
      <c r="I913" s="27">
        <v>12</v>
      </c>
      <c r="J913" s="27">
        <v>12</v>
      </c>
      <c r="K913" s="43">
        <v>1.85</v>
      </c>
      <c r="L913" s="119">
        <f t="shared" si="80"/>
        <v>7.4</v>
      </c>
      <c r="M913" s="43">
        <f t="shared" si="84"/>
        <v>7.4</v>
      </c>
      <c r="N913" s="43">
        <f t="shared" si="85"/>
        <v>14.8</v>
      </c>
      <c r="O913" s="43">
        <f t="shared" si="86"/>
        <v>22.200000000000003</v>
      </c>
      <c r="P913" s="43">
        <f t="shared" si="86"/>
        <v>22.200000000000003</v>
      </c>
    </row>
    <row r="914" spans="1:16" customFormat="1" ht="12.75" customHeight="1">
      <c r="A914" s="6" t="s">
        <v>274</v>
      </c>
      <c r="B914" s="68">
        <v>5</v>
      </c>
      <c r="C914" s="69" t="s">
        <v>208</v>
      </c>
      <c r="D914" s="18" t="s">
        <v>246</v>
      </c>
      <c r="E914" s="18"/>
      <c r="F914" s="27">
        <v>4</v>
      </c>
      <c r="G914" s="27">
        <v>4</v>
      </c>
      <c r="H914" s="27">
        <v>8</v>
      </c>
      <c r="I914" s="27">
        <v>12</v>
      </c>
      <c r="J914" s="27">
        <v>12</v>
      </c>
      <c r="K914" s="43">
        <v>1.85</v>
      </c>
      <c r="L914" s="119">
        <f t="shared" si="80"/>
        <v>7.4</v>
      </c>
      <c r="M914" s="43">
        <f t="shared" si="84"/>
        <v>7.4</v>
      </c>
      <c r="N914" s="43">
        <f t="shared" si="85"/>
        <v>14.8</v>
      </c>
      <c r="O914" s="43">
        <f t="shared" si="86"/>
        <v>22.200000000000003</v>
      </c>
      <c r="P914" s="43">
        <f t="shared" si="86"/>
        <v>22.200000000000003</v>
      </c>
    </row>
    <row r="915" spans="1:16" customFormat="1" ht="12.75" customHeight="1">
      <c r="A915" s="6" t="s">
        <v>274</v>
      </c>
      <c r="B915" s="68">
        <v>6</v>
      </c>
      <c r="C915" s="69" t="s">
        <v>208</v>
      </c>
      <c r="D915" s="18" t="s">
        <v>246</v>
      </c>
      <c r="E915" s="18"/>
      <c r="F915" s="27">
        <v>4</v>
      </c>
      <c r="G915" s="27">
        <v>4</v>
      </c>
      <c r="H915" s="27">
        <v>8</v>
      </c>
      <c r="I915" s="27">
        <v>12</v>
      </c>
      <c r="J915" s="27">
        <v>12</v>
      </c>
      <c r="K915" s="43">
        <v>1.85</v>
      </c>
      <c r="L915" s="119">
        <f t="shared" si="80"/>
        <v>7.4</v>
      </c>
      <c r="M915" s="43">
        <f t="shared" si="84"/>
        <v>7.4</v>
      </c>
      <c r="N915" s="43">
        <f t="shared" si="85"/>
        <v>14.8</v>
      </c>
      <c r="O915" s="43">
        <f t="shared" si="86"/>
        <v>22.200000000000003</v>
      </c>
      <c r="P915" s="43">
        <f t="shared" si="86"/>
        <v>22.200000000000003</v>
      </c>
    </row>
    <row r="916" spans="1:16" customFormat="1" ht="12.75" customHeight="1">
      <c r="A916" s="6" t="s">
        <v>274</v>
      </c>
      <c r="B916" s="68">
        <v>7</v>
      </c>
      <c r="C916" s="69" t="s">
        <v>208</v>
      </c>
      <c r="D916" s="18" t="s">
        <v>246</v>
      </c>
      <c r="E916" s="18"/>
      <c r="F916" s="27">
        <v>4</v>
      </c>
      <c r="G916" s="27">
        <v>4</v>
      </c>
      <c r="H916" s="27">
        <v>8</v>
      </c>
      <c r="I916" s="27">
        <v>12</v>
      </c>
      <c r="J916" s="27">
        <v>12</v>
      </c>
      <c r="K916" s="43">
        <v>1.85</v>
      </c>
      <c r="L916" s="119">
        <f t="shared" si="80"/>
        <v>7.4</v>
      </c>
      <c r="M916" s="43">
        <f t="shared" si="84"/>
        <v>7.4</v>
      </c>
      <c r="N916" s="43">
        <f t="shared" si="85"/>
        <v>14.8</v>
      </c>
      <c r="O916" s="43">
        <f t="shared" si="86"/>
        <v>22.200000000000003</v>
      </c>
      <c r="P916" s="43">
        <f t="shared" si="86"/>
        <v>22.200000000000003</v>
      </c>
    </row>
    <row r="917" spans="1:16" customFormat="1" ht="12.75" customHeight="1">
      <c r="A917" s="6" t="s">
        <v>274</v>
      </c>
      <c r="B917" s="68">
        <v>8</v>
      </c>
      <c r="C917" s="69" t="s">
        <v>208</v>
      </c>
      <c r="D917" s="18" t="s">
        <v>246</v>
      </c>
      <c r="E917" s="18"/>
      <c r="F917" s="27">
        <v>4</v>
      </c>
      <c r="G917" s="27">
        <v>4</v>
      </c>
      <c r="H917" s="27">
        <v>8</v>
      </c>
      <c r="I917" s="27">
        <v>12</v>
      </c>
      <c r="J917" s="27">
        <v>12</v>
      </c>
      <c r="K917" s="43">
        <v>1.85</v>
      </c>
      <c r="L917" s="119">
        <f t="shared" si="80"/>
        <v>7.4</v>
      </c>
      <c r="M917" s="43">
        <f t="shared" si="84"/>
        <v>7.4</v>
      </c>
      <c r="N917" s="43">
        <f t="shared" si="85"/>
        <v>14.8</v>
      </c>
      <c r="O917" s="43">
        <f t="shared" si="86"/>
        <v>22.200000000000003</v>
      </c>
      <c r="P917" s="43">
        <f t="shared" si="86"/>
        <v>22.200000000000003</v>
      </c>
    </row>
    <row r="918" spans="1:16" customFormat="1" ht="12.75" customHeight="1">
      <c r="A918" s="6" t="s">
        <v>274</v>
      </c>
      <c r="B918" s="68">
        <v>9</v>
      </c>
      <c r="C918" s="69" t="s">
        <v>208</v>
      </c>
      <c r="D918" s="18" t="s">
        <v>246</v>
      </c>
      <c r="E918" s="18"/>
      <c r="F918" s="27">
        <v>4</v>
      </c>
      <c r="G918" s="27">
        <v>4</v>
      </c>
      <c r="H918" s="27">
        <v>8</v>
      </c>
      <c r="I918" s="27">
        <v>12</v>
      </c>
      <c r="J918" s="27">
        <v>12</v>
      </c>
      <c r="K918" s="43">
        <v>1.85</v>
      </c>
      <c r="L918" s="119">
        <f t="shared" si="80"/>
        <v>7.4</v>
      </c>
      <c r="M918" s="43">
        <f t="shared" si="84"/>
        <v>7.4</v>
      </c>
      <c r="N918" s="43">
        <f t="shared" si="85"/>
        <v>14.8</v>
      </c>
      <c r="O918" s="43">
        <f t="shared" si="86"/>
        <v>22.200000000000003</v>
      </c>
      <c r="P918" s="43">
        <f t="shared" si="86"/>
        <v>22.200000000000003</v>
      </c>
    </row>
    <row r="919" spans="1:16" customFormat="1" ht="12.75" customHeight="1">
      <c r="A919" s="6" t="s">
        <v>274</v>
      </c>
      <c r="B919" s="68">
        <v>10</v>
      </c>
      <c r="C919" s="69" t="s">
        <v>208</v>
      </c>
      <c r="D919" s="18" t="s">
        <v>246</v>
      </c>
      <c r="E919" s="18"/>
      <c r="F919" s="27">
        <v>4</v>
      </c>
      <c r="G919" s="27">
        <v>4</v>
      </c>
      <c r="H919" s="27">
        <v>8</v>
      </c>
      <c r="I919" s="27">
        <v>12</v>
      </c>
      <c r="J919" s="27">
        <v>12</v>
      </c>
      <c r="K919" s="43">
        <v>1.85</v>
      </c>
      <c r="L919" s="119">
        <f t="shared" si="80"/>
        <v>7.4</v>
      </c>
      <c r="M919" s="43">
        <f t="shared" si="84"/>
        <v>7.4</v>
      </c>
      <c r="N919" s="43">
        <f t="shared" si="85"/>
        <v>14.8</v>
      </c>
      <c r="O919" s="43">
        <f t="shared" si="86"/>
        <v>22.200000000000003</v>
      </c>
      <c r="P919" s="43">
        <f t="shared" si="86"/>
        <v>22.200000000000003</v>
      </c>
    </row>
    <row r="920" spans="1:16" customFormat="1" ht="12.75" customHeight="1">
      <c r="A920" s="6" t="s">
        <v>274</v>
      </c>
      <c r="B920" s="68">
        <v>11</v>
      </c>
      <c r="C920" s="69" t="s">
        <v>208</v>
      </c>
      <c r="D920" s="18" t="s">
        <v>246</v>
      </c>
      <c r="E920" s="18"/>
      <c r="F920" s="27">
        <v>4</v>
      </c>
      <c r="G920" s="27">
        <v>4</v>
      </c>
      <c r="H920" s="27">
        <v>8</v>
      </c>
      <c r="I920" s="27">
        <v>12</v>
      </c>
      <c r="J920" s="27">
        <v>12</v>
      </c>
      <c r="K920" s="43">
        <v>1.85</v>
      </c>
      <c r="L920" s="119">
        <f t="shared" si="80"/>
        <v>7.4</v>
      </c>
      <c r="M920" s="43">
        <f t="shared" si="84"/>
        <v>7.4</v>
      </c>
      <c r="N920" s="43">
        <f t="shared" si="85"/>
        <v>14.8</v>
      </c>
      <c r="O920" s="43">
        <f t="shared" si="86"/>
        <v>22.200000000000003</v>
      </c>
      <c r="P920" s="43">
        <f t="shared" si="86"/>
        <v>22.200000000000003</v>
      </c>
    </row>
    <row r="921" spans="1:16" customFormat="1" ht="12.75" customHeight="1">
      <c r="A921" s="6" t="s">
        <v>274</v>
      </c>
      <c r="B921" s="68">
        <v>12</v>
      </c>
      <c r="C921" s="69" t="s">
        <v>208</v>
      </c>
      <c r="D921" s="18" t="s">
        <v>246</v>
      </c>
      <c r="E921" s="18"/>
      <c r="F921" s="27">
        <v>4</v>
      </c>
      <c r="G921" s="27">
        <v>4</v>
      </c>
      <c r="H921" s="27">
        <v>8</v>
      </c>
      <c r="I921" s="27">
        <v>12</v>
      </c>
      <c r="J921" s="27">
        <v>12</v>
      </c>
      <c r="K921" s="43">
        <v>1.85</v>
      </c>
      <c r="L921" s="119">
        <f t="shared" si="80"/>
        <v>7.4</v>
      </c>
      <c r="M921" s="43">
        <f t="shared" si="84"/>
        <v>7.4</v>
      </c>
      <c r="N921" s="43">
        <f t="shared" si="85"/>
        <v>14.8</v>
      </c>
      <c r="O921" s="43">
        <f t="shared" si="86"/>
        <v>22.200000000000003</v>
      </c>
      <c r="P921" s="43">
        <f t="shared" si="86"/>
        <v>22.200000000000003</v>
      </c>
    </row>
    <row r="922" spans="1:16" customFormat="1" ht="12.75" customHeight="1">
      <c r="A922" s="6" t="s">
        <v>274</v>
      </c>
      <c r="B922" s="68">
        <v>13</v>
      </c>
      <c r="C922" s="69" t="s">
        <v>208</v>
      </c>
      <c r="D922" s="18" t="s">
        <v>246</v>
      </c>
      <c r="E922" s="18"/>
      <c r="F922" s="27">
        <v>4</v>
      </c>
      <c r="G922" s="27">
        <v>4</v>
      </c>
      <c r="H922" s="27">
        <v>8</v>
      </c>
      <c r="I922" s="27">
        <v>12</v>
      </c>
      <c r="J922" s="27">
        <v>12</v>
      </c>
      <c r="K922" s="43">
        <v>1.85</v>
      </c>
      <c r="L922" s="119">
        <f t="shared" si="80"/>
        <v>7.4</v>
      </c>
      <c r="M922" s="43">
        <f t="shared" si="84"/>
        <v>7.4</v>
      </c>
      <c r="N922" s="43">
        <f t="shared" si="85"/>
        <v>14.8</v>
      </c>
      <c r="O922" s="43">
        <f t="shared" si="86"/>
        <v>22.200000000000003</v>
      </c>
      <c r="P922" s="43">
        <f t="shared" si="86"/>
        <v>22.200000000000003</v>
      </c>
    </row>
    <row r="923" spans="1:16" customFormat="1" ht="12.75" customHeight="1">
      <c r="A923" s="6" t="s">
        <v>274</v>
      </c>
      <c r="B923" s="68">
        <v>14</v>
      </c>
      <c r="C923" s="69" t="s">
        <v>208</v>
      </c>
      <c r="D923" s="18" t="s">
        <v>246</v>
      </c>
      <c r="E923" s="18"/>
      <c r="F923" s="27">
        <v>4</v>
      </c>
      <c r="G923" s="27">
        <v>4</v>
      </c>
      <c r="H923" s="27">
        <v>8</v>
      </c>
      <c r="I923" s="27">
        <v>12</v>
      </c>
      <c r="J923" s="27">
        <v>12</v>
      </c>
      <c r="K923" s="43">
        <v>1.85</v>
      </c>
      <c r="L923" s="119">
        <f t="shared" si="80"/>
        <v>7.4</v>
      </c>
      <c r="M923" s="43">
        <f t="shared" si="84"/>
        <v>7.4</v>
      </c>
      <c r="N923" s="43">
        <f t="shared" si="85"/>
        <v>14.8</v>
      </c>
      <c r="O923" s="43">
        <f t="shared" si="86"/>
        <v>22.200000000000003</v>
      </c>
      <c r="P923" s="43">
        <f t="shared" si="86"/>
        <v>22.200000000000003</v>
      </c>
    </row>
    <row r="924" spans="1:16" customFormat="1" ht="12.75" customHeight="1">
      <c r="A924" s="6" t="s">
        <v>274</v>
      </c>
      <c r="B924" s="68">
        <v>15</v>
      </c>
      <c r="C924" s="69" t="s">
        <v>208</v>
      </c>
      <c r="D924" s="18" t="s">
        <v>246</v>
      </c>
      <c r="E924" s="18"/>
      <c r="F924" s="27">
        <v>10</v>
      </c>
      <c r="G924" s="27">
        <v>10</v>
      </c>
      <c r="H924" s="27">
        <v>20</v>
      </c>
      <c r="I924" s="27">
        <v>30</v>
      </c>
      <c r="J924" s="27">
        <v>30</v>
      </c>
      <c r="K924" s="43">
        <v>1.85</v>
      </c>
      <c r="L924" s="119">
        <f t="shared" si="80"/>
        <v>18.5</v>
      </c>
      <c r="M924" s="43">
        <f t="shared" si="84"/>
        <v>18.5</v>
      </c>
      <c r="N924" s="43">
        <f t="shared" si="85"/>
        <v>37</v>
      </c>
      <c r="O924" s="43">
        <f t="shared" si="86"/>
        <v>55.5</v>
      </c>
      <c r="P924" s="43">
        <f t="shared" si="86"/>
        <v>55.5</v>
      </c>
    </row>
    <row r="925" spans="1:16" customFormat="1" ht="12.75" customHeight="1">
      <c r="A925" s="6" t="s">
        <v>274</v>
      </c>
      <c r="B925" s="68">
        <v>16</v>
      </c>
      <c r="C925" s="69" t="s">
        <v>208</v>
      </c>
      <c r="D925" s="18" t="s">
        <v>246</v>
      </c>
      <c r="E925" s="18"/>
      <c r="F925" s="27">
        <v>10</v>
      </c>
      <c r="G925" s="27">
        <v>10</v>
      </c>
      <c r="H925" s="27">
        <v>20</v>
      </c>
      <c r="I925" s="27">
        <v>30</v>
      </c>
      <c r="J925" s="27">
        <v>30</v>
      </c>
      <c r="K925" s="43">
        <v>1.85</v>
      </c>
      <c r="L925" s="119">
        <f t="shared" si="80"/>
        <v>18.5</v>
      </c>
      <c r="M925" s="43">
        <f t="shared" si="84"/>
        <v>18.5</v>
      </c>
      <c r="N925" s="43">
        <f t="shared" si="85"/>
        <v>37</v>
      </c>
      <c r="O925" s="43">
        <f t="shared" si="86"/>
        <v>55.5</v>
      </c>
      <c r="P925" s="43">
        <f t="shared" si="86"/>
        <v>55.5</v>
      </c>
    </row>
    <row r="926" spans="1:16" customFormat="1" ht="12.75" customHeight="1">
      <c r="A926" s="6" t="s">
        <v>274</v>
      </c>
      <c r="B926" s="68">
        <v>17</v>
      </c>
      <c r="C926" s="69" t="s">
        <v>208</v>
      </c>
      <c r="D926" s="18" t="s">
        <v>246</v>
      </c>
      <c r="E926" s="18"/>
      <c r="F926" s="27">
        <v>10</v>
      </c>
      <c r="G926" s="27">
        <v>10</v>
      </c>
      <c r="H926" s="27">
        <v>20</v>
      </c>
      <c r="I926" s="27">
        <v>30</v>
      </c>
      <c r="J926" s="27">
        <v>30</v>
      </c>
      <c r="K926" s="43">
        <v>1.85</v>
      </c>
      <c r="L926" s="119">
        <f t="shared" si="80"/>
        <v>18.5</v>
      </c>
      <c r="M926" s="43">
        <f t="shared" si="84"/>
        <v>18.5</v>
      </c>
      <c r="N926" s="43">
        <f t="shared" si="85"/>
        <v>37</v>
      </c>
      <c r="O926" s="43">
        <f t="shared" si="86"/>
        <v>55.5</v>
      </c>
      <c r="P926" s="43">
        <f t="shared" si="86"/>
        <v>55.5</v>
      </c>
    </row>
    <row r="927" spans="1:16" customFormat="1" ht="12.75" customHeight="1">
      <c r="A927" s="6" t="s">
        <v>274</v>
      </c>
      <c r="B927" s="68">
        <v>18</v>
      </c>
      <c r="C927" s="69" t="s">
        <v>208</v>
      </c>
      <c r="D927" s="18" t="s">
        <v>246</v>
      </c>
      <c r="E927" s="18"/>
      <c r="F927" s="27">
        <v>10</v>
      </c>
      <c r="G927" s="27">
        <v>10</v>
      </c>
      <c r="H927" s="27">
        <v>20</v>
      </c>
      <c r="I927" s="27">
        <v>30</v>
      </c>
      <c r="J927" s="27">
        <v>30</v>
      </c>
      <c r="K927" s="43">
        <v>1.85</v>
      </c>
      <c r="L927" s="119">
        <f t="shared" si="80"/>
        <v>18.5</v>
      </c>
      <c r="M927" s="43">
        <f t="shared" si="84"/>
        <v>18.5</v>
      </c>
      <c r="N927" s="43">
        <f t="shared" si="85"/>
        <v>37</v>
      </c>
      <c r="O927" s="43">
        <f t="shared" si="86"/>
        <v>55.5</v>
      </c>
      <c r="P927" s="43">
        <f t="shared" si="86"/>
        <v>55.5</v>
      </c>
    </row>
    <row r="928" spans="1:16" customFormat="1" ht="12.75" customHeight="1">
      <c r="A928" s="6" t="s">
        <v>274</v>
      </c>
      <c r="B928" s="68">
        <v>19</v>
      </c>
      <c r="C928" s="69" t="s">
        <v>208</v>
      </c>
      <c r="D928" s="18" t="s">
        <v>246</v>
      </c>
      <c r="E928" s="18"/>
      <c r="F928" s="27">
        <v>10</v>
      </c>
      <c r="G928" s="27">
        <v>10</v>
      </c>
      <c r="H928" s="27">
        <v>20</v>
      </c>
      <c r="I928" s="27">
        <v>30</v>
      </c>
      <c r="J928" s="27">
        <v>30</v>
      </c>
      <c r="K928" s="43">
        <v>1.85</v>
      </c>
      <c r="L928" s="119">
        <f t="shared" si="80"/>
        <v>18.5</v>
      </c>
      <c r="M928" s="43">
        <f t="shared" si="84"/>
        <v>18.5</v>
      </c>
      <c r="N928" s="43">
        <f t="shared" si="85"/>
        <v>37</v>
      </c>
      <c r="O928" s="43">
        <f t="shared" si="86"/>
        <v>55.5</v>
      </c>
      <c r="P928" s="43">
        <f t="shared" si="86"/>
        <v>55.5</v>
      </c>
    </row>
    <row r="929" spans="1:16" customFormat="1" ht="12.75" customHeight="1">
      <c r="A929" s="6" t="s">
        <v>274</v>
      </c>
      <c r="B929" s="68">
        <v>20</v>
      </c>
      <c r="C929" s="69" t="s">
        <v>208</v>
      </c>
      <c r="D929" s="18" t="s">
        <v>246</v>
      </c>
      <c r="E929" s="18"/>
      <c r="F929" s="27">
        <v>10</v>
      </c>
      <c r="G929" s="27">
        <v>10</v>
      </c>
      <c r="H929" s="27">
        <v>20</v>
      </c>
      <c r="I929" s="27">
        <v>30</v>
      </c>
      <c r="J929" s="27">
        <v>30</v>
      </c>
      <c r="K929" s="43">
        <v>1.85</v>
      </c>
      <c r="L929" s="119">
        <f t="shared" si="80"/>
        <v>18.5</v>
      </c>
      <c r="M929" s="43">
        <f t="shared" si="84"/>
        <v>18.5</v>
      </c>
      <c r="N929" s="43">
        <f t="shared" si="85"/>
        <v>37</v>
      </c>
      <c r="O929" s="43">
        <f t="shared" si="86"/>
        <v>55.5</v>
      </c>
      <c r="P929" s="43">
        <f t="shared" si="86"/>
        <v>55.5</v>
      </c>
    </row>
    <row r="930" spans="1:16" customFormat="1" ht="12.75" customHeight="1">
      <c r="A930" s="6" t="s">
        <v>274</v>
      </c>
      <c r="B930" s="68">
        <v>21</v>
      </c>
      <c r="C930" s="69" t="s">
        <v>208</v>
      </c>
      <c r="D930" s="18" t="s">
        <v>246</v>
      </c>
      <c r="E930" s="18"/>
      <c r="F930" s="27">
        <v>10</v>
      </c>
      <c r="G930" s="27">
        <v>10</v>
      </c>
      <c r="H930" s="27">
        <v>20</v>
      </c>
      <c r="I930" s="27">
        <v>30</v>
      </c>
      <c r="J930" s="27">
        <v>30</v>
      </c>
      <c r="K930" s="43">
        <v>1.85</v>
      </c>
      <c r="L930" s="119">
        <f t="shared" si="80"/>
        <v>18.5</v>
      </c>
      <c r="M930" s="43">
        <f t="shared" si="84"/>
        <v>18.5</v>
      </c>
      <c r="N930" s="43">
        <f t="shared" si="85"/>
        <v>37</v>
      </c>
      <c r="O930" s="43">
        <f t="shared" si="86"/>
        <v>55.5</v>
      </c>
      <c r="P930" s="43">
        <f t="shared" si="86"/>
        <v>55.5</v>
      </c>
    </row>
    <row r="931" spans="1:16" customFormat="1" ht="12.75" customHeight="1">
      <c r="A931" s="6" t="s">
        <v>274</v>
      </c>
      <c r="B931" s="68">
        <v>22</v>
      </c>
      <c r="C931" s="69" t="s">
        <v>208</v>
      </c>
      <c r="D931" s="18" t="s">
        <v>246</v>
      </c>
      <c r="E931" s="18"/>
      <c r="F931" s="27">
        <v>10</v>
      </c>
      <c r="G931" s="27">
        <v>10</v>
      </c>
      <c r="H931" s="27">
        <v>20</v>
      </c>
      <c r="I931" s="27">
        <v>30</v>
      </c>
      <c r="J931" s="27">
        <v>30</v>
      </c>
      <c r="K931" s="43">
        <v>1.85</v>
      </c>
      <c r="L931" s="119">
        <f t="shared" ref="L931:L994" si="87">K931*F931</f>
        <v>18.5</v>
      </c>
      <c r="M931" s="43">
        <f t="shared" si="84"/>
        <v>18.5</v>
      </c>
      <c r="N931" s="43">
        <f t="shared" si="85"/>
        <v>37</v>
      </c>
      <c r="O931" s="43">
        <f t="shared" si="86"/>
        <v>55.5</v>
      </c>
      <c r="P931" s="43">
        <f t="shared" si="86"/>
        <v>55.5</v>
      </c>
    </row>
    <row r="932" spans="1:16" customFormat="1" ht="12.75" customHeight="1">
      <c r="A932" s="6" t="s">
        <v>274</v>
      </c>
      <c r="B932" s="68">
        <v>23</v>
      </c>
      <c r="C932" s="69" t="s">
        <v>208</v>
      </c>
      <c r="D932" s="18" t="s">
        <v>246</v>
      </c>
      <c r="E932" s="18"/>
      <c r="F932" s="27">
        <v>10</v>
      </c>
      <c r="G932" s="27">
        <v>10</v>
      </c>
      <c r="H932" s="27">
        <v>20</v>
      </c>
      <c r="I932" s="27">
        <v>30</v>
      </c>
      <c r="J932" s="27">
        <v>30</v>
      </c>
      <c r="K932" s="43">
        <v>1.85</v>
      </c>
      <c r="L932" s="119">
        <f t="shared" si="87"/>
        <v>18.5</v>
      </c>
      <c r="M932" s="43">
        <f t="shared" si="84"/>
        <v>18.5</v>
      </c>
      <c r="N932" s="43">
        <f t="shared" si="85"/>
        <v>37</v>
      </c>
      <c r="O932" s="43">
        <f t="shared" si="86"/>
        <v>55.5</v>
      </c>
      <c r="P932" s="43">
        <f t="shared" si="86"/>
        <v>55.5</v>
      </c>
    </row>
    <row r="933" spans="1:16" customFormat="1" ht="12.75" customHeight="1">
      <c r="A933" s="6" t="s">
        <v>274</v>
      </c>
      <c r="B933" s="68">
        <v>24</v>
      </c>
      <c r="C933" s="69" t="s">
        <v>208</v>
      </c>
      <c r="D933" s="18" t="s">
        <v>246</v>
      </c>
      <c r="E933" s="18"/>
      <c r="F933" s="27">
        <v>10</v>
      </c>
      <c r="G933" s="27">
        <v>10</v>
      </c>
      <c r="H933" s="27">
        <v>20</v>
      </c>
      <c r="I933" s="27">
        <v>30</v>
      </c>
      <c r="J933" s="27">
        <v>30</v>
      </c>
      <c r="K933" s="43">
        <v>1.85</v>
      </c>
      <c r="L933" s="119">
        <f t="shared" si="87"/>
        <v>18.5</v>
      </c>
      <c r="M933" s="43">
        <f t="shared" si="84"/>
        <v>18.5</v>
      </c>
      <c r="N933" s="43">
        <f t="shared" si="85"/>
        <v>37</v>
      </c>
      <c r="O933" s="43">
        <f t="shared" si="86"/>
        <v>55.5</v>
      </c>
      <c r="P933" s="43">
        <f t="shared" si="86"/>
        <v>55.5</v>
      </c>
    </row>
    <row r="934" spans="1:16" customFormat="1" ht="12.75" customHeight="1">
      <c r="A934" s="6" t="s">
        <v>274</v>
      </c>
      <c r="B934" s="68">
        <v>25</v>
      </c>
      <c r="C934" s="69" t="s">
        <v>208</v>
      </c>
      <c r="D934" s="18" t="s">
        <v>246</v>
      </c>
      <c r="E934" s="18"/>
      <c r="F934" s="27">
        <v>10</v>
      </c>
      <c r="G934" s="27">
        <v>10</v>
      </c>
      <c r="H934" s="27">
        <v>20</v>
      </c>
      <c r="I934" s="27">
        <v>30</v>
      </c>
      <c r="J934" s="27">
        <v>30</v>
      </c>
      <c r="K934" s="43">
        <v>1.85</v>
      </c>
      <c r="L934" s="119">
        <f t="shared" si="87"/>
        <v>18.5</v>
      </c>
      <c r="M934" s="43">
        <f t="shared" si="84"/>
        <v>18.5</v>
      </c>
      <c r="N934" s="43">
        <f t="shared" si="85"/>
        <v>37</v>
      </c>
      <c r="O934" s="43">
        <f t="shared" si="86"/>
        <v>55.5</v>
      </c>
      <c r="P934" s="43">
        <f t="shared" si="86"/>
        <v>55.5</v>
      </c>
    </row>
    <row r="935" spans="1:16" customFormat="1" ht="12.75" customHeight="1">
      <c r="A935" s="6" t="s">
        <v>274</v>
      </c>
      <c r="B935" s="68">
        <v>26</v>
      </c>
      <c r="C935" s="69" t="s">
        <v>208</v>
      </c>
      <c r="D935" s="18" t="s">
        <v>246</v>
      </c>
      <c r="E935" s="18"/>
      <c r="F935" s="27">
        <v>10</v>
      </c>
      <c r="G935" s="27">
        <v>10</v>
      </c>
      <c r="H935" s="27">
        <v>20</v>
      </c>
      <c r="I935" s="27">
        <v>30</v>
      </c>
      <c r="J935" s="27">
        <v>30</v>
      </c>
      <c r="K935" s="43">
        <v>1.85</v>
      </c>
      <c r="L935" s="119">
        <f t="shared" si="87"/>
        <v>18.5</v>
      </c>
      <c r="M935" s="43">
        <f t="shared" si="84"/>
        <v>18.5</v>
      </c>
      <c r="N935" s="43">
        <f t="shared" si="85"/>
        <v>37</v>
      </c>
      <c r="O935" s="43">
        <f t="shared" si="86"/>
        <v>55.5</v>
      </c>
      <c r="P935" s="43">
        <f t="shared" si="86"/>
        <v>55.5</v>
      </c>
    </row>
    <row r="936" spans="1:16" customFormat="1" ht="12.75" customHeight="1">
      <c r="A936" s="6" t="s">
        <v>274</v>
      </c>
      <c r="B936" s="68">
        <v>27</v>
      </c>
      <c r="C936" s="69" t="s">
        <v>208</v>
      </c>
      <c r="D936" s="18" t="s">
        <v>246</v>
      </c>
      <c r="E936" s="18"/>
      <c r="F936" s="27">
        <v>10</v>
      </c>
      <c r="G936" s="27">
        <v>10</v>
      </c>
      <c r="H936" s="27">
        <v>20</v>
      </c>
      <c r="I936" s="27">
        <v>30</v>
      </c>
      <c r="J936" s="27">
        <v>30</v>
      </c>
      <c r="K936" s="43">
        <v>1.85</v>
      </c>
      <c r="L936" s="119">
        <f t="shared" si="87"/>
        <v>18.5</v>
      </c>
      <c r="M936" s="43">
        <f t="shared" si="84"/>
        <v>18.5</v>
      </c>
      <c r="N936" s="43">
        <f t="shared" si="85"/>
        <v>37</v>
      </c>
      <c r="O936" s="43">
        <f t="shared" si="86"/>
        <v>55.5</v>
      </c>
      <c r="P936" s="43">
        <f t="shared" si="86"/>
        <v>55.5</v>
      </c>
    </row>
    <row r="937" spans="1:16" customFormat="1" ht="12.75" customHeight="1">
      <c r="A937" s="6" t="s">
        <v>274</v>
      </c>
      <c r="B937" s="68">
        <v>28</v>
      </c>
      <c r="C937" s="69" t="s">
        <v>208</v>
      </c>
      <c r="D937" s="18" t="s">
        <v>246</v>
      </c>
      <c r="E937" s="18"/>
      <c r="F937" s="27">
        <v>15</v>
      </c>
      <c r="G937" s="27">
        <v>15</v>
      </c>
      <c r="H937" s="27">
        <v>30</v>
      </c>
      <c r="I937" s="27">
        <v>45</v>
      </c>
      <c r="J937" s="27">
        <v>45</v>
      </c>
      <c r="K937" s="43">
        <v>1.85</v>
      </c>
      <c r="L937" s="119">
        <f t="shared" si="87"/>
        <v>27.75</v>
      </c>
      <c r="M937" s="43">
        <f t="shared" si="84"/>
        <v>27.75</v>
      </c>
      <c r="N937" s="43">
        <f t="shared" si="85"/>
        <v>55.5</v>
      </c>
      <c r="O937" s="43">
        <f t="shared" si="86"/>
        <v>83.25</v>
      </c>
      <c r="P937" s="43">
        <f t="shared" si="86"/>
        <v>83.25</v>
      </c>
    </row>
    <row r="938" spans="1:16" customFormat="1" ht="12.75" customHeight="1">
      <c r="A938" s="6" t="s">
        <v>274</v>
      </c>
      <c r="B938" s="68">
        <v>29</v>
      </c>
      <c r="C938" s="69" t="s">
        <v>208</v>
      </c>
      <c r="D938" s="18" t="s">
        <v>246</v>
      </c>
      <c r="E938" s="18"/>
      <c r="F938" s="27">
        <v>15</v>
      </c>
      <c r="G938" s="27">
        <v>15</v>
      </c>
      <c r="H938" s="27">
        <v>30</v>
      </c>
      <c r="I938" s="27">
        <v>45</v>
      </c>
      <c r="J938" s="27">
        <v>45</v>
      </c>
      <c r="K938" s="43">
        <v>1.85</v>
      </c>
      <c r="L938" s="119">
        <f t="shared" si="87"/>
        <v>27.75</v>
      </c>
      <c r="M938" s="43">
        <f t="shared" si="84"/>
        <v>27.75</v>
      </c>
      <c r="N938" s="43">
        <f t="shared" si="85"/>
        <v>55.5</v>
      </c>
      <c r="O938" s="43">
        <f t="shared" si="86"/>
        <v>83.25</v>
      </c>
      <c r="P938" s="43">
        <f t="shared" si="86"/>
        <v>83.25</v>
      </c>
    </row>
    <row r="939" spans="1:16" customFormat="1" ht="12.75" customHeight="1">
      <c r="A939" s="6" t="s">
        <v>274</v>
      </c>
      <c r="B939" s="68">
        <v>30</v>
      </c>
      <c r="C939" s="69" t="s">
        <v>208</v>
      </c>
      <c r="D939" s="18" t="s">
        <v>246</v>
      </c>
      <c r="E939" s="18"/>
      <c r="F939" s="27">
        <v>15</v>
      </c>
      <c r="G939" s="27">
        <v>15</v>
      </c>
      <c r="H939" s="27">
        <v>30</v>
      </c>
      <c r="I939" s="27">
        <v>45</v>
      </c>
      <c r="J939" s="27">
        <v>45</v>
      </c>
      <c r="K939" s="43">
        <v>1.85</v>
      </c>
      <c r="L939" s="119">
        <f t="shared" si="87"/>
        <v>27.75</v>
      </c>
      <c r="M939" s="43">
        <f t="shared" si="84"/>
        <v>27.75</v>
      </c>
      <c r="N939" s="43">
        <f t="shared" si="85"/>
        <v>55.5</v>
      </c>
      <c r="O939" s="43">
        <f t="shared" si="86"/>
        <v>83.25</v>
      </c>
      <c r="P939" s="43">
        <f t="shared" si="86"/>
        <v>83.25</v>
      </c>
    </row>
    <row r="940" spans="1:16" customFormat="1" ht="12.75" customHeight="1">
      <c r="A940" s="6" t="s">
        <v>274</v>
      </c>
      <c r="B940" s="68">
        <v>31</v>
      </c>
      <c r="C940" s="69" t="s">
        <v>208</v>
      </c>
      <c r="D940" s="18" t="s">
        <v>246</v>
      </c>
      <c r="E940" s="18"/>
      <c r="F940" s="27">
        <v>15</v>
      </c>
      <c r="G940" s="27">
        <v>15</v>
      </c>
      <c r="H940" s="27">
        <v>30</v>
      </c>
      <c r="I940" s="27">
        <v>45</v>
      </c>
      <c r="J940" s="27">
        <v>45</v>
      </c>
      <c r="K940" s="43">
        <v>1.85</v>
      </c>
      <c r="L940" s="119">
        <f t="shared" si="87"/>
        <v>27.75</v>
      </c>
      <c r="M940" s="43">
        <f t="shared" si="84"/>
        <v>27.75</v>
      </c>
      <c r="N940" s="43">
        <f t="shared" si="85"/>
        <v>55.5</v>
      </c>
      <c r="O940" s="43">
        <f t="shared" si="86"/>
        <v>83.25</v>
      </c>
      <c r="P940" s="43">
        <f t="shared" si="86"/>
        <v>83.25</v>
      </c>
    </row>
    <row r="941" spans="1:16" customFormat="1" ht="12.75" customHeight="1">
      <c r="A941" s="6" t="s">
        <v>274</v>
      </c>
      <c r="B941" s="68">
        <v>32</v>
      </c>
      <c r="C941" s="69" t="s">
        <v>208</v>
      </c>
      <c r="D941" s="18" t="s">
        <v>246</v>
      </c>
      <c r="E941" s="18"/>
      <c r="F941" s="27">
        <v>15</v>
      </c>
      <c r="G941" s="27">
        <v>15</v>
      </c>
      <c r="H941" s="27">
        <v>30</v>
      </c>
      <c r="I941" s="27">
        <v>45</v>
      </c>
      <c r="J941" s="27">
        <v>45</v>
      </c>
      <c r="K941" s="43">
        <v>1.85</v>
      </c>
      <c r="L941" s="119">
        <f t="shared" si="87"/>
        <v>27.75</v>
      </c>
      <c r="M941" s="43">
        <f t="shared" si="84"/>
        <v>27.75</v>
      </c>
      <c r="N941" s="43">
        <f t="shared" si="85"/>
        <v>55.5</v>
      </c>
      <c r="O941" s="43">
        <f t="shared" si="86"/>
        <v>83.25</v>
      </c>
      <c r="P941" s="43">
        <f t="shared" si="86"/>
        <v>83.25</v>
      </c>
    </row>
    <row r="942" spans="1:16" customFormat="1" ht="12.75" customHeight="1">
      <c r="A942" s="6" t="s">
        <v>274</v>
      </c>
      <c r="B942" s="68">
        <v>33</v>
      </c>
      <c r="C942" s="69" t="s">
        <v>208</v>
      </c>
      <c r="D942" s="18" t="s">
        <v>246</v>
      </c>
      <c r="E942" s="18"/>
      <c r="F942" s="27">
        <v>15</v>
      </c>
      <c r="G942" s="27">
        <v>15</v>
      </c>
      <c r="H942" s="27">
        <v>30</v>
      </c>
      <c r="I942" s="27">
        <v>45</v>
      </c>
      <c r="J942" s="27">
        <v>45</v>
      </c>
      <c r="K942" s="43">
        <v>1.85</v>
      </c>
      <c r="L942" s="119">
        <f t="shared" si="87"/>
        <v>27.75</v>
      </c>
      <c r="M942" s="43">
        <f t="shared" si="84"/>
        <v>27.75</v>
      </c>
      <c r="N942" s="43">
        <f t="shared" si="85"/>
        <v>55.5</v>
      </c>
      <c r="O942" s="43">
        <f t="shared" si="86"/>
        <v>83.25</v>
      </c>
      <c r="P942" s="43">
        <f t="shared" si="86"/>
        <v>83.25</v>
      </c>
    </row>
    <row r="943" spans="1:16" customFormat="1" ht="12.75" customHeight="1">
      <c r="A943" s="6" t="s">
        <v>274</v>
      </c>
      <c r="B943" s="68">
        <v>34</v>
      </c>
      <c r="C943" s="69" t="s">
        <v>208</v>
      </c>
      <c r="D943" s="18" t="s">
        <v>246</v>
      </c>
      <c r="E943" s="18"/>
      <c r="F943" s="27">
        <v>15</v>
      </c>
      <c r="G943" s="27">
        <v>15</v>
      </c>
      <c r="H943" s="27">
        <v>30</v>
      </c>
      <c r="I943" s="27">
        <v>45</v>
      </c>
      <c r="J943" s="27">
        <v>45</v>
      </c>
      <c r="K943" s="43">
        <v>1.85</v>
      </c>
      <c r="L943" s="119">
        <f t="shared" si="87"/>
        <v>27.75</v>
      </c>
      <c r="M943" s="43">
        <f t="shared" si="84"/>
        <v>27.75</v>
      </c>
      <c r="N943" s="43">
        <f t="shared" si="85"/>
        <v>55.5</v>
      </c>
      <c r="O943" s="43">
        <f t="shared" si="86"/>
        <v>83.25</v>
      </c>
      <c r="P943" s="43">
        <f t="shared" si="86"/>
        <v>83.25</v>
      </c>
    </row>
    <row r="944" spans="1:16" customFormat="1" ht="12.75" customHeight="1">
      <c r="A944" s="6" t="s">
        <v>274</v>
      </c>
      <c r="B944" s="68">
        <v>35</v>
      </c>
      <c r="C944" s="69" t="s">
        <v>208</v>
      </c>
      <c r="D944" s="18" t="s">
        <v>246</v>
      </c>
      <c r="E944" s="18"/>
      <c r="F944" s="27">
        <v>15</v>
      </c>
      <c r="G944" s="27">
        <v>15</v>
      </c>
      <c r="H944" s="27">
        <v>30</v>
      </c>
      <c r="I944" s="27">
        <v>45</v>
      </c>
      <c r="J944" s="27">
        <v>45</v>
      </c>
      <c r="K944" s="43">
        <v>1.85</v>
      </c>
      <c r="L944" s="119">
        <f t="shared" si="87"/>
        <v>27.75</v>
      </c>
      <c r="M944" s="43">
        <f t="shared" si="84"/>
        <v>27.75</v>
      </c>
      <c r="N944" s="43">
        <f t="shared" si="85"/>
        <v>55.5</v>
      </c>
      <c r="O944" s="43">
        <f t="shared" si="86"/>
        <v>83.25</v>
      </c>
      <c r="P944" s="43">
        <f t="shared" si="86"/>
        <v>83.25</v>
      </c>
    </row>
    <row r="945" spans="1:16" customFormat="1" ht="12.75" customHeight="1">
      <c r="A945" s="6" t="s">
        <v>274</v>
      </c>
      <c r="B945" s="68">
        <v>36</v>
      </c>
      <c r="C945" s="69" t="s">
        <v>208</v>
      </c>
      <c r="D945" s="18" t="s">
        <v>246</v>
      </c>
      <c r="E945" s="18"/>
      <c r="F945" s="27">
        <v>15</v>
      </c>
      <c r="G945" s="27">
        <v>15</v>
      </c>
      <c r="H945" s="27">
        <v>30</v>
      </c>
      <c r="I945" s="27">
        <v>45</v>
      </c>
      <c r="J945" s="27">
        <v>45</v>
      </c>
      <c r="K945" s="43">
        <v>1.85</v>
      </c>
      <c r="L945" s="119">
        <f t="shared" si="87"/>
        <v>27.75</v>
      </c>
      <c r="M945" s="43">
        <f t="shared" si="84"/>
        <v>27.75</v>
      </c>
      <c r="N945" s="43">
        <f t="shared" si="85"/>
        <v>55.5</v>
      </c>
      <c r="O945" s="43">
        <f t="shared" si="86"/>
        <v>83.25</v>
      </c>
      <c r="P945" s="43">
        <f t="shared" si="86"/>
        <v>83.25</v>
      </c>
    </row>
    <row r="946" spans="1:16" customFormat="1" ht="12.75" customHeight="1">
      <c r="A946" s="6" t="s">
        <v>274</v>
      </c>
      <c r="B946" s="68">
        <v>37</v>
      </c>
      <c r="C946" s="69" t="s">
        <v>208</v>
      </c>
      <c r="D946" s="18" t="s">
        <v>246</v>
      </c>
      <c r="E946" s="18"/>
      <c r="F946" s="27">
        <v>15</v>
      </c>
      <c r="G946" s="27">
        <v>15</v>
      </c>
      <c r="H946" s="27">
        <v>30</v>
      </c>
      <c r="I946" s="27">
        <v>45</v>
      </c>
      <c r="J946" s="27">
        <v>45</v>
      </c>
      <c r="K946" s="43">
        <v>1.85</v>
      </c>
      <c r="L946" s="119">
        <f t="shared" si="87"/>
        <v>27.75</v>
      </c>
      <c r="M946" s="43">
        <f t="shared" si="84"/>
        <v>27.75</v>
      </c>
      <c r="N946" s="43">
        <f t="shared" si="85"/>
        <v>55.5</v>
      </c>
      <c r="O946" s="43">
        <f t="shared" si="86"/>
        <v>83.25</v>
      </c>
      <c r="P946" s="43">
        <f t="shared" si="86"/>
        <v>83.25</v>
      </c>
    </row>
    <row r="947" spans="1:16" customFormat="1" ht="12.75" customHeight="1">
      <c r="A947" s="6" t="s">
        <v>274</v>
      </c>
      <c r="B947" s="68">
        <v>38</v>
      </c>
      <c r="C947" s="69" t="s">
        <v>208</v>
      </c>
      <c r="D947" s="18" t="s">
        <v>246</v>
      </c>
      <c r="E947" s="18"/>
      <c r="F947" s="27">
        <v>15</v>
      </c>
      <c r="G947" s="27">
        <v>15</v>
      </c>
      <c r="H947" s="27">
        <v>30</v>
      </c>
      <c r="I947" s="27">
        <v>45</v>
      </c>
      <c r="J947" s="27">
        <v>45</v>
      </c>
      <c r="K947" s="43">
        <v>1.85</v>
      </c>
      <c r="L947" s="119">
        <f t="shared" si="87"/>
        <v>27.75</v>
      </c>
      <c r="M947" s="43">
        <f t="shared" si="84"/>
        <v>27.75</v>
      </c>
      <c r="N947" s="43">
        <f t="shared" si="85"/>
        <v>55.5</v>
      </c>
      <c r="O947" s="43">
        <f t="shared" si="86"/>
        <v>83.25</v>
      </c>
      <c r="P947" s="43">
        <f t="shared" si="86"/>
        <v>83.25</v>
      </c>
    </row>
    <row r="948" spans="1:16" customFormat="1" ht="12.75" customHeight="1">
      <c r="A948" s="6" t="s">
        <v>274</v>
      </c>
      <c r="B948" s="68">
        <v>39</v>
      </c>
      <c r="C948" s="69" t="s">
        <v>208</v>
      </c>
      <c r="D948" s="18" t="s">
        <v>246</v>
      </c>
      <c r="E948" s="18"/>
      <c r="F948" s="27">
        <v>15</v>
      </c>
      <c r="G948" s="27">
        <v>15</v>
      </c>
      <c r="H948" s="27">
        <v>30</v>
      </c>
      <c r="I948" s="27">
        <v>45</v>
      </c>
      <c r="J948" s="27">
        <v>45</v>
      </c>
      <c r="K948" s="43">
        <v>1.85</v>
      </c>
      <c r="L948" s="119">
        <f t="shared" si="87"/>
        <v>27.75</v>
      </c>
      <c r="M948" s="43">
        <f t="shared" si="84"/>
        <v>27.75</v>
      </c>
      <c r="N948" s="43">
        <f t="shared" si="85"/>
        <v>55.5</v>
      </c>
      <c r="O948" s="43">
        <f t="shared" si="86"/>
        <v>83.25</v>
      </c>
      <c r="P948" s="43">
        <f t="shared" si="86"/>
        <v>83.25</v>
      </c>
    </row>
    <row r="949" spans="1:16" customFormat="1" ht="12.75" customHeight="1">
      <c r="A949" s="6" t="s">
        <v>274</v>
      </c>
      <c r="B949" s="68">
        <v>40</v>
      </c>
      <c r="C949" s="69" t="s">
        <v>208</v>
      </c>
      <c r="D949" s="18" t="s">
        <v>246</v>
      </c>
      <c r="E949" s="18"/>
      <c r="F949" s="27">
        <v>15</v>
      </c>
      <c r="G949" s="27">
        <v>15</v>
      </c>
      <c r="H949" s="27">
        <v>30</v>
      </c>
      <c r="I949" s="27">
        <v>45</v>
      </c>
      <c r="J949" s="27">
        <v>45</v>
      </c>
      <c r="K949" s="43">
        <v>1.85</v>
      </c>
      <c r="L949" s="119">
        <f t="shared" si="87"/>
        <v>27.75</v>
      </c>
      <c r="M949" s="43">
        <f t="shared" si="84"/>
        <v>27.75</v>
      </c>
      <c r="N949" s="43">
        <f t="shared" si="85"/>
        <v>55.5</v>
      </c>
      <c r="O949" s="43">
        <f t="shared" si="86"/>
        <v>83.25</v>
      </c>
      <c r="P949" s="43">
        <f t="shared" si="86"/>
        <v>83.25</v>
      </c>
    </row>
    <row r="950" spans="1:16" customFormat="1" ht="12.75" customHeight="1">
      <c r="A950" s="6" t="s">
        <v>274</v>
      </c>
      <c r="B950" s="68">
        <v>41</v>
      </c>
      <c r="C950" s="69" t="s">
        <v>208</v>
      </c>
      <c r="D950" s="18" t="s">
        <v>246</v>
      </c>
      <c r="E950" s="18"/>
      <c r="F950" s="27">
        <v>15</v>
      </c>
      <c r="G950" s="27">
        <v>15</v>
      </c>
      <c r="H950" s="27">
        <v>30</v>
      </c>
      <c r="I950" s="27">
        <v>45</v>
      </c>
      <c r="J950" s="27">
        <v>45</v>
      </c>
      <c r="K950" s="43">
        <v>1.85</v>
      </c>
      <c r="L950" s="119">
        <f t="shared" si="87"/>
        <v>27.75</v>
      </c>
      <c r="M950" s="43">
        <f t="shared" si="84"/>
        <v>27.75</v>
      </c>
      <c r="N950" s="43">
        <f t="shared" si="85"/>
        <v>55.5</v>
      </c>
      <c r="O950" s="43">
        <f t="shared" si="86"/>
        <v>83.25</v>
      </c>
      <c r="P950" s="43">
        <f t="shared" si="86"/>
        <v>83.25</v>
      </c>
    </row>
    <row r="951" spans="1:16" customFormat="1" ht="12.75" customHeight="1">
      <c r="A951" s="6" t="s">
        <v>274</v>
      </c>
      <c r="B951" s="68">
        <v>42</v>
      </c>
      <c r="C951" s="69" t="s">
        <v>208</v>
      </c>
      <c r="D951" s="18" t="s">
        <v>246</v>
      </c>
      <c r="E951" s="18"/>
      <c r="F951" s="27">
        <v>15</v>
      </c>
      <c r="G951" s="27">
        <v>15</v>
      </c>
      <c r="H951" s="27">
        <v>30</v>
      </c>
      <c r="I951" s="27">
        <v>45</v>
      </c>
      <c r="J951" s="27">
        <v>45</v>
      </c>
      <c r="K951" s="43">
        <v>1.85</v>
      </c>
      <c r="L951" s="119">
        <f t="shared" si="87"/>
        <v>27.75</v>
      </c>
      <c r="M951" s="43">
        <f t="shared" si="84"/>
        <v>27.75</v>
      </c>
      <c r="N951" s="43">
        <f t="shared" si="85"/>
        <v>55.5</v>
      </c>
      <c r="O951" s="43">
        <f t="shared" si="86"/>
        <v>83.25</v>
      </c>
      <c r="P951" s="43">
        <f t="shared" si="86"/>
        <v>83.25</v>
      </c>
    </row>
    <row r="952" spans="1:16" customFormat="1" ht="12.75" customHeight="1">
      <c r="A952" s="6" t="s">
        <v>274</v>
      </c>
      <c r="B952" s="68">
        <v>43</v>
      </c>
      <c r="C952" s="69" t="s">
        <v>208</v>
      </c>
      <c r="D952" s="18" t="s">
        <v>246</v>
      </c>
      <c r="E952" s="18"/>
      <c r="F952" s="27">
        <v>15</v>
      </c>
      <c r="G952" s="27">
        <v>15</v>
      </c>
      <c r="H952" s="27">
        <v>30</v>
      </c>
      <c r="I952" s="27">
        <v>45</v>
      </c>
      <c r="J952" s="27">
        <v>45</v>
      </c>
      <c r="K952" s="43">
        <v>1.85</v>
      </c>
      <c r="L952" s="119">
        <f t="shared" si="87"/>
        <v>27.75</v>
      </c>
      <c r="M952" s="43">
        <f t="shared" si="84"/>
        <v>27.75</v>
      </c>
      <c r="N952" s="43">
        <f t="shared" si="85"/>
        <v>55.5</v>
      </c>
      <c r="O952" s="43">
        <f t="shared" si="86"/>
        <v>83.25</v>
      </c>
      <c r="P952" s="43">
        <f t="shared" si="86"/>
        <v>83.25</v>
      </c>
    </row>
    <row r="953" spans="1:16" customFormat="1" ht="12.75" customHeight="1">
      <c r="A953" s="6" t="s">
        <v>274</v>
      </c>
      <c r="B953" s="68">
        <v>44</v>
      </c>
      <c r="C953" s="69" t="s">
        <v>208</v>
      </c>
      <c r="D953" s="18" t="s">
        <v>246</v>
      </c>
      <c r="E953" s="18"/>
      <c r="F953" s="27">
        <v>15</v>
      </c>
      <c r="G953" s="27">
        <v>15</v>
      </c>
      <c r="H953" s="27">
        <v>30</v>
      </c>
      <c r="I953" s="27">
        <v>45</v>
      </c>
      <c r="J953" s="27">
        <v>45</v>
      </c>
      <c r="K953" s="43">
        <v>1.85</v>
      </c>
      <c r="L953" s="119">
        <f t="shared" si="87"/>
        <v>27.75</v>
      </c>
      <c r="M953" s="43">
        <f t="shared" si="84"/>
        <v>27.75</v>
      </c>
      <c r="N953" s="43">
        <f t="shared" si="85"/>
        <v>55.5</v>
      </c>
      <c r="O953" s="43">
        <f t="shared" si="86"/>
        <v>83.25</v>
      </c>
      <c r="P953" s="43">
        <f t="shared" si="86"/>
        <v>83.25</v>
      </c>
    </row>
    <row r="954" spans="1:16" customFormat="1" ht="12.75" customHeight="1">
      <c r="A954" s="6" t="s">
        <v>274</v>
      </c>
      <c r="B954" s="68">
        <v>45</v>
      </c>
      <c r="C954" s="69" t="s">
        <v>208</v>
      </c>
      <c r="D954" s="18" t="s">
        <v>246</v>
      </c>
      <c r="E954" s="18"/>
      <c r="F954" s="27">
        <v>15</v>
      </c>
      <c r="G954" s="27">
        <v>15</v>
      </c>
      <c r="H954" s="27">
        <v>30</v>
      </c>
      <c r="I954" s="27">
        <v>45</v>
      </c>
      <c r="J954" s="27">
        <v>45</v>
      </c>
      <c r="K954" s="43">
        <v>1.85</v>
      </c>
      <c r="L954" s="119">
        <f t="shared" si="87"/>
        <v>27.75</v>
      </c>
      <c r="M954" s="43">
        <f t="shared" si="84"/>
        <v>27.75</v>
      </c>
      <c r="N954" s="43">
        <f t="shared" si="85"/>
        <v>55.5</v>
      </c>
      <c r="O954" s="43">
        <f t="shared" si="86"/>
        <v>83.25</v>
      </c>
      <c r="P954" s="43">
        <f t="shared" si="86"/>
        <v>83.25</v>
      </c>
    </row>
    <row r="955" spans="1:16" customFormat="1" ht="12.75" customHeight="1">
      <c r="A955" s="6" t="s">
        <v>274</v>
      </c>
      <c r="B955" s="68">
        <v>46</v>
      </c>
      <c r="C955" s="69" t="s">
        <v>208</v>
      </c>
      <c r="D955" s="18" t="s">
        <v>246</v>
      </c>
      <c r="E955" s="18"/>
      <c r="F955" s="27">
        <v>15</v>
      </c>
      <c r="G955" s="27">
        <v>15</v>
      </c>
      <c r="H955" s="27">
        <v>30</v>
      </c>
      <c r="I955" s="27">
        <v>45</v>
      </c>
      <c r="J955" s="27">
        <v>45</v>
      </c>
      <c r="K955" s="43">
        <v>1.85</v>
      </c>
      <c r="L955" s="119">
        <f t="shared" si="87"/>
        <v>27.75</v>
      </c>
      <c r="M955" s="43">
        <f t="shared" si="84"/>
        <v>27.75</v>
      </c>
      <c r="N955" s="43">
        <f t="shared" si="85"/>
        <v>55.5</v>
      </c>
      <c r="O955" s="43">
        <f t="shared" si="86"/>
        <v>83.25</v>
      </c>
      <c r="P955" s="43">
        <f t="shared" si="86"/>
        <v>83.25</v>
      </c>
    </row>
    <row r="956" spans="1:16" customFormat="1" ht="12.75" customHeight="1">
      <c r="A956" s="6" t="s">
        <v>274</v>
      </c>
      <c r="B956" s="68">
        <v>47</v>
      </c>
      <c r="C956" s="69" t="s">
        <v>208</v>
      </c>
      <c r="D956" s="18" t="s">
        <v>246</v>
      </c>
      <c r="E956" s="18"/>
      <c r="F956" s="27">
        <v>15</v>
      </c>
      <c r="G956" s="27">
        <v>15</v>
      </c>
      <c r="H956" s="27">
        <v>30</v>
      </c>
      <c r="I956" s="27">
        <v>45</v>
      </c>
      <c r="J956" s="27">
        <v>45</v>
      </c>
      <c r="K956" s="43">
        <v>1.85</v>
      </c>
      <c r="L956" s="119">
        <f t="shared" si="87"/>
        <v>27.75</v>
      </c>
      <c r="M956" s="43">
        <f t="shared" si="84"/>
        <v>27.75</v>
      </c>
      <c r="N956" s="43">
        <f t="shared" si="85"/>
        <v>55.5</v>
      </c>
      <c r="O956" s="43">
        <f t="shared" si="86"/>
        <v>83.25</v>
      </c>
      <c r="P956" s="43">
        <f t="shared" si="86"/>
        <v>83.25</v>
      </c>
    </row>
    <row r="957" spans="1:16" customFormat="1" ht="12.75" customHeight="1">
      <c r="A957" s="6" t="s">
        <v>274</v>
      </c>
      <c r="B957" s="68">
        <v>48</v>
      </c>
      <c r="C957" s="69" t="s">
        <v>208</v>
      </c>
      <c r="D957" s="18" t="s">
        <v>246</v>
      </c>
      <c r="E957" s="18"/>
      <c r="F957" s="27">
        <v>15</v>
      </c>
      <c r="G957" s="27">
        <v>15</v>
      </c>
      <c r="H957" s="27">
        <v>30</v>
      </c>
      <c r="I957" s="27">
        <v>45</v>
      </c>
      <c r="J957" s="27">
        <v>45</v>
      </c>
      <c r="K957" s="43">
        <v>1.85</v>
      </c>
      <c r="L957" s="119">
        <f t="shared" si="87"/>
        <v>27.75</v>
      </c>
      <c r="M957" s="43">
        <f t="shared" si="84"/>
        <v>27.75</v>
      </c>
      <c r="N957" s="43">
        <f t="shared" si="85"/>
        <v>55.5</v>
      </c>
      <c r="O957" s="43">
        <f t="shared" si="86"/>
        <v>83.25</v>
      </c>
      <c r="P957" s="43">
        <f t="shared" si="86"/>
        <v>83.25</v>
      </c>
    </row>
    <row r="958" spans="1:16" customFormat="1" ht="12.75" customHeight="1">
      <c r="A958" s="6" t="s">
        <v>274</v>
      </c>
      <c r="B958" s="68">
        <v>49</v>
      </c>
      <c r="C958" s="69" t="s">
        <v>208</v>
      </c>
      <c r="D958" s="18" t="s">
        <v>246</v>
      </c>
      <c r="E958" s="18"/>
      <c r="F958" s="27">
        <v>15</v>
      </c>
      <c r="G958" s="27">
        <v>15</v>
      </c>
      <c r="H958" s="27">
        <v>30</v>
      </c>
      <c r="I958" s="27">
        <v>45</v>
      </c>
      <c r="J958" s="27">
        <v>45</v>
      </c>
      <c r="K958" s="43">
        <v>1.85</v>
      </c>
      <c r="L958" s="119">
        <f t="shared" si="87"/>
        <v>27.75</v>
      </c>
      <c r="M958" s="43">
        <f t="shared" si="84"/>
        <v>27.75</v>
      </c>
      <c r="N958" s="43">
        <f t="shared" si="85"/>
        <v>55.5</v>
      </c>
      <c r="O958" s="43">
        <f t="shared" si="86"/>
        <v>83.25</v>
      </c>
      <c r="P958" s="43">
        <f t="shared" si="86"/>
        <v>83.25</v>
      </c>
    </row>
    <row r="959" spans="1:16" customFormat="1" ht="12.75" customHeight="1">
      <c r="A959" s="6" t="s">
        <v>274</v>
      </c>
      <c r="B959" s="68">
        <v>50</v>
      </c>
      <c r="C959" s="69" t="s">
        <v>208</v>
      </c>
      <c r="D959" s="18" t="s">
        <v>246</v>
      </c>
      <c r="E959" s="18"/>
      <c r="F959" s="27">
        <v>15</v>
      </c>
      <c r="G959" s="27">
        <v>15</v>
      </c>
      <c r="H959" s="27">
        <v>30</v>
      </c>
      <c r="I959" s="27">
        <v>45</v>
      </c>
      <c r="J959" s="27">
        <v>45</v>
      </c>
      <c r="K959" s="43">
        <v>1.85</v>
      </c>
      <c r="L959" s="119">
        <f t="shared" si="87"/>
        <v>27.75</v>
      </c>
      <c r="M959" s="43">
        <f t="shared" si="84"/>
        <v>27.75</v>
      </c>
      <c r="N959" s="43">
        <f t="shared" si="85"/>
        <v>55.5</v>
      </c>
      <c r="O959" s="43">
        <f t="shared" si="86"/>
        <v>83.25</v>
      </c>
      <c r="P959" s="43">
        <f t="shared" si="86"/>
        <v>83.25</v>
      </c>
    </row>
    <row r="960" spans="1:16" customFormat="1" ht="12.75" customHeight="1">
      <c r="A960" s="6" t="s">
        <v>274</v>
      </c>
      <c r="B960" s="68">
        <v>51</v>
      </c>
      <c r="C960" s="69" t="s">
        <v>208</v>
      </c>
      <c r="D960" s="18" t="s">
        <v>246</v>
      </c>
      <c r="E960" s="18"/>
      <c r="F960" s="27">
        <v>15</v>
      </c>
      <c r="G960" s="27">
        <v>15</v>
      </c>
      <c r="H960" s="27">
        <v>30</v>
      </c>
      <c r="I960" s="27">
        <v>45</v>
      </c>
      <c r="J960" s="27">
        <v>45</v>
      </c>
      <c r="K960" s="43">
        <v>1.85</v>
      </c>
      <c r="L960" s="119">
        <f t="shared" si="87"/>
        <v>27.75</v>
      </c>
      <c r="M960" s="43">
        <f t="shared" si="84"/>
        <v>27.75</v>
      </c>
      <c r="N960" s="43">
        <f t="shared" si="85"/>
        <v>55.5</v>
      </c>
      <c r="O960" s="43">
        <f t="shared" si="86"/>
        <v>83.25</v>
      </c>
      <c r="P960" s="43">
        <f t="shared" si="86"/>
        <v>83.25</v>
      </c>
    </row>
    <row r="961" spans="1:16" customFormat="1" ht="12.75" customHeight="1">
      <c r="A961" s="6" t="s">
        <v>274</v>
      </c>
      <c r="B961" s="68">
        <v>52</v>
      </c>
      <c r="C961" s="69" t="s">
        <v>208</v>
      </c>
      <c r="D961" s="18" t="s">
        <v>246</v>
      </c>
      <c r="E961" s="18"/>
      <c r="F961" s="27">
        <v>15</v>
      </c>
      <c r="G961" s="27">
        <v>15</v>
      </c>
      <c r="H961" s="27">
        <v>30</v>
      </c>
      <c r="I961" s="27">
        <v>45</v>
      </c>
      <c r="J961" s="27">
        <v>45</v>
      </c>
      <c r="K961" s="43">
        <v>1.85</v>
      </c>
      <c r="L961" s="119">
        <f t="shared" si="87"/>
        <v>27.75</v>
      </c>
      <c r="M961" s="43">
        <f t="shared" si="84"/>
        <v>27.75</v>
      </c>
      <c r="N961" s="43">
        <f t="shared" si="85"/>
        <v>55.5</v>
      </c>
      <c r="O961" s="43">
        <f t="shared" si="86"/>
        <v>83.25</v>
      </c>
      <c r="P961" s="43">
        <f t="shared" si="86"/>
        <v>83.25</v>
      </c>
    </row>
    <row r="962" spans="1:16" customFormat="1" ht="12.75" customHeight="1">
      <c r="A962" s="6" t="s">
        <v>274</v>
      </c>
      <c r="B962" s="68">
        <v>53</v>
      </c>
      <c r="C962" s="69" t="s">
        <v>208</v>
      </c>
      <c r="D962" s="18" t="s">
        <v>246</v>
      </c>
      <c r="E962" s="18"/>
      <c r="F962" s="27">
        <v>15</v>
      </c>
      <c r="G962" s="27">
        <v>15</v>
      </c>
      <c r="H962" s="27">
        <v>30</v>
      </c>
      <c r="I962" s="27">
        <v>45</v>
      </c>
      <c r="J962" s="27">
        <v>45</v>
      </c>
      <c r="K962" s="43">
        <v>1.85</v>
      </c>
      <c r="L962" s="119">
        <f t="shared" si="87"/>
        <v>27.75</v>
      </c>
      <c r="M962" s="43">
        <f t="shared" si="84"/>
        <v>27.75</v>
      </c>
      <c r="N962" s="43">
        <f t="shared" si="85"/>
        <v>55.5</v>
      </c>
      <c r="O962" s="43">
        <f t="shared" si="86"/>
        <v>83.25</v>
      </c>
      <c r="P962" s="43">
        <f t="shared" si="86"/>
        <v>83.25</v>
      </c>
    </row>
    <row r="963" spans="1:16" customFormat="1" ht="12.75" customHeight="1">
      <c r="A963" s="6" t="s">
        <v>274</v>
      </c>
      <c r="B963" s="68">
        <v>54</v>
      </c>
      <c r="C963" s="69" t="s">
        <v>208</v>
      </c>
      <c r="D963" s="18" t="s">
        <v>246</v>
      </c>
      <c r="E963" s="18"/>
      <c r="F963" s="27">
        <v>15</v>
      </c>
      <c r="G963" s="27">
        <v>15</v>
      </c>
      <c r="H963" s="27">
        <v>30</v>
      </c>
      <c r="I963" s="27">
        <v>45</v>
      </c>
      <c r="J963" s="27">
        <v>45</v>
      </c>
      <c r="K963" s="43">
        <v>1.85</v>
      </c>
      <c r="L963" s="119">
        <f t="shared" si="87"/>
        <v>27.75</v>
      </c>
      <c r="M963" s="43">
        <f t="shared" si="84"/>
        <v>27.75</v>
      </c>
      <c r="N963" s="43">
        <f t="shared" si="85"/>
        <v>55.5</v>
      </c>
      <c r="O963" s="43">
        <f t="shared" si="86"/>
        <v>83.25</v>
      </c>
      <c r="P963" s="43">
        <f t="shared" si="86"/>
        <v>83.25</v>
      </c>
    </row>
    <row r="964" spans="1:16" customFormat="1" ht="12.75" customHeight="1">
      <c r="A964" s="6" t="s">
        <v>274</v>
      </c>
      <c r="B964" s="68">
        <v>55</v>
      </c>
      <c r="C964" s="69" t="s">
        <v>208</v>
      </c>
      <c r="D964" s="18" t="s">
        <v>246</v>
      </c>
      <c r="E964" s="18"/>
      <c r="F964" s="27">
        <v>15</v>
      </c>
      <c r="G964" s="27">
        <v>15</v>
      </c>
      <c r="H964" s="27">
        <v>30</v>
      </c>
      <c r="I964" s="27">
        <v>45</v>
      </c>
      <c r="J964" s="27">
        <v>45</v>
      </c>
      <c r="K964" s="43">
        <v>1.85</v>
      </c>
      <c r="L964" s="119">
        <f t="shared" si="87"/>
        <v>27.75</v>
      </c>
      <c r="M964" s="43">
        <f t="shared" si="84"/>
        <v>27.75</v>
      </c>
      <c r="N964" s="43">
        <f t="shared" si="85"/>
        <v>55.5</v>
      </c>
      <c r="O964" s="43">
        <f t="shared" si="86"/>
        <v>83.25</v>
      </c>
      <c r="P964" s="43">
        <f t="shared" si="86"/>
        <v>83.25</v>
      </c>
    </row>
    <row r="965" spans="1:16" customFormat="1" ht="12.75" customHeight="1">
      <c r="A965" s="6" t="s">
        <v>274</v>
      </c>
      <c r="B965" s="68">
        <v>56</v>
      </c>
      <c r="C965" s="69" t="s">
        <v>208</v>
      </c>
      <c r="D965" s="18" t="s">
        <v>246</v>
      </c>
      <c r="E965" s="18"/>
      <c r="F965" s="27">
        <v>15</v>
      </c>
      <c r="G965" s="27">
        <v>15</v>
      </c>
      <c r="H965" s="27">
        <v>30</v>
      </c>
      <c r="I965" s="27">
        <v>45</v>
      </c>
      <c r="J965" s="27">
        <v>45</v>
      </c>
      <c r="K965" s="43">
        <v>1.85</v>
      </c>
      <c r="L965" s="119">
        <f t="shared" si="87"/>
        <v>27.75</v>
      </c>
      <c r="M965" s="43">
        <f t="shared" si="84"/>
        <v>27.75</v>
      </c>
      <c r="N965" s="43">
        <f t="shared" si="85"/>
        <v>55.5</v>
      </c>
      <c r="O965" s="43">
        <f t="shared" si="86"/>
        <v>83.25</v>
      </c>
      <c r="P965" s="43">
        <f t="shared" si="86"/>
        <v>83.25</v>
      </c>
    </row>
    <row r="966" spans="1:16" customFormat="1" ht="12.75" customHeight="1">
      <c r="A966" s="6" t="s">
        <v>274</v>
      </c>
      <c r="B966" s="68">
        <v>57</v>
      </c>
      <c r="C966" s="69" t="s">
        <v>208</v>
      </c>
      <c r="D966" s="18" t="s">
        <v>246</v>
      </c>
      <c r="E966" s="18"/>
      <c r="F966" s="27">
        <v>15</v>
      </c>
      <c r="G966" s="27">
        <v>15</v>
      </c>
      <c r="H966" s="27">
        <v>30</v>
      </c>
      <c r="I966" s="27">
        <v>45</v>
      </c>
      <c r="J966" s="27">
        <v>45</v>
      </c>
      <c r="K966" s="43">
        <v>1.85</v>
      </c>
      <c r="L966" s="119">
        <f t="shared" si="87"/>
        <v>27.75</v>
      </c>
      <c r="M966" s="43">
        <f t="shared" si="84"/>
        <v>27.75</v>
      </c>
      <c r="N966" s="43">
        <f t="shared" si="85"/>
        <v>55.5</v>
      </c>
      <c r="O966" s="43">
        <f t="shared" si="86"/>
        <v>83.25</v>
      </c>
      <c r="P966" s="43">
        <f t="shared" si="86"/>
        <v>83.25</v>
      </c>
    </row>
    <row r="967" spans="1:16" customFormat="1" ht="12.75" customHeight="1">
      <c r="A967" s="6" t="s">
        <v>274</v>
      </c>
      <c r="B967" s="68">
        <v>58</v>
      </c>
      <c r="C967" s="69" t="s">
        <v>208</v>
      </c>
      <c r="D967" s="18" t="s">
        <v>246</v>
      </c>
      <c r="E967" s="18"/>
      <c r="F967" s="27">
        <v>15</v>
      </c>
      <c r="G967" s="27">
        <v>15</v>
      </c>
      <c r="H967" s="27">
        <v>30</v>
      </c>
      <c r="I967" s="27">
        <v>45</v>
      </c>
      <c r="J967" s="27">
        <v>45</v>
      </c>
      <c r="K967" s="43">
        <v>1.85</v>
      </c>
      <c r="L967" s="119">
        <f t="shared" si="87"/>
        <v>27.75</v>
      </c>
      <c r="M967" s="43">
        <f t="shared" si="84"/>
        <v>27.75</v>
      </c>
      <c r="N967" s="43">
        <f t="shared" si="85"/>
        <v>55.5</v>
      </c>
      <c r="O967" s="43">
        <f t="shared" si="86"/>
        <v>83.25</v>
      </c>
      <c r="P967" s="43">
        <f t="shared" si="86"/>
        <v>83.25</v>
      </c>
    </row>
    <row r="968" spans="1:16" customFormat="1" ht="12.75" customHeight="1">
      <c r="A968" s="6" t="s">
        <v>274</v>
      </c>
      <c r="B968" s="68">
        <v>59</v>
      </c>
      <c r="C968" s="69" t="s">
        <v>208</v>
      </c>
      <c r="D968" s="18" t="s">
        <v>246</v>
      </c>
      <c r="E968" s="18"/>
      <c r="F968" s="27">
        <v>15</v>
      </c>
      <c r="G968" s="27">
        <v>15</v>
      </c>
      <c r="H968" s="27">
        <v>30</v>
      </c>
      <c r="I968" s="27">
        <v>45</v>
      </c>
      <c r="J968" s="27">
        <v>45</v>
      </c>
      <c r="K968" s="43">
        <v>1.85</v>
      </c>
      <c r="L968" s="119">
        <f t="shared" si="87"/>
        <v>27.75</v>
      </c>
      <c r="M968" s="43">
        <f t="shared" si="84"/>
        <v>27.75</v>
      </c>
      <c r="N968" s="43">
        <f t="shared" si="85"/>
        <v>55.5</v>
      </c>
      <c r="O968" s="43">
        <f t="shared" si="86"/>
        <v>83.25</v>
      </c>
      <c r="P968" s="43">
        <f t="shared" si="86"/>
        <v>83.25</v>
      </c>
    </row>
    <row r="969" spans="1:16" customFormat="1" ht="12.75" customHeight="1">
      <c r="A969" s="6" t="s">
        <v>274</v>
      </c>
      <c r="B969" s="68">
        <v>60</v>
      </c>
      <c r="C969" s="69" t="s">
        <v>208</v>
      </c>
      <c r="D969" s="18" t="s">
        <v>246</v>
      </c>
      <c r="E969" s="18"/>
      <c r="F969" s="27">
        <v>15</v>
      </c>
      <c r="G969" s="27">
        <v>15</v>
      </c>
      <c r="H969" s="27">
        <v>30</v>
      </c>
      <c r="I969" s="27">
        <v>45</v>
      </c>
      <c r="J969" s="27">
        <v>45</v>
      </c>
      <c r="K969" s="43">
        <v>1.85</v>
      </c>
      <c r="L969" s="119">
        <f t="shared" si="87"/>
        <v>27.75</v>
      </c>
      <c r="M969" s="43">
        <f t="shared" si="84"/>
        <v>27.75</v>
      </c>
      <c r="N969" s="43">
        <f t="shared" si="85"/>
        <v>55.5</v>
      </c>
      <c r="O969" s="43">
        <f t="shared" si="86"/>
        <v>83.25</v>
      </c>
      <c r="P969" s="43">
        <f t="shared" si="86"/>
        <v>83.25</v>
      </c>
    </row>
    <row r="970" spans="1:16" customFormat="1" ht="12.75" customHeight="1">
      <c r="A970" s="6" t="s">
        <v>274</v>
      </c>
      <c r="B970" s="68">
        <v>61</v>
      </c>
      <c r="C970" s="69" t="s">
        <v>208</v>
      </c>
      <c r="D970" s="18" t="s">
        <v>246</v>
      </c>
      <c r="E970" s="18"/>
      <c r="F970" s="27">
        <v>15</v>
      </c>
      <c r="G970" s="27">
        <v>15</v>
      </c>
      <c r="H970" s="27">
        <v>30</v>
      </c>
      <c r="I970" s="27">
        <v>45</v>
      </c>
      <c r="J970" s="27">
        <v>45</v>
      </c>
      <c r="K970" s="43">
        <v>1.85</v>
      </c>
      <c r="L970" s="119">
        <f t="shared" si="87"/>
        <v>27.75</v>
      </c>
      <c r="M970" s="43">
        <f t="shared" si="84"/>
        <v>27.75</v>
      </c>
      <c r="N970" s="43">
        <f t="shared" si="85"/>
        <v>55.5</v>
      </c>
      <c r="O970" s="43">
        <f t="shared" si="86"/>
        <v>83.25</v>
      </c>
      <c r="P970" s="43">
        <f t="shared" si="86"/>
        <v>83.25</v>
      </c>
    </row>
    <row r="971" spans="1:16" customFormat="1" ht="12.75" customHeight="1">
      <c r="A971" s="6" t="s">
        <v>274</v>
      </c>
      <c r="B971" s="68">
        <v>62</v>
      </c>
      <c r="C971" s="69" t="s">
        <v>208</v>
      </c>
      <c r="D971" s="18" t="s">
        <v>246</v>
      </c>
      <c r="E971" s="18"/>
      <c r="F971" s="27">
        <v>15</v>
      </c>
      <c r="G971" s="27">
        <v>15</v>
      </c>
      <c r="H971" s="27">
        <v>30</v>
      </c>
      <c r="I971" s="27">
        <v>45</v>
      </c>
      <c r="J971" s="27">
        <v>45</v>
      </c>
      <c r="K971" s="43">
        <v>1.85</v>
      </c>
      <c r="L971" s="119">
        <f t="shared" si="87"/>
        <v>27.75</v>
      </c>
      <c r="M971" s="43">
        <f t="shared" si="84"/>
        <v>27.75</v>
      </c>
      <c r="N971" s="43">
        <f t="shared" si="85"/>
        <v>55.5</v>
      </c>
      <c r="O971" s="43">
        <f t="shared" si="86"/>
        <v>83.25</v>
      </c>
      <c r="P971" s="43">
        <f t="shared" si="86"/>
        <v>83.25</v>
      </c>
    </row>
    <row r="972" spans="1:16" customFormat="1" ht="12.75" customHeight="1">
      <c r="A972" s="6" t="s">
        <v>274</v>
      </c>
      <c r="B972" s="68">
        <v>63</v>
      </c>
      <c r="C972" s="69" t="s">
        <v>208</v>
      </c>
      <c r="D972" s="18" t="s">
        <v>246</v>
      </c>
      <c r="E972" s="18"/>
      <c r="F972" s="27">
        <v>15</v>
      </c>
      <c r="G972" s="27">
        <v>15</v>
      </c>
      <c r="H972" s="27">
        <v>30</v>
      </c>
      <c r="I972" s="27">
        <v>45</v>
      </c>
      <c r="J972" s="27">
        <v>45</v>
      </c>
      <c r="K972" s="43">
        <v>1.85</v>
      </c>
      <c r="L972" s="119">
        <f t="shared" si="87"/>
        <v>27.75</v>
      </c>
      <c r="M972" s="43">
        <f t="shared" si="84"/>
        <v>27.75</v>
      </c>
      <c r="N972" s="43">
        <f t="shared" si="85"/>
        <v>55.5</v>
      </c>
      <c r="O972" s="43">
        <f t="shared" si="86"/>
        <v>83.25</v>
      </c>
      <c r="P972" s="43">
        <f t="shared" si="86"/>
        <v>83.25</v>
      </c>
    </row>
    <row r="973" spans="1:16" customFormat="1" ht="12.75" customHeight="1">
      <c r="A973" s="6" t="s">
        <v>274</v>
      </c>
      <c r="B973" s="68">
        <v>64</v>
      </c>
      <c r="C973" s="69" t="s">
        <v>208</v>
      </c>
      <c r="D973" s="18" t="s">
        <v>246</v>
      </c>
      <c r="E973" s="18"/>
      <c r="F973" s="27">
        <v>15</v>
      </c>
      <c r="G973" s="27">
        <v>15</v>
      </c>
      <c r="H973" s="27">
        <v>30</v>
      </c>
      <c r="I973" s="27">
        <v>45</v>
      </c>
      <c r="J973" s="27">
        <v>45</v>
      </c>
      <c r="K973" s="43">
        <v>1.85</v>
      </c>
      <c r="L973" s="119">
        <f t="shared" si="87"/>
        <v>27.75</v>
      </c>
      <c r="M973" s="43">
        <f t="shared" si="84"/>
        <v>27.75</v>
      </c>
      <c r="N973" s="43">
        <f t="shared" si="85"/>
        <v>55.5</v>
      </c>
      <c r="O973" s="43">
        <f t="shared" si="86"/>
        <v>83.25</v>
      </c>
      <c r="P973" s="43">
        <f t="shared" si="86"/>
        <v>83.25</v>
      </c>
    </row>
    <row r="974" spans="1:16" customFormat="1" ht="12.75" customHeight="1">
      <c r="A974" s="6" t="s">
        <v>274</v>
      </c>
      <c r="B974" s="68">
        <v>65</v>
      </c>
      <c r="C974" s="69" t="s">
        <v>208</v>
      </c>
      <c r="D974" s="18" t="s">
        <v>246</v>
      </c>
      <c r="E974" s="18"/>
      <c r="F974" s="27">
        <v>10</v>
      </c>
      <c r="G974" s="27">
        <v>10</v>
      </c>
      <c r="H974" s="27">
        <v>20</v>
      </c>
      <c r="I974" s="27">
        <v>30</v>
      </c>
      <c r="J974" s="27">
        <v>30</v>
      </c>
      <c r="K974" s="43">
        <v>1.85</v>
      </c>
      <c r="L974" s="119">
        <f t="shared" si="87"/>
        <v>18.5</v>
      </c>
      <c r="M974" s="43">
        <f t="shared" ref="M974:M1007" si="88">$G974*K974</f>
        <v>18.5</v>
      </c>
      <c r="N974" s="43">
        <f t="shared" ref="N974:N1007" si="89">$K974*H974</f>
        <v>37</v>
      </c>
      <c r="O974" s="43">
        <f t="shared" ref="O974:P1007" si="90">$K974*I974</f>
        <v>55.5</v>
      </c>
      <c r="P974" s="43">
        <f t="shared" si="90"/>
        <v>55.5</v>
      </c>
    </row>
    <row r="975" spans="1:16" customFormat="1" ht="12.75" customHeight="1">
      <c r="A975" s="6" t="s">
        <v>274</v>
      </c>
      <c r="B975" s="68">
        <v>66</v>
      </c>
      <c r="C975" s="69" t="s">
        <v>208</v>
      </c>
      <c r="D975" s="18" t="s">
        <v>246</v>
      </c>
      <c r="E975" s="18"/>
      <c r="F975" s="27">
        <v>10</v>
      </c>
      <c r="G975" s="27">
        <v>10</v>
      </c>
      <c r="H975" s="27">
        <v>20</v>
      </c>
      <c r="I975" s="27">
        <v>30</v>
      </c>
      <c r="J975" s="27">
        <v>30</v>
      </c>
      <c r="K975" s="43">
        <v>1.85</v>
      </c>
      <c r="L975" s="119">
        <f t="shared" si="87"/>
        <v>18.5</v>
      </c>
      <c r="M975" s="43">
        <f t="shared" si="88"/>
        <v>18.5</v>
      </c>
      <c r="N975" s="43">
        <f t="shared" si="89"/>
        <v>37</v>
      </c>
      <c r="O975" s="43">
        <f t="shared" si="90"/>
        <v>55.5</v>
      </c>
      <c r="P975" s="43">
        <f t="shared" si="90"/>
        <v>55.5</v>
      </c>
    </row>
    <row r="976" spans="1:16" customFormat="1" ht="12.75" customHeight="1">
      <c r="A976" s="6" t="s">
        <v>274</v>
      </c>
      <c r="B976" s="68">
        <v>67</v>
      </c>
      <c r="C976" s="69" t="s">
        <v>208</v>
      </c>
      <c r="D976" s="18" t="s">
        <v>246</v>
      </c>
      <c r="E976" s="18"/>
      <c r="F976" s="27">
        <v>10</v>
      </c>
      <c r="G976" s="27">
        <v>10</v>
      </c>
      <c r="H976" s="27">
        <v>20</v>
      </c>
      <c r="I976" s="27">
        <v>30</v>
      </c>
      <c r="J976" s="27">
        <v>30</v>
      </c>
      <c r="K976" s="43">
        <v>1.85</v>
      </c>
      <c r="L976" s="119">
        <f t="shared" si="87"/>
        <v>18.5</v>
      </c>
      <c r="M976" s="43">
        <f t="shared" si="88"/>
        <v>18.5</v>
      </c>
      <c r="N976" s="43">
        <f t="shared" si="89"/>
        <v>37</v>
      </c>
      <c r="O976" s="43">
        <f t="shared" si="90"/>
        <v>55.5</v>
      </c>
      <c r="P976" s="43">
        <f t="shared" si="90"/>
        <v>55.5</v>
      </c>
    </row>
    <row r="977" spans="1:16" customFormat="1" ht="12.75" customHeight="1">
      <c r="A977" s="6" t="s">
        <v>274</v>
      </c>
      <c r="B977" s="68">
        <v>68</v>
      </c>
      <c r="C977" s="69" t="s">
        <v>208</v>
      </c>
      <c r="D977" s="18" t="s">
        <v>246</v>
      </c>
      <c r="E977" s="18"/>
      <c r="F977" s="27">
        <v>10</v>
      </c>
      <c r="G977" s="27">
        <v>10</v>
      </c>
      <c r="H977" s="27">
        <v>20</v>
      </c>
      <c r="I977" s="27">
        <v>30</v>
      </c>
      <c r="J977" s="27">
        <v>30</v>
      </c>
      <c r="K977" s="43">
        <v>1.85</v>
      </c>
      <c r="L977" s="119">
        <f t="shared" si="87"/>
        <v>18.5</v>
      </c>
      <c r="M977" s="43">
        <f t="shared" si="88"/>
        <v>18.5</v>
      </c>
      <c r="N977" s="43">
        <f t="shared" si="89"/>
        <v>37</v>
      </c>
      <c r="O977" s="43">
        <f t="shared" si="90"/>
        <v>55.5</v>
      </c>
      <c r="P977" s="43">
        <f t="shared" si="90"/>
        <v>55.5</v>
      </c>
    </row>
    <row r="978" spans="1:16" customFormat="1" ht="12.75" customHeight="1">
      <c r="A978" s="6" t="s">
        <v>274</v>
      </c>
      <c r="B978" s="68">
        <v>69</v>
      </c>
      <c r="C978" s="69" t="s">
        <v>208</v>
      </c>
      <c r="D978" s="18" t="s">
        <v>246</v>
      </c>
      <c r="E978" s="18"/>
      <c r="F978" s="27">
        <v>10</v>
      </c>
      <c r="G978" s="27">
        <v>10</v>
      </c>
      <c r="H978" s="27">
        <v>20</v>
      </c>
      <c r="I978" s="27">
        <v>30</v>
      </c>
      <c r="J978" s="27">
        <v>30</v>
      </c>
      <c r="K978" s="43">
        <v>1.85</v>
      </c>
      <c r="L978" s="119">
        <f t="shared" si="87"/>
        <v>18.5</v>
      </c>
      <c r="M978" s="43">
        <f t="shared" si="88"/>
        <v>18.5</v>
      </c>
      <c r="N978" s="43">
        <f t="shared" si="89"/>
        <v>37</v>
      </c>
      <c r="O978" s="43">
        <f t="shared" si="90"/>
        <v>55.5</v>
      </c>
      <c r="P978" s="43">
        <f t="shared" si="90"/>
        <v>55.5</v>
      </c>
    </row>
    <row r="979" spans="1:16" customFormat="1" ht="12.75" customHeight="1">
      <c r="A979" s="6" t="s">
        <v>274</v>
      </c>
      <c r="B979" s="68">
        <v>70</v>
      </c>
      <c r="C979" s="69" t="s">
        <v>208</v>
      </c>
      <c r="D979" s="18" t="s">
        <v>246</v>
      </c>
      <c r="E979" s="18"/>
      <c r="F979" s="27">
        <v>10</v>
      </c>
      <c r="G979" s="27">
        <v>10</v>
      </c>
      <c r="H979" s="27">
        <v>20</v>
      </c>
      <c r="I979" s="27">
        <v>30</v>
      </c>
      <c r="J979" s="27">
        <v>30</v>
      </c>
      <c r="K979" s="43">
        <v>1.85</v>
      </c>
      <c r="L979" s="119">
        <f t="shared" si="87"/>
        <v>18.5</v>
      </c>
      <c r="M979" s="43">
        <f t="shared" si="88"/>
        <v>18.5</v>
      </c>
      <c r="N979" s="43">
        <f t="shared" si="89"/>
        <v>37</v>
      </c>
      <c r="O979" s="43">
        <f t="shared" si="90"/>
        <v>55.5</v>
      </c>
      <c r="P979" s="43">
        <f t="shared" si="90"/>
        <v>55.5</v>
      </c>
    </row>
    <row r="980" spans="1:16" customFormat="1" ht="12.75" customHeight="1">
      <c r="A980" s="6" t="s">
        <v>274</v>
      </c>
      <c r="B980" s="68">
        <v>71</v>
      </c>
      <c r="C980" s="69" t="s">
        <v>208</v>
      </c>
      <c r="D980" s="18" t="s">
        <v>246</v>
      </c>
      <c r="E980" s="18"/>
      <c r="F980" s="27">
        <v>10</v>
      </c>
      <c r="G980" s="27">
        <v>10</v>
      </c>
      <c r="H980" s="27">
        <v>20</v>
      </c>
      <c r="I980" s="27">
        <v>30</v>
      </c>
      <c r="J980" s="27">
        <v>30</v>
      </c>
      <c r="K980" s="43">
        <v>1.85</v>
      </c>
      <c r="L980" s="119">
        <f t="shared" si="87"/>
        <v>18.5</v>
      </c>
      <c r="M980" s="43">
        <f t="shared" si="88"/>
        <v>18.5</v>
      </c>
      <c r="N980" s="43">
        <f t="shared" si="89"/>
        <v>37</v>
      </c>
      <c r="O980" s="43">
        <f t="shared" si="90"/>
        <v>55.5</v>
      </c>
      <c r="P980" s="43">
        <f t="shared" si="90"/>
        <v>55.5</v>
      </c>
    </row>
    <row r="981" spans="1:16" customFormat="1" ht="12.75" customHeight="1">
      <c r="A981" s="6" t="s">
        <v>274</v>
      </c>
      <c r="B981" s="68">
        <v>72</v>
      </c>
      <c r="C981" s="69" t="s">
        <v>208</v>
      </c>
      <c r="D981" s="18" t="s">
        <v>246</v>
      </c>
      <c r="E981" s="18"/>
      <c r="F981" s="27">
        <v>10</v>
      </c>
      <c r="G981" s="27">
        <v>10</v>
      </c>
      <c r="H981" s="27">
        <v>20</v>
      </c>
      <c r="I981" s="27">
        <v>30</v>
      </c>
      <c r="J981" s="27">
        <v>30</v>
      </c>
      <c r="K981" s="43">
        <v>1.85</v>
      </c>
      <c r="L981" s="119">
        <f t="shared" si="87"/>
        <v>18.5</v>
      </c>
      <c r="M981" s="43">
        <f t="shared" si="88"/>
        <v>18.5</v>
      </c>
      <c r="N981" s="43">
        <f t="shared" si="89"/>
        <v>37</v>
      </c>
      <c r="O981" s="43">
        <f t="shared" si="90"/>
        <v>55.5</v>
      </c>
      <c r="P981" s="43">
        <f t="shared" si="90"/>
        <v>55.5</v>
      </c>
    </row>
    <row r="982" spans="1:16" customFormat="1" ht="12.75" customHeight="1">
      <c r="A982" s="6" t="s">
        <v>274</v>
      </c>
      <c r="B982" s="68">
        <v>73</v>
      </c>
      <c r="C982" s="69" t="s">
        <v>208</v>
      </c>
      <c r="D982" s="18" t="s">
        <v>246</v>
      </c>
      <c r="E982" s="18"/>
      <c r="F982" s="27">
        <v>10</v>
      </c>
      <c r="G982" s="27">
        <v>10</v>
      </c>
      <c r="H982" s="27">
        <v>20</v>
      </c>
      <c r="I982" s="27">
        <v>30</v>
      </c>
      <c r="J982" s="27">
        <v>30</v>
      </c>
      <c r="K982" s="43">
        <v>1.85</v>
      </c>
      <c r="L982" s="119">
        <f t="shared" si="87"/>
        <v>18.5</v>
      </c>
      <c r="M982" s="43">
        <f t="shared" si="88"/>
        <v>18.5</v>
      </c>
      <c r="N982" s="43">
        <f t="shared" si="89"/>
        <v>37</v>
      </c>
      <c r="O982" s="43">
        <f t="shared" si="90"/>
        <v>55.5</v>
      </c>
      <c r="P982" s="43">
        <f t="shared" si="90"/>
        <v>55.5</v>
      </c>
    </row>
    <row r="983" spans="1:16" customFormat="1" ht="12.75" customHeight="1">
      <c r="A983" s="6" t="s">
        <v>274</v>
      </c>
      <c r="B983" s="68">
        <v>74</v>
      </c>
      <c r="C983" s="69" t="s">
        <v>208</v>
      </c>
      <c r="D983" s="18" t="s">
        <v>246</v>
      </c>
      <c r="E983" s="18"/>
      <c r="F983" s="27">
        <v>10</v>
      </c>
      <c r="G983" s="27">
        <v>10</v>
      </c>
      <c r="H983" s="27">
        <v>20</v>
      </c>
      <c r="I983" s="27">
        <v>30</v>
      </c>
      <c r="J983" s="27">
        <v>30</v>
      </c>
      <c r="K983" s="43">
        <v>1.85</v>
      </c>
      <c r="L983" s="119">
        <f t="shared" si="87"/>
        <v>18.5</v>
      </c>
      <c r="M983" s="43">
        <f t="shared" si="88"/>
        <v>18.5</v>
      </c>
      <c r="N983" s="43">
        <f t="shared" si="89"/>
        <v>37</v>
      </c>
      <c r="O983" s="43">
        <f t="shared" si="90"/>
        <v>55.5</v>
      </c>
      <c r="P983" s="43">
        <f t="shared" si="90"/>
        <v>55.5</v>
      </c>
    </row>
    <row r="984" spans="1:16" customFormat="1" ht="12.75" customHeight="1">
      <c r="A984" s="6" t="s">
        <v>274</v>
      </c>
      <c r="B984" s="68">
        <v>75</v>
      </c>
      <c r="C984" s="69" t="s">
        <v>208</v>
      </c>
      <c r="D984" s="18" t="s">
        <v>246</v>
      </c>
      <c r="E984" s="18"/>
      <c r="F984" s="27">
        <v>10</v>
      </c>
      <c r="G984" s="27">
        <v>10</v>
      </c>
      <c r="H984" s="27">
        <v>20</v>
      </c>
      <c r="I984" s="27">
        <v>30</v>
      </c>
      <c r="J984" s="27">
        <v>30</v>
      </c>
      <c r="K984" s="43">
        <v>1.85</v>
      </c>
      <c r="L984" s="119">
        <f t="shared" si="87"/>
        <v>18.5</v>
      </c>
      <c r="M984" s="43">
        <f t="shared" si="88"/>
        <v>18.5</v>
      </c>
      <c r="N984" s="43">
        <f t="shared" si="89"/>
        <v>37</v>
      </c>
      <c r="O984" s="43">
        <f t="shared" si="90"/>
        <v>55.5</v>
      </c>
      <c r="P984" s="43">
        <f t="shared" si="90"/>
        <v>55.5</v>
      </c>
    </row>
    <row r="985" spans="1:16" customFormat="1" ht="12.75" customHeight="1">
      <c r="A985" s="6" t="s">
        <v>274</v>
      </c>
      <c r="B985" s="68">
        <v>76</v>
      </c>
      <c r="C985" s="69" t="s">
        <v>208</v>
      </c>
      <c r="D985" s="18" t="s">
        <v>246</v>
      </c>
      <c r="E985" s="18"/>
      <c r="F985" s="27">
        <v>10</v>
      </c>
      <c r="G985" s="27">
        <v>10</v>
      </c>
      <c r="H985" s="27">
        <v>20</v>
      </c>
      <c r="I985" s="27">
        <v>30</v>
      </c>
      <c r="J985" s="27">
        <v>30</v>
      </c>
      <c r="K985" s="43">
        <v>1.85</v>
      </c>
      <c r="L985" s="119">
        <f t="shared" si="87"/>
        <v>18.5</v>
      </c>
      <c r="M985" s="43">
        <f t="shared" si="88"/>
        <v>18.5</v>
      </c>
      <c r="N985" s="43">
        <f t="shared" si="89"/>
        <v>37</v>
      </c>
      <c r="O985" s="43">
        <f t="shared" si="90"/>
        <v>55.5</v>
      </c>
      <c r="P985" s="43">
        <f t="shared" si="90"/>
        <v>55.5</v>
      </c>
    </row>
    <row r="986" spans="1:16" customFormat="1" ht="12.75" customHeight="1">
      <c r="A986" s="6" t="s">
        <v>274</v>
      </c>
      <c r="B986" s="68">
        <v>77</v>
      </c>
      <c r="C986" s="69" t="s">
        <v>208</v>
      </c>
      <c r="D986" s="18" t="s">
        <v>246</v>
      </c>
      <c r="E986" s="18"/>
      <c r="F986" s="27">
        <v>10</v>
      </c>
      <c r="G986" s="27">
        <v>10</v>
      </c>
      <c r="H986" s="27">
        <v>20</v>
      </c>
      <c r="I986" s="27">
        <v>30</v>
      </c>
      <c r="J986" s="27">
        <v>30</v>
      </c>
      <c r="K986" s="43">
        <v>1.85</v>
      </c>
      <c r="L986" s="119">
        <f t="shared" si="87"/>
        <v>18.5</v>
      </c>
      <c r="M986" s="43">
        <f t="shared" si="88"/>
        <v>18.5</v>
      </c>
      <c r="N986" s="43">
        <f t="shared" si="89"/>
        <v>37</v>
      </c>
      <c r="O986" s="43">
        <f t="shared" si="90"/>
        <v>55.5</v>
      </c>
      <c r="P986" s="43">
        <f t="shared" si="90"/>
        <v>55.5</v>
      </c>
    </row>
    <row r="987" spans="1:16" customFormat="1" ht="12.75" customHeight="1">
      <c r="A987" s="6" t="s">
        <v>274</v>
      </c>
      <c r="B987" s="68">
        <v>78</v>
      </c>
      <c r="C987" s="69" t="s">
        <v>208</v>
      </c>
      <c r="D987" s="18" t="s">
        <v>246</v>
      </c>
      <c r="E987" s="18"/>
      <c r="F987" s="27">
        <v>10</v>
      </c>
      <c r="G987" s="27">
        <v>10</v>
      </c>
      <c r="H987" s="27">
        <v>20</v>
      </c>
      <c r="I987" s="27">
        <v>30</v>
      </c>
      <c r="J987" s="27">
        <v>30</v>
      </c>
      <c r="K987" s="43">
        <v>1.85</v>
      </c>
      <c r="L987" s="119">
        <f t="shared" si="87"/>
        <v>18.5</v>
      </c>
      <c r="M987" s="43">
        <f t="shared" si="88"/>
        <v>18.5</v>
      </c>
      <c r="N987" s="43">
        <f t="shared" si="89"/>
        <v>37</v>
      </c>
      <c r="O987" s="43">
        <f t="shared" si="90"/>
        <v>55.5</v>
      </c>
      <c r="P987" s="43">
        <f t="shared" si="90"/>
        <v>55.5</v>
      </c>
    </row>
    <row r="988" spans="1:16" customFormat="1" ht="12.75" customHeight="1">
      <c r="A988" s="6" t="s">
        <v>274</v>
      </c>
      <c r="B988" s="68">
        <v>79</v>
      </c>
      <c r="C988" s="69" t="s">
        <v>208</v>
      </c>
      <c r="D988" s="18" t="s">
        <v>246</v>
      </c>
      <c r="E988" s="18"/>
      <c r="F988" s="27">
        <v>10</v>
      </c>
      <c r="G988" s="27">
        <v>10</v>
      </c>
      <c r="H988" s="27">
        <v>20</v>
      </c>
      <c r="I988" s="27">
        <v>30</v>
      </c>
      <c r="J988" s="27">
        <v>30</v>
      </c>
      <c r="K988" s="43">
        <v>1.85</v>
      </c>
      <c r="L988" s="119">
        <f t="shared" si="87"/>
        <v>18.5</v>
      </c>
      <c r="M988" s="43">
        <f t="shared" si="88"/>
        <v>18.5</v>
      </c>
      <c r="N988" s="43">
        <f t="shared" si="89"/>
        <v>37</v>
      </c>
      <c r="O988" s="43">
        <f t="shared" si="90"/>
        <v>55.5</v>
      </c>
      <c r="P988" s="43">
        <f t="shared" si="90"/>
        <v>55.5</v>
      </c>
    </row>
    <row r="989" spans="1:16" customFormat="1" ht="12.75" customHeight="1">
      <c r="A989" s="6" t="s">
        <v>274</v>
      </c>
      <c r="B989" s="68">
        <v>80</v>
      </c>
      <c r="C989" s="69" t="s">
        <v>208</v>
      </c>
      <c r="D989" s="18" t="s">
        <v>246</v>
      </c>
      <c r="E989" s="18"/>
      <c r="F989" s="27">
        <v>10</v>
      </c>
      <c r="G989" s="27">
        <v>10</v>
      </c>
      <c r="H989" s="27">
        <v>20</v>
      </c>
      <c r="I989" s="27">
        <v>30</v>
      </c>
      <c r="J989" s="27">
        <v>30</v>
      </c>
      <c r="K989" s="43">
        <v>1.85</v>
      </c>
      <c r="L989" s="119">
        <f t="shared" si="87"/>
        <v>18.5</v>
      </c>
      <c r="M989" s="43">
        <f t="shared" si="88"/>
        <v>18.5</v>
      </c>
      <c r="N989" s="43">
        <f t="shared" si="89"/>
        <v>37</v>
      </c>
      <c r="O989" s="43">
        <f t="shared" si="90"/>
        <v>55.5</v>
      </c>
      <c r="P989" s="43">
        <f t="shared" si="90"/>
        <v>55.5</v>
      </c>
    </row>
    <row r="990" spans="1:16" customFormat="1" ht="12.75" customHeight="1">
      <c r="A990" s="6" t="s">
        <v>274</v>
      </c>
      <c r="B990" s="68">
        <v>81</v>
      </c>
      <c r="C990" s="69" t="s">
        <v>208</v>
      </c>
      <c r="D990" s="18" t="s">
        <v>246</v>
      </c>
      <c r="E990" s="18"/>
      <c r="F990" s="27">
        <v>10</v>
      </c>
      <c r="G990" s="27">
        <v>10</v>
      </c>
      <c r="H990" s="27">
        <v>20</v>
      </c>
      <c r="I990" s="27">
        <v>30</v>
      </c>
      <c r="J990" s="27">
        <v>30</v>
      </c>
      <c r="K990" s="43">
        <v>1.85</v>
      </c>
      <c r="L990" s="119">
        <f t="shared" si="87"/>
        <v>18.5</v>
      </c>
      <c r="M990" s="43">
        <f t="shared" si="88"/>
        <v>18.5</v>
      </c>
      <c r="N990" s="43">
        <f t="shared" si="89"/>
        <v>37</v>
      </c>
      <c r="O990" s="43">
        <f t="shared" si="90"/>
        <v>55.5</v>
      </c>
      <c r="P990" s="43">
        <f t="shared" si="90"/>
        <v>55.5</v>
      </c>
    </row>
    <row r="991" spans="1:16" customFormat="1" ht="12.75" customHeight="1">
      <c r="A991" s="6" t="s">
        <v>274</v>
      </c>
      <c r="B991" s="68">
        <v>82</v>
      </c>
      <c r="C991" s="69" t="s">
        <v>208</v>
      </c>
      <c r="D991" s="18" t="s">
        <v>246</v>
      </c>
      <c r="E991" s="18"/>
      <c r="F991" s="27">
        <v>10</v>
      </c>
      <c r="G991" s="27">
        <v>10</v>
      </c>
      <c r="H991" s="27">
        <v>20</v>
      </c>
      <c r="I991" s="27">
        <v>30</v>
      </c>
      <c r="J991" s="27">
        <v>30</v>
      </c>
      <c r="K991" s="43">
        <v>1.85</v>
      </c>
      <c r="L991" s="119">
        <f t="shared" si="87"/>
        <v>18.5</v>
      </c>
      <c r="M991" s="43">
        <f t="shared" si="88"/>
        <v>18.5</v>
      </c>
      <c r="N991" s="43">
        <f t="shared" si="89"/>
        <v>37</v>
      </c>
      <c r="O991" s="43">
        <f t="shared" si="90"/>
        <v>55.5</v>
      </c>
      <c r="P991" s="43">
        <f t="shared" si="90"/>
        <v>55.5</v>
      </c>
    </row>
    <row r="992" spans="1:16" customFormat="1" ht="12.75" customHeight="1">
      <c r="A992" s="6" t="s">
        <v>274</v>
      </c>
      <c r="B992" s="68">
        <v>83</v>
      </c>
      <c r="C992" s="69" t="s">
        <v>208</v>
      </c>
      <c r="D992" s="18" t="s">
        <v>246</v>
      </c>
      <c r="E992" s="18"/>
      <c r="F992" s="27">
        <v>10</v>
      </c>
      <c r="G992" s="27">
        <v>10</v>
      </c>
      <c r="H992" s="27">
        <v>20</v>
      </c>
      <c r="I992" s="27">
        <v>30</v>
      </c>
      <c r="J992" s="27">
        <v>30</v>
      </c>
      <c r="K992" s="43">
        <v>1.85</v>
      </c>
      <c r="L992" s="119">
        <f t="shared" si="87"/>
        <v>18.5</v>
      </c>
      <c r="M992" s="43">
        <f t="shared" si="88"/>
        <v>18.5</v>
      </c>
      <c r="N992" s="43">
        <f t="shared" si="89"/>
        <v>37</v>
      </c>
      <c r="O992" s="43">
        <f t="shared" si="90"/>
        <v>55.5</v>
      </c>
      <c r="P992" s="43">
        <f t="shared" si="90"/>
        <v>55.5</v>
      </c>
    </row>
    <row r="993" spans="1:16" customFormat="1" ht="12.75" customHeight="1">
      <c r="A993" s="6" t="s">
        <v>274</v>
      </c>
      <c r="B993" s="68">
        <v>84</v>
      </c>
      <c r="C993" s="69" t="s">
        <v>208</v>
      </c>
      <c r="D993" s="18" t="s">
        <v>246</v>
      </c>
      <c r="E993" s="18"/>
      <c r="F993" s="27">
        <v>10</v>
      </c>
      <c r="G993" s="27">
        <v>10</v>
      </c>
      <c r="H993" s="27">
        <v>20</v>
      </c>
      <c r="I993" s="27">
        <v>30</v>
      </c>
      <c r="J993" s="27">
        <v>30</v>
      </c>
      <c r="K993" s="43">
        <v>1.85</v>
      </c>
      <c r="L993" s="119">
        <f t="shared" si="87"/>
        <v>18.5</v>
      </c>
      <c r="M993" s="43">
        <f t="shared" si="88"/>
        <v>18.5</v>
      </c>
      <c r="N993" s="43">
        <f t="shared" si="89"/>
        <v>37</v>
      </c>
      <c r="O993" s="43">
        <f t="shared" si="90"/>
        <v>55.5</v>
      </c>
      <c r="P993" s="43">
        <f t="shared" si="90"/>
        <v>55.5</v>
      </c>
    </row>
    <row r="994" spans="1:16" customFormat="1" ht="12.75" customHeight="1">
      <c r="A994" s="6" t="s">
        <v>274</v>
      </c>
      <c r="B994" s="68">
        <v>85</v>
      </c>
      <c r="C994" s="69" t="s">
        <v>208</v>
      </c>
      <c r="D994" s="18" t="s">
        <v>246</v>
      </c>
      <c r="E994" s="18"/>
      <c r="F994" s="27">
        <v>10</v>
      </c>
      <c r="G994" s="27">
        <v>10</v>
      </c>
      <c r="H994" s="27">
        <v>20</v>
      </c>
      <c r="I994" s="27">
        <v>30</v>
      </c>
      <c r="J994" s="27">
        <v>30</v>
      </c>
      <c r="K994" s="43">
        <v>1.85</v>
      </c>
      <c r="L994" s="119">
        <f t="shared" si="87"/>
        <v>18.5</v>
      </c>
      <c r="M994" s="43">
        <f t="shared" si="88"/>
        <v>18.5</v>
      </c>
      <c r="N994" s="43">
        <f t="shared" si="89"/>
        <v>37</v>
      </c>
      <c r="O994" s="43">
        <f t="shared" si="90"/>
        <v>55.5</v>
      </c>
      <c r="P994" s="43">
        <f t="shared" si="90"/>
        <v>55.5</v>
      </c>
    </row>
    <row r="995" spans="1:16" customFormat="1" ht="12.75" customHeight="1">
      <c r="A995" s="6" t="s">
        <v>274</v>
      </c>
      <c r="B995" s="68">
        <v>86</v>
      </c>
      <c r="C995" s="69" t="s">
        <v>208</v>
      </c>
      <c r="D995" s="18" t="s">
        <v>246</v>
      </c>
      <c r="E995" s="18"/>
      <c r="F995" s="27">
        <v>10</v>
      </c>
      <c r="G995" s="27">
        <v>10</v>
      </c>
      <c r="H995" s="27">
        <v>20</v>
      </c>
      <c r="I995" s="27">
        <v>30</v>
      </c>
      <c r="J995" s="27">
        <v>30</v>
      </c>
      <c r="K995" s="43">
        <v>1.85</v>
      </c>
      <c r="L995" s="119">
        <f t="shared" ref="L995:L1058" si="91">K995*F995</f>
        <v>18.5</v>
      </c>
      <c r="M995" s="43">
        <f t="shared" si="88"/>
        <v>18.5</v>
      </c>
      <c r="N995" s="43">
        <f t="shared" si="89"/>
        <v>37</v>
      </c>
      <c r="O995" s="43">
        <f t="shared" si="90"/>
        <v>55.5</v>
      </c>
      <c r="P995" s="43">
        <f t="shared" si="90"/>
        <v>55.5</v>
      </c>
    </row>
    <row r="996" spans="1:16" customFormat="1" ht="12.75" customHeight="1">
      <c r="A996" s="6" t="s">
        <v>274</v>
      </c>
      <c r="B996" s="68">
        <v>87</v>
      </c>
      <c r="C996" s="69" t="s">
        <v>208</v>
      </c>
      <c r="D996" s="18" t="s">
        <v>246</v>
      </c>
      <c r="E996" s="18"/>
      <c r="F996" s="27">
        <v>10</v>
      </c>
      <c r="G996" s="27">
        <v>10</v>
      </c>
      <c r="H996" s="27">
        <v>20</v>
      </c>
      <c r="I996" s="27">
        <v>30</v>
      </c>
      <c r="J996" s="27">
        <v>30</v>
      </c>
      <c r="K996" s="43">
        <v>1.85</v>
      </c>
      <c r="L996" s="119">
        <f t="shared" si="91"/>
        <v>18.5</v>
      </c>
      <c r="M996" s="43">
        <f t="shared" si="88"/>
        <v>18.5</v>
      </c>
      <c r="N996" s="43">
        <f t="shared" si="89"/>
        <v>37</v>
      </c>
      <c r="O996" s="43">
        <f t="shared" si="90"/>
        <v>55.5</v>
      </c>
      <c r="P996" s="43">
        <f t="shared" si="90"/>
        <v>55.5</v>
      </c>
    </row>
    <row r="997" spans="1:16" customFormat="1" ht="12.75" customHeight="1">
      <c r="A997" s="6" t="s">
        <v>274</v>
      </c>
      <c r="B997" s="68">
        <v>88</v>
      </c>
      <c r="C997" s="69" t="s">
        <v>208</v>
      </c>
      <c r="D997" s="18" t="s">
        <v>246</v>
      </c>
      <c r="E997" s="18"/>
      <c r="F997" s="27">
        <v>10</v>
      </c>
      <c r="G997" s="27">
        <v>10</v>
      </c>
      <c r="H997" s="27">
        <v>20</v>
      </c>
      <c r="I997" s="27">
        <v>30</v>
      </c>
      <c r="J997" s="27">
        <v>30</v>
      </c>
      <c r="K997" s="43">
        <v>1.85</v>
      </c>
      <c r="L997" s="119">
        <f t="shared" si="91"/>
        <v>18.5</v>
      </c>
      <c r="M997" s="43">
        <f t="shared" si="88"/>
        <v>18.5</v>
      </c>
      <c r="N997" s="43">
        <f t="shared" si="89"/>
        <v>37</v>
      </c>
      <c r="O997" s="43">
        <f t="shared" si="90"/>
        <v>55.5</v>
      </c>
      <c r="P997" s="43">
        <f t="shared" si="90"/>
        <v>55.5</v>
      </c>
    </row>
    <row r="998" spans="1:16" customFormat="1" ht="12.75" customHeight="1">
      <c r="A998" s="6" t="s">
        <v>274</v>
      </c>
      <c r="B998" s="68">
        <v>89</v>
      </c>
      <c r="C998" s="69" t="s">
        <v>208</v>
      </c>
      <c r="D998" s="18" t="s">
        <v>246</v>
      </c>
      <c r="E998" s="18"/>
      <c r="F998" s="27">
        <v>10</v>
      </c>
      <c r="G998" s="27">
        <v>10</v>
      </c>
      <c r="H998" s="27">
        <v>20</v>
      </c>
      <c r="I998" s="27">
        <v>30</v>
      </c>
      <c r="J998" s="27">
        <v>30</v>
      </c>
      <c r="K998" s="43">
        <v>1.85</v>
      </c>
      <c r="L998" s="119">
        <f t="shared" si="91"/>
        <v>18.5</v>
      </c>
      <c r="M998" s="43">
        <f t="shared" si="88"/>
        <v>18.5</v>
      </c>
      <c r="N998" s="43">
        <f t="shared" si="89"/>
        <v>37</v>
      </c>
      <c r="O998" s="43">
        <f t="shared" si="90"/>
        <v>55.5</v>
      </c>
      <c r="P998" s="43">
        <f t="shared" si="90"/>
        <v>55.5</v>
      </c>
    </row>
    <row r="999" spans="1:16" customFormat="1" ht="12.75" customHeight="1">
      <c r="A999" s="6" t="s">
        <v>274</v>
      </c>
      <c r="B999" s="68">
        <v>90</v>
      </c>
      <c r="C999" s="69" t="s">
        <v>208</v>
      </c>
      <c r="D999" s="18" t="s">
        <v>246</v>
      </c>
      <c r="E999" s="18"/>
      <c r="F999" s="27">
        <v>10</v>
      </c>
      <c r="G999" s="27">
        <v>10</v>
      </c>
      <c r="H999" s="27">
        <v>20</v>
      </c>
      <c r="I999" s="27">
        <v>30</v>
      </c>
      <c r="J999" s="27">
        <v>30</v>
      </c>
      <c r="K999" s="43">
        <v>1.85</v>
      </c>
      <c r="L999" s="119">
        <f t="shared" si="91"/>
        <v>18.5</v>
      </c>
      <c r="M999" s="43">
        <f t="shared" si="88"/>
        <v>18.5</v>
      </c>
      <c r="N999" s="43">
        <f t="shared" si="89"/>
        <v>37</v>
      </c>
      <c r="O999" s="43">
        <f t="shared" si="90"/>
        <v>55.5</v>
      </c>
      <c r="P999" s="43">
        <f t="shared" si="90"/>
        <v>55.5</v>
      </c>
    </row>
    <row r="1000" spans="1:16" customFormat="1" ht="12.75" customHeight="1">
      <c r="A1000" s="6" t="s">
        <v>274</v>
      </c>
      <c r="B1000" s="68">
        <v>95</v>
      </c>
      <c r="C1000" s="69" t="s">
        <v>208</v>
      </c>
      <c r="D1000" s="18" t="s">
        <v>246</v>
      </c>
      <c r="E1000" s="18"/>
      <c r="F1000" s="27">
        <v>10</v>
      </c>
      <c r="G1000" s="27">
        <v>10</v>
      </c>
      <c r="H1000" s="27">
        <v>20</v>
      </c>
      <c r="I1000" s="27">
        <v>30</v>
      </c>
      <c r="J1000" s="27">
        <v>30</v>
      </c>
      <c r="K1000" s="43">
        <v>1.85</v>
      </c>
      <c r="L1000" s="119">
        <f t="shared" si="91"/>
        <v>18.5</v>
      </c>
      <c r="M1000" s="43">
        <f t="shared" si="88"/>
        <v>18.5</v>
      </c>
      <c r="N1000" s="43">
        <f t="shared" si="89"/>
        <v>37</v>
      </c>
      <c r="O1000" s="43">
        <f t="shared" si="90"/>
        <v>55.5</v>
      </c>
      <c r="P1000" s="43">
        <f t="shared" si="90"/>
        <v>55.5</v>
      </c>
    </row>
    <row r="1001" spans="1:16" customFormat="1" ht="12.75" customHeight="1">
      <c r="A1001" s="6" t="s">
        <v>274</v>
      </c>
      <c r="B1001" s="68">
        <v>100</v>
      </c>
      <c r="C1001" s="69" t="s">
        <v>208</v>
      </c>
      <c r="D1001" s="18" t="s">
        <v>246</v>
      </c>
      <c r="E1001" s="18"/>
      <c r="F1001" s="27">
        <v>10</v>
      </c>
      <c r="G1001" s="27">
        <v>10</v>
      </c>
      <c r="H1001" s="27">
        <v>20</v>
      </c>
      <c r="I1001" s="27">
        <v>30</v>
      </c>
      <c r="J1001" s="27">
        <v>30</v>
      </c>
      <c r="K1001" s="43">
        <v>1.85</v>
      </c>
      <c r="L1001" s="119">
        <f t="shared" si="91"/>
        <v>18.5</v>
      </c>
      <c r="M1001" s="43">
        <f t="shared" si="88"/>
        <v>18.5</v>
      </c>
      <c r="N1001" s="43">
        <f t="shared" si="89"/>
        <v>37</v>
      </c>
      <c r="O1001" s="43">
        <f t="shared" si="90"/>
        <v>55.5</v>
      </c>
      <c r="P1001" s="43">
        <f t="shared" si="90"/>
        <v>55.5</v>
      </c>
    </row>
    <row r="1002" spans="1:16" customFormat="1" ht="12.75" customHeight="1">
      <c r="A1002" s="6" t="s">
        <v>274</v>
      </c>
      <c r="B1002" s="68">
        <v>105</v>
      </c>
      <c r="C1002" s="69" t="s">
        <v>208</v>
      </c>
      <c r="D1002" s="18" t="s">
        <v>246</v>
      </c>
      <c r="E1002" s="18"/>
      <c r="F1002" s="27">
        <v>10</v>
      </c>
      <c r="G1002" s="27">
        <v>10</v>
      </c>
      <c r="H1002" s="27">
        <v>20</v>
      </c>
      <c r="I1002" s="27">
        <v>30</v>
      </c>
      <c r="J1002" s="27">
        <v>30</v>
      </c>
      <c r="K1002" s="43">
        <v>1.85</v>
      </c>
      <c r="L1002" s="119">
        <f t="shared" si="91"/>
        <v>18.5</v>
      </c>
      <c r="M1002" s="43">
        <f t="shared" si="88"/>
        <v>18.5</v>
      </c>
      <c r="N1002" s="43">
        <f t="shared" si="89"/>
        <v>37</v>
      </c>
      <c r="O1002" s="43">
        <f t="shared" si="90"/>
        <v>55.5</v>
      </c>
      <c r="P1002" s="43">
        <f t="shared" si="90"/>
        <v>55.5</v>
      </c>
    </row>
    <row r="1003" spans="1:16" customFormat="1" ht="12.75" customHeight="1">
      <c r="A1003" s="6" t="s">
        <v>274</v>
      </c>
      <c r="B1003" s="68">
        <v>110</v>
      </c>
      <c r="C1003" s="69" t="s">
        <v>208</v>
      </c>
      <c r="D1003" s="18" t="s">
        <v>246</v>
      </c>
      <c r="E1003" s="18"/>
      <c r="F1003" s="27">
        <v>10</v>
      </c>
      <c r="G1003" s="27">
        <v>10</v>
      </c>
      <c r="H1003" s="27">
        <v>20</v>
      </c>
      <c r="I1003" s="27">
        <v>30</v>
      </c>
      <c r="J1003" s="27">
        <v>30</v>
      </c>
      <c r="K1003" s="43">
        <v>1.85</v>
      </c>
      <c r="L1003" s="119">
        <f t="shared" si="91"/>
        <v>18.5</v>
      </c>
      <c r="M1003" s="43">
        <f t="shared" si="88"/>
        <v>18.5</v>
      </c>
      <c r="N1003" s="43">
        <f t="shared" si="89"/>
        <v>37</v>
      </c>
      <c r="O1003" s="43">
        <f t="shared" si="90"/>
        <v>55.5</v>
      </c>
      <c r="P1003" s="43">
        <f t="shared" si="90"/>
        <v>55.5</v>
      </c>
    </row>
    <row r="1004" spans="1:16" customFormat="1" ht="12.75" customHeight="1">
      <c r="A1004" s="6" t="s">
        <v>274</v>
      </c>
      <c r="B1004" s="68">
        <v>115</v>
      </c>
      <c r="C1004" s="69" t="s">
        <v>208</v>
      </c>
      <c r="D1004" s="18" t="s">
        <v>246</v>
      </c>
      <c r="E1004" s="18"/>
      <c r="F1004" s="27">
        <v>10</v>
      </c>
      <c r="G1004" s="27">
        <v>10</v>
      </c>
      <c r="H1004" s="27">
        <v>20</v>
      </c>
      <c r="I1004" s="27">
        <v>30</v>
      </c>
      <c r="J1004" s="27">
        <v>30</v>
      </c>
      <c r="K1004" s="43">
        <v>1.85</v>
      </c>
      <c r="L1004" s="119">
        <f t="shared" si="91"/>
        <v>18.5</v>
      </c>
      <c r="M1004" s="43">
        <f t="shared" si="88"/>
        <v>18.5</v>
      </c>
      <c r="N1004" s="43">
        <f t="shared" si="89"/>
        <v>37</v>
      </c>
      <c r="O1004" s="43">
        <f t="shared" si="90"/>
        <v>55.5</v>
      </c>
      <c r="P1004" s="43">
        <f t="shared" si="90"/>
        <v>55.5</v>
      </c>
    </row>
    <row r="1005" spans="1:16" customFormat="1" ht="12.75" customHeight="1">
      <c r="A1005" s="6" t="s">
        <v>274</v>
      </c>
      <c r="B1005" s="68">
        <v>120</v>
      </c>
      <c r="C1005" s="69" t="s">
        <v>208</v>
      </c>
      <c r="D1005" s="18" t="s">
        <v>246</v>
      </c>
      <c r="E1005" s="18"/>
      <c r="F1005" s="27">
        <v>10</v>
      </c>
      <c r="G1005" s="27">
        <v>10</v>
      </c>
      <c r="H1005" s="27">
        <v>20</v>
      </c>
      <c r="I1005" s="27">
        <v>30</v>
      </c>
      <c r="J1005" s="27">
        <v>30</v>
      </c>
      <c r="K1005" s="43">
        <v>1.85</v>
      </c>
      <c r="L1005" s="119">
        <f t="shared" si="91"/>
        <v>18.5</v>
      </c>
      <c r="M1005" s="43">
        <f t="shared" si="88"/>
        <v>18.5</v>
      </c>
      <c r="N1005" s="43">
        <f t="shared" si="89"/>
        <v>37</v>
      </c>
      <c r="O1005" s="43">
        <f t="shared" si="90"/>
        <v>55.5</v>
      </c>
      <c r="P1005" s="43">
        <f t="shared" si="90"/>
        <v>55.5</v>
      </c>
    </row>
    <row r="1006" spans="1:16" customFormat="1" ht="12.75" customHeight="1">
      <c r="A1006" s="6" t="s">
        <v>274</v>
      </c>
      <c r="B1006" s="68">
        <v>125</v>
      </c>
      <c r="C1006" s="69" t="s">
        <v>208</v>
      </c>
      <c r="D1006" s="18" t="s">
        <v>246</v>
      </c>
      <c r="E1006" s="18"/>
      <c r="F1006" s="27">
        <v>10</v>
      </c>
      <c r="G1006" s="27">
        <v>10</v>
      </c>
      <c r="H1006" s="27">
        <v>20</v>
      </c>
      <c r="I1006" s="27">
        <v>30</v>
      </c>
      <c r="J1006" s="27">
        <v>30</v>
      </c>
      <c r="K1006" s="43">
        <v>1.85</v>
      </c>
      <c r="L1006" s="119">
        <f t="shared" si="91"/>
        <v>18.5</v>
      </c>
      <c r="M1006" s="43">
        <f t="shared" si="88"/>
        <v>18.5</v>
      </c>
      <c r="N1006" s="43">
        <f t="shared" si="89"/>
        <v>37</v>
      </c>
      <c r="O1006" s="43">
        <f t="shared" si="90"/>
        <v>55.5</v>
      </c>
      <c r="P1006" s="43">
        <f t="shared" si="90"/>
        <v>55.5</v>
      </c>
    </row>
    <row r="1007" spans="1:16" customFormat="1" ht="12.75" customHeight="1">
      <c r="A1007" s="6" t="s">
        <v>274</v>
      </c>
      <c r="B1007" s="68">
        <v>130</v>
      </c>
      <c r="C1007" s="69" t="s">
        <v>208</v>
      </c>
      <c r="D1007" s="18" t="s">
        <v>246</v>
      </c>
      <c r="E1007" s="18"/>
      <c r="F1007" s="27">
        <v>10</v>
      </c>
      <c r="G1007" s="27">
        <v>10</v>
      </c>
      <c r="H1007" s="27">
        <v>20</v>
      </c>
      <c r="I1007" s="27">
        <v>30</v>
      </c>
      <c r="J1007" s="27">
        <v>30</v>
      </c>
      <c r="K1007" s="43">
        <v>1.85</v>
      </c>
      <c r="L1007" s="119">
        <f t="shared" si="91"/>
        <v>18.5</v>
      </c>
      <c r="M1007" s="43">
        <f t="shared" si="88"/>
        <v>18.5</v>
      </c>
      <c r="N1007" s="43">
        <f t="shared" si="89"/>
        <v>37</v>
      </c>
      <c r="O1007" s="43">
        <f t="shared" si="90"/>
        <v>55.5</v>
      </c>
      <c r="P1007" s="43">
        <f t="shared" si="90"/>
        <v>55.5</v>
      </c>
    </row>
    <row r="1008" spans="1:16" customFormat="1" ht="12.75" customHeight="1">
      <c r="A1008" s="9"/>
      <c r="B1008" s="30"/>
      <c r="C1008" s="30"/>
      <c r="D1008" s="36" t="s">
        <v>21</v>
      </c>
      <c r="E1008" s="36"/>
      <c r="F1008" s="24">
        <f>SUM(F910:F1007)</f>
        <v>1081</v>
      </c>
      <c r="G1008" s="24">
        <f>SUM(G910:G1007)</f>
        <v>1081</v>
      </c>
      <c r="H1008" s="24">
        <f>SUM(H910:H1007)</f>
        <v>2162</v>
      </c>
      <c r="I1008" s="24">
        <f>SUM(I910:I1007)</f>
        <v>3243</v>
      </c>
      <c r="J1008" s="24">
        <f>SUM(J910:J1007)</f>
        <v>3243</v>
      </c>
      <c r="K1008" s="80"/>
      <c r="L1008" s="80"/>
      <c r="M1008" s="88"/>
      <c r="N1008" s="88"/>
      <c r="O1008" s="88"/>
      <c r="P1008" s="88"/>
    </row>
    <row r="1009" spans="1:16" customFormat="1" ht="12.75" customHeight="1">
      <c r="A1009" s="6" t="s">
        <v>275</v>
      </c>
      <c r="B1009" s="70">
        <v>5</v>
      </c>
      <c r="C1009" s="10" t="s">
        <v>208</v>
      </c>
      <c r="D1009" s="18" t="s">
        <v>246</v>
      </c>
      <c r="E1009" s="18"/>
      <c r="F1009" s="27">
        <v>4</v>
      </c>
      <c r="G1009" s="27">
        <v>4</v>
      </c>
      <c r="H1009" s="27">
        <v>8</v>
      </c>
      <c r="I1009" s="27">
        <v>12</v>
      </c>
      <c r="J1009" s="27">
        <v>12</v>
      </c>
      <c r="K1009" s="43">
        <v>1.85</v>
      </c>
      <c r="L1009" s="119">
        <f t="shared" si="91"/>
        <v>7.4</v>
      </c>
      <c r="M1009" s="43">
        <f t="shared" ref="M1009:M1072" si="92">$G1009*K1009</f>
        <v>7.4</v>
      </c>
      <c r="N1009" s="43">
        <f t="shared" ref="N1009:N1072" si="93">$K1009*H1009</f>
        <v>14.8</v>
      </c>
      <c r="O1009" s="43">
        <f t="shared" ref="O1009:P1072" si="94">$K1009*I1009</f>
        <v>22.200000000000003</v>
      </c>
      <c r="P1009" s="43">
        <f t="shared" si="94"/>
        <v>22.200000000000003</v>
      </c>
    </row>
    <row r="1010" spans="1:16" customFormat="1" ht="12.75" customHeight="1">
      <c r="A1010" s="6" t="s">
        <v>275</v>
      </c>
      <c r="B1010" s="71">
        <v>10</v>
      </c>
      <c r="C1010" s="10" t="s">
        <v>208</v>
      </c>
      <c r="D1010" s="18" t="s">
        <v>246</v>
      </c>
      <c r="E1010" s="18"/>
      <c r="F1010" s="27">
        <v>4</v>
      </c>
      <c r="G1010" s="27">
        <v>4</v>
      </c>
      <c r="H1010" s="27">
        <v>8</v>
      </c>
      <c r="I1010" s="27">
        <v>12</v>
      </c>
      <c r="J1010" s="27">
        <v>12</v>
      </c>
      <c r="K1010" s="43">
        <v>1.85</v>
      </c>
      <c r="L1010" s="119">
        <f t="shared" si="91"/>
        <v>7.4</v>
      </c>
      <c r="M1010" s="43">
        <f t="shared" si="92"/>
        <v>7.4</v>
      </c>
      <c r="N1010" s="43">
        <f t="shared" si="93"/>
        <v>14.8</v>
      </c>
      <c r="O1010" s="43">
        <f t="shared" si="94"/>
        <v>22.200000000000003</v>
      </c>
      <c r="P1010" s="43">
        <f t="shared" si="94"/>
        <v>22.200000000000003</v>
      </c>
    </row>
    <row r="1011" spans="1:16" customFormat="1" ht="12.75" customHeight="1">
      <c r="A1011" s="6" t="s">
        <v>275</v>
      </c>
      <c r="B1011" s="71">
        <v>15</v>
      </c>
      <c r="C1011" s="10" t="s">
        <v>208</v>
      </c>
      <c r="D1011" s="18" t="s">
        <v>246</v>
      </c>
      <c r="E1011" s="18"/>
      <c r="F1011" s="27">
        <v>4</v>
      </c>
      <c r="G1011" s="27">
        <v>4</v>
      </c>
      <c r="H1011" s="27">
        <v>8</v>
      </c>
      <c r="I1011" s="27">
        <v>12</v>
      </c>
      <c r="J1011" s="27">
        <v>12</v>
      </c>
      <c r="K1011" s="43">
        <v>1.85</v>
      </c>
      <c r="L1011" s="119">
        <f t="shared" si="91"/>
        <v>7.4</v>
      </c>
      <c r="M1011" s="43">
        <f t="shared" si="92"/>
        <v>7.4</v>
      </c>
      <c r="N1011" s="43">
        <f t="shared" si="93"/>
        <v>14.8</v>
      </c>
      <c r="O1011" s="43">
        <f t="shared" si="94"/>
        <v>22.200000000000003</v>
      </c>
      <c r="P1011" s="43">
        <f t="shared" si="94"/>
        <v>22.200000000000003</v>
      </c>
    </row>
    <row r="1012" spans="1:16" customFormat="1" ht="12.75" customHeight="1">
      <c r="A1012" s="6" t="s">
        <v>275</v>
      </c>
      <c r="B1012" s="71">
        <v>20</v>
      </c>
      <c r="C1012" s="10" t="s">
        <v>208</v>
      </c>
      <c r="D1012" s="18" t="s">
        <v>246</v>
      </c>
      <c r="E1012" s="18"/>
      <c r="F1012" s="27">
        <v>4</v>
      </c>
      <c r="G1012" s="27">
        <v>4</v>
      </c>
      <c r="H1012" s="27">
        <v>8</v>
      </c>
      <c r="I1012" s="27">
        <v>12</v>
      </c>
      <c r="J1012" s="27">
        <v>12</v>
      </c>
      <c r="K1012" s="43">
        <v>1.85</v>
      </c>
      <c r="L1012" s="119">
        <f t="shared" si="91"/>
        <v>7.4</v>
      </c>
      <c r="M1012" s="43">
        <f t="shared" si="92"/>
        <v>7.4</v>
      </c>
      <c r="N1012" s="43">
        <f t="shared" si="93"/>
        <v>14.8</v>
      </c>
      <c r="O1012" s="43">
        <f t="shared" si="94"/>
        <v>22.200000000000003</v>
      </c>
      <c r="P1012" s="43">
        <f t="shared" si="94"/>
        <v>22.200000000000003</v>
      </c>
    </row>
    <row r="1013" spans="1:16" customFormat="1" ht="12.75" customHeight="1">
      <c r="A1013" s="6" t="s">
        <v>275</v>
      </c>
      <c r="B1013" s="71">
        <v>25</v>
      </c>
      <c r="C1013" s="10" t="s">
        <v>208</v>
      </c>
      <c r="D1013" s="18" t="s">
        <v>246</v>
      </c>
      <c r="E1013" s="18"/>
      <c r="F1013" s="27">
        <v>4</v>
      </c>
      <c r="G1013" s="27">
        <v>4</v>
      </c>
      <c r="H1013" s="27">
        <v>8</v>
      </c>
      <c r="I1013" s="27">
        <v>12</v>
      </c>
      <c r="J1013" s="27">
        <v>12</v>
      </c>
      <c r="K1013" s="43">
        <v>1.85</v>
      </c>
      <c r="L1013" s="119">
        <f t="shared" si="91"/>
        <v>7.4</v>
      </c>
      <c r="M1013" s="43">
        <f t="shared" si="92"/>
        <v>7.4</v>
      </c>
      <c r="N1013" s="43">
        <f t="shared" si="93"/>
        <v>14.8</v>
      </c>
      <c r="O1013" s="43">
        <f t="shared" si="94"/>
        <v>22.200000000000003</v>
      </c>
      <c r="P1013" s="43">
        <f t="shared" si="94"/>
        <v>22.200000000000003</v>
      </c>
    </row>
    <row r="1014" spans="1:16" customFormat="1" ht="12.75" customHeight="1">
      <c r="A1014" s="6" t="s">
        <v>275</v>
      </c>
      <c r="B1014" s="71">
        <v>30</v>
      </c>
      <c r="C1014" s="10" t="s">
        <v>208</v>
      </c>
      <c r="D1014" s="18" t="s">
        <v>246</v>
      </c>
      <c r="E1014" s="18"/>
      <c r="F1014" s="27">
        <v>4</v>
      </c>
      <c r="G1014" s="27">
        <v>4</v>
      </c>
      <c r="H1014" s="27">
        <v>8</v>
      </c>
      <c r="I1014" s="27">
        <v>12</v>
      </c>
      <c r="J1014" s="27">
        <v>12</v>
      </c>
      <c r="K1014" s="43">
        <v>1.85</v>
      </c>
      <c r="L1014" s="119">
        <f t="shared" si="91"/>
        <v>7.4</v>
      </c>
      <c r="M1014" s="43">
        <f t="shared" si="92"/>
        <v>7.4</v>
      </c>
      <c r="N1014" s="43">
        <f t="shared" si="93"/>
        <v>14.8</v>
      </c>
      <c r="O1014" s="43">
        <f t="shared" si="94"/>
        <v>22.200000000000003</v>
      </c>
      <c r="P1014" s="43">
        <f t="shared" si="94"/>
        <v>22.200000000000003</v>
      </c>
    </row>
    <row r="1015" spans="1:16" customFormat="1" ht="12.75" customHeight="1">
      <c r="A1015" s="6" t="s">
        <v>275</v>
      </c>
      <c r="B1015" s="71">
        <v>35</v>
      </c>
      <c r="C1015" s="10" t="s">
        <v>208</v>
      </c>
      <c r="D1015" s="18" t="s">
        <v>246</v>
      </c>
      <c r="E1015" s="18"/>
      <c r="F1015" s="27">
        <v>4</v>
      </c>
      <c r="G1015" s="27">
        <v>4</v>
      </c>
      <c r="H1015" s="27">
        <v>8</v>
      </c>
      <c r="I1015" s="27">
        <v>12</v>
      </c>
      <c r="J1015" s="27">
        <v>12</v>
      </c>
      <c r="K1015" s="43">
        <v>1.85</v>
      </c>
      <c r="L1015" s="119">
        <f t="shared" si="91"/>
        <v>7.4</v>
      </c>
      <c r="M1015" s="43">
        <f t="shared" si="92"/>
        <v>7.4</v>
      </c>
      <c r="N1015" s="43">
        <f t="shared" si="93"/>
        <v>14.8</v>
      </c>
      <c r="O1015" s="43">
        <f t="shared" si="94"/>
        <v>22.200000000000003</v>
      </c>
      <c r="P1015" s="43">
        <f t="shared" si="94"/>
        <v>22.200000000000003</v>
      </c>
    </row>
    <row r="1016" spans="1:16" customFormat="1" ht="12.75" customHeight="1">
      <c r="A1016" s="6" t="s">
        <v>275</v>
      </c>
      <c r="B1016" s="71">
        <v>40</v>
      </c>
      <c r="C1016" s="10" t="s">
        <v>208</v>
      </c>
      <c r="D1016" s="18" t="s">
        <v>246</v>
      </c>
      <c r="E1016" s="18"/>
      <c r="F1016" s="27">
        <v>4</v>
      </c>
      <c r="G1016" s="27">
        <v>4</v>
      </c>
      <c r="H1016" s="27">
        <v>8</v>
      </c>
      <c r="I1016" s="27">
        <v>12</v>
      </c>
      <c r="J1016" s="27">
        <v>12</v>
      </c>
      <c r="K1016" s="43">
        <v>1.85</v>
      </c>
      <c r="L1016" s="119">
        <f t="shared" si="91"/>
        <v>7.4</v>
      </c>
      <c r="M1016" s="43">
        <f t="shared" si="92"/>
        <v>7.4</v>
      </c>
      <c r="N1016" s="43">
        <f t="shared" si="93"/>
        <v>14.8</v>
      </c>
      <c r="O1016" s="43">
        <f t="shared" si="94"/>
        <v>22.200000000000003</v>
      </c>
      <c r="P1016" s="43">
        <f t="shared" si="94"/>
        <v>22.200000000000003</v>
      </c>
    </row>
    <row r="1017" spans="1:16" customFormat="1" ht="12.75" customHeight="1">
      <c r="A1017" s="6" t="s">
        <v>275</v>
      </c>
      <c r="B1017" s="71">
        <v>45</v>
      </c>
      <c r="C1017" s="10" t="s">
        <v>208</v>
      </c>
      <c r="D1017" s="18" t="s">
        <v>246</v>
      </c>
      <c r="E1017" s="18"/>
      <c r="F1017" s="27">
        <v>4</v>
      </c>
      <c r="G1017" s="27">
        <v>4</v>
      </c>
      <c r="H1017" s="27">
        <v>8</v>
      </c>
      <c r="I1017" s="27">
        <v>12</v>
      </c>
      <c r="J1017" s="27">
        <v>12</v>
      </c>
      <c r="K1017" s="43">
        <v>1.85</v>
      </c>
      <c r="L1017" s="119">
        <f t="shared" si="91"/>
        <v>7.4</v>
      </c>
      <c r="M1017" s="43">
        <f t="shared" si="92"/>
        <v>7.4</v>
      </c>
      <c r="N1017" s="43">
        <f t="shared" si="93"/>
        <v>14.8</v>
      </c>
      <c r="O1017" s="43">
        <f t="shared" si="94"/>
        <v>22.200000000000003</v>
      </c>
      <c r="P1017" s="43">
        <f t="shared" si="94"/>
        <v>22.200000000000003</v>
      </c>
    </row>
    <row r="1018" spans="1:16" customFormat="1" ht="12.75" customHeight="1">
      <c r="A1018" s="6" t="s">
        <v>275</v>
      </c>
      <c r="B1018" s="71">
        <v>50</v>
      </c>
      <c r="C1018" s="10" t="s">
        <v>208</v>
      </c>
      <c r="D1018" s="18" t="s">
        <v>246</v>
      </c>
      <c r="E1018" s="18"/>
      <c r="F1018" s="27">
        <v>15</v>
      </c>
      <c r="G1018" s="27">
        <v>15</v>
      </c>
      <c r="H1018" s="27">
        <v>30</v>
      </c>
      <c r="I1018" s="27">
        <v>45</v>
      </c>
      <c r="J1018" s="27">
        <v>45</v>
      </c>
      <c r="K1018" s="43">
        <v>1.85</v>
      </c>
      <c r="L1018" s="119">
        <f t="shared" si="91"/>
        <v>27.75</v>
      </c>
      <c r="M1018" s="43">
        <f t="shared" si="92"/>
        <v>27.75</v>
      </c>
      <c r="N1018" s="43">
        <f t="shared" si="93"/>
        <v>55.5</v>
      </c>
      <c r="O1018" s="43">
        <f t="shared" si="94"/>
        <v>83.25</v>
      </c>
      <c r="P1018" s="43">
        <f t="shared" si="94"/>
        <v>83.25</v>
      </c>
    </row>
    <row r="1019" spans="1:16" customFormat="1" ht="12.75" customHeight="1">
      <c r="A1019" s="6" t="s">
        <v>275</v>
      </c>
      <c r="B1019" s="71">
        <v>55</v>
      </c>
      <c r="C1019" s="10" t="s">
        <v>208</v>
      </c>
      <c r="D1019" s="18" t="s">
        <v>246</v>
      </c>
      <c r="E1019" s="18"/>
      <c r="F1019" s="27">
        <v>15</v>
      </c>
      <c r="G1019" s="27">
        <v>15</v>
      </c>
      <c r="H1019" s="27">
        <v>30</v>
      </c>
      <c r="I1019" s="27">
        <v>45</v>
      </c>
      <c r="J1019" s="27">
        <v>45</v>
      </c>
      <c r="K1019" s="43">
        <v>1.85</v>
      </c>
      <c r="L1019" s="119">
        <f t="shared" si="91"/>
        <v>27.75</v>
      </c>
      <c r="M1019" s="43">
        <f t="shared" si="92"/>
        <v>27.75</v>
      </c>
      <c r="N1019" s="43">
        <f t="shared" si="93"/>
        <v>55.5</v>
      </c>
      <c r="O1019" s="43">
        <f t="shared" si="94"/>
        <v>83.25</v>
      </c>
      <c r="P1019" s="43">
        <f t="shared" si="94"/>
        <v>83.25</v>
      </c>
    </row>
    <row r="1020" spans="1:16" customFormat="1" ht="12.75" customHeight="1">
      <c r="A1020" s="6" t="s">
        <v>275</v>
      </c>
      <c r="B1020" s="71">
        <v>60</v>
      </c>
      <c r="C1020" s="10" t="s">
        <v>208</v>
      </c>
      <c r="D1020" s="18" t="s">
        <v>246</v>
      </c>
      <c r="E1020" s="18"/>
      <c r="F1020" s="27">
        <v>15</v>
      </c>
      <c r="G1020" s="27">
        <v>15</v>
      </c>
      <c r="H1020" s="27">
        <v>30</v>
      </c>
      <c r="I1020" s="27">
        <v>45</v>
      </c>
      <c r="J1020" s="27">
        <v>45</v>
      </c>
      <c r="K1020" s="43">
        <v>1.85</v>
      </c>
      <c r="L1020" s="119">
        <f t="shared" si="91"/>
        <v>27.75</v>
      </c>
      <c r="M1020" s="43">
        <f t="shared" si="92"/>
        <v>27.75</v>
      </c>
      <c r="N1020" s="43">
        <f t="shared" si="93"/>
        <v>55.5</v>
      </c>
      <c r="O1020" s="43">
        <f t="shared" si="94"/>
        <v>83.25</v>
      </c>
      <c r="P1020" s="43">
        <f t="shared" si="94"/>
        <v>83.25</v>
      </c>
    </row>
    <row r="1021" spans="1:16" customFormat="1" ht="12.75" customHeight="1">
      <c r="A1021" s="6" t="s">
        <v>275</v>
      </c>
      <c r="B1021" s="71">
        <v>65</v>
      </c>
      <c r="C1021" s="10" t="s">
        <v>208</v>
      </c>
      <c r="D1021" s="18" t="s">
        <v>246</v>
      </c>
      <c r="E1021" s="18"/>
      <c r="F1021" s="27">
        <v>15</v>
      </c>
      <c r="G1021" s="27">
        <v>15</v>
      </c>
      <c r="H1021" s="27">
        <v>30</v>
      </c>
      <c r="I1021" s="27">
        <v>45</v>
      </c>
      <c r="J1021" s="27">
        <v>45</v>
      </c>
      <c r="K1021" s="43">
        <v>1.85</v>
      </c>
      <c r="L1021" s="119">
        <f t="shared" si="91"/>
        <v>27.75</v>
      </c>
      <c r="M1021" s="43">
        <f t="shared" si="92"/>
        <v>27.75</v>
      </c>
      <c r="N1021" s="43">
        <f t="shared" si="93"/>
        <v>55.5</v>
      </c>
      <c r="O1021" s="43">
        <f t="shared" si="94"/>
        <v>83.25</v>
      </c>
      <c r="P1021" s="43">
        <f t="shared" si="94"/>
        <v>83.25</v>
      </c>
    </row>
    <row r="1022" spans="1:16" customFormat="1" ht="12.75" customHeight="1">
      <c r="A1022" s="6" t="s">
        <v>275</v>
      </c>
      <c r="B1022" s="71">
        <v>70</v>
      </c>
      <c r="C1022" s="10" t="s">
        <v>208</v>
      </c>
      <c r="D1022" s="18" t="s">
        <v>246</v>
      </c>
      <c r="E1022" s="18"/>
      <c r="F1022" s="27">
        <v>15</v>
      </c>
      <c r="G1022" s="27">
        <v>15</v>
      </c>
      <c r="H1022" s="27">
        <v>30</v>
      </c>
      <c r="I1022" s="27">
        <v>45</v>
      </c>
      <c r="J1022" s="27">
        <v>45</v>
      </c>
      <c r="K1022" s="43">
        <v>1.85</v>
      </c>
      <c r="L1022" s="119">
        <f t="shared" si="91"/>
        <v>27.75</v>
      </c>
      <c r="M1022" s="43">
        <f t="shared" si="92"/>
        <v>27.75</v>
      </c>
      <c r="N1022" s="43">
        <f t="shared" si="93"/>
        <v>55.5</v>
      </c>
      <c r="O1022" s="43">
        <f t="shared" si="94"/>
        <v>83.25</v>
      </c>
      <c r="P1022" s="43">
        <f t="shared" si="94"/>
        <v>83.25</v>
      </c>
    </row>
    <row r="1023" spans="1:16" customFormat="1" ht="12.75" customHeight="1">
      <c r="A1023" s="6" t="s">
        <v>275</v>
      </c>
      <c r="B1023" s="71">
        <v>75</v>
      </c>
      <c r="C1023" s="10" t="s">
        <v>208</v>
      </c>
      <c r="D1023" s="18" t="s">
        <v>246</v>
      </c>
      <c r="E1023" s="18"/>
      <c r="F1023" s="27">
        <v>15</v>
      </c>
      <c r="G1023" s="27">
        <v>15</v>
      </c>
      <c r="H1023" s="27">
        <v>30</v>
      </c>
      <c r="I1023" s="27">
        <v>45</v>
      </c>
      <c r="J1023" s="27">
        <v>45</v>
      </c>
      <c r="K1023" s="43">
        <v>1.85</v>
      </c>
      <c r="L1023" s="119">
        <f t="shared" si="91"/>
        <v>27.75</v>
      </c>
      <c r="M1023" s="43">
        <f t="shared" si="92"/>
        <v>27.75</v>
      </c>
      <c r="N1023" s="43">
        <f t="shared" si="93"/>
        <v>55.5</v>
      </c>
      <c r="O1023" s="43">
        <f t="shared" si="94"/>
        <v>83.25</v>
      </c>
      <c r="P1023" s="43">
        <f t="shared" si="94"/>
        <v>83.25</v>
      </c>
    </row>
    <row r="1024" spans="1:16" customFormat="1" ht="12.75" customHeight="1">
      <c r="A1024" s="6" t="s">
        <v>275</v>
      </c>
      <c r="B1024" s="71">
        <v>80</v>
      </c>
      <c r="C1024" s="10" t="s">
        <v>208</v>
      </c>
      <c r="D1024" s="18" t="s">
        <v>246</v>
      </c>
      <c r="E1024" s="18"/>
      <c r="F1024" s="27">
        <v>15</v>
      </c>
      <c r="G1024" s="27">
        <v>15</v>
      </c>
      <c r="H1024" s="27">
        <v>30</v>
      </c>
      <c r="I1024" s="27">
        <v>45</v>
      </c>
      <c r="J1024" s="27">
        <v>45</v>
      </c>
      <c r="K1024" s="43">
        <v>1.85</v>
      </c>
      <c r="L1024" s="119">
        <f t="shared" si="91"/>
        <v>27.75</v>
      </c>
      <c r="M1024" s="43">
        <f t="shared" si="92"/>
        <v>27.75</v>
      </c>
      <c r="N1024" s="43">
        <f t="shared" si="93"/>
        <v>55.5</v>
      </c>
      <c r="O1024" s="43">
        <f t="shared" si="94"/>
        <v>83.25</v>
      </c>
      <c r="P1024" s="43">
        <f t="shared" si="94"/>
        <v>83.25</v>
      </c>
    </row>
    <row r="1025" spans="1:16" customFormat="1" ht="12.75" customHeight="1">
      <c r="A1025" s="6" t="s">
        <v>275</v>
      </c>
      <c r="B1025" s="71">
        <v>85</v>
      </c>
      <c r="C1025" s="10" t="s">
        <v>208</v>
      </c>
      <c r="D1025" s="18" t="s">
        <v>246</v>
      </c>
      <c r="E1025" s="18"/>
      <c r="F1025" s="27">
        <v>15</v>
      </c>
      <c r="G1025" s="27">
        <v>15</v>
      </c>
      <c r="H1025" s="27">
        <v>30</v>
      </c>
      <c r="I1025" s="27">
        <v>45</v>
      </c>
      <c r="J1025" s="27">
        <v>45</v>
      </c>
      <c r="K1025" s="43">
        <v>1.85</v>
      </c>
      <c r="L1025" s="119">
        <f t="shared" si="91"/>
        <v>27.75</v>
      </c>
      <c r="M1025" s="43">
        <f t="shared" si="92"/>
        <v>27.75</v>
      </c>
      <c r="N1025" s="43">
        <f t="shared" si="93"/>
        <v>55.5</v>
      </c>
      <c r="O1025" s="43">
        <f t="shared" si="94"/>
        <v>83.25</v>
      </c>
      <c r="P1025" s="43">
        <f t="shared" si="94"/>
        <v>83.25</v>
      </c>
    </row>
    <row r="1026" spans="1:16" customFormat="1" ht="12.75" customHeight="1">
      <c r="A1026" s="6" t="s">
        <v>275</v>
      </c>
      <c r="B1026" s="71">
        <v>90</v>
      </c>
      <c r="C1026" s="10" t="s">
        <v>208</v>
      </c>
      <c r="D1026" s="18" t="s">
        <v>246</v>
      </c>
      <c r="E1026" s="18"/>
      <c r="F1026" s="27">
        <v>15</v>
      </c>
      <c r="G1026" s="27">
        <v>15</v>
      </c>
      <c r="H1026" s="27">
        <v>30</v>
      </c>
      <c r="I1026" s="27">
        <v>45</v>
      </c>
      <c r="J1026" s="27">
        <v>45</v>
      </c>
      <c r="K1026" s="43">
        <v>1.85</v>
      </c>
      <c r="L1026" s="119">
        <f t="shared" si="91"/>
        <v>27.75</v>
      </c>
      <c r="M1026" s="43">
        <f t="shared" si="92"/>
        <v>27.75</v>
      </c>
      <c r="N1026" s="43">
        <f t="shared" si="93"/>
        <v>55.5</v>
      </c>
      <c r="O1026" s="43">
        <f t="shared" si="94"/>
        <v>83.25</v>
      </c>
      <c r="P1026" s="43">
        <f t="shared" si="94"/>
        <v>83.25</v>
      </c>
    </row>
    <row r="1027" spans="1:16" customFormat="1" ht="12.75" customHeight="1">
      <c r="A1027" s="6" t="s">
        <v>275</v>
      </c>
      <c r="B1027" s="71">
        <v>95</v>
      </c>
      <c r="C1027" s="10" t="s">
        <v>208</v>
      </c>
      <c r="D1027" s="18" t="s">
        <v>246</v>
      </c>
      <c r="E1027" s="18"/>
      <c r="F1027" s="27">
        <v>15</v>
      </c>
      <c r="G1027" s="27">
        <v>15</v>
      </c>
      <c r="H1027" s="27">
        <v>30</v>
      </c>
      <c r="I1027" s="27">
        <v>45</v>
      </c>
      <c r="J1027" s="27">
        <v>45</v>
      </c>
      <c r="K1027" s="43">
        <v>1.85</v>
      </c>
      <c r="L1027" s="119">
        <f t="shared" si="91"/>
        <v>27.75</v>
      </c>
      <c r="M1027" s="43">
        <f t="shared" si="92"/>
        <v>27.75</v>
      </c>
      <c r="N1027" s="43">
        <f t="shared" si="93"/>
        <v>55.5</v>
      </c>
      <c r="O1027" s="43">
        <f t="shared" si="94"/>
        <v>83.25</v>
      </c>
      <c r="P1027" s="43">
        <f t="shared" si="94"/>
        <v>83.25</v>
      </c>
    </row>
    <row r="1028" spans="1:16" customFormat="1" ht="12.75" customHeight="1">
      <c r="A1028" s="6" t="s">
        <v>275</v>
      </c>
      <c r="B1028" s="71">
        <v>100</v>
      </c>
      <c r="C1028" s="10" t="s">
        <v>208</v>
      </c>
      <c r="D1028" s="18" t="s">
        <v>246</v>
      </c>
      <c r="E1028" s="18"/>
      <c r="F1028" s="27">
        <v>15</v>
      </c>
      <c r="G1028" s="27">
        <v>15</v>
      </c>
      <c r="H1028" s="27">
        <v>30</v>
      </c>
      <c r="I1028" s="27">
        <v>45</v>
      </c>
      <c r="J1028" s="27">
        <v>45</v>
      </c>
      <c r="K1028" s="43">
        <v>1.85</v>
      </c>
      <c r="L1028" s="119">
        <f t="shared" si="91"/>
        <v>27.75</v>
      </c>
      <c r="M1028" s="43">
        <f t="shared" si="92"/>
        <v>27.75</v>
      </c>
      <c r="N1028" s="43">
        <f t="shared" si="93"/>
        <v>55.5</v>
      </c>
      <c r="O1028" s="43">
        <f t="shared" si="94"/>
        <v>83.25</v>
      </c>
      <c r="P1028" s="43">
        <f t="shared" si="94"/>
        <v>83.25</v>
      </c>
    </row>
    <row r="1029" spans="1:16" customFormat="1" ht="12.75" customHeight="1">
      <c r="A1029" s="6" t="s">
        <v>275</v>
      </c>
      <c r="B1029" s="71">
        <v>105</v>
      </c>
      <c r="C1029" s="10" t="s">
        <v>208</v>
      </c>
      <c r="D1029" s="18" t="s">
        <v>246</v>
      </c>
      <c r="E1029" s="18"/>
      <c r="F1029" s="27">
        <v>15</v>
      </c>
      <c r="G1029" s="27">
        <v>15</v>
      </c>
      <c r="H1029" s="27">
        <v>30</v>
      </c>
      <c r="I1029" s="27">
        <v>45</v>
      </c>
      <c r="J1029" s="27">
        <v>45</v>
      </c>
      <c r="K1029" s="43">
        <v>1.85</v>
      </c>
      <c r="L1029" s="119">
        <f t="shared" si="91"/>
        <v>27.75</v>
      </c>
      <c r="M1029" s="43">
        <f t="shared" si="92"/>
        <v>27.75</v>
      </c>
      <c r="N1029" s="43">
        <f t="shared" si="93"/>
        <v>55.5</v>
      </c>
      <c r="O1029" s="43">
        <f t="shared" si="94"/>
        <v>83.25</v>
      </c>
      <c r="P1029" s="43">
        <f t="shared" si="94"/>
        <v>83.25</v>
      </c>
    </row>
    <row r="1030" spans="1:16" customFormat="1" ht="12.75" customHeight="1">
      <c r="A1030" s="6" t="s">
        <v>275</v>
      </c>
      <c r="B1030" s="71">
        <v>110</v>
      </c>
      <c r="C1030" s="10" t="s">
        <v>208</v>
      </c>
      <c r="D1030" s="18" t="s">
        <v>246</v>
      </c>
      <c r="E1030" s="18"/>
      <c r="F1030" s="27">
        <v>15</v>
      </c>
      <c r="G1030" s="27">
        <v>15</v>
      </c>
      <c r="H1030" s="27">
        <v>30</v>
      </c>
      <c r="I1030" s="27">
        <v>45</v>
      </c>
      <c r="J1030" s="27">
        <v>45</v>
      </c>
      <c r="K1030" s="43">
        <v>1.85</v>
      </c>
      <c r="L1030" s="119">
        <f t="shared" si="91"/>
        <v>27.75</v>
      </c>
      <c r="M1030" s="43">
        <f t="shared" si="92"/>
        <v>27.75</v>
      </c>
      <c r="N1030" s="43">
        <f t="shared" si="93"/>
        <v>55.5</v>
      </c>
      <c r="O1030" s="43">
        <f t="shared" si="94"/>
        <v>83.25</v>
      </c>
      <c r="P1030" s="43">
        <f t="shared" si="94"/>
        <v>83.25</v>
      </c>
    </row>
    <row r="1031" spans="1:16" customFormat="1" ht="12.75" customHeight="1">
      <c r="A1031" s="6" t="s">
        <v>275</v>
      </c>
      <c r="B1031" s="71">
        <v>115</v>
      </c>
      <c r="C1031" s="10" t="s">
        <v>208</v>
      </c>
      <c r="D1031" s="18" t="s">
        <v>246</v>
      </c>
      <c r="E1031" s="18"/>
      <c r="F1031" s="27">
        <v>15</v>
      </c>
      <c r="G1031" s="27">
        <v>15</v>
      </c>
      <c r="H1031" s="27">
        <v>30</v>
      </c>
      <c r="I1031" s="27">
        <v>45</v>
      </c>
      <c r="J1031" s="27">
        <v>45</v>
      </c>
      <c r="K1031" s="43">
        <v>1.85</v>
      </c>
      <c r="L1031" s="119">
        <f t="shared" si="91"/>
        <v>27.75</v>
      </c>
      <c r="M1031" s="43">
        <f t="shared" si="92"/>
        <v>27.75</v>
      </c>
      <c r="N1031" s="43">
        <f t="shared" si="93"/>
        <v>55.5</v>
      </c>
      <c r="O1031" s="43">
        <f t="shared" si="94"/>
        <v>83.25</v>
      </c>
      <c r="P1031" s="43">
        <f t="shared" si="94"/>
        <v>83.25</v>
      </c>
    </row>
    <row r="1032" spans="1:16" customFormat="1" ht="12.75" customHeight="1">
      <c r="A1032" s="6" t="s">
        <v>275</v>
      </c>
      <c r="B1032" s="71">
        <v>120</v>
      </c>
      <c r="C1032" s="10" t="s">
        <v>208</v>
      </c>
      <c r="D1032" s="18" t="s">
        <v>246</v>
      </c>
      <c r="E1032" s="18"/>
      <c r="F1032" s="27">
        <v>15</v>
      </c>
      <c r="G1032" s="27">
        <v>15</v>
      </c>
      <c r="H1032" s="27">
        <v>30</v>
      </c>
      <c r="I1032" s="27">
        <v>45</v>
      </c>
      <c r="J1032" s="27">
        <v>45</v>
      </c>
      <c r="K1032" s="43">
        <v>1.85</v>
      </c>
      <c r="L1032" s="119">
        <f t="shared" si="91"/>
        <v>27.75</v>
      </c>
      <c r="M1032" s="43">
        <f t="shared" si="92"/>
        <v>27.75</v>
      </c>
      <c r="N1032" s="43">
        <f t="shared" si="93"/>
        <v>55.5</v>
      </c>
      <c r="O1032" s="43">
        <f t="shared" si="94"/>
        <v>83.25</v>
      </c>
      <c r="P1032" s="43">
        <f t="shared" si="94"/>
        <v>83.25</v>
      </c>
    </row>
    <row r="1033" spans="1:16" customFormat="1" ht="12.75" customHeight="1">
      <c r="A1033" s="6" t="s">
        <v>275</v>
      </c>
      <c r="B1033" s="71">
        <v>125</v>
      </c>
      <c r="C1033" s="10" t="s">
        <v>208</v>
      </c>
      <c r="D1033" s="18" t="s">
        <v>246</v>
      </c>
      <c r="E1033" s="18"/>
      <c r="F1033" s="27">
        <v>15</v>
      </c>
      <c r="G1033" s="27">
        <v>15</v>
      </c>
      <c r="H1033" s="27">
        <v>30</v>
      </c>
      <c r="I1033" s="27">
        <v>45</v>
      </c>
      <c r="J1033" s="27">
        <v>45</v>
      </c>
      <c r="K1033" s="43">
        <v>1.85</v>
      </c>
      <c r="L1033" s="119">
        <f t="shared" si="91"/>
        <v>27.75</v>
      </c>
      <c r="M1033" s="43">
        <f t="shared" si="92"/>
        <v>27.75</v>
      </c>
      <c r="N1033" s="43">
        <f t="shared" si="93"/>
        <v>55.5</v>
      </c>
      <c r="O1033" s="43">
        <f t="shared" si="94"/>
        <v>83.25</v>
      </c>
      <c r="P1033" s="43">
        <f t="shared" si="94"/>
        <v>83.25</v>
      </c>
    </row>
    <row r="1034" spans="1:16" customFormat="1" ht="12.75" customHeight="1">
      <c r="A1034" s="6" t="s">
        <v>275</v>
      </c>
      <c r="B1034" s="71">
        <v>130</v>
      </c>
      <c r="C1034" s="10" t="s">
        <v>208</v>
      </c>
      <c r="D1034" s="18" t="s">
        <v>246</v>
      </c>
      <c r="E1034" s="18"/>
      <c r="F1034" s="27">
        <v>15</v>
      </c>
      <c r="G1034" s="27">
        <v>15</v>
      </c>
      <c r="H1034" s="27">
        <v>30</v>
      </c>
      <c r="I1034" s="27">
        <v>45</v>
      </c>
      <c r="J1034" s="27">
        <v>45</v>
      </c>
      <c r="K1034" s="43">
        <v>1.85</v>
      </c>
      <c r="L1034" s="119">
        <f t="shared" si="91"/>
        <v>27.75</v>
      </c>
      <c r="M1034" s="43">
        <f t="shared" si="92"/>
        <v>27.75</v>
      </c>
      <c r="N1034" s="43">
        <f t="shared" si="93"/>
        <v>55.5</v>
      </c>
      <c r="O1034" s="43">
        <f t="shared" si="94"/>
        <v>83.25</v>
      </c>
      <c r="P1034" s="43">
        <f t="shared" si="94"/>
        <v>83.25</v>
      </c>
    </row>
    <row r="1035" spans="1:16" customFormat="1" ht="12.75" customHeight="1">
      <c r="A1035" s="6" t="s">
        <v>275</v>
      </c>
      <c r="B1035" s="71">
        <v>135</v>
      </c>
      <c r="C1035" s="10" t="s">
        <v>208</v>
      </c>
      <c r="D1035" s="18" t="s">
        <v>246</v>
      </c>
      <c r="E1035" s="18"/>
      <c r="F1035" s="27">
        <v>4</v>
      </c>
      <c r="G1035" s="27">
        <v>4</v>
      </c>
      <c r="H1035" s="27">
        <v>8</v>
      </c>
      <c r="I1035" s="27">
        <v>12</v>
      </c>
      <c r="J1035" s="27">
        <v>12</v>
      </c>
      <c r="K1035" s="43">
        <v>1.85</v>
      </c>
      <c r="L1035" s="119">
        <f t="shared" si="91"/>
        <v>7.4</v>
      </c>
      <c r="M1035" s="43">
        <f t="shared" si="92"/>
        <v>7.4</v>
      </c>
      <c r="N1035" s="43">
        <f t="shared" si="93"/>
        <v>14.8</v>
      </c>
      <c r="O1035" s="43">
        <f t="shared" si="94"/>
        <v>22.200000000000003</v>
      </c>
      <c r="P1035" s="43">
        <f t="shared" si="94"/>
        <v>22.200000000000003</v>
      </c>
    </row>
    <row r="1036" spans="1:16" customFormat="1" ht="12.75" customHeight="1">
      <c r="A1036" s="6" t="s">
        <v>275</v>
      </c>
      <c r="B1036" s="71">
        <v>140</v>
      </c>
      <c r="C1036" s="10" t="s">
        <v>208</v>
      </c>
      <c r="D1036" s="18" t="s">
        <v>246</v>
      </c>
      <c r="E1036" s="18"/>
      <c r="F1036" s="27">
        <v>4</v>
      </c>
      <c r="G1036" s="27">
        <v>4</v>
      </c>
      <c r="H1036" s="27">
        <v>8</v>
      </c>
      <c r="I1036" s="27">
        <v>12</v>
      </c>
      <c r="J1036" s="27">
        <v>12</v>
      </c>
      <c r="K1036" s="43">
        <v>1.85</v>
      </c>
      <c r="L1036" s="119">
        <f t="shared" si="91"/>
        <v>7.4</v>
      </c>
      <c r="M1036" s="43">
        <f t="shared" si="92"/>
        <v>7.4</v>
      </c>
      <c r="N1036" s="43">
        <f t="shared" si="93"/>
        <v>14.8</v>
      </c>
      <c r="O1036" s="43">
        <f t="shared" si="94"/>
        <v>22.200000000000003</v>
      </c>
      <c r="P1036" s="43">
        <f t="shared" si="94"/>
        <v>22.200000000000003</v>
      </c>
    </row>
    <row r="1037" spans="1:16" customFormat="1" ht="12.75" customHeight="1">
      <c r="A1037" s="6" t="s">
        <v>275</v>
      </c>
      <c r="B1037" s="71">
        <v>145</v>
      </c>
      <c r="C1037" s="10" t="s">
        <v>208</v>
      </c>
      <c r="D1037" s="18" t="s">
        <v>246</v>
      </c>
      <c r="E1037" s="18"/>
      <c r="F1037" s="27">
        <v>4</v>
      </c>
      <c r="G1037" s="27">
        <v>4</v>
      </c>
      <c r="H1037" s="27">
        <v>8</v>
      </c>
      <c r="I1037" s="27">
        <v>12</v>
      </c>
      <c r="J1037" s="27">
        <v>12</v>
      </c>
      <c r="K1037" s="43">
        <v>1.85</v>
      </c>
      <c r="L1037" s="119">
        <f t="shared" si="91"/>
        <v>7.4</v>
      </c>
      <c r="M1037" s="43">
        <f t="shared" si="92"/>
        <v>7.4</v>
      </c>
      <c r="N1037" s="43">
        <f t="shared" si="93"/>
        <v>14.8</v>
      </c>
      <c r="O1037" s="43">
        <f t="shared" si="94"/>
        <v>22.200000000000003</v>
      </c>
      <c r="P1037" s="43">
        <f t="shared" si="94"/>
        <v>22.200000000000003</v>
      </c>
    </row>
    <row r="1038" spans="1:16" customFormat="1" ht="12.75" customHeight="1">
      <c r="A1038" s="6" t="s">
        <v>275</v>
      </c>
      <c r="B1038" s="71">
        <v>150</v>
      </c>
      <c r="C1038" s="10" t="s">
        <v>208</v>
      </c>
      <c r="D1038" s="18" t="s">
        <v>246</v>
      </c>
      <c r="E1038" s="18"/>
      <c r="F1038" s="27">
        <v>4</v>
      </c>
      <c r="G1038" s="27">
        <v>4</v>
      </c>
      <c r="H1038" s="27">
        <v>8</v>
      </c>
      <c r="I1038" s="27">
        <v>12</v>
      </c>
      <c r="J1038" s="27">
        <v>12</v>
      </c>
      <c r="K1038" s="43">
        <v>1.85</v>
      </c>
      <c r="L1038" s="119">
        <f t="shared" si="91"/>
        <v>7.4</v>
      </c>
      <c r="M1038" s="43">
        <f t="shared" si="92"/>
        <v>7.4</v>
      </c>
      <c r="N1038" s="43">
        <f t="shared" si="93"/>
        <v>14.8</v>
      </c>
      <c r="O1038" s="43">
        <f t="shared" si="94"/>
        <v>22.200000000000003</v>
      </c>
      <c r="P1038" s="43">
        <f t="shared" si="94"/>
        <v>22.200000000000003</v>
      </c>
    </row>
    <row r="1039" spans="1:16" customFormat="1" ht="12.75" customHeight="1">
      <c r="A1039" s="6" t="s">
        <v>275</v>
      </c>
      <c r="B1039" s="71">
        <v>155</v>
      </c>
      <c r="C1039" s="10" t="s">
        <v>208</v>
      </c>
      <c r="D1039" s="18" t="s">
        <v>246</v>
      </c>
      <c r="E1039" s="18"/>
      <c r="F1039" s="27">
        <v>4</v>
      </c>
      <c r="G1039" s="27">
        <v>4</v>
      </c>
      <c r="H1039" s="27">
        <v>8</v>
      </c>
      <c r="I1039" s="27">
        <v>12</v>
      </c>
      <c r="J1039" s="27">
        <v>12</v>
      </c>
      <c r="K1039" s="43">
        <v>1.85</v>
      </c>
      <c r="L1039" s="119">
        <f t="shared" si="91"/>
        <v>7.4</v>
      </c>
      <c r="M1039" s="43">
        <f t="shared" si="92"/>
        <v>7.4</v>
      </c>
      <c r="N1039" s="43">
        <f t="shared" si="93"/>
        <v>14.8</v>
      </c>
      <c r="O1039" s="43">
        <f t="shared" si="94"/>
        <v>22.200000000000003</v>
      </c>
      <c r="P1039" s="43">
        <f t="shared" si="94"/>
        <v>22.200000000000003</v>
      </c>
    </row>
    <row r="1040" spans="1:16" customFormat="1" ht="12.75" customHeight="1">
      <c r="A1040" s="6" t="s">
        <v>275</v>
      </c>
      <c r="B1040" s="71">
        <v>160</v>
      </c>
      <c r="C1040" s="10" t="s">
        <v>208</v>
      </c>
      <c r="D1040" s="18" t="s">
        <v>246</v>
      </c>
      <c r="E1040" s="18"/>
      <c r="F1040" s="27">
        <v>4</v>
      </c>
      <c r="G1040" s="27">
        <v>4</v>
      </c>
      <c r="H1040" s="27">
        <v>8</v>
      </c>
      <c r="I1040" s="27">
        <v>12</v>
      </c>
      <c r="J1040" s="27">
        <v>12</v>
      </c>
      <c r="K1040" s="43">
        <v>1.85</v>
      </c>
      <c r="L1040" s="119">
        <f t="shared" si="91"/>
        <v>7.4</v>
      </c>
      <c r="M1040" s="43">
        <f t="shared" si="92"/>
        <v>7.4</v>
      </c>
      <c r="N1040" s="43">
        <f t="shared" si="93"/>
        <v>14.8</v>
      </c>
      <c r="O1040" s="43">
        <f t="shared" si="94"/>
        <v>22.200000000000003</v>
      </c>
      <c r="P1040" s="43">
        <f t="shared" si="94"/>
        <v>22.200000000000003</v>
      </c>
    </row>
    <row r="1041" spans="1:16" customFormat="1" ht="12.75" customHeight="1">
      <c r="A1041" s="6" t="s">
        <v>275</v>
      </c>
      <c r="B1041" s="71">
        <v>165</v>
      </c>
      <c r="C1041" s="10" t="s">
        <v>208</v>
      </c>
      <c r="D1041" s="18" t="s">
        <v>246</v>
      </c>
      <c r="E1041" s="18"/>
      <c r="F1041" s="27">
        <v>4</v>
      </c>
      <c r="G1041" s="27">
        <v>4</v>
      </c>
      <c r="H1041" s="27">
        <v>8</v>
      </c>
      <c r="I1041" s="27">
        <v>12</v>
      </c>
      <c r="J1041" s="27">
        <v>12</v>
      </c>
      <c r="K1041" s="43">
        <v>1.85</v>
      </c>
      <c r="L1041" s="119">
        <f t="shared" si="91"/>
        <v>7.4</v>
      </c>
      <c r="M1041" s="43">
        <f t="shared" si="92"/>
        <v>7.4</v>
      </c>
      <c r="N1041" s="43">
        <f t="shared" si="93"/>
        <v>14.8</v>
      </c>
      <c r="O1041" s="43">
        <f t="shared" si="94"/>
        <v>22.200000000000003</v>
      </c>
      <c r="P1041" s="43">
        <f t="shared" si="94"/>
        <v>22.200000000000003</v>
      </c>
    </row>
    <row r="1042" spans="1:16" customFormat="1" ht="12.75" customHeight="1">
      <c r="A1042" s="6" t="s">
        <v>275</v>
      </c>
      <c r="B1042" s="71">
        <v>170</v>
      </c>
      <c r="C1042" s="10" t="s">
        <v>208</v>
      </c>
      <c r="D1042" s="18" t="s">
        <v>246</v>
      </c>
      <c r="E1042" s="18"/>
      <c r="F1042" s="27">
        <v>4</v>
      </c>
      <c r="G1042" s="27">
        <v>4</v>
      </c>
      <c r="H1042" s="27">
        <v>8</v>
      </c>
      <c r="I1042" s="27">
        <v>12</v>
      </c>
      <c r="J1042" s="27">
        <v>12</v>
      </c>
      <c r="K1042" s="43">
        <v>1.85</v>
      </c>
      <c r="L1042" s="119">
        <f t="shared" si="91"/>
        <v>7.4</v>
      </c>
      <c r="M1042" s="43">
        <f t="shared" si="92"/>
        <v>7.4</v>
      </c>
      <c r="N1042" s="43">
        <f t="shared" si="93"/>
        <v>14.8</v>
      </c>
      <c r="O1042" s="43">
        <f t="shared" si="94"/>
        <v>22.200000000000003</v>
      </c>
      <c r="P1042" s="43">
        <f t="shared" si="94"/>
        <v>22.200000000000003</v>
      </c>
    </row>
    <row r="1043" spans="1:16" customFormat="1" ht="12.75" customHeight="1">
      <c r="A1043" s="6" t="s">
        <v>275</v>
      </c>
      <c r="B1043" s="71">
        <v>175</v>
      </c>
      <c r="C1043" s="10" t="s">
        <v>208</v>
      </c>
      <c r="D1043" s="18" t="s">
        <v>246</v>
      </c>
      <c r="E1043" s="18"/>
      <c r="F1043" s="27">
        <v>4</v>
      </c>
      <c r="G1043" s="27">
        <v>4</v>
      </c>
      <c r="H1043" s="27">
        <v>8</v>
      </c>
      <c r="I1043" s="27">
        <v>12</v>
      </c>
      <c r="J1043" s="27">
        <v>12</v>
      </c>
      <c r="K1043" s="43">
        <v>1.85</v>
      </c>
      <c r="L1043" s="119">
        <f t="shared" si="91"/>
        <v>7.4</v>
      </c>
      <c r="M1043" s="43">
        <f t="shared" si="92"/>
        <v>7.4</v>
      </c>
      <c r="N1043" s="43">
        <f t="shared" si="93"/>
        <v>14.8</v>
      </c>
      <c r="O1043" s="43">
        <f t="shared" si="94"/>
        <v>22.200000000000003</v>
      </c>
      <c r="P1043" s="43">
        <f t="shared" si="94"/>
        <v>22.200000000000003</v>
      </c>
    </row>
    <row r="1044" spans="1:16" customFormat="1" ht="12.75" customHeight="1">
      <c r="A1044" s="6" t="s">
        <v>275</v>
      </c>
      <c r="B1044" s="71">
        <v>180</v>
      </c>
      <c r="C1044" s="10" t="s">
        <v>208</v>
      </c>
      <c r="D1044" s="18" t="s">
        <v>246</v>
      </c>
      <c r="E1044" s="18"/>
      <c r="F1044" s="27">
        <v>4</v>
      </c>
      <c r="G1044" s="27">
        <v>4</v>
      </c>
      <c r="H1044" s="27">
        <v>8</v>
      </c>
      <c r="I1044" s="27">
        <v>12</v>
      </c>
      <c r="J1044" s="27">
        <v>12</v>
      </c>
      <c r="K1044" s="43">
        <v>1.85</v>
      </c>
      <c r="L1044" s="119">
        <f t="shared" si="91"/>
        <v>7.4</v>
      </c>
      <c r="M1044" s="43">
        <f t="shared" si="92"/>
        <v>7.4</v>
      </c>
      <c r="N1044" s="43">
        <f t="shared" si="93"/>
        <v>14.8</v>
      </c>
      <c r="O1044" s="43">
        <f t="shared" si="94"/>
        <v>22.200000000000003</v>
      </c>
      <c r="P1044" s="43">
        <f t="shared" si="94"/>
        <v>22.200000000000003</v>
      </c>
    </row>
    <row r="1045" spans="1:16" customFormat="1" ht="12.75" customHeight="1">
      <c r="A1045" s="6" t="s">
        <v>275</v>
      </c>
      <c r="B1045" s="71">
        <v>185</v>
      </c>
      <c r="C1045" s="10" t="s">
        <v>208</v>
      </c>
      <c r="D1045" s="18" t="s">
        <v>246</v>
      </c>
      <c r="E1045" s="18"/>
      <c r="F1045" s="27">
        <v>4</v>
      </c>
      <c r="G1045" s="27">
        <v>4</v>
      </c>
      <c r="H1045" s="27">
        <v>8</v>
      </c>
      <c r="I1045" s="27">
        <v>12</v>
      </c>
      <c r="J1045" s="27">
        <v>12</v>
      </c>
      <c r="K1045" s="43">
        <v>1.85</v>
      </c>
      <c r="L1045" s="119">
        <f t="shared" si="91"/>
        <v>7.4</v>
      </c>
      <c r="M1045" s="43">
        <f t="shared" si="92"/>
        <v>7.4</v>
      </c>
      <c r="N1045" s="43">
        <f t="shared" si="93"/>
        <v>14.8</v>
      </c>
      <c r="O1045" s="43">
        <f t="shared" si="94"/>
        <v>22.200000000000003</v>
      </c>
      <c r="P1045" s="43">
        <f t="shared" si="94"/>
        <v>22.200000000000003</v>
      </c>
    </row>
    <row r="1046" spans="1:16" customFormat="1" ht="12.75" customHeight="1">
      <c r="A1046" s="6" t="s">
        <v>275</v>
      </c>
      <c r="B1046" s="71">
        <v>190</v>
      </c>
      <c r="C1046" s="10" t="s">
        <v>208</v>
      </c>
      <c r="D1046" s="18" t="s">
        <v>246</v>
      </c>
      <c r="E1046" s="18"/>
      <c r="F1046" s="27">
        <v>4</v>
      </c>
      <c r="G1046" s="27">
        <v>4</v>
      </c>
      <c r="H1046" s="27">
        <v>8</v>
      </c>
      <c r="I1046" s="27">
        <v>12</v>
      </c>
      <c r="J1046" s="27">
        <v>12</v>
      </c>
      <c r="K1046" s="43">
        <v>1.85</v>
      </c>
      <c r="L1046" s="119">
        <f t="shared" si="91"/>
        <v>7.4</v>
      </c>
      <c r="M1046" s="43">
        <f t="shared" si="92"/>
        <v>7.4</v>
      </c>
      <c r="N1046" s="43">
        <f t="shared" si="93"/>
        <v>14.8</v>
      </c>
      <c r="O1046" s="43">
        <f t="shared" si="94"/>
        <v>22.200000000000003</v>
      </c>
      <c r="P1046" s="43">
        <f t="shared" si="94"/>
        <v>22.200000000000003</v>
      </c>
    </row>
    <row r="1047" spans="1:16" customFormat="1" ht="12.75" customHeight="1">
      <c r="A1047" s="6" t="s">
        <v>275</v>
      </c>
      <c r="B1047" s="71">
        <v>195</v>
      </c>
      <c r="C1047" s="10" t="s">
        <v>208</v>
      </c>
      <c r="D1047" s="18" t="s">
        <v>246</v>
      </c>
      <c r="E1047" s="18"/>
      <c r="F1047" s="27">
        <v>4</v>
      </c>
      <c r="G1047" s="27">
        <v>4</v>
      </c>
      <c r="H1047" s="27">
        <v>8</v>
      </c>
      <c r="I1047" s="27">
        <v>12</v>
      </c>
      <c r="J1047" s="27">
        <v>12</v>
      </c>
      <c r="K1047" s="43">
        <v>1.85</v>
      </c>
      <c r="L1047" s="119">
        <f t="shared" si="91"/>
        <v>7.4</v>
      </c>
      <c r="M1047" s="43">
        <f t="shared" si="92"/>
        <v>7.4</v>
      </c>
      <c r="N1047" s="43">
        <f t="shared" si="93"/>
        <v>14.8</v>
      </c>
      <c r="O1047" s="43">
        <f t="shared" si="94"/>
        <v>22.200000000000003</v>
      </c>
      <c r="P1047" s="43">
        <f t="shared" si="94"/>
        <v>22.200000000000003</v>
      </c>
    </row>
    <row r="1048" spans="1:16" customFormat="1" ht="12.75" customHeight="1">
      <c r="A1048" s="6" t="s">
        <v>275</v>
      </c>
      <c r="B1048" s="71">
        <v>200</v>
      </c>
      <c r="C1048" s="10" t="s">
        <v>208</v>
      </c>
      <c r="D1048" s="18" t="s">
        <v>246</v>
      </c>
      <c r="E1048" s="18"/>
      <c r="F1048" s="27">
        <v>15</v>
      </c>
      <c r="G1048" s="27">
        <v>15</v>
      </c>
      <c r="H1048" s="27">
        <v>30</v>
      </c>
      <c r="I1048" s="27">
        <v>45</v>
      </c>
      <c r="J1048" s="27">
        <v>45</v>
      </c>
      <c r="K1048" s="43">
        <v>1.85</v>
      </c>
      <c r="L1048" s="119">
        <f t="shared" si="91"/>
        <v>27.75</v>
      </c>
      <c r="M1048" s="43">
        <f t="shared" si="92"/>
        <v>27.75</v>
      </c>
      <c r="N1048" s="43">
        <f t="shared" si="93"/>
        <v>55.5</v>
      </c>
      <c r="O1048" s="43">
        <f t="shared" si="94"/>
        <v>83.25</v>
      </c>
      <c r="P1048" s="43">
        <f t="shared" si="94"/>
        <v>83.25</v>
      </c>
    </row>
    <row r="1049" spans="1:16" customFormat="1" ht="12.75" customHeight="1">
      <c r="A1049" s="6" t="s">
        <v>275</v>
      </c>
      <c r="B1049" s="71">
        <v>210</v>
      </c>
      <c r="C1049" s="10" t="s">
        <v>208</v>
      </c>
      <c r="D1049" s="18" t="s">
        <v>246</v>
      </c>
      <c r="E1049" s="18"/>
      <c r="F1049" s="27">
        <v>15</v>
      </c>
      <c r="G1049" s="27">
        <v>15</v>
      </c>
      <c r="H1049" s="27">
        <v>30</v>
      </c>
      <c r="I1049" s="27">
        <v>45</v>
      </c>
      <c r="J1049" s="27">
        <v>45</v>
      </c>
      <c r="K1049" s="43">
        <v>1.85</v>
      </c>
      <c r="L1049" s="119">
        <f t="shared" si="91"/>
        <v>27.75</v>
      </c>
      <c r="M1049" s="43">
        <f t="shared" si="92"/>
        <v>27.75</v>
      </c>
      <c r="N1049" s="43">
        <f t="shared" si="93"/>
        <v>55.5</v>
      </c>
      <c r="O1049" s="43">
        <f t="shared" si="94"/>
        <v>83.25</v>
      </c>
      <c r="P1049" s="43">
        <f t="shared" si="94"/>
        <v>83.25</v>
      </c>
    </row>
    <row r="1050" spans="1:16" customFormat="1" ht="12.75" customHeight="1">
      <c r="A1050" s="6" t="s">
        <v>275</v>
      </c>
      <c r="B1050" s="71">
        <v>220</v>
      </c>
      <c r="C1050" s="10" t="s">
        <v>208</v>
      </c>
      <c r="D1050" s="18" t="s">
        <v>246</v>
      </c>
      <c r="E1050" s="18"/>
      <c r="F1050" s="27">
        <v>15</v>
      </c>
      <c r="G1050" s="27">
        <v>15</v>
      </c>
      <c r="H1050" s="27">
        <v>30</v>
      </c>
      <c r="I1050" s="27">
        <v>45</v>
      </c>
      <c r="J1050" s="27">
        <v>45</v>
      </c>
      <c r="K1050" s="43">
        <v>1.85</v>
      </c>
      <c r="L1050" s="119">
        <f t="shared" si="91"/>
        <v>27.75</v>
      </c>
      <c r="M1050" s="43">
        <f t="shared" si="92"/>
        <v>27.75</v>
      </c>
      <c r="N1050" s="43">
        <f t="shared" si="93"/>
        <v>55.5</v>
      </c>
      <c r="O1050" s="43">
        <f t="shared" si="94"/>
        <v>83.25</v>
      </c>
      <c r="P1050" s="43">
        <f t="shared" si="94"/>
        <v>83.25</v>
      </c>
    </row>
    <row r="1051" spans="1:16" customFormat="1" ht="12.75" customHeight="1">
      <c r="A1051" s="6" t="s">
        <v>275</v>
      </c>
      <c r="B1051" s="71">
        <v>230</v>
      </c>
      <c r="C1051" s="10" t="s">
        <v>208</v>
      </c>
      <c r="D1051" s="18" t="s">
        <v>246</v>
      </c>
      <c r="E1051" s="18"/>
      <c r="F1051" s="27">
        <v>4</v>
      </c>
      <c r="G1051" s="27">
        <v>4</v>
      </c>
      <c r="H1051" s="27">
        <v>8</v>
      </c>
      <c r="I1051" s="27">
        <v>12</v>
      </c>
      <c r="J1051" s="27">
        <v>12</v>
      </c>
      <c r="K1051" s="43">
        <v>1.85</v>
      </c>
      <c r="L1051" s="119">
        <f t="shared" si="91"/>
        <v>7.4</v>
      </c>
      <c r="M1051" s="43">
        <f t="shared" si="92"/>
        <v>7.4</v>
      </c>
      <c r="N1051" s="43">
        <f t="shared" si="93"/>
        <v>14.8</v>
      </c>
      <c r="O1051" s="43">
        <f t="shared" si="94"/>
        <v>22.200000000000003</v>
      </c>
      <c r="P1051" s="43">
        <f t="shared" si="94"/>
        <v>22.200000000000003</v>
      </c>
    </row>
    <row r="1052" spans="1:16" customFormat="1" ht="12.75" customHeight="1">
      <c r="A1052" s="6" t="s">
        <v>275</v>
      </c>
      <c r="B1052" s="71">
        <v>240</v>
      </c>
      <c r="C1052" s="10" t="s">
        <v>208</v>
      </c>
      <c r="D1052" s="18" t="s">
        <v>246</v>
      </c>
      <c r="E1052" s="18"/>
      <c r="F1052" s="27">
        <v>4</v>
      </c>
      <c r="G1052" s="27">
        <v>4</v>
      </c>
      <c r="H1052" s="27">
        <v>8</v>
      </c>
      <c r="I1052" s="27">
        <v>12</v>
      </c>
      <c r="J1052" s="27">
        <v>12</v>
      </c>
      <c r="K1052" s="43">
        <v>1.85</v>
      </c>
      <c r="L1052" s="119">
        <f t="shared" si="91"/>
        <v>7.4</v>
      </c>
      <c r="M1052" s="43">
        <f t="shared" si="92"/>
        <v>7.4</v>
      </c>
      <c r="N1052" s="43">
        <f t="shared" si="93"/>
        <v>14.8</v>
      </c>
      <c r="O1052" s="43">
        <f t="shared" si="94"/>
        <v>22.200000000000003</v>
      </c>
      <c r="P1052" s="43">
        <f t="shared" si="94"/>
        <v>22.200000000000003</v>
      </c>
    </row>
    <row r="1053" spans="1:16" customFormat="1" ht="12.75" customHeight="1">
      <c r="A1053" s="6" t="s">
        <v>275</v>
      </c>
      <c r="B1053" s="71">
        <v>250</v>
      </c>
      <c r="C1053" s="10" t="s">
        <v>208</v>
      </c>
      <c r="D1053" s="18" t="s">
        <v>246</v>
      </c>
      <c r="E1053" s="18"/>
      <c r="F1053" s="27">
        <v>4</v>
      </c>
      <c r="G1053" s="27">
        <v>4</v>
      </c>
      <c r="H1053" s="27">
        <v>8</v>
      </c>
      <c r="I1053" s="27">
        <v>12</v>
      </c>
      <c r="J1053" s="27">
        <v>12</v>
      </c>
      <c r="K1053" s="43">
        <v>1.85</v>
      </c>
      <c r="L1053" s="119">
        <f t="shared" si="91"/>
        <v>7.4</v>
      </c>
      <c r="M1053" s="43">
        <f t="shared" si="92"/>
        <v>7.4</v>
      </c>
      <c r="N1053" s="43">
        <f t="shared" si="93"/>
        <v>14.8</v>
      </c>
      <c r="O1053" s="43">
        <f t="shared" si="94"/>
        <v>22.200000000000003</v>
      </c>
      <c r="P1053" s="43">
        <f t="shared" si="94"/>
        <v>22.200000000000003</v>
      </c>
    </row>
    <row r="1054" spans="1:16" customFormat="1" ht="12.75" customHeight="1">
      <c r="A1054" s="6" t="s">
        <v>275</v>
      </c>
      <c r="B1054" s="71">
        <v>260</v>
      </c>
      <c r="C1054" s="10" t="s">
        <v>208</v>
      </c>
      <c r="D1054" s="18" t="s">
        <v>246</v>
      </c>
      <c r="E1054" s="18"/>
      <c r="F1054" s="27">
        <v>4</v>
      </c>
      <c r="G1054" s="27">
        <v>4</v>
      </c>
      <c r="H1054" s="27">
        <v>8</v>
      </c>
      <c r="I1054" s="27">
        <v>12</v>
      </c>
      <c r="J1054" s="27">
        <v>12</v>
      </c>
      <c r="K1054" s="43">
        <v>1.85</v>
      </c>
      <c r="L1054" s="119">
        <f t="shared" si="91"/>
        <v>7.4</v>
      </c>
      <c r="M1054" s="43">
        <f t="shared" si="92"/>
        <v>7.4</v>
      </c>
      <c r="N1054" s="43">
        <f t="shared" si="93"/>
        <v>14.8</v>
      </c>
      <c r="O1054" s="43">
        <f t="shared" si="94"/>
        <v>22.200000000000003</v>
      </c>
      <c r="P1054" s="43">
        <f t="shared" si="94"/>
        <v>22.200000000000003</v>
      </c>
    </row>
    <row r="1055" spans="1:16" customFormat="1" ht="12.75" customHeight="1">
      <c r="A1055" s="6" t="s">
        <v>275</v>
      </c>
      <c r="B1055" s="71">
        <v>270</v>
      </c>
      <c r="C1055" s="10" t="s">
        <v>208</v>
      </c>
      <c r="D1055" s="18" t="s">
        <v>246</v>
      </c>
      <c r="E1055" s="18"/>
      <c r="F1055" s="27">
        <v>4</v>
      </c>
      <c r="G1055" s="27">
        <v>4</v>
      </c>
      <c r="H1055" s="27">
        <v>8</v>
      </c>
      <c r="I1055" s="27">
        <v>12</v>
      </c>
      <c r="J1055" s="27">
        <v>12</v>
      </c>
      <c r="K1055" s="43">
        <v>1.85</v>
      </c>
      <c r="L1055" s="119">
        <f t="shared" si="91"/>
        <v>7.4</v>
      </c>
      <c r="M1055" s="43">
        <f t="shared" si="92"/>
        <v>7.4</v>
      </c>
      <c r="N1055" s="43">
        <f t="shared" si="93"/>
        <v>14.8</v>
      </c>
      <c r="O1055" s="43">
        <f t="shared" si="94"/>
        <v>22.200000000000003</v>
      </c>
      <c r="P1055" s="43">
        <f t="shared" si="94"/>
        <v>22.200000000000003</v>
      </c>
    </row>
    <row r="1056" spans="1:16" customFormat="1" ht="12.75" customHeight="1">
      <c r="A1056" s="6" t="s">
        <v>275</v>
      </c>
      <c r="B1056" s="71">
        <v>280</v>
      </c>
      <c r="C1056" s="10" t="s">
        <v>208</v>
      </c>
      <c r="D1056" s="18" t="s">
        <v>246</v>
      </c>
      <c r="E1056" s="18"/>
      <c r="F1056" s="27">
        <v>4</v>
      </c>
      <c r="G1056" s="27">
        <v>4</v>
      </c>
      <c r="H1056" s="27">
        <v>8</v>
      </c>
      <c r="I1056" s="27">
        <v>12</v>
      </c>
      <c r="J1056" s="27">
        <v>12</v>
      </c>
      <c r="K1056" s="43">
        <v>1.85</v>
      </c>
      <c r="L1056" s="119">
        <f t="shared" si="91"/>
        <v>7.4</v>
      </c>
      <c r="M1056" s="43">
        <f t="shared" si="92"/>
        <v>7.4</v>
      </c>
      <c r="N1056" s="43">
        <f t="shared" si="93"/>
        <v>14.8</v>
      </c>
      <c r="O1056" s="43">
        <f t="shared" si="94"/>
        <v>22.200000000000003</v>
      </c>
      <c r="P1056" s="43">
        <f t="shared" si="94"/>
        <v>22.200000000000003</v>
      </c>
    </row>
    <row r="1057" spans="1:16" customFormat="1" ht="12.75" customHeight="1">
      <c r="A1057" s="6" t="s">
        <v>275</v>
      </c>
      <c r="B1057" s="71">
        <v>290</v>
      </c>
      <c r="C1057" s="10" t="s">
        <v>208</v>
      </c>
      <c r="D1057" s="18" t="s">
        <v>246</v>
      </c>
      <c r="E1057" s="18"/>
      <c r="F1057" s="27">
        <v>4</v>
      </c>
      <c r="G1057" s="27">
        <v>4</v>
      </c>
      <c r="H1057" s="27">
        <v>8</v>
      </c>
      <c r="I1057" s="27">
        <v>12</v>
      </c>
      <c r="J1057" s="27">
        <v>12</v>
      </c>
      <c r="K1057" s="43">
        <v>1.85</v>
      </c>
      <c r="L1057" s="119">
        <f t="shared" si="91"/>
        <v>7.4</v>
      </c>
      <c r="M1057" s="43">
        <f t="shared" si="92"/>
        <v>7.4</v>
      </c>
      <c r="N1057" s="43">
        <f t="shared" si="93"/>
        <v>14.8</v>
      </c>
      <c r="O1057" s="43">
        <f t="shared" si="94"/>
        <v>22.200000000000003</v>
      </c>
      <c r="P1057" s="43">
        <f t="shared" si="94"/>
        <v>22.200000000000003</v>
      </c>
    </row>
    <row r="1058" spans="1:16" customFormat="1" ht="12.75" customHeight="1">
      <c r="A1058" s="6" t="s">
        <v>275</v>
      </c>
      <c r="B1058" s="71">
        <v>300</v>
      </c>
      <c r="C1058" s="10" t="s">
        <v>208</v>
      </c>
      <c r="D1058" s="18" t="s">
        <v>246</v>
      </c>
      <c r="E1058" s="18"/>
      <c r="F1058" s="27">
        <v>4</v>
      </c>
      <c r="G1058" s="27">
        <v>4</v>
      </c>
      <c r="H1058" s="27">
        <v>8</v>
      </c>
      <c r="I1058" s="27">
        <v>12</v>
      </c>
      <c r="J1058" s="27">
        <v>12</v>
      </c>
      <c r="K1058" s="43">
        <v>1.85</v>
      </c>
      <c r="L1058" s="119">
        <f t="shared" si="91"/>
        <v>7.4</v>
      </c>
      <c r="M1058" s="43">
        <f t="shared" si="92"/>
        <v>7.4</v>
      </c>
      <c r="N1058" s="43">
        <f t="shared" si="93"/>
        <v>14.8</v>
      </c>
      <c r="O1058" s="43">
        <f t="shared" si="94"/>
        <v>22.200000000000003</v>
      </c>
      <c r="P1058" s="43">
        <f t="shared" si="94"/>
        <v>22.200000000000003</v>
      </c>
    </row>
    <row r="1059" spans="1:16" customFormat="1" ht="12.75" customHeight="1">
      <c r="A1059" s="6" t="s">
        <v>275</v>
      </c>
      <c r="B1059" s="71">
        <v>310</v>
      </c>
      <c r="C1059" s="10" t="s">
        <v>208</v>
      </c>
      <c r="D1059" s="18" t="s">
        <v>246</v>
      </c>
      <c r="E1059" s="18"/>
      <c r="F1059" s="27">
        <v>4</v>
      </c>
      <c r="G1059" s="27">
        <v>4</v>
      </c>
      <c r="H1059" s="27">
        <v>8</v>
      </c>
      <c r="I1059" s="27">
        <v>12</v>
      </c>
      <c r="J1059" s="27">
        <v>12</v>
      </c>
      <c r="K1059" s="43">
        <v>1.85</v>
      </c>
      <c r="L1059" s="119">
        <f t="shared" ref="L1059:L1122" si="95">K1059*F1059</f>
        <v>7.4</v>
      </c>
      <c r="M1059" s="43">
        <f t="shared" si="92"/>
        <v>7.4</v>
      </c>
      <c r="N1059" s="43">
        <f t="shared" si="93"/>
        <v>14.8</v>
      </c>
      <c r="O1059" s="43">
        <f t="shared" si="94"/>
        <v>22.200000000000003</v>
      </c>
      <c r="P1059" s="43">
        <f t="shared" si="94"/>
        <v>22.200000000000003</v>
      </c>
    </row>
    <row r="1060" spans="1:16" customFormat="1" ht="12.75" customHeight="1">
      <c r="A1060" s="6" t="s">
        <v>275</v>
      </c>
      <c r="B1060" s="71">
        <v>320</v>
      </c>
      <c r="C1060" s="10" t="s">
        <v>208</v>
      </c>
      <c r="D1060" s="18" t="s">
        <v>246</v>
      </c>
      <c r="E1060" s="18"/>
      <c r="F1060" s="27">
        <v>4</v>
      </c>
      <c r="G1060" s="27">
        <v>4</v>
      </c>
      <c r="H1060" s="27">
        <v>8</v>
      </c>
      <c r="I1060" s="27">
        <v>12</v>
      </c>
      <c r="J1060" s="27">
        <v>12</v>
      </c>
      <c r="K1060" s="43">
        <v>1.85</v>
      </c>
      <c r="L1060" s="119">
        <f t="shared" si="95"/>
        <v>7.4</v>
      </c>
      <c r="M1060" s="43">
        <f t="shared" si="92"/>
        <v>7.4</v>
      </c>
      <c r="N1060" s="43">
        <f t="shared" si="93"/>
        <v>14.8</v>
      </c>
      <c r="O1060" s="43">
        <f t="shared" si="94"/>
        <v>22.200000000000003</v>
      </c>
      <c r="P1060" s="43">
        <f t="shared" si="94"/>
        <v>22.200000000000003</v>
      </c>
    </row>
    <row r="1061" spans="1:16" customFormat="1" ht="12.75" customHeight="1">
      <c r="A1061" s="6" t="s">
        <v>275</v>
      </c>
      <c r="B1061" s="71">
        <v>330</v>
      </c>
      <c r="C1061" s="10" t="s">
        <v>208</v>
      </c>
      <c r="D1061" s="18" t="s">
        <v>246</v>
      </c>
      <c r="E1061" s="18"/>
      <c r="F1061" s="27">
        <v>4</v>
      </c>
      <c r="G1061" s="27">
        <v>4</v>
      </c>
      <c r="H1061" s="27">
        <v>8</v>
      </c>
      <c r="I1061" s="27">
        <v>12</v>
      </c>
      <c r="J1061" s="27">
        <v>12</v>
      </c>
      <c r="K1061" s="43">
        <v>1.85</v>
      </c>
      <c r="L1061" s="119">
        <f t="shared" si="95"/>
        <v>7.4</v>
      </c>
      <c r="M1061" s="43">
        <f t="shared" si="92"/>
        <v>7.4</v>
      </c>
      <c r="N1061" s="43">
        <f t="shared" si="93"/>
        <v>14.8</v>
      </c>
      <c r="O1061" s="43">
        <f t="shared" si="94"/>
        <v>22.200000000000003</v>
      </c>
      <c r="P1061" s="43">
        <f t="shared" si="94"/>
        <v>22.200000000000003</v>
      </c>
    </row>
    <row r="1062" spans="1:16" customFormat="1" ht="12.75" customHeight="1">
      <c r="A1062" s="6" t="s">
        <v>275</v>
      </c>
      <c r="B1062" s="71">
        <v>340</v>
      </c>
      <c r="C1062" s="10" t="s">
        <v>208</v>
      </c>
      <c r="D1062" s="18" t="s">
        <v>246</v>
      </c>
      <c r="E1062" s="18"/>
      <c r="F1062" s="27">
        <v>4</v>
      </c>
      <c r="G1062" s="27">
        <v>4</v>
      </c>
      <c r="H1062" s="27">
        <v>8</v>
      </c>
      <c r="I1062" s="27">
        <v>12</v>
      </c>
      <c r="J1062" s="27">
        <v>12</v>
      </c>
      <c r="K1062" s="43">
        <v>1.85</v>
      </c>
      <c r="L1062" s="119">
        <f t="shared" si="95"/>
        <v>7.4</v>
      </c>
      <c r="M1062" s="43">
        <f t="shared" si="92"/>
        <v>7.4</v>
      </c>
      <c r="N1062" s="43">
        <f t="shared" si="93"/>
        <v>14.8</v>
      </c>
      <c r="O1062" s="43">
        <f t="shared" si="94"/>
        <v>22.200000000000003</v>
      </c>
      <c r="P1062" s="43">
        <f t="shared" si="94"/>
        <v>22.200000000000003</v>
      </c>
    </row>
    <row r="1063" spans="1:16" customFormat="1" ht="12.75" customHeight="1">
      <c r="A1063" s="6" t="s">
        <v>275</v>
      </c>
      <c r="B1063" s="71">
        <v>350</v>
      </c>
      <c r="C1063" s="10" t="s">
        <v>208</v>
      </c>
      <c r="D1063" s="18" t="s">
        <v>246</v>
      </c>
      <c r="E1063" s="18"/>
      <c r="F1063" s="27">
        <v>4</v>
      </c>
      <c r="G1063" s="27">
        <v>4</v>
      </c>
      <c r="H1063" s="27">
        <v>8</v>
      </c>
      <c r="I1063" s="27">
        <v>12</v>
      </c>
      <c r="J1063" s="27">
        <v>12</v>
      </c>
      <c r="K1063" s="43">
        <v>1.85</v>
      </c>
      <c r="L1063" s="119">
        <f t="shared" si="95"/>
        <v>7.4</v>
      </c>
      <c r="M1063" s="43">
        <f t="shared" si="92"/>
        <v>7.4</v>
      </c>
      <c r="N1063" s="43">
        <f t="shared" si="93"/>
        <v>14.8</v>
      </c>
      <c r="O1063" s="43">
        <f t="shared" si="94"/>
        <v>22.200000000000003</v>
      </c>
      <c r="P1063" s="43">
        <f t="shared" si="94"/>
        <v>22.200000000000003</v>
      </c>
    </row>
    <row r="1064" spans="1:16" customFormat="1" ht="12.75" customHeight="1">
      <c r="A1064" s="6" t="s">
        <v>275</v>
      </c>
      <c r="B1064" s="71">
        <v>360</v>
      </c>
      <c r="C1064" s="10" t="s">
        <v>208</v>
      </c>
      <c r="D1064" s="18" t="s">
        <v>246</v>
      </c>
      <c r="E1064" s="18"/>
      <c r="F1064" s="27">
        <v>4</v>
      </c>
      <c r="G1064" s="27">
        <v>4</v>
      </c>
      <c r="H1064" s="27">
        <v>8</v>
      </c>
      <c r="I1064" s="27">
        <v>12</v>
      </c>
      <c r="J1064" s="27">
        <v>12</v>
      </c>
      <c r="K1064" s="43">
        <v>1.85</v>
      </c>
      <c r="L1064" s="119">
        <f t="shared" si="95"/>
        <v>7.4</v>
      </c>
      <c r="M1064" s="43">
        <f t="shared" si="92"/>
        <v>7.4</v>
      </c>
      <c r="N1064" s="43">
        <f t="shared" si="93"/>
        <v>14.8</v>
      </c>
      <c r="O1064" s="43">
        <f t="shared" si="94"/>
        <v>22.200000000000003</v>
      </c>
      <c r="P1064" s="43">
        <f t="shared" si="94"/>
        <v>22.200000000000003</v>
      </c>
    </row>
    <row r="1065" spans="1:16" customFormat="1" ht="12.75" customHeight="1">
      <c r="A1065" s="6" t="s">
        <v>275</v>
      </c>
      <c r="B1065" s="71">
        <v>370</v>
      </c>
      <c r="C1065" s="10" t="s">
        <v>208</v>
      </c>
      <c r="D1065" s="18" t="s">
        <v>246</v>
      </c>
      <c r="E1065" s="18"/>
      <c r="F1065" s="27">
        <v>4</v>
      </c>
      <c r="G1065" s="27">
        <v>4</v>
      </c>
      <c r="H1065" s="27">
        <v>8</v>
      </c>
      <c r="I1065" s="27">
        <v>12</v>
      </c>
      <c r="J1065" s="27">
        <v>12</v>
      </c>
      <c r="K1065" s="43">
        <v>1.85</v>
      </c>
      <c r="L1065" s="119">
        <f t="shared" si="95"/>
        <v>7.4</v>
      </c>
      <c r="M1065" s="43">
        <f t="shared" si="92"/>
        <v>7.4</v>
      </c>
      <c r="N1065" s="43">
        <f t="shared" si="93"/>
        <v>14.8</v>
      </c>
      <c r="O1065" s="43">
        <f t="shared" si="94"/>
        <v>22.200000000000003</v>
      </c>
      <c r="P1065" s="43">
        <f t="shared" si="94"/>
        <v>22.200000000000003</v>
      </c>
    </row>
    <row r="1066" spans="1:16" customFormat="1" ht="12.75" customHeight="1">
      <c r="A1066" s="6" t="s">
        <v>275</v>
      </c>
      <c r="B1066" s="71">
        <v>380</v>
      </c>
      <c r="C1066" s="10" t="s">
        <v>208</v>
      </c>
      <c r="D1066" s="18" t="s">
        <v>246</v>
      </c>
      <c r="E1066" s="18"/>
      <c r="F1066" s="27">
        <v>4</v>
      </c>
      <c r="G1066" s="27">
        <v>4</v>
      </c>
      <c r="H1066" s="27">
        <v>8</v>
      </c>
      <c r="I1066" s="27">
        <v>12</v>
      </c>
      <c r="J1066" s="27">
        <v>12</v>
      </c>
      <c r="K1066" s="43">
        <v>1.85</v>
      </c>
      <c r="L1066" s="119">
        <f t="shared" si="95"/>
        <v>7.4</v>
      </c>
      <c r="M1066" s="43">
        <f t="shared" si="92"/>
        <v>7.4</v>
      </c>
      <c r="N1066" s="43">
        <f t="shared" si="93"/>
        <v>14.8</v>
      </c>
      <c r="O1066" s="43">
        <f t="shared" si="94"/>
        <v>22.200000000000003</v>
      </c>
      <c r="P1066" s="43">
        <f t="shared" si="94"/>
        <v>22.200000000000003</v>
      </c>
    </row>
    <row r="1067" spans="1:16" customFormat="1" ht="12.75" customHeight="1">
      <c r="A1067" s="6" t="s">
        <v>275</v>
      </c>
      <c r="B1067" s="71">
        <v>390</v>
      </c>
      <c r="C1067" s="10" t="s">
        <v>208</v>
      </c>
      <c r="D1067" s="18" t="s">
        <v>246</v>
      </c>
      <c r="E1067" s="18"/>
      <c r="F1067" s="27">
        <v>4</v>
      </c>
      <c r="G1067" s="27">
        <v>4</v>
      </c>
      <c r="H1067" s="27">
        <v>8</v>
      </c>
      <c r="I1067" s="27">
        <v>12</v>
      </c>
      <c r="J1067" s="27">
        <v>12</v>
      </c>
      <c r="K1067" s="43">
        <v>1.85</v>
      </c>
      <c r="L1067" s="119">
        <f t="shared" si="95"/>
        <v>7.4</v>
      </c>
      <c r="M1067" s="43">
        <f t="shared" si="92"/>
        <v>7.4</v>
      </c>
      <c r="N1067" s="43">
        <f t="shared" si="93"/>
        <v>14.8</v>
      </c>
      <c r="O1067" s="43">
        <f t="shared" si="94"/>
        <v>22.200000000000003</v>
      </c>
      <c r="P1067" s="43">
        <f t="shared" si="94"/>
        <v>22.200000000000003</v>
      </c>
    </row>
    <row r="1068" spans="1:16" customFormat="1" ht="12.75" customHeight="1">
      <c r="A1068" s="6" t="s">
        <v>275</v>
      </c>
      <c r="B1068" s="71">
        <v>400</v>
      </c>
      <c r="C1068" s="10" t="s">
        <v>208</v>
      </c>
      <c r="D1068" s="18" t="s">
        <v>246</v>
      </c>
      <c r="E1068" s="18"/>
      <c r="F1068" s="27">
        <v>4</v>
      </c>
      <c r="G1068" s="27">
        <v>4</v>
      </c>
      <c r="H1068" s="27">
        <v>8</v>
      </c>
      <c r="I1068" s="27">
        <v>12</v>
      </c>
      <c r="J1068" s="27">
        <v>12</v>
      </c>
      <c r="K1068" s="43">
        <v>1.85</v>
      </c>
      <c r="L1068" s="119">
        <f t="shared" si="95"/>
        <v>7.4</v>
      </c>
      <c r="M1068" s="43">
        <f t="shared" si="92"/>
        <v>7.4</v>
      </c>
      <c r="N1068" s="43">
        <f t="shared" si="93"/>
        <v>14.8</v>
      </c>
      <c r="O1068" s="43">
        <f t="shared" si="94"/>
        <v>22.200000000000003</v>
      </c>
      <c r="P1068" s="43">
        <f t="shared" si="94"/>
        <v>22.200000000000003</v>
      </c>
    </row>
    <row r="1069" spans="1:16" customFormat="1" ht="12.75" customHeight="1">
      <c r="A1069" s="6" t="s">
        <v>275</v>
      </c>
      <c r="B1069" s="71">
        <v>410</v>
      </c>
      <c r="C1069" s="10" t="s">
        <v>208</v>
      </c>
      <c r="D1069" s="18" t="s">
        <v>246</v>
      </c>
      <c r="E1069" s="18"/>
      <c r="F1069" s="27">
        <v>4</v>
      </c>
      <c r="G1069" s="27">
        <v>4</v>
      </c>
      <c r="H1069" s="27">
        <v>8</v>
      </c>
      <c r="I1069" s="27">
        <v>12</v>
      </c>
      <c r="J1069" s="27">
        <v>12</v>
      </c>
      <c r="K1069" s="43">
        <v>1.85</v>
      </c>
      <c r="L1069" s="119">
        <f t="shared" si="95"/>
        <v>7.4</v>
      </c>
      <c r="M1069" s="43">
        <f t="shared" si="92"/>
        <v>7.4</v>
      </c>
      <c r="N1069" s="43">
        <f t="shared" si="93"/>
        <v>14.8</v>
      </c>
      <c r="O1069" s="43">
        <f t="shared" si="94"/>
        <v>22.200000000000003</v>
      </c>
      <c r="P1069" s="43">
        <f t="shared" si="94"/>
        <v>22.200000000000003</v>
      </c>
    </row>
    <row r="1070" spans="1:16" customFormat="1" ht="12.75" customHeight="1">
      <c r="A1070" s="6" t="s">
        <v>275</v>
      </c>
      <c r="B1070" s="71">
        <v>420</v>
      </c>
      <c r="C1070" s="10" t="s">
        <v>208</v>
      </c>
      <c r="D1070" s="18" t="s">
        <v>246</v>
      </c>
      <c r="E1070" s="18"/>
      <c r="F1070" s="27">
        <v>4</v>
      </c>
      <c r="G1070" s="27">
        <v>4</v>
      </c>
      <c r="H1070" s="27">
        <v>8</v>
      </c>
      <c r="I1070" s="27">
        <v>12</v>
      </c>
      <c r="J1070" s="27">
        <v>12</v>
      </c>
      <c r="K1070" s="43">
        <v>1.85</v>
      </c>
      <c r="L1070" s="119">
        <f t="shared" si="95"/>
        <v>7.4</v>
      </c>
      <c r="M1070" s="43">
        <f t="shared" si="92"/>
        <v>7.4</v>
      </c>
      <c r="N1070" s="43">
        <f t="shared" si="93"/>
        <v>14.8</v>
      </c>
      <c r="O1070" s="43">
        <f t="shared" si="94"/>
        <v>22.200000000000003</v>
      </c>
      <c r="P1070" s="43">
        <f t="shared" si="94"/>
        <v>22.200000000000003</v>
      </c>
    </row>
    <row r="1071" spans="1:16" customFormat="1" ht="12.75" customHeight="1">
      <c r="A1071" s="6" t="s">
        <v>275</v>
      </c>
      <c r="B1071" s="71">
        <v>430</v>
      </c>
      <c r="C1071" s="10" t="s">
        <v>208</v>
      </c>
      <c r="D1071" s="18" t="s">
        <v>246</v>
      </c>
      <c r="E1071" s="18"/>
      <c r="F1071" s="27">
        <v>4</v>
      </c>
      <c r="G1071" s="27">
        <v>4</v>
      </c>
      <c r="H1071" s="27">
        <v>8</v>
      </c>
      <c r="I1071" s="27">
        <v>12</v>
      </c>
      <c r="J1071" s="27">
        <v>12</v>
      </c>
      <c r="K1071" s="43">
        <v>1.85</v>
      </c>
      <c r="L1071" s="119">
        <f t="shared" si="95"/>
        <v>7.4</v>
      </c>
      <c r="M1071" s="43">
        <f t="shared" si="92"/>
        <v>7.4</v>
      </c>
      <c r="N1071" s="43">
        <f t="shared" si="93"/>
        <v>14.8</v>
      </c>
      <c r="O1071" s="43">
        <f t="shared" si="94"/>
        <v>22.200000000000003</v>
      </c>
      <c r="P1071" s="43">
        <f t="shared" si="94"/>
        <v>22.200000000000003</v>
      </c>
    </row>
    <row r="1072" spans="1:16" customFormat="1" ht="12.75" customHeight="1">
      <c r="A1072" s="6" t="s">
        <v>275</v>
      </c>
      <c r="B1072" s="71">
        <v>440</v>
      </c>
      <c r="C1072" s="10" t="s">
        <v>208</v>
      </c>
      <c r="D1072" s="18" t="s">
        <v>246</v>
      </c>
      <c r="E1072" s="18"/>
      <c r="F1072" s="27">
        <v>4</v>
      </c>
      <c r="G1072" s="27">
        <v>4</v>
      </c>
      <c r="H1072" s="27">
        <v>8</v>
      </c>
      <c r="I1072" s="27">
        <v>12</v>
      </c>
      <c r="J1072" s="27">
        <v>12</v>
      </c>
      <c r="K1072" s="43">
        <v>1.85</v>
      </c>
      <c r="L1072" s="119">
        <f t="shared" si="95"/>
        <v>7.4</v>
      </c>
      <c r="M1072" s="43">
        <f t="shared" si="92"/>
        <v>7.4</v>
      </c>
      <c r="N1072" s="43">
        <f t="shared" si="93"/>
        <v>14.8</v>
      </c>
      <c r="O1072" s="43">
        <f t="shared" si="94"/>
        <v>22.200000000000003</v>
      </c>
      <c r="P1072" s="43">
        <f t="shared" si="94"/>
        <v>22.200000000000003</v>
      </c>
    </row>
    <row r="1073" spans="1:16" customFormat="1" ht="12.75" customHeight="1">
      <c r="A1073" s="6" t="s">
        <v>275</v>
      </c>
      <c r="B1073" s="71">
        <v>450</v>
      </c>
      <c r="C1073" s="10" t="s">
        <v>208</v>
      </c>
      <c r="D1073" s="18" t="s">
        <v>246</v>
      </c>
      <c r="E1073" s="18"/>
      <c r="F1073" s="27">
        <v>4</v>
      </c>
      <c r="G1073" s="27">
        <v>4</v>
      </c>
      <c r="H1073" s="27">
        <v>8</v>
      </c>
      <c r="I1073" s="27">
        <v>12</v>
      </c>
      <c r="J1073" s="27">
        <v>12</v>
      </c>
      <c r="K1073" s="43">
        <v>1.85</v>
      </c>
      <c r="L1073" s="119">
        <f t="shared" si="95"/>
        <v>7.4</v>
      </c>
      <c r="M1073" s="43">
        <f t="shared" ref="M1073:M1079" si="96">$G1073*K1073</f>
        <v>7.4</v>
      </c>
      <c r="N1073" s="43">
        <f t="shared" ref="N1073:N1079" si="97">$K1073*H1073</f>
        <v>14.8</v>
      </c>
      <c r="O1073" s="43">
        <f t="shared" ref="O1073:P1079" si="98">$K1073*I1073</f>
        <v>22.200000000000003</v>
      </c>
      <c r="P1073" s="43">
        <f t="shared" si="98"/>
        <v>22.200000000000003</v>
      </c>
    </row>
    <row r="1074" spans="1:16" customFormat="1" ht="12.75" customHeight="1">
      <c r="A1074" s="6" t="s">
        <v>275</v>
      </c>
      <c r="B1074" s="71">
        <v>460</v>
      </c>
      <c r="C1074" s="10" t="s">
        <v>208</v>
      </c>
      <c r="D1074" s="18" t="s">
        <v>246</v>
      </c>
      <c r="E1074" s="18"/>
      <c r="F1074" s="27">
        <v>4</v>
      </c>
      <c r="G1074" s="27">
        <v>4</v>
      </c>
      <c r="H1074" s="27">
        <v>8</v>
      </c>
      <c r="I1074" s="27">
        <v>12</v>
      </c>
      <c r="J1074" s="27">
        <v>12</v>
      </c>
      <c r="K1074" s="43">
        <v>1.85</v>
      </c>
      <c r="L1074" s="119">
        <f t="shared" si="95"/>
        <v>7.4</v>
      </c>
      <c r="M1074" s="43">
        <f t="shared" si="96"/>
        <v>7.4</v>
      </c>
      <c r="N1074" s="43">
        <f t="shared" si="97"/>
        <v>14.8</v>
      </c>
      <c r="O1074" s="43">
        <f t="shared" si="98"/>
        <v>22.200000000000003</v>
      </c>
      <c r="P1074" s="43">
        <f t="shared" si="98"/>
        <v>22.200000000000003</v>
      </c>
    </row>
    <row r="1075" spans="1:16" customFormat="1" ht="12.75" customHeight="1">
      <c r="A1075" s="6" t="s">
        <v>275</v>
      </c>
      <c r="B1075" s="71">
        <v>470</v>
      </c>
      <c r="C1075" s="10" t="s">
        <v>208</v>
      </c>
      <c r="D1075" s="18" t="s">
        <v>246</v>
      </c>
      <c r="E1075" s="18"/>
      <c r="F1075" s="27">
        <v>4</v>
      </c>
      <c r="G1075" s="27">
        <v>4</v>
      </c>
      <c r="H1075" s="27">
        <v>8</v>
      </c>
      <c r="I1075" s="27">
        <v>12</v>
      </c>
      <c r="J1075" s="27">
        <v>12</v>
      </c>
      <c r="K1075" s="43">
        <v>1.85</v>
      </c>
      <c r="L1075" s="119">
        <f t="shared" si="95"/>
        <v>7.4</v>
      </c>
      <c r="M1075" s="43">
        <f t="shared" si="96"/>
        <v>7.4</v>
      </c>
      <c r="N1075" s="43">
        <f t="shared" si="97"/>
        <v>14.8</v>
      </c>
      <c r="O1075" s="43">
        <f t="shared" si="98"/>
        <v>22.200000000000003</v>
      </c>
      <c r="P1075" s="43">
        <f t="shared" si="98"/>
        <v>22.200000000000003</v>
      </c>
    </row>
    <row r="1076" spans="1:16" customFormat="1" ht="12.75" customHeight="1">
      <c r="A1076" s="6" t="s">
        <v>275</v>
      </c>
      <c r="B1076" s="71">
        <v>480</v>
      </c>
      <c r="C1076" s="10" t="s">
        <v>208</v>
      </c>
      <c r="D1076" s="18" t="s">
        <v>246</v>
      </c>
      <c r="E1076" s="18"/>
      <c r="F1076" s="27">
        <v>4</v>
      </c>
      <c r="G1076" s="27">
        <v>4</v>
      </c>
      <c r="H1076" s="27">
        <v>8</v>
      </c>
      <c r="I1076" s="27">
        <v>12</v>
      </c>
      <c r="J1076" s="27">
        <v>12</v>
      </c>
      <c r="K1076" s="43">
        <v>1.85</v>
      </c>
      <c r="L1076" s="119">
        <f t="shared" si="95"/>
        <v>7.4</v>
      </c>
      <c r="M1076" s="43">
        <f t="shared" si="96"/>
        <v>7.4</v>
      </c>
      <c r="N1076" s="43">
        <f t="shared" si="97"/>
        <v>14.8</v>
      </c>
      <c r="O1076" s="43">
        <f t="shared" si="98"/>
        <v>22.200000000000003</v>
      </c>
      <c r="P1076" s="43">
        <f t="shared" si="98"/>
        <v>22.200000000000003</v>
      </c>
    </row>
    <row r="1077" spans="1:16" customFormat="1" ht="12.75" customHeight="1">
      <c r="A1077" s="6" t="s">
        <v>275</v>
      </c>
      <c r="B1077" s="71">
        <v>490</v>
      </c>
      <c r="C1077" s="10" t="s">
        <v>208</v>
      </c>
      <c r="D1077" s="18" t="s">
        <v>246</v>
      </c>
      <c r="E1077" s="18"/>
      <c r="F1077" s="27">
        <v>4</v>
      </c>
      <c r="G1077" s="27">
        <v>4</v>
      </c>
      <c r="H1077" s="27">
        <v>8</v>
      </c>
      <c r="I1077" s="27">
        <v>12</v>
      </c>
      <c r="J1077" s="27">
        <v>12</v>
      </c>
      <c r="K1077" s="43">
        <v>1.85</v>
      </c>
      <c r="L1077" s="119">
        <f t="shared" si="95"/>
        <v>7.4</v>
      </c>
      <c r="M1077" s="43">
        <f t="shared" si="96"/>
        <v>7.4</v>
      </c>
      <c r="N1077" s="43">
        <f t="shared" si="97"/>
        <v>14.8</v>
      </c>
      <c r="O1077" s="43">
        <f t="shared" si="98"/>
        <v>22.200000000000003</v>
      </c>
      <c r="P1077" s="43">
        <f t="shared" si="98"/>
        <v>22.200000000000003</v>
      </c>
    </row>
    <row r="1078" spans="1:16" customFormat="1" ht="12.75" customHeight="1">
      <c r="A1078" s="6" t="s">
        <v>275</v>
      </c>
      <c r="B1078" s="71">
        <v>500</v>
      </c>
      <c r="C1078" s="10" t="s">
        <v>208</v>
      </c>
      <c r="D1078" s="18" t="s">
        <v>246</v>
      </c>
      <c r="E1078" s="18"/>
      <c r="F1078" s="27">
        <v>4</v>
      </c>
      <c r="G1078" s="27">
        <v>4</v>
      </c>
      <c r="H1078" s="27">
        <v>8</v>
      </c>
      <c r="I1078" s="27">
        <v>12</v>
      </c>
      <c r="J1078" s="27">
        <v>12</v>
      </c>
      <c r="K1078" s="43">
        <v>1.85</v>
      </c>
      <c r="L1078" s="119">
        <f t="shared" si="95"/>
        <v>7.4</v>
      </c>
      <c r="M1078" s="43">
        <f t="shared" si="96"/>
        <v>7.4</v>
      </c>
      <c r="N1078" s="43">
        <f t="shared" si="97"/>
        <v>14.8</v>
      </c>
      <c r="O1078" s="43">
        <f t="shared" si="98"/>
        <v>22.200000000000003</v>
      </c>
      <c r="P1078" s="43">
        <f t="shared" si="98"/>
        <v>22.200000000000003</v>
      </c>
    </row>
    <row r="1079" spans="1:16" customFormat="1" ht="12.75" customHeight="1">
      <c r="A1079" s="6" t="s">
        <v>275</v>
      </c>
      <c r="B1079" s="71">
        <v>510</v>
      </c>
      <c r="C1079" s="10" t="s">
        <v>208</v>
      </c>
      <c r="D1079" s="18" t="s">
        <v>246</v>
      </c>
      <c r="E1079" s="18"/>
      <c r="F1079" s="27">
        <v>4</v>
      </c>
      <c r="G1079" s="27">
        <v>4</v>
      </c>
      <c r="H1079" s="27">
        <v>8</v>
      </c>
      <c r="I1079" s="27">
        <v>12</v>
      </c>
      <c r="J1079" s="27">
        <v>12</v>
      </c>
      <c r="K1079" s="43">
        <v>1.85</v>
      </c>
      <c r="L1079" s="119">
        <f t="shared" si="95"/>
        <v>7.4</v>
      </c>
      <c r="M1079" s="43">
        <f t="shared" si="96"/>
        <v>7.4</v>
      </c>
      <c r="N1079" s="43">
        <f t="shared" si="97"/>
        <v>14.8</v>
      </c>
      <c r="O1079" s="43">
        <f t="shared" si="98"/>
        <v>22.200000000000003</v>
      </c>
      <c r="P1079" s="43">
        <f t="shared" si="98"/>
        <v>22.200000000000003</v>
      </c>
    </row>
    <row r="1080" spans="1:16" customFormat="1" ht="12.75" customHeight="1">
      <c r="A1080" s="9"/>
      <c r="B1080" s="30"/>
      <c r="C1080" s="30"/>
      <c r="D1080" s="36" t="s">
        <v>21</v>
      </c>
      <c r="E1080" s="36"/>
      <c r="F1080" s="24">
        <f>SUM(F1009:F1079)</f>
        <v>504</v>
      </c>
      <c r="G1080" s="24">
        <f>SUM(G1009:G1079)</f>
        <v>504</v>
      </c>
      <c r="H1080" s="24">
        <f>SUM(H1009:H1079)</f>
        <v>1008</v>
      </c>
      <c r="I1080" s="24">
        <f>SUM(I1009:I1079)</f>
        <v>1512</v>
      </c>
      <c r="J1080" s="24">
        <f>SUM(J1009:J1079)</f>
        <v>1512</v>
      </c>
      <c r="K1080" s="80"/>
      <c r="L1080" s="80"/>
      <c r="M1080" s="88"/>
      <c r="N1080" s="88"/>
      <c r="O1080" s="88"/>
      <c r="P1080" s="88"/>
    </row>
    <row r="1081" spans="1:16" customFormat="1" ht="12.75" customHeight="1">
      <c r="A1081" s="6" t="s">
        <v>276</v>
      </c>
      <c r="B1081" s="72">
        <v>290</v>
      </c>
      <c r="C1081" s="73" t="s">
        <v>208</v>
      </c>
      <c r="D1081" s="18" t="s">
        <v>246</v>
      </c>
      <c r="E1081" s="18"/>
      <c r="F1081" s="27">
        <v>4</v>
      </c>
      <c r="G1081" s="27">
        <v>4</v>
      </c>
      <c r="H1081" s="27">
        <v>8</v>
      </c>
      <c r="I1081" s="27">
        <v>12</v>
      </c>
      <c r="J1081" s="27">
        <v>12</v>
      </c>
      <c r="K1081" s="43">
        <v>1.85</v>
      </c>
      <c r="L1081" s="119">
        <f t="shared" si="95"/>
        <v>7.4</v>
      </c>
      <c r="M1081" s="43">
        <f t="shared" ref="M1081:M1144" si="99">$G1081*K1081</f>
        <v>7.4</v>
      </c>
      <c r="N1081" s="43">
        <f t="shared" ref="N1081:N1144" si="100">$K1081*H1081</f>
        <v>14.8</v>
      </c>
      <c r="O1081" s="43">
        <f t="shared" ref="O1081:P1144" si="101">$K1081*I1081</f>
        <v>22.200000000000003</v>
      </c>
      <c r="P1081" s="43">
        <f t="shared" si="101"/>
        <v>22.200000000000003</v>
      </c>
    </row>
    <row r="1082" spans="1:16" customFormat="1" ht="12.75" customHeight="1">
      <c r="A1082" s="6" t="s">
        <v>276</v>
      </c>
      <c r="B1082" s="72">
        <v>490</v>
      </c>
      <c r="C1082" s="73" t="s">
        <v>208</v>
      </c>
      <c r="D1082" s="18" t="s">
        <v>246</v>
      </c>
      <c r="E1082" s="18"/>
      <c r="F1082" s="27">
        <v>4</v>
      </c>
      <c r="G1082" s="27">
        <v>4</v>
      </c>
      <c r="H1082" s="27">
        <v>8</v>
      </c>
      <c r="I1082" s="27">
        <v>12</v>
      </c>
      <c r="J1082" s="27">
        <v>12</v>
      </c>
      <c r="K1082" s="43">
        <v>1.85</v>
      </c>
      <c r="L1082" s="119">
        <f t="shared" si="95"/>
        <v>7.4</v>
      </c>
      <c r="M1082" s="43">
        <f t="shared" si="99"/>
        <v>7.4</v>
      </c>
      <c r="N1082" s="43">
        <f t="shared" si="100"/>
        <v>14.8</v>
      </c>
      <c r="O1082" s="43">
        <f t="shared" si="101"/>
        <v>22.200000000000003</v>
      </c>
      <c r="P1082" s="43">
        <f t="shared" si="101"/>
        <v>22.200000000000003</v>
      </c>
    </row>
    <row r="1083" spans="1:16" customFormat="1" ht="12.75" customHeight="1">
      <c r="A1083" s="6" t="s">
        <v>276</v>
      </c>
      <c r="B1083" s="72">
        <v>690</v>
      </c>
      <c r="C1083" s="73" t="s">
        <v>208</v>
      </c>
      <c r="D1083" s="18" t="s">
        <v>246</v>
      </c>
      <c r="E1083" s="18"/>
      <c r="F1083" s="27">
        <v>4</v>
      </c>
      <c r="G1083" s="27">
        <v>4</v>
      </c>
      <c r="H1083" s="27">
        <v>8</v>
      </c>
      <c r="I1083" s="27">
        <v>12</v>
      </c>
      <c r="J1083" s="27">
        <v>12</v>
      </c>
      <c r="K1083" s="43">
        <v>1.85</v>
      </c>
      <c r="L1083" s="119">
        <f t="shared" si="95"/>
        <v>7.4</v>
      </c>
      <c r="M1083" s="43">
        <f t="shared" si="99"/>
        <v>7.4</v>
      </c>
      <c r="N1083" s="43">
        <f t="shared" si="100"/>
        <v>14.8</v>
      </c>
      <c r="O1083" s="43">
        <f t="shared" si="101"/>
        <v>22.200000000000003</v>
      </c>
      <c r="P1083" s="43">
        <f t="shared" si="101"/>
        <v>22.200000000000003</v>
      </c>
    </row>
    <row r="1084" spans="1:16" customFormat="1" ht="12.75" customHeight="1">
      <c r="A1084" s="6" t="s">
        <v>276</v>
      </c>
      <c r="B1084" s="72">
        <v>890</v>
      </c>
      <c r="C1084" s="73" t="s">
        <v>208</v>
      </c>
      <c r="D1084" s="18" t="s">
        <v>246</v>
      </c>
      <c r="E1084" s="18"/>
      <c r="F1084" s="27">
        <v>4</v>
      </c>
      <c r="G1084" s="27">
        <v>4</v>
      </c>
      <c r="H1084" s="27">
        <v>8</v>
      </c>
      <c r="I1084" s="27">
        <v>12</v>
      </c>
      <c r="J1084" s="27">
        <v>12</v>
      </c>
      <c r="K1084" s="43">
        <v>1.85</v>
      </c>
      <c r="L1084" s="119">
        <f t="shared" si="95"/>
        <v>7.4</v>
      </c>
      <c r="M1084" s="43">
        <f t="shared" si="99"/>
        <v>7.4</v>
      </c>
      <c r="N1084" s="43">
        <f t="shared" si="100"/>
        <v>14.8</v>
      </c>
      <c r="O1084" s="43">
        <f t="shared" si="101"/>
        <v>22.200000000000003</v>
      </c>
      <c r="P1084" s="43">
        <f t="shared" si="101"/>
        <v>22.200000000000003</v>
      </c>
    </row>
    <row r="1085" spans="1:16" customFormat="1" ht="12.75" customHeight="1">
      <c r="A1085" s="6" t="s">
        <v>276</v>
      </c>
      <c r="B1085" s="72">
        <v>1090</v>
      </c>
      <c r="C1085" s="73" t="s">
        <v>208</v>
      </c>
      <c r="D1085" s="18" t="s">
        <v>246</v>
      </c>
      <c r="E1085" s="18"/>
      <c r="F1085" s="27">
        <v>4</v>
      </c>
      <c r="G1085" s="27">
        <v>4</v>
      </c>
      <c r="H1085" s="27">
        <v>8</v>
      </c>
      <c r="I1085" s="27">
        <v>12</v>
      </c>
      <c r="J1085" s="27">
        <v>12</v>
      </c>
      <c r="K1085" s="43">
        <v>1.85</v>
      </c>
      <c r="L1085" s="119">
        <f t="shared" si="95"/>
        <v>7.4</v>
      </c>
      <c r="M1085" s="43">
        <f t="shared" si="99"/>
        <v>7.4</v>
      </c>
      <c r="N1085" s="43">
        <f t="shared" si="100"/>
        <v>14.8</v>
      </c>
      <c r="O1085" s="43">
        <f t="shared" si="101"/>
        <v>22.200000000000003</v>
      </c>
      <c r="P1085" s="43">
        <f t="shared" si="101"/>
        <v>22.200000000000003</v>
      </c>
    </row>
    <row r="1086" spans="1:16" customFormat="1" ht="12.75" customHeight="1">
      <c r="A1086" s="6" t="s">
        <v>276</v>
      </c>
      <c r="B1086" s="72">
        <v>1290</v>
      </c>
      <c r="C1086" s="73" t="s">
        <v>208</v>
      </c>
      <c r="D1086" s="18" t="s">
        <v>246</v>
      </c>
      <c r="E1086" s="18"/>
      <c r="F1086" s="27">
        <v>4</v>
      </c>
      <c r="G1086" s="27">
        <v>4</v>
      </c>
      <c r="H1086" s="27">
        <v>8</v>
      </c>
      <c r="I1086" s="27">
        <v>12</v>
      </c>
      <c r="J1086" s="27">
        <v>12</v>
      </c>
      <c r="K1086" s="43">
        <v>1.85</v>
      </c>
      <c r="L1086" s="119">
        <f t="shared" si="95"/>
        <v>7.4</v>
      </c>
      <c r="M1086" s="43">
        <f t="shared" si="99"/>
        <v>7.4</v>
      </c>
      <c r="N1086" s="43">
        <f t="shared" si="100"/>
        <v>14.8</v>
      </c>
      <c r="O1086" s="43">
        <f t="shared" si="101"/>
        <v>22.200000000000003</v>
      </c>
      <c r="P1086" s="43">
        <f t="shared" si="101"/>
        <v>22.200000000000003</v>
      </c>
    </row>
    <row r="1087" spans="1:16" customFormat="1" ht="12.75" customHeight="1">
      <c r="A1087" s="6" t="s">
        <v>276</v>
      </c>
      <c r="B1087" s="72">
        <v>1490</v>
      </c>
      <c r="C1087" s="73" t="s">
        <v>208</v>
      </c>
      <c r="D1087" s="18" t="s">
        <v>246</v>
      </c>
      <c r="E1087" s="18"/>
      <c r="F1087" s="27">
        <v>4</v>
      </c>
      <c r="G1087" s="27">
        <v>4</v>
      </c>
      <c r="H1087" s="27">
        <v>8</v>
      </c>
      <c r="I1087" s="27">
        <v>12</v>
      </c>
      <c r="J1087" s="27">
        <v>12</v>
      </c>
      <c r="K1087" s="43">
        <v>1.85</v>
      </c>
      <c r="L1087" s="119">
        <f t="shared" si="95"/>
        <v>7.4</v>
      </c>
      <c r="M1087" s="43">
        <f t="shared" si="99"/>
        <v>7.4</v>
      </c>
      <c r="N1087" s="43">
        <f t="shared" si="100"/>
        <v>14.8</v>
      </c>
      <c r="O1087" s="43">
        <f t="shared" si="101"/>
        <v>22.200000000000003</v>
      </c>
      <c r="P1087" s="43">
        <f t="shared" si="101"/>
        <v>22.200000000000003</v>
      </c>
    </row>
    <row r="1088" spans="1:16" customFormat="1" ht="12.75" customHeight="1">
      <c r="A1088" s="6" t="s">
        <v>276</v>
      </c>
      <c r="B1088" s="72">
        <v>1690</v>
      </c>
      <c r="C1088" s="73" t="s">
        <v>208</v>
      </c>
      <c r="D1088" s="18" t="s">
        <v>246</v>
      </c>
      <c r="E1088" s="18"/>
      <c r="F1088" s="27">
        <v>4</v>
      </c>
      <c r="G1088" s="27">
        <v>4</v>
      </c>
      <c r="H1088" s="27">
        <v>8</v>
      </c>
      <c r="I1088" s="27">
        <v>12</v>
      </c>
      <c r="J1088" s="27">
        <v>12</v>
      </c>
      <c r="K1088" s="43">
        <v>1.85</v>
      </c>
      <c r="L1088" s="119">
        <f t="shared" si="95"/>
        <v>7.4</v>
      </c>
      <c r="M1088" s="43">
        <f t="shared" si="99"/>
        <v>7.4</v>
      </c>
      <c r="N1088" s="43">
        <f t="shared" si="100"/>
        <v>14.8</v>
      </c>
      <c r="O1088" s="43">
        <f t="shared" si="101"/>
        <v>22.200000000000003</v>
      </c>
      <c r="P1088" s="43">
        <f t="shared" si="101"/>
        <v>22.200000000000003</v>
      </c>
    </row>
    <row r="1089" spans="1:16" customFormat="1" ht="12.75" customHeight="1">
      <c r="A1089" s="6" t="s">
        <v>276</v>
      </c>
      <c r="B1089" s="72">
        <v>1890</v>
      </c>
      <c r="C1089" s="73" t="s">
        <v>208</v>
      </c>
      <c r="D1089" s="18" t="s">
        <v>246</v>
      </c>
      <c r="E1089" s="18"/>
      <c r="F1089" s="27">
        <v>4</v>
      </c>
      <c r="G1089" s="27">
        <v>4</v>
      </c>
      <c r="H1089" s="27">
        <v>8</v>
      </c>
      <c r="I1089" s="27">
        <v>12</v>
      </c>
      <c r="J1089" s="27">
        <v>12</v>
      </c>
      <c r="K1089" s="43">
        <v>1.85</v>
      </c>
      <c r="L1089" s="119">
        <f t="shared" si="95"/>
        <v>7.4</v>
      </c>
      <c r="M1089" s="43">
        <f t="shared" si="99"/>
        <v>7.4</v>
      </c>
      <c r="N1089" s="43">
        <f t="shared" si="100"/>
        <v>14.8</v>
      </c>
      <c r="O1089" s="43">
        <f t="shared" si="101"/>
        <v>22.200000000000003</v>
      </c>
      <c r="P1089" s="43">
        <f t="shared" si="101"/>
        <v>22.200000000000003</v>
      </c>
    </row>
    <row r="1090" spans="1:16" customFormat="1" ht="12.75" customHeight="1">
      <c r="A1090" s="6" t="s">
        <v>276</v>
      </c>
      <c r="B1090" s="72">
        <v>2090</v>
      </c>
      <c r="C1090" s="73" t="s">
        <v>208</v>
      </c>
      <c r="D1090" s="18" t="s">
        <v>246</v>
      </c>
      <c r="E1090" s="18"/>
      <c r="F1090" s="27">
        <v>4</v>
      </c>
      <c r="G1090" s="27">
        <v>4</v>
      </c>
      <c r="H1090" s="27">
        <v>8</v>
      </c>
      <c r="I1090" s="27">
        <v>12</v>
      </c>
      <c r="J1090" s="27">
        <v>12</v>
      </c>
      <c r="K1090" s="43">
        <v>1.85</v>
      </c>
      <c r="L1090" s="119">
        <f t="shared" si="95"/>
        <v>7.4</v>
      </c>
      <c r="M1090" s="43">
        <f t="shared" si="99"/>
        <v>7.4</v>
      </c>
      <c r="N1090" s="43">
        <f t="shared" si="100"/>
        <v>14.8</v>
      </c>
      <c r="O1090" s="43">
        <f t="shared" si="101"/>
        <v>22.200000000000003</v>
      </c>
      <c r="P1090" s="43">
        <f t="shared" si="101"/>
        <v>22.200000000000003</v>
      </c>
    </row>
    <row r="1091" spans="1:16" customFormat="1" ht="12.75" customHeight="1">
      <c r="A1091" s="6" t="s">
        <v>276</v>
      </c>
      <c r="B1091" s="72">
        <v>2290</v>
      </c>
      <c r="C1091" s="73" t="s">
        <v>208</v>
      </c>
      <c r="D1091" s="18" t="s">
        <v>246</v>
      </c>
      <c r="E1091" s="18"/>
      <c r="F1091" s="27">
        <v>4</v>
      </c>
      <c r="G1091" s="27">
        <v>4</v>
      </c>
      <c r="H1091" s="27">
        <v>8</v>
      </c>
      <c r="I1091" s="27">
        <v>12</v>
      </c>
      <c r="J1091" s="27">
        <v>12</v>
      </c>
      <c r="K1091" s="43">
        <v>1.85</v>
      </c>
      <c r="L1091" s="119">
        <f t="shared" si="95"/>
        <v>7.4</v>
      </c>
      <c r="M1091" s="43">
        <f t="shared" si="99"/>
        <v>7.4</v>
      </c>
      <c r="N1091" s="43">
        <f t="shared" si="100"/>
        <v>14.8</v>
      </c>
      <c r="O1091" s="43">
        <f t="shared" si="101"/>
        <v>22.200000000000003</v>
      </c>
      <c r="P1091" s="43">
        <f t="shared" si="101"/>
        <v>22.200000000000003</v>
      </c>
    </row>
    <row r="1092" spans="1:16" customFormat="1" ht="12.75" customHeight="1">
      <c r="A1092" s="6" t="s">
        <v>276</v>
      </c>
      <c r="B1092" s="72">
        <v>2490</v>
      </c>
      <c r="C1092" s="73" t="s">
        <v>208</v>
      </c>
      <c r="D1092" s="18" t="s">
        <v>246</v>
      </c>
      <c r="E1092" s="18"/>
      <c r="F1092" s="27">
        <v>4</v>
      </c>
      <c r="G1092" s="27">
        <v>4</v>
      </c>
      <c r="H1092" s="27">
        <v>8</v>
      </c>
      <c r="I1092" s="27">
        <v>12</v>
      </c>
      <c r="J1092" s="27">
        <v>12</v>
      </c>
      <c r="K1092" s="43">
        <v>1.85</v>
      </c>
      <c r="L1092" s="119">
        <f t="shared" si="95"/>
        <v>7.4</v>
      </c>
      <c r="M1092" s="43">
        <f t="shared" si="99"/>
        <v>7.4</v>
      </c>
      <c r="N1092" s="43">
        <f t="shared" si="100"/>
        <v>14.8</v>
      </c>
      <c r="O1092" s="43">
        <f t="shared" si="101"/>
        <v>22.200000000000003</v>
      </c>
      <c r="P1092" s="43">
        <f t="shared" si="101"/>
        <v>22.200000000000003</v>
      </c>
    </row>
    <row r="1093" spans="1:16" customFormat="1" ht="12.75" customHeight="1">
      <c r="A1093" s="6" t="s">
        <v>276</v>
      </c>
      <c r="B1093" s="72">
        <v>2690</v>
      </c>
      <c r="C1093" s="73" t="s">
        <v>208</v>
      </c>
      <c r="D1093" s="18" t="s">
        <v>246</v>
      </c>
      <c r="E1093" s="18"/>
      <c r="F1093" s="27">
        <v>4</v>
      </c>
      <c r="G1093" s="27">
        <v>4</v>
      </c>
      <c r="H1093" s="27">
        <v>8</v>
      </c>
      <c r="I1093" s="27">
        <v>12</v>
      </c>
      <c r="J1093" s="27">
        <v>12</v>
      </c>
      <c r="K1093" s="43">
        <v>1.85</v>
      </c>
      <c r="L1093" s="119">
        <f t="shared" si="95"/>
        <v>7.4</v>
      </c>
      <c r="M1093" s="43">
        <f t="shared" si="99"/>
        <v>7.4</v>
      </c>
      <c r="N1093" s="43">
        <f t="shared" si="100"/>
        <v>14.8</v>
      </c>
      <c r="O1093" s="43">
        <f t="shared" si="101"/>
        <v>22.200000000000003</v>
      </c>
      <c r="P1093" s="43">
        <f t="shared" si="101"/>
        <v>22.200000000000003</v>
      </c>
    </row>
    <row r="1094" spans="1:16" customFormat="1" ht="12.75" customHeight="1">
      <c r="A1094" s="6" t="s">
        <v>276</v>
      </c>
      <c r="B1094" s="72">
        <v>2890</v>
      </c>
      <c r="C1094" s="73" t="s">
        <v>208</v>
      </c>
      <c r="D1094" s="18" t="s">
        <v>246</v>
      </c>
      <c r="E1094" s="18"/>
      <c r="F1094" s="27">
        <v>4</v>
      </c>
      <c r="G1094" s="27">
        <v>4</v>
      </c>
      <c r="H1094" s="27">
        <v>8</v>
      </c>
      <c r="I1094" s="27">
        <v>12</v>
      </c>
      <c r="J1094" s="27">
        <v>12</v>
      </c>
      <c r="K1094" s="43">
        <v>1.85</v>
      </c>
      <c r="L1094" s="119">
        <f t="shared" si="95"/>
        <v>7.4</v>
      </c>
      <c r="M1094" s="43">
        <f t="shared" si="99"/>
        <v>7.4</v>
      </c>
      <c r="N1094" s="43">
        <f t="shared" si="100"/>
        <v>14.8</v>
      </c>
      <c r="O1094" s="43">
        <f t="shared" si="101"/>
        <v>22.200000000000003</v>
      </c>
      <c r="P1094" s="43">
        <f t="shared" si="101"/>
        <v>22.200000000000003</v>
      </c>
    </row>
    <row r="1095" spans="1:16" customFormat="1" ht="12.75" customHeight="1">
      <c r="A1095" s="6" t="s">
        <v>276</v>
      </c>
      <c r="B1095" s="72">
        <v>3090</v>
      </c>
      <c r="C1095" s="73" t="s">
        <v>208</v>
      </c>
      <c r="D1095" s="18" t="s">
        <v>246</v>
      </c>
      <c r="E1095" s="18"/>
      <c r="F1095" s="27">
        <v>4</v>
      </c>
      <c r="G1095" s="27">
        <v>4</v>
      </c>
      <c r="H1095" s="27">
        <v>8</v>
      </c>
      <c r="I1095" s="27">
        <v>12</v>
      </c>
      <c r="J1095" s="27">
        <v>12</v>
      </c>
      <c r="K1095" s="43">
        <v>1.85</v>
      </c>
      <c r="L1095" s="119">
        <f t="shared" si="95"/>
        <v>7.4</v>
      </c>
      <c r="M1095" s="43">
        <f t="shared" si="99"/>
        <v>7.4</v>
      </c>
      <c r="N1095" s="43">
        <f t="shared" si="100"/>
        <v>14.8</v>
      </c>
      <c r="O1095" s="43">
        <f t="shared" si="101"/>
        <v>22.200000000000003</v>
      </c>
      <c r="P1095" s="43">
        <f t="shared" si="101"/>
        <v>22.200000000000003</v>
      </c>
    </row>
    <row r="1096" spans="1:16" customFormat="1" ht="12.75" customHeight="1">
      <c r="A1096" s="6" t="s">
        <v>276</v>
      </c>
      <c r="B1096" s="72">
        <v>3290</v>
      </c>
      <c r="C1096" s="73" t="s">
        <v>208</v>
      </c>
      <c r="D1096" s="18" t="s">
        <v>246</v>
      </c>
      <c r="E1096" s="18"/>
      <c r="F1096" s="27">
        <v>4</v>
      </c>
      <c r="G1096" s="27">
        <v>4</v>
      </c>
      <c r="H1096" s="27">
        <v>8</v>
      </c>
      <c r="I1096" s="27">
        <v>12</v>
      </c>
      <c r="J1096" s="27">
        <v>12</v>
      </c>
      <c r="K1096" s="43">
        <v>1.85</v>
      </c>
      <c r="L1096" s="119">
        <f t="shared" si="95"/>
        <v>7.4</v>
      </c>
      <c r="M1096" s="43">
        <f t="shared" si="99"/>
        <v>7.4</v>
      </c>
      <c r="N1096" s="43">
        <f t="shared" si="100"/>
        <v>14.8</v>
      </c>
      <c r="O1096" s="43">
        <f t="shared" si="101"/>
        <v>22.200000000000003</v>
      </c>
      <c r="P1096" s="43">
        <f t="shared" si="101"/>
        <v>22.200000000000003</v>
      </c>
    </row>
    <row r="1097" spans="1:16" customFormat="1" ht="12.75" customHeight="1">
      <c r="A1097" s="6" t="s">
        <v>276</v>
      </c>
      <c r="B1097" s="72">
        <v>3490</v>
      </c>
      <c r="C1097" s="73" t="s">
        <v>208</v>
      </c>
      <c r="D1097" s="18" t="s">
        <v>246</v>
      </c>
      <c r="E1097" s="18"/>
      <c r="F1097" s="27">
        <v>15</v>
      </c>
      <c r="G1097" s="27">
        <v>15</v>
      </c>
      <c r="H1097" s="27">
        <v>30</v>
      </c>
      <c r="I1097" s="27">
        <v>45</v>
      </c>
      <c r="J1097" s="27">
        <v>45</v>
      </c>
      <c r="K1097" s="43">
        <v>1.85</v>
      </c>
      <c r="L1097" s="119">
        <f t="shared" si="95"/>
        <v>27.75</v>
      </c>
      <c r="M1097" s="43">
        <f t="shared" si="99"/>
        <v>27.75</v>
      </c>
      <c r="N1097" s="43">
        <f t="shared" si="100"/>
        <v>55.5</v>
      </c>
      <c r="O1097" s="43">
        <f t="shared" si="101"/>
        <v>83.25</v>
      </c>
      <c r="P1097" s="43">
        <f t="shared" si="101"/>
        <v>83.25</v>
      </c>
    </row>
    <row r="1098" spans="1:16" customFormat="1" ht="12.75" customHeight="1">
      <c r="A1098" s="6" t="s">
        <v>276</v>
      </c>
      <c r="B1098" s="72">
        <v>3690</v>
      </c>
      <c r="C1098" s="73" t="s">
        <v>208</v>
      </c>
      <c r="D1098" s="18" t="s">
        <v>246</v>
      </c>
      <c r="E1098" s="18"/>
      <c r="F1098" s="27">
        <v>15</v>
      </c>
      <c r="G1098" s="27">
        <v>15</v>
      </c>
      <c r="H1098" s="27">
        <v>30</v>
      </c>
      <c r="I1098" s="27">
        <v>45</v>
      </c>
      <c r="J1098" s="27">
        <v>45</v>
      </c>
      <c r="K1098" s="43">
        <v>1.85</v>
      </c>
      <c r="L1098" s="119">
        <f t="shared" si="95"/>
        <v>27.75</v>
      </c>
      <c r="M1098" s="43">
        <f t="shared" si="99"/>
        <v>27.75</v>
      </c>
      <c r="N1098" s="43">
        <f t="shared" si="100"/>
        <v>55.5</v>
      </c>
      <c r="O1098" s="43">
        <f t="shared" si="101"/>
        <v>83.25</v>
      </c>
      <c r="P1098" s="43">
        <f t="shared" si="101"/>
        <v>83.25</v>
      </c>
    </row>
    <row r="1099" spans="1:16" customFormat="1" ht="12.75" customHeight="1">
      <c r="A1099" s="6" t="s">
        <v>276</v>
      </c>
      <c r="B1099" s="72">
        <v>3890</v>
      </c>
      <c r="C1099" s="73" t="s">
        <v>208</v>
      </c>
      <c r="D1099" s="18" t="s">
        <v>246</v>
      </c>
      <c r="E1099" s="18"/>
      <c r="F1099" s="27">
        <v>15</v>
      </c>
      <c r="G1099" s="27">
        <v>15</v>
      </c>
      <c r="H1099" s="27">
        <v>30</v>
      </c>
      <c r="I1099" s="27">
        <v>45</v>
      </c>
      <c r="J1099" s="27">
        <v>45</v>
      </c>
      <c r="K1099" s="43">
        <v>1.85</v>
      </c>
      <c r="L1099" s="119">
        <f t="shared" si="95"/>
        <v>27.75</v>
      </c>
      <c r="M1099" s="43">
        <f t="shared" si="99"/>
        <v>27.75</v>
      </c>
      <c r="N1099" s="43">
        <f t="shared" si="100"/>
        <v>55.5</v>
      </c>
      <c r="O1099" s="43">
        <f t="shared" si="101"/>
        <v>83.25</v>
      </c>
      <c r="P1099" s="43">
        <f t="shared" si="101"/>
        <v>83.25</v>
      </c>
    </row>
    <row r="1100" spans="1:16" customFormat="1" ht="12.75" customHeight="1">
      <c r="A1100" s="6" t="s">
        <v>276</v>
      </c>
      <c r="B1100" s="72">
        <v>4090</v>
      </c>
      <c r="C1100" s="73" t="s">
        <v>208</v>
      </c>
      <c r="D1100" s="18" t="s">
        <v>246</v>
      </c>
      <c r="E1100" s="18"/>
      <c r="F1100" s="27">
        <v>15</v>
      </c>
      <c r="G1100" s="27">
        <v>15</v>
      </c>
      <c r="H1100" s="27">
        <v>30</v>
      </c>
      <c r="I1100" s="27">
        <v>45</v>
      </c>
      <c r="J1100" s="27">
        <v>45</v>
      </c>
      <c r="K1100" s="43">
        <v>1.85</v>
      </c>
      <c r="L1100" s="119">
        <f t="shared" si="95"/>
        <v>27.75</v>
      </c>
      <c r="M1100" s="43">
        <f t="shared" si="99"/>
        <v>27.75</v>
      </c>
      <c r="N1100" s="43">
        <f t="shared" si="100"/>
        <v>55.5</v>
      </c>
      <c r="O1100" s="43">
        <f t="shared" si="101"/>
        <v>83.25</v>
      </c>
      <c r="P1100" s="43">
        <f t="shared" si="101"/>
        <v>83.25</v>
      </c>
    </row>
    <row r="1101" spans="1:16" customFormat="1" ht="12.75" customHeight="1">
      <c r="A1101" s="6" t="s">
        <v>276</v>
      </c>
      <c r="B1101" s="72">
        <v>4290</v>
      </c>
      <c r="C1101" s="73" t="s">
        <v>208</v>
      </c>
      <c r="D1101" s="18" t="s">
        <v>246</v>
      </c>
      <c r="E1101" s="18"/>
      <c r="F1101" s="27">
        <v>15</v>
      </c>
      <c r="G1101" s="27">
        <v>15</v>
      </c>
      <c r="H1101" s="27">
        <v>30</v>
      </c>
      <c r="I1101" s="27">
        <v>45</v>
      </c>
      <c r="J1101" s="27">
        <v>45</v>
      </c>
      <c r="K1101" s="43">
        <v>1.85</v>
      </c>
      <c r="L1101" s="119">
        <f t="shared" si="95"/>
        <v>27.75</v>
      </c>
      <c r="M1101" s="43">
        <f t="shared" si="99"/>
        <v>27.75</v>
      </c>
      <c r="N1101" s="43">
        <f t="shared" si="100"/>
        <v>55.5</v>
      </c>
      <c r="O1101" s="43">
        <f t="shared" si="101"/>
        <v>83.25</v>
      </c>
      <c r="P1101" s="43">
        <f t="shared" si="101"/>
        <v>83.25</v>
      </c>
    </row>
    <row r="1102" spans="1:16" customFormat="1" ht="12.75" customHeight="1">
      <c r="A1102" s="6" t="s">
        <v>276</v>
      </c>
      <c r="B1102" s="72">
        <v>4490</v>
      </c>
      <c r="C1102" s="73" t="s">
        <v>208</v>
      </c>
      <c r="D1102" s="18" t="s">
        <v>246</v>
      </c>
      <c r="E1102" s="18"/>
      <c r="F1102" s="27">
        <v>15</v>
      </c>
      <c r="G1102" s="27">
        <v>15</v>
      </c>
      <c r="H1102" s="27">
        <v>30</v>
      </c>
      <c r="I1102" s="27">
        <v>45</v>
      </c>
      <c r="J1102" s="27">
        <v>45</v>
      </c>
      <c r="K1102" s="43">
        <v>1.85</v>
      </c>
      <c r="L1102" s="119">
        <f t="shared" si="95"/>
        <v>27.75</v>
      </c>
      <c r="M1102" s="43">
        <f t="shared" si="99"/>
        <v>27.75</v>
      </c>
      <c r="N1102" s="43">
        <f t="shared" si="100"/>
        <v>55.5</v>
      </c>
      <c r="O1102" s="43">
        <f t="shared" si="101"/>
        <v>83.25</v>
      </c>
      <c r="P1102" s="43">
        <f t="shared" si="101"/>
        <v>83.25</v>
      </c>
    </row>
    <row r="1103" spans="1:16" customFormat="1" ht="12.75" customHeight="1">
      <c r="A1103" s="6" t="s">
        <v>276</v>
      </c>
      <c r="B1103" s="72">
        <v>4690</v>
      </c>
      <c r="C1103" s="73" t="s">
        <v>208</v>
      </c>
      <c r="D1103" s="18" t="s">
        <v>246</v>
      </c>
      <c r="E1103" s="18"/>
      <c r="F1103" s="27">
        <v>15</v>
      </c>
      <c r="G1103" s="27">
        <v>15</v>
      </c>
      <c r="H1103" s="27">
        <v>30</v>
      </c>
      <c r="I1103" s="27">
        <v>45</v>
      </c>
      <c r="J1103" s="27">
        <v>45</v>
      </c>
      <c r="K1103" s="43">
        <v>1.85</v>
      </c>
      <c r="L1103" s="119">
        <f t="shared" si="95"/>
        <v>27.75</v>
      </c>
      <c r="M1103" s="43">
        <f t="shared" si="99"/>
        <v>27.75</v>
      </c>
      <c r="N1103" s="43">
        <f t="shared" si="100"/>
        <v>55.5</v>
      </c>
      <c r="O1103" s="43">
        <f t="shared" si="101"/>
        <v>83.25</v>
      </c>
      <c r="P1103" s="43">
        <f t="shared" si="101"/>
        <v>83.25</v>
      </c>
    </row>
    <row r="1104" spans="1:16" customFormat="1" ht="12.75" customHeight="1">
      <c r="A1104" s="6" t="s">
        <v>276</v>
      </c>
      <c r="B1104" s="72">
        <v>4890</v>
      </c>
      <c r="C1104" s="73" t="s">
        <v>208</v>
      </c>
      <c r="D1104" s="18" t="s">
        <v>246</v>
      </c>
      <c r="E1104" s="18"/>
      <c r="F1104" s="27">
        <v>15</v>
      </c>
      <c r="G1104" s="27">
        <v>15</v>
      </c>
      <c r="H1104" s="27">
        <v>30</v>
      </c>
      <c r="I1104" s="27">
        <v>45</v>
      </c>
      <c r="J1104" s="27">
        <v>45</v>
      </c>
      <c r="K1104" s="43">
        <v>1.85</v>
      </c>
      <c r="L1104" s="119">
        <f t="shared" si="95"/>
        <v>27.75</v>
      </c>
      <c r="M1104" s="43">
        <f t="shared" si="99"/>
        <v>27.75</v>
      </c>
      <c r="N1104" s="43">
        <f t="shared" si="100"/>
        <v>55.5</v>
      </c>
      <c r="O1104" s="43">
        <f t="shared" si="101"/>
        <v>83.25</v>
      </c>
      <c r="P1104" s="43">
        <f t="shared" si="101"/>
        <v>83.25</v>
      </c>
    </row>
    <row r="1105" spans="1:16" customFormat="1" ht="12.75" customHeight="1">
      <c r="A1105" s="6" t="s">
        <v>276</v>
      </c>
      <c r="B1105" s="72">
        <v>5090</v>
      </c>
      <c r="C1105" s="73" t="s">
        <v>208</v>
      </c>
      <c r="D1105" s="18" t="s">
        <v>246</v>
      </c>
      <c r="E1105" s="18"/>
      <c r="F1105" s="27">
        <v>15</v>
      </c>
      <c r="G1105" s="27">
        <v>15</v>
      </c>
      <c r="H1105" s="27">
        <v>30</v>
      </c>
      <c r="I1105" s="27">
        <v>45</v>
      </c>
      <c r="J1105" s="27">
        <v>45</v>
      </c>
      <c r="K1105" s="43">
        <v>1.85</v>
      </c>
      <c r="L1105" s="119">
        <f t="shared" si="95"/>
        <v>27.75</v>
      </c>
      <c r="M1105" s="43">
        <f t="shared" si="99"/>
        <v>27.75</v>
      </c>
      <c r="N1105" s="43">
        <f t="shared" si="100"/>
        <v>55.5</v>
      </c>
      <c r="O1105" s="43">
        <f t="shared" si="101"/>
        <v>83.25</v>
      </c>
      <c r="P1105" s="43">
        <f t="shared" si="101"/>
        <v>83.25</v>
      </c>
    </row>
    <row r="1106" spans="1:16" customFormat="1" ht="12.75" customHeight="1">
      <c r="A1106" s="6" t="s">
        <v>276</v>
      </c>
      <c r="B1106" s="72">
        <v>5290</v>
      </c>
      <c r="C1106" s="73" t="s">
        <v>208</v>
      </c>
      <c r="D1106" s="18" t="s">
        <v>246</v>
      </c>
      <c r="E1106" s="18"/>
      <c r="F1106" s="27">
        <v>15</v>
      </c>
      <c r="G1106" s="27">
        <v>15</v>
      </c>
      <c r="H1106" s="27">
        <v>30</v>
      </c>
      <c r="I1106" s="27">
        <v>45</v>
      </c>
      <c r="J1106" s="27">
        <v>45</v>
      </c>
      <c r="K1106" s="43">
        <v>1.85</v>
      </c>
      <c r="L1106" s="119">
        <f t="shared" si="95"/>
        <v>27.75</v>
      </c>
      <c r="M1106" s="43">
        <f t="shared" si="99"/>
        <v>27.75</v>
      </c>
      <c r="N1106" s="43">
        <f t="shared" si="100"/>
        <v>55.5</v>
      </c>
      <c r="O1106" s="43">
        <f t="shared" si="101"/>
        <v>83.25</v>
      </c>
      <c r="P1106" s="43">
        <f t="shared" si="101"/>
        <v>83.25</v>
      </c>
    </row>
    <row r="1107" spans="1:16" customFormat="1" ht="12.75" customHeight="1">
      <c r="A1107" s="6" t="s">
        <v>276</v>
      </c>
      <c r="B1107" s="72">
        <v>5490</v>
      </c>
      <c r="C1107" s="73" t="s">
        <v>208</v>
      </c>
      <c r="D1107" s="18" t="s">
        <v>246</v>
      </c>
      <c r="E1107" s="18"/>
      <c r="F1107" s="27">
        <v>15</v>
      </c>
      <c r="G1107" s="27">
        <v>15</v>
      </c>
      <c r="H1107" s="27">
        <v>30</v>
      </c>
      <c r="I1107" s="27">
        <v>45</v>
      </c>
      <c r="J1107" s="27">
        <v>45</v>
      </c>
      <c r="K1107" s="43">
        <v>1.85</v>
      </c>
      <c r="L1107" s="119">
        <f t="shared" si="95"/>
        <v>27.75</v>
      </c>
      <c r="M1107" s="43">
        <f t="shared" si="99"/>
        <v>27.75</v>
      </c>
      <c r="N1107" s="43">
        <f t="shared" si="100"/>
        <v>55.5</v>
      </c>
      <c r="O1107" s="43">
        <f t="shared" si="101"/>
        <v>83.25</v>
      </c>
      <c r="P1107" s="43">
        <f t="shared" si="101"/>
        <v>83.25</v>
      </c>
    </row>
    <row r="1108" spans="1:16" customFormat="1" ht="12.75" customHeight="1">
      <c r="A1108" s="6" t="s">
        <v>276</v>
      </c>
      <c r="B1108" s="72">
        <v>5690</v>
      </c>
      <c r="C1108" s="73" t="s">
        <v>208</v>
      </c>
      <c r="D1108" s="18" t="s">
        <v>246</v>
      </c>
      <c r="E1108" s="18"/>
      <c r="F1108" s="27">
        <v>15</v>
      </c>
      <c r="G1108" s="27">
        <v>15</v>
      </c>
      <c r="H1108" s="27">
        <v>30</v>
      </c>
      <c r="I1108" s="27">
        <v>45</v>
      </c>
      <c r="J1108" s="27">
        <v>45</v>
      </c>
      <c r="K1108" s="43">
        <v>1.85</v>
      </c>
      <c r="L1108" s="119">
        <f t="shared" si="95"/>
        <v>27.75</v>
      </c>
      <c r="M1108" s="43">
        <f t="shared" si="99"/>
        <v>27.75</v>
      </c>
      <c r="N1108" s="43">
        <f t="shared" si="100"/>
        <v>55.5</v>
      </c>
      <c r="O1108" s="43">
        <f t="shared" si="101"/>
        <v>83.25</v>
      </c>
      <c r="P1108" s="43">
        <f t="shared" si="101"/>
        <v>83.25</v>
      </c>
    </row>
    <row r="1109" spans="1:16" customFormat="1" ht="12.75" customHeight="1">
      <c r="A1109" s="6" t="s">
        <v>276</v>
      </c>
      <c r="B1109" s="72">
        <v>5890</v>
      </c>
      <c r="C1109" s="73" t="s">
        <v>208</v>
      </c>
      <c r="D1109" s="18" t="s">
        <v>246</v>
      </c>
      <c r="E1109" s="18"/>
      <c r="F1109" s="27">
        <v>15</v>
      </c>
      <c r="G1109" s="27">
        <v>15</v>
      </c>
      <c r="H1109" s="27">
        <v>30</v>
      </c>
      <c r="I1109" s="27">
        <v>45</v>
      </c>
      <c r="J1109" s="27">
        <v>45</v>
      </c>
      <c r="K1109" s="43">
        <v>1.85</v>
      </c>
      <c r="L1109" s="119">
        <f t="shared" si="95"/>
        <v>27.75</v>
      </c>
      <c r="M1109" s="43">
        <f t="shared" si="99"/>
        <v>27.75</v>
      </c>
      <c r="N1109" s="43">
        <f t="shared" si="100"/>
        <v>55.5</v>
      </c>
      <c r="O1109" s="43">
        <f t="shared" si="101"/>
        <v>83.25</v>
      </c>
      <c r="P1109" s="43">
        <f t="shared" si="101"/>
        <v>83.25</v>
      </c>
    </row>
    <row r="1110" spans="1:16" customFormat="1" ht="12.75" customHeight="1">
      <c r="A1110" s="6" t="s">
        <v>276</v>
      </c>
      <c r="B1110" s="72">
        <v>6090</v>
      </c>
      <c r="C1110" s="73" t="s">
        <v>208</v>
      </c>
      <c r="D1110" s="18" t="s">
        <v>246</v>
      </c>
      <c r="E1110" s="18"/>
      <c r="F1110" s="27">
        <v>15</v>
      </c>
      <c r="G1110" s="27">
        <v>15</v>
      </c>
      <c r="H1110" s="27">
        <v>30</v>
      </c>
      <c r="I1110" s="27">
        <v>45</v>
      </c>
      <c r="J1110" s="27">
        <v>45</v>
      </c>
      <c r="K1110" s="43">
        <v>1.85</v>
      </c>
      <c r="L1110" s="119">
        <f t="shared" si="95"/>
        <v>27.75</v>
      </c>
      <c r="M1110" s="43">
        <f t="shared" si="99"/>
        <v>27.75</v>
      </c>
      <c r="N1110" s="43">
        <f t="shared" si="100"/>
        <v>55.5</v>
      </c>
      <c r="O1110" s="43">
        <f t="shared" si="101"/>
        <v>83.25</v>
      </c>
      <c r="P1110" s="43">
        <f t="shared" si="101"/>
        <v>83.25</v>
      </c>
    </row>
    <row r="1111" spans="1:16" customFormat="1" ht="12.75" customHeight="1">
      <c r="A1111" s="6" t="s">
        <v>276</v>
      </c>
      <c r="B1111" s="72">
        <v>6290</v>
      </c>
      <c r="C1111" s="73" t="s">
        <v>208</v>
      </c>
      <c r="D1111" s="18" t="s">
        <v>246</v>
      </c>
      <c r="E1111" s="18"/>
      <c r="F1111" s="27">
        <v>15</v>
      </c>
      <c r="G1111" s="27">
        <v>15</v>
      </c>
      <c r="H1111" s="27">
        <v>30</v>
      </c>
      <c r="I1111" s="27">
        <v>45</v>
      </c>
      <c r="J1111" s="27">
        <v>45</v>
      </c>
      <c r="K1111" s="43">
        <v>1.85</v>
      </c>
      <c r="L1111" s="119">
        <f t="shared" si="95"/>
        <v>27.75</v>
      </c>
      <c r="M1111" s="43">
        <f t="shared" si="99"/>
        <v>27.75</v>
      </c>
      <c r="N1111" s="43">
        <f t="shared" si="100"/>
        <v>55.5</v>
      </c>
      <c r="O1111" s="43">
        <f t="shared" si="101"/>
        <v>83.25</v>
      </c>
      <c r="P1111" s="43">
        <f t="shared" si="101"/>
        <v>83.25</v>
      </c>
    </row>
    <row r="1112" spans="1:16" customFormat="1" ht="12.75" customHeight="1">
      <c r="A1112" s="6" t="s">
        <v>276</v>
      </c>
      <c r="B1112" s="72">
        <v>6490</v>
      </c>
      <c r="C1112" s="73" t="s">
        <v>208</v>
      </c>
      <c r="D1112" s="18" t="s">
        <v>246</v>
      </c>
      <c r="E1112" s="18"/>
      <c r="F1112" s="27">
        <v>15</v>
      </c>
      <c r="G1112" s="27">
        <v>15</v>
      </c>
      <c r="H1112" s="27">
        <v>30</v>
      </c>
      <c r="I1112" s="27">
        <v>45</v>
      </c>
      <c r="J1112" s="27">
        <v>45</v>
      </c>
      <c r="K1112" s="43">
        <v>1.85</v>
      </c>
      <c r="L1112" s="119">
        <f t="shared" si="95"/>
        <v>27.75</v>
      </c>
      <c r="M1112" s="43">
        <f t="shared" si="99"/>
        <v>27.75</v>
      </c>
      <c r="N1112" s="43">
        <f t="shared" si="100"/>
        <v>55.5</v>
      </c>
      <c r="O1112" s="43">
        <f t="shared" si="101"/>
        <v>83.25</v>
      </c>
      <c r="P1112" s="43">
        <f t="shared" si="101"/>
        <v>83.25</v>
      </c>
    </row>
    <row r="1113" spans="1:16" customFormat="1" ht="12.75" customHeight="1">
      <c r="A1113" s="6" t="s">
        <v>276</v>
      </c>
      <c r="B1113" s="72">
        <v>6690</v>
      </c>
      <c r="C1113" s="73" t="s">
        <v>208</v>
      </c>
      <c r="D1113" s="18" t="s">
        <v>246</v>
      </c>
      <c r="E1113" s="18"/>
      <c r="F1113" s="27">
        <v>15</v>
      </c>
      <c r="G1113" s="27">
        <v>15</v>
      </c>
      <c r="H1113" s="27">
        <v>30</v>
      </c>
      <c r="I1113" s="27">
        <v>45</v>
      </c>
      <c r="J1113" s="27">
        <v>45</v>
      </c>
      <c r="K1113" s="43">
        <v>1.85</v>
      </c>
      <c r="L1113" s="119">
        <f t="shared" si="95"/>
        <v>27.75</v>
      </c>
      <c r="M1113" s="43">
        <f t="shared" si="99"/>
        <v>27.75</v>
      </c>
      <c r="N1113" s="43">
        <f t="shared" si="100"/>
        <v>55.5</v>
      </c>
      <c r="O1113" s="43">
        <f t="shared" si="101"/>
        <v>83.25</v>
      </c>
      <c r="P1113" s="43">
        <f t="shared" si="101"/>
        <v>83.25</v>
      </c>
    </row>
    <row r="1114" spans="1:16" customFormat="1" ht="12.75" customHeight="1">
      <c r="A1114" s="6" t="s">
        <v>276</v>
      </c>
      <c r="B1114" s="72">
        <v>6890</v>
      </c>
      <c r="C1114" s="73" t="s">
        <v>208</v>
      </c>
      <c r="D1114" s="18" t="s">
        <v>246</v>
      </c>
      <c r="E1114" s="18"/>
      <c r="F1114" s="27">
        <v>15</v>
      </c>
      <c r="G1114" s="27">
        <v>15</v>
      </c>
      <c r="H1114" s="27">
        <v>30</v>
      </c>
      <c r="I1114" s="27">
        <v>45</v>
      </c>
      <c r="J1114" s="27">
        <v>45</v>
      </c>
      <c r="K1114" s="43">
        <v>1.85</v>
      </c>
      <c r="L1114" s="119">
        <f t="shared" si="95"/>
        <v>27.75</v>
      </c>
      <c r="M1114" s="43">
        <f t="shared" si="99"/>
        <v>27.75</v>
      </c>
      <c r="N1114" s="43">
        <f t="shared" si="100"/>
        <v>55.5</v>
      </c>
      <c r="O1114" s="43">
        <f t="shared" si="101"/>
        <v>83.25</v>
      </c>
      <c r="P1114" s="43">
        <f t="shared" si="101"/>
        <v>83.25</v>
      </c>
    </row>
    <row r="1115" spans="1:16" customFormat="1" ht="12.75" customHeight="1">
      <c r="A1115" s="6" t="s">
        <v>276</v>
      </c>
      <c r="B1115" s="72">
        <v>7090</v>
      </c>
      <c r="C1115" s="73" t="s">
        <v>208</v>
      </c>
      <c r="D1115" s="18" t="s">
        <v>246</v>
      </c>
      <c r="E1115" s="18"/>
      <c r="F1115" s="27">
        <v>15</v>
      </c>
      <c r="G1115" s="27">
        <v>15</v>
      </c>
      <c r="H1115" s="27">
        <v>30</v>
      </c>
      <c r="I1115" s="27">
        <v>45</v>
      </c>
      <c r="J1115" s="27">
        <v>45</v>
      </c>
      <c r="K1115" s="43">
        <v>1.85</v>
      </c>
      <c r="L1115" s="119">
        <f t="shared" si="95"/>
        <v>27.75</v>
      </c>
      <c r="M1115" s="43">
        <f t="shared" si="99"/>
        <v>27.75</v>
      </c>
      <c r="N1115" s="43">
        <f t="shared" si="100"/>
        <v>55.5</v>
      </c>
      <c r="O1115" s="43">
        <f t="shared" si="101"/>
        <v>83.25</v>
      </c>
      <c r="P1115" s="43">
        <f t="shared" si="101"/>
        <v>83.25</v>
      </c>
    </row>
    <row r="1116" spans="1:16" customFormat="1" ht="12.75" customHeight="1">
      <c r="A1116" s="6" t="s">
        <v>276</v>
      </c>
      <c r="B1116" s="72">
        <v>7290</v>
      </c>
      <c r="C1116" s="73" t="s">
        <v>208</v>
      </c>
      <c r="D1116" s="18" t="s">
        <v>246</v>
      </c>
      <c r="E1116" s="18"/>
      <c r="F1116" s="27">
        <v>15</v>
      </c>
      <c r="G1116" s="27">
        <v>15</v>
      </c>
      <c r="H1116" s="27">
        <v>30</v>
      </c>
      <c r="I1116" s="27">
        <v>45</v>
      </c>
      <c r="J1116" s="27">
        <v>45</v>
      </c>
      <c r="K1116" s="43">
        <v>1.85</v>
      </c>
      <c r="L1116" s="119">
        <f t="shared" si="95"/>
        <v>27.75</v>
      </c>
      <c r="M1116" s="43">
        <f t="shared" si="99"/>
        <v>27.75</v>
      </c>
      <c r="N1116" s="43">
        <f t="shared" si="100"/>
        <v>55.5</v>
      </c>
      <c r="O1116" s="43">
        <f t="shared" si="101"/>
        <v>83.25</v>
      </c>
      <c r="P1116" s="43">
        <f t="shared" si="101"/>
        <v>83.25</v>
      </c>
    </row>
    <row r="1117" spans="1:16" customFormat="1" ht="12.75" customHeight="1">
      <c r="A1117" s="6" t="s">
        <v>276</v>
      </c>
      <c r="B1117" s="72">
        <v>7490</v>
      </c>
      <c r="C1117" s="73" t="s">
        <v>208</v>
      </c>
      <c r="D1117" s="18" t="s">
        <v>246</v>
      </c>
      <c r="E1117" s="18"/>
      <c r="F1117" s="27">
        <v>15</v>
      </c>
      <c r="G1117" s="27">
        <v>15</v>
      </c>
      <c r="H1117" s="27">
        <v>30</v>
      </c>
      <c r="I1117" s="27">
        <v>45</v>
      </c>
      <c r="J1117" s="27">
        <v>45</v>
      </c>
      <c r="K1117" s="43">
        <v>1.85</v>
      </c>
      <c r="L1117" s="119">
        <f t="shared" si="95"/>
        <v>27.75</v>
      </c>
      <c r="M1117" s="43">
        <f t="shared" si="99"/>
        <v>27.75</v>
      </c>
      <c r="N1117" s="43">
        <f t="shared" si="100"/>
        <v>55.5</v>
      </c>
      <c r="O1117" s="43">
        <f t="shared" si="101"/>
        <v>83.25</v>
      </c>
      <c r="P1117" s="43">
        <f t="shared" si="101"/>
        <v>83.25</v>
      </c>
    </row>
    <row r="1118" spans="1:16" customFormat="1" ht="12.75" customHeight="1">
      <c r="A1118" s="6" t="s">
        <v>276</v>
      </c>
      <c r="B1118" s="72">
        <v>7690</v>
      </c>
      <c r="C1118" s="73" t="s">
        <v>208</v>
      </c>
      <c r="D1118" s="18" t="s">
        <v>246</v>
      </c>
      <c r="E1118" s="18"/>
      <c r="F1118" s="27">
        <v>15</v>
      </c>
      <c r="G1118" s="27">
        <v>15</v>
      </c>
      <c r="H1118" s="27">
        <v>30</v>
      </c>
      <c r="I1118" s="27">
        <v>45</v>
      </c>
      <c r="J1118" s="27">
        <v>45</v>
      </c>
      <c r="K1118" s="43">
        <v>1.85</v>
      </c>
      <c r="L1118" s="119">
        <f t="shared" si="95"/>
        <v>27.75</v>
      </c>
      <c r="M1118" s="43">
        <f t="shared" si="99"/>
        <v>27.75</v>
      </c>
      <c r="N1118" s="43">
        <f t="shared" si="100"/>
        <v>55.5</v>
      </c>
      <c r="O1118" s="43">
        <f t="shared" si="101"/>
        <v>83.25</v>
      </c>
      <c r="P1118" s="43">
        <f t="shared" si="101"/>
        <v>83.25</v>
      </c>
    </row>
    <row r="1119" spans="1:16" customFormat="1" ht="12.75" customHeight="1">
      <c r="A1119" s="6" t="s">
        <v>276</v>
      </c>
      <c r="B1119" s="72">
        <v>7890</v>
      </c>
      <c r="C1119" s="73" t="s">
        <v>208</v>
      </c>
      <c r="D1119" s="18" t="s">
        <v>246</v>
      </c>
      <c r="E1119" s="18"/>
      <c r="F1119" s="27">
        <v>15</v>
      </c>
      <c r="G1119" s="27">
        <v>15</v>
      </c>
      <c r="H1119" s="27">
        <v>30</v>
      </c>
      <c r="I1119" s="27">
        <v>45</v>
      </c>
      <c r="J1119" s="27">
        <v>45</v>
      </c>
      <c r="K1119" s="43">
        <v>1.85</v>
      </c>
      <c r="L1119" s="119">
        <f t="shared" si="95"/>
        <v>27.75</v>
      </c>
      <c r="M1119" s="43">
        <f t="shared" si="99"/>
        <v>27.75</v>
      </c>
      <c r="N1119" s="43">
        <f t="shared" si="100"/>
        <v>55.5</v>
      </c>
      <c r="O1119" s="43">
        <f t="shared" si="101"/>
        <v>83.25</v>
      </c>
      <c r="P1119" s="43">
        <f t="shared" si="101"/>
        <v>83.25</v>
      </c>
    </row>
    <row r="1120" spans="1:16" customFormat="1" ht="12.75" customHeight="1">
      <c r="A1120" s="6" t="s">
        <v>276</v>
      </c>
      <c r="B1120" s="72">
        <v>8090</v>
      </c>
      <c r="C1120" s="73" t="s">
        <v>208</v>
      </c>
      <c r="D1120" s="18" t="s">
        <v>246</v>
      </c>
      <c r="E1120" s="18"/>
      <c r="F1120" s="27">
        <v>15</v>
      </c>
      <c r="G1120" s="27">
        <v>15</v>
      </c>
      <c r="H1120" s="27">
        <v>30</v>
      </c>
      <c r="I1120" s="27">
        <v>45</v>
      </c>
      <c r="J1120" s="27">
        <v>45</v>
      </c>
      <c r="K1120" s="43">
        <v>1.85</v>
      </c>
      <c r="L1120" s="119">
        <f t="shared" si="95"/>
        <v>27.75</v>
      </c>
      <c r="M1120" s="43">
        <f t="shared" si="99"/>
        <v>27.75</v>
      </c>
      <c r="N1120" s="43">
        <f t="shared" si="100"/>
        <v>55.5</v>
      </c>
      <c r="O1120" s="43">
        <f t="shared" si="101"/>
        <v>83.25</v>
      </c>
      <c r="P1120" s="43">
        <f t="shared" si="101"/>
        <v>83.25</v>
      </c>
    </row>
    <row r="1121" spans="1:16" customFormat="1" ht="12.75" customHeight="1">
      <c r="A1121" s="6" t="s">
        <v>276</v>
      </c>
      <c r="B1121" s="72">
        <v>8290</v>
      </c>
      <c r="C1121" s="73" t="s">
        <v>208</v>
      </c>
      <c r="D1121" s="18" t="s">
        <v>246</v>
      </c>
      <c r="E1121" s="18"/>
      <c r="F1121" s="27">
        <v>15</v>
      </c>
      <c r="G1121" s="27">
        <v>15</v>
      </c>
      <c r="H1121" s="27">
        <v>30</v>
      </c>
      <c r="I1121" s="27">
        <v>45</v>
      </c>
      <c r="J1121" s="27">
        <v>45</v>
      </c>
      <c r="K1121" s="43">
        <v>1.85</v>
      </c>
      <c r="L1121" s="119">
        <f t="shared" si="95"/>
        <v>27.75</v>
      </c>
      <c r="M1121" s="43">
        <f t="shared" si="99"/>
        <v>27.75</v>
      </c>
      <c r="N1121" s="43">
        <f t="shared" si="100"/>
        <v>55.5</v>
      </c>
      <c r="O1121" s="43">
        <f t="shared" si="101"/>
        <v>83.25</v>
      </c>
      <c r="P1121" s="43">
        <f t="shared" si="101"/>
        <v>83.25</v>
      </c>
    </row>
    <row r="1122" spans="1:16" customFormat="1" ht="12.75" customHeight="1">
      <c r="A1122" s="6" t="s">
        <v>276</v>
      </c>
      <c r="B1122" s="72">
        <v>8490</v>
      </c>
      <c r="C1122" s="73" t="s">
        <v>208</v>
      </c>
      <c r="D1122" s="18" t="s">
        <v>246</v>
      </c>
      <c r="E1122" s="18"/>
      <c r="F1122" s="27">
        <v>15</v>
      </c>
      <c r="G1122" s="27">
        <v>15</v>
      </c>
      <c r="H1122" s="27">
        <v>30</v>
      </c>
      <c r="I1122" s="27">
        <v>45</v>
      </c>
      <c r="J1122" s="27">
        <v>45</v>
      </c>
      <c r="K1122" s="43">
        <v>1.85</v>
      </c>
      <c r="L1122" s="119">
        <f t="shared" si="95"/>
        <v>27.75</v>
      </c>
      <c r="M1122" s="43">
        <f t="shared" si="99"/>
        <v>27.75</v>
      </c>
      <c r="N1122" s="43">
        <f t="shared" si="100"/>
        <v>55.5</v>
      </c>
      <c r="O1122" s="43">
        <f t="shared" si="101"/>
        <v>83.25</v>
      </c>
      <c r="P1122" s="43">
        <f t="shared" si="101"/>
        <v>83.25</v>
      </c>
    </row>
    <row r="1123" spans="1:16" customFormat="1" ht="12.75" customHeight="1">
      <c r="A1123" s="6" t="s">
        <v>276</v>
      </c>
      <c r="B1123" s="72">
        <v>8690</v>
      </c>
      <c r="C1123" s="73" t="s">
        <v>208</v>
      </c>
      <c r="D1123" s="18" t="s">
        <v>246</v>
      </c>
      <c r="E1123" s="18"/>
      <c r="F1123" s="27">
        <v>15</v>
      </c>
      <c r="G1123" s="27">
        <v>15</v>
      </c>
      <c r="H1123" s="27">
        <v>30</v>
      </c>
      <c r="I1123" s="27">
        <v>45</v>
      </c>
      <c r="J1123" s="27">
        <v>45</v>
      </c>
      <c r="K1123" s="43">
        <v>1.85</v>
      </c>
      <c r="L1123" s="119">
        <f t="shared" ref="L1123:L1186" si="102">K1123*F1123</f>
        <v>27.75</v>
      </c>
      <c r="M1123" s="43">
        <f t="shared" si="99"/>
        <v>27.75</v>
      </c>
      <c r="N1123" s="43">
        <f t="shared" si="100"/>
        <v>55.5</v>
      </c>
      <c r="O1123" s="43">
        <f t="shared" si="101"/>
        <v>83.25</v>
      </c>
      <c r="P1123" s="43">
        <f t="shared" si="101"/>
        <v>83.25</v>
      </c>
    </row>
    <row r="1124" spans="1:16" customFormat="1" ht="12.75" customHeight="1">
      <c r="A1124" s="6" t="s">
        <v>276</v>
      </c>
      <c r="B1124" s="72">
        <v>8890</v>
      </c>
      <c r="C1124" s="73" t="s">
        <v>208</v>
      </c>
      <c r="D1124" s="18" t="s">
        <v>246</v>
      </c>
      <c r="E1124" s="18"/>
      <c r="F1124" s="27">
        <v>15</v>
      </c>
      <c r="G1124" s="27">
        <v>15</v>
      </c>
      <c r="H1124" s="27">
        <v>30</v>
      </c>
      <c r="I1124" s="27">
        <v>45</v>
      </c>
      <c r="J1124" s="27">
        <v>45</v>
      </c>
      <c r="K1124" s="43">
        <v>1.85</v>
      </c>
      <c r="L1124" s="119">
        <f t="shared" si="102"/>
        <v>27.75</v>
      </c>
      <c r="M1124" s="43">
        <f t="shared" si="99"/>
        <v>27.75</v>
      </c>
      <c r="N1124" s="43">
        <f t="shared" si="100"/>
        <v>55.5</v>
      </c>
      <c r="O1124" s="43">
        <f t="shared" si="101"/>
        <v>83.25</v>
      </c>
      <c r="P1124" s="43">
        <f t="shared" si="101"/>
        <v>83.25</v>
      </c>
    </row>
    <row r="1125" spans="1:16" customFormat="1" ht="12.75" customHeight="1">
      <c r="A1125" s="6" t="s">
        <v>276</v>
      </c>
      <c r="B1125" s="72">
        <v>9090</v>
      </c>
      <c r="C1125" s="73" t="s">
        <v>208</v>
      </c>
      <c r="D1125" s="18" t="s">
        <v>246</v>
      </c>
      <c r="E1125" s="18"/>
      <c r="F1125" s="27">
        <v>15</v>
      </c>
      <c r="G1125" s="27">
        <v>15</v>
      </c>
      <c r="H1125" s="27">
        <v>30</v>
      </c>
      <c r="I1125" s="27">
        <v>45</v>
      </c>
      <c r="J1125" s="27">
        <v>45</v>
      </c>
      <c r="K1125" s="43">
        <v>1.85</v>
      </c>
      <c r="L1125" s="119">
        <f t="shared" si="102"/>
        <v>27.75</v>
      </c>
      <c r="M1125" s="43">
        <f t="shared" si="99"/>
        <v>27.75</v>
      </c>
      <c r="N1125" s="43">
        <f t="shared" si="100"/>
        <v>55.5</v>
      </c>
      <c r="O1125" s="43">
        <f t="shared" si="101"/>
        <v>83.25</v>
      </c>
      <c r="P1125" s="43">
        <f t="shared" si="101"/>
        <v>83.25</v>
      </c>
    </row>
    <row r="1126" spans="1:16" customFormat="1" ht="12.75" customHeight="1">
      <c r="A1126" s="6" t="s">
        <v>276</v>
      </c>
      <c r="B1126" s="72">
        <v>9290</v>
      </c>
      <c r="C1126" s="73" t="s">
        <v>208</v>
      </c>
      <c r="D1126" s="18" t="s">
        <v>246</v>
      </c>
      <c r="E1126" s="18"/>
      <c r="F1126" s="27">
        <v>15</v>
      </c>
      <c r="G1126" s="27">
        <v>15</v>
      </c>
      <c r="H1126" s="27">
        <v>30</v>
      </c>
      <c r="I1126" s="27">
        <v>45</v>
      </c>
      <c r="J1126" s="27">
        <v>45</v>
      </c>
      <c r="K1126" s="43">
        <v>1.85</v>
      </c>
      <c r="L1126" s="119">
        <f t="shared" si="102"/>
        <v>27.75</v>
      </c>
      <c r="M1126" s="43">
        <f t="shared" si="99"/>
        <v>27.75</v>
      </c>
      <c r="N1126" s="43">
        <f t="shared" si="100"/>
        <v>55.5</v>
      </c>
      <c r="O1126" s="43">
        <f t="shared" si="101"/>
        <v>83.25</v>
      </c>
      <c r="P1126" s="43">
        <f t="shared" si="101"/>
        <v>83.25</v>
      </c>
    </row>
    <row r="1127" spans="1:16" customFormat="1" ht="12.75" customHeight="1">
      <c r="A1127" s="6" t="s">
        <v>276</v>
      </c>
      <c r="B1127" s="72">
        <v>9490</v>
      </c>
      <c r="C1127" s="73" t="s">
        <v>208</v>
      </c>
      <c r="D1127" s="18" t="s">
        <v>246</v>
      </c>
      <c r="E1127" s="18"/>
      <c r="F1127" s="27">
        <v>15</v>
      </c>
      <c r="G1127" s="27">
        <v>15</v>
      </c>
      <c r="H1127" s="27">
        <v>30</v>
      </c>
      <c r="I1127" s="27">
        <v>45</v>
      </c>
      <c r="J1127" s="27">
        <v>45</v>
      </c>
      <c r="K1127" s="43">
        <v>1.85</v>
      </c>
      <c r="L1127" s="119">
        <f t="shared" si="102"/>
        <v>27.75</v>
      </c>
      <c r="M1127" s="43">
        <f t="shared" si="99"/>
        <v>27.75</v>
      </c>
      <c r="N1127" s="43">
        <f t="shared" si="100"/>
        <v>55.5</v>
      </c>
      <c r="O1127" s="43">
        <f t="shared" si="101"/>
        <v>83.25</v>
      </c>
      <c r="P1127" s="43">
        <f t="shared" si="101"/>
        <v>83.25</v>
      </c>
    </row>
    <row r="1128" spans="1:16" customFormat="1" ht="12.75" customHeight="1">
      <c r="A1128" s="6" t="s">
        <v>276</v>
      </c>
      <c r="B1128" s="72">
        <v>9690</v>
      </c>
      <c r="C1128" s="73" t="s">
        <v>208</v>
      </c>
      <c r="D1128" s="18" t="s">
        <v>246</v>
      </c>
      <c r="E1128" s="18"/>
      <c r="F1128" s="27">
        <v>4</v>
      </c>
      <c r="G1128" s="27">
        <v>4</v>
      </c>
      <c r="H1128" s="27">
        <v>8</v>
      </c>
      <c r="I1128" s="27">
        <v>12</v>
      </c>
      <c r="J1128" s="27">
        <v>12</v>
      </c>
      <c r="K1128" s="43">
        <v>1.85</v>
      </c>
      <c r="L1128" s="119">
        <f t="shared" si="102"/>
        <v>7.4</v>
      </c>
      <c r="M1128" s="43">
        <f t="shared" si="99"/>
        <v>7.4</v>
      </c>
      <c r="N1128" s="43">
        <f t="shared" si="100"/>
        <v>14.8</v>
      </c>
      <c r="O1128" s="43">
        <f t="shared" si="101"/>
        <v>22.200000000000003</v>
      </c>
      <c r="P1128" s="43">
        <f t="shared" si="101"/>
        <v>22.200000000000003</v>
      </c>
    </row>
    <row r="1129" spans="1:16" customFormat="1" ht="12.75" customHeight="1">
      <c r="A1129" s="6" t="s">
        <v>276</v>
      </c>
      <c r="B1129" s="72">
        <v>9890</v>
      </c>
      <c r="C1129" s="73" t="s">
        <v>208</v>
      </c>
      <c r="D1129" s="18" t="s">
        <v>246</v>
      </c>
      <c r="E1129" s="18"/>
      <c r="F1129" s="27">
        <v>4</v>
      </c>
      <c r="G1129" s="27">
        <v>4</v>
      </c>
      <c r="H1129" s="27">
        <v>8</v>
      </c>
      <c r="I1129" s="27">
        <v>12</v>
      </c>
      <c r="J1129" s="27">
        <v>12</v>
      </c>
      <c r="K1129" s="43">
        <v>1.85</v>
      </c>
      <c r="L1129" s="119">
        <f t="shared" si="102"/>
        <v>7.4</v>
      </c>
      <c r="M1129" s="43">
        <f t="shared" si="99"/>
        <v>7.4</v>
      </c>
      <c r="N1129" s="43">
        <f t="shared" si="100"/>
        <v>14.8</v>
      </c>
      <c r="O1129" s="43">
        <f t="shared" si="101"/>
        <v>22.200000000000003</v>
      </c>
      <c r="P1129" s="43">
        <f t="shared" si="101"/>
        <v>22.200000000000003</v>
      </c>
    </row>
    <row r="1130" spans="1:16" customFormat="1" ht="12.75" customHeight="1">
      <c r="A1130" s="6" t="s">
        <v>276</v>
      </c>
      <c r="B1130" s="72">
        <v>10090</v>
      </c>
      <c r="C1130" s="73" t="s">
        <v>208</v>
      </c>
      <c r="D1130" s="18" t="s">
        <v>246</v>
      </c>
      <c r="E1130" s="18"/>
      <c r="F1130" s="27">
        <v>4</v>
      </c>
      <c r="G1130" s="27">
        <v>4</v>
      </c>
      <c r="H1130" s="27">
        <v>8</v>
      </c>
      <c r="I1130" s="27">
        <v>12</v>
      </c>
      <c r="J1130" s="27">
        <v>12</v>
      </c>
      <c r="K1130" s="43">
        <v>1.85</v>
      </c>
      <c r="L1130" s="119">
        <f t="shared" si="102"/>
        <v>7.4</v>
      </c>
      <c r="M1130" s="43">
        <f t="shared" si="99"/>
        <v>7.4</v>
      </c>
      <c r="N1130" s="43">
        <f t="shared" si="100"/>
        <v>14.8</v>
      </c>
      <c r="O1130" s="43">
        <f t="shared" si="101"/>
        <v>22.200000000000003</v>
      </c>
      <c r="P1130" s="43">
        <f t="shared" si="101"/>
        <v>22.200000000000003</v>
      </c>
    </row>
    <row r="1131" spans="1:16" customFormat="1" ht="12.75" customHeight="1">
      <c r="A1131" s="6" t="s">
        <v>276</v>
      </c>
      <c r="B1131" s="72">
        <v>10290</v>
      </c>
      <c r="C1131" s="73" t="s">
        <v>208</v>
      </c>
      <c r="D1131" s="18" t="s">
        <v>246</v>
      </c>
      <c r="E1131" s="18"/>
      <c r="F1131" s="27">
        <v>4</v>
      </c>
      <c r="G1131" s="27">
        <v>4</v>
      </c>
      <c r="H1131" s="27">
        <v>8</v>
      </c>
      <c r="I1131" s="27">
        <v>12</v>
      </c>
      <c r="J1131" s="27">
        <v>12</v>
      </c>
      <c r="K1131" s="43">
        <v>1.85</v>
      </c>
      <c r="L1131" s="119">
        <f t="shared" si="102"/>
        <v>7.4</v>
      </c>
      <c r="M1131" s="43">
        <f t="shared" si="99"/>
        <v>7.4</v>
      </c>
      <c r="N1131" s="43">
        <f t="shared" si="100"/>
        <v>14.8</v>
      </c>
      <c r="O1131" s="43">
        <f t="shared" si="101"/>
        <v>22.200000000000003</v>
      </c>
      <c r="P1131" s="43">
        <f t="shared" si="101"/>
        <v>22.200000000000003</v>
      </c>
    </row>
    <row r="1132" spans="1:16" customFormat="1" ht="12.75" customHeight="1">
      <c r="A1132" s="6" t="s">
        <v>276</v>
      </c>
      <c r="B1132" s="72">
        <v>10490</v>
      </c>
      <c r="C1132" s="73" t="s">
        <v>208</v>
      </c>
      <c r="D1132" s="18" t="s">
        <v>246</v>
      </c>
      <c r="E1132" s="18"/>
      <c r="F1132" s="27">
        <v>4</v>
      </c>
      <c r="G1132" s="27">
        <v>4</v>
      </c>
      <c r="H1132" s="27">
        <v>8</v>
      </c>
      <c r="I1132" s="27">
        <v>12</v>
      </c>
      <c r="J1132" s="27">
        <v>12</v>
      </c>
      <c r="K1132" s="43">
        <v>1.85</v>
      </c>
      <c r="L1132" s="119">
        <f t="shared" si="102"/>
        <v>7.4</v>
      </c>
      <c r="M1132" s="43">
        <f t="shared" si="99"/>
        <v>7.4</v>
      </c>
      <c r="N1132" s="43">
        <f t="shared" si="100"/>
        <v>14.8</v>
      </c>
      <c r="O1132" s="43">
        <f t="shared" si="101"/>
        <v>22.200000000000003</v>
      </c>
      <c r="P1132" s="43">
        <f t="shared" si="101"/>
        <v>22.200000000000003</v>
      </c>
    </row>
    <row r="1133" spans="1:16" customFormat="1" ht="12.75" customHeight="1">
      <c r="A1133" s="6" t="s">
        <v>276</v>
      </c>
      <c r="B1133" s="72">
        <v>10690</v>
      </c>
      <c r="C1133" s="73" t="s">
        <v>208</v>
      </c>
      <c r="D1133" s="18" t="s">
        <v>246</v>
      </c>
      <c r="E1133" s="18"/>
      <c r="F1133" s="27">
        <v>4</v>
      </c>
      <c r="G1133" s="27">
        <v>4</v>
      </c>
      <c r="H1133" s="27">
        <v>8</v>
      </c>
      <c r="I1133" s="27">
        <v>12</v>
      </c>
      <c r="J1133" s="27">
        <v>12</v>
      </c>
      <c r="K1133" s="43">
        <v>1.85</v>
      </c>
      <c r="L1133" s="119">
        <f t="shared" si="102"/>
        <v>7.4</v>
      </c>
      <c r="M1133" s="43">
        <f t="shared" si="99"/>
        <v>7.4</v>
      </c>
      <c r="N1133" s="43">
        <f t="shared" si="100"/>
        <v>14.8</v>
      </c>
      <c r="O1133" s="43">
        <f t="shared" si="101"/>
        <v>22.200000000000003</v>
      </c>
      <c r="P1133" s="43">
        <f t="shared" si="101"/>
        <v>22.200000000000003</v>
      </c>
    </row>
    <row r="1134" spans="1:16" customFormat="1" ht="12.75" customHeight="1">
      <c r="A1134" s="6" t="s">
        <v>276</v>
      </c>
      <c r="B1134" s="72">
        <v>10890</v>
      </c>
      <c r="C1134" s="73" t="s">
        <v>208</v>
      </c>
      <c r="D1134" s="18" t="s">
        <v>246</v>
      </c>
      <c r="E1134" s="18"/>
      <c r="F1134" s="27">
        <v>4</v>
      </c>
      <c r="G1134" s="27">
        <v>4</v>
      </c>
      <c r="H1134" s="27">
        <v>8</v>
      </c>
      <c r="I1134" s="27">
        <v>12</v>
      </c>
      <c r="J1134" s="27">
        <v>12</v>
      </c>
      <c r="K1134" s="43">
        <v>1.85</v>
      </c>
      <c r="L1134" s="119">
        <f t="shared" si="102"/>
        <v>7.4</v>
      </c>
      <c r="M1134" s="43">
        <f t="shared" si="99"/>
        <v>7.4</v>
      </c>
      <c r="N1134" s="43">
        <f t="shared" si="100"/>
        <v>14.8</v>
      </c>
      <c r="O1134" s="43">
        <f t="shared" si="101"/>
        <v>22.200000000000003</v>
      </c>
      <c r="P1134" s="43">
        <f t="shared" si="101"/>
        <v>22.200000000000003</v>
      </c>
    </row>
    <row r="1135" spans="1:16" customFormat="1" ht="12.75" customHeight="1">
      <c r="A1135" s="6" t="s">
        <v>276</v>
      </c>
      <c r="B1135" s="72">
        <v>11090</v>
      </c>
      <c r="C1135" s="73" t="s">
        <v>208</v>
      </c>
      <c r="D1135" s="18" t="s">
        <v>246</v>
      </c>
      <c r="E1135" s="18"/>
      <c r="F1135" s="27">
        <v>4</v>
      </c>
      <c r="G1135" s="27">
        <v>4</v>
      </c>
      <c r="H1135" s="27">
        <v>8</v>
      </c>
      <c r="I1135" s="27">
        <v>12</v>
      </c>
      <c r="J1135" s="27">
        <v>12</v>
      </c>
      <c r="K1135" s="43">
        <v>1.85</v>
      </c>
      <c r="L1135" s="119">
        <f t="shared" si="102"/>
        <v>7.4</v>
      </c>
      <c r="M1135" s="43">
        <f t="shared" si="99"/>
        <v>7.4</v>
      </c>
      <c r="N1135" s="43">
        <f t="shared" si="100"/>
        <v>14.8</v>
      </c>
      <c r="O1135" s="43">
        <f t="shared" si="101"/>
        <v>22.200000000000003</v>
      </c>
      <c r="P1135" s="43">
        <f t="shared" si="101"/>
        <v>22.200000000000003</v>
      </c>
    </row>
    <row r="1136" spans="1:16" customFormat="1" ht="12.75" customHeight="1">
      <c r="A1136" s="6" t="s">
        <v>276</v>
      </c>
      <c r="B1136" s="72">
        <v>11290</v>
      </c>
      <c r="C1136" s="73" t="s">
        <v>208</v>
      </c>
      <c r="D1136" s="18" t="s">
        <v>246</v>
      </c>
      <c r="E1136" s="18"/>
      <c r="F1136" s="27">
        <v>4</v>
      </c>
      <c r="G1136" s="27">
        <v>4</v>
      </c>
      <c r="H1136" s="27">
        <v>8</v>
      </c>
      <c r="I1136" s="27">
        <v>12</v>
      </c>
      <c r="J1136" s="27">
        <v>12</v>
      </c>
      <c r="K1136" s="43">
        <v>1.85</v>
      </c>
      <c r="L1136" s="119">
        <f t="shared" si="102"/>
        <v>7.4</v>
      </c>
      <c r="M1136" s="43">
        <f t="shared" si="99"/>
        <v>7.4</v>
      </c>
      <c r="N1136" s="43">
        <f t="shared" si="100"/>
        <v>14.8</v>
      </c>
      <c r="O1136" s="43">
        <f t="shared" si="101"/>
        <v>22.200000000000003</v>
      </c>
      <c r="P1136" s="43">
        <f t="shared" si="101"/>
        <v>22.200000000000003</v>
      </c>
    </row>
    <row r="1137" spans="1:16" customFormat="1" ht="12.75" customHeight="1">
      <c r="A1137" s="6" t="s">
        <v>276</v>
      </c>
      <c r="B1137" s="72">
        <v>11490</v>
      </c>
      <c r="C1137" s="73" t="s">
        <v>208</v>
      </c>
      <c r="D1137" s="18" t="s">
        <v>246</v>
      </c>
      <c r="E1137" s="18"/>
      <c r="F1137" s="27">
        <v>4</v>
      </c>
      <c r="G1137" s="27">
        <v>4</v>
      </c>
      <c r="H1137" s="27">
        <v>8</v>
      </c>
      <c r="I1137" s="27">
        <v>12</v>
      </c>
      <c r="J1137" s="27">
        <v>12</v>
      </c>
      <c r="K1137" s="43">
        <v>1.85</v>
      </c>
      <c r="L1137" s="119">
        <f t="shared" si="102"/>
        <v>7.4</v>
      </c>
      <c r="M1137" s="43">
        <f t="shared" si="99"/>
        <v>7.4</v>
      </c>
      <c r="N1137" s="43">
        <f t="shared" si="100"/>
        <v>14.8</v>
      </c>
      <c r="O1137" s="43">
        <f t="shared" si="101"/>
        <v>22.200000000000003</v>
      </c>
      <c r="P1137" s="43">
        <f t="shared" si="101"/>
        <v>22.200000000000003</v>
      </c>
    </row>
    <row r="1138" spans="1:16" customFormat="1" ht="12.75" customHeight="1">
      <c r="A1138" s="6" t="s">
        <v>276</v>
      </c>
      <c r="B1138" s="72">
        <v>11690</v>
      </c>
      <c r="C1138" s="73" t="s">
        <v>208</v>
      </c>
      <c r="D1138" s="18" t="s">
        <v>246</v>
      </c>
      <c r="E1138" s="18"/>
      <c r="F1138" s="27">
        <v>4</v>
      </c>
      <c r="G1138" s="27">
        <v>4</v>
      </c>
      <c r="H1138" s="27">
        <v>8</v>
      </c>
      <c r="I1138" s="27">
        <v>12</v>
      </c>
      <c r="J1138" s="27">
        <v>12</v>
      </c>
      <c r="K1138" s="43">
        <v>1.85</v>
      </c>
      <c r="L1138" s="119">
        <f t="shared" si="102"/>
        <v>7.4</v>
      </c>
      <c r="M1138" s="43">
        <f t="shared" si="99"/>
        <v>7.4</v>
      </c>
      <c r="N1138" s="43">
        <f t="shared" si="100"/>
        <v>14.8</v>
      </c>
      <c r="O1138" s="43">
        <f t="shared" si="101"/>
        <v>22.200000000000003</v>
      </c>
      <c r="P1138" s="43">
        <f t="shared" si="101"/>
        <v>22.200000000000003</v>
      </c>
    </row>
    <row r="1139" spans="1:16" customFormat="1" ht="12.75" customHeight="1">
      <c r="A1139" s="6" t="s">
        <v>276</v>
      </c>
      <c r="B1139" s="72">
        <v>11890</v>
      </c>
      <c r="C1139" s="73" t="s">
        <v>208</v>
      </c>
      <c r="D1139" s="18" t="s">
        <v>246</v>
      </c>
      <c r="E1139" s="18"/>
      <c r="F1139" s="27">
        <v>4</v>
      </c>
      <c r="G1139" s="27">
        <v>4</v>
      </c>
      <c r="H1139" s="27">
        <v>8</v>
      </c>
      <c r="I1139" s="27">
        <v>12</v>
      </c>
      <c r="J1139" s="27">
        <v>12</v>
      </c>
      <c r="K1139" s="43">
        <v>1.85</v>
      </c>
      <c r="L1139" s="119">
        <f t="shared" si="102"/>
        <v>7.4</v>
      </c>
      <c r="M1139" s="43">
        <f t="shared" si="99"/>
        <v>7.4</v>
      </c>
      <c r="N1139" s="43">
        <f t="shared" si="100"/>
        <v>14.8</v>
      </c>
      <c r="O1139" s="43">
        <f t="shared" si="101"/>
        <v>22.200000000000003</v>
      </c>
      <c r="P1139" s="43">
        <f t="shared" si="101"/>
        <v>22.200000000000003</v>
      </c>
    </row>
    <row r="1140" spans="1:16" customFormat="1" ht="12.75" customHeight="1">
      <c r="A1140" s="6" t="s">
        <v>276</v>
      </c>
      <c r="B1140" s="72">
        <v>12090</v>
      </c>
      <c r="C1140" s="73" t="s">
        <v>208</v>
      </c>
      <c r="D1140" s="18" t="s">
        <v>246</v>
      </c>
      <c r="E1140" s="18"/>
      <c r="F1140" s="27">
        <v>4</v>
      </c>
      <c r="G1140" s="27">
        <v>4</v>
      </c>
      <c r="H1140" s="27">
        <v>8</v>
      </c>
      <c r="I1140" s="27">
        <v>12</v>
      </c>
      <c r="J1140" s="27">
        <v>12</v>
      </c>
      <c r="K1140" s="43">
        <v>1.85</v>
      </c>
      <c r="L1140" s="119">
        <f t="shared" si="102"/>
        <v>7.4</v>
      </c>
      <c r="M1140" s="43">
        <f t="shared" si="99"/>
        <v>7.4</v>
      </c>
      <c r="N1140" s="43">
        <f t="shared" si="100"/>
        <v>14.8</v>
      </c>
      <c r="O1140" s="43">
        <f t="shared" si="101"/>
        <v>22.200000000000003</v>
      </c>
      <c r="P1140" s="43">
        <f t="shared" si="101"/>
        <v>22.200000000000003</v>
      </c>
    </row>
    <row r="1141" spans="1:16" customFormat="1" ht="12.75" customHeight="1">
      <c r="A1141" s="6" t="s">
        <v>276</v>
      </c>
      <c r="B1141" s="72">
        <v>12290</v>
      </c>
      <c r="C1141" s="73" t="s">
        <v>208</v>
      </c>
      <c r="D1141" s="18" t="s">
        <v>246</v>
      </c>
      <c r="E1141" s="18"/>
      <c r="F1141" s="27">
        <v>4</v>
      </c>
      <c r="G1141" s="27">
        <v>4</v>
      </c>
      <c r="H1141" s="27">
        <v>8</v>
      </c>
      <c r="I1141" s="27">
        <v>12</v>
      </c>
      <c r="J1141" s="27">
        <v>12</v>
      </c>
      <c r="K1141" s="43">
        <v>1.85</v>
      </c>
      <c r="L1141" s="119">
        <f t="shared" si="102"/>
        <v>7.4</v>
      </c>
      <c r="M1141" s="43">
        <f t="shared" si="99"/>
        <v>7.4</v>
      </c>
      <c r="N1141" s="43">
        <f t="shared" si="100"/>
        <v>14.8</v>
      </c>
      <c r="O1141" s="43">
        <f t="shared" si="101"/>
        <v>22.200000000000003</v>
      </c>
      <c r="P1141" s="43">
        <f t="shared" si="101"/>
        <v>22.200000000000003</v>
      </c>
    </row>
    <row r="1142" spans="1:16" customFormat="1" ht="12.75" customHeight="1">
      <c r="A1142" s="6" t="s">
        <v>276</v>
      </c>
      <c r="B1142" s="72">
        <v>12490</v>
      </c>
      <c r="C1142" s="73" t="s">
        <v>208</v>
      </c>
      <c r="D1142" s="18" t="s">
        <v>246</v>
      </c>
      <c r="E1142" s="18"/>
      <c r="F1142" s="27">
        <v>4</v>
      </c>
      <c r="G1142" s="27">
        <v>4</v>
      </c>
      <c r="H1142" s="27">
        <v>8</v>
      </c>
      <c r="I1142" s="27">
        <v>12</v>
      </c>
      <c r="J1142" s="27">
        <v>12</v>
      </c>
      <c r="K1142" s="43">
        <v>1.85</v>
      </c>
      <c r="L1142" s="119">
        <f t="shared" si="102"/>
        <v>7.4</v>
      </c>
      <c r="M1142" s="43">
        <f t="shared" si="99"/>
        <v>7.4</v>
      </c>
      <c r="N1142" s="43">
        <f t="shared" si="100"/>
        <v>14.8</v>
      </c>
      <c r="O1142" s="43">
        <f t="shared" si="101"/>
        <v>22.200000000000003</v>
      </c>
      <c r="P1142" s="43">
        <f t="shared" si="101"/>
        <v>22.200000000000003</v>
      </c>
    </row>
    <row r="1143" spans="1:16" customFormat="1" ht="12.75" customHeight="1">
      <c r="A1143" s="6" t="s">
        <v>276</v>
      </c>
      <c r="B1143" s="72">
        <v>12690</v>
      </c>
      <c r="C1143" s="73" t="s">
        <v>208</v>
      </c>
      <c r="D1143" s="18" t="s">
        <v>246</v>
      </c>
      <c r="E1143" s="18"/>
      <c r="F1143" s="27">
        <v>4</v>
      </c>
      <c r="G1143" s="27">
        <v>4</v>
      </c>
      <c r="H1143" s="27">
        <v>8</v>
      </c>
      <c r="I1143" s="27">
        <v>12</v>
      </c>
      <c r="J1143" s="27">
        <v>12</v>
      </c>
      <c r="K1143" s="43">
        <v>1.85</v>
      </c>
      <c r="L1143" s="119">
        <f t="shared" si="102"/>
        <v>7.4</v>
      </c>
      <c r="M1143" s="43">
        <f t="shared" si="99"/>
        <v>7.4</v>
      </c>
      <c r="N1143" s="43">
        <f t="shared" si="100"/>
        <v>14.8</v>
      </c>
      <c r="O1143" s="43">
        <f t="shared" si="101"/>
        <v>22.200000000000003</v>
      </c>
      <c r="P1143" s="43">
        <f t="shared" si="101"/>
        <v>22.200000000000003</v>
      </c>
    </row>
    <row r="1144" spans="1:16" customFormat="1" ht="12.75" customHeight="1">
      <c r="A1144" s="6" t="s">
        <v>276</v>
      </c>
      <c r="B1144" s="72">
        <v>12890</v>
      </c>
      <c r="C1144" s="73" t="s">
        <v>208</v>
      </c>
      <c r="D1144" s="18" t="s">
        <v>246</v>
      </c>
      <c r="E1144" s="18"/>
      <c r="F1144" s="27">
        <v>4</v>
      </c>
      <c r="G1144" s="27">
        <v>4</v>
      </c>
      <c r="H1144" s="27">
        <v>8</v>
      </c>
      <c r="I1144" s="27">
        <v>12</v>
      </c>
      <c r="J1144" s="27">
        <v>12</v>
      </c>
      <c r="K1144" s="43">
        <v>1.85</v>
      </c>
      <c r="L1144" s="119">
        <f t="shared" si="102"/>
        <v>7.4</v>
      </c>
      <c r="M1144" s="43">
        <f t="shared" si="99"/>
        <v>7.4</v>
      </c>
      <c r="N1144" s="43">
        <f t="shared" si="100"/>
        <v>14.8</v>
      </c>
      <c r="O1144" s="43">
        <f t="shared" si="101"/>
        <v>22.200000000000003</v>
      </c>
      <c r="P1144" s="43">
        <f t="shared" si="101"/>
        <v>22.200000000000003</v>
      </c>
    </row>
    <row r="1145" spans="1:16" customFormat="1" ht="12.75" customHeight="1">
      <c r="A1145" s="6" t="s">
        <v>276</v>
      </c>
      <c r="B1145" s="72">
        <v>13090</v>
      </c>
      <c r="C1145" s="73" t="s">
        <v>208</v>
      </c>
      <c r="D1145" s="18" t="s">
        <v>246</v>
      </c>
      <c r="E1145" s="18"/>
      <c r="F1145" s="27">
        <v>4</v>
      </c>
      <c r="G1145" s="27">
        <v>4</v>
      </c>
      <c r="H1145" s="27">
        <v>8</v>
      </c>
      <c r="I1145" s="27">
        <v>12</v>
      </c>
      <c r="J1145" s="27">
        <v>12</v>
      </c>
      <c r="K1145" s="43">
        <v>1.85</v>
      </c>
      <c r="L1145" s="119">
        <f t="shared" si="102"/>
        <v>7.4</v>
      </c>
      <c r="M1145" s="43">
        <f t="shared" ref="M1145:M1164" si="103">$G1145*K1145</f>
        <v>7.4</v>
      </c>
      <c r="N1145" s="43">
        <f t="shared" ref="N1145:N1164" si="104">$K1145*H1145</f>
        <v>14.8</v>
      </c>
      <c r="O1145" s="43">
        <f t="shared" ref="O1145:P1164" si="105">$K1145*I1145</f>
        <v>22.200000000000003</v>
      </c>
      <c r="P1145" s="43">
        <f t="shared" si="105"/>
        <v>22.200000000000003</v>
      </c>
    </row>
    <row r="1146" spans="1:16" customFormat="1" ht="12.75" customHeight="1">
      <c r="A1146" s="6" t="s">
        <v>276</v>
      </c>
      <c r="B1146" s="72">
        <v>13290</v>
      </c>
      <c r="C1146" s="73" t="s">
        <v>208</v>
      </c>
      <c r="D1146" s="18" t="s">
        <v>246</v>
      </c>
      <c r="E1146" s="18"/>
      <c r="F1146" s="27">
        <v>4</v>
      </c>
      <c r="G1146" s="27">
        <v>4</v>
      </c>
      <c r="H1146" s="27">
        <v>8</v>
      </c>
      <c r="I1146" s="27">
        <v>12</v>
      </c>
      <c r="J1146" s="27">
        <v>12</v>
      </c>
      <c r="K1146" s="43">
        <v>1.85</v>
      </c>
      <c r="L1146" s="119">
        <f t="shared" si="102"/>
        <v>7.4</v>
      </c>
      <c r="M1146" s="43">
        <f t="shared" si="103"/>
        <v>7.4</v>
      </c>
      <c r="N1146" s="43">
        <f t="shared" si="104"/>
        <v>14.8</v>
      </c>
      <c r="O1146" s="43">
        <f t="shared" si="105"/>
        <v>22.200000000000003</v>
      </c>
      <c r="P1146" s="43">
        <f t="shared" si="105"/>
        <v>22.200000000000003</v>
      </c>
    </row>
    <row r="1147" spans="1:16" customFormat="1" ht="12.75" customHeight="1">
      <c r="A1147" s="6" t="s">
        <v>276</v>
      </c>
      <c r="B1147" s="72">
        <v>13490</v>
      </c>
      <c r="C1147" s="73" t="s">
        <v>208</v>
      </c>
      <c r="D1147" s="18" t="s">
        <v>246</v>
      </c>
      <c r="E1147" s="18"/>
      <c r="F1147" s="27">
        <v>4</v>
      </c>
      <c r="G1147" s="27">
        <v>4</v>
      </c>
      <c r="H1147" s="27">
        <v>8</v>
      </c>
      <c r="I1147" s="27">
        <v>12</v>
      </c>
      <c r="J1147" s="27">
        <v>12</v>
      </c>
      <c r="K1147" s="43">
        <v>1.85</v>
      </c>
      <c r="L1147" s="119">
        <f t="shared" si="102"/>
        <v>7.4</v>
      </c>
      <c r="M1147" s="43">
        <f t="shared" si="103"/>
        <v>7.4</v>
      </c>
      <c r="N1147" s="43">
        <f t="shared" si="104"/>
        <v>14.8</v>
      </c>
      <c r="O1147" s="43">
        <f t="shared" si="105"/>
        <v>22.200000000000003</v>
      </c>
      <c r="P1147" s="43">
        <f t="shared" si="105"/>
        <v>22.200000000000003</v>
      </c>
    </row>
    <row r="1148" spans="1:16" customFormat="1" ht="12.75" customHeight="1">
      <c r="A1148" s="6" t="s">
        <v>276</v>
      </c>
      <c r="B1148" s="72">
        <v>13690</v>
      </c>
      <c r="C1148" s="73" t="s">
        <v>208</v>
      </c>
      <c r="D1148" s="18" t="s">
        <v>246</v>
      </c>
      <c r="E1148" s="18"/>
      <c r="F1148" s="27">
        <v>15</v>
      </c>
      <c r="G1148" s="27">
        <v>15</v>
      </c>
      <c r="H1148" s="27">
        <v>30</v>
      </c>
      <c r="I1148" s="27">
        <v>45</v>
      </c>
      <c r="J1148" s="27">
        <v>45</v>
      </c>
      <c r="K1148" s="43">
        <v>1.85</v>
      </c>
      <c r="L1148" s="119">
        <f t="shared" si="102"/>
        <v>27.75</v>
      </c>
      <c r="M1148" s="43">
        <f t="shared" si="103"/>
        <v>27.75</v>
      </c>
      <c r="N1148" s="43">
        <f t="shared" si="104"/>
        <v>55.5</v>
      </c>
      <c r="O1148" s="43">
        <f t="shared" si="105"/>
        <v>83.25</v>
      </c>
      <c r="P1148" s="43">
        <f t="shared" si="105"/>
        <v>83.25</v>
      </c>
    </row>
    <row r="1149" spans="1:16" customFormat="1" ht="12.75" customHeight="1">
      <c r="A1149" s="6" t="s">
        <v>276</v>
      </c>
      <c r="B1149" s="72">
        <v>15090</v>
      </c>
      <c r="C1149" s="73" t="s">
        <v>208</v>
      </c>
      <c r="D1149" s="18" t="s">
        <v>246</v>
      </c>
      <c r="E1149" s="18"/>
      <c r="F1149" s="27">
        <v>15</v>
      </c>
      <c r="G1149" s="27">
        <v>15</v>
      </c>
      <c r="H1149" s="27">
        <v>30</v>
      </c>
      <c r="I1149" s="27">
        <v>45</v>
      </c>
      <c r="J1149" s="27">
        <v>45</v>
      </c>
      <c r="K1149" s="43">
        <v>1.85</v>
      </c>
      <c r="L1149" s="119">
        <f t="shared" si="102"/>
        <v>27.75</v>
      </c>
      <c r="M1149" s="43">
        <f t="shared" si="103"/>
        <v>27.75</v>
      </c>
      <c r="N1149" s="43">
        <f t="shared" si="104"/>
        <v>55.5</v>
      </c>
      <c r="O1149" s="43">
        <f t="shared" si="105"/>
        <v>83.25</v>
      </c>
      <c r="P1149" s="43">
        <f t="shared" si="105"/>
        <v>83.25</v>
      </c>
    </row>
    <row r="1150" spans="1:16" customFormat="1" ht="12.75" customHeight="1">
      <c r="A1150" s="6" t="s">
        <v>276</v>
      </c>
      <c r="B1150" s="72">
        <v>16490</v>
      </c>
      <c r="C1150" s="73" t="s">
        <v>208</v>
      </c>
      <c r="D1150" s="18" t="s">
        <v>246</v>
      </c>
      <c r="E1150" s="18"/>
      <c r="F1150" s="27">
        <v>15</v>
      </c>
      <c r="G1150" s="27">
        <v>15</v>
      </c>
      <c r="H1150" s="27">
        <v>30</v>
      </c>
      <c r="I1150" s="27">
        <v>45</v>
      </c>
      <c r="J1150" s="27">
        <v>45</v>
      </c>
      <c r="K1150" s="43">
        <v>1.85</v>
      </c>
      <c r="L1150" s="119">
        <f t="shared" si="102"/>
        <v>27.75</v>
      </c>
      <c r="M1150" s="43">
        <f t="shared" si="103"/>
        <v>27.75</v>
      </c>
      <c r="N1150" s="43">
        <f t="shared" si="104"/>
        <v>55.5</v>
      </c>
      <c r="O1150" s="43">
        <f t="shared" si="105"/>
        <v>83.25</v>
      </c>
      <c r="P1150" s="43">
        <f t="shared" si="105"/>
        <v>83.25</v>
      </c>
    </row>
    <row r="1151" spans="1:16" customFormat="1" ht="12.75" customHeight="1">
      <c r="A1151" s="6" t="s">
        <v>276</v>
      </c>
      <c r="B1151" s="72">
        <v>17890</v>
      </c>
      <c r="C1151" s="73" t="s">
        <v>208</v>
      </c>
      <c r="D1151" s="18" t="s">
        <v>246</v>
      </c>
      <c r="E1151" s="18"/>
      <c r="F1151" s="27">
        <v>4</v>
      </c>
      <c r="G1151" s="27">
        <v>4</v>
      </c>
      <c r="H1151" s="27">
        <v>8</v>
      </c>
      <c r="I1151" s="27">
        <v>12</v>
      </c>
      <c r="J1151" s="27">
        <v>12</v>
      </c>
      <c r="K1151" s="43">
        <v>1.85</v>
      </c>
      <c r="L1151" s="119">
        <f t="shared" si="102"/>
        <v>7.4</v>
      </c>
      <c r="M1151" s="43">
        <f t="shared" si="103"/>
        <v>7.4</v>
      </c>
      <c r="N1151" s="43">
        <f t="shared" si="104"/>
        <v>14.8</v>
      </c>
      <c r="O1151" s="43">
        <f t="shared" si="105"/>
        <v>22.200000000000003</v>
      </c>
      <c r="P1151" s="43">
        <f t="shared" si="105"/>
        <v>22.200000000000003</v>
      </c>
    </row>
    <row r="1152" spans="1:16" customFormat="1" ht="12.75" customHeight="1">
      <c r="A1152" s="6" t="s">
        <v>276</v>
      </c>
      <c r="B1152" s="72">
        <v>19290</v>
      </c>
      <c r="C1152" s="73" t="s">
        <v>208</v>
      </c>
      <c r="D1152" s="18" t="s">
        <v>246</v>
      </c>
      <c r="E1152" s="18"/>
      <c r="F1152" s="27">
        <v>4</v>
      </c>
      <c r="G1152" s="27">
        <v>4</v>
      </c>
      <c r="H1152" s="27">
        <v>8</v>
      </c>
      <c r="I1152" s="27">
        <v>12</v>
      </c>
      <c r="J1152" s="27">
        <v>12</v>
      </c>
      <c r="K1152" s="43">
        <v>1.85</v>
      </c>
      <c r="L1152" s="119">
        <f t="shared" si="102"/>
        <v>7.4</v>
      </c>
      <c r="M1152" s="43">
        <f t="shared" si="103"/>
        <v>7.4</v>
      </c>
      <c r="N1152" s="43">
        <f t="shared" si="104"/>
        <v>14.8</v>
      </c>
      <c r="O1152" s="43">
        <f t="shared" si="105"/>
        <v>22.200000000000003</v>
      </c>
      <c r="P1152" s="43">
        <f t="shared" si="105"/>
        <v>22.200000000000003</v>
      </c>
    </row>
    <row r="1153" spans="1:16" customFormat="1" ht="12.75" customHeight="1">
      <c r="A1153" s="6" t="s">
        <v>276</v>
      </c>
      <c r="B1153" s="72">
        <v>20690</v>
      </c>
      <c r="C1153" s="73" t="s">
        <v>208</v>
      </c>
      <c r="D1153" s="18" t="s">
        <v>246</v>
      </c>
      <c r="E1153" s="18"/>
      <c r="F1153" s="27">
        <v>4</v>
      </c>
      <c r="G1153" s="27">
        <v>4</v>
      </c>
      <c r="H1153" s="27">
        <v>8</v>
      </c>
      <c r="I1153" s="27">
        <v>12</v>
      </c>
      <c r="J1153" s="27">
        <v>12</v>
      </c>
      <c r="K1153" s="43">
        <v>1.85</v>
      </c>
      <c r="L1153" s="119">
        <f t="shared" si="102"/>
        <v>7.4</v>
      </c>
      <c r="M1153" s="43">
        <f t="shared" si="103"/>
        <v>7.4</v>
      </c>
      <c r="N1153" s="43">
        <f t="shared" si="104"/>
        <v>14.8</v>
      </c>
      <c r="O1153" s="43">
        <f t="shared" si="105"/>
        <v>22.200000000000003</v>
      </c>
      <c r="P1153" s="43">
        <f t="shared" si="105"/>
        <v>22.200000000000003</v>
      </c>
    </row>
    <row r="1154" spans="1:16" customFormat="1" ht="12.75" customHeight="1">
      <c r="A1154" s="6" t="s">
        <v>276</v>
      </c>
      <c r="B1154" s="72">
        <v>22090</v>
      </c>
      <c r="C1154" s="73" t="s">
        <v>208</v>
      </c>
      <c r="D1154" s="18" t="s">
        <v>246</v>
      </c>
      <c r="E1154" s="18"/>
      <c r="F1154" s="27">
        <v>4</v>
      </c>
      <c r="G1154" s="27">
        <v>4</v>
      </c>
      <c r="H1154" s="27">
        <v>8</v>
      </c>
      <c r="I1154" s="27">
        <v>12</v>
      </c>
      <c r="J1154" s="27">
        <v>12</v>
      </c>
      <c r="K1154" s="43">
        <v>1.85</v>
      </c>
      <c r="L1154" s="119">
        <f t="shared" si="102"/>
        <v>7.4</v>
      </c>
      <c r="M1154" s="43">
        <f t="shared" si="103"/>
        <v>7.4</v>
      </c>
      <c r="N1154" s="43">
        <f t="shared" si="104"/>
        <v>14.8</v>
      </c>
      <c r="O1154" s="43">
        <f t="shared" si="105"/>
        <v>22.200000000000003</v>
      </c>
      <c r="P1154" s="43">
        <f t="shared" si="105"/>
        <v>22.200000000000003</v>
      </c>
    </row>
    <row r="1155" spans="1:16" customFormat="1" ht="12.75" customHeight="1">
      <c r="A1155" s="6" t="s">
        <v>276</v>
      </c>
      <c r="B1155" s="72">
        <v>23490</v>
      </c>
      <c r="C1155" s="73" t="s">
        <v>208</v>
      </c>
      <c r="D1155" s="18" t="s">
        <v>246</v>
      </c>
      <c r="E1155" s="18"/>
      <c r="F1155" s="27">
        <v>4</v>
      </c>
      <c r="G1155" s="27">
        <v>4</v>
      </c>
      <c r="H1155" s="27">
        <v>8</v>
      </c>
      <c r="I1155" s="27">
        <v>12</v>
      </c>
      <c r="J1155" s="27">
        <v>12</v>
      </c>
      <c r="K1155" s="43">
        <v>1.85</v>
      </c>
      <c r="L1155" s="119">
        <f t="shared" si="102"/>
        <v>7.4</v>
      </c>
      <c r="M1155" s="43">
        <f t="shared" si="103"/>
        <v>7.4</v>
      </c>
      <c r="N1155" s="43">
        <f t="shared" si="104"/>
        <v>14.8</v>
      </c>
      <c r="O1155" s="43">
        <f t="shared" si="105"/>
        <v>22.200000000000003</v>
      </c>
      <c r="P1155" s="43">
        <f t="shared" si="105"/>
        <v>22.200000000000003</v>
      </c>
    </row>
    <row r="1156" spans="1:16" customFormat="1" ht="12.75" customHeight="1">
      <c r="A1156" s="6" t="s">
        <v>276</v>
      </c>
      <c r="B1156" s="72">
        <v>24890</v>
      </c>
      <c r="C1156" s="73" t="s">
        <v>208</v>
      </c>
      <c r="D1156" s="18" t="s">
        <v>246</v>
      </c>
      <c r="E1156" s="18"/>
      <c r="F1156" s="27">
        <v>4</v>
      </c>
      <c r="G1156" s="27">
        <v>4</v>
      </c>
      <c r="H1156" s="27">
        <v>8</v>
      </c>
      <c r="I1156" s="27">
        <v>12</v>
      </c>
      <c r="J1156" s="27">
        <v>12</v>
      </c>
      <c r="K1156" s="43">
        <v>1.85</v>
      </c>
      <c r="L1156" s="119">
        <f t="shared" si="102"/>
        <v>7.4</v>
      </c>
      <c r="M1156" s="43">
        <f t="shared" si="103"/>
        <v>7.4</v>
      </c>
      <c r="N1156" s="43">
        <f t="shared" si="104"/>
        <v>14.8</v>
      </c>
      <c r="O1156" s="43">
        <f t="shared" si="105"/>
        <v>22.200000000000003</v>
      </c>
      <c r="P1156" s="43">
        <f t="shared" si="105"/>
        <v>22.200000000000003</v>
      </c>
    </row>
    <row r="1157" spans="1:16" customFormat="1" ht="12.75" customHeight="1">
      <c r="A1157" s="6" t="s">
        <v>276</v>
      </c>
      <c r="B1157" s="72">
        <v>26290</v>
      </c>
      <c r="C1157" s="73" t="s">
        <v>208</v>
      </c>
      <c r="D1157" s="18" t="s">
        <v>246</v>
      </c>
      <c r="E1157" s="18"/>
      <c r="F1157" s="27">
        <v>4</v>
      </c>
      <c r="G1157" s="27">
        <v>4</v>
      </c>
      <c r="H1157" s="27">
        <v>8</v>
      </c>
      <c r="I1157" s="27">
        <v>12</v>
      </c>
      <c r="J1157" s="27">
        <v>12</v>
      </c>
      <c r="K1157" s="43">
        <v>1.85</v>
      </c>
      <c r="L1157" s="119">
        <f t="shared" si="102"/>
        <v>7.4</v>
      </c>
      <c r="M1157" s="43">
        <f t="shared" si="103"/>
        <v>7.4</v>
      </c>
      <c r="N1157" s="43">
        <f t="shared" si="104"/>
        <v>14.8</v>
      </c>
      <c r="O1157" s="43">
        <f t="shared" si="105"/>
        <v>22.200000000000003</v>
      </c>
      <c r="P1157" s="43">
        <f t="shared" si="105"/>
        <v>22.200000000000003</v>
      </c>
    </row>
    <row r="1158" spans="1:16" customFormat="1" ht="12.75" customHeight="1">
      <c r="A1158" s="6" t="s">
        <v>276</v>
      </c>
      <c r="B1158" s="72">
        <v>27690</v>
      </c>
      <c r="C1158" s="73" t="s">
        <v>208</v>
      </c>
      <c r="D1158" s="18" t="s">
        <v>246</v>
      </c>
      <c r="E1158" s="18"/>
      <c r="F1158" s="27">
        <v>4</v>
      </c>
      <c r="G1158" s="27">
        <v>4</v>
      </c>
      <c r="H1158" s="27">
        <v>8</v>
      </c>
      <c r="I1158" s="27">
        <v>12</v>
      </c>
      <c r="J1158" s="27">
        <v>12</v>
      </c>
      <c r="K1158" s="43">
        <v>1.85</v>
      </c>
      <c r="L1158" s="119">
        <f t="shared" si="102"/>
        <v>7.4</v>
      </c>
      <c r="M1158" s="43">
        <f t="shared" si="103"/>
        <v>7.4</v>
      </c>
      <c r="N1158" s="43">
        <f t="shared" si="104"/>
        <v>14.8</v>
      </c>
      <c r="O1158" s="43">
        <f t="shared" si="105"/>
        <v>22.200000000000003</v>
      </c>
      <c r="P1158" s="43">
        <f t="shared" si="105"/>
        <v>22.200000000000003</v>
      </c>
    </row>
    <row r="1159" spans="1:16" customFormat="1" ht="12.75" customHeight="1">
      <c r="A1159" s="6" t="s">
        <v>276</v>
      </c>
      <c r="B1159" s="72">
        <v>29090</v>
      </c>
      <c r="C1159" s="73" t="s">
        <v>208</v>
      </c>
      <c r="D1159" s="18" t="s">
        <v>246</v>
      </c>
      <c r="E1159" s="18"/>
      <c r="F1159" s="27">
        <v>4</v>
      </c>
      <c r="G1159" s="27">
        <v>4</v>
      </c>
      <c r="H1159" s="27">
        <v>8</v>
      </c>
      <c r="I1159" s="27">
        <v>12</v>
      </c>
      <c r="J1159" s="27">
        <v>12</v>
      </c>
      <c r="K1159" s="43">
        <v>1.85</v>
      </c>
      <c r="L1159" s="119">
        <f t="shared" si="102"/>
        <v>7.4</v>
      </c>
      <c r="M1159" s="43">
        <f t="shared" si="103"/>
        <v>7.4</v>
      </c>
      <c r="N1159" s="43">
        <f t="shared" si="104"/>
        <v>14.8</v>
      </c>
      <c r="O1159" s="43">
        <f t="shared" si="105"/>
        <v>22.200000000000003</v>
      </c>
      <c r="P1159" s="43">
        <f t="shared" si="105"/>
        <v>22.200000000000003</v>
      </c>
    </row>
    <row r="1160" spans="1:16" customFormat="1" ht="12.75" customHeight="1">
      <c r="A1160" s="6" t="s">
        <v>276</v>
      </c>
      <c r="B1160" s="72">
        <v>30490</v>
      </c>
      <c r="C1160" s="73" t="s">
        <v>208</v>
      </c>
      <c r="D1160" s="18" t="s">
        <v>246</v>
      </c>
      <c r="E1160" s="18"/>
      <c r="F1160" s="27">
        <v>4</v>
      </c>
      <c r="G1160" s="27">
        <v>4</v>
      </c>
      <c r="H1160" s="27">
        <v>8</v>
      </c>
      <c r="I1160" s="27">
        <v>12</v>
      </c>
      <c r="J1160" s="27">
        <v>12</v>
      </c>
      <c r="K1160" s="43">
        <v>1.85</v>
      </c>
      <c r="L1160" s="119">
        <f t="shared" si="102"/>
        <v>7.4</v>
      </c>
      <c r="M1160" s="43">
        <f t="shared" si="103"/>
        <v>7.4</v>
      </c>
      <c r="N1160" s="43">
        <f t="shared" si="104"/>
        <v>14.8</v>
      </c>
      <c r="O1160" s="43">
        <f t="shared" si="105"/>
        <v>22.200000000000003</v>
      </c>
      <c r="P1160" s="43">
        <f t="shared" si="105"/>
        <v>22.200000000000003</v>
      </c>
    </row>
    <row r="1161" spans="1:16" customFormat="1" ht="12.75" customHeight="1">
      <c r="A1161" s="6" t="s">
        <v>276</v>
      </c>
      <c r="B1161" s="72">
        <v>31890</v>
      </c>
      <c r="C1161" s="73" t="s">
        <v>208</v>
      </c>
      <c r="D1161" s="18" t="s">
        <v>246</v>
      </c>
      <c r="E1161" s="18"/>
      <c r="F1161" s="27">
        <v>4</v>
      </c>
      <c r="G1161" s="27">
        <v>4</v>
      </c>
      <c r="H1161" s="27">
        <v>8</v>
      </c>
      <c r="I1161" s="27">
        <v>12</v>
      </c>
      <c r="J1161" s="27">
        <v>12</v>
      </c>
      <c r="K1161" s="43">
        <v>1.85</v>
      </c>
      <c r="L1161" s="119">
        <f t="shared" si="102"/>
        <v>7.4</v>
      </c>
      <c r="M1161" s="43">
        <f t="shared" si="103"/>
        <v>7.4</v>
      </c>
      <c r="N1161" s="43">
        <f t="shared" si="104"/>
        <v>14.8</v>
      </c>
      <c r="O1161" s="43">
        <f t="shared" si="105"/>
        <v>22.200000000000003</v>
      </c>
      <c r="P1161" s="43">
        <f t="shared" si="105"/>
        <v>22.200000000000003</v>
      </c>
    </row>
    <row r="1162" spans="1:16" customFormat="1" ht="12.75" customHeight="1">
      <c r="A1162" s="6" t="s">
        <v>276</v>
      </c>
      <c r="B1162" s="72">
        <v>33290</v>
      </c>
      <c r="C1162" s="73" t="s">
        <v>208</v>
      </c>
      <c r="D1162" s="18" t="s">
        <v>246</v>
      </c>
      <c r="E1162" s="18"/>
      <c r="F1162" s="27">
        <v>4</v>
      </c>
      <c r="G1162" s="27">
        <v>4</v>
      </c>
      <c r="H1162" s="27">
        <v>8</v>
      </c>
      <c r="I1162" s="27">
        <v>12</v>
      </c>
      <c r="J1162" s="27">
        <v>12</v>
      </c>
      <c r="K1162" s="43">
        <v>1.85</v>
      </c>
      <c r="L1162" s="119">
        <f t="shared" si="102"/>
        <v>7.4</v>
      </c>
      <c r="M1162" s="43">
        <f t="shared" si="103"/>
        <v>7.4</v>
      </c>
      <c r="N1162" s="43">
        <f t="shared" si="104"/>
        <v>14.8</v>
      </c>
      <c r="O1162" s="43">
        <f t="shared" si="105"/>
        <v>22.200000000000003</v>
      </c>
      <c r="P1162" s="43">
        <f t="shared" si="105"/>
        <v>22.200000000000003</v>
      </c>
    </row>
    <row r="1163" spans="1:16" customFormat="1" ht="12.75" customHeight="1">
      <c r="A1163" s="6" t="s">
        <v>276</v>
      </c>
      <c r="B1163" s="72">
        <v>34690</v>
      </c>
      <c r="C1163" s="73" t="s">
        <v>208</v>
      </c>
      <c r="D1163" s="18" t="s">
        <v>246</v>
      </c>
      <c r="E1163" s="18"/>
      <c r="F1163" s="27">
        <v>4</v>
      </c>
      <c r="G1163" s="27">
        <v>4</v>
      </c>
      <c r="H1163" s="27">
        <v>8</v>
      </c>
      <c r="I1163" s="27">
        <v>12</v>
      </c>
      <c r="J1163" s="27">
        <v>12</v>
      </c>
      <c r="K1163" s="43">
        <v>1.85</v>
      </c>
      <c r="L1163" s="119">
        <f t="shared" si="102"/>
        <v>7.4</v>
      </c>
      <c r="M1163" s="43">
        <f t="shared" si="103"/>
        <v>7.4</v>
      </c>
      <c r="N1163" s="43">
        <f t="shared" si="104"/>
        <v>14.8</v>
      </c>
      <c r="O1163" s="43">
        <f t="shared" si="105"/>
        <v>22.200000000000003</v>
      </c>
      <c r="P1163" s="43">
        <f t="shared" si="105"/>
        <v>22.200000000000003</v>
      </c>
    </row>
    <row r="1164" spans="1:16" customFormat="1" ht="12.75" customHeight="1">
      <c r="A1164" s="6" t="s">
        <v>276</v>
      </c>
      <c r="B1164" s="72">
        <v>36090</v>
      </c>
      <c r="C1164" s="73" t="s">
        <v>208</v>
      </c>
      <c r="D1164" s="18" t="s">
        <v>246</v>
      </c>
      <c r="E1164" s="18"/>
      <c r="F1164" s="27">
        <v>4</v>
      </c>
      <c r="G1164" s="27">
        <v>4</v>
      </c>
      <c r="H1164" s="27">
        <v>8</v>
      </c>
      <c r="I1164" s="27">
        <v>12</v>
      </c>
      <c r="J1164" s="27">
        <v>12</v>
      </c>
      <c r="K1164" s="43">
        <v>1.85</v>
      </c>
      <c r="L1164" s="119">
        <f t="shared" si="102"/>
        <v>7.4</v>
      </c>
      <c r="M1164" s="43">
        <f t="shared" si="103"/>
        <v>7.4</v>
      </c>
      <c r="N1164" s="43">
        <f t="shared" si="104"/>
        <v>14.8</v>
      </c>
      <c r="O1164" s="43">
        <f t="shared" si="105"/>
        <v>22.200000000000003</v>
      </c>
      <c r="P1164" s="43">
        <f t="shared" si="105"/>
        <v>22.200000000000003</v>
      </c>
    </row>
    <row r="1165" spans="1:16" customFormat="1" ht="12.75" customHeight="1">
      <c r="A1165" s="9"/>
      <c r="B1165" s="30"/>
      <c r="C1165" s="30"/>
      <c r="D1165" s="36" t="s">
        <v>21</v>
      </c>
      <c r="E1165" s="36"/>
      <c r="F1165" s="24">
        <f>SUM(F1081:F1164)</f>
        <v>710</v>
      </c>
      <c r="G1165" s="24">
        <f>SUM(G1081:G1164)</f>
        <v>710</v>
      </c>
      <c r="H1165" s="24">
        <f>SUM(H1081:H1164)</f>
        <v>1420</v>
      </c>
      <c r="I1165" s="24">
        <f>SUM(I1081:I1164)</f>
        <v>2130</v>
      </c>
      <c r="J1165" s="24">
        <f>SUM(J1081:J1164)</f>
        <v>2130</v>
      </c>
      <c r="K1165" s="80"/>
      <c r="L1165" s="80"/>
      <c r="M1165" s="88"/>
      <c r="N1165" s="88"/>
      <c r="O1165" s="88"/>
      <c r="P1165" s="88"/>
    </row>
    <row r="1166" spans="1:16" customFormat="1" ht="12.75" customHeight="1">
      <c r="A1166" s="6" t="s">
        <v>277</v>
      </c>
      <c r="B1166" s="74">
        <v>9</v>
      </c>
      <c r="C1166" s="73" t="s">
        <v>208</v>
      </c>
      <c r="D1166" s="18" t="s">
        <v>246</v>
      </c>
      <c r="E1166" s="18"/>
      <c r="F1166" s="27">
        <v>4</v>
      </c>
      <c r="G1166" s="27">
        <v>4</v>
      </c>
      <c r="H1166" s="27">
        <v>8</v>
      </c>
      <c r="I1166" s="27">
        <v>12</v>
      </c>
      <c r="J1166" s="27">
        <v>12</v>
      </c>
      <c r="K1166" s="43">
        <v>1.85</v>
      </c>
      <c r="L1166" s="119">
        <f t="shared" si="102"/>
        <v>7.4</v>
      </c>
      <c r="M1166" s="43">
        <f t="shared" ref="M1166:M1220" si="106">$G1166*K1166</f>
        <v>7.4</v>
      </c>
      <c r="N1166" s="43">
        <f t="shared" ref="N1166:N1220" si="107">$K1166*H1166</f>
        <v>14.8</v>
      </c>
      <c r="O1166" s="43">
        <f t="shared" ref="O1166:P1220" si="108">$K1166*I1166</f>
        <v>22.200000000000003</v>
      </c>
      <c r="P1166" s="43">
        <f t="shared" si="108"/>
        <v>22.200000000000003</v>
      </c>
    </row>
    <row r="1167" spans="1:16" customFormat="1" ht="12.75" customHeight="1">
      <c r="A1167" s="6" t="s">
        <v>277</v>
      </c>
      <c r="B1167" s="74">
        <v>14</v>
      </c>
      <c r="C1167" s="73" t="s">
        <v>208</v>
      </c>
      <c r="D1167" s="18" t="s">
        <v>246</v>
      </c>
      <c r="E1167" s="18"/>
      <c r="F1167" s="27">
        <v>4</v>
      </c>
      <c r="G1167" s="27">
        <v>4</v>
      </c>
      <c r="H1167" s="27">
        <v>8</v>
      </c>
      <c r="I1167" s="27">
        <v>12</v>
      </c>
      <c r="J1167" s="27">
        <v>12</v>
      </c>
      <c r="K1167" s="43">
        <v>1.85</v>
      </c>
      <c r="L1167" s="119">
        <f t="shared" si="102"/>
        <v>7.4</v>
      </c>
      <c r="M1167" s="43">
        <f t="shared" si="106"/>
        <v>7.4</v>
      </c>
      <c r="N1167" s="43">
        <f t="shared" si="107"/>
        <v>14.8</v>
      </c>
      <c r="O1167" s="43">
        <f t="shared" si="108"/>
        <v>22.200000000000003</v>
      </c>
      <c r="P1167" s="43">
        <f t="shared" si="108"/>
        <v>22.200000000000003</v>
      </c>
    </row>
    <row r="1168" spans="1:16" customFormat="1" ht="12.75" customHeight="1">
      <c r="A1168" s="6" t="s">
        <v>277</v>
      </c>
      <c r="B1168" s="74">
        <v>19</v>
      </c>
      <c r="C1168" s="73" t="s">
        <v>208</v>
      </c>
      <c r="D1168" s="18" t="s">
        <v>246</v>
      </c>
      <c r="E1168" s="18"/>
      <c r="F1168" s="27">
        <v>4</v>
      </c>
      <c r="G1168" s="27">
        <v>4</v>
      </c>
      <c r="H1168" s="27">
        <v>8</v>
      </c>
      <c r="I1168" s="27">
        <v>12</v>
      </c>
      <c r="J1168" s="27">
        <v>12</v>
      </c>
      <c r="K1168" s="43">
        <v>1.85</v>
      </c>
      <c r="L1168" s="119">
        <f t="shared" si="102"/>
        <v>7.4</v>
      </c>
      <c r="M1168" s="43">
        <f t="shared" si="106"/>
        <v>7.4</v>
      </c>
      <c r="N1168" s="43">
        <f t="shared" si="107"/>
        <v>14.8</v>
      </c>
      <c r="O1168" s="43">
        <f t="shared" si="108"/>
        <v>22.200000000000003</v>
      </c>
      <c r="P1168" s="43">
        <f t="shared" si="108"/>
        <v>22.200000000000003</v>
      </c>
    </row>
    <row r="1169" spans="1:16" customFormat="1" ht="12.75" customHeight="1">
      <c r="A1169" s="6" t="s">
        <v>277</v>
      </c>
      <c r="B1169" s="74">
        <v>24</v>
      </c>
      <c r="C1169" s="73" t="s">
        <v>208</v>
      </c>
      <c r="D1169" s="18" t="s">
        <v>246</v>
      </c>
      <c r="E1169" s="18"/>
      <c r="F1169" s="27">
        <v>4</v>
      </c>
      <c r="G1169" s="27">
        <v>4</v>
      </c>
      <c r="H1169" s="27">
        <v>8</v>
      </c>
      <c r="I1169" s="27">
        <v>12</v>
      </c>
      <c r="J1169" s="27">
        <v>12</v>
      </c>
      <c r="K1169" s="43">
        <v>1.85</v>
      </c>
      <c r="L1169" s="119">
        <f t="shared" si="102"/>
        <v>7.4</v>
      </c>
      <c r="M1169" s="43">
        <f t="shared" si="106"/>
        <v>7.4</v>
      </c>
      <c r="N1169" s="43">
        <f t="shared" si="107"/>
        <v>14.8</v>
      </c>
      <c r="O1169" s="43">
        <f t="shared" si="108"/>
        <v>22.200000000000003</v>
      </c>
      <c r="P1169" s="43">
        <f t="shared" si="108"/>
        <v>22.200000000000003</v>
      </c>
    </row>
    <row r="1170" spans="1:16" customFormat="1" ht="12.75" customHeight="1">
      <c r="A1170" s="6" t="s">
        <v>277</v>
      </c>
      <c r="B1170" s="74">
        <v>29</v>
      </c>
      <c r="C1170" s="73" t="s">
        <v>208</v>
      </c>
      <c r="D1170" s="18" t="s">
        <v>246</v>
      </c>
      <c r="E1170" s="18"/>
      <c r="F1170" s="27">
        <v>4</v>
      </c>
      <c r="G1170" s="27">
        <v>4</v>
      </c>
      <c r="H1170" s="27">
        <v>8</v>
      </c>
      <c r="I1170" s="27">
        <v>12</v>
      </c>
      <c r="J1170" s="27">
        <v>12</v>
      </c>
      <c r="K1170" s="43">
        <v>1.85</v>
      </c>
      <c r="L1170" s="119">
        <f t="shared" si="102"/>
        <v>7.4</v>
      </c>
      <c r="M1170" s="43">
        <f t="shared" si="106"/>
        <v>7.4</v>
      </c>
      <c r="N1170" s="43">
        <f t="shared" si="107"/>
        <v>14.8</v>
      </c>
      <c r="O1170" s="43">
        <f t="shared" si="108"/>
        <v>22.200000000000003</v>
      </c>
      <c r="P1170" s="43">
        <f t="shared" si="108"/>
        <v>22.200000000000003</v>
      </c>
    </row>
    <row r="1171" spans="1:16" customFormat="1" ht="12.75" customHeight="1">
      <c r="A1171" s="6" t="s">
        <v>277</v>
      </c>
      <c r="B1171" s="74">
        <v>34</v>
      </c>
      <c r="C1171" s="73" t="s">
        <v>208</v>
      </c>
      <c r="D1171" s="18" t="s">
        <v>246</v>
      </c>
      <c r="E1171" s="18"/>
      <c r="F1171" s="27">
        <v>4</v>
      </c>
      <c r="G1171" s="27">
        <v>4</v>
      </c>
      <c r="H1171" s="27">
        <v>8</v>
      </c>
      <c r="I1171" s="27">
        <v>12</v>
      </c>
      <c r="J1171" s="27">
        <v>12</v>
      </c>
      <c r="K1171" s="43">
        <v>1.85</v>
      </c>
      <c r="L1171" s="119">
        <f t="shared" si="102"/>
        <v>7.4</v>
      </c>
      <c r="M1171" s="43">
        <f t="shared" si="106"/>
        <v>7.4</v>
      </c>
      <c r="N1171" s="43">
        <f t="shared" si="107"/>
        <v>14.8</v>
      </c>
      <c r="O1171" s="43">
        <f t="shared" si="108"/>
        <v>22.200000000000003</v>
      </c>
      <c r="P1171" s="43">
        <f t="shared" si="108"/>
        <v>22.200000000000003</v>
      </c>
    </row>
    <row r="1172" spans="1:16" customFormat="1" ht="12.75" customHeight="1">
      <c r="A1172" s="6" t="s">
        <v>277</v>
      </c>
      <c r="B1172" s="74">
        <v>39</v>
      </c>
      <c r="C1172" s="73" t="s">
        <v>208</v>
      </c>
      <c r="D1172" s="18" t="s">
        <v>246</v>
      </c>
      <c r="E1172" s="18"/>
      <c r="F1172" s="27">
        <v>4</v>
      </c>
      <c r="G1172" s="27">
        <v>4</v>
      </c>
      <c r="H1172" s="27">
        <v>8</v>
      </c>
      <c r="I1172" s="27">
        <v>12</v>
      </c>
      <c r="J1172" s="27">
        <v>12</v>
      </c>
      <c r="K1172" s="43">
        <v>1.85</v>
      </c>
      <c r="L1172" s="119">
        <f t="shared" si="102"/>
        <v>7.4</v>
      </c>
      <c r="M1172" s="43">
        <f t="shared" si="106"/>
        <v>7.4</v>
      </c>
      <c r="N1172" s="43">
        <f t="shared" si="107"/>
        <v>14.8</v>
      </c>
      <c r="O1172" s="43">
        <f t="shared" si="108"/>
        <v>22.200000000000003</v>
      </c>
      <c r="P1172" s="43">
        <f t="shared" si="108"/>
        <v>22.200000000000003</v>
      </c>
    </row>
    <row r="1173" spans="1:16" customFormat="1" ht="12.75" customHeight="1">
      <c r="A1173" s="6" t="s">
        <v>277</v>
      </c>
      <c r="B1173" s="74">
        <v>49</v>
      </c>
      <c r="C1173" s="73" t="s">
        <v>208</v>
      </c>
      <c r="D1173" s="18" t="s">
        <v>246</v>
      </c>
      <c r="E1173" s="18"/>
      <c r="F1173" s="27">
        <v>4</v>
      </c>
      <c r="G1173" s="27">
        <v>4</v>
      </c>
      <c r="H1173" s="27">
        <v>8</v>
      </c>
      <c r="I1173" s="27">
        <v>12</v>
      </c>
      <c r="J1173" s="27">
        <v>12</v>
      </c>
      <c r="K1173" s="43">
        <v>1.85</v>
      </c>
      <c r="L1173" s="119">
        <f t="shared" si="102"/>
        <v>7.4</v>
      </c>
      <c r="M1173" s="43">
        <f t="shared" si="106"/>
        <v>7.4</v>
      </c>
      <c r="N1173" s="43">
        <f t="shared" si="107"/>
        <v>14.8</v>
      </c>
      <c r="O1173" s="43">
        <f t="shared" si="108"/>
        <v>22.200000000000003</v>
      </c>
      <c r="P1173" s="43">
        <f t="shared" si="108"/>
        <v>22.200000000000003</v>
      </c>
    </row>
    <row r="1174" spans="1:16" customFormat="1" ht="12.75" customHeight="1">
      <c r="A1174" s="6" t="s">
        <v>277</v>
      </c>
      <c r="B1174" s="74">
        <v>59</v>
      </c>
      <c r="C1174" s="73" t="s">
        <v>208</v>
      </c>
      <c r="D1174" s="18" t="s">
        <v>246</v>
      </c>
      <c r="E1174" s="18"/>
      <c r="F1174" s="27">
        <v>4</v>
      </c>
      <c r="G1174" s="27">
        <v>4</v>
      </c>
      <c r="H1174" s="27">
        <v>8</v>
      </c>
      <c r="I1174" s="27">
        <v>12</v>
      </c>
      <c r="J1174" s="27">
        <v>12</v>
      </c>
      <c r="K1174" s="43">
        <v>1.85</v>
      </c>
      <c r="L1174" s="119">
        <f t="shared" si="102"/>
        <v>7.4</v>
      </c>
      <c r="M1174" s="43">
        <f t="shared" si="106"/>
        <v>7.4</v>
      </c>
      <c r="N1174" s="43">
        <f t="shared" si="107"/>
        <v>14.8</v>
      </c>
      <c r="O1174" s="43">
        <f t="shared" si="108"/>
        <v>22.200000000000003</v>
      </c>
      <c r="P1174" s="43">
        <f t="shared" si="108"/>
        <v>22.200000000000003</v>
      </c>
    </row>
    <row r="1175" spans="1:16" customFormat="1" ht="12.75" customHeight="1">
      <c r="A1175" s="6" t="s">
        <v>277</v>
      </c>
      <c r="B1175" s="74">
        <v>69</v>
      </c>
      <c r="C1175" s="73" t="s">
        <v>208</v>
      </c>
      <c r="D1175" s="18" t="s">
        <v>246</v>
      </c>
      <c r="E1175" s="18"/>
      <c r="F1175" s="27">
        <v>15</v>
      </c>
      <c r="G1175" s="27">
        <v>15</v>
      </c>
      <c r="H1175" s="27">
        <v>30</v>
      </c>
      <c r="I1175" s="27">
        <v>45</v>
      </c>
      <c r="J1175" s="27">
        <v>45</v>
      </c>
      <c r="K1175" s="43">
        <v>1.85</v>
      </c>
      <c r="L1175" s="119">
        <f t="shared" si="102"/>
        <v>27.75</v>
      </c>
      <c r="M1175" s="43">
        <f t="shared" si="106"/>
        <v>27.75</v>
      </c>
      <c r="N1175" s="43">
        <f t="shared" si="107"/>
        <v>55.5</v>
      </c>
      <c r="O1175" s="43">
        <f t="shared" si="108"/>
        <v>83.25</v>
      </c>
      <c r="P1175" s="43">
        <f t="shared" si="108"/>
        <v>83.25</v>
      </c>
    </row>
    <row r="1176" spans="1:16" customFormat="1" ht="12.75" customHeight="1">
      <c r="A1176" s="6" t="s">
        <v>277</v>
      </c>
      <c r="B1176" s="74">
        <v>79</v>
      </c>
      <c r="C1176" s="73" t="s">
        <v>208</v>
      </c>
      <c r="D1176" s="18" t="s">
        <v>246</v>
      </c>
      <c r="E1176" s="18"/>
      <c r="F1176" s="27">
        <v>15</v>
      </c>
      <c r="G1176" s="27">
        <v>15</v>
      </c>
      <c r="H1176" s="27">
        <v>30</v>
      </c>
      <c r="I1176" s="27">
        <v>45</v>
      </c>
      <c r="J1176" s="27">
        <v>45</v>
      </c>
      <c r="K1176" s="43">
        <v>1.85</v>
      </c>
      <c r="L1176" s="119">
        <f t="shared" si="102"/>
        <v>27.75</v>
      </c>
      <c r="M1176" s="43">
        <f t="shared" si="106"/>
        <v>27.75</v>
      </c>
      <c r="N1176" s="43">
        <f t="shared" si="107"/>
        <v>55.5</v>
      </c>
      <c r="O1176" s="43">
        <f t="shared" si="108"/>
        <v>83.25</v>
      </c>
      <c r="P1176" s="43">
        <f t="shared" si="108"/>
        <v>83.25</v>
      </c>
    </row>
    <row r="1177" spans="1:16" customFormat="1" ht="12.75" customHeight="1">
      <c r="A1177" s="6" t="s">
        <v>277</v>
      </c>
      <c r="B1177" s="74">
        <v>89</v>
      </c>
      <c r="C1177" s="73" t="s">
        <v>208</v>
      </c>
      <c r="D1177" s="18" t="s">
        <v>246</v>
      </c>
      <c r="E1177" s="18"/>
      <c r="F1177" s="27">
        <v>15</v>
      </c>
      <c r="G1177" s="27">
        <v>15</v>
      </c>
      <c r="H1177" s="27">
        <v>30</v>
      </c>
      <c r="I1177" s="27">
        <v>45</v>
      </c>
      <c r="J1177" s="27">
        <v>45</v>
      </c>
      <c r="K1177" s="43">
        <v>1.85</v>
      </c>
      <c r="L1177" s="119">
        <f t="shared" si="102"/>
        <v>27.75</v>
      </c>
      <c r="M1177" s="43">
        <f t="shared" si="106"/>
        <v>27.75</v>
      </c>
      <c r="N1177" s="43">
        <f t="shared" si="107"/>
        <v>55.5</v>
      </c>
      <c r="O1177" s="43">
        <f t="shared" si="108"/>
        <v>83.25</v>
      </c>
      <c r="P1177" s="43">
        <f t="shared" si="108"/>
        <v>83.25</v>
      </c>
    </row>
    <row r="1178" spans="1:16" customFormat="1" ht="12.75" customHeight="1">
      <c r="A1178" s="6" t="s">
        <v>277</v>
      </c>
      <c r="B1178" s="74">
        <v>99</v>
      </c>
      <c r="C1178" s="73" t="s">
        <v>208</v>
      </c>
      <c r="D1178" s="18" t="s">
        <v>246</v>
      </c>
      <c r="E1178" s="18"/>
      <c r="F1178" s="27">
        <v>15</v>
      </c>
      <c r="G1178" s="27">
        <v>15</v>
      </c>
      <c r="H1178" s="27">
        <v>30</v>
      </c>
      <c r="I1178" s="27">
        <v>45</v>
      </c>
      <c r="J1178" s="27">
        <v>45</v>
      </c>
      <c r="K1178" s="43">
        <v>1.85</v>
      </c>
      <c r="L1178" s="119">
        <f t="shared" si="102"/>
        <v>27.75</v>
      </c>
      <c r="M1178" s="43">
        <f t="shared" si="106"/>
        <v>27.75</v>
      </c>
      <c r="N1178" s="43">
        <f t="shared" si="107"/>
        <v>55.5</v>
      </c>
      <c r="O1178" s="43">
        <f t="shared" si="108"/>
        <v>83.25</v>
      </c>
      <c r="P1178" s="43">
        <f t="shared" si="108"/>
        <v>83.25</v>
      </c>
    </row>
    <row r="1179" spans="1:16" customFormat="1" ht="12.75" customHeight="1">
      <c r="A1179" s="6" t="s">
        <v>277</v>
      </c>
      <c r="B1179" s="74">
        <v>109</v>
      </c>
      <c r="C1179" s="73" t="s">
        <v>208</v>
      </c>
      <c r="D1179" s="18" t="s">
        <v>246</v>
      </c>
      <c r="E1179" s="18"/>
      <c r="F1179" s="27">
        <v>15</v>
      </c>
      <c r="G1179" s="27">
        <v>15</v>
      </c>
      <c r="H1179" s="27">
        <v>30</v>
      </c>
      <c r="I1179" s="27">
        <v>45</v>
      </c>
      <c r="J1179" s="27">
        <v>45</v>
      </c>
      <c r="K1179" s="43">
        <v>1.85</v>
      </c>
      <c r="L1179" s="119">
        <f t="shared" si="102"/>
        <v>27.75</v>
      </c>
      <c r="M1179" s="43">
        <f t="shared" si="106"/>
        <v>27.75</v>
      </c>
      <c r="N1179" s="43">
        <f t="shared" si="107"/>
        <v>55.5</v>
      </c>
      <c r="O1179" s="43">
        <f t="shared" si="108"/>
        <v>83.25</v>
      </c>
      <c r="P1179" s="43">
        <f t="shared" si="108"/>
        <v>83.25</v>
      </c>
    </row>
    <row r="1180" spans="1:16" customFormat="1" ht="12.75" customHeight="1">
      <c r="A1180" s="6" t="s">
        <v>277</v>
      </c>
      <c r="B1180" s="74">
        <v>119</v>
      </c>
      <c r="C1180" s="73" t="s">
        <v>208</v>
      </c>
      <c r="D1180" s="18" t="s">
        <v>246</v>
      </c>
      <c r="E1180" s="18"/>
      <c r="F1180" s="27">
        <v>15</v>
      </c>
      <c r="G1180" s="27">
        <v>15</v>
      </c>
      <c r="H1180" s="27">
        <v>30</v>
      </c>
      <c r="I1180" s="27">
        <v>45</v>
      </c>
      <c r="J1180" s="27">
        <v>45</v>
      </c>
      <c r="K1180" s="43">
        <v>1.85</v>
      </c>
      <c r="L1180" s="119">
        <f t="shared" si="102"/>
        <v>27.75</v>
      </c>
      <c r="M1180" s="43">
        <f t="shared" si="106"/>
        <v>27.75</v>
      </c>
      <c r="N1180" s="43">
        <f t="shared" si="107"/>
        <v>55.5</v>
      </c>
      <c r="O1180" s="43">
        <f t="shared" si="108"/>
        <v>83.25</v>
      </c>
      <c r="P1180" s="43">
        <f t="shared" si="108"/>
        <v>83.25</v>
      </c>
    </row>
    <row r="1181" spans="1:16" customFormat="1" ht="12.75" customHeight="1">
      <c r="A1181" s="6" t="s">
        <v>277</v>
      </c>
      <c r="B1181" s="74">
        <v>129</v>
      </c>
      <c r="C1181" s="73" t="s">
        <v>208</v>
      </c>
      <c r="D1181" s="18" t="s">
        <v>246</v>
      </c>
      <c r="E1181" s="18"/>
      <c r="F1181" s="27">
        <v>15</v>
      </c>
      <c r="G1181" s="27">
        <v>15</v>
      </c>
      <c r="H1181" s="27">
        <v>30</v>
      </c>
      <c r="I1181" s="27">
        <v>45</v>
      </c>
      <c r="J1181" s="27">
        <v>45</v>
      </c>
      <c r="K1181" s="43">
        <v>1.85</v>
      </c>
      <c r="L1181" s="119">
        <f t="shared" si="102"/>
        <v>27.75</v>
      </c>
      <c r="M1181" s="43">
        <f t="shared" si="106"/>
        <v>27.75</v>
      </c>
      <c r="N1181" s="43">
        <f t="shared" si="107"/>
        <v>55.5</v>
      </c>
      <c r="O1181" s="43">
        <f t="shared" si="108"/>
        <v>83.25</v>
      </c>
      <c r="P1181" s="43">
        <f t="shared" si="108"/>
        <v>83.25</v>
      </c>
    </row>
    <row r="1182" spans="1:16" customFormat="1" ht="12.75" customHeight="1">
      <c r="A1182" s="6" t="s">
        <v>277</v>
      </c>
      <c r="B1182" s="74">
        <v>139</v>
      </c>
      <c r="C1182" s="73" t="s">
        <v>208</v>
      </c>
      <c r="D1182" s="18" t="s">
        <v>246</v>
      </c>
      <c r="E1182" s="18"/>
      <c r="F1182" s="27">
        <v>15</v>
      </c>
      <c r="G1182" s="27">
        <v>15</v>
      </c>
      <c r="H1182" s="27">
        <v>30</v>
      </c>
      <c r="I1182" s="27">
        <v>45</v>
      </c>
      <c r="J1182" s="27">
        <v>45</v>
      </c>
      <c r="K1182" s="43">
        <v>1.85</v>
      </c>
      <c r="L1182" s="119">
        <f t="shared" si="102"/>
        <v>27.75</v>
      </c>
      <c r="M1182" s="43">
        <f t="shared" si="106"/>
        <v>27.75</v>
      </c>
      <c r="N1182" s="43">
        <f t="shared" si="107"/>
        <v>55.5</v>
      </c>
      <c r="O1182" s="43">
        <f t="shared" si="108"/>
        <v>83.25</v>
      </c>
      <c r="P1182" s="43">
        <f t="shared" si="108"/>
        <v>83.25</v>
      </c>
    </row>
    <row r="1183" spans="1:16" customFormat="1" ht="12.75" customHeight="1">
      <c r="A1183" s="6" t="s">
        <v>277</v>
      </c>
      <c r="B1183" s="74">
        <v>149</v>
      </c>
      <c r="C1183" s="73" t="s">
        <v>208</v>
      </c>
      <c r="D1183" s="18" t="s">
        <v>246</v>
      </c>
      <c r="E1183" s="18"/>
      <c r="F1183" s="27">
        <v>15</v>
      </c>
      <c r="G1183" s="27">
        <v>15</v>
      </c>
      <c r="H1183" s="27">
        <v>30</v>
      </c>
      <c r="I1183" s="27">
        <v>45</v>
      </c>
      <c r="J1183" s="27">
        <v>45</v>
      </c>
      <c r="K1183" s="43">
        <v>1.85</v>
      </c>
      <c r="L1183" s="119">
        <f t="shared" si="102"/>
        <v>27.75</v>
      </c>
      <c r="M1183" s="43">
        <f t="shared" si="106"/>
        <v>27.75</v>
      </c>
      <c r="N1183" s="43">
        <f t="shared" si="107"/>
        <v>55.5</v>
      </c>
      <c r="O1183" s="43">
        <f t="shared" si="108"/>
        <v>83.25</v>
      </c>
      <c r="P1183" s="43">
        <f t="shared" si="108"/>
        <v>83.25</v>
      </c>
    </row>
    <row r="1184" spans="1:16" customFormat="1" ht="12.75" customHeight="1">
      <c r="A1184" s="6" t="s">
        <v>277</v>
      </c>
      <c r="B1184" s="74">
        <v>159</v>
      </c>
      <c r="C1184" s="73" t="s">
        <v>208</v>
      </c>
      <c r="D1184" s="18" t="s">
        <v>246</v>
      </c>
      <c r="E1184" s="18"/>
      <c r="F1184" s="27">
        <v>15</v>
      </c>
      <c r="G1184" s="27">
        <v>15</v>
      </c>
      <c r="H1184" s="27">
        <v>30</v>
      </c>
      <c r="I1184" s="27">
        <v>45</v>
      </c>
      <c r="J1184" s="27">
        <v>45</v>
      </c>
      <c r="K1184" s="43">
        <v>1.85</v>
      </c>
      <c r="L1184" s="119">
        <f t="shared" si="102"/>
        <v>27.75</v>
      </c>
      <c r="M1184" s="43">
        <f t="shared" si="106"/>
        <v>27.75</v>
      </c>
      <c r="N1184" s="43">
        <f t="shared" si="107"/>
        <v>55.5</v>
      </c>
      <c r="O1184" s="43">
        <f t="shared" si="108"/>
        <v>83.25</v>
      </c>
      <c r="P1184" s="43">
        <f t="shared" si="108"/>
        <v>83.25</v>
      </c>
    </row>
    <row r="1185" spans="1:16" customFormat="1" ht="12.75" customHeight="1">
      <c r="A1185" s="6" t="s">
        <v>277</v>
      </c>
      <c r="B1185" s="74">
        <v>169</v>
      </c>
      <c r="C1185" s="73" t="s">
        <v>208</v>
      </c>
      <c r="D1185" s="18" t="s">
        <v>246</v>
      </c>
      <c r="E1185" s="18"/>
      <c r="F1185" s="27">
        <v>15</v>
      </c>
      <c r="G1185" s="27">
        <v>15</v>
      </c>
      <c r="H1185" s="27">
        <v>30</v>
      </c>
      <c r="I1185" s="27">
        <v>45</v>
      </c>
      <c r="J1185" s="27">
        <v>45</v>
      </c>
      <c r="K1185" s="43">
        <v>1.85</v>
      </c>
      <c r="L1185" s="119">
        <f t="shared" si="102"/>
        <v>27.75</v>
      </c>
      <c r="M1185" s="43">
        <f t="shared" si="106"/>
        <v>27.75</v>
      </c>
      <c r="N1185" s="43">
        <f t="shared" si="107"/>
        <v>55.5</v>
      </c>
      <c r="O1185" s="43">
        <f t="shared" si="108"/>
        <v>83.25</v>
      </c>
      <c r="P1185" s="43">
        <f t="shared" si="108"/>
        <v>83.25</v>
      </c>
    </row>
    <row r="1186" spans="1:16" customFormat="1" ht="12.75" customHeight="1">
      <c r="A1186" s="6" t="s">
        <v>277</v>
      </c>
      <c r="B1186" s="74">
        <v>179</v>
      </c>
      <c r="C1186" s="73" t="s">
        <v>208</v>
      </c>
      <c r="D1186" s="18" t="s">
        <v>246</v>
      </c>
      <c r="E1186" s="18"/>
      <c r="F1186" s="27">
        <v>15</v>
      </c>
      <c r="G1186" s="27">
        <v>15</v>
      </c>
      <c r="H1186" s="27">
        <v>30</v>
      </c>
      <c r="I1186" s="27">
        <v>45</v>
      </c>
      <c r="J1186" s="27">
        <v>45</v>
      </c>
      <c r="K1186" s="43">
        <v>1.85</v>
      </c>
      <c r="L1186" s="119">
        <f t="shared" si="102"/>
        <v>27.75</v>
      </c>
      <c r="M1186" s="43">
        <f t="shared" si="106"/>
        <v>27.75</v>
      </c>
      <c r="N1186" s="43">
        <f t="shared" si="107"/>
        <v>55.5</v>
      </c>
      <c r="O1186" s="43">
        <f t="shared" si="108"/>
        <v>83.25</v>
      </c>
      <c r="P1186" s="43">
        <f t="shared" si="108"/>
        <v>83.25</v>
      </c>
    </row>
    <row r="1187" spans="1:16" customFormat="1" ht="12.75" customHeight="1">
      <c r="A1187" s="6" t="s">
        <v>277</v>
      </c>
      <c r="B1187" s="74">
        <v>189</v>
      </c>
      <c r="C1187" s="73" t="s">
        <v>208</v>
      </c>
      <c r="D1187" s="18" t="s">
        <v>246</v>
      </c>
      <c r="E1187" s="18"/>
      <c r="F1187" s="27">
        <v>15</v>
      </c>
      <c r="G1187" s="27">
        <v>15</v>
      </c>
      <c r="H1187" s="27">
        <v>30</v>
      </c>
      <c r="I1187" s="27">
        <v>45</v>
      </c>
      <c r="J1187" s="27">
        <v>45</v>
      </c>
      <c r="K1187" s="43">
        <v>1.85</v>
      </c>
      <c r="L1187" s="119">
        <f t="shared" ref="L1187:L1250" si="109">K1187*F1187</f>
        <v>27.75</v>
      </c>
      <c r="M1187" s="43">
        <f t="shared" si="106"/>
        <v>27.75</v>
      </c>
      <c r="N1187" s="43">
        <f t="shared" si="107"/>
        <v>55.5</v>
      </c>
      <c r="O1187" s="43">
        <f t="shared" si="108"/>
        <v>83.25</v>
      </c>
      <c r="P1187" s="43">
        <f t="shared" si="108"/>
        <v>83.25</v>
      </c>
    </row>
    <row r="1188" spans="1:16" customFormat="1" ht="12.75" customHeight="1">
      <c r="A1188" s="6" t="s">
        <v>277</v>
      </c>
      <c r="B1188" s="74">
        <v>199</v>
      </c>
      <c r="C1188" s="73" t="s">
        <v>208</v>
      </c>
      <c r="D1188" s="18" t="s">
        <v>246</v>
      </c>
      <c r="E1188" s="18"/>
      <c r="F1188" s="27">
        <v>15</v>
      </c>
      <c r="G1188" s="27">
        <v>15</v>
      </c>
      <c r="H1188" s="27">
        <v>30</v>
      </c>
      <c r="I1188" s="27">
        <v>45</v>
      </c>
      <c r="J1188" s="27">
        <v>45</v>
      </c>
      <c r="K1188" s="43">
        <v>1.85</v>
      </c>
      <c r="L1188" s="119">
        <f t="shared" si="109"/>
        <v>27.75</v>
      </c>
      <c r="M1188" s="43">
        <f t="shared" si="106"/>
        <v>27.75</v>
      </c>
      <c r="N1188" s="43">
        <f t="shared" si="107"/>
        <v>55.5</v>
      </c>
      <c r="O1188" s="43">
        <f t="shared" si="108"/>
        <v>83.25</v>
      </c>
      <c r="P1188" s="43">
        <f t="shared" si="108"/>
        <v>83.25</v>
      </c>
    </row>
    <row r="1189" spans="1:16" customFormat="1" ht="12.75" customHeight="1">
      <c r="A1189" s="6" t="s">
        <v>277</v>
      </c>
      <c r="B1189" s="74">
        <v>209</v>
      </c>
      <c r="C1189" s="73" t="s">
        <v>208</v>
      </c>
      <c r="D1189" s="18" t="s">
        <v>246</v>
      </c>
      <c r="E1189" s="18"/>
      <c r="F1189" s="27">
        <v>15</v>
      </c>
      <c r="G1189" s="27">
        <v>15</v>
      </c>
      <c r="H1189" s="27">
        <v>30</v>
      </c>
      <c r="I1189" s="27">
        <v>45</v>
      </c>
      <c r="J1189" s="27">
        <v>45</v>
      </c>
      <c r="K1189" s="43">
        <v>1.85</v>
      </c>
      <c r="L1189" s="119">
        <f t="shared" si="109"/>
        <v>27.75</v>
      </c>
      <c r="M1189" s="43">
        <f t="shared" si="106"/>
        <v>27.75</v>
      </c>
      <c r="N1189" s="43">
        <f t="shared" si="107"/>
        <v>55.5</v>
      </c>
      <c r="O1189" s="43">
        <f t="shared" si="108"/>
        <v>83.25</v>
      </c>
      <c r="P1189" s="43">
        <f t="shared" si="108"/>
        <v>83.25</v>
      </c>
    </row>
    <row r="1190" spans="1:16" customFormat="1" ht="12.75" customHeight="1">
      <c r="A1190" s="6" t="s">
        <v>277</v>
      </c>
      <c r="B1190" s="74">
        <v>219</v>
      </c>
      <c r="C1190" s="73" t="s">
        <v>208</v>
      </c>
      <c r="D1190" s="18" t="s">
        <v>246</v>
      </c>
      <c r="E1190" s="18"/>
      <c r="F1190" s="27">
        <v>15</v>
      </c>
      <c r="G1190" s="27">
        <v>15</v>
      </c>
      <c r="H1190" s="27">
        <v>30</v>
      </c>
      <c r="I1190" s="27">
        <v>45</v>
      </c>
      <c r="J1190" s="27">
        <v>45</v>
      </c>
      <c r="K1190" s="43">
        <v>1.85</v>
      </c>
      <c r="L1190" s="119">
        <f t="shared" si="109"/>
        <v>27.75</v>
      </c>
      <c r="M1190" s="43">
        <f t="shared" si="106"/>
        <v>27.75</v>
      </c>
      <c r="N1190" s="43">
        <f t="shared" si="107"/>
        <v>55.5</v>
      </c>
      <c r="O1190" s="43">
        <f t="shared" si="108"/>
        <v>83.25</v>
      </c>
      <c r="P1190" s="43">
        <f t="shared" si="108"/>
        <v>83.25</v>
      </c>
    </row>
    <row r="1191" spans="1:16" customFormat="1" ht="12.75" customHeight="1">
      <c r="A1191" s="6" t="s">
        <v>277</v>
      </c>
      <c r="B1191" s="74">
        <v>229</v>
      </c>
      <c r="C1191" s="73" t="s">
        <v>208</v>
      </c>
      <c r="D1191" s="18" t="s">
        <v>246</v>
      </c>
      <c r="E1191" s="18"/>
      <c r="F1191" s="27">
        <v>15</v>
      </c>
      <c r="G1191" s="27">
        <v>15</v>
      </c>
      <c r="H1191" s="27">
        <v>30</v>
      </c>
      <c r="I1191" s="27">
        <v>45</v>
      </c>
      <c r="J1191" s="27">
        <v>45</v>
      </c>
      <c r="K1191" s="43">
        <v>1.85</v>
      </c>
      <c r="L1191" s="119">
        <f t="shared" si="109"/>
        <v>27.75</v>
      </c>
      <c r="M1191" s="43">
        <f t="shared" si="106"/>
        <v>27.75</v>
      </c>
      <c r="N1191" s="43">
        <f t="shared" si="107"/>
        <v>55.5</v>
      </c>
      <c r="O1191" s="43">
        <f t="shared" si="108"/>
        <v>83.25</v>
      </c>
      <c r="P1191" s="43">
        <f t="shared" si="108"/>
        <v>83.25</v>
      </c>
    </row>
    <row r="1192" spans="1:16" customFormat="1" ht="12.75" customHeight="1">
      <c r="A1192" s="6" t="s">
        <v>277</v>
      </c>
      <c r="B1192" s="74">
        <v>239</v>
      </c>
      <c r="C1192" s="73" t="s">
        <v>208</v>
      </c>
      <c r="D1192" s="18" t="s">
        <v>246</v>
      </c>
      <c r="E1192" s="18"/>
      <c r="F1192" s="27">
        <v>15</v>
      </c>
      <c r="G1192" s="27">
        <v>15</v>
      </c>
      <c r="H1192" s="27">
        <v>30</v>
      </c>
      <c r="I1192" s="27">
        <v>45</v>
      </c>
      <c r="J1192" s="27">
        <v>45</v>
      </c>
      <c r="K1192" s="43">
        <v>1.85</v>
      </c>
      <c r="L1192" s="119">
        <f t="shared" si="109"/>
        <v>27.75</v>
      </c>
      <c r="M1192" s="43">
        <f t="shared" si="106"/>
        <v>27.75</v>
      </c>
      <c r="N1192" s="43">
        <f t="shared" si="107"/>
        <v>55.5</v>
      </c>
      <c r="O1192" s="43">
        <f t="shared" si="108"/>
        <v>83.25</v>
      </c>
      <c r="P1192" s="43">
        <f t="shared" si="108"/>
        <v>83.25</v>
      </c>
    </row>
    <row r="1193" spans="1:16" customFormat="1" ht="12.75" customHeight="1">
      <c r="A1193" s="6" t="s">
        <v>277</v>
      </c>
      <c r="B1193" s="74">
        <v>249</v>
      </c>
      <c r="C1193" s="73" t="s">
        <v>208</v>
      </c>
      <c r="D1193" s="18" t="s">
        <v>246</v>
      </c>
      <c r="E1193" s="18"/>
      <c r="F1193" s="27">
        <v>4</v>
      </c>
      <c r="G1193" s="27">
        <v>4</v>
      </c>
      <c r="H1193" s="27">
        <v>8</v>
      </c>
      <c r="I1193" s="27">
        <v>12</v>
      </c>
      <c r="J1193" s="27">
        <v>12</v>
      </c>
      <c r="K1193" s="43">
        <v>1.85</v>
      </c>
      <c r="L1193" s="119">
        <f t="shared" si="109"/>
        <v>7.4</v>
      </c>
      <c r="M1193" s="43">
        <f t="shared" si="106"/>
        <v>7.4</v>
      </c>
      <c r="N1193" s="43">
        <f t="shared" si="107"/>
        <v>14.8</v>
      </c>
      <c r="O1193" s="43">
        <f t="shared" si="108"/>
        <v>22.200000000000003</v>
      </c>
      <c r="P1193" s="43">
        <f t="shared" si="108"/>
        <v>22.200000000000003</v>
      </c>
    </row>
    <row r="1194" spans="1:16" customFormat="1" ht="12.75" customHeight="1">
      <c r="A1194" s="6" t="s">
        <v>277</v>
      </c>
      <c r="B1194" s="74">
        <v>259</v>
      </c>
      <c r="C1194" s="73" t="s">
        <v>208</v>
      </c>
      <c r="D1194" s="18" t="s">
        <v>246</v>
      </c>
      <c r="E1194" s="18"/>
      <c r="F1194" s="27">
        <v>4</v>
      </c>
      <c r="G1194" s="27">
        <v>4</v>
      </c>
      <c r="H1194" s="27">
        <v>8</v>
      </c>
      <c r="I1194" s="27">
        <v>12</v>
      </c>
      <c r="J1194" s="27">
        <v>12</v>
      </c>
      <c r="K1194" s="43">
        <v>1.85</v>
      </c>
      <c r="L1194" s="119">
        <f t="shared" si="109"/>
        <v>7.4</v>
      </c>
      <c r="M1194" s="43">
        <f t="shared" si="106"/>
        <v>7.4</v>
      </c>
      <c r="N1194" s="43">
        <f t="shared" si="107"/>
        <v>14.8</v>
      </c>
      <c r="O1194" s="43">
        <f t="shared" si="108"/>
        <v>22.200000000000003</v>
      </c>
      <c r="P1194" s="43">
        <f t="shared" si="108"/>
        <v>22.200000000000003</v>
      </c>
    </row>
    <row r="1195" spans="1:16" customFormat="1" ht="12.75" customHeight="1">
      <c r="A1195" s="6" t="s">
        <v>277</v>
      </c>
      <c r="B1195" s="74">
        <v>269</v>
      </c>
      <c r="C1195" s="73" t="s">
        <v>208</v>
      </c>
      <c r="D1195" s="18" t="s">
        <v>246</v>
      </c>
      <c r="E1195" s="18"/>
      <c r="F1195" s="27">
        <v>4</v>
      </c>
      <c r="G1195" s="27">
        <v>4</v>
      </c>
      <c r="H1195" s="27">
        <v>8</v>
      </c>
      <c r="I1195" s="27">
        <v>12</v>
      </c>
      <c r="J1195" s="27">
        <v>12</v>
      </c>
      <c r="K1195" s="43">
        <v>1.85</v>
      </c>
      <c r="L1195" s="119">
        <f t="shared" si="109"/>
        <v>7.4</v>
      </c>
      <c r="M1195" s="43">
        <f t="shared" si="106"/>
        <v>7.4</v>
      </c>
      <c r="N1195" s="43">
        <f t="shared" si="107"/>
        <v>14.8</v>
      </c>
      <c r="O1195" s="43">
        <f t="shared" si="108"/>
        <v>22.200000000000003</v>
      </c>
      <c r="P1195" s="43">
        <f t="shared" si="108"/>
        <v>22.200000000000003</v>
      </c>
    </row>
    <row r="1196" spans="1:16" customFormat="1" ht="12.75" customHeight="1">
      <c r="A1196" s="6" t="s">
        <v>277</v>
      </c>
      <c r="B1196" s="74">
        <v>279</v>
      </c>
      <c r="C1196" s="73" t="s">
        <v>208</v>
      </c>
      <c r="D1196" s="18" t="s">
        <v>246</v>
      </c>
      <c r="E1196" s="18"/>
      <c r="F1196" s="27">
        <v>4</v>
      </c>
      <c r="G1196" s="27">
        <v>4</v>
      </c>
      <c r="H1196" s="27">
        <v>8</v>
      </c>
      <c r="I1196" s="27">
        <v>12</v>
      </c>
      <c r="J1196" s="27">
        <v>12</v>
      </c>
      <c r="K1196" s="43">
        <v>1.85</v>
      </c>
      <c r="L1196" s="119">
        <f t="shared" si="109"/>
        <v>7.4</v>
      </c>
      <c r="M1196" s="43">
        <f t="shared" si="106"/>
        <v>7.4</v>
      </c>
      <c r="N1196" s="43">
        <f t="shared" si="107"/>
        <v>14.8</v>
      </c>
      <c r="O1196" s="43">
        <f t="shared" si="108"/>
        <v>22.200000000000003</v>
      </c>
      <c r="P1196" s="43">
        <f t="shared" si="108"/>
        <v>22.200000000000003</v>
      </c>
    </row>
    <row r="1197" spans="1:16" customFormat="1" ht="12.75" customHeight="1">
      <c r="A1197" s="6" t="s">
        <v>277</v>
      </c>
      <c r="B1197" s="74">
        <v>289</v>
      </c>
      <c r="C1197" s="73" t="s">
        <v>208</v>
      </c>
      <c r="D1197" s="18" t="s">
        <v>246</v>
      </c>
      <c r="E1197" s="18"/>
      <c r="F1197" s="27">
        <v>4</v>
      </c>
      <c r="G1197" s="27">
        <v>4</v>
      </c>
      <c r="H1197" s="27">
        <v>8</v>
      </c>
      <c r="I1197" s="27">
        <v>12</v>
      </c>
      <c r="J1197" s="27">
        <v>12</v>
      </c>
      <c r="K1197" s="43">
        <v>1.85</v>
      </c>
      <c r="L1197" s="119">
        <f t="shared" si="109"/>
        <v>7.4</v>
      </c>
      <c r="M1197" s="43">
        <f t="shared" si="106"/>
        <v>7.4</v>
      </c>
      <c r="N1197" s="43">
        <f t="shared" si="107"/>
        <v>14.8</v>
      </c>
      <c r="O1197" s="43">
        <f t="shared" si="108"/>
        <v>22.200000000000003</v>
      </c>
      <c r="P1197" s="43">
        <f t="shared" si="108"/>
        <v>22.200000000000003</v>
      </c>
    </row>
    <row r="1198" spans="1:16" customFormat="1" ht="12.75" customHeight="1">
      <c r="A1198" s="6" t="s">
        <v>277</v>
      </c>
      <c r="B1198" s="74">
        <v>299</v>
      </c>
      <c r="C1198" s="73" t="s">
        <v>208</v>
      </c>
      <c r="D1198" s="18" t="s">
        <v>246</v>
      </c>
      <c r="E1198" s="18"/>
      <c r="F1198" s="27">
        <v>4</v>
      </c>
      <c r="G1198" s="27">
        <v>4</v>
      </c>
      <c r="H1198" s="27">
        <v>8</v>
      </c>
      <c r="I1198" s="27">
        <v>12</v>
      </c>
      <c r="J1198" s="27">
        <v>12</v>
      </c>
      <c r="K1198" s="43">
        <v>1.85</v>
      </c>
      <c r="L1198" s="119">
        <f t="shared" si="109"/>
        <v>7.4</v>
      </c>
      <c r="M1198" s="43">
        <f t="shared" si="106"/>
        <v>7.4</v>
      </c>
      <c r="N1198" s="43">
        <f t="shared" si="107"/>
        <v>14.8</v>
      </c>
      <c r="O1198" s="43">
        <f t="shared" si="108"/>
        <v>22.200000000000003</v>
      </c>
      <c r="P1198" s="43">
        <f t="shared" si="108"/>
        <v>22.200000000000003</v>
      </c>
    </row>
    <row r="1199" spans="1:16" customFormat="1" ht="12.75" customHeight="1">
      <c r="A1199" s="6" t="s">
        <v>277</v>
      </c>
      <c r="B1199" s="74">
        <v>309</v>
      </c>
      <c r="C1199" s="73" t="s">
        <v>208</v>
      </c>
      <c r="D1199" s="18" t="s">
        <v>246</v>
      </c>
      <c r="E1199" s="18"/>
      <c r="F1199" s="27">
        <v>4</v>
      </c>
      <c r="G1199" s="27">
        <v>4</v>
      </c>
      <c r="H1199" s="27">
        <v>8</v>
      </c>
      <c r="I1199" s="27">
        <v>12</v>
      </c>
      <c r="J1199" s="27">
        <v>12</v>
      </c>
      <c r="K1199" s="43">
        <v>1.85</v>
      </c>
      <c r="L1199" s="119">
        <f t="shared" si="109"/>
        <v>7.4</v>
      </c>
      <c r="M1199" s="43">
        <f t="shared" si="106"/>
        <v>7.4</v>
      </c>
      <c r="N1199" s="43">
        <f t="shared" si="107"/>
        <v>14.8</v>
      </c>
      <c r="O1199" s="43">
        <f t="shared" si="108"/>
        <v>22.200000000000003</v>
      </c>
      <c r="P1199" s="43">
        <f t="shared" si="108"/>
        <v>22.200000000000003</v>
      </c>
    </row>
    <row r="1200" spans="1:16" customFormat="1" ht="12.75" customHeight="1">
      <c r="A1200" s="6" t="s">
        <v>277</v>
      </c>
      <c r="B1200" s="74">
        <v>319</v>
      </c>
      <c r="C1200" s="73" t="s">
        <v>208</v>
      </c>
      <c r="D1200" s="18" t="s">
        <v>246</v>
      </c>
      <c r="E1200" s="18"/>
      <c r="F1200" s="27">
        <v>4</v>
      </c>
      <c r="G1200" s="27">
        <v>4</v>
      </c>
      <c r="H1200" s="27">
        <v>8</v>
      </c>
      <c r="I1200" s="27">
        <v>12</v>
      </c>
      <c r="J1200" s="27">
        <v>12</v>
      </c>
      <c r="K1200" s="43">
        <v>1.85</v>
      </c>
      <c r="L1200" s="119">
        <f t="shared" si="109"/>
        <v>7.4</v>
      </c>
      <c r="M1200" s="43">
        <f t="shared" si="106"/>
        <v>7.4</v>
      </c>
      <c r="N1200" s="43">
        <f t="shared" si="107"/>
        <v>14.8</v>
      </c>
      <c r="O1200" s="43">
        <f t="shared" si="108"/>
        <v>22.200000000000003</v>
      </c>
      <c r="P1200" s="43">
        <f t="shared" si="108"/>
        <v>22.200000000000003</v>
      </c>
    </row>
    <row r="1201" spans="1:16" customFormat="1" ht="12.75" customHeight="1">
      <c r="A1201" s="6" t="s">
        <v>277</v>
      </c>
      <c r="B1201" s="74">
        <v>329</v>
      </c>
      <c r="C1201" s="73" t="s">
        <v>208</v>
      </c>
      <c r="D1201" s="18" t="s">
        <v>246</v>
      </c>
      <c r="E1201" s="18"/>
      <c r="F1201" s="27">
        <v>4</v>
      </c>
      <c r="G1201" s="27">
        <v>4</v>
      </c>
      <c r="H1201" s="27">
        <v>8</v>
      </c>
      <c r="I1201" s="27">
        <v>12</v>
      </c>
      <c r="J1201" s="27">
        <v>12</v>
      </c>
      <c r="K1201" s="43">
        <v>1.85</v>
      </c>
      <c r="L1201" s="119">
        <f t="shared" si="109"/>
        <v>7.4</v>
      </c>
      <c r="M1201" s="43">
        <f t="shared" si="106"/>
        <v>7.4</v>
      </c>
      <c r="N1201" s="43">
        <f t="shared" si="107"/>
        <v>14.8</v>
      </c>
      <c r="O1201" s="43">
        <f t="shared" si="108"/>
        <v>22.200000000000003</v>
      </c>
      <c r="P1201" s="43">
        <f t="shared" si="108"/>
        <v>22.200000000000003</v>
      </c>
    </row>
    <row r="1202" spans="1:16" customFormat="1" ht="12.75" customHeight="1">
      <c r="A1202" s="6" t="s">
        <v>277</v>
      </c>
      <c r="B1202" s="74">
        <v>339</v>
      </c>
      <c r="C1202" s="73" t="s">
        <v>208</v>
      </c>
      <c r="D1202" s="18" t="s">
        <v>246</v>
      </c>
      <c r="E1202" s="18"/>
      <c r="F1202" s="27">
        <v>4</v>
      </c>
      <c r="G1202" s="27">
        <v>4</v>
      </c>
      <c r="H1202" s="27">
        <v>8</v>
      </c>
      <c r="I1202" s="27">
        <v>12</v>
      </c>
      <c r="J1202" s="27">
        <v>12</v>
      </c>
      <c r="K1202" s="43">
        <v>1.85</v>
      </c>
      <c r="L1202" s="119">
        <f t="shared" si="109"/>
        <v>7.4</v>
      </c>
      <c r="M1202" s="43">
        <f t="shared" si="106"/>
        <v>7.4</v>
      </c>
      <c r="N1202" s="43">
        <f t="shared" si="107"/>
        <v>14.8</v>
      </c>
      <c r="O1202" s="43">
        <f t="shared" si="108"/>
        <v>22.200000000000003</v>
      </c>
      <c r="P1202" s="43">
        <f t="shared" si="108"/>
        <v>22.200000000000003</v>
      </c>
    </row>
    <row r="1203" spans="1:16" customFormat="1" ht="12.75" customHeight="1">
      <c r="A1203" s="6" t="s">
        <v>277</v>
      </c>
      <c r="B1203" s="74">
        <v>349</v>
      </c>
      <c r="C1203" s="73" t="s">
        <v>208</v>
      </c>
      <c r="D1203" s="18" t="s">
        <v>246</v>
      </c>
      <c r="E1203" s="18"/>
      <c r="F1203" s="27">
        <v>4</v>
      </c>
      <c r="G1203" s="27">
        <v>4</v>
      </c>
      <c r="H1203" s="27">
        <v>8</v>
      </c>
      <c r="I1203" s="27">
        <v>12</v>
      </c>
      <c r="J1203" s="27">
        <v>12</v>
      </c>
      <c r="K1203" s="43">
        <v>1.85</v>
      </c>
      <c r="L1203" s="119">
        <f t="shared" si="109"/>
        <v>7.4</v>
      </c>
      <c r="M1203" s="43">
        <f t="shared" si="106"/>
        <v>7.4</v>
      </c>
      <c r="N1203" s="43">
        <f t="shared" si="107"/>
        <v>14.8</v>
      </c>
      <c r="O1203" s="43">
        <f t="shared" si="108"/>
        <v>22.200000000000003</v>
      </c>
      <c r="P1203" s="43">
        <f t="shared" si="108"/>
        <v>22.200000000000003</v>
      </c>
    </row>
    <row r="1204" spans="1:16" customFormat="1" ht="12.75" customHeight="1">
      <c r="A1204" s="6" t="s">
        <v>277</v>
      </c>
      <c r="B1204" s="74">
        <v>359</v>
      </c>
      <c r="C1204" s="73" t="s">
        <v>208</v>
      </c>
      <c r="D1204" s="18" t="s">
        <v>246</v>
      </c>
      <c r="E1204" s="18"/>
      <c r="F1204" s="27">
        <v>4</v>
      </c>
      <c r="G1204" s="27">
        <v>4</v>
      </c>
      <c r="H1204" s="27">
        <v>8</v>
      </c>
      <c r="I1204" s="27">
        <v>12</v>
      </c>
      <c r="J1204" s="27">
        <v>12</v>
      </c>
      <c r="K1204" s="43">
        <v>1.85</v>
      </c>
      <c r="L1204" s="119">
        <f t="shared" si="109"/>
        <v>7.4</v>
      </c>
      <c r="M1204" s="43">
        <f t="shared" si="106"/>
        <v>7.4</v>
      </c>
      <c r="N1204" s="43">
        <f t="shared" si="107"/>
        <v>14.8</v>
      </c>
      <c r="O1204" s="43">
        <f t="shared" si="108"/>
        <v>22.200000000000003</v>
      </c>
      <c r="P1204" s="43">
        <f t="shared" si="108"/>
        <v>22.200000000000003</v>
      </c>
    </row>
    <row r="1205" spans="1:16" customFormat="1" ht="12.75" customHeight="1">
      <c r="A1205" s="6" t="s">
        <v>277</v>
      </c>
      <c r="B1205" s="74">
        <v>369</v>
      </c>
      <c r="C1205" s="73" t="s">
        <v>208</v>
      </c>
      <c r="D1205" s="18" t="s">
        <v>246</v>
      </c>
      <c r="E1205" s="18"/>
      <c r="F1205" s="27">
        <v>15</v>
      </c>
      <c r="G1205" s="27">
        <v>15</v>
      </c>
      <c r="H1205" s="27">
        <v>30</v>
      </c>
      <c r="I1205" s="27">
        <v>45</v>
      </c>
      <c r="J1205" s="27">
        <v>45</v>
      </c>
      <c r="K1205" s="43">
        <v>1.85</v>
      </c>
      <c r="L1205" s="119">
        <f t="shared" si="109"/>
        <v>27.75</v>
      </c>
      <c r="M1205" s="43">
        <f t="shared" si="106"/>
        <v>27.75</v>
      </c>
      <c r="N1205" s="43">
        <f t="shared" si="107"/>
        <v>55.5</v>
      </c>
      <c r="O1205" s="43">
        <f t="shared" si="108"/>
        <v>83.25</v>
      </c>
      <c r="P1205" s="43">
        <f t="shared" si="108"/>
        <v>83.25</v>
      </c>
    </row>
    <row r="1206" spans="1:16" customFormat="1" ht="12.75" customHeight="1">
      <c r="A1206" s="6" t="s">
        <v>277</v>
      </c>
      <c r="B1206" s="74">
        <v>409</v>
      </c>
      <c r="C1206" s="73" t="s">
        <v>208</v>
      </c>
      <c r="D1206" s="18" t="s">
        <v>246</v>
      </c>
      <c r="E1206" s="18"/>
      <c r="F1206" s="27">
        <v>15</v>
      </c>
      <c r="G1206" s="27">
        <v>15</v>
      </c>
      <c r="H1206" s="27">
        <v>30</v>
      </c>
      <c r="I1206" s="27">
        <v>45</v>
      </c>
      <c r="J1206" s="27">
        <v>45</v>
      </c>
      <c r="K1206" s="43">
        <v>1.85</v>
      </c>
      <c r="L1206" s="119">
        <f t="shared" si="109"/>
        <v>27.75</v>
      </c>
      <c r="M1206" s="43">
        <f t="shared" si="106"/>
        <v>27.75</v>
      </c>
      <c r="N1206" s="43">
        <f t="shared" si="107"/>
        <v>55.5</v>
      </c>
      <c r="O1206" s="43">
        <f t="shared" si="108"/>
        <v>83.25</v>
      </c>
      <c r="P1206" s="43">
        <f t="shared" si="108"/>
        <v>83.25</v>
      </c>
    </row>
    <row r="1207" spans="1:16" customFormat="1" ht="12.75" customHeight="1">
      <c r="A1207" s="6" t="s">
        <v>277</v>
      </c>
      <c r="B1207" s="74">
        <v>449</v>
      </c>
      <c r="C1207" s="73" t="s">
        <v>208</v>
      </c>
      <c r="D1207" s="18" t="s">
        <v>246</v>
      </c>
      <c r="E1207" s="18"/>
      <c r="F1207" s="27">
        <v>4</v>
      </c>
      <c r="G1207" s="27">
        <v>4</v>
      </c>
      <c r="H1207" s="27">
        <v>8</v>
      </c>
      <c r="I1207" s="27">
        <v>12</v>
      </c>
      <c r="J1207" s="27">
        <v>12</v>
      </c>
      <c r="K1207" s="43">
        <v>1.85</v>
      </c>
      <c r="L1207" s="119">
        <f t="shared" si="109"/>
        <v>7.4</v>
      </c>
      <c r="M1207" s="43">
        <f t="shared" si="106"/>
        <v>7.4</v>
      </c>
      <c r="N1207" s="43">
        <f t="shared" si="107"/>
        <v>14.8</v>
      </c>
      <c r="O1207" s="43">
        <f t="shared" si="108"/>
        <v>22.200000000000003</v>
      </c>
      <c r="P1207" s="43">
        <f t="shared" si="108"/>
        <v>22.200000000000003</v>
      </c>
    </row>
    <row r="1208" spans="1:16" customFormat="1" ht="12.75" customHeight="1">
      <c r="A1208" s="6" t="s">
        <v>277</v>
      </c>
      <c r="B1208" s="74">
        <v>489</v>
      </c>
      <c r="C1208" s="73" t="s">
        <v>208</v>
      </c>
      <c r="D1208" s="18" t="s">
        <v>246</v>
      </c>
      <c r="E1208" s="18"/>
      <c r="F1208" s="27">
        <v>4</v>
      </c>
      <c r="G1208" s="27">
        <v>4</v>
      </c>
      <c r="H1208" s="27">
        <v>8</v>
      </c>
      <c r="I1208" s="27">
        <v>12</v>
      </c>
      <c r="J1208" s="27">
        <v>12</v>
      </c>
      <c r="K1208" s="43">
        <v>1.85</v>
      </c>
      <c r="L1208" s="119">
        <f t="shared" si="109"/>
        <v>7.4</v>
      </c>
      <c r="M1208" s="43">
        <f t="shared" si="106"/>
        <v>7.4</v>
      </c>
      <c r="N1208" s="43">
        <f t="shared" si="107"/>
        <v>14.8</v>
      </c>
      <c r="O1208" s="43">
        <f t="shared" si="108"/>
        <v>22.200000000000003</v>
      </c>
      <c r="P1208" s="43">
        <f t="shared" si="108"/>
        <v>22.200000000000003</v>
      </c>
    </row>
    <row r="1209" spans="1:16" customFormat="1" ht="12.75" customHeight="1">
      <c r="A1209" s="6" t="s">
        <v>277</v>
      </c>
      <c r="B1209" s="74">
        <v>529</v>
      </c>
      <c r="C1209" s="73" t="s">
        <v>208</v>
      </c>
      <c r="D1209" s="18" t="s">
        <v>246</v>
      </c>
      <c r="E1209" s="18"/>
      <c r="F1209" s="27">
        <v>4</v>
      </c>
      <c r="G1209" s="27">
        <v>4</v>
      </c>
      <c r="H1209" s="27">
        <v>8</v>
      </c>
      <c r="I1209" s="27">
        <v>12</v>
      </c>
      <c r="J1209" s="27">
        <v>12</v>
      </c>
      <c r="K1209" s="43">
        <v>1.85</v>
      </c>
      <c r="L1209" s="119">
        <f t="shared" si="109"/>
        <v>7.4</v>
      </c>
      <c r="M1209" s="43">
        <f t="shared" si="106"/>
        <v>7.4</v>
      </c>
      <c r="N1209" s="43">
        <f t="shared" si="107"/>
        <v>14.8</v>
      </c>
      <c r="O1209" s="43">
        <f t="shared" si="108"/>
        <v>22.200000000000003</v>
      </c>
      <c r="P1209" s="43">
        <f t="shared" si="108"/>
        <v>22.200000000000003</v>
      </c>
    </row>
    <row r="1210" spans="1:16" customFormat="1" ht="12.75" customHeight="1">
      <c r="A1210" s="6" t="s">
        <v>277</v>
      </c>
      <c r="B1210" s="74">
        <v>569</v>
      </c>
      <c r="C1210" s="73" t="s">
        <v>208</v>
      </c>
      <c r="D1210" s="18" t="s">
        <v>246</v>
      </c>
      <c r="E1210" s="18"/>
      <c r="F1210" s="27">
        <v>4</v>
      </c>
      <c r="G1210" s="27">
        <v>4</v>
      </c>
      <c r="H1210" s="27">
        <v>8</v>
      </c>
      <c r="I1210" s="27">
        <v>12</v>
      </c>
      <c r="J1210" s="27">
        <v>12</v>
      </c>
      <c r="K1210" s="43">
        <v>1.85</v>
      </c>
      <c r="L1210" s="119">
        <f t="shared" si="109"/>
        <v>7.4</v>
      </c>
      <c r="M1210" s="43">
        <f t="shared" si="106"/>
        <v>7.4</v>
      </c>
      <c r="N1210" s="43">
        <f t="shared" si="107"/>
        <v>14.8</v>
      </c>
      <c r="O1210" s="43">
        <f t="shared" si="108"/>
        <v>22.200000000000003</v>
      </c>
      <c r="P1210" s="43">
        <f t="shared" si="108"/>
        <v>22.200000000000003</v>
      </c>
    </row>
    <row r="1211" spans="1:16" customFormat="1" ht="12.75" customHeight="1">
      <c r="A1211" s="6" t="s">
        <v>277</v>
      </c>
      <c r="B1211" s="74">
        <v>609</v>
      </c>
      <c r="C1211" s="73" t="s">
        <v>208</v>
      </c>
      <c r="D1211" s="18" t="s">
        <v>246</v>
      </c>
      <c r="E1211" s="18"/>
      <c r="F1211" s="27">
        <v>4</v>
      </c>
      <c r="G1211" s="27">
        <v>4</v>
      </c>
      <c r="H1211" s="27">
        <v>8</v>
      </c>
      <c r="I1211" s="27">
        <v>12</v>
      </c>
      <c r="J1211" s="27">
        <v>12</v>
      </c>
      <c r="K1211" s="43">
        <v>1.85</v>
      </c>
      <c r="L1211" s="119">
        <f t="shared" si="109"/>
        <v>7.4</v>
      </c>
      <c r="M1211" s="43">
        <f t="shared" si="106"/>
        <v>7.4</v>
      </c>
      <c r="N1211" s="43">
        <f t="shared" si="107"/>
        <v>14.8</v>
      </c>
      <c r="O1211" s="43">
        <f t="shared" si="108"/>
        <v>22.200000000000003</v>
      </c>
      <c r="P1211" s="43">
        <f t="shared" si="108"/>
        <v>22.200000000000003</v>
      </c>
    </row>
    <row r="1212" spans="1:16" customFormat="1" ht="12.75" customHeight="1">
      <c r="A1212" s="6" t="s">
        <v>277</v>
      </c>
      <c r="B1212" s="74">
        <v>649</v>
      </c>
      <c r="C1212" s="73" t="s">
        <v>208</v>
      </c>
      <c r="D1212" s="18" t="s">
        <v>246</v>
      </c>
      <c r="E1212" s="18"/>
      <c r="F1212" s="27">
        <v>4</v>
      </c>
      <c r="G1212" s="27">
        <v>4</v>
      </c>
      <c r="H1212" s="27">
        <v>8</v>
      </c>
      <c r="I1212" s="27">
        <v>12</v>
      </c>
      <c r="J1212" s="27">
        <v>12</v>
      </c>
      <c r="K1212" s="43">
        <v>1.85</v>
      </c>
      <c r="L1212" s="119">
        <f t="shared" si="109"/>
        <v>7.4</v>
      </c>
      <c r="M1212" s="43">
        <f t="shared" si="106"/>
        <v>7.4</v>
      </c>
      <c r="N1212" s="43">
        <f t="shared" si="107"/>
        <v>14.8</v>
      </c>
      <c r="O1212" s="43">
        <f t="shared" si="108"/>
        <v>22.200000000000003</v>
      </c>
      <c r="P1212" s="43">
        <f t="shared" si="108"/>
        <v>22.200000000000003</v>
      </c>
    </row>
    <row r="1213" spans="1:16" customFormat="1" ht="12.75" customHeight="1">
      <c r="A1213" s="6" t="s">
        <v>277</v>
      </c>
      <c r="B1213" s="74">
        <v>689</v>
      </c>
      <c r="C1213" s="73" t="s">
        <v>208</v>
      </c>
      <c r="D1213" s="18" t="s">
        <v>246</v>
      </c>
      <c r="E1213" s="18"/>
      <c r="F1213" s="27">
        <v>4</v>
      </c>
      <c r="G1213" s="27">
        <v>4</v>
      </c>
      <c r="H1213" s="27">
        <v>8</v>
      </c>
      <c r="I1213" s="27">
        <v>12</v>
      </c>
      <c r="J1213" s="27">
        <v>12</v>
      </c>
      <c r="K1213" s="43">
        <v>1.85</v>
      </c>
      <c r="L1213" s="119">
        <f t="shared" si="109"/>
        <v>7.4</v>
      </c>
      <c r="M1213" s="43">
        <f t="shared" si="106"/>
        <v>7.4</v>
      </c>
      <c r="N1213" s="43">
        <f t="shared" si="107"/>
        <v>14.8</v>
      </c>
      <c r="O1213" s="43">
        <f t="shared" si="108"/>
        <v>22.200000000000003</v>
      </c>
      <c r="P1213" s="43">
        <f t="shared" si="108"/>
        <v>22.200000000000003</v>
      </c>
    </row>
    <row r="1214" spans="1:16" customFormat="1" ht="12.75" customHeight="1">
      <c r="A1214" s="6" t="s">
        <v>277</v>
      </c>
      <c r="B1214" s="74">
        <v>729</v>
      </c>
      <c r="C1214" s="73" t="s">
        <v>208</v>
      </c>
      <c r="D1214" s="18" t="s">
        <v>246</v>
      </c>
      <c r="E1214" s="18"/>
      <c r="F1214" s="27">
        <v>4</v>
      </c>
      <c r="G1214" s="27">
        <v>4</v>
      </c>
      <c r="H1214" s="27">
        <v>8</v>
      </c>
      <c r="I1214" s="27">
        <v>12</v>
      </c>
      <c r="J1214" s="27">
        <v>12</v>
      </c>
      <c r="K1214" s="43">
        <v>1.85</v>
      </c>
      <c r="L1214" s="119">
        <f t="shared" si="109"/>
        <v>7.4</v>
      </c>
      <c r="M1214" s="43">
        <f t="shared" si="106"/>
        <v>7.4</v>
      </c>
      <c r="N1214" s="43">
        <f t="shared" si="107"/>
        <v>14.8</v>
      </c>
      <c r="O1214" s="43">
        <f t="shared" si="108"/>
        <v>22.200000000000003</v>
      </c>
      <c r="P1214" s="43">
        <f t="shared" si="108"/>
        <v>22.200000000000003</v>
      </c>
    </row>
    <row r="1215" spans="1:16" customFormat="1" ht="12.75" customHeight="1">
      <c r="A1215" s="6" t="s">
        <v>277</v>
      </c>
      <c r="B1215" s="74">
        <v>769</v>
      </c>
      <c r="C1215" s="73" t="s">
        <v>208</v>
      </c>
      <c r="D1215" s="18" t="s">
        <v>246</v>
      </c>
      <c r="E1215" s="18"/>
      <c r="F1215" s="27">
        <v>4</v>
      </c>
      <c r="G1215" s="27">
        <v>4</v>
      </c>
      <c r="H1215" s="27">
        <v>8</v>
      </c>
      <c r="I1215" s="27">
        <v>12</v>
      </c>
      <c r="J1215" s="27">
        <v>12</v>
      </c>
      <c r="K1215" s="43">
        <v>1.85</v>
      </c>
      <c r="L1215" s="119">
        <f t="shared" si="109"/>
        <v>7.4</v>
      </c>
      <c r="M1215" s="43">
        <f t="shared" si="106"/>
        <v>7.4</v>
      </c>
      <c r="N1215" s="43">
        <f t="shared" si="107"/>
        <v>14.8</v>
      </c>
      <c r="O1215" s="43">
        <f t="shared" si="108"/>
        <v>22.200000000000003</v>
      </c>
      <c r="P1215" s="43">
        <f t="shared" si="108"/>
        <v>22.200000000000003</v>
      </c>
    </row>
    <row r="1216" spans="1:16" customFormat="1" ht="12.75" customHeight="1">
      <c r="A1216" s="6" t="s">
        <v>277</v>
      </c>
      <c r="B1216" s="74">
        <v>809</v>
      </c>
      <c r="C1216" s="73" t="s">
        <v>208</v>
      </c>
      <c r="D1216" s="18" t="s">
        <v>246</v>
      </c>
      <c r="E1216" s="18"/>
      <c r="F1216" s="27">
        <v>4</v>
      </c>
      <c r="G1216" s="27">
        <v>4</v>
      </c>
      <c r="H1216" s="27">
        <v>8</v>
      </c>
      <c r="I1216" s="27">
        <v>12</v>
      </c>
      <c r="J1216" s="27">
        <v>12</v>
      </c>
      <c r="K1216" s="43">
        <v>1.85</v>
      </c>
      <c r="L1216" s="119">
        <f t="shared" si="109"/>
        <v>7.4</v>
      </c>
      <c r="M1216" s="43">
        <f t="shared" si="106"/>
        <v>7.4</v>
      </c>
      <c r="N1216" s="43">
        <f t="shared" si="107"/>
        <v>14.8</v>
      </c>
      <c r="O1216" s="43">
        <f t="shared" si="108"/>
        <v>22.200000000000003</v>
      </c>
      <c r="P1216" s="43">
        <f t="shared" si="108"/>
        <v>22.200000000000003</v>
      </c>
    </row>
    <row r="1217" spans="1:16" customFormat="1" ht="12.75" customHeight="1">
      <c r="A1217" s="6" t="s">
        <v>277</v>
      </c>
      <c r="B1217" s="74">
        <v>849</v>
      </c>
      <c r="C1217" s="73" t="s">
        <v>208</v>
      </c>
      <c r="D1217" s="18" t="s">
        <v>246</v>
      </c>
      <c r="E1217" s="18"/>
      <c r="F1217" s="27">
        <v>4</v>
      </c>
      <c r="G1217" s="27">
        <v>4</v>
      </c>
      <c r="H1217" s="27">
        <v>8</v>
      </c>
      <c r="I1217" s="27">
        <v>12</v>
      </c>
      <c r="J1217" s="27">
        <v>12</v>
      </c>
      <c r="K1217" s="43">
        <v>1.85</v>
      </c>
      <c r="L1217" s="119">
        <f t="shared" si="109"/>
        <v>7.4</v>
      </c>
      <c r="M1217" s="43">
        <f t="shared" si="106"/>
        <v>7.4</v>
      </c>
      <c r="N1217" s="43">
        <f t="shared" si="107"/>
        <v>14.8</v>
      </c>
      <c r="O1217" s="43">
        <f t="shared" si="108"/>
        <v>22.200000000000003</v>
      </c>
      <c r="P1217" s="43">
        <f t="shared" si="108"/>
        <v>22.200000000000003</v>
      </c>
    </row>
    <row r="1218" spans="1:16" customFormat="1" ht="12.75" customHeight="1">
      <c r="A1218" s="6" t="s">
        <v>277</v>
      </c>
      <c r="B1218" s="74">
        <v>889</v>
      </c>
      <c r="C1218" s="73" t="s">
        <v>208</v>
      </c>
      <c r="D1218" s="18" t="s">
        <v>246</v>
      </c>
      <c r="E1218" s="18"/>
      <c r="F1218" s="27">
        <v>4</v>
      </c>
      <c r="G1218" s="27">
        <v>4</v>
      </c>
      <c r="H1218" s="27">
        <v>8</v>
      </c>
      <c r="I1218" s="27">
        <v>12</v>
      </c>
      <c r="J1218" s="27">
        <v>12</v>
      </c>
      <c r="K1218" s="43">
        <v>1.85</v>
      </c>
      <c r="L1218" s="119">
        <f t="shared" si="109"/>
        <v>7.4</v>
      </c>
      <c r="M1218" s="43">
        <f t="shared" si="106"/>
        <v>7.4</v>
      </c>
      <c r="N1218" s="43">
        <f t="shared" si="107"/>
        <v>14.8</v>
      </c>
      <c r="O1218" s="43">
        <f t="shared" si="108"/>
        <v>22.200000000000003</v>
      </c>
      <c r="P1218" s="43">
        <f t="shared" si="108"/>
        <v>22.200000000000003</v>
      </c>
    </row>
    <row r="1219" spans="1:16" customFormat="1" ht="12.75" customHeight="1">
      <c r="A1219" s="6" t="s">
        <v>277</v>
      </c>
      <c r="B1219" s="74">
        <v>929</v>
      </c>
      <c r="C1219" s="73" t="s">
        <v>208</v>
      </c>
      <c r="D1219" s="18" t="s">
        <v>246</v>
      </c>
      <c r="E1219" s="18"/>
      <c r="F1219" s="27">
        <v>4</v>
      </c>
      <c r="G1219" s="27">
        <v>4</v>
      </c>
      <c r="H1219" s="27">
        <v>8</v>
      </c>
      <c r="I1219" s="27">
        <v>12</v>
      </c>
      <c r="J1219" s="27">
        <v>12</v>
      </c>
      <c r="K1219" s="43">
        <v>1.85</v>
      </c>
      <c r="L1219" s="119">
        <f t="shared" si="109"/>
        <v>7.4</v>
      </c>
      <c r="M1219" s="43">
        <f t="shared" si="106"/>
        <v>7.4</v>
      </c>
      <c r="N1219" s="43">
        <f t="shared" si="107"/>
        <v>14.8</v>
      </c>
      <c r="O1219" s="43">
        <f t="shared" si="108"/>
        <v>22.200000000000003</v>
      </c>
      <c r="P1219" s="43">
        <f t="shared" si="108"/>
        <v>22.200000000000003</v>
      </c>
    </row>
    <row r="1220" spans="1:16" customFormat="1" ht="12.75" customHeight="1">
      <c r="A1220" s="6" t="s">
        <v>277</v>
      </c>
      <c r="B1220" s="74">
        <v>969</v>
      </c>
      <c r="C1220" s="73" t="s">
        <v>208</v>
      </c>
      <c r="D1220" s="18" t="s">
        <v>246</v>
      </c>
      <c r="E1220" s="18"/>
      <c r="F1220" s="27">
        <v>4</v>
      </c>
      <c r="G1220" s="27">
        <v>4</v>
      </c>
      <c r="H1220" s="27">
        <v>8</v>
      </c>
      <c r="I1220" s="27">
        <v>12</v>
      </c>
      <c r="J1220" s="27">
        <v>12</v>
      </c>
      <c r="K1220" s="43">
        <v>1.85</v>
      </c>
      <c r="L1220" s="119">
        <f t="shared" si="109"/>
        <v>7.4</v>
      </c>
      <c r="M1220" s="43">
        <f t="shared" si="106"/>
        <v>7.4</v>
      </c>
      <c r="N1220" s="43">
        <f t="shared" si="107"/>
        <v>14.8</v>
      </c>
      <c r="O1220" s="43">
        <f t="shared" si="108"/>
        <v>22.200000000000003</v>
      </c>
      <c r="P1220" s="43">
        <f t="shared" si="108"/>
        <v>22.200000000000003</v>
      </c>
    </row>
    <row r="1221" spans="1:16" customFormat="1" ht="12.75" customHeight="1">
      <c r="A1221" s="9"/>
      <c r="B1221" s="30"/>
      <c r="C1221" s="30"/>
      <c r="D1221" s="36" t="s">
        <v>21</v>
      </c>
      <c r="E1221" s="36"/>
      <c r="F1221" s="24">
        <f>SUM(F1166:F1220)</f>
        <v>440</v>
      </c>
      <c r="G1221" s="24">
        <f>SUM(G1166:G1220)</f>
        <v>440</v>
      </c>
      <c r="H1221" s="24">
        <f>SUM(H1166:H1220)</f>
        <v>880</v>
      </c>
      <c r="I1221" s="24">
        <f>SUM(I1166:I1220)</f>
        <v>1320</v>
      </c>
      <c r="J1221" s="24">
        <f>SUM(J1166:J1220)</f>
        <v>1320</v>
      </c>
      <c r="K1221" s="80"/>
      <c r="L1221" s="88"/>
      <c r="M1221" s="88"/>
      <c r="N1221" s="88"/>
      <c r="O1221" s="88"/>
      <c r="P1221" s="88"/>
    </row>
    <row r="1222" spans="1:16" customFormat="1" ht="12.75" customHeight="1">
      <c r="A1222" s="6" t="s">
        <v>278</v>
      </c>
      <c r="B1222" s="64">
        <v>49</v>
      </c>
      <c r="C1222" s="73" t="s">
        <v>208</v>
      </c>
      <c r="D1222" s="18" t="s">
        <v>246</v>
      </c>
      <c r="E1222" s="18"/>
      <c r="F1222" s="27">
        <v>4</v>
      </c>
      <c r="G1222" s="27">
        <v>4</v>
      </c>
      <c r="H1222" s="27">
        <v>8</v>
      </c>
      <c r="I1222" s="27">
        <v>12</v>
      </c>
      <c r="J1222" s="27">
        <v>12</v>
      </c>
      <c r="K1222" s="43">
        <v>1.85</v>
      </c>
      <c r="L1222" s="119">
        <f t="shared" si="109"/>
        <v>7.4</v>
      </c>
      <c r="M1222" s="43">
        <f t="shared" ref="M1222:M1281" si="110">$G1222*K1222</f>
        <v>7.4</v>
      </c>
      <c r="N1222" s="43">
        <f t="shared" ref="N1222:N1281" si="111">$K1222*H1222</f>
        <v>14.8</v>
      </c>
      <c r="O1222" s="43">
        <f t="shared" ref="O1222:P1281" si="112">$K1222*I1222</f>
        <v>22.200000000000003</v>
      </c>
      <c r="P1222" s="43">
        <f t="shared" si="112"/>
        <v>22.200000000000003</v>
      </c>
    </row>
    <row r="1223" spans="1:16" customFormat="1" ht="12.75" customHeight="1">
      <c r="A1223" s="6" t="s">
        <v>278</v>
      </c>
      <c r="B1223" s="64">
        <v>99</v>
      </c>
      <c r="C1223" s="73" t="s">
        <v>208</v>
      </c>
      <c r="D1223" s="18" t="s">
        <v>246</v>
      </c>
      <c r="E1223" s="18"/>
      <c r="F1223" s="27">
        <v>4</v>
      </c>
      <c r="G1223" s="27">
        <v>4</v>
      </c>
      <c r="H1223" s="27">
        <v>8</v>
      </c>
      <c r="I1223" s="27">
        <v>12</v>
      </c>
      <c r="J1223" s="27">
        <v>12</v>
      </c>
      <c r="K1223" s="43">
        <v>1.85</v>
      </c>
      <c r="L1223" s="119">
        <f t="shared" si="109"/>
        <v>7.4</v>
      </c>
      <c r="M1223" s="43">
        <f t="shared" si="110"/>
        <v>7.4</v>
      </c>
      <c r="N1223" s="43">
        <f t="shared" si="111"/>
        <v>14.8</v>
      </c>
      <c r="O1223" s="43">
        <f t="shared" si="112"/>
        <v>22.200000000000003</v>
      </c>
      <c r="P1223" s="43">
        <f t="shared" si="112"/>
        <v>22.200000000000003</v>
      </c>
    </row>
    <row r="1224" spans="1:16" customFormat="1" ht="12.75" customHeight="1">
      <c r="A1224" s="6" t="s">
        <v>278</v>
      </c>
      <c r="B1224" s="65">
        <v>149</v>
      </c>
      <c r="C1224" s="73" t="s">
        <v>208</v>
      </c>
      <c r="D1224" s="18" t="s">
        <v>246</v>
      </c>
      <c r="E1224" s="18"/>
      <c r="F1224" s="27">
        <v>4</v>
      </c>
      <c r="G1224" s="27">
        <v>4</v>
      </c>
      <c r="H1224" s="27">
        <v>8</v>
      </c>
      <c r="I1224" s="27">
        <v>12</v>
      </c>
      <c r="J1224" s="27">
        <v>12</v>
      </c>
      <c r="K1224" s="43">
        <v>1.85</v>
      </c>
      <c r="L1224" s="119">
        <f t="shared" si="109"/>
        <v>7.4</v>
      </c>
      <c r="M1224" s="43">
        <f t="shared" si="110"/>
        <v>7.4</v>
      </c>
      <c r="N1224" s="43">
        <f t="shared" si="111"/>
        <v>14.8</v>
      </c>
      <c r="O1224" s="43">
        <f t="shared" si="112"/>
        <v>22.200000000000003</v>
      </c>
      <c r="P1224" s="43">
        <f t="shared" si="112"/>
        <v>22.200000000000003</v>
      </c>
    </row>
    <row r="1225" spans="1:16" customFormat="1" ht="12.75" customHeight="1">
      <c r="A1225" s="6" t="s">
        <v>278</v>
      </c>
      <c r="B1225" s="65">
        <v>199</v>
      </c>
      <c r="C1225" s="73" t="s">
        <v>208</v>
      </c>
      <c r="D1225" s="18" t="s">
        <v>246</v>
      </c>
      <c r="E1225" s="18"/>
      <c r="F1225" s="27">
        <v>4</v>
      </c>
      <c r="G1225" s="27">
        <v>4</v>
      </c>
      <c r="H1225" s="27">
        <v>8</v>
      </c>
      <c r="I1225" s="27">
        <v>12</v>
      </c>
      <c r="J1225" s="27">
        <v>12</v>
      </c>
      <c r="K1225" s="43">
        <v>1.85</v>
      </c>
      <c r="L1225" s="119">
        <f t="shared" si="109"/>
        <v>7.4</v>
      </c>
      <c r="M1225" s="43">
        <f t="shared" si="110"/>
        <v>7.4</v>
      </c>
      <c r="N1225" s="43">
        <f t="shared" si="111"/>
        <v>14.8</v>
      </c>
      <c r="O1225" s="43">
        <f t="shared" si="112"/>
        <v>22.200000000000003</v>
      </c>
      <c r="P1225" s="43">
        <f t="shared" si="112"/>
        <v>22.200000000000003</v>
      </c>
    </row>
    <row r="1226" spans="1:16" customFormat="1" ht="12.75" customHeight="1">
      <c r="A1226" s="6" t="s">
        <v>278</v>
      </c>
      <c r="B1226" s="65">
        <v>249</v>
      </c>
      <c r="C1226" s="73" t="s">
        <v>208</v>
      </c>
      <c r="D1226" s="18" t="s">
        <v>246</v>
      </c>
      <c r="E1226" s="18"/>
      <c r="F1226" s="27">
        <v>4</v>
      </c>
      <c r="G1226" s="27">
        <v>4</v>
      </c>
      <c r="H1226" s="27">
        <v>8</v>
      </c>
      <c r="I1226" s="27">
        <v>12</v>
      </c>
      <c r="J1226" s="27">
        <v>12</v>
      </c>
      <c r="K1226" s="43">
        <v>1.85</v>
      </c>
      <c r="L1226" s="119">
        <f t="shared" si="109"/>
        <v>7.4</v>
      </c>
      <c r="M1226" s="43">
        <f t="shared" si="110"/>
        <v>7.4</v>
      </c>
      <c r="N1226" s="43">
        <f t="shared" si="111"/>
        <v>14.8</v>
      </c>
      <c r="O1226" s="43">
        <f t="shared" si="112"/>
        <v>22.200000000000003</v>
      </c>
      <c r="P1226" s="43">
        <f t="shared" si="112"/>
        <v>22.200000000000003</v>
      </c>
    </row>
    <row r="1227" spans="1:16" customFormat="1" ht="12.75" customHeight="1">
      <c r="A1227" s="6" t="s">
        <v>278</v>
      </c>
      <c r="B1227" s="65">
        <v>259</v>
      </c>
      <c r="C1227" s="73" t="s">
        <v>208</v>
      </c>
      <c r="D1227" s="18" t="s">
        <v>246</v>
      </c>
      <c r="E1227" s="18"/>
      <c r="F1227" s="27">
        <v>4</v>
      </c>
      <c r="G1227" s="27">
        <v>4</v>
      </c>
      <c r="H1227" s="27">
        <v>8</v>
      </c>
      <c r="I1227" s="27">
        <v>12</v>
      </c>
      <c r="J1227" s="27">
        <v>12</v>
      </c>
      <c r="K1227" s="43">
        <v>1.85</v>
      </c>
      <c r="L1227" s="119">
        <f t="shared" si="109"/>
        <v>7.4</v>
      </c>
      <c r="M1227" s="43">
        <f>$G1227*K1227</f>
        <v>7.4</v>
      </c>
      <c r="N1227" s="43">
        <f>$K1227*H1227</f>
        <v>14.8</v>
      </c>
      <c r="O1227" s="43">
        <f>$K1227*I1227</f>
        <v>22.200000000000003</v>
      </c>
      <c r="P1227" s="43">
        <f>$K1227*J1227</f>
        <v>22.200000000000003</v>
      </c>
    </row>
    <row r="1228" spans="1:16" customFormat="1" ht="12.75" customHeight="1">
      <c r="A1228" s="6" t="s">
        <v>278</v>
      </c>
      <c r="B1228" s="65">
        <v>299</v>
      </c>
      <c r="C1228" s="73" t="s">
        <v>208</v>
      </c>
      <c r="D1228" s="18" t="s">
        <v>246</v>
      </c>
      <c r="E1228" s="18"/>
      <c r="F1228" s="27">
        <v>4</v>
      </c>
      <c r="G1228" s="27">
        <v>4</v>
      </c>
      <c r="H1228" s="27">
        <v>8</v>
      </c>
      <c r="I1228" s="27">
        <v>12</v>
      </c>
      <c r="J1228" s="27">
        <v>12</v>
      </c>
      <c r="K1228" s="43">
        <v>1.85</v>
      </c>
      <c r="L1228" s="119">
        <f t="shared" si="109"/>
        <v>7.4</v>
      </c>
      <c r="M1228" s="43">
        <f t="shared" si="110"/>
        <v>7.4</v>
      </c>
      <c r="N1228" s="43">
        <f t="shared" si="111"/>
        <v>14.8</v>
      </c>
      <c r="O1228" s="43">
        <f t="shared" si="112"/>
        <v>22.200000000000003</v>
      </c>
      <c r="P1228" s="43">
        <f t="shared" si="112"/>
        <v>22.200000000000003</v>
      </c>
    </row>
    <row r="1229" spans="1:16" customFormat="1" ht="12.75" customHeight="1">
      <c r="A1229" s="6" t="s">
        <v>278</v>
      </c>
      <c r="B1229" s="65">
        <v>349</v>
      </c>
      <c r="C1229" s="73" t="s">
        <v>208</v>
      </c>
      <c r="D1229" s="18" t="s">
        <v>246</v>
      </c>
      <c r="E1229" s="18"/>
      <c r="F1229" s="27">
        <v>4</v>
      </c>
      <c r="G1229" s="27">
        <v>4</v>
      </c>
      <c r="H1229" s="27">
        <v>8</v>
      </c>
      <c r="I1229" s="27">
        <v>12</v>
      </c>
      <c r="J1229" s="27">
        <v>12</v>
      </c>
      <c r="K1229" s="43">
        <v>1.85</v>
      </c>
      <c r="L1229" s="119">
        <f t="shared" si="109"/>
        <v>7.4</v>
      </c>
      <c r="M1229" s="43">
        <f t="shared" si="110"/>
        <v>7.4</v>
      </c>
      <c r="N1229" s="43">
        <f t="shared" si="111"/>
        <v>14.8</v>
      </c>
      <c r="O1229" s="43">
        <f t="shared" si="112"/>
        <v>22.200000000000003</v>
      </c>
      <c r="P1229" s="43">
        <f t="shared" si="112"/>
        <v>22.200000000000003</v>
      </c>
    </row>
    <row r="1230" spans="1:16" customFormat="1" ht="12.75" customHeight="1">
      <c r="A1230" s="6" t="s">
        <v>278</v>
      </c>
      <c r="B1230" s="65">
        <v>399</v>
      </c>
      <c r="C1230" s="73" t="s">
        <v>208</v>
      </c>
      <c r="D1230" s="18" t="s">
        <v>246</v>
      </c>
      <c r="E1230" s="18"/>
      <c r="F1230" s="27">
        <v>4</v>
      </c>
      <c r="G1230" s="27">
        <v>4</v>
      </c>
      <c r="H1230" s="27">
        <v>8</v>
      </c>
      <c r="I1230" s="27">
        <v>12</v>
      </c>
      <c r="J1230" s="27">
        <v>12</v>
      </c>
      <c r="K1230" s="43">
        <v>1.85</v>
      </c>
      <c r="L1230" s="119">
        <f t="shared" si="109"/>
        <v>7.4</v>
      </c>
      <c r="M1230" s="43">
        <f t="shared" si="110"/>
        <v>7.4</v>
      </c>
      <c r="N1230" s="43">
        <f t="shared" si="111"/>
        <v>14.8</v>
      </c>
      <c r="O1230" s="43">
        <f t="shared" si="112"/>
        <v>22.200000000000003</v>
      </c>
      <c r="P1230" s="43">
        <f t="shared" si="112"/>
        <v>22.200000000000003</v>
      </c>
    </row>
    <row r="1231" spans="1:16" customFormat="1" ht="12.75" customHeight="1">
      <c r="A1231" s="6" t="s">
        <v>278</v>
      </c>
      <c r="B1231" s="65">
        <v>449</v>
      </c>
      <c r="C1231" s="73" t="s">
        <v>208</v>
      </c>
      <c r="D1231" s="18" t="s">
        <v>246</v>
      </c>
      <c r="E1231" s="18"/>
      <c r="F1231" s="27">
        <v>4</v>
      </c>
      <c r="G1231" s="27">
        <v>4</v>
      </c>
      <c r="H1231" s="27">
        <v>8</v>
      </c>
      <c r="I1231" s="27">
        <v>12</v>
      </c>
      <c r="J1231" s="27">
        <v>12</v>
      </c>
      <c r="K1231" s="43">
        <v>1.85</v>
      </c>
      <c r="L1231" s="119">
        <f t="shared" si="109"/>
        <v>7.4</v>
      </c>
      <c r="M1231" s="43">
        <f t="shared" si="110"/>
        <v>7.4</v>
      </c>
      <c r="N1231" s="43">
        <f t="shared" si="111"/>
        <v>14.8</v>
      </c>
      <c r="O1231" s="43">
        <f t="shared" si="112"/>
        <v>22.200000000000003</v>
      </c>
      <c r="P1231" s="43">
        <f t="shared" si="112"/>
        <v>22.200000000000003</v>
      </c>
    </row>
    <row r="1232" spans="1:16" customFormat="1" ht="12.75" customHeight="1">
      <c r="A1232" s="6" t="s">
        <v>278</v>
      </c>
      <c r="B1232" s="65">
        <v>499</v>
      </c>
      <c r="C1232" s="73" t="s">
        <v>208</v>
      </c>
      <c r="D1232" s="18" t="s">
        <v>246</v>
      </c>
      <c r="E1232" s="18"/>
      <c r="F1232" s="27">
        <v>15</v>
      </c>
      <c r="G1232" s="27">
        <v>15</v>
      </c>
      <c r="H1232" s="27">
        <v>30</v>
      </c>
      <c r="I1232" s="27">
        <v>45</v>
      </c>
      <c r="J1232" s="27">
        <v>45</v>
      </c>
      <c r="K1232" s="43">
        <v>1.85</v>
      </c>
      <c r="L1232" s="119">
        <f t="shared" si="109"/>
        <v>27.75</v>
      </c>
      <c r="M1232" s="43">
        <f t="shared" si="110"/>
        <v>27.75</v>
      </c>
      <c r="N1232" s="43">
        <f t="shared" si="111"/>
        <v>55.5</v>
      </c>
      <c r="O1232" s="43">
        <f t="shared" si="112"/>
        <v>83.25</v>
      </c>
      <c r="P1232" s="43">
        <f t="shared" si="112"/>
        <v>83.25</v>
      </c>
    </row>
    <row r="1233" spans="1:16" customFormat="1" ht="12.75" customHeight="1">
      <c r="A1233" s="6" t="s">
        <v>278</v>
      </c>
      <c r="B1233" s="65">
        <v>549</v>
      </c>
      <c r="C1233" s="73" t="s">
        <v>208</v>
      </c>
      <c r="D1233" s="18" t="s">
        <v>246</v>
      </c>
      <c r="E1233" s="18"/>
      <c r="F1233" s="27">
        <v>15</v>
      </c>
      <c r="G1233" s="27">
        <v>15</v>
      </c>
      <c r="H1233" s="27">
        <v>30</v>
      </c>
      <c r="I1233" s="27">
        <v>45</v>
      </c>
      <c r="J1233" s="27">
        <v>45</v>
      </c>
      <c r="K1233" s="43">
        <v>1.85</v>
      </c>
      <c r="L1233" s="119">
        <f t="shared" si="109"/>
        <v>27.75</v>
      </c>
      <c r="M1233" s="43">
        <f t="shared" si="110"/>
        <v>27.75</v>
      </c>
      <c r="N1233" s="43">
        <f t="shared" si="111"/>
        <v>55.5</v>
      </c>
      <c r="O1233" s="43">
        <f t="shared" si="112"/>
        <v>83.25</v>
      </c>
      <c r="P1233" s="43">
        <f t="shared" si="112"/>
        <v>83.25</v>
      </c>
    </row>
    <row r="1234" spans="1:16" customFormat="1" ht="12.75" customHeight="1">
      <c r="A1234" s="6" t="s">
        <v>278</v>
      </c>
      <c r="B1234" s="65">
        <v>599</v>
      </c>
      <c r="C1234" s="73" t="s">
        <v>208</v>
      </c>
      <c r="D1234" s="18" t="s">
        <v>246</v>
      </c>
      <c r="E1234" s="18"/>
      <c r="F1234" s="27">
        <v>15</v>
      </c>
      <c r="G1234" s="27">
        <v>15</v>
      </c>
      <c r="H1234" s="27">
        <v>30</v>
      </c>
      <c r="I1234" s="27">
        <v>45</v>
      </c>
      <c r="J1234" s="27">
        <v>45</v>
      </c>
      <c r="K1234" s="43">
        <v>1.85</v>
      </c>
      <c r="L1234" s="119">
        <f t="shared" si="109"/>
        <v>27.75</v>
      </c>
      <c r="M1234" s="43">
        <f t="shared" si="110"/>
        <v>27.75</v>
      </c>
      <c r="N1234" s="43">
        <f t="shared" si="111"/>
        <v>55.5</v>
      </c>
      <c r="O1234" s="43">
        <f t="shared" si="112"/>
        <v>83.25</v>
      </c>
      <c r="P1234" s="43">
        <f t="shared" si="112"/>
        <v>83.25</v>
      </c>
    </row>
    <row r="1235" spans="1:16" customFormat="1" ht="12.75" customHeight="1">
      <c r="A1235" s="6" t="s">
        <v>278</v>
      </c>
      <c r="B1235" s="65">
        <v>649</v>
      </c>
      <c r="C1235" s="73" t="s">
        <v>208</v>
      </c>
      <c r="D1235" s="18" t="s">
        <v>246</v>
      </c>
      <c r="E1235" s="18"/>
      <c r="F1235" s="27">
        <v>15</v>
      </c>
      <c r="G1235" s="27">
        <v>15</v>
      </c>
      <c r="H1235" s="27">
        <v>30</v>
      </c>
      <c r="I1235" s="27">
        <v>45</v>
      </c>
      <c r="J1235" s="27">
        <v>45</v>
      </c>
      <c r="K1235" s="43">
        <v>1.85</v>
      </c>
      <c r="L1235" s="119">
        <f t="shared" si="109"/>
        <v>27.75</v>
      </c>
      <c r="M1235" s="43">
        <f t="shared" si="110"/>
        <v>27.75</v>
      </c>
      <c r="N1235" s="43">
        <f t="shared" si="111"/>
        <v>55.5</v>
      </c>
      <c r="O1235" s="43">
        <f t="shared" si="112"/>
        <v>83.25</v>
      </c>
      <c r="P1235" s="43">
        <f t="shared" si="112"/>
        <v>83.25</v>
      </c>
    </row>
    <row r="1236" spans="1:16" customFormat="1" ht="12.75" customHeight="1">
      <c r="A1236" s="6" t="s">
        <v>278</v>
      </c>
      <c r="B1236" s="65">
        <v>699</v>
      </c>
      <c r="C1236" s="73" t="s">
        <v>208</v>
      </c>
      <c r="D1236" s="18" t="s">
        <v>246</v>
      </c>
      <c r="E1236" s="18"/>
      <c r="F1236" s="27">
        <v>15</v>
      </c>
      <c r="G1236" s="27">
        <v>15</v>
      </c>
      <c r="H1236" s="27">
        <v>30</v>
      </c>
      <c r="I1236" s="27">
        <v>45</v>
      </c>
      <c r="J1236" s="27">
        <v>45</v>
      </c>
      <c r="K1236" s="43">
        <v>1.85</v>
      </c>
      <c r="L1236" s="119">
        <f t="shared" si="109"/>
        <v>27.75</v>
      </c>
      <c r="M1236" s="43">
        <f t="shared" si="110"/>
        <v>27.75</v>
      </c>
      <c r="N1236" s="43">
        <f t="shared" si="111"/>
        <v>55.5</v>
      </c>
      <c r="O1236" s="43">
        <f t="shared" si="112"/>
        <v>83.25</v>
      </c>
      <c r="P1236" s="43">
        <f t="shared" si="112"/>
        <v>83.25</v>
      </c>
    </row>
    <row r="1237" spans="1:16" customFormat="1" ht="12.75" customHeight="1">
      <c r="A1237" s="6" t="s">
        <v>278</v>
      </c>
      <c r="B1237" s="65">
        <v>749</v>
      </c>
      <c r="C1237" s="73" t="s">
        <v>208</v>
      </c>
      <c r="D1237" s="18" t="s">
        <v>246</v>
      </c>
      <c r="E1237" s="18"/>
      <c r="F1237" s="27">
        <v>15</v>
      </c>
      <c r="G1237" s="27">
        <v>15</v>
      </c>
      <c r="H1237" s="27">
        <v>30</v>
      </c>
      <c r="I1237" s="27">
        <v>45</v>
      </c>
      <c r="J1237" s="27">
        <v>45</v>
      </c>
      <c r="K1237" s="43">
        <v>1.85</v>
      </c>
      <c r="L1237" s="119">
        <f t="shared" si="109"/>
        <v>27.75</v>
      </c>
      <c r="M1237" s="43">
        <f t="shared" si="110"/>
        <v>27.75</v>
      </c>
      <c r="N1237" s="43">
        <f t="shared" si="111"/>
        <v>55.5</v>
      </c>
      <c r="O1237" s="43">
        <f t="shared" si="112"/>
        <v>83.25</v>
      </c>
      <c r="P1237" s="43">
        <f t="shared" si="112"/>
        <v>83.25</v>
      </c>
    </row>
    <row r="1238" spans="1:16" customFormat="1" ht="12.75" customHeight="1">
      <c r="A1238" s="6" t="s">
        <v>278</v>
      </c>
      <c r="B1238" s="65">
        <v>799</v>
      </c>
      <c r="C1238" s="73" t="s">
        <v>208</v>
      </c>
      <c r="D1238" s="18" t="s">
        <v>246</v>
      </c>
      <c r="E1238" s="18"/>
      <c r="F1238" s="27">
        <v>15</v>
      </c>
      <c r="G1238" s="27">
        <v>15</v>
      </c>
      <c r="H1238" s="27">
        <v>30</v>
      </c>
      <c r="I1238" s="27">
        <v>45</v>
      </c>
      <c r="J1238" s="27">
        <v>45</v>
      </c>
      <c r="K1238" s="43">
        <v>1.85</v>
      </c>
      <c r="L1238" s="119">
        <f t="shared" si="109"/>
        <v>27.75</v>
      </c>
      <c r="M1238" s="43">
        <f t="shared" si="110"/>
        <v>27.75</v>
      </c>
      <c r="N1238" s="43">
        <f t="shared" si="111"/>
        <v>55.5</v>
      </c>
      <c r="O1238" s="43">
        <f t="shared" si="112"/>
        <v>83.25</v>
      </c>
      <c r="P1238" s="43">
        <f t="shared" si="112"/>
        <v>83.25</v>
      </c>
    </row>
    <row r="1239" spans="1:16" customFormat="1" ht="12.75" customHeight="1">
      <c r="A1239" s="6" t="s">
        <v>278</v>
      </c>
      <c r="B1239" s="65">
        <v>849</v>
      </c>
      <c r="C1239" s="73" t="s">
        <v>208</v>
      </c>
      <c r="D1239" s="18" t="s">
        <v>246</v>
      </c>
      <c r="E1239" s="18"/>
      <c r="F1239" s="27">
        <v>15</v>
      </c>
      <c r="G1239" s="27">
        <v>15</v>
      </c>
      <c r="H1239" s="27">
        <v>30</v>
      </c>
      <c r="I1239" s="27">
        <v>45</v>
      </c>
      <c r="J1239" s="27">
        <v>45</v>
      </c>
      <c r="K1239" s="43">
        <v>1.85</v>
      </c>
      <c r="L1239" s="119">
        <f t="shared" si="109"/>
        <v>27.75</v>
      </c>
      <c r="M1239" s="43">
        <f t="shared" si="110"/>
        <v>27.75</v>
      </c>
      <c r="N1239" s="43">
        <f t="shared" si="111"/>
        <v>55.5</v>
      </c>
      <c r="O1239" s="43">
        <f t="shared" si="112"/>
        <v>83.25</v>
      </c>
      <c r="P1239" s="43">
        <f t="shared" si="112"/>
        <v>83.25</v>
      </c>
    </row>
    <row r="1240" spans="1:16" customFormat="1" ht="12.75" customHeight="1">
      <c r="A1240" s="6" t="s">
        <v>278</v>
      </c>
      <c r="B1240" s="65">
        <v>899</v>
      </c>
      <c r="C1240" s="73" t="s">
        <v>208</v>
      </c>
      <c r="D1240" s="18" t="s">
        <v>246</v>
      </c>
      <c r="E1240" s="18"/>
      <c r="F1240" s="27">
        <v>15</v>
      </c>
      <c r="G1240" s="27">
        <v>15</v>
      </c>
      <c r="H1240" s="27">
        <v>30</v>
      </c>
      <c r="I1240" s="27">
        <v>45</v>
      </c>
      <c r="J1240" s="27">
        <v>45</v>
      </c>
      <c r="K1240" s="43">
        <v>1.85</v>
      </c>
      <c r="L1240" s="119">
        <f t="shared" si="109"/>
        <v>27.75</v>
      </c>
      <c r="M1240" s="43">
        <f t="shared" si="110"/>
        <v>27.75</v>
      </c>
      <c r="N1240" s="43">
        <f t="shared" si="111"/>
        <v>55.5</v>
      </c>
      <c r="O1240" s="43">
        <f t="shared" si="112"/>
        <v>83.25</v>
      </c>
      <c r="P1240" s="43">
        <f t="shared" si="112"/>
        <v>83.25</v>
      </c>
    </row>
    <row r="1241" spans="1:16" customFormat="1" ht="12.75" customHeight="1">
      <c r="A1241" s="6" t="s">
        <v>278</v>
      </c>
      <c r="B1241" s="65">
        <v>949</v>
      </c>
      <c r="C1241" s="73" t="s">
        <v>208</v>
      </c>
      <c r="D1241" s="18" t="s">
        <v>246</v>
      </c>
      <c r="E1241" s="18"/>
      <c r="F1241" s="27">
        <v>15</v>
      </c>
      <c r="G1241" s="27">
        <v>15</v>
      </c>
      <c r="H1241" s="27">
        <v>30</v>
      </c>
      <c r="I1241" s="27">
        <v>45</v>
      </c>
      <c r="J1241" s="27">
        <v>45</v>
      </c>
      <c r="K1241" s="43">
        <v>1.85</v>
      </c>
      <c r="L1241" s="119">
        <f t="shared" si="109"/>
        <v>27.75</v>
      </c>
      <c r="M1241" s="43">
        <f t="shared" si="110"/>
        <v>27.75</v>
      </c>
      <c r="N1241" s="43">
        <f t="shared" si="111"/>
        <v>55.5</v>
      </c>
      <c r="O1241" s="43">
        <f t="shared" si="112"/>
        <v>83.25</v>
      </c>
      <c r="P1241" s="43">
        <f t="shared" si="112"/>
        <v>83.25</v>
      </c>
    </row>
    <row r="1242" spans="1:16" customFormat="1" ht="12.75" customHeight="1">
      <c r="A1242" s="6" t="s">
        <v>278</v>
      </c>
      <c r="B1242" s="65">
        <v>999</v>
      </c>
      <c r="C1242" s="73" t="s">
        <v>208</v>
      </c>
      <c r="D1242" s="18" t="s">
        <v>246</v>
      </c>
      <c r="E1242" s="18"/>
      <c r="F1242" s="27">
        <v>15</v>
      </c>
      <c r="G1242" s="27">
        <v>15</v>
      </c>
      <c r="H1242" s="27">
        <v>30</v>
      </c>
      <c r="I1242" s="27">
        <v>45</v>
      </c>
      <c r="J1242" s="27">
        <v>45</v>
      </c>
      <c r="K1242" s="43">
        <v>1.85</v>
      </c>
      <c r="L1242" s="119">
        <f t="shared" si="109"/>
        <v>27.75</v>
      </c>
      <c r="M1242" s="43">
        <f t="shared" si="110"/>
        <v>27.75</v>
      </c>
      <c r="N1242" s="43">
        <f t="shared" si="111"/>
        <v>55.5</v>
      </c>
      <c r="O1242" s="43">
        <f t="shared" si="112"/>
        <v>83.25</v>
      </c>
      <c r="P1242" s="43">
        <f t="shared" si="112"/>
        <v>83.25</v>
      </c>
    </row>
    <row r="1243" spans="1:16" customFormat="1" ht="12.75" customHeight="1">
      <c r="A1243" s="6" t="s">
        <v>278</v>
      </c>
      <c r="B1243" s="65">
        <v>1049</v>
      </c>
      <c r="C1243" s="73" t="s">
        <v>208</v>
      </c>
      <c r="D1243" s="18" t="s">
        <v>246</v>
      </c>
      <c r="E1243" s="18"/>
      <c r="F1243" s="27">
        <v>15</v>
      </c>
      <c r="G1243" s="27">
        <v>15</v>
      </c>
      <c r="H1243" s="27">
        <v>30</v>
      </c>
      <c r="I1243" s="27">
        <v>45</v>
      </c>
      <c r="J1243" s="27">
        <v>45</v>
      </c>
      <c r="K1243" s="43">
        <v>1.85</v>
      </c>
      <c r="L1243" s="119">
        <f t="shared" si="109"/>
        <v>27.75</v>
      </c>
      <c r="M1243" s="43">
        <f t="shared" si="110"/>
        <v>27.75</v>
      </c>
      <c r="N1243" s="43">
        <f t="shared" si="111"/>
        <v>55.5</v>
      </c>
      <c r="O1243" s="43">
        <f t="shared" si="112"/>
        <v>83.25</v>
      </c>
      <c r="P1243" s="43">
        <f t="shared" si="112"/>
        <v>83.25</v>
      </c>
    </row>
    <row r="1244" spans="1:16" customFormat="1" ht="12.75" customHeight="1">
      <c r="A1244" s="6" t="s">
        <v>278</v>
      </c>
      <c r="B1244" s="65">
        <v>1099</v>
      </c>
      <c r="C1244" s="73" t="s">
        <v>208</v>
      </c>
      <c r="D1244" s="18" t="s">
        <v>246</v>
      </c>
      <c r="E1244" s="18"/>
      <c r="F1244" s="27">
        <v>15</v>
      </c>
      <c r="G1244" s="27">
        <v>15</v>
      </c>
      <c r="H1244" s="27">
        <v>30</v>
      </c>
      <c r="I1244" s="27">
        <v>45</v>
      </c>
      <c r="J1244" s="27">
        <v>45</v>
      </c>
      <c r="K1244" s="43">
        <v>1.85</v>
      </c>
      <c r="L1244" s="119">
        <f t="shared" si="109"/>
        <v>27.75</v>
      </c>
      <c r="M1244" s="43">
        <f t="shared" si="110"/>
        <v>27.75</v>
      </c>
      <c r="N1244" s="43">
        <f t="shared" si="111"/>
        <v>55.5</v>
      </c>
      <c r="O1244" s="43">
        <f t="shared" si="112"/>
        <v>83.25</v>
      </c>
      <c r="P1244" s="43">
        <f t="shared" si="112"/>
        <v>83.25</v>
      </c>
    </row>
    <row r="1245" spans="1:16" customFormat="1" ht="12.75" customHeight="1">
      <c r="A1245" s="6" t="s">
        <v>278</v>
      </c>
      <c r="B1245" s="65">
        <v>1149</v>
      </c>
      <c r="C1245" s="73" t="s">
        <v>208</v>
      </c>
      <c r="D1245" s="18" t="s">
        <v>246</v>
      </c>
      <c r="E1245" s="18"/>
      <c r="F1245" s="27">
        <v>15</v>
      </c>
      <c r="G1245" s="27">
        <v>15</v>
      </c>
      <c r="H1245" s="27">
        <v>30</v>
      </c>
      <c r="I1245" s="27">
        <v>45</v>
      </c>
      <c r="J1245" s="27">
        <v>45</v>
      </c>
      <c r="K1245" s="43">
        <v>1.85</v>
      </c>
      <c r="L1245" s="119">
        <f t="shared" si="109"/>
        <v>27.75</v>
      </c>
      <c r="M1245" s="43">
        <f t="shared" si="110"/>
        <v>27.75</v>
      </c>
      <c r="N1245" s="43">
        <f t="shared" si="111"/>
        <v>55.5</v>
      </c>
      <c r="O1245" s="43">
        <f t="shared" si="112"/>
        <v>83.25</v>
      </c>
      <c r="P1245" s="43">
        <f t="shared" si="112"/>
        <v>83.25</v>
      </c>
    </row>
    <row r="1246" spans="1:16" customFormat="1" ht="12.75" customHeight="1">
      <c r="A1246" s="6" t="s">
        <v>278</v>
      </c>
      <c r="B1246" s="65">
        <v>1199</v>
      </c>
      <c r="C1246" s="73" t="s">
        <v>208</v>
      </c>
      <c r="D1246" s="18" t="s">
        <v>246</v>
      </c>
      <c r="E1246" s="18"/>
      <c r="F1246" s="27">
        <v>15</v>
      </c>
      <c r="G1246" s="27">
        <v>15</v>
      </c>
      <c r="H1246" s="27">
        <v>30</v>
      </c>
      <c r="I1246" s="27">
        <v>45</v>
      </c>
      <c r="J1246" s="27">
        <v>45</v>
      </c>
      <c r="K1246" s="43">
        <v>1.85</v>
      </c>
      <c r="L1246" s="119">
        <f t="shared" si="109"/>
        <v>27.75</v>
      </c>
      <c r="M1246" s="43">
        <f t="shared" si="110"/>
        <v>27.75</v>
      </c>
      <c r="N1246" s="43">
        <f t="shared" si="111"/>
        <v>55.5</v>
      </c>
      <c r="O1246" s="43">
        <f t="shared" si="112"/>
        <v>83.25</v>
      </c>
      <c r="P1246" s="43">
        <f t="shared" si="112"/>
        <v>83.25</v>
      </c>
    </row>
    <row r="1247" spans="1:16" customFormat="1" ht="12.75" customHeight="1">
      <c r="A1247" s="6" t="s">
        <v>278</v>
      </c>
      <c r="B1247" s="65">
        <v>1249</v>
      </c>
      <c r="C1247" s="73" t="s">
        <v>208</v>
      </c>
      <c r="D1247" s="18" t="s">
        <v>246</v>
      </c>
      <c r="E1247" s="18"/>
      <c r="F1247" s="27">
        <v>15</v>
      </c>
      <c r="G1247" s="27">
        <v>15</v>
      </c>
      <c r="H1247" s="27">
        <v>30</v>
      </c>
      <c r="I1247" s="27">
        <v>45</v>
      </c>
      <c r="J1247" s="27">
        <v>45</v>
      </c>
      <c r="K1247" s="43">
        <v>1.85</v>
      </c>
      <c r="L1247" s="119">
        <f t="shared" si="109"/>
        <v>27.75</v>
      </c>
      <c r="M1247" s="43">
        <f t="shared" si="110"/>
        <v>27.75</v>
      </c>
      <c r="N1247" s="43">
        <f t="shared" si="111"/>
        <v>55.5</v>
      </c>
      <c r="O1247" s="43">
        <f t="shared" si="112"/>
        <v>83.25</v>
      </c>
      <c r="P1247" s="43">
        <f t="shared" si="112"/>
        <v>83.25</v>
      </c>
    </row>
    <row r="1248" spans="1:16" customFormat="1" ht="12.75" customHeight="1">
      <c r="A1248" s="6" t="s">
        <v>278</v>
      </c>
      <c r="B1248" s="65">
        <v>1299</v>
      </c>
      <c r="C1248" s="73" t="s">
        <v>208</v>
      </c>
      <c r="D1248" s="18" t="s">
        <v>246</v>
      </c>
      <c r="E1248" s="18"/>
      <c r="F1248" s="27">
        <v>15</v>
      </c>
      <c r="G1248" s="27">
        <v>15</v>
      </c>
      <c r="H1248" s="27">
        <v>30</v>
      </c>
      <c r="I1248" s="27">
        <v>45</v>
      </c>
      <c r="J1248" s="27">
        <v>45</v>
      </c>
      <c r="K1248" s="43">
        <v>1.85</v>
      </c>
      <c r="L1248" s="119">
        <f t="shared" si="109"/>
        <v>27.75</v>
      </c>
      <c r="M1248" s="43">
        <f t="shared" si="110"/>
        <v>27.75</v>
      </c>
      <c r="N1248" s="43">
        <f t="shared" si="111"/>
        <v>55.5</v>
      </c>
      <c r="O1248" s="43">
        <f t="shared" si="112"/>
        <v>83.25</v>
      </c>
      <c r="P1248" s="43">
        <f t="shared" si="112"/>
        <v>83.25</v>
      </c>
    </row>
    <row r="1249" spans="1:16" customFormat="1" ht="12.75" customHeight="1">
      <c r="A1249" s="6" t="s">
        <v>278</v>
      </c>
      <c r="B1249" s="65">
        <v>1349</v>
      </c>
      <c r="C1249" s="73" t="s">
        <v>208</v>
      </c>
      <c r="D1249" s="18" t="s">
        <v>246</v>
      </c>
      <c r="E1249" s="18"/>
      <c r="F1249" s="27">
        <v>4</v>
      </c>
      <c r="G1249" s="27">
        <v>4</v>
      </c>
      <c r="H1249" s="27">
        <v>8</v>
      </c>
      <c r="I1249" s="27">
        <v>12</v>
      </c>
      <c r="J1249" s="27">
        <v>12</v>
      </c>
      <c r="K1249" s="43">
        <v>1.85</v>
      </c>
      <c r="L1249" s="119">
        <f t="shared" si="109"/>
        <v>7.4</v>
      </c>
      <c r="M1249" s="43">
        <f t="shared" si="110"/>
        <v>7.4</v>
      </c>
      <c r="N1249" s="43">
        <f t="shared" si="111"/>
        <v>14.8</v>
      </c>
      <c r="O1249" s="43">
        <f t="shared" si="112"/>
        <v>22.200000000000003</v>
      </c>
      <c r="P1249" s="43">
        <f t="shared" si="112"/>
        <v>22.200000000000003</v>
      </c>
    </row>
    <row r="1250" spans="1:16" customFormat="1" ht="12.75" customHeight="1">
      <c r="A1250" s="6" t="s">
        <v>278</v>
      </c>
      <c r="B1250" s="65">
        <v>1399</v>
      </c>
      <c r="C1250" s="73" t="s">
        <v>208</v>
      </c>
      <c r="D1250" s="18" t="s">
        <v>246</v>
      </c>
      <c r="E1250" s="18"/>
      <c r="F1250" s="27">
        <v>4</v>
      </c>
      <c r="G1250" s="27">
        <v>4</v>
      </c>
      <c r="H1250" s="27">
        <v>8</v>
      </c>
      <c r="I1250" s="27">
        <v>12</v>
      </c>
      <c r="J1250" s="27">
        <v>12</v>
      </c>
      <c r="K1250" s="43">
        <v>1.85</v>
      </c>
      <c r="L1250" s="119">
        <f t="shared" si="109"/>
        <v>7.4</v>
      </c>
      <c r="M1250" s="43">
        <f t="shared" si="110"/>
        <v>7.4</v>
      </c>
      <c r="N1250" s="43">
        <f t="shared" si="111"/>
        <v>14.8</v>
      </c>
      <c r="O1250" s="43">
        <f t="shared" si="112"/>
        <v>22.200000000000003</v>
      </c>
      <c r="P1250" s="43">
        <f t="shared" si="112"/>
        <v>22.200000000000003</v>
      </c>
    </row>
    <row r="1251" spans="1:16" customFormat="1" ht="12.75" customHeight="1">
      <c r="A1251" s="6" t="s">
        <v>278</v>
      </c>
      <c r="B1251" s="65">
        <v>1449</v>
      </c>
      <c r="C1251" s="73" t="s">
        <v>208</v>
      </c>
      <c r="D1251" s="18" t="s">
        <v>246</v>
      </c>
      <c r="E1251" s="18"/>
      <c r="F1251" s="27">
        <v>4</v>
      </c>
      <c r="G1251" s="27">
        <v>4</v>
      </c>
      <c r="H1251" s="27">
        <v>8</v>
      </c>
      <c r="I1251" s="27">
        <v>12</v>
      </c>
      <c r="J1251" s="27">
        <v>12</v>
      </c>
      <c r="K1251" s="43">
        <v>1.85</v>
      </c>
      <c r="L1251" s="119">
        <f t="shared" ref="L1251:L1314" si="113">K1251*F1251</f>
        <v>7.4</v>
      </c>
      <c r="M1251" s="43">
        <f t="shared" si="110"/>
        <v>7.4</v>
      </c>
      <c r="N1251" s="43">
        <f t="shared" si="111"/>
        <v>14.8</v>
      </c>
      <c r="O1251" s="43">
        <f t="shared" si="112"/>
        <v>22.200000000000003</v>
      </c>
      <c r="P1251" s="43">
        <f t="shared" si="112"/>
        <v>22.200000000000003</v>
      </c>
    </row>
    <row r="1252" spans="1:16" customFormat="1" ht="12.75" customHeight="1">
      <c r="A1252" s="6" t="s">
        <v>278</v>
      </c>
      <c r="B1252" s="65">
        <v>1499</v>
      </c>
      <c r="C1252" s="73" t="s">
        <v>208</v>
      </c>
      <c r="D1252" s="18" t="s">
        <v>246</v>
      </c>
      <c r="E1252" s="18"/>
      <c r="F1252" s="27">
        <v>4</v>
      </c>
      <c r="G1252" s="27">
        <v>4</v>
      </c>
      <c r="H1252" s="27">
        <v>8</v>
      </c>
      <c r="I1252" s="27">
        <v>12</v>
      </c>
      <c r="J1252" s="27">
        <v>12</v>
      </c>
      <c r="K1252" s="43">
        <v>1.85</v>
      </c>
      <c r="L1252" s="119">
        <f t="shared" si="113"/>
        <v>7.4</v>
      </c>
      <c r="M1252" s="43">
        <f t="shared" si="110"/>
        <v>7.4</v>
      </c>
      <c r="N1252" s="43">
        <f t="shared" si="111"/>
        <v>14.8</v>
      </c>
      <c r="O1252" s="43">
        <f t="shared" si="112"/>
        <v>22.200000000000003</v>
      </c>
      <c r="P1252" s="43">
        <f t="shared" si="112"/>
        <v>22.200000000000003</v>
      </c>
    </row>
    <row r="1253" spans="1:16" customFormat="1" ht="12.75" customHeight="1">
      <c r="A1253" s="6" t="s">
        <v>278</v>
      </c>
      <c r="B1253" s="65">
        <v>1549</v>
      </c>
      <c r="C1253" s="73" t="s">
        <v>208</v>
      </c>
      <c r="D1253" s="18" t="s">
        <v>246</v>
      </c>
      <c r="E1253" s="18"/>
      <c r="F1253" s="27">
        <v>4</v>
      </c>
      <c r="G1253" s="27">
        <v>4</v>
      </c>
      <c r="H1253" s="27">
        <v>8</v>
      </c>
      <c r="I1253" s="27">
        <v>12</v>
      </c>
      <c r="J1253" s="27">
        <v>12</v>
      </c>
      <c r="K1253" s="43">
        <v>1.85</v>
      </c>
      <c r="L1253" s="119">
        <f t="shared" si="113"/>
        <v>7.4</v>
      </c>
      <c r="M1253" s="43">
        <f t="shared" si="110"/>
        <v>7.4</v>
      </c>
      <c r="N1253" s="43">
        <f t="shared" si="111"/>
        <v>14.8</v>
      </c>
      <c r="O1253" s="43">
        <f t="shared" si="112"/>
        <v>22.200000000000003</v>
      </c>
      <c r="P1253" s="43">
        <f t="shared" si="112"/>
        <v>22.200000000000003</v>
      </c>
    </row>
    <row r="1254" spans="1:16" customFormat="1" ht="12.75" customHeight="1">
      <c r="A1254" s="6" t="s">
        <v>278</v>
      </c>
      <c r="B1254" s="65">
        <v>1599</v>
      </c>
      <c r="C1254" s="73" t="s">
        <v>208</v>
      </c>
      <c r="D1254" s="18" t="s">
        <v>246</v>
      </c>
      <c r="E1254" s="18"/>
      <c r="F1254" s="27">
        <v>4</v>
      </c>
      <c r="G1254" s="27">
        <v>4</v>
      </c>
      <c r="H1254" s="27">
        <v>8</v>
      </c>
      <c r="I1254" s="27">
        <v>12</v>
      </c>
      <c r="J1254" s="27">
        <v>12</v>
      </c>
      <c r="K1254" s="43">
        <v>1.85</v>
      </c>
      <c r="L1254" s="119">
        <f t="shared" si="113"/>
        <v>7.4</v>
      </c>
      <c r="M1254" s="43">
        <f t="shared" si="110"/>
        <v>7.4</v>
      </c>
      <c r="N1254" s="43">
        <f t="shared" si="111"/>
        <v>14.8</v>
      </c>
      <c r="O1254" s="43">
        <f t="shared" si="112"/>
        <v>22.200000000000003</v>
      </c>
      <c r="P1254" s="43">
        <f t="shared" si="112"/>
        <v>22.200000000000003</v>
      </c>
    </row>
    <row r="1255" spans="1:16" customFormat="1" ht="12.75" customHeight="1">
      <c r="A1255" s="6" t="s">
        <v>278</v>
      </c>
      <c r="B1255" s="65">
        <v>1649</v>
      </c>
      <c r="C1255" s="73" t="s">
        <v>208</v>
      </c>
      <c r="D1255" s="18" t="s">
        <v>246</v>
      </c>
      <c r="E1255" s="18"/>
      <c r="F1255" s="27">
        <v>4</v>
      </c>
      <c r="G1255" s="27">
        <v>4</v>
      </c>
      <c r="H1255" s="27">
        <v>8</v>
      </c>
      <c r="I1255" s="27">
        <v>12</v>
      </c>
      <c r="J1255" s="27">
        <v>12</v>
      </c>
      <c r="K1255" s="43">
        <v>1.85</v>
      </c>
      <c r="L1255" s="119">
        <f t="shared" si="113"/>
        <v>7.4</v>
      </c>
      <c r="M1255" s="43">
        <f t="shared" si="110"/>
        <v>7.4</v>
      </c>
      <c r="N1255" s="43">
        <f t="shared" si="111"/>
        <v>14.8</v>
      </c>
      <c r="O1255" s="43">
        <f t="shared" si="112"/>
        <v>22.200000000000003</v>
      </c>
      <c r="P1255" s="43">
        <f t="shared" si="112"/>
        <v>22.200000000000003</v>
      </c>
    </row>
    <row r="1256" spans="1:16" customFormat="1" ht="12.75" customHeight="1">
      <c r="A1256" s="6" t="s">
        <v>278</v>
      </c>
      <c r="B1256" s="65">
        <v>1699</v>
      </c>
      <c r="C1256" s="73" t="s">
        <v>208</v>
      </c>
      <c r="D1256" s="18" t="s">
        <v>246</v>
      </c>
      <c r="E1256" s="18"/>
      <c r="F1256" s="27">
        <v>4</v>
      </c>
      <c r="G1256" s="27">
        <v>4</v>
      </c>
      <c r="H1256" s="27">
        <v>8</v>
      </c>
      <c r="I1256" s="27">
        <v>12</v>
      </c>
      <c r="J1256" s="27">
        <v>12</v>
      </c>
      <c r="K1256" s="43">
        <v>1.85</v>
      </c>
      <c r="L1256" s="119">
        <f t="shared" si="113"/>
        <v>7.4</v>
      </c>
      <c r="M1256" s="43">
        <f t="shared" si="110"/>
        <v>7.4</v>
      </c>
      <c r="N1256" s="43">
        <f t="shared" si="111"/>
        <v>14.8</v>
      </c>
      <c r="O1256" s="43">
        <f t="shared" si="112"/>
        <v>22.200000000000003</v>
      </c>
      <c r="P1256" s="43">
        <f t="shared" si="112"/>
        <v>22.200000000000003</v>
      </c>
    </row>
    <row r="1257" spans="1:16" customFormat="1" ht="12.75" customHeight="1">
      <c r="A1257" s="6" t="s">
        <v>278</v>
      </c>
      <c r="B1257" s="65">
        <v>1749</v>
      </c>
      <c r="C1257" s="73" t="s">
        <v>208</v>
      </c>
      <c r="D1257" s="18" t="s">
        <v>246</v>
      </c>
      <c r="E1257" s="18"/>
      <c r="F1257" s="27">
        <v>4</v>
      </c>
      <c r="G1257" s="27">
        <v>4</v>
      </c>
      <c r="H1257" s="27">
        <v>8</v>
      </c>
      <c r="I1257" s="27">
        <v>12</v>
      </c>
      <c r="J1257" s="27">
        <v>12</v>
      </c>
      <c r="K1257" s="43">
        <v>1.85</v>
      </c>
      <c r="L1257" s="119">
        <f t="shared" si="113"/>
        <v>7.4</v>
      </c>
      <c r="M1257" s="43">
        <f t="shared" si="110"/>
        <v>7.4</v>
      </c>
      <c r="N1257" s="43">
        <f t="shared" si="111"/>
        <v>14.8</v>
      </c>
      <c r="O1257" s="43">
        <f t="shared" si="112"/>
        <v>22.200000000000003</v>
      </c>
      <c r="P1257" s="43">
        <f t="shared" si="112"/>
        <v>22.200000000000003</v>
      </c>
    </row>
    <row r="1258" spans="1:16" customFormat="1" ht="12.75" customHeight="1">
      <c r="A1258" s="6" t="s">
        <v>278</v>
      </c>
      <c r="B1258" s="65">
        <v>1799</v>
      </c>
      <c r="C1258" s="73" t="s">
        <v>208</v>
      </c>
      <c r="D1258" s="18" t="s">
        <v>246</v>
      </c>
      <c r="E1258" s="18"/>
      <c r="F1258" s="27">
        <v>4</v>
      </c>
      <c r="G1258" s="27">
        <v>4</v>
      </c>
      <c r="H1258" s="27">
        <v>8</v>
      </c>
      <c r="I1258" s="27">
        <v>12</v>
      </c>
      <c r="J1258" s="27">
        <v>12</v>
      </c>
      <c r="K1258" s="43">
        <v>1.85</v>
      </c>
      <c r="L1258" s="119">
        <f t="shared" si="113"/>
        <v>7.4</v>
      </c>
      <c r="M1258" s="43">
        <f t="shared" si="110"/>
        <v>7.4</v>
      </c>
      <c r="N1258" s="43">
        <f t="shared" si="111"/>
        <v>14.8</v>
      </c>
      <c r="O1258" s="43">
        <f t="shared" si="112"/>
        <v>22.200000000000003</v>
      </c>
      <c r="P1258" s="43">
        <f t="shared" si="112"/>
        <v>22.200000000000003</v>
      </c>
    </row>
    <row r="1259" spans="1:16" customFormat="1" ht="12.75" customHeight="1">
      <c r="A1259" s="6" t="s">
        <v>278</v>
      </c>
      <c r="B1259" s="65">
        <v>1849</v>
      </c>
      <c r="C1259" s="73" t="s">
        <v>208</v>
      </c>
      <c r="D1259" s="18" t="s">
        <v>246</v>
      </c>
      <c r="E1259" s="18"/>
      <c r="F1259" s="27">
        <v>4</v>
      </c>
      <c r="G1259" s="27">
        <v>4</v>
      </c>
      <c r="H1259" s="27">
        <v>8</v>
      </c>
      <c r="I1259" s="27">
        <v>12</v>
      </c>
      <c r="J1259" s="27">
        <v>12</v>
      </c>
      <c r="K1259" s="43">
        <v>1.85</v>
      </c>
      <c r="L1259" s="119">
        <f t="shared" si="113"/>
        <v>7.4</v>
      </c>
      <c r="M1259" s="43">
        <f t="shared" si="110"/>
        <v>7.4</v>
      </c>
      <c r="N1259" s="43">
        <f t="shared" si="111"/>
        <v>14.8</v>
      </c>
      <c r="O1259" s="43">
        <f t="shared" si="112"/>
        <v>22.200000000000003</v>
      </c>
      <c r="P1259" s="43">
        <f t="shared" si="112"/>
        <v>22.200000000000003</v>
      </c>
    </row>
    <row r="1260" spans="1:16" customFormat="1" ht="12.75" customHeight="1">
      <c r="A1260" s="6" t="s">
        <v>278</v>
      </c>
      <c r="B1260" s="65">
        <v>1899</v>
      </c>
      <c r="C1260" s="73" t="s">
        <v>208</v>
      </c>
      <c r="D1260" s="18" t="s">
        <v>246</v>
      </c>
      <c r="E1260" s="18"/>
      <c r="F1260" s="27">
        <v>4</v>
      </c>
      <c r="G1260" s="27">
        <v>4</v>
      </c>
      <c r="H1260" s="27">
        <v>8</v>
      </c>
      <c r="I1260" s="27">
        <v>12</v>
      </c>
      <c r="J1260" s="27">
        <v>12</v>
      </c>
      <c r="K1260" s="43">
        <v>1.85</v>
      </c>
      <c r="L1260" s="119">
        <f t="shared" si="113"/>
        <v>7.4</v>
      </c>
      <c r="M1260" s="43">
        <f t="shared" si="110"/>
        <v>7.4</v>
      </c>
      <c r="N1260" s="43">
        <f t="shared" si="111"/>
        <v>14.8</v>
      </c>
      <c r="O1260" s="43">
        <f t="shared" si="112"/>
        <v>22.200000000000003</v>
      </c>
      <c r="P1260" s="43">
        <f t="shared" si="112"/>
        <v>22.200000000000003</v>
      </c>
    </row>
    <row r="1261" spans="1:16" customFormat="1" ht="12.75" customHeight="1">
      <c r="A1261" s="6" t="s">
        <v>278</v>
      </c>
      <c r="B1261" s="65">
        <v>1949</v>
      </c>
      <c r="C1261" s="73" t="s">
        <v>208</v>
      </c>
      <c r="D1261" s="18" t="s">
        <v>246</v>
      </c>
      <c r="E1261" s="18"/>
      <c r="F1261" s="27">
        <v>4</v>
      </c>
      <c r="G1261" s="27">
        <v>4</v>
      </c>
      <c r="H1261" s="27">
        <v>8</v>
      </c>
      <c r="I1261" s="27">
        <v>12</v>
      </c>
      <c r="J1261" s="27">
        <v>12</v>
      </c>
      <c r="K1261" s="43">
        <v>1.85</v>
      </c>
      <c r="L1261" s="119">
        <f t="shared" si="113"/>
        <v>7.4</v>
      </c>
      <c r="M1261" s="43">
        <f t="shared" si="110"/>
        <v>7.4</v>
      </c>
      <c r="N1261" s="43">
        <f t="shared" si="111"/>
        <v>14.8</v>
      </c>
      <c r="O1261" s="43">
        <f t="shared" si="112"/>
        <v>22.200000000000003</v>
      </c>
      <c r="P1261" s="43">
        <f t="shared" si="112"/>
        <v>22.200000000000003</v>
      </c>
    </row>
    <row r="1262" spans="1:16" customFormat="1" ht="12.75" customHeight="1">
      <c r="A1262" s="6" t="s">
        <v>278</v>
      </c>
      <c r="B1262" s="65">
        <v>1999</v>
      </c>
      <c r="C1262" s="73" t="s">
        <v>208</v>
      </c>
      <c r="D1262" s="18" t="s">
        <v>246</v>
      </c>
      <c r="E1262" s="18"/>
      <c r="F1262" s="27">
        <v>15</v>
      </c>
      <c r="G1262" s="27">
        <v>15</v>
      </c>
      <c r="H1262" s="27">
        <v>30</v>
      </c>
      <c r="I1262" s="27">
        <v>45</v>
      </c>
      <c r="J1262" s="27">
        <v>45</v>
      </c>
      <c r="K1262" s="43">
        <v>1.85</v>
      </c>
      <c r="L1262" s="119">
        <f t="shared" si="113"/>
        <v>27.75</v>
      </c>
      <c r="M1262" s="43">
        <f t="shared" si="110"/>
        <v>27.75</v>
      </c>
      <c r="N1262" s="43">
        <f t="shared" si="111"/>
        <v>55.5</v>
      </c>
      <c r="O1262" s="43">
        <f t="shared" si="112"/>
        <v>83.25</v>
      </c>
      <c r="P1262" s="43">
        <f t="shared" si="112"/>
        <v>83.25</v>
      </c>
    </row>
    <row r="1263" spans="1:16" customFormat="1" ht="12.75" customHeight="1">
      <c r="A1263" s="6" t="s">
        <v>278</v>
      </c>
      <c r="B1263" s="65">
        <v>2199</v>
      </c>
      <c r="C1263" s="73" t="s">
        <v>208</v>
      </c>
      <c r="D1263" s="18" t="s">
        <v>246</v>
      </c>
      <c r="E1263" s="18"/>
      <c r="F1263" s="27">
        <v>15</v>
      </c>
      <c r="G1263" s="27">
        <v>15</v>
      </c>
      <c r="H1263" s="27">
        <v>30</v>
      </c>
      <c r="I1263" s="27">
        <v>45</v>
      </c>
      <c r="J1263" s="27">
        <v>45</v>
      </c>
      <c r="K1263" s="43">
        <v>1.85</v>
      </c>
      <c r="L1263" s="119">
        <f t="shared" si="113"/>
        <v>27.75</v>
      </c>
      <c r="M1263" s="43">
        <f t="shared" si="110"/>
        <v>27.75</v>
      </c>
      <c r="N1263" s="43">
        <f t="shared" si="111"/>
        <v>55.5</v>
      </c>
      <c r="O1263" s="43">
        <f t="shared" si="112"/>
        <v>83.25</v>
      </c>
      <c r="P1263" s="43">
        <f t="shared" si="112"/>
        <v>83.25</v>
      </c>
    </row>
    <row r="1264" spans="1:16" customFormat="1" ht="12.75" customHeight="1">
      <c r="A1264" s="6" t="s">
        <v>278</v>
      </c>
      <c r="B1264" s="65">
        <v>2300</v>
      </c>
      <c r="C1264" s="73" t="s">
        <v>364</v>
      </c>
      <c r="D1264" s="18" t="s">
        <v>246</v>
      </c>
      <c r="E1264" s="18"/>
      <c r="F1264" s="27">
        <v>15</v>
      </c>
      <c r="G1264" s="27">
        <v>15</v>
      </c>
      <c r="H1264" s="27">
        <v>30</v>
      </c>
      <c r="I1264" s="27">
        <v>45</v>
      </c>
      <c r="J1264" s="27">
        <v>45</v>
      </c>
      <c r="K1264" s="43">
        <v>1.85</v>
      </c>
      <c r="L1264" s="119">
        <f t="shared" si="113"/>
        <v>27.75</v>
      </c>
      <c r="M1264" s="43">
        <f>$G1264*K1264</f>
        <v>27.75</v>
      </c>
      <c r="N1264" s="43">
        <f>$K1264*H1264</f>
        <v>55.5</v>
      </c>
      <c r="O1264" s="43">
        <f>$K1264*I1264</f>
        <v>83.25</v>
      </c>
      <c r="P1264" s="43">
        <f>$K1264*J1264</f>
        <v>83.25</v>
      </c>
    </row>
    <row r="1265" spans="1:16" customFormat="1" ht="12.75" customHeight="1">
      <c r="A1265" s="6" t="s">
        <v>278</v>
      </c>
      <c r="B1265" s="65">
        <v>2399</v>
      </c>
      <c r="C1265" s="73" t="s">
        <v>208</v>
      </c>
      <c r="D1265" s="18" t="s">
        <v>246</v>
      </c>
      <c r="E1265" s="18"/>
      <c r="F1265" s="27">
        <v>4</v>
      </c>
      <c r="G1265" s="27">
        <v>4</v>
      </c>
      <c r="H1265" s="27">
        <v>8</v>
      </c>
      <c r="I1265" s="27">
        <v>12</v>
      </c>
      <c r="J1265" s="27">
        <v>12</v>
      </c>
      <c r="K1265" s="43">
        <v>1.85</v>
      </c>
      <c r="L1265" s="119">
        <f t="shared" si="113"/>
        <v>7.4</v>
      </c>
      <c r="M1265" s="43">
        <f t="shared" si="110"/>
        <v>7.4</v>
      </c>
      <c r="N1265" s="43">
        <f t="shared" si="111"/>
        <v>14.8</v>
      </c>
      <c r="O1265" s="43">
        <f t="shared" si="112"/>
        <v>22.200000000000003</v>
      </c>
      <c r="P1265" s="43">
        <f t="shared" si="112"/>
        <v>22.200000000000003</v>
      </c>
    </row>
    <row r="1266" spans="1:16" customFormat="1" ht="12.75" customHeight="1">
      <c r="A1266" s="6" t="s">
        <v>278</v>
      </c>
      <c r="B1266" s="65">
        <v>2590</v>
      </c>
      <c r="C1266" s="73" t="s">
        <v>208</v>
      </c>
      <c r="D1266" s="18" t="s">
        <v>246</v>
      </c>
      <c r="E1266" s="18"/>
      <c r="F1266" s="27">
        <v>4</v>
      </c>
      <c r="G1266" s="27">
        <v>4</v>
      </c>
      <c r="H1266" s="27">
        <v>8</v>
      </c>
      <c r="I1266" s="27">
        <v>12</v>
      </c>
      <c r="J1266" s="27">
        <v>12</v>
      </c>
      <c r="K1266" s="43">
        <v>1.85</v>
      </c>
      <c r="L1266" s="119">
        <f t="shared" si="113"/>
        <v>7.4</v>
      </c>
      <c r="M1266" s="43">
        <f>$G1266*K1266</f>
        <v>7.4</v>
      </c>
      <c r="N1266" s="43">
        <f>$K1266*H1266</f>
        <v>14.8</v>
      </c>
      <c r="O1266" s="43">
        <f>$K1266*I1266</f>
        <v>22.200000000000003</v>
      </c>
      <c r="P1266" s="43">
        <f>$K1266*J1266</f>
        <v>22.200000000000003</v>
      </c>
    </row>
    <row r="1267" spans="1:16" customFormat="1" ht="12.75" customHeight="1">
      <c r="A1267" s="6" t="s">
        <v>278</v>
      </c>
      <c r="B1267" s="65">
        <v>2599</v>
      </c>
      <c r="C1267" s="73" t="s">
        <v>208</v>
      </c>
      <c r="D1267" s="18" t="s">
        <v>246</v>
      </c>
      <c r="E1267" s="18"/>
      <c r="F1267" s="27">
        <v>4</v>
      </c>
      <c r="G1267" s="27">
        <v>4</v>
      </c>
      <c r="H1267" s="27">
        <v>8</v>
      </c>
      <c r="I1267" s="27">
        <v>12</v>
      </c>
      <c r="J1267" s="27">
        <v>12</v>
      </c>
      <c r="K1267" s="43">
        <v>1.85</v>
      </c>
      <c r="L1267" s="119">
        <f t="shared" si="113"/>
        <v>7.4</v>
      </c>
      <c r="M1267" s="43">
        <f t="shared" si="110"/>
        <v>7.4</v>
      </c>
      <c r="N1267" s="43">
        <f t="shared" si="111"/>
        <v>14.8</v>
      </c>
      <c r="O1267" s="43">
        <f t="shared" si="112"/>
        <v>22.200000000000003</v>
      </c>
      <c r="P1267" s="43">
        <f t="shared" si="112"/>
        <v>22.200000000000003</v>
      </c>
    </row>
    <row r="1268" spans="1:16" customFormat="1" ht="12.75" customHeight="1">
      <c r="A1268" s="6" t="s">
        <v>278</v>
      </c>
      <c r="B1268" s="65">
        <v>2799</v>
      </c>
      <c r="C1268" s="73" t="s">
        <v>208</v>
      </c>
      <c r="D1268" s="18" t="s">
        <v>246</v>
      </c>
      <c r="E1268" s="18"/>
      <c r="F1268" s="27">
        <v>4</v>
      </c>
      <c r="G1268" s="27">
        <v>4</v>
      </c>
      <c r="H1268" s="27">
        <v>8</v>
      </c>
      <c r="I1268" s="27">
        <v>12</v>
      </c>
      <c r="J1268" s="27">
        <v>12</v>
      </c>
      <c r="K1268" s="43">
        <v>1.85</v>
      </c>
      <c r="L1268" s="119">
        <f t="shared" si="113"/>
        <v>7.4</v>
      </c>
      <c r="M1268" s="43">
        <f t="shared" si="110"/>
        <v>7.4</v>
      </c>
      <c r="N1268" s="43">
        <f t="shared" si="111"/>
        <v>14.8</v>
      </c>
      <c r="O1268" s="43">
        <f t="shared" si="112"/>
        <v>22.200000000000003</v>
      </c>
      <c r="P1268" s="43">
        <f t="shared" si="112"/>
        <v>22.200000000000003</v>
      </c>
    </row>
    <row r="1269" spans="1:16" customFormat="1" ht="12.75" customHeight="1">
      <c r="A1269" s="6" t="s">
        <v>278</v>
      </c>
      <c r="B1269" s="65">
        <v>2999</v>
      </c>
      <c r="C1269" s="73" t="s">
        <v>208</v>
      </c>
      <c r="D1269" s="18" t="s">
        <v>246</v>
      </c>
      <c r="E1269" s="18"/>
      <c r="F1269" s="27">
        <v>4</v>
      </c>
      <c r="G1269" s="27">
        <v>4</v>
      </c>
      <c r="H1269" s="27">
        <v>8</v>
      </c>
      <c r="I1269" s="27">
        <v>12</v>
      </c>
      <c r="J1269" s="27">
        <v>12</v>
      </c>
      <c r="K1269" s="43">
        <v>1.85</v>
      </c>
      <c r="L1269" s="119">
        <f t="shared" si="113"/>
        <v>7.4</v>
      </c>
      <c r="M1269" s="43">
        <f t="shared" si="110"/>
        <v>7.4</v>
      </c>
      <c r="N1269" s="43">
        <f t="shared" si="111"/>
        <v>14.8</v>
      </c>
      <c r="O1269" s="43">
        <f t="shared" si="112"/>
        <v>22.200000000000003</v>
      </c>
      <c r="P1269" s="43">
        <f t="shared" si="112"/>
        <v>22.200000000000003</v>
      </c>
    </row>
    <row r="1270" spans="1:16" customFormat="1" ht="12.75" customHeight="1">
      <c r="A1270" s="6" t="s">
        <v>278</v>
      </c>
      <c r="B1270" s="65">
        <v>3199</v>
      </c>
      <c r="C1270" s="73" t="s">
        <v>208</v>
      </c>
      <c r="D1270" s="18" t="s">
        <v>246</v>
      </c>
      <c r="E1270" s="18"/>
      <c r="F1270" s="27">
        <v>4</v>
      </c>
      <c r="G1270" s="27">
        <v>4</v>
      </c>
      <c r="H1270" s="27">
        <v>8</v>
      </c>
      <c r="I1270" s="27">
        <v>12</v>
      </c>
      <c r="J1270" s="27">
        <v>12</v>
      </c>
      <c r="K1270" s="43">
        <v>1.85</v>
      </c>
      <c r="L1270" s="119">
        <f t="shared" si="113"/>
        <v>7.4</v>
      </c>
      <c r="M1270" s="43">
        <f t="shared" si="110"/>
        <v>7.4</v>
      </c>
      <c r="N1270" s="43">
        <f t="shared" si="111"/>
        <v>14.8</v>
      </c>
      <c r="O1270" s="43">
        <f t="shared" si="112"/>
        <v>22.200000000000003</v>
      </c>
      <c r="P1270" s="43">
        <f t="shared" si="112"/>
        <v>22.200000000000003</v>
      </c>
    </row>
    <row r="1271" spans="1:16" customFormat="1" ht="12.75" customHeight="1">
      <c r="A1271" s="6" t="s">
        <v>278</v>
      </c>
      <c r="B1271" s="65">
        <v>3399</v>
      </c>
      <c r="C1271" s="73" t="s">
        <v>208</v>
      </c>
      <c r="D1271" s="18" t="s">
        <v>246</v>
      </c>
      <c r="E1271" s="18"/>
      <c r="F1271" s="27">
        <v>4</v>
      </c>
      <c r="G1271" s="27">
        <v>4</v>
      </c>
      <c r="H1271" s="27">
        <v>8</v>
      </c>
      <c r="I1271" s="27">
        <v>12</v>
      </c>
      <c r="J1271" s="27">
        <v>12</v>
      </c>
      <c r="K1271" s="43">
        <v>1.85</v>
      </c>
      <c r="L1271" s="119">
        <f t="shared" si="113"/>
        <v>7.4</v>
      </c>
      <c r="M1271" s="43">
        <f t="shared" si="110"/>
        <v>7.4</v>
      </c>
      <c r="N1271" s="43">
        <f t="shared" si="111"/>
        <v>14.8</v>
      </c>
      <c r="O1271" s="43">
        <f t="shared" si="112"/>
        <v>22.200000000000003</v>
      </c>
      <c r="P1271" s="43">
        <f t="shared" si="112"/>
        <v>22.200000000000003</v>
      </c>
    </row>
    <row r="1272" spans="1:16" customFormat="1" ht="12.75" customHeight="1">
      <c r="A1272" s="6" t="s">
        <v>278</v>
      </c>
      <c r="B1272" s="65">
        <v>3599</v>
      </c>
      <c r="C1272" s="73" t="s">
        <v>208</v>
      </c>
      <c r="D1272" s="18" t="s">
        <v>246</v>
      </c>
      <c r="E1272" s="18"/>
      <c r="F1272" s="27">
        <v>4</v>
      </c>
      <c r="G1272" s="27">
        <v>4</v>
      </c>
      <c r="H1272" s="27">
        <v>8</v>
      </c>
      <c r="I1272" s="27">
        <v>12</v>
      </c>
      <c r="J1272" s="27">
        <v>12</v>
      </c>
      <c r="K1272" s="43">
        <v>1.85</v>
      </c>
      <c r="L1272" s="119">
        <f t="shared" si="113"/>
        <v>7.4</v>
      </c>
      <c r="M1272" s="43">
        <f t="shared" si="110"/>
        <v>7.4</v>
      </c>
      <c r="N1272" s="43">
        <f t="shared" si="111"/>
        <v>14.8</v>
      </c>
      <c r="O1272" s="43">
        <f t="shared" si="112"/>
        <v>22.200000000000003</v>
      </c>
      <c r="P1272" s="43">
        <f t="shared" si="112"/>
        <v>22.200000000000003</v>
      </c>
    </row>
    <row r="1273" spans="1:16" customFormat="1" ht="12.75" customHeight="1">
      <c r="A1273" s="6" t="s">
        <v>278</v>
      </c>
      <c r="B1273" s="65">
        <v>3799</v>
      </c>
      <c r="C1273" s="73" t="s">
        <v>208</v>
      </c>
      <c r="D1273" s="18" t="s">
        <v>246</v>
      </c>
      <c r="E1273" s="18"/>
      <c r="F1273" s="27">
        <v>4</v>
      </c>
      <c r="G1273" s="27">
        <v>4</v>
      </c>
      <c r="H1273" s="27">
        <v>8</v>
      </c>
      <c r="I1273" s="27">
        <v>12</v>
      </c>
      <c r="J1273" s="27">
        <v>12</v>
      </c>
      <c r="K1273" s="43">
        <v>1.85</v>
      </c>
      <c r="L1273" s="119">
        <f t="shared" si="113"/>
        <v>7.4</v>
      </c>
      <c r="M1273" s="43">
        <f t="shared" si="110"/>
        <v>7.4</v>
      </c>
      <c r="N1273" s="43">
        <f t="shared" si="111"/>
        <v>14.8</v>
      </c>
      <c r="O1273" s="43">
        <f t="shared" si="112"/>
        <v>22.200000000000003</v>
      </c>
      <c r="P1273" s="43">
        <f t="shared" si="112"/>
        <v>22.200000000000003</v>
      </c>
    </row>
    <row r="1274" spans="1:16" customFormat="1" ht="12.75" customHeight="1">
      <c r="A1274" s="6" t="s">
        <v>278</v>
      </c>
      <c r="B1274" s="65">
        <v>3999</v>
      </c>
      <c r="C1274" s="73" t="s">
        <v>208</v>
      </c>
      <c r="D1274" s="18" t="s">
        <v>246</v>
      </c>
      <c r="E1274" s="18"/>
      <c r="F1274" s="27">
        <v>4</v>
      </c>
      <c r="G1274" s="27">
        <v>4</v>
      </c>
      <c r="H1274" s="27">
        <v>8</v>
      </c>
      <c r="I1274" s="27">
        <v>12</v>
      </c>
      <c r="J1274" s="27">
        <v>12</v>
      </c>
      <c r="K1274" s="43">
        <v>1.85</v>
      </c>
      <c r="L1274" s="119">
        <f t="shared" si="113"/>
        <v>7.4</v>
      </c>
      <c r="M1274" s="43">
        <f t="shared" si="110"/>
        <v>7.4</v>
      </c>
      <c r="N1274" s="43">
        <f t="shared" si="111"/>
        <v>14.8</v>
      </c>
      <c r="O1274" s="43">
        <f t="shared" si="112"/>
        <v>22.200000000000003</v>
      </c>
      <c r="P1274" s="43">
        <f t="shared" si="112"/>
        <v>22.200000000000003</v>
      </c>
    </row>
    <row r="1275" spans="1:16" customFormat="1" ht="12.75" customHeight="1">
      <c r="A1275" s="6" t="s">
        <v>278</v>
      </c>
      <c r="B1275" s="65">
        <v>4199</v>
      </c>
      <c r="C1275" s="73" t="s">
        <v>208</v>
      </c>
      <c r="D1275" s="18" t="s">
        <v>246</v>
      </c>
      <c r="E1275" s="18"/>
      <c r="F1275" s="27">
        <v>4</v>
      </c>
      <c r="G1275" s="27">
        <v>4</v>
      </c>
      <c r="H1275" s="27">
        <v>8</v>
      </c>
      <c r="I1275" s="27">
        <v>12</v>
      </c>
      <c r="J1275" s="27">
        <v>12</v>
      </c>
      <c r="K1275" s="43">
        <v>1.85</v>
      </c>
      <c r="L1275" s="119">
        <f t="shared" si="113"/>
        <v>7.4</v>
      </c>
      <c r="M1275" s="43">
        <f t="shared" si="110"/>
        <v>7.4</v>
      </c>
      <c r="N1275" s="43">
        <f t="shared" si="111"/>
        <v>14.8</v>
      </c>
      <c r="O1275" s="43">
        <f t="shared" si="112"/>
        <v>22.200000000000003</v>
      </c>
      <c r="P1275" s="43">
        <f t="shared" si="112"/>
        <v>22.200000000000003</v>
      </c>
    </row>
    <row r="1276" spans="1:16" customFormat="1" ht="12.75" customHeight="1">
      <c r="A1276" s="6" t="s">
        <v>278</v>
      </c>
      <c r="B1276" s="65">
        <v>4399</v>
      </c>
      <c r="C1276" s="73" t="s">
        <v>208</v>
      </c>
      <c r="D1276" s="18" t="s">
        <v>246</v>
      </c>
      <c r="E1276" s="18"/>
      <c r="F1276" s="27">
        <v>4</v>
      </c>
      <c r="G1276" s="27">
        <v>4</v>
      </c>
      <c r="H1276" s="27">
        <v>8</v>
      </c>
      <c r="I1276" s="27">
        <v>12</v>
      </c>
      <c r="J1276" s="27">
        <v>12</v>
      </c>
      <c r="K1276" s="43">
        <v>1.85</v>
      </c>
      <c r="L1276" s="119">
        <f t="shared" si="113"/>
        <v>7.4</v>
      </c>
      <c r="M1276" s="43">
        <f t="shared" si="110"/>
        <v>7.4</v>
      </c>
      <c r="N1276" s="43">
        <f t="shared" si="111"/>
        <v>14.8</v>
      </c>
      <c r="O1276" s="43">
        <f t="shared" si="112"/>
        <v>22.200000000000003</v>
      </c>
      <c r="P1276" s="43">
        <f t="shared" si="112"/>
        <v>22.200000000000003</v>
      </c>
    </row>
    <row r="1277" spans="1:16" customFormat="1" ht="12.75" customHeight="1">
      <c r="A1277" s="6" t="s">
        <v>278</v>
      </c>
      <c r="B1277" s="65">
        <v>4599</v>
      </c>
      <c r="C1277" s="73" t="s">
        <v>208</v>
      </c>
      <c r="D1277" s="18" t="s">
        <v>246</v>
      </c>
      <c r="E1277" s="18"/>
      <c r="F1277" s="27">
        <v>4</v>
      </c>
      <c r="G1277" s="27">
        <v>4</v>
      </c>
      <c r="H1277" s="27">
        <v>8</v>
      </c>
      <c r="I1277" s="27">
        <v>12</v>
      </c>
      <c r="J1277" s="27">
        <v>12</v>
      </c>
      <c r="K1277" s="43">
        <v>1.85</v>
      </c>
      <c r="L1277" s="119">
        <f t="shared" si="113"/>
        <v>7.4</v>
      </c>
      <c r="M1277" s="43">
        <f t="shared" si="110"/>
        <v>7.4</v>
      </c>
      <c r="N1277" s="43">
        <f t="shared" si="111"/>
        <v>14.8</v>
      </c>
      <c r="O1277" s="43">
        <f t="shared" si="112"/>
        <v>22.200000000000003</v>
      </c>
      <c r="P1277" s="43">
        <f t="shared" si="112"/>
        <v>22.200000000000003</v>
      </c>
    </row>
    <row r="1278" spans="1:16" customFormat="1" ht="12.75" customHeight="1">
      <c r="A1278" s="6" t="s">
        <v>278</v>
      </c>
      <c r="B1278" s="65">
        <v>4799</v>
      </c>
      <c r="C1278" s="73" t="s">
        <v>208</v>
      </c>
      <c r="D1278" s="18" t="s">
        <v>246</v>
      </c>
      <c r="E1278" s="18"/>
      <c r="F1278" s="27">
        <v>4</v>
      </c>
      <c r="G1278" s="27">
        <v>4</v>
      </c>
      <c r="H1278" s="27">
        <v>8</v>
      </c>
      <c r="I1278" s="27">
        <v>12</v>
      </c>
      <c r="J1278" s="27">
        <v>12</v>
      </c>
      <c r="K1278" s="43">
        <v>1.85</v>
      </c>
      <c r="L1278" s="119">
        <f t="shared" si="113"/>
        <v>7.4</v>
      </c>
      <c r="M1278" s="43">
        <f t="shared" si="110"/>
        <v>7.4</v>
      </c>
      <c r="N1278" s="43">
        <f t="shared" si="111"/>
        <v>14.8</v>
      </c>
      <c r="O1278" s="43">
        <f t="shared" si="112"/>
        <v>22.200000000000003</v>
      </c>
      <c r="P1278" s="43">
        <f t="shared" si="112"/>
        <v>22.200000000000003</v>
      </c>
    </row>
    <row r="1279" spans="1:16" customFormat="1" ht="12.75" customHeight="1">
      <c r="A1279" s="6" t="s">
        <v>278</v>
      </c>
      <c r="B1279" s="65">
        <v>4999</v>
      </c>
      <c r="C1279" s="73" t="s">
        <v>208</v>
      </c>
      <c r="D1279" s="18" t="s">
        <v>246</v>
      </c>
      <c r="E1279" s="18"/>
      <c r="F1279" s="27">
        <v>4</v>
      </c>
      <c r="G1279" s="27">
        <v>4</v>
      </c>
      <c r="H1279" s="27">
        <v>8</v>
      </c>
      <c r="I1279" s="27">
        <v>12</v>
      </c>
      <c r="J1279" s="27">
        <v>12</v>
      </c>
      <c r="K1279" s="43">
        <v>1.85</v>
      </c>
      <c r="L1279" s="119">
        <f t="shared" si="113"/>
        <v>7.4</v>
      </c>
      <c r="M1279" s="43">
        <f t="shared" si="110"/>
        <v>7.4</v>
      </c>
      <c r="N1279" s="43">
        <f t="shared" si="111"/>
        <v>14.8</v>
      </c>
      <c r="O1279" s="43">
        <f t="shared" si="112"/>
        <v>22.200000000000003</v>
      </c>
      <c r="P1279" s="43">
        <f t="shared" si="112"/>
        <v>22.200000000000003</v>
      </c>
    </row>
    <row r="1280" spans="1:16" customFormat="1" ht="12.75" customHeight="1">
      <c r="A1280" s="6" t="s">
        <v>278</v>
      </c>
      <c r="B1280" s="65">
        <v>5199</v>
      </c>
      <c r="C1280" s="73" t="s">
        <v>208</v>
      </c>
      <c r="D1280" s="18" t="s">
        <v>246</v>
      </c>
      <c r="E1280" s="18"/>
      <c r="F1280" s="27">
        <v>4</v>
      </c>
      <c r="G1280" s="27">
        <v>4</v>
      </c>
      <c r="H1280" s="27">
        <v>8</v>
      </c>
      <c r="I1280" s="27">
        <v>12</v>
      </c>
      <c r="J1280" s="27">
        <v>12</v>
      </c>
      <c r="K1280" s="43">
        <v>1.85</v>
      </c>
      <c r="L1280" s="119">
        <f t="shared" si="113"/>
        <v>7.4</v>
      </c>
      <c r="M1280" s="43">
        <f t="shared" si="110"/>
        <v>7.4</v>
      </c>
      <c r="N1280" s="43">
        <f t="shared" si="111"/>
        <v>14.8</v>
      </c>
      <c r="O1280" s="43">
        <f t="shared" si="112"/>
        <v>22.200000000000003</v>
      </c>
      <c r="P1280" s="43">
        <f t="shared" si="112"/>
        <v>22.200000000000003</v>
      </c>
    </row>
    <row r="1281" spans="1:16" customFormat="1" ht="12.75" customHeight="1">
      <c r="A1281" s="6" t="s">
        <v>278</v>
      </c>
      <c r="B1281" s="65">
        <v>5399</v>
      </c>
      <c r="C1281" s="73" t="s">
        <v>208</v>
      </c>
      <c r="D1281" s="18" t="s">
        <v>246</v>
      </c>
      <c r="E1281" s="18"/>
      <c r="F1281" s="27">
        <v>4</v>
      </c>
      <c r="G1281" s="27">
        <v>4</v>
      </c>
      <c r="H1281" s="27">
        <v>8</v>
      </c>
      <c r="I1281" s="27">
        <v>12</v>
      </c>
      <c r="J1281" s="27">
        <v>12</v>
      </c>
      <c r="K1281" s="43">
        <v>1.85</v>
      </c>
      <c r="L1281" s="119">
        <f t="shared" si="113"/>
        <v>7.4</v>
      </c>
      <c r="M1281" s="43">
        <f t="shared" si="110"/>
        <v>7.4</v>
      </c>
      <c r="N1281" s="43">
        <f t="shared" si="111"/>
        <v>14.8</v>
      </c>
      <c r="O1281" s="43">
        <f t="shared" si="112"/>
        <v>22.200000000000003</v>
      </c>
      <c r="P1281" s="43">
        <f t="shared" si="112"/>
        <v>22.200000000000003</v>
      </c>
    </row>
    <row r="1282" spans="1:16" customFormat="1" ht="12.75" customHeight="1">
      <c r="A1282" s="9"/>
      <c r="B1282" s="30"/>
      <c r="C1282" s="30"/>
      <c r="D1282" s="36" t="s">
        <v>21</v>
      </c>
      <c r="E1282" s="36"/>
      <c r="F1282" s="24">
        <f>SUM(F1222:F1281)</f>
        <v>460</v>
      </c>
      <c r="G1282" s="24">
        <f>SUM(G1222:G1281)</f>
        <v>460</v>
      </c>
      <c r="H1282" s="24">
        <f>SUM(H1222:H1281)</f>
        <v>920</v>
      </c>
      <c r="I1282" s="24">
        <f>SUM(I1222:I1281)</f>
        <v>1380</v>
      </c>
      <c r="J1282" s="24">
        <f>SUM(J1222:J1281)</f>
        <v>1380</v>
      </c>
      <c r="K1282" s="80"/>
      <c r="L1282" s="80"/>
      <c r="M1282" s="88"/>
      <c r="N1282" s="88"/>
      <c r="O1282" s="88"/>
      <c r="P1282" s="88"/>
    </row>
    <row r="1283" spans="1:16" customFormat="1" ht="12.75" customHeight="1">
      <c r="A1283" s="6" t="s">
        <v>279</v>
      </c>
      <c r="B1283" s="75">
        <v>20</v>
      </c>
      <c r="C1283" s="73" t="s">
        <v>208</v>
      </c>
      <c r="D1283" s="18" t="s">
        <v>246</v>
      </c>
      <c r="E1283" s="28"/>
      <c r="F1283" s="76">
        <v>4</v>
      </c>
      <c r="G1283" s="76">
        <v>4</v>
      </c>
      <c r="H1283" s="76">
        <v>8</v>
      </c>
      <c r="I1283" s="76">
        <v>12</v>
      </c>
      <c r="J1283" s="76">
        <v>12</v>
      </c>
      <c r="K1283" s="43">
        <v>1.85</v>
      </c>
      <c r="L1283" s="119">
        <f t="shared" si="113"/>
        <v>7.4</v>
      </c>
      <c r="M1283" s="43">
        <f t="shared" ref="M1283:M1346" si="114">$G1283*K1283</f>
        <v>7.4</v>
      </c>
      <c r="N1283" s="43">
        <f t="shared" ref="N1283:N1346" si="115">$K1283*H1283</f>
        <v>14.8</v>
      </c>
      <c r="O1283" s="43">
        <f t="shared" ref="O1283:P1346" si="116">$K1283*I1283</f>
        <v>22.200000000000003</v>
      </c>
      <c r="P1283" s="43">
        <f t="shared" si="116"/>
        <v>22.200000000000003</v>
      </c>
    </row>
    <row r="1284" spans="1:16" customFormat="1" ht="12.75" customHeight="1">
      <c r="A1284" s="6" t="s">
        <v>279</v>
      </c>
      <c r="B1284" s="75">
        <v>40</v>
      </c>
      <c r="C1284" s="73" t="s">
        <v>208</v>
      </c>
      <c r="D1284" s="18" t="s">
        <v>246</v>
      </c>
      <c r="E1284" s="28"/>
      <c r="F1284" s="76">
        <v>4</v>
      </c>
      <c r="G1284" s="76">
        <v>4</v>
      </c>
      <c r="H1284" s="76">
        <v>8</v>
      </c>
      <c r="I1284" s="76">
        <v>12</v>
      </c>
      <c r="J1284" s="76">
        <v>12</v>
      </c>
      <c r="K1284" s="43">
        <v>1.85</v>
      </c>
      <c r="L1284" s="119">
        <f t="shared" si="113"/>
        <v>7.4</v>
      </c>
      <c r="M1284" s="43">
        <f t="shared" si="114"/>
        <v>7.4</v>
      </c>
      <c r="N1284" s="43">
        <f t="shared" si="115"/>
        <v>14.8</v>
      </c>
      <c r="O1284" s="43">
        <f t="shared" si="116"/>
        <v>22.200000000000003</v>
      </c>
      <c r="P1284" s="43">
        <f t="shared" si="116"/>
        <v>22.200000000000003</v>
      </c>
    </row>
    <row r="1285" spans="1:16" customFormat="1" ht="12.75" customHeight="1">
      <c r="A1285" s="6" t="s">
        <v>279</v>
      </c>
      <c r="B1285" s="75">
        <v>60</v>
      </c>
      <c r="C1285" s="73" t="s">
        <v>208</v>
      </c>
      <c r="D1285" s="18" t="s">
        <v>246</v>
      </c>
      <c r="E1285" s="28"/>
      <c r="F1285" s="76">
        <v>4</v>
      </c>
      <c r="G1285" s="76">
        <v>4</v>
      </c>
      <c r="H1285" s="76">
        <v>8</v>
      </c>
      <c r="I1285" s="76">
        <v>12</v>
      </c>
      <c r="J1285" s="76">
        <v>12</v>
      </c>
      <c r="K1285" s="43">
        <v>1.85</v>
      </c>
      <c r="L1285" s="119">
        <f t="shared" si="113"/>
        <v>7.4</v>
      </c>
      <c r="M1285" s="43">
        <f t="shared" si="114"/>
        <v>7.4</v>
      </c>
      <c r="N1285" s="43">
        <f t="shared" si="115"/>
        <v>14.8</v>
      </c>
      <c r="O1285" s="43">
        <f t="shared" si="116"/>
        <v>22.200000000000003</v>
      </c>
      <c r="P1285" s="43">
        <f t="shared" si="116"/>
        <v>22.200000000000003</v>
      </c>
    </row>
    <row r="1286" spans="1:16" customFormat="1" ht="12.75" customHeight="1">
      <c r="A1286" s="6" t="s">
        <v>279</v>
      </c>
      <c r="B1286" s="75">
        <v>80</v>
      </c>
      <c r="C1286" s="73" t="s">
        <v>208</v>
      </c>
      <c r="D1286" s="18" t="s">
        <v>246</v>
      </c>
      <c r="E1286" s="28"/>
      <c r="F1286" s="76">
        <v>4</v>
      </c>
      <c r="G1286" s="76">
        <v>4</v>
      </c>
      <c r="H1286" s="76">
        <v>8</v>
      </c>
      <c r="I1286" s="76">
        <v>12</v>
      </c>
      <c r="J1286" s="76">
        <v>12</v>
      </c>
      <c r="K1286" s="43">
        <v>1.85</v>
      </c>
      <c r="L1286" s="119">
        <f t="shared" si="113"/>
        <v>7.4</v>
      </c>
      <c r="M1286" s="43">
        <f t="shared" si="114"/>
        <v>7.4</v>
      </c>
      <c r="N1286" s="43">
        <f t="shared" si="115"/>
        <v>14.8</v>
      </c>
      <c r="O1286" s="43">
        <f t="shared" si="116"/>
        <v>22.200000000000003</v>
      </c>
      <c r="P1286" s="43">
        <f t="shared" si="116"/>
        <v>22.200000000000003</v>
      </c>
    </row>
    <row r="1287" spans="1:16" customFormat="1" ht="12.75" customHeight="1">
      <c r="A1287" s="6" t="s">
        <v>279</v>
      </c>
      <c r="B1287" s="75">
        <v>100</v>
      </c>
      <c r="C1287" s="73" t="s">
        <v>208</v>
      </c>
      <c r="D1287" s="18" t="s">
        <v>246</v>
      </c>
      <c r="E1287" s="28"/>
      <c r="F1287" s="76">
        <v>4</v>
      </c>
      <c r="G1287" s="76">
        <v>4</v>
      </c>
      <c r="H1287" s="76">
        <v>8</v>
      </c>
      <c r="I1287" s="76">
        <v>12</v>
      </c>
      <c r="J1287" s="76">
        <v>12</v>
      </c>
      <c r="K1287" s="43">
        <v>1.85</v>
      </c>
      <c r="L1287" s="119">
        <f t="shared" si="113"/>
        <v>7.4</v>
      </c>
      <c r="M1287" s="43">
        <f t="shared" si="114"/>
        <v>7.4</v>
      </c>
      <c r="N1287" s="43">
        <f t="shared" si="115"/>
        <v>14.8</v>
      </c>
      <c r="O1287" s="43">
        <f t="shared" si="116"/>
        <v>22.200000000000003</v>
      </c>
      <c r="P1287" s="43">
        <f t="shared" si="116"/>
        <v>22.200000000000003</v>
      </c>
    </row>
    <row r="1288" spans="1:16" customFormat="1" ht="12.75" customHeight="1">
      <c r="A1288" s="6" t="s">
        <v>279</v>
      </c>
      <c r="B1288" s="75">
        <v>120</v>
      </c>
      <c r="C1288" s="73" t="s">
        <v>208</v>
      </c>
      <c r="D1288" s="18" t="s">
        <v>246</v>
      </c>
      <c r="E1288" s="28"/>
      <c r="F1288" s="76">
        <v>4</v>
      </c>
      <c r="G1288" s="76">
        <v>4</v>
      </c>
      <c r="H1288" s="76">
        <v>8</v>
      </c>
      <c r="I1288" s="76">
        <v>12</v>
      </c>
      <c r="J1288" s="76">
        <v>12</v>
      </c>
      <c r="K1288" s="43">
        <v>1.85</v>
      </c>
      <c r="L1288" s="119">
        <f t="shared" si="113"/>
        <v>7.4</v>
      </c>
      <c r="M1288" s="43">
        <f t="shared" si="114"/>
        <v>7.4</v>
      </c>
      <c r="N1288" s="43">
        <f t="shared" si="115"/>
        <v>14.8</v>
      </c>
      <c r="O1288" s="43">
        <f t="shared" si="116"/>
        <v>22.200000000000003</v>
      </c>
      <c r="P1288" s="43">
        <f t="shared" si="116"/>
        <v>22.200000000000003</v>
      </c>
    </row>
    <row r="1289" spans="1:16" customFormat="1" ht="12.75" customHeight="1">
      <c r="A1289" s="6" t="s">
        <v>279</v>
      </c>
      <c r="B1289" s="75">
        <v>140</v>
      </c>
      <c r="C1289" s="73" t="s">
        <v>208</v>
      </c>
      <c r="D1289" s="18" t="s">
        <v>246</v>
      </c>
      <c r="E1289" s="28"/>
      <c r="F1289" s="76">
        <v>4</v>
      </c>
      <c r="G1289" s="76">
        <v>4</v>
      </c>
      <c r="H1289" s="76">
        <v>8</v>
      </c>
      <c r="I1289" s="76">
        <v>12</v>
      </c>
      <c r="J1289" s="76">
        <v>12</v>
      </c>
      <c r="K1289" s="43">
        <v>1.85</v>
      </c>
      <c r="L1289" s="119">
        <f t="shared" si="113"/>
        <v>7.4</v>
      </c>
      <c r="M1289" s="43">
        <f t="shared" si="114"/>
        <v>7.4</v>
      </c>
      <c r="N1289" s="43">
        <f t="shared" si="115"/>
        <v>14.8</v>
      </c>
      <c r="O1289" s="43">
        <f t="shared" si="116"/>
        <v>22.200000000000003</v>
      </c>
      <c r="P1289" s="43">
        <f t="shared" si="116"/>
        <v>22.200000000000003</v>
      </c>
    </row>
    <row r="1290" spans="1:16" customFormat="1" ht="12.75" customHeight="1">
      <c r="A1290" s="6" t="s">
        <v>279</v>
      </c>
      <c r="B1290" s="75">
        <v>160</v>
      </c>
      <c r="C1290" s="73" t="s">
        <v>208</v>
      </c>
      <c r="D1290" s="18" t="s">
        <v>246</v>
      </c>
      <c r="E1290" s="28"/>
      <c r="F1290" s="76">
        <v>4</v>
      </c>
      <c r="G1290" s="76">
        <v>4</v>
      </c>
      <c r="H1290" s="76">
        <v>8</v>
      </c>
      <c r="I1290" s="76">
        <v>12</v>
      </c>
      <c r="J1290" s="76">
        <v>12</v>
      </c>
      <c r="K1290" s="43">
        <v>1.85</v>
      </c>
      <c r="L1290" s="119">
        <f t="shared" si="113"/>
        <v>7.4</v>
      </c>
      <c r="M1290" s="43">
        <f t="shared" si="114"/>
        <v>7.4</v>
      </c>
      <c r="N1290" s="43">
        <f t="shared" si="115"/>
        <v>14.8</v>
      </c>
      <c r="O1290" s="43">
        <f t="shared" si="116"/>
        <v>22.200000000000003</v>
      </c>
      <c r="P1290" s="43">
        <f t="shared" si="116"/>
        <v>22.200000000000003</v>
      </c>
    </row>
    <row r="1291" spans="1:16" customFormat="1" ht="12.75" customHeight="1">
      <c r="A1291" s="6" t="s">
        <v>279</v>
      </c>
      <c r="B1291" s="75">
        <v>180</v>
      </c>
      <c r="C1291" s="73" t="s">
        <v>208</v>
      </c>
      <c r="D1291" s="18" t="s">
        <v>246</v>
      </c>
      <c r="E1291" s="28"/>
      <c r="F1291" s="76">
        <v>4</v>
      </c>
      <c r="G1291" s="76">
        <v>4</v>
      </c>
      <c r="H1291" s="76">
        <v>8</v>
      </c>
      <c r="I1291" s="76">
        <v>12</v>
      </c>
      <c r="J1291" s="76">
        <v>12</v>
      </c>
      <c r="K1291" s="43">
        <v>1.85</v>
      </c>
      <c r="L1291" s="119">
        <f t="shared" si="113"/>
        <v>7.4</v>
      </c>
      <c r="M1291" s="43">
        <f t="shared" si="114"/>
        <v>7.4</v>
      </c>
      <c r="N1291" s="43">
        <f t="shared" si="115"/>
        <v>14.8</v>
      </c>
      <c r="O1291" s="43">
        <f t="shared" si="116"/>
        <v>22.200000000000003</v>
      </c>
      <c r="P1291" s="43">
        <f t="shared" si="116"/>
        <v>22.200000000000003</v>
      </c>
    </row>
    <row r="1292" spans="1:16" customFormat="1" ht="12.75" customHeight="1">
      <c r="A1292" s="6" t="s">
        <v>279</v>
      </c>
      <c r="B1292" s="75">
        <v>200</v>
      </c>
      <c r="C1292" s="73" t="s">
        <v>208</v>
      </c>
      <c r="D1292" s="18" t="s">
        <v>246</v>
      </c>
      <c r="E1292" s="28"/>
      <c r="F1292" s="76">
        <v>4</v>
      </c>
      <c r="G1292" s="76">
        <v>4</v>
      </c>
      <c r="H1292" s="76">
        <v>8</v>
      </c>
      <c r="I1292" s="76">
        <v>12</v>
      </c>
      <c r="J1292" s="76">
        <v>12</v>
      </c>
      <c r="K1292" s="43">
        <v>1.85</v>
      </c>
      <c r="L1292" s="119">
        <f t="shared" si="113"/>
        <v>7.4</v>
      </c>
      <c r="M1292" s="43">
        <f t="shared" si="114"/>
        <v>7.4</v>
      </c>
      <c r="N1292" s="43">
        <f t="shared" si="115"/>
        <v>14.8</v>
      </c>
      <c r="O1292" s="43">
        <f t="shared" si="116"/>
        <v>22.200000000000003</v>
      </c>
      <c r="P1292" s="43">
        <f t="shared" si="116"/>
        <v>22.200000000000003</v>
      </c>
    </row>
    <row r="1293" spans="1:16" customFormat="1" ht="12.75" customHeight="1">
      <c r="A1293" s="6" t="s">
        <v>279</v>
      </c>
      <c r="B1293" s="75">
        <v>220</v>
      </c>
      <c r="C1293" s="73" t="s">
        <v>208</v>
      </c>
      <c r="D1293" s="18" t="s">
        <v>246</v>
      </c>
      <c r="E1293" s="28"/>
      <c r="F1293" s="76">
        <v>4</v>
      </c>
      <c r="G1293" s="76">
        <v>4</v>
      </c>
      <c r="H1293" s="76">
        <v>8</v>
      </c>
      <c r="I1293" s="76">
        <v>12</v>
      </c>
      <c r="J1293" s="76">
        <v>12</v>
      </c>
      <c r="K1293" s="43">
        <v>1.85</v>
      </c>
      <c r="L1293" s="119">
        <f t="shared" si="113"/>
        <v>7.4</v>
      </c>
      <c r="M1293" s="43">
        <f t="shared" si="114"/>
        <v>7.4</v>
      </c>
      <c r="N1293" s="43">
        <f t="shared" si="115"/>
        <v>14.8</v>
      </c>
      <c r="O1293" s="43">
        <f t="shared" si="116"/>
        <v>22.200000000000003</v>
      </c>
      <c r="P1293" s="43">
        <f t="shared" si="116"/>
        <v>22.200000000000003</v>
      </c>
    </row>
    <row r="1294" spans="1:16" customFormat="1" ht="12.75" customHeight="1">
      <c r="A1294" s="6" t="s">
        <v>279</v>
      </c>
      <c r="B1294" s="75">
        <v>240</v>
      </c>
      <c r="C1294" s="73" t="s">
        <v>208</v>
      </c>
      <c r="D1294" s="18" t="s">
        <v>246</v>
      </c>
      <c r="E1294" s="28"/>
      <c r="F1294" s="76">
        <v>4</v>
      </c>
      <c r="G1294" s="76">
        <v>4</v>
      </c>
      <c r="H1294" s="76">
        <v>8</v>
      </c>
      <c r="I1294" s="76">
        <v>12</v>
      </c>
      <c r="J1294" s="76">
        <v>12</v>
      </c>
      <c r="K1294" s="43">
        <v>1.85</v>
      </c>
      <c r="L1294" s="119">
        <f t="shared" si="113"/>
        <v>7.4</v>
      </c>
      <c r="M1294" s="43">
        <f t="shared" si="114"/>
        <v>7.4</v>
      </c>
      <c r="N1294" s="43">
        <f t="shared" si="115"/>
        <v>14.8</v>
      </c>
      <c r="O1294" s="43">
        <f t="shared" si="116"/>
        <v>22.200000000000003</v>
      </c>
      <c r="P1294" s="43">
        <f t="shared" si="116"/>
        <v>22.200000000000003</v>
      </c>
    </row>
    <row r="1295" spans="1:16" customFormat="1" ht="12.75" customHeight="1">
      <c r="A1295" s="6" t="s">
        <v>279</v>
      </c>
      <c r="B1295" s="75">
        <v>260</v>
      </c>
      <c r="C1295" s="73" t="s">
        <v>208</v>
      </c>
      <c r="D1295" s="18" t="s">
        <v>246</v>
      </c>
      <c r="E1295" s="28"/>
      <c r="F1295" s="76">
        <v>4</v>
      </c>
      <c r="G1295" s="76">
        <v>4</v>
      </c>
      <c r="H1295" s="76">
        <v>8</v>
      </c>
      <c r="I1295" s="76">
        <v>12</v>
      </c>
      <c r="J1295" s="76">
        <v>12</v>
      </c>
      <c r="K1295" s="43">
        <v>1.85</v>
      </c>
      <c r="L1295" s="119">
        <f t="shared" si="113"/>
        <v>7.4</v>
      </c>
      <c r="M1295" s="43">
        <f t="shared" si="114"/>
        <v>7.4</v>
      </c>
      <c r="N1295" s="43">
        <f t="shared" si="115"/>
        <v>14.8</v>
      </c>
      <c r="O1295" s="43">
        <f t="shared" si="116"/>
        <v>22.200000000000003</v>
      </c>
      <c r="P1295" s="43">
        <f t="shared" si="116"/>
        <v>22.200000000000003</v>
      </c>
    </row>
    <row r="1296" spans="1:16" customFormat="1" ht="12.75" customHeight="1">
      <c r="A1296" s="6" t="s">
        <v>279</v>
      </c>
      <c r="B1296" s="75">
        <v>280</v>
      </c>
      <c r="C1296" s="73" t="s">
        <v>208</v>
      </c>
      <c r="D1296" s="18" t="s">
        <v>246</v>
      </c>
      <c r="E1296" s="28"/>
      <c r="F1296" s="76">
        <v>4</v>
      </c>
      <c r="G1296" s="76">
        <v>4</v>
      </c>
      <c r="H1296" s="76">
        <v>8</v>
      </c>
      <c r="I1296" s="76">
        <v>12</v>
      </c>
      <c r="J1296" s="76">
        <v>12</v>
      </c>
      <c r="K1296" s="43">
        <v>1.85</v>
      </c>
      <c r="L1296" s="119">
        <f t="shared" si="113"/>
        <v>7.4</v>
      </c>
      <c r="M1296" s="43">
        <f t="shared" si="114"/>
        <v>7.4</v>
      </c>
      <c r="N1296" s="43">
        <f t="shared" si="115"/>
        <v>14.8</v>
      </c>
      <c r="O1296" s="43">
        <f t="shared" si="116"/>
        <v>22.200000000000003</v>
      </c>
      <c r="P1296" s="43">
        <f t="shared" si="116"/>
        <v>22.200000000000003</v>
      </c>
    </row>
    <row r="1297" spans="1:16" customFormat="1" ht="12.75" customHeight="1">
      <c r="A1297" s="6" t="s">
        <v>279</v>
      </c>
      <c r="B1297" s="75">
        <v>300</v>
      </c>
      <c r="C1297" s="73" t="s">
        <v>208</v>
      </c>
      <c r="D1297" s="18" t="s">
        <v>246</v>
      </c>
      <c r="E1297" s="28"/>
      <c r="F1297" s="76">
        <v>15</v>
      </c>
      <c r="G1297" s="76">
        <v>15</v>
      </c>
      <c r="H1297" s="76">
        <v>30</v>
      </c>
      <c r="I1297" s="76">
        <v>45</v>
      </c>
      <c r="J1297" s="76">
        <v>45</v>
      </c>
      <c r="K1297" s="43">
        <v>1.85</v>
      </c>
      <c r="L1297" s="119">
        <f t="shared" si="113"/>
        <v>27.75</v>
      </c>
      <c r="M1297" s="43">
        <f t="shared" si="114"/>
        <v>27.75</v>
      </c>
      <c r="N1297" s="43">
        <f t="shared" si="115"/>
        <v>55.5</v>
      </c>
      <c r="O1297" s="43">
        <f t="shared" si="116"/>
        <v>83.25</v>
      </c>
      <c r="P1297" s="43">
        <f t="shared" si="116"/>
        <v>83.25</v>
      </c>
    </row>
    <row r="1298" spans="1:16" customFormat="1" ht="12.75" customHeight="1">
      <c r="A1298" s="6" t="s">
        <v>279</v>
      </c>
      <c r="B1298" s="75">
        <v>320</v>
      </c>
      <c r="C1298" s="73" t="s">
        <v>208</v>
      </c>
      <c r="D1298" s="18" t="s">
        <v>246</v>
      </c>
      <c r="E1298" s="28"/>
      <c r="F1298" s="76">
        <v>15</v>
      </c>
      <c r="G1298" s="76">
        <v>15</v>
      </c>
      <c r="H1298" s="76">
        <v>30</v>
      </c>
      <c r="I1298" s="76">
        <v>45</v>
      </c>
      <c r="J1298" s="76">
        <v>45</v>
      </c>
      <c r="K1298" s="43">
        <v>1.85</v>
      </c>
      <c r="L1298" s="119">
        <f t="shared" si="113"/>
        <v>27.75</v>
      </c>
      <c r="M1298" s="43">
        <f t="shared" si="114"/>
        <v>27.75</v>
      </c>
      <c r="N1298" s="43">
        <f t="shared" si="115"/>
        <v>55.5</v>
      </c>
      <c r="O1298" s="43">
        <f t="shared" si="116"/>
        <v>83.25</v>
      </c>
      <c r="P1298" s="43">
        <f t="shared" si="116"/>
        <v>83.25</v>
      </c>
    </row>
    <row r="1299" spans="1:16" customFormat="1" ht="12.75" customHeight="1">
      <c r="A1299" s="6" t="s">
        <v>279</v>
      </c>
      <c r="B1299" s="75">
        <v>340</v>
      </c>
      <c r="C1299" s="73" t="s">
        <v>208</v>
      </c>
      <c r="D1299" s="18" t="s">
        <v>246</v>
      </c>
      <c r="E1299" s="28"/>
      <c r="F1299" s="76">
        <v>15</v>
      </c>
      <c r="G1299" s="76">
        <v>15</v>
      </c>
      <c r="H1299" s="76">
        <v>30</v>
      </c>
      <c r="I1299" s="76">
        <v>45</v>
      </c>
      <c r="J1299" s="76">
        <v>45</v>
      </c>
      <c r="K1299" s="43">
        <v>1.85</v>
      </c>
      <c r="L1299" s="119">
        <f t="shared" si="113"/>
        <v>27.75</v>
      </c>
      <c r="M1299" s="43">
        <f t="shared" si="114"/>
        <v>27.75</v>
      </c>
      <c r="N1299" s="43">
        <f t="shared" si="115"/>
        <v>55.5</v>
      </c>
      <c r="O1299" s="43">
        <f t="shared" si="116"/>
        <v>83.25</v>
      </c>
      <c r="P1299" s="43">
        <f t="shared" si="116"/>
        <v>83.25</v>
      </c>
    </row>
    <row r="1300" spans="1:16" customFormat="1" ht="12.75" customHeight="1">
      <c r="A1300" s="6" t="s">
        <v>279</v>
      </c>
      <c r="B1300" s="75">
        <v>360</v>
      </c>
      <c r="C1300" s="73" t="s">
        <v>208</v>
      </c>
      <c r="D1300" s="18" t="s">
        <v>246</v>
      </c>
      <c r="E1300" s="28"/>
      <c r="F1300" s="76">
        <v>15</v>
      </c>
      <c r="G1300" s="76">
        <v>15</v>
      </c>
      <c r="H1300" s="76">
        <v>30</v>
      </c>
      <c r="I1300" s="76">
        <v>45</v>
      </c>
      <c r="J1300" s="76">
        <v>45</v>
      </c>
      <c r="K1300" s="43">
        <v>1.85</v>
      </c>
      <c r="L1300" s="119">
        <f t="shared" si="113"/>
        <v>27.75</v>
      </c>
      <c r="M1300" s="43">
        <f t="shared" si="114"/>
        <v>27.75</v>
      </c>
      <c r="N1300" s="43">
        <f t="shared" si="115"/>
        <v>55.5</v>
      </c>
      <c r="O1300" s="43">
        <f t="shared" si="116"/>
        <v>83.25</v>
      </c>
      <c r="P1300" s="43">
        <f t="shared" si="116"/>
        <v>83.25</v>
      </c>
    </row>
    <row r="1301" spans="1:16" customFormat="1" ht="12.75" customHeight="1">
      <c r="A1301" s="6" t="s">
        <v>279</v>
      </c>
      <c r="B1301" s="75">
        <v>380</v>
      </c>
      <c r="C1301" s="73" t="s">
        <v>208</v>
      </c>
      <c r="D1301" s="18" t="s">
        <v>246</v>
      </c>
      <c r="E1301" s="28"/>
      <c r="F1301" s="76">
        <v>15</v>
      </c>
      <c r="G1301" s="76">
        <v>15</v>
      </c>
      <c r="H1301" s="76">
        <v>30</v>
      </c>
      <c r="I1301" s="76">
        <v>45</v>
      </c>
      <c r="J1301" s="76">
        <v>45</v>
      </c>
      <c r="K1301" s="43">
        <v>1.85</v>
      </c>
      <c r="L1301" s="119">
        <f t="shared" si="113"/>
        <v>27.75</v>
      </c>
      <c r="M1301" s="43">
        <f t="shared" si="114"/>
        <v>27.75</v>
      </c>
      <c r="N1301" s="43">
        <f t="shared" si="115"/>
        <v>55.5</v>
      </c>
      <c r="O1301" s="43">
        <f t="shared" si="116"/>
        <v>83.25</v>
      </c>
      <c r="P1301" s="43">
        <f t="shared" si="116"/>
        <v>83.25</v>
      </c>
    </row>
    <row r="1302" spans="1:16" customFormat="1" ht="12.75" customHeight="1">
      <c r="A1302" s="6" t="s">
        <v>279</v>
      </c>
      <c r="B1302" s="75">
        <v>400</v>
      </c>
      <c r="C1302" s="73" t="s">
        <v>208</v>
      </c>
      <c r="D1302" s="18" t="s">
        <v>246</v>
      </c>
      <c r="E1302" s="28"/>
      <c r="F1302" s="76">
        <v>15</v>
      </c>
      <c r="G1302" s="76">
        <v>15</v>
      </c>
      <c r="H1302" s="76">
        <v>30</v>
      </c>
      <c r="I1302" s="76">
        <v>45</v>
      </c>
      <c r="J1302" s="76">
        <v>45</v>
      </c>
      <c r="K1302" s="43">
        <v>1.85</v>
      </c>
      <c r="L1302" s="119">
        <f t="shared" si="113"/>
        <v>27.75</v>
      </c>
      <c r="M1302" s="43">
        <f t="shared" si="114"/>
        <v>27.75</v>
      </c>
      <c r="N1302" s="43">
        <f t="shared" si="115"/>
        <v>55.5</v>
      </c>
      <c r="O1302" s="43">
        <f t="shared" si="116"/>
        <v>83.25</v>
      </c>
      <c r="P1302" s="43">
        <f t="shared" si="116"/>
        <v>83.25</v>
      </c>
    </row>
    <row r="1303" spans="1:16" customFormat="1" ht="12.75" customHeight="1">
      <c r="A1303" s="6" t="s">
        <v>279</v>
      </c>
      <c r="B1303" s="75">
        <v>420</v>
      </c>
      <c r="C1303" s="73" t="s">
        <v>208</v>
      </c>
      <c r="D1303" s="18" t="s">
        <v>246</v>
      </c>
      <c r="E1303" s="28"/>
      <c r="F1303" s="76">
        <v>15</v>
      </c>
      <c r="G1303" s="76">
        <v>15</v>
      </c>
      <c r="H1303" s="76">
        <v>30</v>
      </c>
      <c r="I1303" s="76">
        <v>45</v>
      </c>
      <c r="J1303" s="76">
        <v>45</v>
      </c>
      <c r="K1303" s="43">
        <v>1.85</v>
      </c>
      <c r="L1303" s="119">
        <f t="shared" si="113"/>
        <v>27.75</v>
      </c>
      <c r="M1303" s="43">
        <f t="shared" si="114"/>
        <v>27.75</v>
      </c>
      <c r="N1303" s="43">
        <f t="shared" si="115"/>
        <v>55.5</v>
      </c>
      <c r="O1303" s="43">
        <f t="shared" si="116"/>
        <v>83.25</v>
      </c>
      <c r="P1303" s="43">
        <f t="shared" si="116"/>
        <v>83.25</v>
      </c>
    </row>
    <row r="1304" spans="1:16" customFormat="1" ht="12.75" customHeight="1">
      <c r="A1304" s="6" t="s">
        <v>279</v>
      </c>
      <c r="B1304" s="75">
        <v>440</v>
      </c>
      <c r="C1304" s="73" t="s">
        <v>208</v>
      </c>
      <c r="D1304" s="18" t="s">
        <v>246</v>
      </c>
      <c r="E1304" s="28"/>
      <c r="F1304" s="76">
        <v>15</v>
      </c>
      <c r="G1304" s="76">
        <v>15</v>
      </c>
      <c r="H1304" s="76">
        <v>30</v>
      </c>
      <c r="I1304" s="76">
        <v>45</v>
      </c>
      <c r="J1304" s="76">
        <v>45</v>
      </c>
      <c r="K1304" s="43">
        <v>1.85</v>
      </c>
      <c r="L1304" s="119">
        <f t="shared" si="113"/>
        <v>27.75</v>
      </c>
      <c r="M1304" s="43">
        <f t="shared" si="114"/>
        <v>27.75</v>
      </c>
      <c r="N1304" s="43">
        <f t="shared" si="115"/>
        <v>55.5</v>
      </c>
      <c r="O1304" s="43">
        <f t="shared" si="116"/>
        <v>83.25</v>
      </c>
      <c r="P1304" s="43">
        <f t="shared" si="116"/>
        <v>83.25</v>
      </c>
    </row>
    <row r="1305" spans="1:16" customFormat="1" ht="12.75" customHeight="1">
      <c r="A1305" s="6" t="s">
        <v>279</v>
      </c>
      <c r="B1305" s="75">
        <v>460</v>
      </c>
      <c r="C1305" s="73" t="s">
        <v>208</v>
      </c>
      <c r="D1305" s="18" t="s">
        <v>246</v>
      </c>
      <c r="E1305" s="28"/>
      <c r="F1305" s="76">
        <v>15</v>
      </c>
      <c r="G1305" s="76">
        <v>15</v>
      </c>
      <c r="H1305" s="76">
        <v>30</v>
      </c>
      <c r="I1305" s="76">
        <v>45</v>
      </c>
      <c r="J1305" s="76">
        <v>45</v>
      </c>
      <c r="K1305" s="43">
        <v>1.85</v>
      </c>
      <c r="L1305" s="119">
        <f t="shared" si="113"/>
        <v>27.75</v>
      </c>
      <c r="M1305" s="43">
        <f t="shared" si="114"/>
        <v>27.75</v>
      </c>
      <c r="N1305" s="43">
        <f t="shared" si="115"/>
        <v>55.5</v>
      </c>
      <c r="O1305" s="43">
        <f t="shared" si="116"/>
        <v>83.25</v>
      </c>
      <c r="P1305" s="43">
        <f t="shared" si="116"/>
        <v>83.25</v>
      </c>
    </row>
    <row r="1306" spans="1:16" customFormat="1" ht="12.75" customHeight="1">
      <c r="A1306" s="6" t="s">
        <v>279</v>
      </c>
      <c r="B1306" s="75">
        <v>480</v>
      </c>
      <c r="C1306" s="73" t="s">
        <v>208</v>
      </c>
      <c r="D1306" s="18" t="s">
        <v>246</v>
      </c>
      <c r="E1306" s="28"/>
      <c r="F1306" s="76">
        <v>15</v>
      </c>
      <c r="G1306" s="76">
        <v>15</v>
      </c>
      <c r="H1306" s="76">
        <v>30</v>
      </c>
      <c r="I1306" s="76">
        <v>45</v>
      </c>
      <c r="J1306" s="76">
        <v>45</v>
      </c>
      <c r="K1306" s="43">
        <v>1.85</v>
      </c>
      <c r="L1306" s="119">
        <f t="shared" si="113"/>
        <v>27.75</v>
      </c>
      <c r="M1306" s="43">
        <f t="shared" si="114"/>
        <v>27.75</v>
      </c>
      <c r="N1306" s="43">
        <f t="shared" si="115"/>
        <v>55.5</v>
      </c>
      <c r="O1306" s="43">
        <f t="shared" si="116"/>
        <v>83.25</v>
      </c>
      <c r="P1306" s="43">
        <f t="shared" si="116"/>
        <v>83.25</v>
      </c>
    </row>
    <row r="1307" spans="1:16" customFormat="1" ht="12.75" customHeight="1">
      <c r="A1307" s="6" t="s">
        <v>279</v>
      </c>
      <c r="B1307" s="75">
        <v>500</v>
      </c>
      <c r="C1307" s="73" t="s">
        <v>208</v>
      </c>
      <c r="D1307" s="18" t="s">
        <v>246</v>
      </c>
      <c r="E1307" s="28"/>
      <c r="F1307" s="76">
        <v>15</v>
      </c>
      <c r="G1307" s="76">
        <v>15</v>
      </c>
      <c r="H1307" s="76">
        <v>30</v>
      </c>
      <c r="I1307" s="76">
        <v>45</v>
      </c>
      <c r="J1307" s="76">
        <v>45</v>
      </c>
      <c r="K1307" s="43">
        <v>1.85</v>
      </c>
      <c r="L1307" s="119">
        <f t="shared" si="113"/>
        <v>27.75</v>
      </c>
      <c r="M1307" s="43">
        <f t="shared" si="114"/>
        <v>27.75</v>
      </c>
      <c r="N1307" s="43">
        <f t="shared" si="115"/>
        <v>55.5</v>
      </c>
      <c r="O1307" s="43">
        <f t="shared" si="116"/>
        <v>83.25</v>
      </c>
      <c r="P1307" s="43">
        <f t="shared" si="116"/>
        <v>83.25</v>
      </c>
    </row>
    <row r="1308" spans="1:16" customFormat="1" ht="12.75" customHeight="1">
      <c r="A1308" s="6" t="s">
        <v>279</v>
      </c>
      <c r="B1308" s="75">
        <v>520</v>
      </c>
      <c r="C1308" s="73" t="s">
        <v>208</v>
      </c>
      <c r="D1308" s="18" t="s">
        <v>246</v>
      </c>
      <c r="E1308" s="28"/>
      <c r="F1308" s="76">
        <v>15</v>
      </c>
      <c r="G1308" s="76">
        <v>15</v>
      </c>
      <c r="H1308" s="76">
        <v>30</v>
      </c>
      <c r="I1308" s="76">
        <v>45</v>
      </c>
      <c r="J1308" s="76">
        <v>45</v>
      </c>
      <c r="K1308" s="43">
        <v>1.85</v>
      </c>
      <c r="L1308" s="119">
        <f t="shared" si="113"/>
        <v>27.75</v>
      </c>
      <c r="M1308" s="43">
        <f t="shared" si="114"/>
        <v>27.75</v>
      </c>
      <c r="N1308" s="43">
        <f t="shared" si="115"/>
        <v>55.5</v>
      </c>
      <c r="O1308" s="43">
        <f t="shared" si="116"/>
        <v>83.25</v>
      </c>
      <c r="P1308" s="43">
        <f t="shared" si="116"/>
        <v>83.25</v>
      </c>
    </row>
    <row r="1309" spans="1:16" customFormat="1" ht="12.75" customHeight="1">
      <c r="A1309" s="6" t="s">
        <v>279</v>
      </c>
      <c r="B1309" s="75">
        <v>540</v>
      </c>
      <c r="C1309" s="73" t="s">
        <v>208</v>
      </c>
      <c r="D1309" s="18" t="s">
        <v>246</v>
      </c>
      <c r="E1309" s="28"/>
      <c r="F1309" s="76">
        <v>15</v>
      </c>
      <c r="G1309" s="76">
        <v>15</v>
      </c>
      <c r="H1309" s="76">
        <v>30</v>
      </c>
      <c r="I1309" s="76">
        <v>45</v>
      </c>
      <c r="J1309" s="76">
        <v>45</v>
      </c>
      <c r="K1309" s="43">
        <v>1.85</v>
      </c>
      <c r="L1309" s="119">
        <f t="shared" si="113"/>
        <v>27.75</v>
      </c>
      <c r="M1309" s="43">
        <f t="shared" si="114"/>
        <v>27.75</v>
      </c>
      <c r="N1309" s="43">
        <f t="shared" si="115"/>
        <v>55.5</v>
      </c>
      <c r="O1309" s="43">
        <f t="shared" si="116"/>
        <v>83.25</v>
      </c>
      <c r="P1309" s="43">
        <f t="shared" si="116"/>
        <v>83.25</v>
      </c>
    </row>
    <row r="1310" spans="1:16" customFormat="1" ht="12.75" customHeight="1">
      <c r="A1310" s="6" t="s">
        <v>279</v>
      </c>
      <c r="B1310" s="75">
        <v>560</v>
      </c>
      <c r="C1310" s="73" t="s">
        <v>208</v>
      </c>
      <c r="D1310" s="18" t="s">
        <v>246</v>
      </c>
      <c r="E1310" s="28"/>
      <c r="F1310" s="76">
        <v>15</v>
      </c>
      <c r="G1310" s="76">
        <v>15</v>
      </c>
      <c r="H1310" s="76">
        <v>30</v>
      </c>
      <c r="I1310" s="76">
        <v>45</v>
      </c>
      <c r="J1310" s="76">
        <v>45</v>
      </c>
      <c r="K1310" s="43">
        <v>1.85</v>
      </c>
      <c r="L1310" s="119">
        <f t="shared" si="113"/>
        <v>27.75</v>
      </c>
      <c r="M1310" s="43">
        <f t="shared" si="114"/>
        <v>27.75</v>
      </c>
      <c r="N1310" s="43">
        <f t="shared" si="115"/>
        <v>55.5</v>
      </c>
      <c r="O1310" s="43">
        <f t="shared" si="116"/>
        <v>83.25</v>
      </c>
      <c r="P1310" s="43">
        <f t="shared" si="116"/>
        <v>83.25</v>
      </c>
    </row>
    <row r="1311" spans="1:16" customFormat="1" ht="12.75" customHeight="1">
      <c r="A1311" s="6" t="s">
        <v>279</v>
      </c>
      <c r="B1311" s="75">
        <v>580</v>
      </c>
      <c r="C1311" s="73" t="s">
        <v>208</v>
      </c>
      <c r="D1311" s="18" t="s">
        <v>246</v>
      </c>
      <c r="E1311" s="28"/>
      <c r="F1311" s="76">
        <v>15</v>
      </c>
      <c r="G1311" s="76">
        <v>15</v>
      </c>
      <c r="H1311" s="76">
        <v>30</v>
      </c>
      <c r="I1311" s="76">
        <v>45</v>
      </c>
      <c r="J1311" s="76">
        <v>45</v>
      </c>
      <c r="K1311" s="43">
        <v>1.85</v>
      </c>
      <c r="L1311" s="119">
        <f t="shared" si="113"/>
        <v>27.75</v>
      </c>
      <c r="M1311" s="43">
        <f t="shared" si="114"/>
        <v>27.75</v>
      </c>
      <c r="N1311" s="43">
        <f t="shared" si="115"/>
        <v>55.5</v>
      </c>
      <c r="O1311" s="43">
        <f t="shared" si="116"/>
        <v>83.25</v>
      </c>
      <c r="P1311" s="43">
        <f t="shared" si="116"/>
        <v>83.25</v>
      </c>
    </row>
    <row r="1312" spans="1:16" customFormat="1" ht="12.75" customHeight="1">
      <c r="A1312" s="6" t="s">
        <v>279</v>
      </c>
      <c r="B1312" s="75">
        <v>600</v>
      </c>
      <c r="C1312" s="73" t="s">
        <v>208</v>
      </c>
      <c r="D1312" s="18" t="s">
        <v>246</v>
      </c>
      <c r="E1312" s="28"/>
      <c r="F1312" s="76">
        <v>15</v>
      </c>
      <c r="G1312" s="76">
        <v>15</v>
      </c>
      <c r="H1312" s="76">
        <v>30</v>
      </c>
      <c r="I1312" s="76">
        <v>45</v>
      </c>
      <c r="J1312" s="76">
        <v>45</v>
      </c>
      <c r="K1312" s="43">
        <v>1.85</v>
      </c>
      <c r="L1312" s="119">
        <f t="shared" si="113"/>
        <v>27.75</v>
      </c>
      <c r="M1312" s="43">
        <f t="shared" si="114"/>
        <v>27.75</v>
      </c>
      <c r="N1312" s="43">
        <f t="shared" si="115"/>
        <v>55.5</v>
      </c>
      <c r="O1312" s="43">
        <f t="shared" si="116"/>
        <v>83.25</v>
      </c>
      <c r="P1312" s="43">
        <f t="shared" si="116"/>
        <v>83.25</v>
      </c>
    </row>
    <row r="1313" spans="1:16" customFormat="1" ht="12.75" customHeight="1">
      <c r="A1313" s="6" t="s">
        <v>279</v>
      </c>
      <c r="B1313" s="75">
        <v>620</v>
      </c>
      <c r="C1313" s="73" t="s">
        <v>208</v>
      </c>
      <c r="D1313" s="18" t="s">
        <v>246</v>
      </c>
      <c r="E1313" s="28"/>
      <c r="F1313" s="76">
        <v>15</v>
      </c>
      <c r="G1313" s="76">
        <v>15</v>
      </c>
      <c r="H1313" s="76">
        <v>30</v>
      </c>
      <c r="I1313" s="76">
        <v>45</v>
      </c>
      <c r="J1313" s="76">
        <v>45</v>
      </c>
      <c r="K1313" s="43">
        <v>1.85</v>
      </c>
      <c r="L1313" s="119">
        <f t="shared" si="113"/>
        <v>27.75</v>
      </c>
      <c r="M1313" s="43">
        <f t="shared" si="114"/>
        <v>27.75</v>
      </c>
      <c r="N1313" s="43">
        <f t="shared" si="115"/>
        <v>55.5</v>
      </c>
      <c r="O1313" s="43">
        <f t="shared" si="116"/>
        <v>83.25</v>
      </c>
      <c r="P1313" s="43">
        <f t="shared" si="116"/>
        <v>83.25</v>
      </c>
    </row>
    <row r="1314" spans="1:16" customFormat="1" ht="12.75" customHeight="1">
      <c r="A1314" s="6" t="s">
        <v>279</v>
      </c>
      <c r="B1314" s="75">
        <v>640</v>
      </c>
      <c r="C1314" s="73" t="s">
        <v>208</v>
      </c>
      <c r="D1314" s="18" t="s">
        <v>246</v>
      </c>
      <c r="E1314" s="28"/>
      <c r="F1314" s="76">
        <v>15</v>
      </c>
      <c r="G1314" s="76">
        <v>15</v>
      </c>
      <c r="H1314" s="76">
        <v>30</v>
      </c>
      <c r="I1314" s="76">
        <v>45</v>
      </c>
      <c r="J1314" s="76">
        <v>45</v>
      </c>
      <c r="K1314" s="43">
        <v>1.85</v>
      </c>
      <c r="L1314" s="119">
        <f t="shared" si="113"/>
        <v>27.75</v>
      </c>
      <c r="M1314" s="43">
        <f t="shared" si="114"/>
        <v>27.75</v>
      </c>
      <c r="N1314" s="43">
        <f t="shared" si="115"/>
        <v>55.5</v>
      </c>
      <c r="O1314" s="43">
        <f t="shared" si="116"/>
        <v>83.25</v>
      </c>
      <c r="P1314" s="43">
        <f t="shared" si="116"/>
        <v>83.25</v>
      </c>
    </row>
    <row r="1315" spans="1:16" customFormat="1" ht="12.75" customHeight="1">
      <c r="A1315" s="6" t="s">
        <v>279</v>
      </c>
      <c r="B1315" s="75">
        <v>660</v>
      </c>
      <c r="C1315" s="73" t="s">
        <v>208</v>
      </c>
      <c r="D1315" s="18" t="s">
        <v>246</v>
      </c>
      <c r="E1315" s="28"/>
      <c r="F1315" s="76">
        <v>15</v>
      </c>
      <c r="G1315" s="76">
        <v>15</v>
      </c>
      <c r="H1315" s="76">
        <v>30</v>
      </c>
      <c r="I1315" s="76">
        <v>45</v>
      </c>
      <c r="J1315" s="76">
        <v>45</v>
      </c>
      <c r="K1315" s="43">
        <v>1.85</v>
      </c>
      <c r="L1315" s="119">
        <f t="shared" ref="L1315:L1378" si="117">K1315*F1315</f>
        <v>27.75</v>
      </c>
      <c r="M1315" s="43">
        <f t="shared" si="114"/>
        <v>27.75</v>
      </c>
      <c r="N1315" s="43">
        <f t="shared" si="115"/>
        <v>55.5</v>
      </c>
      <c r="O1315" s="43">
        <f t="shared" si="116"/>
        <v>83.25</v>
      </c>
      <c r="P1315" s="43">
        <f t="shared" si="116"/>
        <v>83.25</v>
      </c>
    </row>
    <row r="1316" spans="1:16" customFormat="1" ht="12.75" customHeight="1">
      <c r="A1316" s="6" t="s">
        <v>279</v>
      </c>
      <c r="B1316" s="75">
        <v>680</v>
      </c>
      <c r="C1316" s="73" t="s">
        <v>208</v>
      </c>
      <c r="D1316" s="18" t="s">
        <v>246</v>
      </c>
      <c r="E1316" s="28"/>
      <c r="F1316" s="76">
        <v>15</v>
      </c>
      <c r="G1316" s="76">
        <v>15</v>
      </c>
      <c r="H1316" s="76">
        <v>30</v>
      </c>
      <c r="I1316" s="76">
        <v>45</v>
      </c>
      <c r="J1316" s="76">
        <v>45</v>
      </c>
      <c r="K1316" s="43">
        <v>1.85</v>
      </c>
      <c r="L1316" s="119">
        <f t="shared" si="117"/>
        <v>27.75</v>
      </c>
      <c r="M1316" s="43">
        <f t="shared" si="114"/>
        <v>27.75</v>
      </c>
      <c r="N1316" s="43">
        <f t="shared" si="115"/>
        <v>55.5</v>
      </c>
      <c r="O1316" s="43">
        <f t="shared" si="116"/>
        <v>83.25</v>
      </c>
      <c r="P1316" s="43">
        <f t="shared" si="116"/>
        <v>83.25</v>
      </c>
    </row>
    <row r="1317" spans="1:16" customFormat="1" ht="12.75" customHeight="1">
      <c r="A1317" s="6" t="s">
        <v>279</v>
      </c>
      <c r="B1317" s="75">
        <v>700</v>
      </c>
      <c r="C1317" s="73" t="s">
        <v>208</v>
      </c>
      <c r="D1317" s="18" t="s">
        <v>246</v>
      </c>
      <c r="E1317" s="28"/>
      <c r="F1317" s="76">
        <v>15</v>
      </c>
      <c r="G1317" s="76">
        <v>15</v>
      </c>
      <c r="H1317" s="76">
        <v>30</v>
      </c>
      <c r="I1317" s="76">
        <v>45</v>
      </c>
      <c r="J1317" s="76">
        <v>45</v>
      </c>
      <c r="K1317" s="43">
        <v>1.85</v>
      </c>
      <c r="L1317" s="119">
        <f t="shared" si="117"/>
        <v>27.75</v>
      </c>
      <c r="M1317" s="43">
        <f t="shared" si="114"/>
        <v>27.75</v>
      </c>
      <c r="N1317" s="43">
        <f t="shared" si="115"/>
        <v>55.5</v>
      </c>
      <c r="O1317" s="43">
        <f t="shared" si="116"/>
        <v>83.25</v>
      </c>
      <c r="P1317" s="43">
        <f t="shared" si="116"/>
        <v>83.25</v>
      </c>
    </row>
    <row r="1318" spans="1:16" customFormat="1" ht="12.75" customHeight="1">
      <c r="A1318" s="6" t="s">
        <v>279</v>
      </c>
      <c r="B1318" s="75">
        <v>720</v>
      </c>
      <c r="C1318" s="73" t="s">
        <v>208</v>
      </c>
      <c r="D1318" s="18" t="s">
        <v>246</v>
      </c>
      <c r="E1318" s="28"/>
      <c r="F1318" s="76">
        <v>15</v>
      </c>
      <c r="G1318" s="76">
        <v>15</v>
      </c>
      <c r="H1318" s="76">
        <v>30</v>
      </c>
      <c r="I1318" s="76">
        <v>45</v>
      </c>
      <c r="J1318" s="76">
        <v>45</v>
      </c>
      <c r="K1318" s="43">
        <v>1.85</v>
      </c>
      <c r="L1318" s="119">
        <f t="shared" si="117"/>
        <v>27.75</v>
      </c>
      <c r="M1318" s="43">
        <f t="shared" si="114"/>
        <v>27.75</v>
      </c>
      <c r="N1318" s="43">
        <f t="shared" si="115"/>
        <v>55.5</v>
      </c>
      <c r="O1318" s="43">
        <f t="shared" si="116"/>
        <v>83.25</v>
      </c>
      <c r="P1318" s="43">
        <f t="shared" si="116"/>
        <v>83.25</v>
      </c>
    </row>
    <row r="1319" spans="1:16" customFormat="1" ht="12.75" customHeight="1">
      <c r="A1319" s="6" t="s">
        <v>279</v>
      </c>
      <c r="B1319" s="75">
        <v>740</v>
      </c>
      <c r="C1319" s="73" t="s">
        <v>208</v>
      </c>
      <c r="D1319" s="18" t="s">
        <v>246</v>
      </c>
      <c r="E1319" s="28"/>
      <c r="F1319" s="76">
        <v>15</v>
      </c>
      <c r="G1319" s="76">
        <v>15</v>
      </c>
      <c r="H1319" s="76">
        <v>30</v>
      </c>
      <c r="I1319" s="76">
        <v>45</v>
      </c>
      <c r="J1319" s="76">
        <v>45</v>
      </c>
      <c r="K1319" s="43">
        <v>1.85</v>
      </c>
      <c r="L1319" s="119">
        <f t="shared" si="117"/>
        <v>27.75</v>
      </c>
      <c r="M1319" s="43">
        <f t="shared" si="114"/>
        <v>27.75</v>
      </c>
      <c r="N1319" s="43">
        <f t="shared" si="115"/>
        <v>55.5</v>
      </c>
      <c r="O1319" s="43">
        <f t="shared" si="116"/>
        <v>83.25</v>
      </c>
      <c r="P1319" s="43">
        <f t="shared" si="116"/>
        <v>83.25</v>
      </c>
    </row>
    <row r="1320" spans="1:16" customFormat="1" ht="12.75" customHeight="1">
      <c r="A1320" s="6" t="s">
        <v>279</v>
      </c>
      <c r="B1320" s="75">
        <v>760</v>
      </c>
      <c r="C1320" s="73" t="s">
        <v>208</v>
      </c>
      <c r="D1320" s="18" t="s">
        <v>246</v>
      </c>
      <c r="E1320" s="28"/>
      <c r="F1320" s="76">
        <v>15</v>
      </c>
      <c r="G1320" s="76">
        <v>15</v>
      </c>
      <c r="H1320" s="76">
        <v>30</v>
      </c>
      <c r="I1320" s="76">
        <v>45</v>
      </c>
      <c r="J1320" s="76">
        <v>45</v>
      </c>
      <c r="K1320" s="43">
        <v>1.85</v>
      </c>
      <c r="L1320" s="119">
        <f t="shared" si="117"/>
        <v>27.75</v>
      </c>
      <c r="M1320" s="43">
        <f t="shared" si="114"/>
        <v>27.75</v>
      </c>
      <c r="N1320" s="43">
        <f t="shared" si="115"/>
        <v>55.5</v>
      </c>
      <c r="O1320" s="43">
        <f t="shared" si="116"/>
        <v>83.25</v>
      </c>
      <c r="P1320" s="43">
        <f t="shared" si="116"/>
        <v>83.25</v>
      </c>
    </row>
    <row r="1321" spans="1:16" customFormat="1" ht="12.75" customHeight="1">
      <c r="A1321" s="6" t="s">
        <v>279</v>
      </c>
      <c r="B1321" s="75">
        <v>780</v>
      </c>
      <c r="C1321" s="73" t="s">
        <v>208</v>
      </c>
      <c r="D1321" s="18" t="s">
        <v>246</v>
      </c>
      <c r="E1321" s="28"/>
      <c r="F1321" s="76">
        <v>15</v>
      </c>
      <c r="G1321" s="76">
        <v>15</v>
      </c>
      <c r="H1321" s="76">
        <v>30</v>
      </c>
      <c r="I1321" s="76">
        <v>45</v>
      </c>
      <c r="J1321" s="76">
        <v>45</v>
      </c>
      <c r="K1321" s="43">
        <v>1.85</v>
      </c>
      <c r="L1321" s="119">
        <f t="shared" si="117"/>
        <v>27.75</v>
      </c>
      <c r="M1321" s="43">
        <f t="shared" si="114"/>
        <v>27.75</v>
      </c>
      <c r="N1321" s="43">
        <f t="shared" si="115"/>
        <v>55.5</v>
      </c>
      <c r="O1321" s="43">
        <f t="shared" si="116"/>
        <v>83.25</v>
      </c>
      <c r="P1321" s="43">
        <f t="shared" si="116"/>
        <v>83.25</v>
      </c>
    </row>
    <row r="1322" spans="1:16" customFormat="1" ht="12.75" customHeight="1">
      <c r="A1322" s="6" t="s">
        <v>279</v>
      </c>
      <c r="B1322" s="75">
        <v>800</v>
      </c>
      <c r="C1322" s="73" t="s">
        <v>208</v>
      </c>
      <c r="D1322" s="18" t="s">
        <v>246</v>
      </c>
      <c r="E1322" s="28"/>
      <c r="F1322" s="76">
        <v>15</v>
      </c>
      <c r="G1322" s="76">
        <v>15</v>
      </c>
      <c r="H1322" s="76">
        <v>30</v>
      </c>
      <c r="I1322" s="76">
        <v>45</v>
      </c>
      <c r="J1322" s="76">
        <v>45</v>
      </c>
      <c r="K1322" s="43">
        <v>1.85</v>
      </c>
      <c r="L1322" s="119">
        <f t="shared" si="117"/>
        <v>27.75</v>
      </c>
      <c r="M1322" s="43">
        <f t="shared" si="114"/>
        <v>27.75</v>
      </c>
      <c r="N1322" s="43">
        <f t="shared" si="115"/>
        <v>55.5</v>
      </c>
      <c r="O1322" s="43">
        <f t="shared" si="116"/>
        <v>83.25</v>
      </c>
      <c r="P1322" s="43">
        <f t="shared" si="116"/>
        <v>83.25</v>
      </c>
    </row>
    <row r="1323" spans="1:16" customFormat="1" ht="12.75" customHeight="1">
      <c r="A1323" s="6" t="s">
        <v>279</v>
      </c>
      <c r="B1323" s="75">
        <v>820</v>
      </c>
      <c r="C1323" s="73" t="s">
        <v>208</v>
      </c>
      <c r="D1323" s="18" t="s">
        <v>246</v>
      </c>
      <c r="E1323" s="28"/>
      <c r="F1323" s="76">
        <v>4</v>
      </c>
      <c r="G1323" s="76">
        <v>4</v>
      </c>
      <c r="H1323" s="76">
        <v>8</v>
      </c>
      <c r="I1323" s="76">
        <v>12</v>
      </c>
      <c r="J1323" s="76">
        <v>12</v>
      </c>
      <c r="K1323" s="43">
        <v>1.85</v>
      </c>
      <c r="L1323" s="119">
        <f t="shared" si="117"/>
        <v>7.4</v>
      </c>
      <c r="M1323" s="43">
        <f t="shared" si="114"/>
        <v>7.4</v>
      </c>
      <c r="N1323" s="43">
        <f t="shared" si="115"/>
        <v>14.8</v>
      </c>
      <c r="O1323" s="43">
        <f t="shared" si="116"/>
        <v>22.200000000000003</v>
      </c>
      <c r="P1323" s="43">
        <f t="shared" si="116"/>
        <v>22.200000000000003</v>
      </c>
    </row>
    <row r="1324" spans="1:16" customFormat="1" ht="12.75" customHeight="1">
      <c r="A1324" s="6" t="s">
        <v>279</v>
      </c>
      <c r="B1324" s="75">
        <v>840</v>
      </c>
      <c r="C1324" s="73" t="s">
        <v>208</v>
      </c>
      <c r="D1324" s="18" t="s">
        <v>246</v>
      </c>
      <c r="E1324" s="28"/>
      <c r="F1324" s="76">
        <v>4</v>
      </c>
      <c r="G1324" s="76">
        <v>4</v>
      </c>
      <c r="H1324" s="76">
        <v>8</v>
      </c>
      <c r="I1324" s="76">
        <v>12</v>
      </c>
      <c r="J1324" s="76">
        <v>12</v>
      </c>
      <c r="K1324" s="43">
        <v>1.85</v>
      </c>
      <c r="L1324" s="119">
        <f t="shared" si="117"/>
        <v>7.4</v>
      </c>
      <c r="M1324" s="43">
        <f t="shared" si="114"/>
        <v>7.4</v>
      </c>
      <c r="N1324" s="43">
        <f t="shared" si="115"/>
        <v>14.8</v>
      </c>
      <c r="O1324" s="43">
        <f t="shared" si="116"/>
        <v>22.200000000000003</v>
      </c>
      <c r="P1324" s="43">
        <f t="shared" si="116"/>
        <v>22.200000000000003</v>
      </c>
    </row>
    <row r="1325" spans="1:16" customFormat="1" ht="12.75" customHeight="1">
      <c r="A1325" s="6" t="s">
        <v>279</v>
      </c>
      <c r="B1325" s="75">
        <v>860</v>
      </c>
      <c r="C1325" s="73" t="s">
        <v>208</v>
      </c>
      <c r="D1325" s="18" t="s">
        <v>246</v>
      </c>
      <c r="E1325" s="28"/>
      <c r="F1325" s="76">
        <v>4</v>
      </c>
      <c r="G1325" s="76">
        <v>4</v>
      </c>
      <c r="H1325" s="76">
        <v>8</v>
      </c>
      <c r="I1325" s="76">
        <v>12</v>
      </c>
      <c r="J1325" s="76">
        <v>12</v>
      </c>
      <c r="K1325" s="43">
        <v>1.85</v>
      </c>
      <c r="L1325" s="119">
        <f t="shared" si="117"/>
        <v>7.4</v>
      </c>
      <c r="M1325" s="43">
        <f t="shared" si="114"/>
        <v>7.4</v>
      </c>
      <c r="N1325" s="43">
        <f t="shared" si="115"/>
        <v>14.8</v>
      </c>
      <c r="O1325" s="43">
        <f t="shared" si="116"/>
        <v>22.200000000000003</v>
      </c>
      <c r="P1325" s="43">
        <f t="shared" si="116"/>
        <v>22.200000000000003</v>
      </c>
    </row>
    <row r="1326" spans="1:16" customFormat="1" ht="12.75" customHeight="1">
      <c r="A1326" s="6" t="s">
        <v>279</v>
      </c>
      <c r="B1326" s="75">
        <v>880</v>
      </c>
      <c r="C1326" s="73" t="s">
        <v>208</v>
      </c>
      <c r="D1326" s="18" t="s">
        <v>246</v>
      </c>
      <c r="E1326" s="28"/>
      <c r="F1326" s="76">
        <v>4</v>
      </c>
      <c r="G1326" s="76">
        <v>4</v>
      </c>
      <c r="H1326" s="76">
        <v>8</v>
      </c>
      <c r="I1326" s="76">
        <v>12</v>
      </c>
      <c r="J1326" s="76">
        <v>12</v>
      </c>
      <c r="K1326" s="43">
        <v>1.85</v>
      </c>
      <c r="L1326" s="119">
        <f t="shared" si="117"/>
        <v>7.4</v>
      </c>
      <c r="M1326" s="43">
        <f t="shared" si="114"/>
        <v>7.4</v>
      </c>
      <c r="N1326" s="43">
        <f t="shared" si="115"/>
        <v>14.8</v>
      </c>
      <c r="O1326" s="43">
        <f t="shared" si="116"/>
        <v>22.200000000000003</v>
      </c>
      <c r="P1326" s="43">
        <f t="shared" si="116"/>
        <v>22.200000000000003</v>
      </c>
    </row>
    <row r="1327" spans="1:16" customFormat="1" ht="12.75" customHeight="1">
      <c r="A1327" s="6" t="s">
        <v>279</v>
      </c>
      <c r="B1327" s="75">
        <v>900</v>
      </c>
      <c r="C1327" s="73" t="s">
        <v>208</v>
      </c>
      <c r="D1327" s="18" t="s">
        <v>246</v>
      </c>
      <c r="E1327" s="28"/>
      <c r="F1327" s="76">
        <v>4</v>
      </c>
      <c r="G1327" s="76">
        <v>4</v>
      </c>
      <c r="H1327" s="76">
        <v>8</v>
      </c>
      <c r="I1327" s="76">
        <v>12</v>
      </c>
      <c r="J1327" s="76">
        <v>12</v>
      </c>
      <c r="K1327" s="43">
        <v>1.85</v>
      </c>
      <c r="L1327" s="119">
        <f t="shared" si="117"/>
        <v>7.4</v>
      </c>
      <c r="M1327" s="43">
        <f t="shared" si="114"/>
        <v>7.4</v>
      </c>
      <c r="N1327" s="43">
        <f t="shared" si="115"/>
        <v>14.8</v>
      </c>
      <c r="O1327" s="43">
        <f t="shared" si="116"/>
        <v>22.200000000000003</v>
      </c>
      <c r="P1327" s="43">
        <f t="shared" si="116"/>
        <v>22.200000000000003</v>
      </c>
    </row>
    <row r="1328" spans="1:16" customFormat="1" ht="12.75" customHeight="1">
      <c r="A1328" s="6" t="s">
        <v>279</v>
      </c>
      <c r="B1328" s="75">
        <v>920</v>
      </c>
      <c r="C1328" s="73" t="s">
        <v>208</v>
      </c>
      <c r="D1328" s="18" t="s">
        <v>246</v>
      </c>
      <c r="E1328" s="28"/>
      <c r="F1328" s="76">
        <v>4</v>
      </c>
      <c r="G1328" s="76">
        <v>4</v>
      </c>
      <c r="H1328" s="76">
        <v>8</v>
      </c>
      <c r="I1328" s="76">
        <v>12</v>
      </c>
      <c r="J1328" s="76">
        <v>12</v>
      </c>
      <c r="K1328" s="43">
        <v>1.85</v>
      </c>
      <c r="L1328" s="119">
        <f t="shared" si="117"/>
        <v>7.4</v>
      </c>
      <c r="M1328" s="43">
        <f t="shared" si="114"/>
        <v>7.4</v>
      </c>
      <c r="N1328" s="43">
        <f t="shared" si="115"/>
        <v>14.8</v>
      </c>
      <c r="O1328" s="43">
        <f t="shared" si="116"/>
        <v>22.200000000000003</v>
      </c>
      <c r="P1328" s="43">
        <f t="shared" si="116"/>
        <v>22.200000000000003</v>
      </c>
    </row>
    <row r="1329" spans="1:16" customFormat="1" ht="12.75" customHeight="1">
      <c r="A1329" s="6" t="s">
        <v>279</v>
      </c>
      <c r="B1329" s="75">
        <v>940</v>
      </c>
      <c r="C1329" s="73" t="s">
        <v>208</v>
      </c>
      <c r="D1329" s="18" t="s">
        <v>246</v>
      </c>
      <c r="E1329" s="28"/>
      <c r="F1329" s="76">
        <v>4</v>
      </c>
      <c r="G1329" s="76">
        <v>4</v>
      </c>
      <c r="H1329" s="76">
        <v>8</v>
      </c>
      <c r="I1329" s="76">
        <v>12</v>
      </c>
      <c r="J1329" s="76">
        <v>12</v>
      </c>
      <c r="K1329" s="43">
        <v>1.85</v>
      </c>
      <c r="L1329" s="119">
        <f t="shared" si="117"/>
        <v>7.4</v>
      </c>
      <c r="M1329" s="43">
        <f t="shared" si="114"/>
        <v>7.4</v>
      </c>
      <c r="N1329" s="43">
        <f t="shared" si="115"/>
        <v>14.8</v>
      </c>
      <c r="O1329" s="43">
        <f t="shared" si="116"/>
        <v>22.200000000000003</v>
      </c>
      <c r="P1329" s="43">
        <f t="shared" si="116"/>
        <v>22.200000000000003</v>
      </c>
    </row>
    <row r="1330" spans="1:16" customFormat="1" ht="12.75" customHeight="1">
      <c r="A1330" s="6" t="s">
        <v>279</v>
      </c>
      <c r="B1330" s="75">
        <v>960</v>
      </c>
      <c r="C1330" s="73" t="s">
        <v>208</v>
      </c>
      <c r="D1330" s="18" t="s">
        <v>246</v>
      </c>
      <c r="E1330" s="28"/>
      <c r="F1330" s="76">
        <v>4</v>
      </c>
      <c r="G1330" s="76">
        <v>4</v>
      </c>
      <c r="H1330" s="76">
        <v>8</v>
      </c>
      <c r="I1330" s="76">
        <v>12</v>
      </c>
      <c r="J1330" s="76">
        <v>12</v>
      </c>
      <c r="K1330" s="43">
        <v>1.85</v>
      </c>
      <c r="L1330" s="119">
        <f t="shared" si="117"/>
        <v>7.4</v>
      </c>
      <c r="M1330" s="43">
        <f t="shared" si="114"/>
        <v>7.4</v>
      </c>
      <c r="N1330" s="43">
        <f t="shared" si="115"/>
        <v>14.8</v>
      </c>
      <c r="O1330" s="43">
        <f t="shared" si="116"/>
        <v>22.200000000000003</v>
      </c>
      <c r="P1330" s="43">
        <f t="shared" si="116"/>
        <v>22.200000000000003</v>
      </c>
    </row>
    <row r="1331" spans="1:16" customFormat="1" ht="12.75" customHeight="1">
      <c r="A1331" s="6" t="s">
        <v>279</v>
      </c>
      <c r="B1331" s="75">
        <v>980</v>
      </c>
      <c r="C1331" s="73" t="s">
        <v>208</v>
      </c>
      <c r="D1331" s="18" t="s">
        <v>246</v>
      </c>
      <c r="E1331" s="28"/>
      <c r="F1331" s="76">
        <v>4</v>
      </c>
      <c r="G1331" s="76">
        <v>4</v>
      </c>
      <c r="H1331" s="76">
        <v>8</v>
      </c>
      <c r="I1331" s="76">
        <v>12</v>
      </c>
      <c r="J1331" s="76">
        <v>12</v>
      </c>
      <c r="K1331" s="43">
        <v>1.85</v>
      </c>
      <c r="L1331" s="119">
        <f t="shared" si="117"/>
        <v>7.4</v>
      </c>
      <c r="M1331" s="43">
        <f t="shared" si="114"/>
        <v>7.4</v>
      </c>
      <c r="N1331" s="43">
        <f t="shared" si="115"/>
        <v>14.8</v>
      </c>
      <c r="O1331" s="43">
        <f t="shared" si="116"/>
        <v>22.200000000000003</v>
      </c>
      <c r="P1331" s="43">
        <f t="shared" si="116"/>
        <v>22.200000000000003</v>
      </c>
    </row>
    <row r="1332" spans="1:16" customFormat="1" ht="12.75" customHeight="1">
      <c r="A1332" s="6" t="s">
        <v>279</v>
      </c>
      <c r="B1332" s="75">
        <v>1000</v>
      </c>
      <c r="C1332" s="73" t="s">
        <v>208</v>
      </c>
      <c r="D1332" s="18" t="s">
        <v>246</v>
      </c>
      <c r="E1332" s="28"/>
      <c r="F1332" s="76">
        <v>4</v>
      </c>
      <c r="G1332" s="76">
        <v>4</v>
      </c>
      <c r="H1332" s="76">
        <v>8</v>
      </c>
      <c r="I1332" s="76">
        <v>12</v>
      </c>
      <c r="J1332" s="76">
        <v>12</v>
      </c>
      <c r="K1332" s="43">
        <v>1.85</v>
      </c>
      <c r="L1332" s="119">
        <f t="shared" si="117"/>
        <v>7.4</v>
      </c>
      <c r="M1332" s="43">
        <f t="shared" si="114"/>
        <v>7.4</v>
      </c>
      <c r="N1332" s="43">
        <f t="shared" si="115"/>
        <v>14.8</v>
      </c>
      <c r="O1332" s="43">
        <f t="shared" si="116"/>
        <v>22.200000000000003</v>
      </c>
      <c r="P1332" s="43">
        <f t="shared" si="116"/>
        <v>22.200000000000003</v>
      </c>
    </row>
    <row r="1333" spans="1:16" customFormat="1" ht="12.75" customHeight="1">
      <c r="A1333" s="6" t="s">
        <v>279</v>
      </c>
      <c r="B1333" s="75">
        <v>1020</v>
      </c>
      <c r="C1333" s="73" t="s">
        <v>208</v>
      </c>
      <c r="D1333" s="18" t="s">
        <v>246</v>
      </c>
      <c r="E1333" s="28"/>
      <c r="F1333" s="76">
        <v>4</v>
      </c>
      <c r="G1333" s="76">
        <v>4</v>
      </c>
      <c r="H1333" s="76">
        <v>8</v>
      </c>
      <c r="I1333" s="76">
        <v>12</v>
      </c>
      <c r="J1333" s="76">
        <v>12</v>
      </c>
      <c r="K1333" s="43">
        <v>1.85</v>
      </c>
      <c r="L1333" s="119">
        <f t="shared" si="117"/>
        <v>7.4</v>
      </c>
      <c r="M1333" s="43">
        <f t="shared" si="114"/>
        <v>7.4</v>
      </c>
      <c r="N1333" s="43">
        <f t="shared" si="115"/>
        <v>14.8</v>
      </c>
      <c r="O1333" s="43">
        <f t="shared" si="116"/>
        <v>22.200000000000003</v>
      </c>
      <c r="P1333" s="43">
        <f t="shared" si="116"/>
        <v>22.200000000000003</v>
      </c>
    </row>
    <row r="1334" spans="1:16" customFormat="1" ht="12.75" customHeight="1">
      <c r="A1334" s="6" t="s">
        <v>279</v>
      </c>
      <c r="B1334" s="75">
        <v>1040</v>
      </c>
      <c r="C1334" s="73" t="s">
        <v>208</v>
      </c>
      <c r="D1334" s="18" t="s">
        <v>246</v>
      </c>
      <c r="E1334" s="28"/>
      <c r="F1334" s="76">
        <v>4</v>
      </c>
      <c r="G1334" s="76">
        <v>4</v>
      </c>
      <c r="H1334" s="76">
        <v>8</v>
      </c>
      <c r="I1334" s="76">
        <v>12</v>
      </c>
      <c r="J1334" s="76">
        <v>12</v>
      </c>
      <c r="K1334" s="43">
        <v>1.85</v>
      </c>
      <c r="L1334" s="119">
        <f t="shared" si="117"/>
        <v>7.4</v>
      </c>
      <c r="M1334" s="43">
        <f t="shared" si="114"/>
        <v>7.4</v>
      </c>
      <c r="N1334" s="43">
        <f t="shared" si="115"/>
        <v>14.8</v>
      </c>
      <c r="O1334" s="43">
        <f t="shared" si="116"/>
        <v>22.200000000000003</v>
      </c>
      <c r="P1334" s="43">
        <f t="shared" si="116"/>
        <v>22.200000000000003</v>
      </c>
    </row>
    <row r="1335" spans="1:16" customFormat="1" ht="12.75" customHeight="1">
      <c r="A1335" s="6" t="s">
        <v>279</v>
      </c>
      <c r="B1335" s="75">
        <v>1060</v>
      </c>
      <c r="C1335" s="73" t="s">
        <v>208</v>
      </c>
      <c r="D1335" s="18" t="s">
        <v>246</v>
      </c>
      <c r="E1335" s="28"/>
      <c r="F1335" s="76">
        <v>4</v>
      </c>
      <c r="G1335" s="76">
        <v>4</v>
      </c>
      <c r="H1335" s="76">
        <v>8</v>
      </c>
      <c r="I1335" s="76">
        <v>12</v>
      </c>
      <c r="J1335" s="76">
        <v>12</v>
      </c>
      <c r="K1335" s="43">
        <v>1.85</v>
      </c>
      <c r="L1335" s="119">
        <f t="shared" si="117"/>
        <v>7.4</v>
      </c>
      <c r="M1335" s="43">
        <f t="shared" si="114"/>
        <v>7.4</v>
      </c>
      <c r="N1335" s="43">
        <f t="shared" si="115"/>
        <v>14.8</v>
      </c>
      <c r="O1335" s="43">
        <f t="shared" si="116"/>
        <v>22.200000000000003</v>
      </c>
      <c r="P1335" s="43">
        <f t="shared" si="116"/>
        <v>22.200000000000003</v>
      </c>
    </row>
    <row r="1336" spans="1:16" customFormat="1" ht="12.75" customHeight="1">
      <c r="A1336" s="6" t="s">
        <v>279</v>
      </c>
      <c r="B1336" s="75">
        <v>1080</v>
      </c>
      <c r="C1336" s="73" t="s">
        <v>208</v>
      </c>
      <c r="D1336" s="18" t="s">
        <v>246</v>
      </c>
      <c r="E1336" s="28"/>
      <c r="F1336" s="76">
        <v>4</v>
      </c>
      <c r="G1336" s="76">
        <v>4</v>
      </c>
      <c r="H1336" s="76">
        <v>8</v>
      </c>
      <c r="I1336" s="76">
        <v>12</v>
      </c>
      <c r="J1336" s="76">
        <v>12</v>
      </c>
      <c r="K1336" s="43">
        <v>1.85</v>
      </c>
      <c r="L1336" s="119">
        <f t="shared" si="117"/>
        <v>7.4</v>
      </c>
      <c r="M1336" s="43">
        <f t="shared" si="114"/>
        <v>7.4</v>
      </c>
      <c r="N1336" s="43">
        <f t="shared" si="115"/>
        <v>14.8</v>
      </c>
      <c r="O1336" s="43">
        <f t="shared" si="116"/>
        <v>22.200000000000003</v>
      </c>
      <c r="P1336" s="43">
        <f t="shared" si="116"/>
        <v>22.200000000000003</v>
      </c>
    </row>
    <row r="1337" spans="1:16" customFormat="1" ht="12.75" customHeight="1">
      <c r="A1337" s="6" t="s">
        <v>279</v>
      </c>
      <c r="B1337" s="75">
        <v>1100</v>
      </c>
      <c r="C1337" s="73" t="s">
        <v>208</v>
      </c>
      <c r="D1337" s="18" t="s">
        <v>246</v>
      </c>
      <c r="E1337" s="28"/>
      <c r="F1337" s="76">
        <v>4</v>
      </c>
      <c r="G1337" s="76">
        <v>4</v>
      </c>
      <c r="H1337" s="76">
        <v>8</v>
      </c>
      <c r="I1337" s="76">
        <v>12</v>
      </c>
      <c r="J1337" s="76">
        <v>12</v>
      </c>
      <c r="K1337" s="43">
        <v>1.85</v>
      </c>
      <c r="L1337" s="119">
        <f t="shared" si="117"/>
        <v>7.4</v>
      </c>
      <c r="M1337" s="43">
        <f t="shared" si="114"/>
        <v>7.4</v>
      </c>
      <c r="N1337" s="43">
        <f t="shared" si="115"/>
        <v>14.8</v>
      </c>
      <c r="O1337" s="43">
        <f t="shared" si="116"/>
        <v>22.200000000000003</v>
      </c>
      <c r="P1337" s="43">
        <f t="shared" si="116"/>
        <v>22.200000000000003</v>
      </c>
    </row>
    <row r="1338" spans="1:16" customFormat="1" ht="12.75" customHeight="1">
      <c r="A1338" s="6" t="s">
        <v>279</v>
      </c>
      <c r="B1338" s="75">
        <v>1120</v>
      </c>
      <c r="C1338" s="73" t="s">
        <v>208</v>
      </c>
      <c r="D1338" s="18" t="s">
        <v>246</v>
      </c>
      <c r="E1338" s="28"/>
      <c r="F1338" s="76">
        <v>15</v>
      </c>
      <c r="G1338" s="76">
        <v>15</v>
      </c>
      <c r="H1338" s="76">
        <v>30</v>
      </c>
      <c r="I1338" s="76">
        <v>45</v>
      </c>
      <c r="J1338" s="76">
        <v>45</v>
      </c>
      <c r="K1338" s="43">
        <v>1.85</v>
      </c>
      <c r="L1338" s="119">
        <f t="shared" si="117"/>
        <v>27.75</v>
      </c>
      <c r="M1338" s="43">
        <f t="shared" si="114"/>
        <v>27.75</v>
      </c>
      <c r="N1338" s="43">
        <f t="shared" si="115"/>
        <v>55.5</v>
      </c>
      <c r="O1338" s="43">
        <f t="shared" si="116"/>
        <v>83.25</v>
      </c>
      <c r="P1338" s="43">
        <f t="shared" si="116"/>
        <v>83.25</v>
      </c>
    </row>
    <row r="1339" spans="1:16" customFormat="1" ht="12.75" customHeight="1">
      <c r="A1339" s="6" t="s">
        <v>279</v>
      </c>
      <c r="B1339" s="75">
        <v>1140</v>
      </c>
      <c r="C1339" s="73" t="s">
        <v>208</v>
      </c>
      <c r="D1339" s="18" t="s">
        <v>246</v>
      </c>
      <c r="E1339" s="28"/>
      <c r="F1339" s="76">
        <v>15</v>
      </c>
      <c r="G1339" s="76">
        <v>15</v>
      </c>
      <c r="H1339" s="76">
        <v>30</v>
      </c>
      <c r="I1339" s="76">
        <v>45</v>
      </c>
      <c r="J1339" s="76">
        <v>45</v>
      </c>
      <c r="K1339" s="43">
        <v>1.85</v>
      </c>
      <c r="L1339" s="119">
        <f t="shared" si="117"/>
        <v>27.75</v>
      </c>
      <c r="M1339" s="43">
        <f t="shared" si="114"/>
        <v>27.75</v>
      </c>
      <c r="N1339" s="43">
        <f t="shared" si="115"/>
        <v>55.5</v>
      </c>
      <c r="O1339" s="43">
        <f t="shared" si="116"/>
        <v>83.25</v>
      </c>
      <c r="P1339" s="43">
        <f t="shared" si="116"/>
        <v>83.25</v>
      </c>
    </row>
    <row r="1340" spans="1:16" customFormat="1" ht="12.75" customHeight="1">
      <c r="A1340" s="6" t="s">
        <v>279</v>
      </c>
      <c r="B1340" s="75">
        <v>1160</v>
      </c>
      <c r="C1340" s="73" t="s">
        <v>208</v>
      </c>
      <c r="D1340" s="18" t="s">
        <v>246</v>
      </c>
      <c r="E1340" s="28"/>
      <c r="F1340" s="76">
        <v>4</v>
      </c>
      <c r="G1340" s="76">
        <v>4</v>
      </c>
      <c r="H1340" s="76">
        <v>8</v>
      </c>
      <c r="I1340" s="76">
        <v>12</v>
      </c>
      <c r="J1340" s="76">
        <v>12</v>
      </c>
      <c r="K1340" s="43">
        <v>1.85</v>
      </c>
      <c r="L1340" s="119">
        <f t="shared" si="117"/>
        <v>7.4</v>
      </c>
      <c r="M1340" s="43">
        <f t="shared" si="114"/>
        <v>7.4</v>
      </c>
      <c r="N1340" s="43">
        <f t="shared" si="115"/>
        <v>14.8</v>
      </c>
      <c r="O1340" s="43">
        <f t="shared" si="116"/>
        <v>22.200000000000003</v>
      </c>
      <c r="P1340" s="43">
        <f t="shared" si="116"/>
        <v>22.200000000000003</v>
      </c>
    </row>
    <row r="1341" spans="1:16" customFormat="1" ht="12.75" customHeight="1">
      <c r="A1341" s="6" t="s">
        <v>279</v>
      </c>
      <c r="B1341" s="75">
        <v>1180</v>
      </c>
      <c r="C1341" s="73" t="s">
        <v>208</v>
      </c>
      <c r="D1341" s="18" t="s">
        <v>246</v>
      </c>
      <c r="E1341" s="28"/>
      <c r="F1341" s="76">
        <v>4</v>
      </c>
      <c r="G1341" s="76">
        <v>4</v>
      </c>
      <c r="H1341" s="76">
        <v>8</v>
      </c>
      <c r="I1341" s="76">
        <v>12</v>
      </c>
      <c r="J1341" s="76">
        <v>12</v>
      </c>
      <c r="K1341" s="43">
        <v>1.85</v>
      </c>
      <c r="L1341" s="119">
        <f t="shared" si="117"/>
        <v>7.4</v>
      </c>
      <c r="M1341" s="43">
        <f t="shared" si="114"/>
        <v>7.4</v>
      </c>
      <c r="N1341" s="43">
        <f t="shared" si="115"/>
        <v>14.8</v>
      </c>
      <c r="O1341" s="43">
        <f t="shared" si="116"/>
        <v>22.200000000000003</v>
      </c>
      <c r="P1341" s="43">
        <f t="shared" si="116"/>
        <v>22.200000000000003</v>
      </c>
    </row>
    <row r="1342" spans="1:16" customFormat="1" ht="12.75" customHeight="1">
      <c r="A1342" s="6" t="s">
        <v>279</v>
      </c>
      <c r="B1342" s="75">
        <v>1200</v>
      </c>
      <c r="C1342" s="73" t="s">
        <v>208</v>
      </c>
      <c r="D1342" s="18" t="s">
        <v>246</v>
      </c>
      <c r="E1342" s="28"/>
      <c r="F1342" s="76">
        <v>4</v>
      </c>
      <c r="G1342" s="76">
        <v>4</v>
      </c>
      <c r="H1342" s="76">
        <v>8</v>
      </c>
      <c r="I1342" s="76">
        <v>12</v>
      </c>
      <c r="J1342" s="76">
        <v>12</v>
      </c>
      <c r="K1342" s="43">
        <v>1.85</v>
      </c>
      <c r="L1342" s="119">
        <f t="shared" si="117"/>
        <v>7.4</v>
      </c>
      <c r="M1342" s="43">
        <f t="shared" si="114"/>
        <v>7.4</v>
      </c>
      <c r="N1342" s="43">
        <f t="shared" si="115"/>
        <v>14.8</v>
      </c>
      <c r="O1342" s="43">
        <f t="shared" si="116"/>
        <v>22.200000000000003</v>
      </c>
      <c r="P1342" s="43">
        <f t="shared" si="116"/>
        <v>22.200000000000003</v>
      </c>
    </row>
    <row r="1343" spans="1:16" customFormat="1" ht="12.75" customHeight="1">
      <c r="A1343" s="6" t="s">
        <v>279</v>
      </c>
      <c r="B1343" s="75">
        <v>1220</v>
      </c>
      <c r="C1343" s="73" t="s">
        <v>208</v>
      </c>
      <c r="D1343" s="18" t="s">
        <v>246</v>
      </c>
      <c r="E1343" s="28"/>
      <c r="F1343" s="76">
        <v>4</v>
      </c>
      <c r="G1343" s="76">
        <v>4</v>
      </c>
      <c r="H1343" s="76">
        <v>8</v>
      </c>
      <c r="I1343" s="76">
        <v>12</v>
      </c>
      <c r="J1343" s="76">
        <v>12</v>
      </c>
      <c r="K1343" s="43">
        <v>1.85</v>
      </c>
      <c r="L1343" s="119">
        <f t="shared" si="117"/>
        <v>7.4</v>
      </c>
      <c r="M1343" s="43">
        <f t="shared" si="114"/>
        <v>7.4</v>
      </c>
      <c r="N1343" s="43">
        <f t="shared" si="115"/>
        <v>14.8</v>
      </c>
      <c r="O1343" s="43">
        <f t="shared" si="116"/>
        <v>22.200000000000003</v>
      </c>
      <c r="P1343" s="43">
        <f t="shared" si="116"/>
        <v>22.200000000000003</v>
      </c>
    </row>
    <row r="1344" spans="1:16" customFormat="1" ht="12.75" customHeight="1">
      <c r="A1344" s="6" t="s">
        <v>279</v>
      </c>
      <c r="B1344" s="75">
        <v>1320</v>
      </c>
      <c r="C1344" s="73" t="s">
        <v>208</v>
      </c>
      <c r="D1344" s="18" t="s">
        <v>246</v>
      </c>
      <c r="E1344" s="28"/>
      <c r="F1344" s="76">
        <v>4</v>
      </c>
      <c r="G1344" s="76">
        <v>4</v>
      </c>
      <c r="H1344" s="76">
        <v>8</v>
      </c>
      <c r="I1344" s="76">
        <v>12</v>
      </c>
      <c r="J1344" s="76">
        <v>12</v>
      </c>
      <c r="K1344" s="43">
        <v>1.85</v>
      </c>
      <c r="L1344" s="119">
        <f t="shared" si="117"/>
        <v>7.4</v>
      </c>
      <c r="M1344" s="43">
        <f t="shared" si="114"/>
        <v>7.4</v>
      </c>
      <c r="N1344" s="43">
        <f t="shared" si="115"/>
        <v>14.8</v>
      </c>
      <c r="O1344" s="43">
        <f t="shared" si="116"/>
        <v>22.200000000000003</v>
      </c>
      <c r="P1344" s="43">
        <f t="shared" si="116"/>
        <v>22.200000000000003</v>
      </c>
    </row>
    <row r="1345" spans="1:16" customFormat="1" ht="12.75" customHeight="1">
      <c r="A1345" s="6" t="s">
        <v>279</v>
      </c>
      <c r="B1345" s="75">
        <v>1420</v>
      </c>
      <c r="C1345" s="73" t="s">
        <v>208</v>
      </c>
      <c r="D1345" s="18" t="s">
        <v>246</v>
      </c>
      <c r="E1345" s="28"/>
      <c r="F1345" s="76">
        <v>4</v>
      </c>
      <c r="G1345" s="76">
        <v>4</v>
      </c>
      <c r="H1345" s="76">
        <v>8</v>
      </c>
      <c r="I1345" s="76">
        <v>12</v>
      </c>
      <c r="J1345" s="76">
        <v>12</v>
      </c>
      <c r="K1345" s="43">
        <v>1.85</v>
      </c>
      <c r="L1345" s="119">
        <f t="shared" si="117"/>
        <v>7.4</v>
      </c>
      <c r="M1345" s="43">
        <f t="shared" si="114"/>
        <v>7.4</v>
      </c>
      <c r="N1345" s="43">
        <f t="shared" si="115"/>
        <v>14.8</v>
      </c>
      <c r="O1345" s="43">
        <f t="shared" si="116"/>
        <v>22.200000000000003</v>
      </c>
      <c r="P1345" s="43">
        <f t="shared" si="116"/>
        <v>22.200000000000003</v>
      </c>
    </row>
    <row r="1346" spans="1:16" customFormat="1" ht="12.75" customHeight="1">
      <c r="A1346" s="6" t="s">
        <v>279</v>
      </c>
      <c r="B1346" s="75">
        <v>1520</v>
      </c>
      <c r="C1346" s="73" t="s">
        <v>208</v>
      </c>
      <c r="D1346" s="18" t="s">
        <v>246</v>
      </c>
      <c r="E1346" s="28"/>
      <c r="F1346" s="76">
        <v>4</v>
      </c>
      <c r="G1346" s="76">
        <v>4</v>
      </c>
      <c r="H1346" s="76">
        <v>8</v>
      </c>
      <c r="I1346" s="76">
        <v>12</v>
      </c>
      <c r="J1346" s="76">
        <v>12</v>
      </c>
      <c r="K1346" s="43">
        <v>1.85</v>
      </c>
      <c r="L1346" s="119">
        <f t="shared" si="117"/>
        <v>7.4</v>
      </c>
      <c r="M1346" s="43">
        <f t="shared" si="114"/>
        <v>7.4</v>
      </c>
      <c r="N1346" s="43">
        <f t="shared" si="115"/>
        <v>14.8</v>
      </c>
      <c r="O1346" s="43">
        <f t="shared" si="116"/>
        <v>22.200000000000003</v>
      </c>
      <c r="P1346" s="43">
        <f t="shared" si="116"/>
        <v>22.200000000000003</v>
      </c>
    </row>
    <row r="1347" spans="1:16" customFormat="1" ht="12.75" customHeight="1">
      <c r="A1347" s="6" t="s">
        <v>279</v>
      </c>
      <c r="B1347" s="75">
        <v>1620</v>
      </c>
      <c r="C1347" s="73" t="s">
        <v>208</v>
      </c>
      <c r="D1347" s="18" t="s">
        <v>246</v>
      </c>
      <c r="E1347" s="28"/>
      <c r="F1347" s="76">
        <v>4</v>
      </c>
      <c r="G1347" s="76">
        <v>4</v>
      </c>
      <c r="H1347" s="76">
        <v>8</v>
      </c>
      <c r="I1347" s="76">
        <v>12</v>
      </c>
      <c r="J1347" s="76">
        <v>12</v>
      </c>
      <c r="K1347" s="43">
        <v>1.85</v>
      </c>
      <c r="L1347" s="119">
        <f t="shared" si="117"/>
        <v>7.4</v>
      </c>
      <c r="M1347" s="43">
        <f t="shared" ref="M1347:M1363" si="118">$G1347*K1347</f>
        <v>7.4</v>
      </c>
      <c r="N1347" s="43">
        <f t="shared" ref="N1347:N1363" si="119">$K1347*H1347</f>
        <v>14.8</v>
      </c>
      <c r="O1347" s="43">
        <f t="shared" ref="O1347:P1363" si="120">$K1347*I1347</f>
        <v>22.200000000000003</v>
      </c>
      <c r="P1347" s="43">
        <f t="shared" si="120"/>
        <v>22.200000000000003</v>
      </c>
    </row>
    <row r="1348" spans="1:16" customFormat="1" ht="12.75" customHeight="1">
      <c r="A1348" s="6" t="s">
        <v>279</v>
      </c>
      <c r="B1348" s="75">
        <v>1720</v>
      </c>
      <c r="C1348" s="73" t="s">
        <v>208</v>
      </c>
      <c r="D1348" s="18" t="s">
        <v>246</v>
      </c>
      <c r="E1348" s="28"/>
      <c r="F1348" s="76">
        <v>4</v>
      </c>
      <c r="G1348" s="76">
        <v>4</v>
      </c>
      <c r="H1348" s="76">
        <v>8</v>
      </c>
      <c r="I1348" s="76">
        <v>12</v>
      </c>
      <c r="J1348" s="76">
        <v>12</v>
      </c>
      <c r="K1348" s="43">
        <v>1.85</v>
      </c>
      <c r="L1348" s="119">
        <f t="shared" si="117"/>
        <v>7.4</v>
      </c>
      <c r="M1348" s="43">
        <f t="shared" si="118"/>
        <v>7.4</v>
      </c>
      <c r="N1348" s="43">
        <f t="shared" si="119"/>
        <v>14.8</v>
      </c>
      <c r="O1348" s="43">
        <f t="shared" si="120"/>
        <v>22.200000000000003</v>
      </c>
      <c r="P1348" s="43">
        <f t="shared" si="120"/>
        <v>22.200000000000003</v>
      </c>
    </row>
    <row r="1349" spans="1:16" customFormat="1" ht="12.75" customHeight="1">
      <c r="A1349" s="6" t="s">
        <v>279</v>
      </c>
      <c r="B1349" s="75">
        <v>1820</v>
      </c>
      <c r="C1349" s="73" t="s">
        <v>208</v>
      </c>
      <c r="D1349" s="18" t="s">
        <v>246</v>
      </c>
      <c r="E1349" s="28"/>
      <c r="F1349" s="76">
        <v>4</v>
      </c>
      <c r="G1349" s="76">
        <v>4</v>
      </c>
      <c r="H1349" s="76">
        <v>8</v>
      </c>
      <c r="I1349" s="76">
        <v>12</v>
      </c>
      <c r="J1349" s="76">
        <v>12</v>
      </c>
      <c r="K1349" s="43">
        <v>1.85</v>
      </c>
      <c r="L1349" s="119">
        <f t="shared" si="117"/>
        <v>7.4</v>
      </c>
      <c r="M1349" s="43">
        <f t="shared" si="118"/>
        <v>7.4</v>
      </c>
      <c r="N1349" s="43">
        <f t="shared" si="119"/>
        <v>14.8</v>
      </c>
      <c r="O1349" s="43">
        <f t="shared" si="120"/>
        <v>22.200000000000003</v>
      </c>
      <c r="P1349" s="43">
        <f t="shared" si="120"/>
        <v>22.200000000000003</v>
      </c>
    </row>
    <row r="1350" spans="1:16" customFormat="1" ht="12.75" customHeight="1">
      <c r="A1350" s="6" t="s">
        <v>279</v>
      </c>
      <c r="B1350" s="75">
        <v>1920</v>
      </c>
      <c r="C1350" s="73" t="s">
        <v>208</v>
      </c>
      <c r="D1350" s="18" t="s">
        <v>246</v>
      </c>
      <c r="E1350" s="28"/>
      <c r="F1350" s="76">
        <v>4</v>
      </c>
      <c r="G1350" s="76">
        <v>4</v>
      </c>
      <c r="H1350" s="76">
        <v>8</v>
      </c>
      <c r="I1350" s="76">
        <v>12</v>
      </c>
      <c r="J1350" s="76">
        <v>12</v>
      </c>
      <c r="K1350" s="43">
        <v>1.85</v>
      </c>
      <c r="L1350" s="119">
        <f t="shared" si="117"/>
        <v>7.4</v>
      </c>
      <c r="M1350" s="43">
        <f t="shared" si="118"/>
        <v>7.4</v>
      </c>
      <c r="N1350" s="43">
        <f t="shared" si="119"/>
        <v>14.8</v>
      </c>
      <c r="O1350" s="43">
        <f t="shared" si="120"/>
        <v>22.200000000000003</v>
      </c>
      <c r="P1350" s="43">
        <f t="shared" si="120"/>
        <v>22.200000000000003</v>
      </c>
    </row>
    <row r="1351" spans="1:16" customFormat="1" ht="12.75" customHeight="1">
      <c r="A1351" s="6" t="s">
        <v>279</v>
      </c>
      <c r="B1351" s="75">
        <v>2020</v>
      </c>
      <c r="C1351" s="73" t="s">
        <v>208</v>
      </c>
      <c r="D1351" s="18" t="s">
        <v>246</v>
      </c>
      <c r="E1351" s="28"/>
      <c r="F1351" s="76">
        <v>4</v>
      </c>
      <c r="G1351" s="76">
        <v>4</v>
      </c>
      <c r="H1351" s="76">
        <v>8</v>
      </c>
      <c r="I1351" s="76">
        <v>12</v>
      </c>
      <c r="J1351" s="76">
        <v>12</v>
      </c>
      <c r="K1351" s="43">
        <v>1.85</v>
      </c>
      <c r="L1351" s="119">
        <f t="shared" si="117"/>
        <v>7.4</v>
      </c>
      <c r="M1351" s="43">
        <f t="shared" si="118"/>
        <v>7.4</v>
      </c>
      <c r="N1351" s="43">
        <f t="shared" si="119"/>
        <v>14.8</v>
      </c>
      <c r="O1351" s="43">
        <f t="shared" si="120"/>
        <v>22.200000000000003</v>
      </c>
      <c r="P1351" s="43">
        <f t="shared" si="120"/>
        <v>22.200000000000003</v>
      </c>
    </row>
    <row r="1352" spans="1:16" customFormat="1" ht="12.75" customHeight="1">
      <c r="A1352" s="6" t="s">
        <v>279</v>
      </c>
      <c r="B1352" s="75">
        <v>2120</v>
      </c>
      <c r="C1352" s="73" t="s">
        <v>208</v>
      </c>
      <c r="D1352" s="18" t="s">
        <v>246</v>
      </c>
      <c r="E1352" s="28"/>
      <c r="F1352" s="76">
        <v>4</v>
      </c>
      <c r="G1352" s="76">
        <v>4</v>
      </c>
      <c r="H1352" s="76">
        <v>8</v>
      </c>
      <c r="I1352" s="76">
        <v>12</v>
      </c>
      <c r="J1352" s="76">
        <v>12</v>
      </c>
      <c r="K1352" s="43">
        <v>1.85</v>
      </c>
      <c r="L1352" s="119">
        <f t="shared" si="117"/>
        <v>7.4</v>
      </c>
      <c r="M1352" s="43">
        <f t="shared" si="118"/>
        <v>7.4</v>
      </c>
      <c r="N1352" s="43">
        <f t="shared" si="119"/>
        <v>14.8</v>
      </c>
      <c r="O1352" s="43">
        <f t="shared" si="120"/>
        <v>22.200000000000003</v>
      </c>
      <c r="P1352" s="43">
        <f t="shared" si="120"/>
        <v>22.200000000000003</v>
      </c>
    </row>
    <row r="1353" spans="1:16" customFormat="1" ht="12.75" customHeight="1">
      <c r="A1353" s="6" t="s">
        <v>279</v>
      </c>
      <c r="B1353" s="75">
        <v>2220</v>
      </c>
      <c r="C1353" s="73" t="s">
        <v>208</v>
      </c>
      <c r="D1353" s="18" t="s">
        <v>246</v>
      </c>
      <c r="E1353" s="28"/>
      <c r="F1353" s="76">
        <v>4</v>
      </c>
      <c r="G1353" s="76">
        <v>4</v>
      </c>
      <c r="H1353" s="76">
        <v>8</v>
      </c>
      <c r="I1353" s="76">
        <v>12</v>
      </c>
      <c r="J1353" s="76">
        <v>12</v>
      </c>
      <c r="K1353" s="43">
        <v>1.85</v>
      </c>
      <c r="L1353" s="119">
        <f t="shared" si="117"/>
        <v>7.4</v>
      </c>
      <c r="M1353" s="43">
        <f t="shared" si="118"/>
        <v>7.4</v>
      </c>
      <c r="N1353" s="43">
        <f t="shared" si="119"/>
        <v>14.8</v>
      </c>
      <c r="O1353" s="43">
        <f t="shared" si="120"/>
        <v>22.200000000000003</v>
      </c>
      <c r="P1353" s="43">
        <f t="shared" si="120"/>
        <v>22.200000000000003</v>
      </c>
    </row>
    <row r="1354" spans="1:16" customFormat="1" ht="12.75" customHeight="1">
      <c r="A1354" s="6" t="s">
        <v>279</v>
      </c>
      <c r="B1354" s="75">
        <v>2320</v>
      </c>
      <c r="C1354" s="73" t="s">
        <v>208</v>
      </c>
      <c r="D1354" s="18" t="s">
        <v>246</v>
      </c>
      <c r="E1354" s="28"/>
      <c r="F1354" s="76">
        <v>4</v>
      </c>
      <c r="G1354" s="76">
        <v>4</v>
      </c>
      <c r="H1354" s="76">
        <v>8</v>
      </c>
      <c r="I1354" s="76">
        <v>12</v>
      </c>
      <c r="J1354" s="76">
        <v>12</v>
      </c>
      <c r="K1354" s="43">
        <v>1.85</v>
      </c>
      <c r="L1354" s="119">
        <f t="shared" si="117"/>
        <v>7.4</v>
      </c>
      <c r="M1354" s="43">
        <f t="shared" si="118"/>
        <v>7.4</v>
      </c>
      <c r="N1354" s="43">
        <f t="shared" si="119"/>
        <v>14.8</v>
      </c>
      <c r="O1354" s="43">
        <f t="shared" si="120"/>
        <v>22.200000000000003</v>
      </c>
      <c r="P1354" s="43">
        <f t="shared" si="120"/>
        <v>22.200000000000003</v>
      </c>
    </row>
    <row r="1355" spans="1:16" customFormat="1" ht="12.75" customHeight="1">
      <c r="A1355" s="6" t="s">
        <v>279</v>
      </c>
      <c r="B1355" s="75">
        <v>2420</v>
      </c>
      <c r="C1355" s="73" t="s">
        <v>208</v>
      </c>
      <c r="D1355" s="18" t="s">
        <v>246</v>
      </c>
      <c r="E1355" s="28"/>
      <c r="F1355" s="76">
        <v>4</v>
      </c>
      <c r="G1355" s="76">
        <v>4</v>
      </c>
      <c r="H1355" s="76">
        <v>8</v>
      </c>
      <c r="I1355" s="76">
        <v>12</v>
      </c>
      <c r="J1355" s="76">
        <v>12</v>
      </c>
      <c r="K1355" s="43">
        <v>1.85</v>
      </c>
      <c r="L1355" s="119">
        <f t="shared" si="117"/>
        <v>7.4</v>
      </c>
      <c r="M1355" s="43">
        <f t="shared" si="118"/>
        <v>7.4</v>
      </c>
      <c r="N1355" s="43">
        <f t="shared" si="119"/>
        <v>14.8</v>
      </c>
      <c r="O1355" s="43">
        <f t="shared" si="120"/>
        <v>22.200000000000003</v>
      </c>
      <c r="P1355" s="43">
        <f t="shared" si="120"/>
        <v>22.200000000000003</v>
      </c>
    </row>
    <row r="1356" spans="1:16" customFormat="1" ht="12.75" customHeight="1">
      <c r="A1356" s="6" t="s">
        <v>279</v>
      </c>
      <c r="B1356" s="75">
        <v>2520</v>
      </c>
      <c r="C1356" s="73" t="s">
        <v>208</v>
      </c>
      <c r="D1356" s="18" t="s">
        <v>246</v>
      </c>
      <c r="E1356" s="28"/>
      <c r="F1356" s="76">
        <v>4</v>
      </c>
      <c r="G1356" s="76">
        <v>4</v>
      </c>
      <c r="H1356" s="76">
        <v>8</v>
      </c>
      <c r="I1356" s="76">
        <v>12</v>
      </c>
      <c r="J1356" s="76">
        <v>12</v>
      </c>
      <c r="K1356" s="43">
        <v>1.85</v>
      </c>
      <c r="L1356" s="119">
        <f t="shared" si="117"/>
        <v>7.4</v>
      </c>
      <c r="M1356" s="43">
        <f t="shared" si="118"/>
        <v>7.4</v>
      </c>
      <c r="N1356" s="43">
        <f t="shared" si="119"/>
        <v>14.8</v>
      </c>
      <c r="O1356" s="43">
        <f t="shared" si="120"/>
        <v>22.200000000000003</v>
      </c>
      <c r="P1356" s="43">
        <f t="shared" si="120"/>
        <v>22.200000000000003</v>
      </c>
    </row>
    <row r="1357" spans="1:16" customFormat="1" ht="12.75" customHeight="1">
      <c r="A1357" s="6" t="s">
        <v>279</v>
      </c>
      <c r="B1357" s="75">
        <v>2620</v>
      </c>
      <c r="C1357" s="73" t="s">
        <v>208</v>
      </c>
      <c r="D1357" s="18" t="s">
        <v>246</v>
      </c>
      <c r="E1357" s="28"/>
      <c r="F1357" s="76">
        <v>4</v>
      </c>
      <c r="G1357" s="76">
        <v>4</v>
      </c>
      <c r="H1357" s="76">
        <v>8</v>
      </c>
      <c r="I1357" s="76">
        <v>12</v>
      </c>
      <c r="J1357" s="76">
        <v>12</v>
      </c>
      <c r="K1357" s="43">
        <v>1.85</v>
      </c>
      <c r="L1357" s="119">
        <f t="shared" si="117"/>
        <v>7.4</v>
      </c>
      <c r="M1357" s="43">
        <f t="shared" si="118"/>
        <v>7.4</v>
      </c>
      <c r="N1357" s="43">
        <f t="shared" si="119"/>
        <v>14.8</v>
      </c>
      <c r="O1357" s="43">
        <f t="shared" si="120"/>
        <v>22.200000000000003</v>
      </c>
      <c r="P1357" s="43">
        <f t="shared" si="120"/>
        <v>22.200000000000003</v>
      </c>
    </row>
    <row r="1358" spans="1:16" customFormat="1" ht="12.75" customHeight="1">
      <c r="A1358" s="6" t="s">
        <v>279</v>
      </c>
      <c r="B1358" s="75">
        <v>2720</v>
      </c>
      <c r="C1358" s="73" t="s">
        <v>208</v>
      </c>
      <c r="D1358" s="18" t="s">
        <v>246</v>
      </c>
      <c r="E1358" s="28"/>
      <c r="F1358" s="76">
        <v>4</v>
      </c>
      <c r="G1358" s="76">
        <v>4</v>
      </c>
      <c r="H1358" s="76">
        <v>8</v>
      </c>
      <c r="I1358" s="76">
        <v>12</v>
      </c>
      <c r="J1358" s="76">
        <v>12</v>
      </c>
      <c r="K1358" s="43">
        <v>1.85</v>
      </c>
      <c r="L1358" s="119">
        <f t="shared" si="117"/>
        <v>7.4</v>
      </c>
      <c r="M1358" s="43">
        <f t="shared" si="118"/>
        <v>7.4</v>
      </c>
      <c r="N1358" s="43">
        <f t="shared" si="119"/>
        <v>14.8</v>
      </c>
      <c r="O1358" s="43">
        <f t="shared" si="120"/>
        <v>22.200000000000003</v>
      </c>
      <c r="P1358" s="43">
        <f t="shared" si="120"/>
        <v>22.200000000000003</v>
      </c>
    </row>
    <row r="1359" spans="1:16" customFormat="1" ht="12.75" customHeight="1">
      <c r="A1359" s="6" t="s">
        <v>279</v>
      </c>
      <c r="B1359" s="75">
        <v>2820</v>
      </c>
      <c r="C1359" s="73" t="s">
        <v>208</v>
      </c>
      <c r="D1359" s="18" t="s">
        <v>246</v>
      </c>
      <c r="E1359" s="28"/>
      <c r="F1359" s="76">
        <v>4</v>
      </c>
      <c r="G1359" s="76">
        <v>4</v>
      </c>
      <c r="H1359" s="76">
        <v>8</v>
      </c>
      <c r="I1359" s="76">
        <v>12</v>
      </c>
      <c r="J1359" s="76">
        <v>12</v>
      </c>
      <c r="K1359" s="43">
        <v>1.85</v>
      </c>
      <c r="L1359" s="119">
        <f t="shared" si="117"/>
        <v>7.4</v>
      </c>
      <c r="M1359" s="43">
        <f t="shared" si="118"/>
        <v>7.4</v>
      </c>
      <c r="N1359" s="43">
        <f t="shared" si="119"/>
        <v>14.8</v>
      </c>
      <c r="O1359" s="43">
        <f t="shared" si="120"/>
        <v>22.200000000000003</v>
      </c>
      <c r="P1359" s="43">
        <f t="shared" si="120"/>
        <v>22.200000000000003</v>
      </c>
    </row>
    <row r="1360" spans="1:16" customFormat="1" ht="12.75" customHeight="1">
      <c r="A1360" s="6" t="s">
        <v>279</v>
      </c>
      <c r="B1360" s="75">
        <v>2920</v>
      </c>
      <c r="C1360" s="73" t="s">
        <v>208</v>
      </c>
      <c r="D1360" s="18" t="s">
        <v>246</v>
      </c>
      <c r="E1360" s="28"/>
      <c r="F1360" s="8">
        <v>4</v>
      </c>
      <c r="G1360" s="8">
        <v>4</v>
      </c>
      <c r="H1360" s="8">
        <v>8</v>
      </c>
      <c r="I1360" s="8">
        <v>12</v>
      </c>
      <c r="J1360" s="8">
        <v>12</v>
      </c>
      <c r="K1360" s="43">
        <v>1.85</v>
      </c>
      <c r="L1360" s="119">
        <f t="shared" si="117"/>
        <v>7.4</v>
      </c>
      <c r="M1360" s="43">
        <f t="shared" si="118"/>
        <v>7.4</v>
      </c>
      <c r="N1360" s="43">
        <f t="shared" si="119"/>
        <v>14.8</v>
      </c>
      <c r="O1360" s="43">
        <f t="shared" si="120"/>
        <v>22.200000000000003</v>
      </c>
      <c r="P1360" s="43">
        <f t="shared" si="120"/>
        <v>22.200000000000003</v>
      </c>
    </row>
    <row r="1361" spans="1:16" customFormat="1" ht="12.75" customHeight="1">
      <c r="A1361" s="6" t="s">
        <v>279</v>
      </c>
      <c r="B1361" s="75">
        <v>3020</v>
      </c>
      <c r="C1361" s="73" t="s">
        <v>208</v>
      </c>
      <c r="D1361" s="18" t="s">
        <v>246</v>
      </c>
      <c r="E1361" s="28"/>
      <c r="F1361" s="8">
        <v>4</v>
      </c>
      <c r="G1361" s="8">
        <v>4</v>
      </c>
      <c r="H1361" s="8">
        <v>8</v>
      </c>
      <c r="I1361" s="8">
        <v>12</v>
      </c>
      <c r="J1361" s="8">
        <v>12</v>
      </c>
      <c r="K1361" s="43">
        <v>1.85</v>
      </c>
      <c r="L1361" s="119">
        <f t="shared" si="117"/>
        <v>7.4</v>
      </c>
      <c r="M1361" s="43">
        <f t="shared" si="118"/>
        <v>7.4</v>
      </c>
      <c r="N1361" s="43">
        <f t="shared" si="119"/>
        <v>14.8</v>
      </c>
      <c r="O1361" s="43">
        <f t="shared" si="120"/>
        <v>22.200000000000003</v>
      </c>
      <c r="P1361" s="43">
        <f t="shared" si="120"/>
        <v>22.200000000000003</v>
      </c>
    </row>
    <row r="1362" spans="1:16" customFormat="1" ht="12.75" customHeight="1">
      <c r="A1362" s="6" t="s">
        <v>279</v>
      </c>
      <c r="B1362" s="75">
        <v>3120</v>
      </c>
      <c r="C1362" s="73" t="s">
        <v>208</v>
      </c>
      <c r="D1362" s="18" t="s">
        <v>246</v>
      </c>
      <c r="E1362" s="28"/>
      <c r="F1362" s="8">
        <v>4</v>
      </c>
      <c r="G1362" s="8">
        <v>4</v>
      </c>
      <c r="H1362" s="8">
        <v>8</v>
      </c>
      <c r="I1362" s="8">
        <v>12</v>
      </c>
      <c r="J1362" s="8">
        <v>12</v>
      </c>
      <c r="K1362" s="43">
        <v>1.85</v>
      </c>
      <c r="L1362" s="119">
        <f t="shared" si="117"/>
        <v>7.4</v>
      </c>
      <c r="M1362" s="43">
        <f t="shared" si="118"/>
        <v>7.4</v>
      </c>
      <c r="N1362" s="43">
        <f t="shared" si="119"/>
        <v>14.8</v>
      </c>
      <c r="O1362" s="43">
        <f t="shared" si="120"/>
        <v>22.200000000000003</v>
      </c>
      <c r="P1362" s="43">
        <f t="shared" si="120"/>
        <v>22.200000000000003</v>
      </c>
    </row>
    <row r="1363" spans="1:16" customFormat="1" ht="12.75" customHeight="1">
      <c r="A1363" s="6" t="s">
        <v>279</v>
      </c>
      <c r="B1363" s="75">
        <v>3220</v>
      </c>
      <c r="C1363" s="73" t="s">
        <v>208</v>
      </c>
      <c r="D1363" s="18" t="s">
        <v>246</v>
      </c>
      <c r="E1363" s="28"/>
      <c r="F1363" s="8">
        <v>4</v>
      </c>
      <c r="G1363" s="8">
        <v>4</v>
      </c>
      <c r="H1363" s="8">
        <v>8</v>
      </c>
      <c r="I1363" s="8">
        <v>12</v>
      </c>
      <c r="J1363" s="8">
        <v>12</v>
      </c>
      <c r="K1363" s="43">
        <v>1.85</v>
      </c>
      <c r="L1363" s="119">
        <f t="shared" si="117"/>
        <v>7.4</v>
      </c>
      <c r="M1363" s="43">
        <f t="shared" si="118"/>
        <v>7.4</v>
      </c>
      <c r="N1363" s="43">
        <f t="shared" si="119"/>
        <v>14.8</v>
      </c>
      <c r="O1363" s="43">
        <f t="shared" si="120"/>
        <v>22.200000000000003</v>
      </c>
      <c r="P1363" s="43">
        <f t="shared" si="120"/>
        <v>22.200000000000003</v>
      </c>
    </row>
    <row r="1364" spans="1:16" customFormat="1" ht="12.75" customHeight="1">
      <c r="A1364" s="26"/>
      <c r="B1364" s="32"/>
      <c r="C1364" s="33"/>
      <c r="D1364" s="37" t="s">
        <v>21</v>
      </c>
      <c r="E1364" s="37"/>
      <c r="F1364" s="31">
        <f>SUM(F1283:F1363)</f>
        <v>632</v>
      </c>
      <c r="G1364" s="31">
        <f>SUM(G1283:G1363)</f>
        <v>632</v>
      </c>
      <c r="H1364" s="31">
        <f>SUM(H1283:H1363)</f>
        <v>1264</v>
      </c>
      <c r="I1364" s="31">
        <f>SUM(I1283:I1363)</f>
        <v>1896</v>
      </c>
      <c r="J1364" s="31">
        <f>SUM(J1283:J1363)</f>
        <v>1896</v>
      </c>
      <c r="K1364" s="80"/>
      <c r="L1364" s="80"/>
      <c r="M1364" s="88"/>
      <c r="N1364" s="88"/>
      <c r="O1364" s="88"/>
      <c r="P1364" s="88"/>
    </row>
    <row r="1365" spans="1:16" customFormat="1" ht="12.75" customHeight="1">
      <c r="A1365" s="6" t="s">
        <v>280</v>
      </c>
      <c r="B1365" s="77">
        <v>2.9</v>
      </c>
      <c r="C1365" s="73" t="s">
        <v>208</v>
      </c>
      <c r="D1365" s="18" t="s">
        <v>246</v>
      </c>
      <c r="E1365" s="18"/>
      <c r="F1365" s="27">
        <v>4</v>
      </c>
      <c r="G1365" s="27">
        <v>4</v>
      </c>
      <c r="H1365" s="27">
        <v>8</v>
      </c>
      <c r="I1365" s="27">
        <v>12</v>
      </c>
      <c r="J1365" s="27">
        <v>12</v>
      </c>
      <c r="K1365" s="43">
        <v>1.85</v>
      </c>
      <c r="L1365" s="119">
        <f t="shared" si="117"/>
        <v>7.4</v>
      </c>
      <c r="M1365" s="43">
        <f t="shared" ref="M1365:M1433" si="121">$G1365*K1365</f>
        <v>7.4</v>
      </c>
      <c r="N1365" s="43">
        <f t="shared" ref="N1365:N1433" si="122">$K1365*H1365</f>
        <v>14.8</v>
      </c>
      <c r="O1365" s="43">
        <f t="shared" ref="O1365:P1433" si="123">$K1365*I1365</f>
        <v>22.200000000000003</v>
      </c>
      <c r="P1365" s="43">
        <f t="shared" si="123"/>
        <v>22.200000000000003</v>
      </c>
    </row>
    <row r="1366" spans="1:16" customFormat="1" ht="12.75" customHeight="1">
      <c r="A1366" s="6" t="s">
        <v>280</v>
      </c>
      <c r="B1366" s="77">
        <v>4.9000000000000004</v>
      </c>
      <c r="C1366" s="73" t="s">
        <v>208</v>
      </c>
      <c r="D1366" s="18" t="s">
        <v>246</v>
      </c>
      <c r="E1366" s="18"/>
      <c r="F1366" s="27">
        <v>4</v>
      </c>
      <c r="G1366" s="27">
        <v>4</v>
      </c>
      <c r="H1366" s="27">
        <v>8</v>
      </c>
      <c r="I1366" s="27">
        <v>12</v>
      </c>
      <c r="J1366" s="27">
        <v>12</v>
      </c>
      <c r="K1366" s="43">
        <v>1.85</v>
      </c>
      <c r="L1366" s="119">
        <f t="shared" si="117"/>
        <v>7.4</v>
      </c>
      <c r="M1366" s="43">
        <f t="shared" si="121"/>
        <v>7.4</v>
      </c>
      <c r="N1366" s="43">
        <f t="shared" si="122"/>
        <v>14.8</v>
      </c>
      <c r="O1366" s="43">
        <f t="shared" si="123"/>
        <v>22.200000000000003</v>
      </c>
      <c r="P1366" s="43">
        <f t="shared" si="123"/>
        <v>22.200000000000003</v>
      </c>
    </row>
    <row r="1367" spans="1:16" customFormat="1" ht="12.75" customHeight="1">
      <c r="A1367" s="6" t="s">
        <v>280</v>
      </c>
      <c r="B1367" s="77">
        <v>6.9</v>
      </c>
      <c r="C1367" s="73" t="s">
        <v>208</v>
      </c>
      <c r="D1367" s="18" t="s">
        <v>246</v>
      </c>
      <c r="E1367" s="18"/>
      <c r="F1367" s="27">
        <v>4</v>
      </c>
      <c r="G1367" s="27">
        <v>4</v>
      </c>
      <c r="H1367" s="27">
        <v>8</v>
      </c>
      <c r="I1367" s="27">
        <v>12</v>
      </c>
      <c r="J1367" s="27">
        <v>12</v>
      </c>
      <c r="K1367" s="43">
        <v>1.85</v>
      </c>
      <c r="L1367" s="119">
        <f t="shared" si="117"/>
        <v>7.4</v>
      </c>
      <c r="M1367" s="43">
        <f t="shared" si="121"/>
        <v>7.4</v>
      </c>
      <c r="N1367" s="43">
        <f t="shared" si="122"/>
        <v>14.8</v>
      </c>
      <c r="O1367" s="43">
        <f t="shared" si="123"/>
        <v>22.200000000000003</v>
      </c>
      <c r="P1367" s="43">
        <f t="shared" si="123"/>
        <v>22.200000000000003</v>
      </c>
    </row>
    <row r="1368" spans="1:16" customFormat="1" ht="12.75" customHeight="1">
      <c r="A1368" s="6" t="s">
        <v>280</v>
      </c>
      <c r="B1368" s="77">
        <v>8.9</v>
      </c>
      <c r="C1368" s="73" t="s">
        <v>208</v>
      </c>
      <c r="D1368" s="18" t="s">
        <v>246</v>
      </c>
      <c r="E1368" s="18"/>
      <c r="F1368" s="27">
        <v>4</v>
      </c>
      <c r="G1368" s="27">
        <v>4</v>
      </c>
      <c r="H1368" s="27">
        <v>8</v>
      </c>
      <c r="I1368" s="27">
        <v>12</v>
      </c>
      <c r="J1368" s="27">
        <v>12</v>
      </c>
      <c r="K1368" s="43">
        <v>1.85</v>
      </c>
      <c r="L1368" s="119">
        <f t="shared" si="117"/>
        <v>7.4</v>
      </c>
      <c r="M1368" s="43">
        <f t="shared" si="121"/>
        <v>7.4</v>
      </c>
      <c r="N1368" s="43">
        <f t="shared" si="122"/>
        <v>14.8</v>
      </c>
      <c r="O1368" s="43">
        <f t="shared" si="123"/>
        <v>22.200000000000003</v>
      </c>
      <c r="P1368" s="43">
        <f t="shared" si="123"/>
        <v>22.200000000000003</v>
      </c>
    </row>
    <row r="1369" spans="1:16" customFormat="1" ht="12.75" customHeight="1">
      <c r="A1369" s="6" t="s">
        <v>280</v>
      </c>
      <c r="B1369" s="77">
        <v>10.9</v>
      </c>
      <c r="C1369" s="73" t="s">
        <v>208</v>
      </c>
      <c r="D1369" s="18" t="s">
        <v>246</v>
      </c>
      <c r="E1369" s="18"/>
      <c r="F1369" s="27">
        <v>4</v>
      </c>
      <c r="G1369" s="27">
        <v>4</v>
      </c>
      <c r="H1369" s="27">
        <v>8</v>
      </c>
      <c r="I1369" s="27">
        <v>12</v>
      </c>
      <c r="J1369" s="27">
        <v>12</v>
      </c>
      <c r="K1369" s="43">
        <v>1.85</v>
      </c>
      <c r="L1369" s="119">
        <f t="shared" si="117"/>
        <v>7.4</v>
      </c>
      <c r="M1369" s="43">
        <f t="shared" si="121"/>
        <v>7.4</v>
      </c>
      <c r="N1369" s="43">
        <f t="shared" si="122"/>
        <v>14.8</v>
      </c>
      <c r="O1369" s="43">
        <f t="shared" si="123"/>
        <v>22.200000000000003</v>
      </c>
      <c r="P1369" s="43">
        <f t="shared" si="123"/>
        <v>22.200000000000003</v>
      </c>
    </row>
    <row r="1370" spans="1:16" customFormat="1" ht="12.75" customHeight="1">
      <c r="A1370" s="6" t="s">
        <v>280</v>
      </c>
      <c r="B1370" s="77">
        <v>12.9</v>
      </c>
      <c r="C1370" s="73" t="s">
        <v>208</v>
      </c>
      <c r="D1370" s="18" t="s">
        <v>246</v>
      </c>
      <c r="E1370" s="18"/>
      <c r="F1370" s="27">
        <v>4</v>
      </c>
      <c r="G1370" s="27">
        <v>4</v>
      </c>
      <c r="H1370" s="27">
        <v>8</v>
      </c>
      <c r="I1370" s="27">
        <v>12</v>
      </c>
      <c r="J1370" s="27">
        <v>12</v>
      </c>
      <c r="K1370" s="43">
        <v>1.85</v>
      </c>
      <c r="L1370" s="119">
        <f t="shared" si="117"/>
        <v>7.4</v>
      </c>
      <c r="M1370" s="43">
        <f t="shared" si="121"/>
        <v>7.4</v>
      </c>
      <c r="N1370" s="43">
        <f t="shared" si="122"/>
        <v>14.8</v>
      </c>
      <c r="O1370" s="43">
        <f t="shared" si="123"/>
        <v>22.200000000000003</v>
      </c>
      <c r="P1370" s="43">
        <f t="shared" si="123"/>
        <v>22.200000000000003</v>
      </c>
    </row>
    <row r="1371" spans="1:16" customFormat="1" ht="12.75" customHeight="1">
      <c r="A1371" s="6" t="s">
        <v>280</v>
      </c>
      <c r="B1371" s="77">
        <v>14.9</v>
      </c>
      <c r="C1371" s="73" t="s">
        <v>208</v>
      </c>
      <c r="D1371" s="18" t="s">
        <v>246</v>
      </c>
      <c r="E1371" s="18"/>
      <c r="F1371" s="27">
        <v>4</v>
      </c>
      <c r="G1371" s="27">
        <v>4</v>
      </c>
      <c r="H1371" s="27">
        <v>8</v>
      </c>
      <c r="I1371" s="27">
        <v>12</v>
      </c>
      <c r="J1371" s="27">
        <v>12</v>
      </c>
      <c r="K1371" s="43">
        <v>1.85</v>
      </c>
      <c r="L1371" s="119">
        <f t="shared" si="117"/>
        <v>7.4</v>
      </c>
      <c r="M1371" s="43">
        <f t="shared" si="121"/>
        <v>7.4</v>
      </c>
      <c r="N1371" s="43">
        <f t="shared" si="122"/>
        <v>14.8</v>
      </c>
      <c r="O1371" s="43">
        <f t="shared" si="123"/>
        <v>22.200000000000003</v>
      </c>
      <c r="P1371" s="43">
        <f t="shared" si="123"/>
        <v>22.200000000000003</v>
      </c>
    </row>
    <row r="1372" spans="1:16" customFormat="1" ht="12.75" customHeight="1">
      <c r="A1372" s="6" t="s">
        <v>280</v>
      </c>
      <c r="B1372" s="77">
        <v>16.899999999999999</v>
      </c>
      <c r="C1372" s="73" t="s">
        <v>208</v>
      </c>
      <c r="D1372" s="18" t="s">
        <v>246</v>
      </c>
      <c r="E1372" s="18"/>
      <c r="F1372" s="27">
        <v>4</v>
      </c>
      <c r="G1372" s="27">
        <v>4</v>
      </c>
      <c r="H1372" s="27">
        <v>8</v>
      </c>
      <c r="I1372" s="27">
        <v>12</v>
      </c>
      <c r="J1372" s="27">
        <v>12</v>
      </c>
      <c r="K1372" s="43">
        <v>1.85</v>
      </c>
      <c r="L1372" s="119">
        <f t="shared" si="117"/>
        <v>7.4</v>
      </c>
      <c r="M1372" s="43">
        <f t="shared" si="121"/>
        <v>7.4</v>
      </c>
      <c r="N1372" s="43">
        <f t="shared" si="122"/>
        <v>14.8</v>
      </c>
      <c r="O1372" s="43">
        <f t="shared" si="123"/>
        <v>22.200000000000003</v>
      </c>
      <c r="P1372" s="43">
        <f t="shared" si="123"/>
        <v>22.200000000000003</v>
      </c>
    </row>
    <row r="1373" spans="1:16" customFormat="1" ht="12.75" customHeight="1">
      <c r="A1373" s="6" t="s">
        <v>280</v>
      </c>
      <c r="B1373" s="77">
        <v>18.899999999999999</v>
      </c>
      <c r="C1373" s="73" t="s">
        <v>208</v>
      </c>
      <c r="D1373" s="18" t="s">
        <v>246</v>
      </c>
      <c r="E1373" s="18"/>
      <c r="F1373" s="27">
        <v>4</v>
      </c>
      <c r="G1373" s="27">
        <v>4</v>
      </c>
      <c r="H1373" s="27">
        <v>8</v>
      </c>
      <c r="I1373" s="27">
        <v>12</v>
      </c>
      <c r="J1373" s="27">
        <v>12</v>
      </c>
      <c r="K1373" s="43">
        <v>1.85</v>
      </c>
      <c r="L1373" s="119">
        <f t="shared" si="117"/>
        <v>7.4</v>
      </c>
      <c r="M1373" s="43">
        <f t="shared" si="121"/>
        <v>7.4</v>
      </c>
      <c r="N1373" s="43">
        <f t="shared" si="122"/>
        <v>14.8</v>
      </c>
      <c r="O1373" s="43">
        <f t="shared" si="123"/>
        <v>22.200000000000003</v>
      </c>
      <c r="P1373" s="43">
        <f t="shared" si="123"/>
        <v>22.200000000000003</v>
      </c>
    </row>
    <row r="1374" spans="1:16" customFormat="1" ht="12.75" customHeight="1">
      <c r="A1374" s="6" t="s">
        <v>280</v>
      </c>
      <c r="B1374" s="77">
        <v>20.9</v>
      </c>
      <c r="C1374" s="73" t="s">
        <v>208</v>
      </c>
      <c r="D1374" s="18" t="s">
        <v>246</v>
      </c>
      <c r="E1374" s="18"/>
      <c r="F1374" s="27">
        <v>4</v>
      </c>
      <c r="G1374" s="27">
        <v>4</v>
      </c>
      <c r="H1374" s="27">
        <v>8</v>
      </c>
      <c r="I1374" s="27">
        <v>12</v>
      </c>
      <c r="J1374" s="27">
        <v>12</v>
      </c>
      <c r="K1374" s="43">
        <v>1.85</v>
      </c>
      <c r="L1374" s="119">
        <f t="shared" si="117"/>
        <v>7.4</v>
      </c>
      <c r="M1374" s="43">
        <f t="shared" si="121"/>
        <v>7.4</v>
      </c>
      <c r="N1374" s="43">
        <f t="shared" si="122"/>
        <v>14.8</v>
      </c>
      <c r="O1374" s="43">
        <f t="shared" si="123"/>
        <v>22.200000000000003</v>
      </c>
      <c r="P1374" s="43">
        <f t="shared" si="123"/>
        <v>22.200000000000003</v>
      </c>
    </row>
    <row r="1375" spans="1:16" customFormat="1" ht="12.75" customHeight="1">
      <c r="A1375" s="6" t="s">
        <v>280</v>
      </c>
      <c r="B1375" s="77">
        <v>22.9</v>
      </c>
      <c r="C1375" s="73" t="s">
        <v>208</v>
      </c>
      <c r="D1375" s="18" t="s">
        <v>246</v>
      </c>
      <c r="E1375" s="18"/>
      <c r="F1375" s="27">
        <v>15</v>
      </c>
      <c r="G1375" s="27">
        <v>15</v>
      </c>
      <c r="H1375" s="27">
        <v>30</v>
      </c>
      <c r="I1375" s="27">
        <v>45</v>
      </c>
      <c r="J1375" s="27">
        <v>45</v>
      </c>
      <c r="K1375" s="43">
        <v>1.85</v>
      </c>
      <c r="L1375" s="119">
        <f t="shared" si="117"/>
        <v>27.75</v>
      </c>
      <c r="M1375" s="43">
        <f t="shared" si="121"/>
        <v>27.75</v>
      </c>
      <c r="N1375" s="43">
        <f t="shared" si="122"/>
        <v>55.5</v>
      </c>
      <c r="O1375" s="43">
        <f t="shared" si="123"/>
        <v>83.25</v>
      </c>
      <c r="P1375" s="43">
        <f t="shared" si="123"/>
        <v>83.25</v>
      </c>
    </row>
    <row r="1376" spans="1:16" customFormat="1" ht="12.75" customHeight="1">
      <c r="A1376" s="6" t="s">
        <v>280</v>
      </c>
      <c r="B1376" s="77">
        <v>24.9</v>
      </c>
      <c r="C1376" s="73" t="s">
        <v>208</v>
      </c>
      <c r="D1376" s="18" t="s">
        <v>246</v>
      </c>
      <c r="E1376" s="18"/>
      <c r="F1376" s="27">
        <v>15</v>
      </c>
      <c r="G1376" s="27">
        <v>15</v>
      </c>
      <c r="H1376" s="27">
        <v>30</v>
      </c>
      <c r="I1376" s="27">
        <v>45</v>
      </c>
      <c r="J1376" s="27">
        <v>45</v>
      </c>
      <c r="K1376" s="43">
        <v>1.85</v>
      </c>
      <c r="L1376" s="119">
        <f t="shared" si="117"/>
        <v>27.75</v>
      </c>
      <c r="M1376" s="43">
        <f t="shared" si="121"/>
        <v>27.75</v>
      </c>
      <c r="N1376" s="43">
        <f t="shared" si="122"/>
        <v>55.5</v>
      </c>
      <c r="O1376" s="43">
        <f t="shared" si="123"/>
        <v>83.25</v>
      </c>
      <c r="P1376" s="43">
        <f t="shared" si="123"/>
        <v>83.25</v>
      </c>
    </row>
    <row r="1377" spans="1:16" customFormat="1" ht="12.75" customHeight="1">
      <c r="A1377" s="6" t="s">
        <v>280</v>
      </c>
      <c r="B1377" s="77">
        <v>26.9</v>
      </c>
      <c r="C1377" s="73" t="s">
        <v>208</v>
      </c>
      <c r="D1377" s="18" t="s">
        <v>246</v>
      </c>
      <c r="E1377" s="18"/>
      <c r="F1377" s="27">
        <v>15</v>
      </c>
      <c r="G1377" s="27">
        <v>15</v>
      </c>
      <c r="H1377" s="27">
        <v>30</v>
      </c>
      <c r="I1377" s="27">
        <v>45</v>
      </c>
      <c r="J1377" s="27">
        <v>45</v>
      </c>
      <c r="K1377" s="43">
        <v>1.85</v>
      </c>
      <c r="L1377" s="119">
        <f t="shared" si="117"/>
        <v>27.75</v>
      </c>
      <c r="M1377" s="43">
        <f t="shared" si="121"/>
        <v>27.75</v>
      </c>
      <c r="N1377" s="43">
        <f t="shared" si="122"/>
        <v>55.5</v>
      </c>
      <c r="O1377" s="43">
        <f t="shared" si="123"/>
        <v>83.25</v>
      </c>
      <c r="P1377" s="43">
        <f t="shared" si="123"/>
        <v>83.25</v>
      </c>
    </row>
    <row r="1378" spans="1:16" customFormat="1" ht="12.75" customHeight="1">
      <c r="A1378" s="6" t="s">
        <v>280</v>
      </c>
      <c r="B1378" s="77">
        <v>28.9</v>
      </c>
      <c r="C1378" s="73" t="s">
        <v>208</v>
      </c>
      <c r="D1378" s="18" t="s">
        <v>246</v>
      </c>
      <c r="E1378" s="18"/>
      <c r="F1378" s="27">
        <v>15</v>
      </c>
      <c r="G1378" s="27">
        <v>15</v>
      </c>
      <c r="H1378" s="27">
        <v>30</v>
      </c>
      <c r="I1378" s="27">
        <v>45</v>
      </c>
      <c r="J1378" s="27">
        <v>45</v>
      </c>
      <c r="K1378" s="43">
        <v>1.85</v>
      </c>
      <c r="L1378" s="119">
        <f t="shared" si="117"/>
        <v>27.75</v>
      </c>
      <c r="M1378" s="43">
        <f t="shared" si="121"/>
        <v>27.75</v>
      </c>
      <c r="N1378" s="43">
        <f t="shared" si="122"/>
        <v>55.5</v>
      </c>
      <c r="O1378" s="43">
        <f t="shared" si="123"/>
        <v>83.25</v>
      </c>
      <c r="P1378" s="43">
        <f t="shared" si="123"/>
        <v>83.25</v>
      </c>
    </row>
    <row r="1379" spans="1:16" customFormat="1" ht="12.75" customHeight="1">
      <c r="A1379" s="6" t="s">
        <v>280</v>
      </c>
      <c r="B1379" s="77">
        <v>30.9</v>
      </c>
      <c r="C1379" s="73" t="s">
        <v>208</v>
      </c>
      <c r="D1379" s="18" t="s">
        <v>246</v>
      </c>
      <c r="E1379" s="18"/>
      <c r="F1379" s="27">
        <v>15</v>
      </c>
      <c r="G1379" s="27">
        <v>15</v>
      </c>
      <c r="H1379" s="27">
        <v>30</v>
      </c>
      <c r="I1379" s="27">
        <v>45</v>
      </c>
      <c r="J1379" s="27">
        <v>45</v>
      </c>
      <c r="K1379" s="43">
        <v>1.85</v>
      </c>
      <c r="L1379" s="119">
        <f t="shared" ref="L1379:L1442" si="124">K1379*F1379</f>
        <v>27.75</v>
      </c>
      <c r="M1379" s="43">
        <f t="shared" si="121"/>
        <v>27.75</v>
      </c>
      <c r="N1379" s="43">
        <f t="shared" si="122"/>
        <v>55.5</v>
      </c>
      <c r="O1379" s="43">
        <f t="shared" si="123"/>
        <v>83.25</v>
      </c>
      <c r="P1379" s="43">
        <f t="shared" si="123"/>
        <v>83.25</v>
      </c>
    </row>
    <row r="1380" spans="1:16" customFormat="1" ht="12.75" customHeight="1">
      <c r="A1380" s="6" t="s">
        <v>280</v>
      </c>
      <c r="B1380" s="77">
        <v>32.9</v>
      </c>
      <c r="C1380" s="73" t="s">
        <v>208</v>
      </c>
      <c r="D1380" s="18" t="s">
        <v>246</v>
      </c>
      <c r="E1380" s="18"/>
      <c r="F1380" s="27">
        <v>15</v>
      </c>
      <c r="G1380" s="27">
        <v>15</v>
      </c>
      <c r="H1380" s="27">
        <v>30</v>
      </c>
      <c r="I1380" s="27">
        <v>45</v>
      </c>
      <c r="J1380" s="27">
        <v>45</v>
      </c>
      <c r="K1380" s="43">
        <v>1.85</v>
      </c>
      <c r="L1380" s="119">
        <f t="shared" si="124"/>
        <v>27.75</v>
      </c>
      <c r="M1380" s="43">
        <f t="shared" si="121"/>
        <v>27.75</v>
      </c>
      <c r="N1380" s="43">
        <f t="shared" si="122"/>
        <v>55.5</v>
      </c>
      <c r="O1380" s="43">
        <f t="shared" si="123"/>
        <v>83.25</v>
      </c>
      <c r="P1380" s="43">
        <f t="shared" si="123"/>
        <v>83.25</v>
      </c>
    </row>
    <row r="1381" spans="1:16" customFormat="1" ht="12.75" customHeight="1">
      <c r="A1381" s="6" t="s">
        <v>280</v>
      </c>
      <c r="B1381" s="77">
        <v>34.9</v>
      </c>
      <c r="C1381" s="73" t="s">
        <v>208</v>
      </c>
      <c r="D1381" s="18" t="s">
        <v>246</v>
      </c>
      <c r="E1381" s="18"/>
      <c r="F1381" s="27">
        <v>15</v>
      </c>
      <c r="G1381" s="27">
        <v>15</v>
      </c>
      <c r="H1381" s="27">
        <v>30</v>
      </c>
      <c r="I1381" s="27">
        <v>45</v>
      </c>
      <c r="J1381" s="27">
        <v>45</v>
      </c>
      <c r="K1381" s="43">
        <v>1.85</v>
      </c>
      <c r="L1381" s="119">
        <f t="shared" si="124"/>
        <v>27.75</v>
      </c>
      <c r="M1381" s="43">
        <f t="shared" si="121"/>
        <v>27.75</v>
      </c>
      <c r="N1381" s="43">
        <f t="shared" si="122"/>
        <v>55.5</v>
      </c>
      <c r="O1381" s="43">
        <f t="shared" si="123"/>
        <v>83.25</v>
      </c>
      <c r="P1381" s="43">
        <f t="shared" si="123"/>
        <v>83.25</v>
      </c>
    </row>
    <row r="1382" spans="1:16" customFormat="1" ht="12.75" customHeight="1">
      <c r="A1382" s="6" t="s">
        <v>280</v>
      </c>
      <c r="B1382" s="77">
        <v>36.9</v>
      </c>
      <c r="C1382" s="73" t="s">
        <v>208</v>
      </c>
      <c r="D1382" s="18" t="s">
        <v>246</v>
      </c>
      <c r="E1382" s="18"/>
      <c r="F1382" s="27">
        <v>15</v>
      </c>
      <c r="G1382" s="27">
        <v>15</v>
      </c>
      <c r="H1382" s="27">
        <v>30</v>
      </c>
      <c r="I1382" s="27">
        <v>45</v>
      </c>
      <c r="J1382" s="27">
        <v>45</v>
      </c>
      <c r="K1382" s="43">
        <v>1.85</v>
      </c>
      <c r="L1382" s="119">
        <f t="shared" si="124"/>
        <v>27.75</v>
      </c>
      <c r="M1382" s="43">
        <f t="shared" si="121"/>
        <v>27.75</v>
      </c>
      <c r="N1382" s="43">
        <f t="shared" si="122"/>
        <v>55.5</v>
      </c>
      <c r="O1382" s="43">
        <f t="shared" si="123"/>
        <v>83.25</v>
      </c>
      <c r="P1382" s="43">
        <f t="shared" si="123"/>
        <v>83.25</v>
      </c>
    </row>
    <row r="1383" spans="1:16" customFormat="1" ht="12.75" customHeight="1">
      <c r="A1383" s="6" t="s">
        <v>280</v>
      </c>
      <c r="B1383" s="77">
        <v>38.9</v>
      </c>
      <c r="C1383" s="73" t="s">
        <v>208</v>
      </c>
      <c r="D1383" s="18" t="s">
        <v>246</v>
      </c>
      <c r="E1383" s="18"/>
      <c r="F1383" s="27">
        <v>15</v>
      </c>
      <c r="G1383" s="27">
        <v>15</v>
      </c>
      <c r="H1383" s="27">
        <v>30</v>
      </c>
      <c r="I1383" s="27">
        <v>45</v>
      </c>
      <c r="J1383" s="27">
        <v>45</v>
      </c>
      <c r="K1383" s="43">
        <v>1.85</v>
      </c>
      <c r="L1383" s="119">
        <f t="shared" si="124"/>
        <v>27.75</v>
      </c>
      <c r="M1383" s="43">
        <f t="shared" si="121"/>
        <v>27.75</v>
      </c>
      <c r="N1383" s="43">
        <f t="shared" si="122"/>
        <v>55.5</v>
      </c>
      <c r="O1383" s="43">
        <f t="shared" si="123"/>
        <v>83.25</v>
      </c>
      <c r="P1383" s="43">
        <f t="shared" si="123"/>
        <v>83.25</v>
      </c>
    </row>
    <row r="1384" spans="1:16" customFormat="1" ht="12.75" customHeight="1">
      <c r="A1384" s="6" t="s">
        <v>280</v>
      </c>
      <c r="B1384" s="77">
        <v>40.9</v>
      </c>
      <c r="C1384" s="73" t="s">
        <v>208</v>
      </c>
      <c r="D1384" s="18" t="s">
        <v>246</v>
      </c>
      <c r="E1384" s="18"/>
      <c r="F1384" s="27">
        <v>15</v>
      </c>
      <c r="G1384" s="27">
        <v>15</v>
      </c>
      <c r="H1384" s="27">
        <v>30</v>
      </c>
      <c r="I1384" s="27">
        <v>45</v>
      </c>
      <c r="J1384" s="27">
        <v>45</v>
      </c>
      <c r="K1384" s="43">
        <v>1.85</v>
      </c>
      <c r="L1384" s="119">
        <f t="shared" si="124"/>
        <v>27.75</v>
      </c>
      <c r="M1384" s="43">
        <f t="shared" si="121"/>
        <v>27.75</v>
      </c>
      <c r="N1384" s="43">
        <f t="shared" si="122"/>
        <v>55.5</v>
      </c>
      <c r="O1384" s="43">
        <f t="shared" si="123"/>
        <v>83.25</v>
      </c>
      <c r="P1384" s="43">
        <f t="shared" si="123"/>
        <v>83.25</v>
      </c>
    </row>
    <row r="1385" spans="1:16" customFormat="1" ht="12.75" customHeight="1">
      <c r="A1385" s="6" t="s">
        <v>280</v>
      </c>
      <c r="B1385" s="77">
        <v>42.9</v>
      </c>
      <c r="C1385" s="73" t="s">
        <v>208</v>
      </c>
      <c r="D1385" s="18" t="s">
        <v>246</v>
      </c>
      <c r="E1385" s="18"/>
      <c r="F1385" s="27">
        <v>15</v>
      </c>
      <c r="G1385" s="27">
        <v>15</v>
      </c>
      <c r="H1385" s="27">
        <v>30</v>
      </c>
      <c r="I1385" s="27">
        <v>45</v>
      </c>
      <c r="J1385" s="27">
        <v>45</v>
      </c>
      <c r="K1385" s="43">
        <v>1.85</v>
      </c>
      <c r="L1385" s="119">
        <f t="shared" si="124"/>
        <v>27.75</v>
      </c>
      <c r="M1385" s="43">
        <f t="shared" si="121"/>
        <v>27.75</v>
      </c>
      <c r="N1385" s="43">
        <f t="shared" si="122"/>
        <v>55.5</v>
      </c>
      <c r="O1385" s="43">
        <f t="shared" si="123"/>
        <v>83.25</v>
      </c>
      <c r="P1385" s="43">
        <f t="shared" si="123"/>
        <v>83.25</v>
      </c>
    </row>
    <row r="1386" spans="1:16" customFormat="1" ht="12.75" customHeight="1">
      <c r="A1386" s="6" t="s">
        <v>280</v>
      </c>
      <c r="B1386" s="77">
        <v>44.9</v>
      </c>
      <c r="C1386" s="73" t="s">
        <v>208</v>
      </c>
      <c r="D1386" s="18" t="s">
        <v>246</v>
      </c>
      <c r="E1386" s="18"/>
      <c r="F1386" s="27">
        <v>15</v>
      </c>
      <c r="G1386" s="27">
        <v>15</v>
      </c>
      <c r="H1386" s="27">
        <v>30</v>
      </c>
      <c r="I1386" s="27">
        <v>45</v>
      </c>
      <c r="J1386" s="27">
        <v>45</v>
      </c>
      <c r="K1386" s="43">
        <v>1.85</v>
      </c>
      <c r="L1386" s="119">
        <f t="shared" si="124"/>
        <v>27.75</v>
      </c>
      <c r="M1386" s="43">
        <f t="shared" si="121"/>
        <v>27.75</v>
      </c>
      <c r="N1386" s="43">
        <f t="shared" si="122"/>
        <v>55.5</v>
      </c>
      <c r="O1386" s="43">
        <f t="shared" si="123"/>
        <v>83.25</v>
      </c>
      <c r="P1386" s="43">
        <f t="shared" si="123"/>
        <v>83.25</v>
      </c>
    </row>
    <row r="1387" spans="1:16" customFormat="1" ht="12.75" customHeight="1">
      <c r="A1387" s="6" t="s">
        <v>280</v>
      </c>
      <c r="B1387" s="77">
        <v>46.9</v>
      </c>
      <c r="C1387" s="73" t="s">
        <v>208</v>
      </c>
      <c r="D1387" s="18" t="s">
        <v>246</v>
      </c>
      <c r="E1387" s="18"/>
      <c r="F1387" s="27">
        <v>15</v>
      </c>
      <c r="G1387" s="27">
        <v>15</v>
      </c>
      <c r="H1387" s="27">
        <v>30</v>
      </c>
      <c r="I1387" s="27">
        <v>45</v>
      </c>
      <c r="J1387" s="27">
        <v>45</v>
      </c>
      <c r="K1387" s="43">
        <v>1.85</v>
      </c>
      <c r="L1387" s="119">
        <f t="shared" si="124"/>
        <v>27.75</v>
      </c>
      <c r="M1387" s="43">
        <f t="shared" si="121"/>
        <v>27.75</v>
      </c>
      <c r="N1387" s="43">
        <f t="shared" si="122"/>
        <v>55.5</v>
      </c>
      <c r="O1387" s="43">
        <f t="shared" si="123"/>
        <v>83.25</v>
      </c>
      <c r="P1387" s="43">
        <f t="shared" si="123"/>
        <v>83.25</v>
      </c>
    </row>
    <row r="1388" spans="1:16" customFormat="1" ht="12.75" customHeight="1">
      <c r="A1388" s="6" t="s">
        <v>280</v>
      </c>
      <c r="B1388" s="77">
        <v>48.9</v>
      </c>
      <c r="C1388" s="73" t="s">
        <v>208</v>
      </c>
      <c r="D1388" s="18" t="s">
        <v>246</v>
      </c>
      <c r="E1388" s="18"/>
      <c r="F1388" s="27">
        <v>15</v>
      </c>
      <c r="G1388" s="27">
        <v>15</v>
      </c>
      <c r="H1388" s="27">
        <v>30</v>
      </c>
      <c r="I1388" s="27">
        <v>45</v>
      </c>
      <c r="J1388" s="27">
        <v>45</v>
      </c>
      <c r="K1388" s="43">
        <v>1.85</v>
      </c>
      <c r="L1388" s="119">
        <f t="shared" si="124"/>
        <v>27.75</v>
      </c>
      <c r="M1388" s="43">
        <f t="shared" si="121"/>
        <v>27.75</v>
      </c>
      <c r="N1388" s="43">
        <f t="shared" si="122"/>
        <v>55.5</v>
      </c>
      <c r="O1388" s="43">
        <f t="shared" si="123"/>
        <v>83.25</v>
      </c>
      <c r="P1388" s="43">
        <f t="shared" si="123"/>
        <v>83.25</v>
      </c>
    </row>
    <row r="1389" spans="1:16" customFormat="1" ht="12.75" customHeight="1">
      <c r="A1389" s="6" t="s">
        <v>280</v>
      </c>
      <c r="B1389" s="77">
        <v>50.9</v>
      </c>
      <c r="C1389" s="73" t="s">
        <v>208</v>
      </c>
      <c r="D1389" s="18" t="s">
        <v>246</v>
      </c>
      <c r="E1389" s="18"/>
      <c r="F1389" s="27">
        <v>15</v>
      </c>
      <c r="G1389" s="27">
        <v>15</v>
      </c>
      <c r="H1389" s="27">
        <v>30</v>
      </c>
      <c r="I1389" s="27">
        <v>45</v>
      </c>
      <c r="J1389" s="27">
        <v>45</v>
      </c>
      <c r="K1389" s="43">
        <v>1.85</v>
      </c>
      <c r="L1389" s="119">
        <f t="shared" si="124"/>
        <v>27.75</v>
      </c>
      <c r="M1389" s="43">
        <f t="shared" si="121"/>
        <v>27.75</v>
      </c>
      <c r="N1389" s="43">
        <f t="shared" si="122"/>
        <v>55.5</v>
      </c>
      <c r="O1389" s="43">
        <f t="shared" si="123"/>
        <v>83.25</v>
      </c>
      <c r="P1389" s="43">
        <f t="shared" si="123"/>
        <v>83.25</v>
      </c>
    </row>
    <row r="1390" spans="1:16" customFormat="1" ht="12.75" customHeight="1">
      <c r="A1390" s="6" t="s">
        <v>280</v>
      </c>
      <c r="B1390" s="77">
        <v>53.9</v>
      </c>
      <c r="C1390" s="73" t="s">
        <v>208</v>
      </c>
      <c r="D1390" s="18" t="s">
        <v>246</v>
      </c>
      <c r="E1390" s="18"/>
      <c r="F1390" s="27">
        <v>15</v>
      </c>
      <c r="G1390" s="27">
        <v>15</v>
      </c>
      <c r="H1390" s="27">
        <v>30</v>
      </c>
      <c r="I1390" s="27">
        <v>45</v>
      </c>
      <c r="J1390" s="27">
        <v>45</v>
      </c>
      <c r="K1390" s="43">
        <v>1.85</v>
      </c>
      <c r="L1390" s="119">
        <f t="shared" si="124"/>
        <v>27.75</v>
      </c>
      <c r="M1390" s="43">
        <f t="shared" si="121"/>
        <v>27.75</v>
      </c>
      <c r="N1390" s="43">
        <f t="shared" si="122"/>
        <v>55.5</v>
      </c>
      <c r="O1390" s="43">
        <f t="shared" si="123"/>
        <v>83.25</v>
      </c>
      <c r="P1390" s="43">
        <f t="shared" si="123"/>
        <v>83.25</v>
      </c>
    </row>
    <row r="1391" spans="1:16" customFormat="1" ht="12.75" customHeight="1">
      <c r="A1391" s="6" t="s">
        <v>280</v>
      </c>
      <c r="B1391" s="77">
        <v>56.9</v>
      </c>
      <c r="C1391" s="73" t="s">
        <v>208</v>
      </c>
      <c r="D1391" s="18" t="s">
        <v>246</v>
      </c>
      <c r="E1391" s="18"/>
      <c r="F1391" s="27">
        <v>15</v>
      </c>
      <c r="G1391" s="27">
        <v>15</v>
      </c>
      <c r="H1391" s="27">
        <v>30</v>
      </c>
      <c r="I1391" s="27">
        <v>45</v>
      </c>
      <c r="J1391" s="27">
        <v>45</v>
      </c>
      <c r="K1391" s="43">
        <v>1.85</v>
      </c>
      <c r="L1391" s="119">
        <f t="shared" si="124"/>
        <v>27.75</v>
      </c>
      <c r="M1391" s="43">
        <f t="shared" si="121"/>
        <v>27.75</v>
      </c>
      <c r="N1391" s="43">
        <f t="shared" si="122"/>
        <v>55.5</v>
      </c>
      <c r="O1391" s="43">
        <f t="shared" si="123"/>
        <v>83.25</v>
      </c>
      <c r="P1391" s="43">
        <f t="shared" si="123"/>
        <v>83.25</v>
      </c>
    </row>
    <row r="1392" spans="1:16" customFormat="1" ht="12.75" customHeight="1">
      <c r="A1392" s="6" t="s">
        <v>280</v>
      </c>
      <c r="B1392" s="77">
        <v>59.9</v>
      </c>
      <c r="C1392" s="73" t="s">
        <v>208</v>
      </c>
      <c r="D1392" s="18" t="s">
        <v>246</v>
      </c>
      <c r="E1392" s="18"/>
      <c r="F1392" s="27">
        <v>15</v>
      </c>
      <c r="G1392" s="27">
        <v>15</v>
      </c>
      <c r="H1392" s="27">
        <v>30</v>
      </c>
      <c r="I1392" s="27">
        <v>45</v>
      </c>
      <c r="J1392" s="27">
        <v>45</v>
      </c>
      <c r="K1392" s="43">
        <v>1.85</v>
      </c>
      <c r="L1392" s="119">
        <f t="shared" si="124"/>
        <v>27.75</v>
      </c>
      <c r="M1392" s="43">
        <f t="shared" si="121"/>
        <v>27.75</v>
      </c>
      <c r="N1392" s="43">
        <f t="shared" si="122"/>
        <v>55.5</v>
      </c>
      <c r="O1392" s="43">
        <f t="shared" si="123"/>
        <v>83.25</v>
      </c>
      <c r="P1392" s="43">
        <f t="shared" si="123"/>
        <v>83.25</v>
      </c>
    </row>
    <row r="1393" spans="1:16" customFormat="1" ht="12.75" customHeight="1">
      <c r="A1393" s="6" t="s">
        <v>280</v>
      </c>
      <c r="B1393" s="77">
        <v>62.9</v>
      </c>
      <c r="C1393" s="73" t="s">
        <v>208</v>
      </c>
      <c r="D1393" s="18" t="s">
        <v>246</v>
      </c>
      <c r="E1393" s="18"/>
      <c r="F1393" s="27">
        <v>15</v>
      </c>
      <c r="G1393" s="27">
        <v>15</v>
      </c>
      <c r="H1393" s="27">
        <v>30</v>
      </c>
      <c r="I1393" s="27">
        <v>45</v>
      </c>
      <c r="J1393" s="27">
        <v>45</v>
      </c>
      <c r="K1393" s="43">
        <v>1.85</v>
      </c>
      <c r="L1393" s="119">
        <f t="shared" si="124"/>
        <v>27.75</v>
      </c>
      <c r="M1393" s="43">
        <f t="shared" si="121"/>
        <v>27.75</v>
      </c>
      <c r="N1393" s="43">
        <f t="shared" si="122"/>
        <v>55.5</v>
      </c>
      <c r="O1393" s="43">
        <f t="shared" si="123"/>
        <v>83.25</v>
      </c>
      <c r="P1393" s="43">
        <f t="shared" si="123"/>
        <v>83.25</v>
      </c>
    </row>
    <row r="1394" spans="1:16" customFormat="1" ht="12.75" customHeight="1">
      <c r="A1394" s="6" t="s">
        <v>280</v>
      </c>
      <c r="B1394" s="77">
        <v>65.900000000000006</v>
      </c>
      <c r="C1394" s="73" t="s">
        <v>208</v>
      </c>
      <c r="D1394" s="18" t="s">
        <v>246</v>
      </c>
      <c r="E1394" s="18"/>
      <c r="F1394" s="27">
        <v>15</v>
      </c>
      <c r="G1394" s="27">
        <v>15</v>
      </c>
      <c r="H1394" s="27">
        <v>30</v>
      </c>
      <c r="I1394" s="27">
        <v>45</v>
      </c>
      <c r="J1394" s="27">
        <v>45</v>
      </c>
      <c r="K1394" s="43">
        <v>1.85</v>
      </c>
      <c r="L1394" s="119">
        <f t="shared" si="124"/>
        <v>27.75</v>
      </c>
      <c r="M1394" s="43">
        <f t="shared" si="121"/>
        <v>27.75</v>
      </c>
      <c r="N1394" s="43">
        <f t="shared" si="122"/>
        <v>55.5</v>
      </c>
      <c r="O1394" s="43">
        <f t="shared" si="123"/>
        <v>83.25</v>
      </c>
      <c r="P1394" s="43">
        <f t="shared" si="123"/>
        <v>83.25</v>
      </c>
    </row>
    <row r="1395" spans="1:16" customFormat="1" ht="12.75" customHeight="1">
      <c r="A1395" s="6" t="s">
        <v>280</v>
      </c>
      <c r="B1395" s="77">
        <v>68.900000000000006</v>
      </c>
      <c r="C1395" s="73" t="s">
        <v>208</v>
      </c>
      <c r="D1395" s="18" t="s">
        <v>246</v>
      </c>
      <c r="E1395" s="18"/>
      <c r="F1395" s="27">
        <v>15</v>
      </c>
      <c r="G1395" s="27">
        <v>15</v>
      </c>
      <c r="H1395" s="27">
        <v>30</v>
      </c>
      <c r="I1395" s="27">
        <v>45</v>
      </c>
      <c r="J1395" s="27">
        <v>45</v>
      </c>
      <c r="K1395" s="43">
        <v>1.85</v>
      </c>
      <c r="L1395" s="119">
        <f t="shared" si="124"/>
        <v>27.75</v>
      </c>
      <c r="M1395" s="43">
        <f t="shared" si="121"/>
        <v>27.75</v>
      </c>
      <c r="N1395" s="43">
        <f t="shared" si="122"/>
        <v>55.5</v>
      </c>
      <c r="O1395" s="43">
        <f t="shared" si="123"/>
        <v>83.25</v>
      </c>
      <c r="P1395" s="43">
        <f t="shared" si="123"/>
        <v>83.25</v>
      </c>
    </row>
    <row r="1396" spans="1:16" customFormat="1" ht="12.75" customHeight="1">
      <c r="A1396" s="6" t="s">
        <v>280</v>
      </c>
      <c r="B1396" s="77">
        <v>71.900000000000006</v>
      </c>
      <c r="C1396" s="73" t="s">
        <v>208</v>
      </c>
      <c r="D1396" s="18" t="s">
        <v>246</v>
      </c>
      <c r="E1396" s="18"/>
      <c r="F1396" s="27">
        <v>15</v>
      </c>
      <c r="G1396" s="27">
        <v>15</v>
      </c>
      <c r="H1396" s="27">
        <v>30</v>
      </c>
      <c r="I1396" s="27">
        <v>45</v>
      </c>
      <c r="J1396" s="27">
        <v>45</v>
      </c>
      <c r="K1396" s="43">
        <v>1.85</v>
      </c>
      <c r="L1396" s="119">
        <f t="shared" si="124"/>
        <v>27.75</v>
      </c>
      <c r="M1396" s="43">
        <f t="shared" si="121"/>
        <v>27.75</v>
      </c>
      <c r="N1396" s="43">
        <f t="shared" si="122"/>
        <v>55.5</v>
      </c>
      <c r="O1396" s="43">
        <f t="shared" si="123"/>
        <v>83.25</v>
      </c>
      <c r="P1396" s="43">
        <f t="shared" si="123"/>
        <v>83.25</v>
      </c>
    </row>
    <row r="1397" spans="1:16" customFormat="1" ht="12.75" customHeight="1">
      <c r="A1397" s="6" t="s">
        <v>280</v>
      </c>
      <c r="B1397" s="77">
        <v>74.900000000000006</v>
      </c>
      <c r="C1397" s="73" t="s">
        <v>208</v>
      </c>
      <c r="D1397" s="18" t="s">
        <v>246</v>
      </c>
      <c r="E1397" s="18"/>
      <c r="F1397" s="27">
        <v>15</v>
      </c>
      <c r="G1397" s="27">
        <v>15</v>
      </c>
      <c r="H1397" s="27">
        <v>30</v>
      </c>
      <c r="I1397" s="27">
        <v>45</v>
      </c>
      <c r="J1397" s="27">
        <v>45</v>
      </c>
      <c r="K1397" s="43">
        <v>1.85</v>
      </c>
      <c r="L1397" s="119">
        <f t="shared" si="124"/>
        <v>27.75</v>
      </c>
      <c r="M1397" s="43">
        <f t="shared" si="121"/>
        <v>27.75</v>
      </c>
      <c r="N1397" s="43">
        <f t="shared" si="122"/>
        <v>55.5</v>
      </c>
      <c r="O1397" s="43">
        <f t="shared" si="123"/>
        <v>83.25</v>
      </c>
      <c r="P1397" s="43">
        <f t="shared" si="123"/>
        <v>83.25</v>
      </c>
    </row>
    <row r="1398" spans="1:16" customFormat="1" ht="12.75" customHeight="1">
      <c r="A1398" s="6" t="s">
        <v>280</v>
      </c>
      <c r="B1398" s="77">
        <v>77.900000000000006</v>
      </c>
      <c r="C1398" s="73" t="s">
        <v>208</v>
      </c>
      <c r="D1398" s="18" t="s">
        <v>246</v>
      </c>
      <c r="E1398" s="18"/>
      <c r="F1398" s="27">
        <v>4</v>
      </c>
      <c r="G1398" s="27">
        <v>4</v>
      </c>
      <c r="H1398" s="27">
        <v>8</v>
      </c>
      <c r="I1398" s="27">
        <v>12</v>
      </c>
      <c r="J1398" s="27">
        <v>12</v>
      </c>
      <c r="K1398" s="43">
        <v>1.85</v>
      </c>
      <c r="L1398" s="119">
        <f t="shared" si="124"/>
        <v>7.4</v>
      </c>
      <c r="M1398" s="43">
        <f t="shared" si="121"/>
        <v>7.4</v>
      </c>
      <c r="N1398" s="43">
        <f t="shared" si="122"/>
        <v>14.8</v>
      </c>
      <c r="O1398" s="43">
        <f t="shared" si="123"/>
        <v>22.200000000000003</v>
      </c>
      <c r="P1398" s="43">
        <f t="shared" si="123"/>
        <v>22.200000000000003</v>
      </c>
    </row>
    <row r="1399" spans="1:16" customFormat="1" ht="12.75" customHeight="1">
      <c r="A1399" s="6" t="s">
        <v>280</v>
      </c>
      <c r="B1399" s="77">
        <v>80.900000000000006</v>
      </c>
      <c r="C1399" s="73" t="s">
        <v>208</v>
      </c>
      <c r="D1399" s="18" t="s">
        <v>246</v>
      </c>
      <c r="E1399" s="18"/>
      <c r="F1399" s="27">
        <v>4</v>
      </c>
      <c r="G1399" s="27">
        <v>4</v>
      </c>
      <c r="H1399" s="27">
        <v>8</v>
      </c>
      <c r="I1399" s="27">
        <v>12</v>
      </c>
      <c r="J1399" s="27">
        <v>12</v>
      </c>
      <c r="K1399" s="43">
        <v>1.85</v>
      </c>
      <c r="L1399" s="119">
        <f t="shared" si="124"/>
        <v>7.4</v>
      </c>
      <c r="M1399" s="43">
        <f t="shared" si="121"/>
        <v>7.4</v>
      </c>
      <c r="N1399" s="43">
        <f t="shared" si="122"/>
        <v>14.8</v>
      </c>
      <c r="O1399" s="43">
        <f t="shared" si="123"/>
        <v>22.200000000000003</v>
      </c>
      <c r="P1399" s="43">
        <f t="shared" si="123"/>
        <v>22.200000000000003</v>
      </c>
    </row>
    <row r="1400" spans="1:16" customFormat="1" ht="12.75" customHeight="1">
      <c r="A1400" s="6" t="s">
        <v>280</v>
      </c>
      <c r="B1400" s="77">
        <v>83.9</v>
      </c>
      <c r="C1400" s="73" t="s">
        <v>208</v>
      </c>
      <c r="D1400" s="18" t="s">
        <v>246</v>
      </c>
      <c r="E1400" s="18"/>
      <c r="F1400" s="27">
        <v>4</v>
      </c>
      <c r="G1400" s="27">
        <v>4</v>
      </c>
      <c r="H1400" s="27">
        <v>8</v>
      </c>
      <c r="I1400" s="27">
        <v>12</v>
      </c>
      <c r="J1400" s="27">
        <v>12</v>
      </c>
      <c r="K1400" s="43">
        <v>1.85</v>
      </c>
      <c r="L1400" s="119">
        <f t="shared" si="124"/>
        <v>7.4</v>
      </c>
      <c r="M1400" s="43">
        <f t="shared" si="121"/>
        <v>7.4</v>
      </c>
      <c r="N1400" s="43">
        <f t="shared" si="122"/>
        <v>14.8</v>
      </c>
      <c r="O1400" s="43">
        <f t="shared" si="123"/>
        <v>22.200000000000003</v>
      </c>
      <c r="P1400" s="43">
        <f t="shared" si="123"/>
        <v>22.200000000000003</v>
      </c>
    </row>
    <row r="1401" spans="1:16" customFormat="1" ht="12.75" customHeight="1">
      <c r="A1401" s="6" t="s">
        <v>280</v>
      </c>
      <c r="B1401" s="77">
        <v>86.9</v>
      </c>
      <c r="C1401" s="73" t="s">
        <v>208</v>
      </c>
      <c r="D1401" s="18" t="s">
        <v>246</v>
      </c>
      <c r="E1401" s="18"/>
      <c r="F1401" s="27">
        <v>4</v>
      </c>
      <c r="G1401" s="27">
        <v>4</v>
      </c>
      <c r="H1401" s="27">
        <v>8</v>
      </c>
      <c r="I1401" s="27">
        <v>12</v>
      </c>
      <c r="J1401" s="27">
        <v>12</v>
      </c>
      <c r="K1401" s="43">
        <v>1.85</v>
      </c>
      <c r="L1401" s="119">
        <f t="shared" si="124"/>
        <v>7.4</v>
      </c>
      <c r="M1401" s="43">
        <f t="shared" si="121"/>
        <v>7.4</v>
      </c>
      <c r="N1401" s="43">
        <f t="shared" si="122"/>
        <v>14.8</v>
      </c>
      <c r="O1401" s="43">
        <f t="shared" si="123"/>
        <v>22.200000000000003</v>
      </c>
      <c r="P1401" s="43">
        <f t="shared" si="123"/>
        <v>22.200000000000003</v>
      </c>
    </row>
    <row r="1402" spans="1:16" customFormat="1" ht="12.75" customHeight="1">
      <c r="A1402" s="6" t="s">
        <v>280</v>
      </c>
      <c r="B1402" s="77">
        <v>89.9</v>
      </c>
      <c r="C1402" s="73" t="s">
        <v>208</v>
      </c>
      <c r="D1402" s="18" t="s">
        <v>246</v>
      </c>
      <c r="E1402" s="18"/>
      <c r="F1402" s="27">
        <v>4</v>
      </c>
      <c r="G1402" s="27">
        <v>4</v>
      </c>
      <c r="H1402" s="27">
        <v>8</v>
      </c>
      <c r="I1402" s="27">
        <v>12</v>
      </c>
      <c r="J1402" s="27">
        <v>12</v>
      </c>
      <c r="K1402" s="43">
        <v>1.85</v>
      </c>
      <c r="L1402" s="119">
        <f t="shared" si="124"/>
        <v>7.4</v>
      </c>
      <c r="M1402" s="43">
        <f t="shared" si="121"/>
        <v>7.4</v>
      </c>
      <c r="N1402" s="43">
        <f t="shared" si="122"/>
        <v>14.8</v>
      </c>
      <c r="O1402" s="43">
        <f t="shared" si="123"/>
        <v>22.200000000000003</v>
      </c>
      <c r="P1402" s="43">
        <f t="shared" si="123"/>
        <v>22.200000000000003</v>
      </c>
    </row>
    <row r="1403" spans="1:16" customFormat="1" ht="12.75" customHeight="1">
      <c r="A1403" s="6" t="s">
        <v>280</v>
      </c>
      <c r="B1403" s="77">
        <v>92.9</v>
      </c>
      <c r="C1403" s="73" t="s">
        <v>208</v>
      </c>
      <c r="D1403" s="18" t="s">
        <v>246</v>
      </c>
      <c r="E1403" s="18"/>
      <c r="F1403" s="27">
        <v>4</v>
      </c>
      <c r="G1403" s="27">
        <v>4</v>
      </c>
      <c r="H1403" s="27">
        <v>8</v>
      </c>
      <c r="I1403" s="27">
        <v>12</v>
      </c>
      <c r="J1403" s="27">
        <v>12</v>
      </c>
      <c r="K1403" s="43">
        <v>1.85</v>
      </c>
      <c r="L1403" s="119">
        <f t="shared" si="124"/>
        <v>7.4</v>
      </c>
      <c r="M1403" s="43">
        <f t="shared" si="121"/>
        <v>7.4</v>
      </c>
      <c r="N1403" s="43">
        <f t="shared" si="122"/>
        <v>14.8</v>
      </c>
      <c r="O1403" s="43">
        <f t="shared" si="123"/>
        <v>22.200000000000003</v>
      </c>
      <c r="P1403" s="43">
        <f t="shared" si="123"/>
        <v>22.200000000000003</v>
      </c>
    </row>
    <row r="1404" spans="1:16" customFormat="1" ht="12.75" customHeight="1">
      <c r="A1404" s="6" t="s">
        <v>280</v>
      </c>
      <c r="B1404" s="77">
        <v>95.9</v>
      </c>
      <c r="C1404" s="73" t="s">
        <v>208</v>
      </c>
      <c r="D1404" s="18" t="s">
        <v>246</v>
      </c>
      <c r="E1404" s="18"/>
      <c r="F1404" s="27">
        <v>4</v>
      </c>
      <c r="G1404" s="27">
        <v>4</v>
      </c>
      <c r="H1404" s="27">
        <v>8</v>
      </c>
      <c r="I1404" s="27">
        <v>12</v>
      </c>
      <c r="J1404" s="27">
        <v>12</v>
      </c>
      <c r="K1404" s="43">
        <v>1.85</v>
      </c>
      <c r="L1404" s="119">
        <f t="shared" si="124"/>
        <v>7.4</v>
      </c>
      <c r="M1404" s="43">
        <f t="shared" si="121"/>
        <v>7.4</v>
      </c>
      <c r="N1404" s="43">
        <f t="shared" si="122"/>
        <v>14.8</v>
      </c>
      <c r="O1404" s="43">
        <f t="shared" si="123"/>
        <v>22.200000000000003</v>
      </c>
      <c r="P1404" s="43">
        <f t="shared" si="123"/>
        <v>22.200000000000003</v>
      </c>
    </row>
    <row r="1405" spans="1:16" customFormat="1" ht="12.75" customHeight="1">
      <c r="A1405" s="6" t="s">
        <v>280</v>
      </c>
      <c r="B1405" s="77">
        <v>98.9</v>
      </c>
      <c r="C1405" s="73" t="s">
        <v>208</v>
      </c>
      <c r="D1405" s="18" t="s">
        <v>246</v>
      </c>
      <c r="E1405" s="18"/>
      <c r="F1405" s="27">
        <v>4</v>
      </c>
      <c r="G1405" s="27">
        <v>4</v>
      </c>
      <c r="H1405" s="27">
        <v>8</v>
      </c>
      <c r="I1405" s="27">
        <v>12</v>
      </c>
      <c r="J1405" s="27">
        <v>12</v>
      </c>
      <c r="K1405" s="43">
        <v>1.85</v>
      </c>
      <c r="L1405" s="119">
        <f t="shared" si="124"/>
        <v>7.4</v>
      </c>
      <c r="M1405" s="43">
        <f t="shared" si="121"/>
        <v>7.4</v>
      </c>
      <c r="N1405" s="43">
        <f t="shared" si="122"/>
        <v>14.8</v>
      </c>
      <c r="O1405" s="43">
        <f t="shared" si="123"/>
        <v>22.200000000000003</v>
      </c>
      <c r="P1405" s="43">
        <f t="shared" si="123"/>
        <v>22.200000000000003</v>
      </c>
    </row>
    <row r="1406" spans="1:16" customFormat="1" ht="12.75" customHeight="1">
      <c r="A1406" s="6" t="s">
        <v>280</v>
      </c>
      <c r="B1406" s="77">
        <v>101.9</v>
      </c>
      <c r="C1406" s="73" t="s">
        <v>208</v>
      </c>
      <c r="D1406" s="18" t="s">
        <v>246</v>
      </c>
      <c r="E1406" s="18"/>
      <c r="F1406" s="27">
        <v>4</v>
      </c>
      <c r="G1406" s="27">
        <v>4</v>
      </c>
      <c r="H1406" s="27">
        <v>8</v>
      </c>
      <c r="I1406" s="27">
        <v>12</v>
      </c>
      <c r="J1406" s="27">
        <v>12</v>
      </c>
      <c r="K1406" s="43">
        <v>1.85</v>
      </c>
      <c r="L1406" s="119">
        <f t="shared" si="124"/>
        <v>7.4</v>
      </c>
      <c r="M1406" s="43">
        <f t="shared" si="121"/>
        <v>7.4</v>
      </c>
      <c r="N1406" s="43">
        <f t="shared" si="122"/>
        <v>14.8</v>
      </c>
      <c r="O1406" s="43">
        <f t="shared" si="123"/>
        <v>22.200000000000003</v>
      </c>
      <c r="P1406" s="43">
        <f t="shared" si="123"/>
        <v>22.200000000000003</v>
      </c>
    </row>
    <row r="1407" spans="1:16" customFormat="1" ht="12.75" customHeight="1">
      <c r="A1407" s="6" t="s">
        <v>280</v>
      </c>
      <c r="B1407" s="77">
        <v>104.9</v>
      </c>
      <c r="C1407" s="73" t="s">
        <v>208</v>
      </c>
      <c r="D1407" s="18" t="s">
        <v>246</v>
      </c>
      <c r="E1407" s="18"/>
      <c r="F1407" s="27">
        <v>4</v>
      </c>
      <c r="G1407" s="27">
        <v>4</v>
      </c>
      <c r="H1407" s="27">
        <v>8</v>
      </c>
      <c r="I1407" s="27">
        <v>12</v>
      </c>
      <c r="J1407" s="27">
        <v>12</v>
      </c>
      <c r="K1407" s="43">
        <v>1.85</v>
      </c>
      <c r="L1407" s="119">
        <f t="shared" si="124"/>
        <v>7.4</v>
      </c>
      <c r="M1407" s="43">
        <f t="shared" si="121"/>
        <v>7.4</v>
      </c>
      <c r="N1407" s="43">
        <f t="shared" si="122"/>
        <v>14.8</v>
      </c>
      <c r="O1407" s="43">
        <f t="shared" si="123"/>
        <v>22.200000000000003</v>
      </c>
      <c r="P1407" s="43">
        <f t="shared" si="123"/>
        <v>22.200000000000003</v>
      </c>
    </row>
    <row r="1408" spans="1:16" customFormat="1" ht="12.75" customHeight="1">
      <c r="A1408" s="6" t="s">
        <v>280</v>
      </c>
      <c r="B1408" s="77">
        <v>105.9</v>
      </c>
      <c r="C1408" s="73" t="s">
        <v>208</v>
      </c>
      <c r="D1408" s="18" t="s">
        <v>246</v>
      </c>
      <c r="E1408" s="18"/>
      <c r="F1408" s="27">
        <v>4</v>
      </c>
      <c r="G1408" s="27">
        <v>4</v>
      </c>
      <c r="H1408" s="27">
        <v>8</v>
      </c>
      <c r="I1408" s="27">
        <v>12</v>
      </c>
      <c r="J1408" s="27">
        <v>12</v>
      </c>
      <c r="K1408" s="43">
        <v>1.85</v>
      </c>
      <c r="L1408" s="119">
        <f t="shared" si="124"/>
        <v>7.4</v>
      </c>
      <c r="M1408" s="43">
        <f>$G1408*K1408</f>
        <v>7.4</v>
      </c>
      <c r="N1408" s="43">
        <f>$K1408*H1408</f>
        <v>14.8</v>
      </c>
      <c r="O1408" s="43">
        <f>$K1408*I1408</f>
        <v>22.200000000000003</v>
      </c>
      <c r="P1408" s="43">
        <f>$K1408*J1408</f>
        <v>22.200000000000003</v>
      </c>
    </row>
    <row r="1409" spans="1:16" customFormat="1" ht="12.75" customHeight="1">
      <c r="A1409" s="6" t="s">
        <v>280</v>
      </c>
      <c r="B1409" s="77">
        <v>107.9</v>
      </c>
      <c r="C1409" s="73" t="s">
        <v>208</v>
      </c>
      <c r="D1409" s="18" t="s">
        <v>246</v>
      </c>
      <c r="E1409" s="18"/>
      <c r="F1409" s="27">
        <v>4</v>
      </c>
      <c r="G1409" s="27">
        <v>4</v>
      </c>
      <c r="H1409" s="27">
        <v>8</v>
      </c>
      <c r="I1409" s="27">
        <v>12</v>
      </c>
      <c r="J1409" s="27">
        <v>12</v>
      </c>
      <c r="K1409" s="43">
        <v>1.85</v>
      </c>
      <c r="L1409" s="119">
        <f t="shared" si="124"/>
        <v>7.4</v>
      </c>
      <c r="M1409" s="43">
        <f t="shared" si="121"/>
        <v>7.4</v>
      </c>
      <c r="N1409" s="43">
        <f t="shared" si="122"/>
        <v>14.8</v>
      </c>
      <c r="O1409" s="43">
        <f t="shared" si="123"/>
        <v>22.200000000000003</v>
      </c>
      <c r="P1409" s="43">
        <f t="shared" si="123"/>
        <v>22.200000000000003</v>
      </c>
    </row>
    <row r="1410" spans="1:16" customFormat="1" ht="12.75" customHeight="1">
      <c r="A1410" s="6" t="s">
        <v>280</v>
      </c>
      <c r="B1410" s="77">
        <v>109.9</v>
      </c>
      <c r="C1410" s="73" t="s">
        <v>208</v>
      </c>
      <c r="D1410" s="18" t="s">
        <v>246</v>
      </c>
      <c r="E1410" s="18"/>
      <c r="F1410" s="27">
        <v>4</v>
      </c>
      <c r="G1410" s="27">
        <v>4</v>
      </c>
      <c r="H1410" s="27">
        <v>8</v>
      </c>
      <c r="I1410" s="27">
        <v>12</v>
      </c>
      <c r="J1410" s="27">
        <v>12</v>
      </c>
      <c r="K1410" s="43">
        <v>1.85</v>
      </c>
      <c r="L1410" s="119">
        <f t="shared" si="124"/>
        <v>7.4</v>
      </c>
      <c r="M1410" s="43">
        <f>$G1410*K1410</f>
        <v>7.4</v>
      </c>
      <c r="N1410" s="43">
        <f>$K1410*H1410</f>
        <v>14.8</v>
      </c>
      <c r="O1410" s="43">
        <f>$K1410*I1410</f>
        <v>22.200000000000003</v>
      </c>
      <c r="P1410" s="43">
        <f>$K1410*J1410</f>
        <v>22.200000000000003</v>
      </c>
    </row>
    <row r="1411" spans="1:16" customFormat="1" ht="12.75" customHeight="1">
      <c r="A1411" s="6" t="s">
        <v>280</v>
      </c>
      <c r="B1411" s="77">
        <v>110.9</v>
      </c>
      <c r="C1411" s="73" t="s">
        <v>208</v>
      </c>
      <c r="D1411" s="18" t="s">
        <v>246</v>
      </c>
      <c r="E1411" s="18"/>
      <c r="F1411" s="27">
        <v>4</v>
      </c>
      <c r="G1411" s="27">
        <v>4</v>
      </c>
      <c r="H1411" s="27">
        <v>8</v>
      </c>
      <c r="I1411" s="27">
        <v>12</v>
      </c>
      <c r="J1411" s="27">
        <v>12</v>
      </c>
      <c r="K1411" s="43">
        <v>1.85</v>
      </c>
      <c r="L1411" s="119">
        <f t="shared" si="124"/>
        <v>7.4</v>
      </c>
      <c r="M1411" s="43">
        <f t="shared" si="121"/>
        <v>7.4</v>
      </c>
      <c r="N1411" s="43">
        <f t="shared" si="122"/>
        <v>14.8</v>
      </c>
      <c r="O1411" s="43">
        <f t="shared" si="123"/>
        <v>22.200000000000003</v>
      </c>
      <c r="P1411" s="43">
        <f t="shared" si="123"/>
        <v>22.200000000000003</v>
      </c>
    </row>
    <row r="1412" spans="1:16" customFormat="1" ht="12.75" customHeight="1">
      <c r="A1412" s="6" t="s">
        <v>280</v>
      </c>
      <c r="B1412" s="77">
        <v>113.9</v>
      </c>
      <c r="C1412" s="73" t="s">
        <v>208</v>
      </c>
      <c r="D1412" s="18" t="s">
        <v>246</v>
      </c>
      <c r="E1412" s="18"/>
      <c r="F1412" s="27">
        <v>4</v>
      </c>
      <c r="G1412" s="27">
        <v>4</v>
      </c>
      <c r="H1412" s="27">
        <v>8</v>
      </c>
      <c r="I1412" s="27">
        <v>12</v>
      </c>
      <c r="J1412" s="27">
        <v>12</v>
      </c>
      <c r="K1412" s="43">
        <v>1.85</v>
      </c>
      <c r="L1412" s="119">
        <f t="shared" si="124"/>
        <v>7.4</v>
      </c>
      <c r="M1412" s="43">
        <f t="shared" si="121"/>
        <v>7.4</v>
      </c>
      <c r="N1412" s="43">
        <f t="shared" si="122"/>
        <v>14.8</v>
      </c>
      <c r="O1412" s="43">
        <f t="shared" si="123"/>
        <v>22.200000000000003</v>
      </c>
      <c r="P1412" s="43">
        <f t="shared" si="123"/>
        <v>22.200000000000003</v>
      </c>
    </row>
    <row r="1413" spans="1:16" customFormat="1" ht="12.75" customHeight="1">
      <c r="A1413" s="6" t="s">
        <v>280</v>
      </c>
      <c r="B1413" s="77">
        <v>116.9</v>
      </c>
      <c r="C1413" s="73" t="s">
        <v>208</v>
      </c>
      <c r="D1413" s="18" t="s">
        <v>246</v>
      </c>
      <c r="E1413" s="18"/>
      <c r="F1413" s="27">
        <v>15</v>
      </c>
      <c r="G1413" s="27">
        <v>15</v>
      </c>
      <c r="H1413" s="27">
        <v>30</v>
      </c>
      <c r="I1413" s="27">
        <v>45</v>
      </c>
      <c r="J1413" s="27">
        <v>45</v>
      </c>
      <c r="K1413" s="43">
        <v>1.85</v>
      </c>
      <c r="L1413" s="119">
        <f t="shared" si="124"/>
        <v>27.75</v>
      </c>
      <c r="M1413" s="43">
        <f t="shared" si="121"/>
        <v>27.75</v>
      </c>
      <c r="N1413" s="43">
        <f t="shared" si="122"/>
        <v>55.5</v>
      </c>
      <c r="O1413" s="43">
        <f t="shared" si="123"/>
        <v>83.25</v>
      </c>
      <c r="P1413" s="43">
        <f t="shared" si="123"/>
        <v>83.25</v>
      </c>
    </row>
    <row r="1414" spans="1:16" customFormat="1" ht="12.75" customHeight="1">
      <c r="A1414" s="6" t="s">
        <v>280</v>
      </c>
      <c r="B1414" s="77">
        <v>119.9</v>
      </c>
      <c r="C1414" s="73" t="s">
        <v>208</v>
      </c>
      <c r="D1414" s="18" t="s">
        <v>246</v>
      </c>
      <c r="E1414" s="18"/>
      <c r="F1414" s="27">
        <v>15</v>
      </c>
      <c r="G1414" s="27">
        <v>15</v>
      </c>
      <c r="H1414" s="27">
        <v>30</v>
      </c>
      <c r="I1414" s="27">
        <v>45</v>
      </c>
      <c r="J1414" s="27">
        <v>45</v>
      </c>
      <c r="K1414" s="43">
        <v>1.85</v>
      </c>
      <c r="L1414" s="119">
        <f t="shared" si="124"/>
        <v>27.75</v>
      </c>
      <c r="M1414" s="43">
        <f t="shared" si="121"/>
        <v>27.75</v>
      </c>
      <c r="N1414" s="43">
        <f t="shared" si="122"/>
        <v>55.5</v>
      </c>
      <c r="O1414" s="43">
        <f t="shared" si="123"/>
        <v>83.25</v>
      </c>
      <c r="P1414" s="43">
        <f t="shared" si="123"/>
        <v>83.25</v>
      </c>
    </row>
    <row r="1415" spans="1:16" customFormat="1" ht="12.75" customHeight="1">
      <c r="A1415" s="6" t="s">
        <v>280</v>
      </c>
      <c r="B1415" s="77">
        <v>121.9</v>
      </c>
      <c r="C1415" s="73" t="s">
        <v>208</v>
      </c>
      <c r="D1415" s="18" t="s">
        <v>246</v>
      </c>
      <c r="E1415" s="18"/>
      <c r="F1415" s="27">
        <v>15</v>
      </c>
      <c r="G1415" s="27">
        <v>15</v>
      </c>
      <c r="H1415" s="27">
        <v>30</v>
      </c>
      <c r="I1415" s="27">
        <v>45</v>
      </c>
      <c r="J1415" s="27">
        <v>45</v>
      </c>
      <c r="K1415" s="43">
        <v>1.85</v>
      </c>
      <c r="L1415" s="119">
        <f t="shared" si="124"/>
        <v>27.75</v>
      </c>
      <c r="M1415" s="43">
        <f>$G1415*K1415</f>
        <v>27.75</v>
      </c>
      <c r="N1415" s="43">
        <f>$K1415*H1415</f>
        <v>55.5</v>
      </c>
      <c r="O1415" s="43">
        <f>$K1415*I1415</f>
        <v>83.25</v>
      </c>
      <c r="P1415" s="43">
        <f>$K1415*J1415</f>
        <v>83.25</v>
      </c>
    </row>
    <row r="1416" spans="1:16" customFormat="1" ht="12.75" customHeight="1">
      <c r="A1416" s="6" t="s">
        <v>280</v>
      </c>
      <c r="B1416" s="77">
        <v>122.9</v>
      </c>
      <c r="C1416" s="73" t="s">
        <v>208</v>
      </c>
      <c r="D1416" s="18" t="s">
        <v>246</v>
      </c>
      <c r="E1416" s="18"/>
      <c r="F1416" s="27">
        <v>15</v>
      </c>
      <c r="G1416" s="27">
        <v>15</v>
      </c>
      <c r="H1416" s="27">
        <v>30</v>
      </c>
      <c r="I1416" s="27">
        <v>45</v>
      </c>
      <c r="J1416" s="27">
        <v>45</v>
      </c>
      <c r="K1416" s="43">
        <v>1.85</v>
      </c>
      <c r="L1416" s="119">
        <f t="shared" si="124"/>
        <v>27.75</v>
      </c>
      <c r="M1416" s="43">
        <f t="shared" si="121"/>
        <v>27.75</v>
      </c>
      <c r="N1416" s="43">
        <f t="shared" si="122"/>
        <v>55.5</v>
      </c>
      <c r="O1416" s="43">
        <f t="shared" si="123"/>
        <v>83.25</v>
      </c>
      <c r="P1416" s="43">
        <f t="shared" si="123"/>
        <v>83.25</v>
      </c>
    </row>
    <row r="1417" spans="1:16" customFormat="1" ht="12.75" customHeight="1">
      <c r="A1417" s="6" t="s">
        <v>280</v>
      </c>
      <c r="B1417" s="77">
        <v>125.9</v>
      </c>
      <c r="C1417" s="73" t="s">
        <v>208</v>
      </c>
      <c r="D1417" s="18" t="s">
        <v>246</v>
      </c>
      <c r="E1417" s="18"/>
      <c r="F1417" s="27">
        <v>4</v>
      </c>
      <c r="G1417" s="27">
        <v>4</v>
      </c>
      <c r="H1417" s="27">
        <v>8</v>
      </c>
      <c r="I1417" s="27">
        <v>12</v>
      </c>
      <c r="J1417" s="27">
        <v>12</v>
      </c>
      <c r="K1417" s="43">
        <v>1.85</v>
      </c>
      <c r="L1417" s="119">
        <f t="shared" si="124"/>
        <v>7.4</v>
      </c>
      <c r="M1417" s="43">
        <f t="shared" si="121"/>
        <v>7.4</v>
      </c>
      <c r="N1417" s="43">
        <f t="shared" si="122"/>
        <v>14.8</v>
      </c>
      <c r="O1417" s="43">
        <f t="shared" si="123"/>
        <v>22.200000000000003</v>
      </c>
      <c r="P1417" s="43">
        <f t="shared" si="123"/>
        <v>22.200000000000003</v>
      </c>
    </row>
    <row r="1418" spans="1:16" customFormat="1" ht="12.75" customHeight="1">
      <c r="A1418" s="6" t="s">
        <v>280</v>
      </c>
      <c r="B1418" s="77">
        <v>128.9</v>
      </c>
      <c r="C1418" s="73" t="s">
        <v>208</v>
      </c>
      <c r="D1418" s="18" t="s">
        <v>246</v>
      </c>
      <c r="E1418" s="18"/>
      <c r="F1418" s="27">
        <v>4</v>
      </c>
      <c r="G1418" s="27">
        <v>4</v>
      </c>
      <c r="H1418" s="27">
        <v>8</v>
      </c>
      <c r="I1418" s="27">
        <v>12</v>
      </c>
      <c r="J1418" s="27">
        <v>12</v>
      </c>
      <c r="K1418" s="43">
        <v>1.85</v>
      </c>
      <c r="L1418" s="119">
        <f t="shared" si="124"/>
        <v>7.4</v>
      </c>
      <c r="M1418" s="43">
        <f t="shared" si="121"/>
        <v>7.4</v>
      </c>
      <c r="N1418" s="43">
        <f t="shared" si="122"/>
        <v>14.8</v>
      </c>
      <c r="O1418" s="43">
        <f t="shared" si="123"/>
        <v>22.200000000000003</v>
      </c>
      <c r="P1418" s="43">
        <f t="shared" si="123"/>
        <v>22.200000000000003</v>
      </c>
    </row>
    <row r="1419" spans="1:16" customFormat="1" ht="12.75" customHeight="1">
      <c r="A1419" s="6" t="s">
        <v>280</v>
      </c>
      <c r="B1419" s="77">
        <v>131.9</v>
      </c>
      <c r="C1419" s="73" t="s">
        <v>208</v>
      </c>
      <c r="D1419" s="18" t="s">
        <v>246</v>
      </c>
      <c r="E1419" s="18"/>
      <c r="F1419" s="27">
        <v>4</v>
      </c>
      <c r="G1419" s="27">
        <v>4</v>
      </c>
      <c r="H1419" s="27">
        <v>8</v>
      </c>
      <c r="I1419" s="27">
        <v>12</v>
      </c>
      <c r="J1419" s="27">
        <v>12</v>
      </c>
      <c r="K1419" s="43">
        <v>1.85</v>
      </c>
      <c r="L1419" s="119">
        <f t="shared" si="124"/>
        <v>7.4</v>
      </c>
      <c r="M1419" s="43">
        <f t="shared" si="121"/>
        <v>7.4</v>
      </c>
      <c r="N1419" s="43">
        <f t="shared" si="122"/>
        <v>14.8</v>
      </c>
      <c r="O1419" s="43">
        <f t="shared" si="123"/>
        <v>22.200000000000003</v>
      </c>
      <c r="P1419" s="43">
        <f t="shared" si="123"/>
        <v>22.200000000000003</v>
      </c>
    </row>
    <row r="1420" spans="1:16" customFormat="1" ht="12.75" customHeight="1">
      <c r="A1420" s="6" t="s">
        <v>280</v>
      </c>
      <c r="B1420" s="77">
        <v>134.9</v>
      </c>
      <c r="C1420" s="73" t="s">
        <v>208</v>
      </c>
      <c r="D1420" s="18" t="s">
        <v>246</v>
      </c>
      <c r="E1420" s="18"/>
      <c r="F1420" s="27">
        <v>4</v>
      </c>
      <c r="G1420" s="27">
        <v>4</v>
      </c>
      <c r="H1420" s="27">
        <v>8</v>
      </c>
      <c r="I1420" s="27">
        <v>12</v>
      </c>
      <c r="J1420" s="27">
        <v>12</v>
      </c>
      <c r="K1420" s="43">
        <v>1.85</v>
      </c>
      <c r="L1420" s="119">
        <f t="shared" si="124"/>
        <v>7.4</v>
      </c>
      <c r="M1420" s="43">
        <f t="shared" si="121"/>
        <v>7.4</v>
      </c>
      <c r="N1420" s="43">
        <f t="shared" si="122"/>
        <v>14.8</v>
      </c>
      <c r="O1420" s="43">
        <f t="shared" si="123"/>
        <v>22.200000000000003</v>
      </c>
      <c r="P1420" s="43">
        <f t="shared" si="123"/>
        <v>22.200000000000003</v>
      </c>
    </row>
    <row r="1421" spans="1:16" customFormat="1" ht="12.75" customHeight="1">
      <c r="A1421" s="6" t="s">
        <v>280</v>
      </c>
      <c r="B1421" s="77">
        <v>137.9</v>
      </c>
      <c r="C1421" s="73" t="s">
        <v>208</v>
      </c>
      <c r="D1421" s="18" t="s">
        <v>246</v>
      </c>
      <c r="E1421" s="18"/>
      <c r="F1421" s="27">
        <v>4</v>
      </c>
      <c r="G1421" s="27">
        <v>4</v>
      </c>
      <c r="H1421" s="27">
        <v>8</v>
      </c>
      <c r="I1421" s="27">
        <v>12</v>
      </c>
      <c r="J1421" s="27">
        <v>12</v>
      </c>
      <c r="K1421" s="43">
        <v>1.85</v>
      </c>
      <c r="L1421" s="119">
        <f t="shared" si="124"/>
        <v>7.4</v>
      </c>
      <c r="M1421" s="43">
        <f t="shared" si="121"/>
        <v>7.4</v>
      </c>
      <c r="N1421" s="43">
        <f t="shared" si="122"/>
        <v>14.8</v>
      </c>
      <c r="O1421" s="43">
        <f t="shared" si="123"/>
        <v>22.200000000000003</v>
      </c>
      <c r="P1421" s="43">
        <f t="shared" si="123"/>
        <v>22.200000000000003</v>
      </c>
    </row>
    <row r="1422" spans="1:16" customFormat="1" ht="12.75" customHeight="1">
      <c r="A1422" s="6" t="s">
        <v>280</v>
      </c>
      <c r="B1422" s="77">
        <v>140.9</v>
      </c>
      <c r="C1422" s="73" t="s">
        <v>208</v>
      </c>
      <c r="D1422" s="18" t="s">
        <v>246</v>
      </c>
      <c r="E1422" s="18"/>
      <c r="F1422" s="27">
        <v>4</v>
      </c>
      <c r="G1422" s="27">
        <v>4</v>
      </c>
      <c r="H1422" s="27">
        <v>8</v>
      </c>
      <c r="I1422" s="27">
        <v>12</v>
      </c>
      <c r="J1422" s="27">
        <v>12</v>
      </c>
      <c r="K1422" s="43">
        <v>1.85</v>
      </c>
      <c r="L1422" s="119">
        <f t="shared" si="124"/>
        <v>7.4</v>
      </c>
      <c r="M1422" s="43">
        <f t="shared" si="121"/>
        <v>7.4</v>
      </c>
      <c r="N1422" s="43">
        <f t="shared" si="122"/>
        <v>14.8</v>
      </c>
      <c r="O1422" s="43">
        <f t="shared" si="123"/>
        <v>22.200000000000003</v>
      </c>
      <c r="P1422" s="43">
        <f t="shared" si="123"/>
        <v>22.200000000000003</v>
      </c>
    </row>
    <row r="1423" spans="1:16" customFormat="1" ht="12.75" customHeight="1">
      <c r="A1423" s="6" t="s">
        <v>280</v>
      </c>
      <c r="B1423" s="77">
        <v>143.9</v>
      </c>
      <c r="C1423" s="73" t="s">
        <v>208</v>
      </c>
      <c r="D1423" s="18" t="s">
        <v>246</v>
      </c>
      <c r="E1423" s="18"/>
      <c r="F1423" s="27">
        <v>4</v>
      </c>
      <c r="G1423" s="27">
        <v>4</v>
      </c>
      <c r="H1423" s="27">
        <v>8</v>
      </c>
      <c r="I1423" s="27">
        <v>12</v>
      </c>
      <c r="J1423" s="27">
        <v>12</v>
      </c>
      <c r="K1423" s="43">
        <v>1.85</v>
      </c>
      <c r="L1423" s="119">
        <f t="shared" si="124"/>
        <v>7.4</v>
      </c>
      <c r="M1423" s="43">
        <f t="shared" si="121"/>
        <v>7.4</v>
      </c>
      <c r="N1423" s="43">
        <f t="shared" si="122"/>
        <v>14.8</v>
      </c>
      <c r="O1423" s="43">
        <f t="shared" si="123"/>
        <v>22.200000000000003</v>
      </c>
      <c r="P1423" s="43">
        <f t="shared" si="123"/>
        <v>22.200000000000003</v>
      </c>
    </row>
    <row r="1424" spans="1:16" customFormat="1" ht="12.75" customHeight="1">
      <c r="A1424" s="6" t="s">
        <v>280</v>
      </c>
      <c r="B1424" s="77">
        <v>146.9</v>
      </c>
      <c r="C1424" s="73" t="s">
        <v>208</v>
      </c>
      <c r="D1424" s="18" t="s">
        <v>246</v>
      </c>
      <c r="E1424" s="18"/>
      <c r="F1424" s="27">
        <v>4</v>
      </c>
      <c r="G1424" s="27">
        <v>4</v>
      </c>
      <c r="H1424" s="27">
        <v>8</v>
      </c>
      <c r="I1424" s="27">
        <v>12</v>
      </c>
      <c r="J1424" s="27">
        <v>12</v>
      </c>
      <c r="K1424" s="43">
        <v>1.85</v>
      </c>
      <c r="L1424" s="119">
        <f t="shared" si="124"/>
        <v>7.4</v>
      </c>
      <c r="M1424" s="43">
        <f t="shared" si="121"/>
        <v>7.4</v>
      </c>
      <c r="N1424" s="43">
        <f t="shared" si="122"/>
        <v>14.8</v>
      </c>
      <c r="O1424" s="43">
        <f t="shared" si="123"/>
        <v>22.200000000000003</v>
      </c>
      <c r="P1424" s="43">
        <f t="shared" si="123"/>
        <v>22.200000000000003</v>
      </c>
    </row>
    <row r="1425" spans="1:16" customFormat="1" ht="12.75" customHeight="1">
      <c r="A1425" s="6" t="s">
        <v>280</v>
      </c>
      <c r="B1425" s="77">
        <v>149.9</v>
      </c>
      <c r="C1425" s="73" t="s">
        <v>208</v>
      </c>
      <c r="D1425" s="18" t="s">
        <v>246</v>
      </c>
      <c r="E1425" s="18"/>
      <c r="F1425" s="27">
        <v>4</v>
      </c>
      <c r="G1425" s="27">
        <v>4</v>
      </c>
      <c r="H1425" s="27">
        <v>8</v>
      </c>
      <c r="I1425" s="27">
        <v>12</v>
      </c>
      <c r="J1425" s="27">
        <v>12</v>
      </c>
      <c r="K1425" s="43">
        <v>1.85</v>
      </c>
      <c r="L1425" s="119">
        <f t="shared" si="124"/>
        <v>7.4</v>
      </c>
      <c r="M1425" s="43">
        <f t="shared" si="121"/>
        <v>7.4</v>
      </c>
      <c r="N1425" s="43">
        <f t="shared" si="122"/>
        <v>14.8</v>
      </c>
      <c r="O1425" s="43">
        <f t="shared" si="123"/>
        <v>22.200000000000003</v>
      </c>
      <c r="P1425" s="43">
        <f t="shared" si="123"/>
        <v>22.200000000000003</v>
      </c>
    </row>
    <row r="1426" spans="1:16" customFormat="1" ht="12.75" customHeight="1">
      <c r="A1426" s="6" t="s">
        <v>280</v>
      </c>
      <c r="B1426" s="77">
        <v>150.9</v>
      </c>
      <c r="C1426" s="73" t="s">
        <v>208</v>
      </c>
      <c r="D1426" s="18" t="s">
        <v>246</v>
      </c>
      <c r="E1426" s="18"/>
      <c r="F1426" s="27">
        <v>4</v>
      </c>
      <c r="G1426" s="27">
        <v>4</v>
      </c>
      <c r="H1426" s="27">
        <v>8</v>
      </c>
      <c r="I1426" s="27">
        <v>12</v>
      </c>
      <c r="J1426" s="27">
        <v>12</v>
      </c>
      <c r="K1426" s="43">
        <v>1.85</v>
      </c>
      <c r="L1426" s="119">
        <f t="shared" si="124"/>
        <v>7.4</v>
      </c>
      <c r="M1426" s="43">
        <f>$G1426*K1426</f>
        <v>7.4</v>
      </c>
      <c r="N1426" s="43">
        <f>$K1426*H1426</f>
        <v>14.8</v>
      </c>
      <c r="O1426" s="43">
        <f>$K1426*I1426</f>
        <v>22.200000000000003</v>
      </c>
      <c r="P1426" s="43">
        <f>$K1426*J1426</f>
        <v>22.200000000000003</v>
      </c>
    </row>
    <row r="1427" spans="1:16" customFormat="1" ht="12.75" customHeight="1">
      <c r="A1427" s="6" t="s">
        <v>280</v>
      </c>
      <c r="B1427" s="77">
        <v>152.9</v>
      </c>
      <c r="C1427" s="73" t="s">
        <v>208</v>
      </c>
      <c r="D1427" s="18" t="s">
        <v>246</v>
      </c>
      <c r="E1427" s="18"/>
      <c r="F1427" s="27">
        <v>4</v>
      </c>
      <c r="G1427" s="27">
        <v>4</v>
      </c>
      <c r="H1427" s="27">
        <v>8</v>
      </c>
      <c r="I1427" s="27">
        <v>12</v>
      </c>
      <c r="J1427" s="27">
        <v>12</v>
      </c>
      <c r="K1427" s="43">
        <v>1.85</v>
      </c>
      <c r="L1427" s="119">
        <f t="shared" si="124"/>
        <v>7.4</v>
      </c>
      <c r="M1427" s="43">
        <f t="shared" si="121"/>
        <v>7.4</v>
      </c>
      <c r="N1427" s="43">
        <f t="shared" si="122"/>
        <v>14.8</v>
      </c>
      <c r="O1427" s="43">
        <f t="shared" si="123"/>
        <v>22.200000000000003</v>
      </c>
      <c r="P1427" s="43">
        <f t="shared" si="123"/>
        <v>22.200000000000003</v>
      </c>
    </row>
    <row r="1428" spans="1:16" customFormat="1" ht="12.75" customHeight="1">
      <c r="A1428" s="6" t="s">
        <v>280</v>
      </c>
      <c r="B1428" s="77">
        <v>155.9</v>
      </c>
      <c r="C1428" s="73" t="s">
        <v>208</v>
      </c>
      <c r="D1428" s="18" t="s">
        <v>246</v>
      </c>
      <c r="E1428" s="18"/>
      <c r="F1428" s="27">
        <v>4</v>
      </c>
      <c r="G1428" s="27">
        <v>4</v>
      </c>
      <c r="H1428" s="27">
        <v>8</v>
      </c>
      <c r="I1428" s="27">
        <v>12</v>
      </c>
      <c r="J1428" s="27">
        <v>12</v>
      </c>
      <c r="K1428" s="43">
        <v>1.85</v>
      </c>
      <c r="L1428" s="119">
        <f t="shared" si="124"/>
        <v>7.4</v>
      </c>
      <c r="M1428" s="43">
        <f t="shared" si="121"/>
        <v>7.4</v>
      </c>
      <c r="N1428" s="43">
        <f t="shared" si="122"/>
        <v>14.8</v>
      </c>
      <c r="O1428" s="43">
        <f t="shared" si="123"/>
        <v>22.200000000000003</v>
      </c>
      <c r="P1428" s="43">
        <f t="shared" si="123"/>
        <v>22.200000000000003</v>
      </c>
    </row>
    <row r="1429" spans="1:16" customFormat="1" ht="12.75" customHeight="1">
      <c r="A1429" s="6" t="s">
        <v>280</v>
      </c>
      <c r="B1429" s="77">
        <v>158.9</v>
      </c>
      <c r="C1429" s="73" t="s">
        <v>208</v>
      </c>
      <c r="D1429" s="18" t="s">
        <v>246</v>
      </c>
      <c r="E1429" s="18"/>
      <c r="F1429" s="27">
        <v>4</v>
      </c>
      <c r="G1429" s="27">
        <v>4</v>
      </c>
      <c r="H1429" s="27">
        <v>8</v>
      </c>
      <c r="I1429" s="27">
        <v>12</v>
      </c>
      <c r="J1429" s="27">
        <v>12</v>
      </c>
      <c r="K1429" s="43">
        <v>1.85</v>
      </c>
      <c r="L1429" s="119">
        <f t="shared" si="124"/>
        <v>7.4</v>
      </c>
      <c r="M1429" s="43">
        <f t="shared" si="121"/>
        <v>7.4</v>
      </c>
      <c r="N1429" s="43">
        <f t="shared" si="122"/>
        <v>14.8</v>
      </c>
      <c r="O1429" s="43">
        <f t="shared" si="123"/>
        <v>22.200000000000003</v>
      </c>
      <c r="P1429" s="43">
        <f t="shared" si="123"/>
        <v>22.200000000000003</v>
      </c>
    </row>
    <row r="1430" spans="1:16" customFormat="1" ht="12.75" customHeight="1">
      <c r="A1430" s="6" t="s">
        <v>280</v>
      </c>
      <c r="B1430" s="77">
        <v>161.9</v>
      </c>
      <c r="C1430" s="73" t="s">
        <v>208</v>
      </c>
      <c r="D1430" s="18" t="s">
        <v>246</v>
      </c>
      <c r="E1430" s="18"/>
      <c r="F1430" s="27">
        <v>4</v>
      </c>
      <c r="G1430" s="27">
        <v>4</v>
      </c>
      <c r="H1430" s="27">
        <v>8</v>
      </c>
      <c r="I1430" s="27">
        <v>12</v>
      </c>
      <c r="J1430" s="27">
        <v>12</v>
      </c>
      <c r="K1430" s="43">
        <v>1.85</v>
      </c>
      <c r="L1430" s="119">
        <f t="shared" si="124"/>
        <v>7.4</v>
      </c>
      <c r="M1430" s="43">
        <f t="shared" si="121"/>
        <v>7.4</v>
      </c>
      <c r="N1430" s="43">
        <f t="shared" si="122"/>
        <v>14.8</v>
      </c>
      <c r="O1430" s="43">
        <f t="shared" si="123"/>
        <v>22.200000000000003</v>
      </c>
      <c r="P1430" s="43">
        <f t="shared" si="123"/>
        <v>22.200000000000003</v>
      </c>
    </row>
    <row r="1431" spans="1:16" customFormat="1" ht="12.75" customHeight="1">
      <c r="A1431" s="6" t="s">
        <v>280</v>
      </c>
      <c r="B1431" s="77">
        <v>164.9</v>
      </c>
      <c r="C1431" s="73" t="s">
        <v>208</v>
      </c>
      <c r="D1431" s="18" t="s">
        <v>246</v>
      </c>
      <c r="E1431" s="18"/>
      <c r="F1431" s="27">
        <v>4</v>
      </c>
      <c r="G1431" s="27">
        <v>4</v>
      </c>
      <c r="H1431" s="27">
        <v>8</v>
      </c>
      <c r="I1431" s="27">
        <v>12</v>
      </c>
      <c r="J1431" s="27">
        <v>12</v>
      </c>
      <c r="K1431" s="43">
        <v>1.85</v>
      </c>
      <c r="L1431" s="119">
        <f t="shared" si="124"/>
        <v>7.4</v>
      </c>
      <c r="M1431" s="43">
        <f t="shared" si="121"/>
        <v>7.4</v>
      </c>
      <c r="N1431" s="43">
        <f t="shared" si="122"/>
        <v>14.8</v>
      </c>
      <c r="O1431" s="43">
        <f t="shared" si="123"/>
        <v>22.200000000000003</v>
      </c>
      <c r="P1431" s="43">
        <f t="shared" si="123"/>
        <v>22.200000000000003</v>
      </c>
    </row>
    <row r="1432" spans="1:16" customFormat="1" ht="12.75" customHeight="1">
      <c r="A1432" s="6" t="s">
        <v>280</v>
      </c>
      <c r="B1432" s="77">
        <v>165.9</v>
      </c>
      <c r="C1432" s="73" t="s">
        <v>208</v>
      </c>
      <c r="D1432" s="18" t="s">
        <v>246</v>
      </c>
      <c r="E1432" s="18"/>
      <c r="F1432" s="27">
        <v>4</v>
      </c>
      <c r="G1432" s="27">
        <v>4</v>
      </c>
      <c r="H1432" s="27">
        <v>8</v>
      </c>
      <c r="I1432" s="27">
        <v>12</v>
      </c>
      <c r="J1432" s="27">
        <v>12</v>
      </c>
      <c r="K1432" s="43">
        <v>1.85</v>
      </c>
      <c r="L1432" s="119">
        <f t="shared" si="124"/>
        <v>7.4</v>
      </c>
      <c r="M1432" s="43">
        <f>$G1432*K1432</f>
        <v>7.4</v>
      </c>
      <c r="N1432" s="43">
        <f>$K1432*H1432</f>
        <v>14.8</v>
      </c>
      <c r="O1432" s="43">
        <f>$K1432*I1432</f>
        <v>22.200000000000003</v>
      </c>
      <c r="P1432" s="43">
        <f>$K1432*J1432</f>
        <v>22.200000000000003</v>
      </c>
    </row>
    <row r="1433" spans="1:16" customFormat="1" ht="12.75" customHeight="1">
      <c r="A1433" s="6" t="s">
        <v>280</v>
      </c>
      <c r="B1433" s="77">
        <v>167.9</v>
      </c>
      <c r="C1433" s="73" t="s">
        <v>208</v>
      </c>
      <c r="D1433" s="18" t="s">
        <v>246</v>
      </c>
      <c r="E1433" s="18"/>
      <c r="F1433" s="27">
        <v>4</v>
      </c>
      <c r="G1433" s="27">
        <v>4</v>
      </c>
      <c r="H1433" s="27">
        <v>8</v>
      </c>
      <c r="I1433" s="27">
        <v>12</v>
      </c>
      <c r="J1433" s="27">
        <v>12</v>
      </c>
      <c r="K1433" s="43">
        <v>1.85</v>
      </c>
      <c r="L1433" s="119">
        <f t="shared" si="124"/>
        <v>7.4</v>
      </c>
      <c r="M1433" s="43">
        <f t="shared" si="121"/>
        <v>7.4</v>
      </c>
      <c r="N1433" s="43">
        <f t="shared" si="122"/>
        <v>14.8</v>
      </c>
      <c r="O1433" s="43">
        <f t="shared" si="123"/>
        <v>22.200000000000003</v>
      </c>
      <c r="P1433" s="43">
        <f t="shared" si="123"/>
        <v>22.200000000000003</v>
      </c>
    </row>
    <row r="1434" spans="1:16" customFormat="1" ht="12.75" customHeight="1">
      <c r="A1434" s="6" t="s">
        <v>280</v>
      </c>
      <c r="B1434" s="77">
        <v>170.9</v>
      </c>
      <c r="C1434" s="73" t="s">
        <v>208</v>
      </c>
      <c r="D1434" s="18" t="s">
        <v>246</v>
      </c>
      <c r="E1434" s="18"/>
      <c r="F1434" s="27">
        <v>4</v>
      </c>
      <c r="G1434" s="27">
        <v>4</v>
      </c>
      <c r="H1434" s="27">
        <v>8</v>
      </c>
      <c r="I1434" s="27">
        <v>12</v>
      </c>
      <c r="J1434" s="27">
        <v>12</v>
      </c>
      <c r="K1434" s="43">
        <v>1.85</v>
      </c>
      <c r="L1434" s="119">
        <f t="shared" si="124"/>
        <v>7.4</v>
      </c>
      <c r="M1434" s="43">
        <f t="shared" ref="M1434:M1465" si="125">$G1434*K1434</f>
        <v>7.4</v>
      </c>
      <c r="N1434" s="43">
        <f t="shared" ref="N1434:N1465" si="126">$K1434*H1434</f>
        <v>14.8</v>
      </c>
      <c r="O1434" s="43">
        <f t="shared" ref="O1434:P1465" si="127">$K1434*I1434</f>
        <v>22.200000000000003</v>
      </c>
      <c r="P1434" s="43">
        <f t="shared" si="127"/>
        <v>22.200000000000003</v>
      </c>
    </row>
    <row r="1435" spans="1:16" customFormat="1" ht="12.75" customHeight="1">
      <c r="A1435" s="6" t="s">
        <v>280</v>
      </c>
      <c r="B1435" s="77">
        <v>173.9</v>
      </c>
      <c r="C1435" s="73" t="s">
        <v>208</v>
      </c>
      <c r="D1435" s="18" t="s">
        <v>246</v>
      </c>
      <c r="E1435" s="18"/>
      <c r="F1435" s="27">
        <v>4</v>
      </c>
      <c r="G1435" s="27">
        <v>4</v>
      </c>
      <c r="H1435" s="27">
        <v>8</v>
      </c>
      <c r="I1435" s="27">
        <v>12</v>
      </c>
      <c r="J1435" s="27">
        <v>12</v>
      </c>
      <c r="K1435" s="43">
        <v>1.85</v>
      </c>
      <c r="L1435" s="119">
        <f t="shared" si="124"/>
        <v>7.4</v>
      </c>
      <c r="M1435" s="43">
        <f t="shared" si="125"/>
        <v>7.4</v>
      </c>
      <c r="N1435" s="43">
        <f t="shared" si="126"/>
        <v>14.8</v>
      </c>
      <c r="O1435" s="43">
        <f t="shared" si="127"/>
        <v>22.200000000000003</v>
      </c>
      <c r="P1435" s="43">
        <f t="shared" si="127"/>
        <v>22.200000000000003</v>
      </c>
    </row>
    <row r="1436" spans="1:16" customFormat="1" ht="12.75" customHeight="1">
      <c r="A1436" s="6" t="s">
        <v>280</v>
      </c>
      <c r="B1436" s="77">
        <v>175.9</v>
      </c>
      <c r="C1436" s="73" t="s">
        <v>208</v>
      </c>
      <c r="D1436" s="18" t="s">
        <v>246</v>
      </c>
      <c r="E1436" s="18"/>
      <c r="F1436" s="27">
        <v>4</v>
      </c>
      <c r="G1436" s="27">
        <v>4</v>
      </c>
      <c r="H1436" s="27">
        <v>8</v>
      </c>
      <c r="I1436" s="27">
        <v>12</v>
      </c>
      <c r="J1436" s="27">
        <v>12</v>
      </c>
      <c r="K1436" s="43">
        <v>1.85</v>
      </c>
      <c r="L1436" s="119">
        <f t="shared" si="124"/>
        <v>7.4</v>
      </c>
      <c r="M1436" s="43">
        <f>$G1436*K1436</f>
        <v>7.4</v>
      </c>
      <c r="N1436" s="43">
        <f>$K1436*H1436</f>
        <v>14.8</v>
      </c>
      <c r="O1436" s="43">
        <f>$K1436*I1436</f>
        <v>22.200000000000003</v>
      </c>
      <c r="P1436" s="43">
        <f>$K1436*J1436</f>
        <v>22.200000000000003</v>
      </c>
    </row>
    <row r="1437" spans="1:16" customFormat="1" ht="12.75" customHeight="1">
      <c r="A1437" s="6" t="s">
        <v>280</v>
      </c>
      <c r="B1437" s="77">
        <v>176.9</v>
      </c>
      <c r="C1437" s="73" t="s">
        <v>208</v>
      </c>
      <c r="D1437" s="18" t="s">
        <v>246</v>
      </c>
      <c r="E1437" s="18"/>
      <c r="F1437" s="27">
        <v>4</v>
      </c>
      <c r="G1437" s="27">
        <v>4</v>
      </c>
      <c r="H1437" s="27">
        <v>8</v>
      </c>
      <c r="I1437" s="27">
        <v>12</v>
      </c>
      <c r="J1437" s="27">
        <v>12</v>
      </c>
      <c r="K1437" s="43">
        <v>1.85</v>
      </c>
      <c r="L1437" s="119">
        <f t="shared" si="124"/>
        <v>7.4</v>
      </c>
      <c r="M1437" s="43">
        <f t="shared" si="125"/>
        <v>7.4</v>
      </c>
      <c r="N1437" s="43">
        <f t="shared" si="126"/>
        <v>14.8</v>
      </c>
      <c r="O1437" s="43">
        <f t="shared" si="127"/>
        <v>22.200000000000003</v>
      </c>
      <c r="P1437" s="43">
        <f t="shared" si="127"/>
        <v>22.200000000000003</v>
      </c>
    </row>
    <row r="1438" spans="1:16" customFormat="1" ht="12.75" customHeight="1">
      <c r="A1438" s="6" t="s">
        <v>280</v>
      </c>
      <c r="B1438" s="77">
        <v>179.9</v>
      </c>
      <c r="C1438" s="73" t="s">
        <v>208</v>
      </c>
      <c r="D1438" s="18" t="s">
        <v>246</v>
      </c>
      <c r="E1438" s="18"/>
      <c r="F1438" s="27">
        <v>4</v>
      </c>
      <c r="G1438" s="27">
        <v>4</v>
      </c>
      <c r="H1438" s="27">
        <v>8</v>
      </c>
      <c r="I1438" s="27">
        <v>12</v>
      </c>
      <c r="J1438" s="27">
        <v>12</v>
      </c>
      <c r="K1438" s="43">
        <v>1.85</v>
      </c>
      <c r="L1438" s="119">
        <f t="shared" si="124"/>
        <v>7.4</v>
      </c>
      <c r="M1438" s="43">
        <f t="shared" si="125"/>
        <v>7.4</v>
      </c>
      <c r="N1438" s="43">
        <f t="shared" si="126"/>
        <v>14.8</v>
      </c>
      <c r="O1438" s="43">
        <f t="shared" si="127"/>
        <v>22.200000000000003</v>
      </c>
      <c r="P1438" s="43">
        <f t="shared" si="127"/>
        <v>22.200000000000003</v>
      </c>
    </row>
    <row r="1439" spans="1:16" customFormat="1" ht="12.75" customHeight="1">
      <c r="A1439" s="6" t="s">
        <v>280</v>
      </c>
      <c r="B1439" s="77">
        <v>182.9</v>
      </c>
      <c r="C1439" s="73" t="s">
        <v>208</v>
      </c>
      <c r="D1439" s="18" t="s">
        <v>246</v>
      </c>
      <c r="E1439" s="18"/>
      <c r="F1439" s="27">
        <v>4</v>
      </c>
      <c r="G1439" s="27">
        <v>4</v>
      </c>
      <c r="H1439" s="27">
        <v>8</v>
      </c>
      <c r="I1439" s="27">
        <v>12</v>
      </c>
      <c r="J1439" s="27">
        <v>12</v>
      </c>
      <c r="K1439" s="43">
        <v>1.85</v>
      </c>
      <c r="L1439" s="119">
        <f t="shared" si="124"/>
        <v>7.4</v>
      </c>
      <c r="M1439" s="43">
        <f t="shared" si="125"/>
        <v>7.4</v>
      </c>
      <c r="N1439" s="43">
        <f t="shared" si="126"/>
        <v>14.8</v>
      </c>
      <c r="O1439" s="43">
        <f t="shared" si="127"/>
        <v>22.200000000000003</v>
      </c>
      <c r="P1439" s="43">
        <f t="shared" si="127"/>
        <v>22.200000000000003</v>
      </c>
    </row>
    <row r="1440" spans="1:16" customFormat="1" ht="12.75" customHeight="1">
      <c r="A1440" s="6" t="s">
        <v>280</v>
      </c>
      <c r="B1440" s="77">
        <v>185.9</v>
      </c>
      <c r="C1440" s="73" t="s">
        <v>208</v>
      </c>
      <c r="D1440" s="18" t="s">
        <v>246</v>
      </c>
      <c r="E1440" s="18"/>
      <c r="F1440" s="27">
        <v>4</v>
      </c>
      <c r="G1440" s="27">
        <v>4</v>
      </c>
      <c r="H1440" s="27">
        <v>8</v>
      </c>
      <c r="I1440" s="27">
        <v>12</v>
      </c>
      <c r="J1440" s="27">
        <v>12</v>
      </c>
      <c r="K1440" s="43">
        <v>1.85</v>
      </c>
      <c r="L1440" s="119">
        <f t="shared" si="124"/>
        <v>7.4</v>
      </c>
      <c r="M1440" s="43">
        <f t="shared" si="125"/>
        <v>7.4</v>
      </c>
      <c r="N1440" s="43">
        <f t="shared" si="126"/>
        <v>14.8</v>
      </c>
      <c r="O1440" s="43">
        <f t="shared" si="127"/>
        <v>22.200000000000003</v>
      </c>
      <c r="P1440" s="43">
        <f t="shared" si="127"/>
        <v>22.200000000000003</v>
      </c>
    </row>
    <row r="1441" spans="1:16" customFormat="1" ht="12.75" customHeight="1">
      <c r="A1441" s="6" t="s">
        <v>280</v>
      </c>
      <c r="B1441" s="77">
        <v>188.9</v>
      </c>
      <c r="C1441" s="73" t="s">
        <v>208</v>
      </c>
      <c r="D1441" s="18" t="s">
        <v>246</v>
      </c>
      <c r="E1441" s="18"/>
      <c r="F1441" s="27">
        <v>4</v>
      </c>
      <c r="G1441" s="27">
        <v>4</v>
      </c>
      <c r="H1441" s="27">
        <v>8</v>
      </c>
      <c r="I1441" s="27">
        <v>12</v>
      </c>
      <c r="J1441" s="27">
        <v>12</v>
      </c>
      <c r="K1441" s="43">
        <v>1.85</v>
      </c>
      <c r="L1441" s="119">
        <f t="shared" si="124"/>
        <v>7.4</v>
      </c>
      <c r="M1441" s="43">
        <f t="shared" si="125"/>
        <v>7.4</v>
      </c>
      <c r="N1441" s="43">
        <f t="shared" si="126"/>
        <v>14.8</v>
      </c>
      <c r="O1441" s="43">
        <f t="shared" si="127"/>
        <v>22.200000000000003</v>
      </c>
      <c r="P1441" s="43">
        <f t="shared" si="127"/>
        <v>22.200000000000003</v>
      </c>
    </row>
    <row r="1442" spans="1:16" customFormat="1" ht="12.75" customHeight="1">
      <c r="A1442" s="6" t="s">
        <v>280</v>
      </c>
      <c r="B1442" s="77">
        <v>190.9</v>
      </c>
      <c r="C1442" s="73" t="s">
        <v>208</v>
      </c>
      <c r="D1442" s="18" t="s">
        <v>246</v>
      </c>
      <c r="E1442" s="18"/>
      <c r="F1442" s="27">
        <v>4</v>
      </c>
      <c r="G1442" s="27">
        <v>4</v>
      </c>
      <c r="H1442" s="27">
        <v>8</v>
      </c>
      <c r="I1442" s="27">
        <v>12</v>
      </c>
      <c r="J1442" s="27">
        <v>12</v>
      </c>
      <c r="K1442" s="43">
        <v>1.85</v>
      </c>
      <c r="L1442" s="119">
        <f t="shared" si="124"/>
        <v>7.4</v>
      </c>
      <c r="M1442" s="43">
        <f>$G1442*K1442</f>
        <v>7.4</v>
      </c>
      <c r="N1442" s="43">
        <f>$K1442*H1442</f>
        <v>14.8</v>
      </c>
      <c r="O1442" s="43">
        <f>$K1442*I1442</f>
        <v>22.200000000000003</v>
      </c>
      <c r="P1442" s="43">
        <f>$K1442*J1442</f>
        <v>22.200000000000003</v>
      </c>
    </row>
    <row r="1443" spans="1:16" customFormat="1" ht="12.75" customHeight="1">
      <c r="A1443" s="6" t="s">
        <v>280</v>
      </c>
      <c r="B1443" s="77">
        <v>191.9</v>
      </c>
      <c r="C1443" s="73" t="s">
        <v>208</v>
      </c>
      <c r="D1443" s="18" t="s">
        <v>246</v>
      </c>
      <c r="E1443" s="18"/>
      <c r="F1443" s="27">
        <v>4</v>
      </c>
      <c r="G1443" s="27">
        <v>4</v>
      </c>
      <c r="H1443" s="27">
        <v>8</v>
      </c>
      <c r="I1443" s="27">
        <v>12</v>
      </c>
      <c r="J1443" s="27">
        <v>12</v>
      </c>
      <c r="K1443" s="43">
        <v>1.85</v>
      </c>
      <c r="L1443" s="119">
        <f t="shared" ref="L1443:L1506" si="128">K1443*F1443</f>
        <v>7.4</v>
      </c>
      <c r="M1443" s="43">
        <f t="shared" si="125"/>
        <v>7.4</v>
      </c>
      <c r="N1443" s="43">
        <f t="shared" si="126"/>
        <v>14.8</v>
      </c>
      <c r="O1443" s="43">
        <f t="shared" si="127"/>
        <v>22.200000000000003</v>
      </c>
      <c r="P1443" s="43">
        <f t="shared" si="127"/>
        <v>22.200000000000003</v>
      </c>
    </row>
    <row r="1444" spans="1:16" customFormat="1" ht="12.75" customHeight="1">
      <c r="A1444" s="6" t="s">
        <v>280</v>
      </c>
      <c r="B1444" s="77">
        <v>194.9</v>
      </c>
      <c r="C1444" s="73" t="s">
        <v>208</v>
      </c>
      <c r="D1444" s="18" t="s">
        <v>246</v>
      </c>
      <c r="E1444" s="18"/>
      <c r="F1444" s="27">
        <v>4</v>
      </c>
      <c r="G1444" s="27">
        <v>4</v>
      </c>
      <c r="H1444" s="27">
        <v>8</v>
      </c>
      <c r="I1444" s="27">
        <v>12</v>
      </c>
      <c r="J1444" s="27">
        <v>12</v>
      </c>
      <c r="K1444" s="43">
        <v>1.85</v>
      </c>
      <c r="L1444" s="119">
        <f t="shared" si="128"/>
        <v>7.4</v>
      </c>
      <c r="M1444" s="43">
        <f t="shared" si="125"/>
        <v>7.4</v>
      </c>
      <c r="N1444" s="43">
        <f t="shared" si="126"/>
        <v>14.8</v>
      </c>
      <c r="O1444" s="43">
        <f t="shared" si="127"/>
        <v>22.200000000000003</v>
      </c>
      <c r="P1444" s="43">
        <f t="shared" si="127"/>
        <v>22.200000000000003</v>
      </c>
    </row>
    <row r="1445" spans="1:16" customFormat="1" ht="12.75" customHeight="1">
      <c r="A1445" s="6" t="s">
        <v>280</v>
      </c>
      <c r="B1445" s="77">
        <v>197.9</v>
      </c>
      <c r="C1445" s="73" t="s">
        <v>208</v>
      </c>
      <c r="D1445" s="18" t="s">
        <v>246</v>
      </c>
      <c r="E1445" s="18"/>
      <c r="F1445" s="27">
        <v>4</v>
      </c>
      <c r="G1445" s="27">
        <v>4</v>
      </c>
      <c r="H1445" s="27">
        <v>8</v>
      </c>
      <c r="I1445" s="27">
        <v>12</v>
      </c>
      <c r="J1445" s="27">
        <v>12</v>
      </c>
      <c r="K1445" s="43">
        <v>1.85</v>
      </c>
      <c r="L1445" s="119">
        <f t="shared" si="128"/>
        <v>7.4</v>
      </c>
      <c r="M1445" s="43">
        <f t="shared" si="125"/>
        <v>7.4</v>
      </c>
      <c r="N1445" s="43">
        <f t="shared" si="126"/>
        <v>14.8</v>
      </c>
      <c r="O1445" s="43">
        <f t="shared" si="127"/>
        <v>22.200000000000003</v>
      </c>
      <c r="P1445" s="43">
        <f t="shared" si="127"/>
        <v>22.200000000000003</v>
      </c>
    </row>
    <row r="1446" spans="1:16" customFormat="1" ht="12.75" customHeight="1">
      <c r="A1446" s="6" t="s">
        <v>280</v>
      </c>
      <c r="B1446" s="77">
        <v>200.9</v>
      </c>
      <c r="C1446" s="73" t="s">
        <v>208</v>
      </c>
      <c r="D1446" s="18" t="s">
        <v>246</v>
      </c>
      <c r="E1446" s="18"/>
      <c r="F1446" s="27">
        <v>4</v>
      </c>
      <c r="G1446" s="27">
        <v>4</v>
      </c>
      <c r="H1446" s="27">
        <v>8</v>
      </c>
      <c r="I1446" s="27">
        <v>12</v>
      </c>
      <c r="J1446" s="27">
        <v>12</v>
      </c>
      <c r="K1446" s="43">
        <v>1.85</v>
      </c>
      <c r="L1446" s="119">
        <f t="shared" si="128"/>
        <v>7.4</v>
      </c>
      <c r="M1446" s="43">
        <f t="shared" si="125"/>
        <v>7.4</v>
      </c>
      <c r="N1446" s="43">
        <f t="shared" si="126"/>
        <v>14.8</v>
      </c>
      <c r="O1446" s="43">
        <f t="shared" si="127"/>
        <v>22.200000000000003</v>
      </c>
      <c r="P1446" s="43">
        <f t="shared" si="127"/>
        <v>22.200000000000003</v>
      </c>
    </row>
    <row r="1447" spans="1:16" customFormat="1" ht="12.75" customHeight="1">
      <c r="A1447" s="6" t="s">
        <v>280</v>
      </c>
      <c r="B1447" s="77">
        <v>203.9</v>
      </c>
      <c r="C1447" s="73" t="s">
        <v>208</v>
      </c>
      <c r="D1447" s="18" t="s">
        <v>246</v>
      </c>
      <c r="E1447" s="18"/>
      <c r="F1447" s="27">
        <v>4</v>
      </c>
      <c r="G1447" s="27">
        <v>4</v>
      </c>
      <c r="H1447" s="27">
        <v>8</v>
      </c>
      <c r="I1447" s="27">
        <v>12</v>
      </c>
      <c r="J1447" s="27">
        <v>12</v>
      </c>
      <c r="K1447" s="43">
        <v>1.85</v>
      </c>
      <c r="L1447" s="119">
        <f t="shared" si="128"/>
        <v>7.4</v>
      </c>
      <c r="M1447" s="43">
        <f t="shared" si="125"/>
        <v>7.4</v>
      </c>
      <c r="N1447" s="43">
        <f t="shared" si="126"/>
        <v>14.8</v>
      </c>
      <c r="O1447" s="43">
        <f t="shared" si="127"/>
        <v>22.200000000000003</v>
      </c>
      <c r="P1447" s="43">
        <f t="shared" si="127"/>
        <v>22.200000000000003</v>
      </c>
    </row>
    <row r="1448" spans="1:16" customFormat="1" ht="12.75" customHeight="1">
      <c r="A1448" s="6" t="s">
        <v>280</v>
      </c>
      <c r="B1448" s="77">
        <v>206.9</v>
      </c>
      <c r="C1448" s="73" t="s">
        <v>208</v>
      </c>
      <c r="D1448" s="18" t="s">
        <v>246</v>
      </c>
      <c r="E1448" s="18"/>
      <c r="F1448" s="27">
        <v>4</v>
      </c>
      <c r="G1448" s="27">
        <v>4</v>
      </c>
      <c r="H1448" s="27">
        <v>8</v>
      </c>
      <c r="I1448" s="27">
        <v>12</v>
      </c>
      <c r="J1448" s="27">
        <v>12</v>
      </c>
      <c r="K1448" s="43">
        <v>1.85</v>
      </c>
      <c r="L1448" s="119">
        <f t="shared" si="128"/>
        <v>7.4</v>
      </c>
      <c r="M1448" s="43">
        <f t="shared" si="125"/>
        <v>7.4</v>
      </c>
      <c r="N1448" s="43">
        <f t="shared" si="126"/>
        <v>14.8</v>
      </c>
      <c r="O1448" s="43">
        <f t="shared" si="127"/>
        <v>22.200000000000003</v>
      </c>
      <c r="P1448" s="43">
        <f t="shared" si="127"/>
        <v>22.200000000000003</v>
      </c>
    </row>
    <row r="1449" spans="1:16" customFormat="1" ht="12.75" customHeight="1">
      <c r="A1449" s="6" t="s">
        <v>280</v>
      </c>
      <c r="B1449" s="77">
        <v>209.9</v>
      </c>
      <c r="C1449" s="73" t="s">
        <v>208</v>
      </c>
      <c r="D1449" s="18" t="s">
        <v>246</v>
      </c>
      <c r="E1449" s="18"/>
      <c r="F1449" s="27">
        <v>4</v>
      </c>
      <c r="G1449" s="27">
        <v>4</v>
      </c>
      <c r="H1449" s="27">
        <v>8</v>
      </c>
      <c r="I1449" s="27">
        <v>12</v>
      </c>
      <c r="J1449" s="27">
        <v>12</v>
      </c>
      <c r="K1449" s="43">
        <v>1.85</v>
      </c>
      <c r="L1449" s="119">
        <f t="shared" si="128"/>
        <v>7.4</v>
      </c>
      <c r="M1449" s="43">
        <f t="shared" si="125"/>
        <v>7.4</v>
      </c>
      <c r="N1449" s="43">
        <f t="shared" si="126"/>
        <v>14.8</v>
      </c>
      <c r="O1449" s="43">
        <f t="shared" si="127"/>
        <v>22.200000000000003</v>
      </c>
      <c r="P1449" s="43">
        <f t="shared" si="127"/>
        <v>22.200000000000003</v>
      </c>
    </row>
    <row r="1450" spans="1:16" customFormat="1" ht="12.75" customHeight="1">
      <c r="A1450" s="6" t="s">
        <v>280</v>
      </c>
      <c r="B1450" s="77">
        <v>212.9</v>
      </c>
      <c r="C1450" s="73" t="s">
        <v>208</v>
      </c>
      <c r="D1450" s="18" t="s">
        <v>246</v>
      </c>
      <c r="E1450" s="18"/>
      <c r="F1450" s="27">
        <v>4</v>
      </c>
      <c r="G1450" s="27">
        <v>4</v>
      </c>
      <c r="H1450" s="27">
        <v>8</v>
      </c>
      <c r="I1450" s="27">
        <v>12</v>
      </c>
      <c r="J1450" s="27">
        <v>12</v>
      </c>
      <c r="K1450" s="43">
        <v>1.85</v>
      </c>
      <c r="L1450" s="119">
        <f t="shared" si="128"/>
        <v>7.4</v>
      </c>
      <c r="M1450" s="43">
        <f t="shared" si="125"/>
        <v>7.4</v>
      </c>
      <c r="N1450" s="43">
        <f t="shared" si="126"/>
        <v>14.8</v>
      </c>
      <c r="O1450" s="43">
        <f t="shared" si="127"/>
        <v>22.200000000000003</v>
      </c>
      <c r="P1450" s="43">
        <f t="shared" si="127"/>
        <v>22.200000000000003</v>
      </c>
    </row>
    <row r="1451" spans="1:16" customFormat="1" ht="12.75" customHeight="1">
      <c r="A1451" s="6" t="s">
        <v>280</v>
      </c>
      <c r="B1451" s="77">
        <v>215.9</v>
      </c>
      <c r="C1451" s="73" t="s">
        <v>208</v>
      </c>
      <c r="D1451" s="18" t="s">
        <v>246</v>
      </c>
      <c r="E1451" s="18"/>
      <c r="F1451" s="27">
        <v>4</v>
      </c>
      <c r="G1451" s="27">
        <v>4</v>
      </c>
      <c r="H1451" s="27">
        <v>8</v>
      </c>
      <c r="I1451" s="27">
        <v>12</v>
      </c>
      <c r="J1451" s="27">
        <v>12</v>
      </c>
      <c r="K1451" s="43">
        <v>1.85</v>
      </c>
      <c r="L1451" s="119">
        <f t="shared" si="128"/>
        <v>7.4</v>
      </c>
      <c r="M1451" s="43">
        <f t="shared" si="125"/>
        <v>7.4</v>
      </c>
      <c r="N1451" s="43">
        <f t="shared" si="126"/>
        <v>14.8</v>
      </c>
      <c r="O1451" s="43">
        <f t="shared" si="127"/>
        <v>22.200000000000003</v>
      </c>
      <c r="P1451" s="43">
        <f t="shared" si="127"/>
        <v>22.200000000000003</v>
      </c>
    </row>
    <row r="1452" spans="1:16" customFormat="1" ht="12.75" customHeight="1">
      <c r="A1452" s="6" t="s">
        <v>280</v>
      </c>
      <c r="B1452" s="77">
        <v>218.9</v>
      </c>
      <c r="C1452" s="73" t="s">
        <v>208</v>
      </c>
      <c r="D1452" s="18" t="s">
        <v>246</v>
      </c>
      <c r="E1452" s="18"/>
      <c r="F1452" s="27">
        <v>4</v>
      </c>
      <c r="G1452" s="27">
        <v>4</v>
      </c>
      <c r="H1452" s="27">
        <v>8</v>
      </c>
      <c r="I1452" s="27">
        <v>12</v>
      </c>
      <c r="J1452" s="27">
        <v>12</v>
      </c>
      <c r="K1452" s="43">
        <v>1.85</v>
      </c>
      <c r="L1452" s="119">
        <f t="shared" si="128"/>
        <v>7.4</v>
      </c>
      <c r="M1452" s="43">
        <f t="shared" si="125"/>
        <v>7.4</v>
      </c>
      <c r="N1452" s="43">
        <f t="shared" si="126"/>
        <v>14.8</v>
      </c>
      <c r="O1452" s="43">
        <f t="shared" si="127"/>
        <v>22.200000000000003</v>
      </c>
      <c r="P1452" s="43">
        <f t="shared" si="127"/>
        <v>22.200000000000003</v>
      </c>
    </row>
    <row r="1453" spans="1:16" customFormat="1" ht="12.75" customHeight="1">
      <c r="A1453" s="6" t="s">
        <v>280</v>
      </c>
      <c r="B1453" s="77">
        <v>221.9</v>
      </c>
      <c r="C1453" s="73" t="s">
        <v>208</v>
      </c>
      <c r="D1453" s="18" t="s">
        <v>246</v>
      </c>
      <c r="E1453" s="18"/>
      <c r="F1453" s="27">
        <v>4</v>
      </c>
      <c r="G1453" s="27">
        <v>4</v>
      </c>
      <c r="H1453" s="27">
        <v>8</v>
      </c>
      <c r="I1453" s="27">
        <v>12</v>
      </c>
      <c r="J1453" s="27">
        <v>12</v>
      </c>
      <c r="K1453" s="43">
        <v>1.85</v>
      </c>
      <c r="L1453" s="119">
        <f t="shared" si="128"/>
        <v>7.4</v>
      </c>
      <c r="M1453" s="43">
        <f t="shared" si="125"/>
        <v>7.4</v>
      </c>
      <c r="N1453" s="43">
        <f t="shared" si="126"/>
        <v>14.8</v>
      </c>
      <c r="O1453" s="43">
        <f t="shared" si="127"/>
        <v>22.200000000000003</v>
      </c>
      <c r="P1453" s="43">
        <f t="shared" si="127"/>
        <v>22.200000000000003</v>
      </c>
    </row>
    <row r="1454" spans="1:16" customFormat="1" ht="12.75" customHeight="1">
      <c r="A1454" s="6" t="s">
        <v>280</v>
      </c>
      <c r="B1454" s="77">
        <v>224.9</v>
      </c>
      <c r="C1454" s="73" t="s">
        <v>208</v>
      </c>
      <c r="D1454" s="18" t="s">
        <v>246</v>
      </c>
      <c r="E1454" s="18"/>
      <c r="F1454" s="27">
        <v>4</v>
      </c>
      <c r="G1454" s="27">
        <v>4</v>
      </c>
      <c r="H1454" s="27">
        <v>8</v>
      </c>
      <c r="I1454" s="27">
        <v>12</v>
      </c>
      <c r="J1454" s="27">
        <v>12</v>
      </c>
      <c r="K1454" s="43">
        <v>1.85</v>
      </c>
      <c r="L1454" s="119">
        <f t="shared" si="128"/>
        <v>7.4</v>
      </c>
      <c r="M1454" s="43">
        <f t="shared" si="125"/>
        <v>7.4</v>
      </c>
      <c r="N1454" s="43">
        <f t="shared" si="126"/>
        <v>14.8</v>
      </c>
      <c r="O1454" s="43">
        <f t="shared" si="127"/>
        <v>22.200000000000003</v>
      </c>
      <c r="P1454" s="43">
        <f t="shared" si="127"/>
        <v>22.200000000000003</v>
      </c>
    </row>
    <row r="1455" spans="1:16" customFormat="1" ht="12.75" customHeight="1">
      <c r="A1455" s="6" t="s">
        <v>280</v>
      </c>
      <c r="B1455" s="77">
        <v>225.9</v>
      </c>
      <c r="C1455" s="73" t="s">
        <v>208</v>
      </c>
      <c r="D1455" s="18" t="s">
        <v>246</v>
      </c>
      <c r="E1455" s="18"/>
      <c r="F1455" s="27">
        <v>4</v>
      </c>
      <c r="G1455" s="27">
        <v>4</v>
      </c>
      <c r="H1455" s="27">
        <v>8</v>
      </c>
      <c r="I1455" s="27">
        <v>12</v>
      </c>
      <c r="J1455" s="27">
        <v>12</v>
      </c>
      <c r="K1455" s="43">
        <v>1.85</v>
      </c>
      <c r="L1455" s="119">
        <f t="shared" si="128"/>
        <v>7.4</v>
      </c>
      <c r="M1455" s="43">
        <f>$G1455*K1455</f>
        <v>7.4</v>
      </c>
      <c r="N1455" s="43">
        <f>$K1455*H1455</f>
        <v>14.8</v>
      </c>
      <c r="O1455" s="43">
        <f>$K1455*I1455</f>
        <v>22.200000000000003</v>
      </c>
      <c r="P1455" s="43">
        <f>$K1455*J1455</f>
        <v>22.200000000000003</v>
      </c>
    </row>
    <row r="1456" spans="1:16" customFormat="1" ht="12.75" customHeight="1">
      <c r="A1456" s="6" t="s">
        <v>280</v>
      </c>
      <c r="B1456" s="77">
        <v>236.9</v>
      </c>
      <c r="C1456" s="73" t="s">
        <v>208</v>
      </c>
      <c r="D1456" s="18" t="s">
        <v>246</v>
      </c>
      <c r="E1456" s="18"/>
      <c r="F1456" s="27">
        <v>4</v>
      </c>
      <c r="G1456" s="27">
        <v>4</v>
      </c>
      <c r="H1456" s="27">
        <v>8</v>
      </c>
      <c r="I1456" s="27">
        <v>12</v>
      </c>
      <c r="J1456" s="27">
        <v>12</v>
      </c>
      <c r="K1456" s="43">
        <v>1.85</v>
      </c>
      <c r="L1456" s="119">
        <f t="shared" si="128"/>
        <v>7.4</v>
      </c>
      <c r="M1456" s="43">
        <f t="shared" si="125"/>
        <v>7.4</v>
      </c>
      <c r="N1456" s="43">
        <f t="shared" si="126"/>
        <v>14.8</v>
      </c>
      <c r="O1456" s="43">
        <f t="shared" si="127"/>
        <v>22.200000000000003</v>
      </c>
      <c r="P1456" s="43">
        <f t="shared" si="127"/>
        <v>22.200000000000003</v>
      </c>
    </row>
    <row r="1457" spans="1:16" customFormat="1" ht="12.75" customHeight="1">
      <c r="A1457" s="6" t="s">
        <v>280</v>
      </c>
      <c r="B1457" s="77">
        <v>248.9</v>
      </c>
      <c r="C1457" s="73" t="s">
        <v>208</v>
      </c>
      <c r="D1457" s="18" t="s">
        <v>246</v>
      </c>
      <c r="E1457" s="18"/>
      <c r="F1457" s="27">
        <v>4</v>
      </c>
      <c r="G1457" s="27">
        <v>4</v>
      </c>
      <c r="H1457" s="27">
        <v>8</v>
      </c>
      <c r="I1457" s="27">
        <v>12</v>
      </c>
      <c r="J1457" s="27">
        <v>12</v>
      </c>
      <c r="K1457" s="43">
        <v>1.85</v>
      </c>
      <c r="L1457" s="119">
        <f t="shared" si="128"/>
        <v>7.4</v>
      </c>
      <c r="M1457" s="43">
        <f t="shared" si="125"/>
        <v>7.4</v>
      </c>
      <c r="N1457" s="43">
        <f t="shared" si="126"/>
        <v>14.8</v>
      </c>
      <c r="O1457" s="43">
        <f t="shared" si="127"/>
        <v>22.200000000000003</v>
      </c>
      <c r="P1457" s="43">
        <f t="shared" si="127"/>
        <v>22.200000000000003</v>
      </c>
    </row>
    <row r="1458" spans="1:16" customFormat="1" ht="12.75" customHeight="1">
      <c r="A1458" s="6" t="s">
        <v>280</v>
      </c>
      <c r="B1458" s="77">
        <v>250.9</v>
      </c>
      <c r="C1458" s="73" t="s">
        <v>208</v>
      </c>
      <c r="D1458" s="18" t="s">
        <v>246</v>
      </c>
      <c r="E1458" s="18"/>
      <c r="F1458" s="27">
        <v>4</v>
      </c>
      <c r="G1458" s="27">
        <v>4</v>
      </c>
      <c r="H1458" s="27">
        <v>8</v>
      </c>
      <c r="I1458" s="27">
        <v>12</v>
      </c>
      <c r="J1458" s="27">
        <v>12</v>
      </c>
      <c r="K1458" s="43">
        <v>1.85</v>
      </c>
      <c r="L1458" s="119">
        <f t="shared" si="128"/>
        <v>7.4</v>
      </c>
      <c r="M1458" s="43">
        <f>$G1458*K1458</f>
        <v>7.4</v>
      </c>
      <c r="N1458" s="43">
        <f>$K1458*H1458</f>
        <v>14.8</v>
      </c>
      <c r="O1458" s="43">
        <f>$K1458*I1458</f>
        <v>22.200000000000003</v>
      </c>
      <c r="P1458" s="43">
        <f>$K1458*J1458</f>
        <v>22.200000000000003</v>
      </c>
    </row>
    <row r="1459" spans="1:16" customFormat="1" ht="12.75" customHeight="1">
      <c r="A1459" s="6" t="s">
        <v>280</v>
      </c>
      <c r="B1459" s="77">
        <v>260.89999999999998</v>
      </c>
      <c r="C1459" s="73" t="s">
        <v>208</v>
      </c>
      <c r="D1459" s="18" t="s">
        <v>246</v>
      </c>
      <c r="E1459" s="18"/>
      <c r="F1459" s="27">
        <v>4</v>
      </c>
      <c r="G1459" s="27">
        <v>4</v>
      </c>
      <c r="H1459" s="27">
        <v>8</v>
      </c>
      <c r="I1459" s="27">
        <v>12</v>
      </c>
      <c r="J1459" s="27">
        <v>12</v>
      </c>
      <c r="K1459" s="43">
        <v>1.85</v>
      </c>
      <c r="L1459" s="119">
        <f t="shared" si="128"/>
        <v>7.4</v>
      </c>
      <c r="M1459" s="43">
        <f t="shared" si="125"/>
        <v>7.4</v>
      </c>
      <c r="N1459" s="43">
        <f t="shared" si="126"/>
        <v>14.8</v>
      </c>
      <c r="O1459" s="43">
        <f t="shared" si="127"/>
        <v>22.200000000000003</v>
      </c>
      <c r="P1459" s="43">
        <f t="shared" si="127"/>
        <v>22.200000000000003</v>
      </c>
    </row>
    <row r="1460" spans="1:16" customFormat="1" ht="12.75" customHeight="1">
      <c r="A1460" s="6" t="s">
        <v>280</v>
      </c>
      <c r="B1460" s="77">
        <v>272.89999999999998</v>
      </c>
      <c r="C1460" s="73" t="s">
        <v>208</v>
      </c>
      <c r="D1460" s="18" t="s">
        <v>246</v>
      </c>
      <c r="E1460" s="18"/>
      <c r="F1460" s="27">
        <v>4</v>
      </c>
      <c r="G1460" s="27">
        <v>4</v>
      </c>
      <c r="H1460" s="27">
        <v>8</v>
      </c>
      <c r="I1460" s="27">
        <v>12</v>
      </c>
      <c r="J1460" s="27">
        <v>12</v>
      </c>
      <c r="K1460" s="43">
        <v>1.85</v>
      </c>
      <c r="L1460" s="119">
        <f t="shared" si="128"/>
        <v>7.4</v>
      </c>
      <c r="M1460" s="43">
        <f t="shared" si="125"/>
        <v>7.4</v>
      </c>
      <c r="N1460" s="43">
        <f t="shared" si="126"/>
        <v>14.8</v>
      </c>
      <c r="O1460" s="43">
        <f t="shared" si="127"/>
        <v>22.200000000000003</v>
      </c>
      <c r="P1460" s="43">
        <f t="shared" si="127"/>
        <v>22.200000000000003</v>
      </c>
    </row>
    <row r="1461" spans="1:16" customFormat="1" ht="12.75" customHeight="1">
      <c r="A1461" s="6" t="s">
        <v>280</v>
      </c>
      <c r="B1461" s="77">
        <v>284.89999999999998</v>
      </c>
      <c r="C1461" s="73" t="s">
        <v>208</v>
      </c>
      <c r="D1461" s="18" t="s">
        <v>246</v>
      </c>
      <c r="E1461" s="18"/>
      <c r="F1461" s="27">
        <v>4</v>
      </c>
      <c r="G1461" s="27">
        <v>4</v>
      </c>
      <c r="H1461" s="27">
        <v>8</v>
      </c>
      <c r="I1461" s="27">
        <v>12</v>
      </c>
      <c r="J1461" s="27">
        <v>12</v>
      </c>
      <c r="K1461" s="43">
        <v>1.85</v>
      </c>
      <c r="L1461" s="119">
        <f t="shared" si="128"/>
        <v>7.4</v>
      </c>
      <c r="M1461" s="43">
        <f t="shared" si="125"/>
        <v>7.4</v>
      </c>
      <c r="N1461" s="43">
        <f t="shared" si="126"/>
        <v>14.8</v>
      </c>
      <c r="O1461" s="43">
        <f t="shared" si="127"/>
        <v>22.200000000000003</v>
      </c>
      <c r="P1461" s="43">
        <f t="shared" si="127"/>
        <v>22.200000000000003</v>
      </c>
    </row>
    <row r="1462" spans="1:16" customFormat="1" ht="12.75" customHeight="1">
      <c r="A1462" s="6" t="s">
        <v>280</v>
      </c>
      <c r="B1462" s="77">
        <v>296.89999999999998</v>
      </c>
      <c r="C1462" s="73" t="s">
        <v>208</v>
      </c>
      <c r="D1462" s="18" t="s">
        <v>246</v>
      </c>
      <c r="E1462" s="18"/>
      <c r="F1462" s="27">
        <v>4</v>
      </c>
      <c r="G1462" s="27">
        <v>4</v>
      </c>
      <c r="H1462" s="27">
        <v>8</v>
      </c>
      <c r="I1462" s="27">
        <v>12</v>
      </c>
      <c r="J1462" s="27">
        <v>12</v>
      </c>
      <c r="K1462" s="43">
        <v>1.85</v>
      </c>
      <c r="L1462" s="119">
        <f t="shared" si="128"/>
        <v>7.4</v>
      </c>
      <c r="M1462" s="43">
        <f t="shared" si="125"/>
        <v>7.4</v>
      </c>
      <c r="N1462" s="43">
        <f t="shared" si="126"/>
        <v>14.8</v>
      </c>
      <c r="O1462" s="43">
        <f t="shared" si="127"/>
        <v>22.200000000000003</v>
      </c>
      <c r="P1462" s="43">
        <f t="shared" si="127"/>
        <v>22.200000000000003</v>
      </c>
    </row>
    <row r="1463" spans="1:16" customFormat="1" ht="12.75" customHeight="1">
      <c r="A1463" s="6" t="s">
        <v>280</v>
      </c>
      <c r="B1463" s="77">
        <v>308.89999999999998</v>
      </c>
      <c r="C1463" s="73" t="s">
        <v>208</v>
      </c>
      <c r="D1463" s="18" t="s">
        <v>246</v>
      </c>
      <c r="E1463" s="18"/>
      <c r="F1463" s="27">
        <v>4</v>
      </c>
      <c r="G1463" s="27">
        <v>4</v>
      </c>
      <c r="H1463" s="27">
        <v>8</v>
      </c>
      <c r="I1463" s="27">
        <v>12</v>
      </c>
      <c r="J1463" s="27">
        <v>12</v>
      </c>
      <c r="K1463" s="43">
        <v>1.85</v>
      </c>
      <c r="L1463" s="119">
        <f t="shared" si="128"/>
        <v>7.4</v>
      </c>
      <c r="M1463" s="43">
        <f t="shared" si="125"/>
        <v>7.4</v>
      </c>
      <c r="N1463" s="43">
        <f t="shared" si="126"/>
        <v>14.8</v>
      </c>
      <c r="O1463" s="43">
        <f t="shared" si="127"/>
        <v>22.200000000000003</v>
      </c>
      <c r="P1463" s="43">
        <f t="shared" si="127"/>
        <v>22.200000000000003</v>
      </c>
    </row>
    <row r="1464" spans="1:16" customFormat="1" ht="12.75" customHeight="1">
      <c r="A1464" s="6" t="s">
        <v>280</v>
      </c>
      <c r="B1464" s="77">
        <v>320.89999999999998</v>
      </c>
      <c r="C1464" s="73" t="s">
        <v>208</v>
      </c>
      <c r="D1464" s="18" t="s">
        <v>246</v>
      </c>
      <c r="E1464" s="18"/>
      <c r="F1464" s="27">
        <v>4</v>
      </c>
      <c r="G1464" s="27">
        <v>4</v>
      </c>
      <c r="H1464" s="27">
        <v>8</v>
      </c>
      <c r="I1464" s="27">
        <v>12</v>
      </c>
      <c r="J1464" s="27">
        <v>12</v>
      </c>
      <c r="K1464" s="43">
        <v>1.85</v>
      </c>
      <c r="L1464" s="119">
        <f t="shared" si="128"/>
        <v>7.4</v>
      </c>
      <c r="M1464" s="43">
        <f t="shared" si="125"/>
        <v>7.4</v>
      </c>
      <c r="N1464" s="43">
        <f t="shared" si="126"/>
        <v>14.8</v>
      </c>
      <c r="O1464" s="43">
        <f t="shared" si="127"/>
        <v>22.200000000000003</v>
      </c>
      <c r="P1464" s="43">
        <f t="shared" si="127"/>
        <v>22.200000000000003</v>
      </c>
    </row>
    <row r="1465" spans="1:16" customFormat="1" ht="12.75" customHeight="1">
      <c r="A1465" s="6" t="s">
        <v>280</v>
      </c>
      <c r="B1465" s="77">
        <v>332.9</v>
      </c>
      <c r="C1465" s="73" t="s">
        <v>208</v>
      </c>
      <c r="D1465" s="18" t="s">
        <v>246</v>
      </c>
      <c r="E1465" s="18"/>
      <c r="F1465" s="27">
        <v>4</v>
      </c>
      <c r="G1465" s="27">
        <v>4</v>
      </c>
      <c r="H1465" s="27">
        <v>8</v>
      </c>
      <c r="I1465" s="27">
        <v>12</v>
      </c>
      <c r="J1465" s="27">
        <v>12</v>
      </c>
      <c r="K1465" s="43">
        <v>1.85</v>
      </c>
      <c r="L1465" s="119">
        <f t="shared" si="128"/>
        <v>7.4</v>
      </c>
      <c r="M1465" s="43">
        <f t="shared" si="125"/>
        <v>7.4</v>
      </c>
      <c r="N1465" s="43">
        <f t="shared" si="126"/>
        <v>14.8</v>
      </c>
      <c r="O1465" s="43">
        <f t="shared" si="127"/>
        <v>22.200000000000003</v>
      </c>
      <c r="P1465" s="43">
        <f t="shared" si="127"/>
        <v>22.200000000000003</v>
      </c>
    </row>
    <row r="1466" spans="1:16" customFormat="1" ht="12.75" customHeight="1">
      <c r="A1466" s="9"/>
      <c r="B1466" s="30"/>
      <c r="C1466" s="30"/>
      <c r="D1466" s="36" t="s">
        <v>21</v>
      </c>
      <c r="E1466" s="36"/>
      <c r="F1466" s="24">
        <f>SUM(F1365:F1465)</f>
        <v>701</v>
      </c>
      <c r="G1466" s="24">
        <f>SUM(G1365:G1465)</f>
        <v>701</v>
      </c>
      <c r="H1466" s="24">
        <f>SUM(H1365:H1465)</f>
        <v>1402</v>
      </c>
      <c r="I1466" s="24">
        <f>SUM(I1365:I1465)</f>
        <v>2103</v>
      </c>
      <c r="J1466" s="24">
        <f>SUM(J1365:J1465)</f>
        <v>2103</v>
      </c>
      <c r="K1466" s="80"/>
      <c r="L1466" s="80"/>
      <c r="M1466" s="88"/>
      <c r="N1466" s="88"/>
      <c r="O1466" s="88"/>
      <c r="P1466" s="88"/>
    </row>
    <row r="1467" spans="1:16" customFormat="1" ht="12.75" customHeight="1">
      <c r="A1467" s="6" t="s">
        <v>281</v>
      </c>
      <c r="B1467" s="78">
        <v>9.9</v>
      </c>
      <c r="C1467" s="28" t="s">
        <v>208</v>
      </c>
      <c r="D1467" s="18" t="s">
        <v>246</v>
      </c>
      <c r="E1467" s="18"/>
      <c r="F1467" s="27">
        <v>4</v>
      </c>
      <c r="G1467" s="27">
        <v>4</v>
      </c>
      <c r="H1467" s="27">
        <v>8</v>
      </c>
      <c r="I1467" s="27">
        <v>12</v>
      </c>
      <c r="J1467" s="27">
        <v>12</v>
      </c>
      <c r="K1467" s="43">
        <v>1.85</v>
      </c>
      <c r="L1467" s="119">
        <f t="shared" si="128"/>
        <v>7.4</v>
      </c>
      <c r="M1467" s="43">
        <f t="shared" ref="M1467:M1530" si="129">$G1467*K1467</f>
        <v>7.4</v>
      </c>
      <c r="N1467" s="43">
        <f t="shared" ref="N1467:N1530" si="130">$K1467*H1467</f>
        <v>14.8</v>
      </c>
      <c r="O1467" s="43">
        <f t="shared" ref="O1467:P1530" si="131">$K1467*I1467</f>
        <v>22.200000000000003</v>
      </c>
      <c r="P1467" s="43">
        <f t="shared" si="131"/>
        <v>22.200000000000003</v>
      </c>
    </row>
    <row r="1468" spans="1:16" customFormat="1" ht="12.75" customHeight="1">
      <c r="A1468" s="6" t="s">
        <v>281</v>
      </c>
      <c r="B1468" s="78">
        <v>19.899999999999999</v>
      </c>
      <c r="C1468" s="28" t="s">
        <v>208</v>
      </c>
      <c r="D1468" s="18" t="s">
        <v>246</v>
      </c>
      <c r="E1468" s="18"/>
      <c r="F1468" s="27">
        <v>4</v>
      </c>
      <c r="G1468" s="27">
        <v>4</v>
      </c>
      <c r="H1468" s="27">
        <v>8</v>
      </c>
      <c r="I1468" s="27">
        <v>12</v>
      </c>
      <c r="J1468" s="27">
        <v>12</v>
      </c>
      <c r="K1468" s="43">
        <v>1.85</v>
      </c>
      <c r="L1468" s="119">
        <f t="shared" si="128"/>
        <v>7.4</v>
      </c>
      <c r="M1468" s="43">
        <f t="shared" si="129"/>
        <v>7.4</v>
      </c>
      <c r="N1468" s="43">
        <f t="shared" si="130"/>
        <v>14.8</v>
      </c>
      <c r="O1468" s="43">
        <f t="shared" si="131"/>
        <v>22.200000000000003</v>
      </c>
      <c r="P1468" s="43">
        <f t="shared" si="131"/>
        <v>22.200000000000003</v>
      </c>
    </row>
    <row r="1469" spans="1:16" customFormat="1" ht="12.75" customHeight="1">
      <c r="A1469" s="6" t="s">
        <v>281</v>
      </c>
      <c r="B1469" s="78">
        <v>24.9</v>
      </c>
      <c r="C1469" s="28" t="s">
        <v>208</v>
      </c>
      <c r="D1469" s="18" t="s">
        <v>246</v>
      </c>
      <c r="E1469" s="18"/>
      <c r="F1469" s="27">
        <v>4</v>
      </c>
      <c r="G1469" s="27">
        <v>4</v>
      </c>
      <c r="H1469" s="27">
        <v>8</v>
      </c>
      <c r="I1469" s="27">
        <v>12</v>
      </c>
      <c r="J1469" s="27">
        <v>12</v>
      </c>
      <c r="K1469" s="43">
        <v>1.85</v>
      </c>
      <c r="L1469" s="119">
        <f t="shared" si="128"/>
        <v>7.4</v>
      </c>
      <c r="M1469" s="43">
        <f t="shared" si="129"/>
        <v>7.4</v>
      </c>
      <c r="N1469" s="43">
        <f t="shared" si="130"/>
        <v>14.8</v>
      </c>
      <c r="O1469" s="43">
        <f t="shared" si="131"/>
        <v>22.200000000000003</v>
      </c>
      <c r="P1469" s="43">
        <f t="shared" si="131"/>
        <v>22.200000000000003</v>
      </c>
    </row>
    <row r="1470" spans="1:16" customFormat="1" ht="12.75" customHeight="1">
      <c r="A1470" s="6" t="s">
        <v>281</v>
      </c>
      <c r="B1470" s="78">
        <v>29.9</v>
      </c>
      <c r="C1470" s="28" t="s">
        <v>208</v>
      </c>
      <c r="D1470" s="18" t="s">
        <v>246</v>
      </c>
      <c r="E1470" s="18"/>
      <c r="F1470" s="27">
        <v>4</v>
      </c>
      <c r="G1470" s="27">
        <v>4</v>
      </c>
      <c r="H1470" s="27">
        <v>8</v>
      </c>
      <c r="I1470" s="27">
        <v>12</v>
      </c>
      <c r="J1470" s="27">
        <v>12</v>
      </c>
      <c r="K1470" s="43">
        <v>1.85</v>
      </c>
      <c r="L1470" s="119">
        <f t="shared" si="128"/>
        <v>7.4</v>
      </c>
      <c r="M1470" s="43">
        <f t="shared" si="129"/>
        <v>7.4</v>
      </c>
      <c r="N1470" s="43">
        <f t="shared" si="130"/>
        <v>14.8</v>
      </c>
      <c r="O1470" s="43">
        <f t="shared" si="131"/>
        <v>22.200000000000003</v>
      </c>
      <c r="P1470" s="43">
        <f t="shared" si="131"/>
        <v>22.200000000000003</v>
      </c>
    </row>
    <row r="1471" spans="1:16" customFormat="1" ht="12.75" customHeight="1">
      <c r="A1471" s="6" t="s">
        <v>281</v>
      </c>
      <c r="B1471" s="78">
        <v>34.9</v>
      </c>
      <c r="C1471" s="28" t="s">
        <v>208</v>
      </c>
      <c r="D1471" s="18" t="s">
        <v>246</v>
      </c>
      <c r="E1471" s="18"/>
      <c r="F1471" s="27">
        <v>4</v>
      </c>
      <c r="G1471" s="27">
        <v>4</v>
      </c>
      <c r="H1471" s="27">
        <v>8</v>
      </c>
      <c r="I1471" s="27">
        <v>12</v>
      </c>
      <c r="J1471" s="27">
        <v>12</v>
      </c>
      <c r="K1471" s="43">
        <v>1.85</v>
      </c>
      <c r="L1471" s="119">
        <f t="shared" si="128"/>
        <v>7.4</v>
      </c>
      <c r="M1471" s="43">
        <f t="shared" si="129"/>
        <v>7.4</v>
      </c>
      <c r="N1471" s="43">
        <f t="shared" si="130"/>
        <v>14.8</v>
      </c>
      <c r="O1471" s="43">
        <f t="shared" si="131"/>
        <v>22.200000000000003</v>
      </c>
      <c r="P1471" s="43">
        <f t="shared" si="131"/>
        <v>22.200000000000003</v>
      </c>
    </row>
    <row r="1472" spans="1:16" customFormat="1" ht="12.75" customHeight="1">
      <c r="A1472" s="6" t="s">
        <v>281</v>
      </c>
      <c r="B1472" s="78">
        <v>39.9</v>
      </c>
      <c r="C1472" s="28" t="s">
        <v>208</v>
      </c>
      <c r="D1472" s="18" t="s">
        <v>246</v>
      </c>
      <c r="E1472" s="18"/>
      <c r="F1472" s="27">
        <v>4</v>
      </c>
      <c r="G1472" s="27">
        <v>4</v>
      </c>
      <c r="H1472" s="27">
        <v>8</v>
      </c>
      <c r="I1472" s="27">
        <v>12</v>
      </c>
      <c r="J1472" s="27">
        <v>12</v>
      </c>
      <c r="K1472" s="43">
        <v>1.85</v>
      </c>
      <c r="L1472" s="119">
        <f t="shared" si="128"/>
        <v>7.4</v>
      </c>
      <c r="M1472" s="43">
        <f t="shared" si="129"/>
        <v>7.4</v>
      </c>
      <c r="N1472" s="43">
        <f t="shared" si="130"/>
        <v>14.8</v>
      </c>
      <c r="O1472" s="43">
        <f t="shared" si="131"/>
        <v>22.200000000000003</v>
      </c>
      <c r="P1472" s="43">
        <f t="shared" si="131"/>
        <v>22.200000000000003</v>
      </c>
    </row>
    <row r="1473" spans="1:16" customFormat="1" ht="12.75" customHeight="1">
      <c r="A1473" s="6" t="s">
        <v>281</v>
      </c>
      <c r="B1473" s="78">
        <v>44.9</v>
      </c>
      <c r="C1473" s="28" t="s">
        <v>208</v>
      </c>
      <c r="D1473" s="18" t="s">
        <v>246</v>
      </c>
      <c r="E1473" s="18"/>
      <c r="F1473" s="27">
        <v>15</v>
      </c>
      <c r="G1473" s="27">
        <v>15</v>
      </c>
      <c r="H1473" s="27">
        <v>30</v>
      </c>
      <c r="I1473" s="27">
        <v>45</v>
      </c>
      <c r="J1473" s="27">
        <v>45</v>
      </c>
      <c r="K1473" s="43">
        <v>1.85</v>
      </c>
      <c r="L1473" s="119">
        <f t="shared" si="128"/>
        <v>27.75</v>
      </c>
      <c r="M1473" s="43">
        <f t="shared" si="129"/>
        <v>27.75</v>
      </c>
      <c r="N1473" s="43">
        <f t="shared" si="130"/>
        <v>55.5</v>
      </c>
      <c r="O1473" s="43">
        <f t="shared" si="131"/>
        <v>83.25</v>
      </c>
      <c r="P1473" s="43">
        <f t="shared" si="131"/>
        <v>83.25</v>
      </c>
    </row>
    <row r="1474" spans="1:16" customFormat="1" ht="12.75" customHeight="1">
      <c r="A1474" s="6" t="s">
        <v>281</v>
      </c>
      <c r="B1474" s="78">
        <v>49.9</v>
      </c>
      <c r="C1474" s="28" t="s">
        <v>208</v>
      </c>
      <c r="D1474" s="18" t="s">
        <v>246</v>
      </c>
      <c r="E1474" s="18"/>
      <c r="F1474" s="27">
        <v>15</v>
      </c>
      <c r="G1474" s="27">
        <v>15</v>
      </c>
      <c r="H1474" s="27">
        <v>30</v>
      </c>
      <c r="I1474" s="27">
        <v>45</v>
      </c>
      <c r="J1474" s="27">
        <v>45</v>
      </c>
      <c r="K1474" s="43">
        <v>1.85</v>
      </c>
      <c r="L1474" s="119">
        <f t="shared" si="128"/>
        <v>27.75</v>
      </c>
      <c r="M1474" s="43">
        <f t="shared" si="129"/>
        <v>27.75</v>
      </c>
      <c r="N1474" s="43">
        <f t="shared" si="130"/>
        <v>55.5</v>
      </c>
      <c r="O1474" s="43">
        <f t="shared" si="131"/>
        <v>83.25</v>
      </c>
      <c r="P1474" s="43">
        <f t="shared" si="131"/>
        <v>83.25</v>
      </c>
    </row>
    <row r="1475" spans="1:16" customFormat="1" ht="12.75" customHeight="1">
      <c r="A1475" s="6" t="s">
        <v>281</v>
      </c>
      <c r="B1475" s="78">
        <v>54.9</v>
      </c>
      <c r="C1475" s="28" t="s">
        <v>208</v>
      </c>
      <c r="D1475" s="18" t="s">
        <v>246</v>
      </c>
      <c r="E1475" s="18"/>
      <c r="F1475" s="27">
        <v>15</v>
      </c>
      <c r="G1475" s="27">
        <v>15</v>
      </c>
      <c r="H1475" s="27">
        <v>30</v>
      </c>
      <c r="I1475" s="27">
        <v>45</v>
      </c>
      <c r="J1475" s="27">
        <v>45</v>
      </c>
      <c r="K1475" s="43">
        <v>1.85</v>
      </c>
      <c r="L1475" s="119">
        <f t="shared" si="128"/>
        <v>27.75</v>
      </c>
      <c r="M1475" s="43">
        <f t="shared" si="129"/>
        <v>27.75</v>
      </c>
      <c r="N1475" s="43">
        <f t="shared" si="130"/>
        <v>55.5</v>
      </c>
      <c r="O1475" s="43">
        <f t="shared" si="131"/>
        <v>83.25</v>
      </c>
      <c r="P1475" s="43">
        <f t="shared" si="131"/>
        <v>83.25</v>
      </c>
    </row>
    <row r="1476" spans="1:16" customFormat="1" ht="12.75" customHeight="1">
      <c r="A1476" s="6" t="s">
        <v>281</v>
      </c>
      <c r="B1476" s="78">
        <v>59.9</v>
      </c>
      <c r="C1476" s="28" t="s">
        <v>208</v>
      </c>
      <c r="D1476" s="18" t="s">
        <v>246</v>
      </c>
      <c r="E1476" s="18"/>
      <c r="F1476" s="27">
        <v>15</v>
      </c>
      <c r="G1476" s="27">
        <v>15</v>
      </c>
      <c r="H1476" s="27">
        <v>30</v>
      </c>
      <c r="I1476" s="27">
        <v>45</v>
      </c>
      <c r="J1476" s="27">
        <v>45</v>
      </c>
      <c r="K1476" s="43">
        <v>1.85</v>
      </c>
      <c r="L1476" s="119">
        <f t="shared" si="128"/>
        <v>27.75</v>
      </c>
      <c r="M1476" s="43">
        <f t="shared" si="129"/>
        <v>27.75</v>
      </c>
      <c r="N1476" s="43">
        <f t="shared" si="130"/>
        <v>55.5</v>
      </c>
      <c r="O1476" s="43">
        <f t="shared" si="131"/>
        <v>83.25</v>
      </c>
      <c r="P1476" s="43">
        <f t="shared" si="131"/>
        <v>83.25</v>
      </c>
    </row>
    <row r="1477" spans="1:16" customFormat="1" ht="12.75" customHeight="1">
      <c r="A1477" s="6" t="s">
        <v>281</v>
      </c>
      <c r="B1477" s="78">
        <v>64.900000000000006</v>
      </c>
      <c r="C1477" s="28" t="s">
        <v>208</v>
      </c>
      <c r="D1477" s="18" t="s">
        <v>246</v>
      </c>
      <c r="E1477" s="18"/>
      <c r="F1477" s="27">
        <v>15</v>
      </c>
      <c r="G1477" s="27">
        <v>15</v>
      </c>
      <c r="H1477" s="27">
        <v>30</v>
      </c>
      <c r="I1477" s="27">
        <v>45</v>
      </c>
      <c r="J1477" s="27">
        <v>45</v>
      </c>
      <c r="K1477" s="43">
        <v>1.85</v>
      </c>
      <c r="L1477" s="119">
        <f t="shared" si="128"/>
        <v>27.75</v>
      </c>
      <c r="M1477" s="43">
        <f t="shared" si="129"/>
        <v>27.75</v>
      </c>
      <c r="N1477" s="43">
        <f t="shared" si="130"/>
        <v>55.5</v>
      </c>
      <c r="O1477" s="43">
        <f t="shared" si="131"/>
        <v>83.25</v>
      </c>
      <c r="P1477" s="43">
        <f t="shared" si="131"/>
        <v>83.25</v>
      </c>
    </row>
    <row r="1478" spans="1:16" customFormat="1" ht="12.75" customHeight="1">
      <c r="A1478" s="6" t="s">
        <v>281</v>
      </c>
      <c r="B1478" s="78">
        <v>69.900000000000006</v>
      </c>
      <c r="C1478" s="28" t="s">
        <v>208</v>
      </c>
      <c r="D1478" s="18" t="s">
        <v>246</v>
      </c>
      <c r="E1478" s="18"/>
      <c r="F1478" s="27">
        <v>15</v>
      </c>
      <c r="G1478" s="27">
        <v>15</v>
      </c>
      <c r="H1478" s="27">
        <v>30</v>
      </c>
      <c r="I1478" s="27">
        <v>45</v>
      </c>
      <c r="J1478" s="27">
        <v>45</v>
      </c>
      <c r="K1478" s="43">
        <v>1.85</v>
      </c>
      <c r="L1478" s="119">
        <f t="shared" si="128"/>
        <v>27.75</v>
      </c>
      <c r="M1478" s="43">
        <f t="shared" si="129"/>
        <v>27.75</v>
      </c>
      <c r="N1478" s="43">
        <f t="shared" si="130"/>
        <v>55.5</v>
      </c>
      <c r="O1478" s="43">
        <f t="shared" si="131"/>
        <v>83.25</v>
      </c>
      <c r="P1478" s="43">
        <f t="shared" si="131"/>
        <v>83.25</v>
      </c>
    </row>
    <row r="1479" spans="1:16" customFormat="1" ht="12.75" customHeight="1">
      <c r="A1479" s="6" t="s">
        <v>281</v>
      </c>
      <c r="B1479" s="78">
        <v>74.900000000000006</v>
      </c>
      <c r="C1479" s="28" t="s">
        <v>208</v>
      </c>
      <c r="D1479" s="18" t="s">
        <v>246</v>
      </c>
      <c r="E1479" s="18"/>
      <c r="F1479" s="27">
        <v>15</v>
      </c>
      <c r="G1479" s="27">
        <v>15</v>
      </c>
      <c r="H1479" s="27">
        <v>30</v>
      </c>
      <c r="I1479" s="27">
        <v>45</v>
      </c>
      <c r="J1479" s="27">
        <v>45</v>
      </c>
      <c r="K1479" s="43">
        <v>1.85</v>
      </c>
      <c r="L1479" s="119">
        <f t="shared" si="128"/>
        <v>27.75</v>
      </c>
      <c r="M1479" s="43">
        <f t="shared" si="129"/>
        <v>27.75</v>
      </c>
      <c r="N1479" s="43">
        <f t="shared" si="130"/>
        <v>55.5</v>
      </c>
      <c r="O1479" s="43">
        <f t="shared" si="131"/>
        <v>83.25</v>
      </c>
      <c r="P1479" s="43">
        <f t="shared" si="131"/>
        <v>83.25</v>
      </c>
    </row>
    <row r="1480" spans="1:16" customFormat="1" ht="12.75" customHeight="1">
      <c r="A1480" s="6" t="s">
        <v>281</v>
      </c>
      <c r="B1480" s="78">
        <v>79.900000000000006</v>
      </c>
      <c r="C1480" s="28" t="s">
        <v>208</v>
      </c>
      <c r="D1480" s="18" t="s">
        <v>246</v>
      </c>
      <c r="E1480" s="18"/>
      <c r="F1480" s="27">
        <v>15</v>
      </c>
      <c r="G1480" s="27">
        <v>15</v>
      </c>
      <c r="H1480" s="27">
        <v>30</v>
      </c>
      <c r="I1480" s="27">
        <v>45</v>
      </c>
      <c r="J1480" s="27">
        <v>45</v>
      </c>
      <c r="K1480" s="43">
        <v>1.85</v>
      </c>
      <c r="L1480" s="119">
        <f t="shared" si="128"/>
        <v>27.75</v>
      </c>
      <c r="M1480" s="43">
        <f t="shared" si="129"/>
        <v>27.75</v>
      </c>
      <c r="N1480" s="43">
        <f t="shared" si="130"/>
        <v>55.5</v>
      </c>
      <c r="O1480" s="43">
        <f t="shared" si="131"/>
        <v>83.25</v>
      </c>
      <c r="P1480" s="43">
        <f t="shared" si="131"/>
        <v>83.25</v>
      </c>
    </row>
    <row r="1481" spans="1:16" customFormat="1" ht="12.75" customHeight="1">
      <c r="A1481" s="6" t="s">
        <v>281</v>
      </c>
      <c r="B1481" s="78">
        <v>84.9</v>
      </c>
      <c r="C1481" s="28" t="s">
        <v>208</v>
      </c>
      <c r="D1481" s="18" t="s">
        <v>246</v>
      </c>
      <c r="E1481" s="18"/>
      <c r="F1481" s="27">
        <v>15</v>
      </c>
      <c r="G1481" s="27">
        <v>15</v>
      </c>
      <c r="H1481" s="27">
        <v>30</v>
      </c>
      <c r="I1481" s="27">
        <v>45</v>
      </c>
      <c r="J1481" s="27">
        <v>45</v>
      </c>
      <c r="K1481" s="43">
        <v>1.85</v>
      </c>
      <c r="L1481" s="119">
        <f t="shared" si="128"/>
        <v>27.75</v>
      </c>
      <c r="M1481" s="43">
        <f t="shared" si="129"/>
        <v>27.75</v>
      </c>
      <c r="N1481" s="43">
        <f t="shared" si="130"/>
        <v>55.5</v>
      </c>
      <c r="O1481" s="43">
        <f t="shared" si="131"/>
        <v>83.25</v>
      </c>
      <c r="P1481" s="43">
        <f t="shared" si="131"/>
        <v>83.25</v>
      </c>
    </row>
    <row r="1482" spans="1:16" customFormat="1" ht="12.75" customHeight="1">
      <c r="A1482" s="6" t="s">
        <v>281</v>
      </c>
      <c r="B1482" s="78">
        <v>89.9</v>
      </c>
      <c r="C1482" s="28" t="s">
        <v>208</v>
      </c>
      <c r="D1482" s="18" t="s">
        <v>246</v>
      </c>
      <c r="E1482" s="18"/>
      <c r="F1482" s="27">
        <v>15</v>
      </c>
      <c r="G1482" s="27">
        <v>15</v>
      </c>
      <c r="H1482" s="27">
        <v>30</v>
      </c>
      <c r="I1482" s="27">
        <v>45</v>
      </c>
      <c r="J1482" s="27">
        <v>45</v>
      </c>
      <c r="K1482" s="43">
        <v>1.85</v>
      </c>
      <c r="L1482" s="119">
        <f t="shared" si="128"/>
        <v>27.75</v>
      </c>
      <c r="M1482" s="43">
        <f t="shared" si="129"/>
        <v>27.75</v>
      </c>
      <c r="N1482" s="43">
        <f t="shared" si="130"/>
        <v>55.5</v>
      </c>
      <c r="O1482" s="43">
        <f t="shared" si="131"/>
        <v>83.25</v>
      </c>
      <c r="P1482" s="43">
        <f t="shared" si="131"/>
        <v>83.25</v>
      </c>
    </row>
    <row r="1483" spans="1:16" customFormat="1" ht="12.75" customHeight="1">
      <c r="A1483" s="6" t="s">
        <v>281</v>
      </c>
      <c r="B1483" s="78">
        <v>94.9</v>
      </c>
      <c r="C1483" s="28" t="s">
        <v>208</v>
      </c>
      <c r="D1483" s="18" t="s">
        <v>246</v>
      </c>
      <c r="E1483" s="18"/>
      <c r="F1483" s="27">
        <v>15</v>
      </c>
      <c r="G1483" s="27">
        <v>15</v>
      </c>
      <c r="H1483" s="27">
        <v>30</v>
      </c>
      <c r="I1483" s="27">
        <v>45</v>
      </c>
      <c r="J1483" s="27">
        <v>45</v>
      </c>
      <c r="K1483" s="43">
        <v>1.85</v>
      </c>
      <c r="L1483" s="119">
        <f t="shared" si="128"/>
        <v>27.75</v>
      </c>
      <c r="M1483" s="43">
        <f t="shared" si="129"/>
        <v>27.75</v>
      </c>
      <c r="N1483" s="43">
        <f t="shared" si="130"/>
        <v>55.5</v>
      </c>
      <c r="O1483" s="43">
        <f t="shared" si="131"/>
        <v>83.25</v>
      </c>
      <c r="P1483" s="43">
        <f t="shared" si="131"/>
        <v>83.25</v>
      </c>
    </row>
    <row r="1484" spans="1:16" customFormat="1" ht="12.75" customHeight="1">
      <c r="A1484" s="6" t="s">
        <v>281</v>
      </c>
      <c r="B1484" s="78">
        <v>99.9</v>
      </c>
      <c r="C1484" s="28" t="s">
        <v>208</v>
      </c>
      <c r="D1484" s="18" t="s">
        <v>246</v>
      </c>
      <c r="E1484" s="18"/>
      <c r="F1484" s="27">
        <v>15</v>
      </c>
      <c r="G1484" s="27">
        <v>15</v>
      </c>
      <c r="H1484" s="27">
        <v>30</v>
      </c>
      <c r="I1484" s="27">
        <v>45</v>
      </c>
      <c r="J1484" s="27">
        <v>45</v>
      </c>
      <c r="K1484" s="43">
        <v>1.85</v>
      </c>
      <c r="L1484" s="119">
        <f t="shared" si="128"/>
        <v>27.75</v>
      </c>
      <c r="M1484" s="43">
        <f t="shared" si="129"/>
        <v>27.75</v>
      </c>
      <c r="N1484" s="43">
        <f t="shared" si="130"/>
        <v>55.5</v>
      </c>
      <c r="O1484" s="43">
        <f t="shared" si="131"/>
        <v>83.25</v>
      </c>
      <c r="P1484" s="43">
        <f t="shared" si="131"/>
        <v>83.25</v>
      </c>
    </row>
    <row r="1485" spans="1:16" customFormat="1" ht="12.75" customHeight="1">
      <c r="A1485" s="6" t="s">
        <v>281</v>
      </c>
      <c r="B1485" s="78">
        <v>104.9</v>
      </c>
      <c r="C1485" s="28" t="s">
        <v>208</v>
      </c>
      <c r="D1485" s="18" t="s">
        <v>246</v>
      </c>
      <c r="E1485" s="18"/>
      <c r="F1485" s="27">
        <v>15</v>
      </c>
      <c r="G1485" s="27">
        <v>15</v>
      </c>
      <c r="H1485" s="27">
        <v>30</v>
      </c>
      <c r="I1485" s="27">
        <v>45</v>
      </c>
      <c r="J1485" s="27">
        <v>45</v>
      </c>
      <c r="K1485" s="43">
        <v>1.85</v>
      </c>
      <c r="L1485" s="119">
        <f t="shared" si="128"/>
        <v>27.75</v>
      </c>
      <c r="M1485" s="43">
        <f t="shared" si="129"/>
        <v>27.75</v>
      </c>
      <c r="N1485" s="43">
        <f t="shared" si="130"/>
        <v>55.5</v>
      </c>
      <c r="O1485" s="43">
        <f t="shared" si="131"/>
        <v>83.25</v>
      </c>
      <c r="P1485" s="43">
        <f t="shared" si="131"/>
        <v>83.25</v>
      </c>
    </row>
    <row r="1486" spans="1:16" customFormat="1" ht="12.75" customHeight="1">
      <c r="A1486" s="6" t="s">
        <v>281</v>
      </c>
      <c r="B1486" s="78">
        <v>109.9</v>
      </c>
      <c r="C1486" s="28" t="s">
        <v>208</v>
      </c>
      <c r="D1486" s="18" t="s">
        <v>246</v>
      </c>
      <c r="E1486" s="18"/>
      <c r="F1486" s="27">
        <v>15</v>
      </c>
      <c r="G1486" s="27">
        <v>15</v>
      </c>
      <c r="H1486" s="27">
        <v>30</v>
      </c>
      <c r="I1486" s="27">
        <v>45</v>
      </c>
      <c r="J1486" s="27">
        <v>45</v>
      </c>
      <c r="K1486" s="43">
        <v>1.85</v>
      </c>
      <c r="L1486" s="119">
        <f t="shared" si="128"/>
        <v>27.75</v>
      </c>
      <c r="M1486" s="43">
        <f t="shared" si="129"/>
        <v>27.75</v>
      </c>
      <c r="N1486" s="43">
        <f t="shared" si="130"/>
        <v>55.5</v>
      </c>
      <c r="O1486" s="43">
        <f t="shared" si="131"/>
        <v>83.25</v>
      </c>
      <c r="P1486" s="43">
        <f t="shared" si="131"/>
        <v>83.25</v>
      </c>
    </row>
    <row r="1487" spans="1:16" customFormat="1" ht="12.75" customHeight="1">
      <c r="A1487" s="6" t="s">
        <v>281</v>
      </c>
      <c r="B1487" s="78">
        <v>114.9</v>
      </c>
      <c r="C1487" s="28" t="s">
        <v>208</v>
      </c>
      <c r="D1487" s="18" t="s">
        <v>246</v>
      </c>
      <c r="E1487" s="18"/>
      <c r="F1487" s="27">
        <v>15</v>
      </c>
      <c r="G1487" s="27">
        <v>15</v>
      </c>
      <c r="H1487" s="27">
        <v>30</v>
      </c>
      <c r="I1487" s="27">
        <v>45</v>
      </c>
      <c r="J1487" s="27">
        <v>45</v>
      </c>
      <c r="K1487" s="43">
        <v>1.85</v>
      </c>
      <c r="L1487" s="119">
        <f t="shared" si="128"/>
        <v>27.75</v>
      </c>
      <c r="M1487" s="43">
        <f t="shared" si="129"/>
        <v>27.75</v>
      </c>
      <c r="N1487" s="43">
        <f t="shared" si="130"/>
        <v>55.5</v>
      </c>
      <c r="O1487" s="43">
        <f t="shared" si="131"/>
        <v>83.25</v>
      </c>
      <c r="P1487" s="43">
        <f t="shared" si="131"/>
        <v>83.25</v>
      </c>
    </row>
    <row r="1488" spans="1:16" customFormat="1" ht="12.75" customHeight="1">
      <c r="A1488" s="6" t="s">
        <v>281</v>
      </c>
      <c r="B1488" s="78">
        <v>119.9</v>
      </c>
      <c r="C1488" s="28" t="s">
        <v>208</v>
      </c>
      <c r="D1488" s="18" t="s">
        <v>246</v>
      </c>
      <c r="E1488" s="18"/>
      <c r="F1488" s="27">
        <v>15</v>
      </c>
      <c r="G1488" s="27">
        <v>15</v>
      </c>
      <c r="H1488" s="27">
        <v>30</v>
      </c>
      <c r="I1488" s="27">
        <v>45</v>
      </c>
      <c r="J1488" s="27">
        <v>45</v>
      </c>
      <c r="K1488" s="43">
        <v>1.85</v>
      </c>
      <c r="L1488" s="119">
        <f t="shared" si="128"/>
        <v>27.75</v>
      </c>
      <c r="M1488" s="43">
        <f t="shared" si="129"/>
        <v>27.75</v>
      </c>
      <c r="N1488" s="43">
        <f t="shared" si="130"/>
        <v>55.5</v>
      </c>
      <c r="O1488" s="43">
        <f t="shared" si="131"/>
        <v>83.25</v>
      </c>
      <c r="P1488" s="43">
        <f t="shared" si="131"/>
        <v>83.25</v>
      </c>
    </row>
    <row r="1489" spans="1:16" customFormat="1" ht="12.75" customHeight="1">
      <c r="A1489" s="6" t="s">
        <v>281</v>
      </c>
      <c r="B1489" s="78">
        <v>124.9</v>
      </c>
      <c r="C1489" s="28" t="s">
        <v>208</v>
      </c>
      <c r="D1489" s="18" t="s">
        <v>246</v>
      </c>
      <c r="E1489" s="18"/>
      <c r="F1489" s="27">
        <v>15</v>
      </c>
      <c r="G1489" s="27">
        <v>15</v>
      </c>
      <c r="H1489" s="27">
        <v>30</v>
      </c>
      <c r="I1489" s="27">
        <v>45</v>
      </c>
      <c r="J1489" s="27">
        <v>45</v>
      </c>
      <c r="K1489" s="43">
        <v>1.85</v>
      </c>
      <c r="L1489" s="119">
        <f t="shared" si="128"/>
        <v>27.75</v>
      </c>
      <c r="M1489" s="43">
        <f t="shared" si="129"/>
        <v>27.75</v>
      </c>
      <c r="N1489" s="43">
        <f t="shared" si="130"/>
        <v>55.5</v>
      </c>
      <c r="O1489" s="43">
        <f t="shared" si="131"/>
        <v>83.25</v>
      </c>
      <c r="P1489" s="43">
        <f t="shared" si="131"/>
        <v>83.25</v>
      </c>
    </row>
    <row r="1490" spans="1:16" customFormat="1" ht="12.75" customHeight="1">
      <c r="A1490" s="6" t="s">
        <v>281</v>
      </c>
      <c r="B1490" s="78">
        <v>129.9</v>
      </c>
      <c r="C1490" s="28" t="s">
        <v>208</v>
      </c>
      <c r="D1490" s="18" t="s">
        <v>246</v>
      </c>
      <c r="E1490" s="18"/>
      <c r="F1490" s="27">
        <v>15</v>
      </c>
      <c r="G1490" s="27">
        <v>15</v>
      </c>
      <c r="H1490" s="27">
        <v>30</v>
      </c>
      <c r="I1490" s="27">
        <v>45</v>
      </c>
      <c r="J1490" s="27">
        <v>45</v>
      </c>
      <c r="K1490" s="43">
        <v>1.85</v>
      </c>
      <c r="L1490" s="119">
        <f t="shared" si="128"/>
        <v>27.75</v>
      </c>
      <c r="M1490" s="43">
        <f t="shared" si="129"/>
        <v>27.75</v>
      </c>
      <c r="N1490" s="43">
        <f t="shared" si="130"/>
        <v>55.5</v>
      </c>
      <c r="O1490" s="43">
        <f t="shared" si="131"/>
        <v>83.25</v>
      </c>
      <c r="P1490" s="43">
        <f t="shared" si="131"/>
        <v>83.25</v>
      </c>
    </row>
    <row r="1491" spans="1:16" customFormat="1" ht="12.75" customHeight="1">
      <c r="A1491" s="6" t="s">
        <v>281</v>
      </c>
      <c r="B1491" s="78">
        <v>134.9</v>
      </c>
      <c r="C1491" s="28" t="s">
        <v>208</v>
      </c>
      <c r="D1491" s="18" t="s">
        <v>246</v>
      </c>
      <c r="E1491" s="18"/>
      <c r="F1491" s="27">
        <v>15</v>
      </c>
      <c r="G1491" s="27">
        <v>15</v>
      </c>
      <c r="H1491" s="27">
        <v>30</v>
      </c>
      <c r="I1491" s="27">
        <v>45</v>
      </c>
      <c r="J1491" s="27">
        <v>45</v>
      </c>
      <c r="K1491" s="43">
        <v>1.85</v>
      </c>
      <c r="L1491" s="119">
        <f t="shared" si="128"/>
        <v>27.75</v>
      </c>
      <c r="M1491" s="43">
        <f t="shared" si="129"/>
        <v>27.75</v>
      </c>
      <c r="N1491" s="43">
        <f t="shared" si="130"/>
        <v>55.5</v>
      </c>
      <c r="O1491" s="43">
        <f t="shared" si="131"/>
        <v>83.25</v>
      </c>
      <c r="P1491" s="43">
        <f t="shared" si="131"/>
        <v>83.25</v>
      </c>
    </row>
    <row r="1492" spans="1:16" customFormat="1" ht="12.75" customHeight="1">
      <c r="A1492" s="6" t="s">
        <v>281</v>
      </c>
      <c r="B1492" s="78">
        <v>139.9</v>
      </c>
      <c r="C1492" s="28" t="s">
        <v>208</v>
      </c>
      <c r="D1492" s="18" t="s">
        <v>246</v>
      </c>
      <c r="E1492" s="18"/>
      <c r="F1492" s="27">
        <v>15</v>
      </c>
      <c r="G1492" s="27">
        <v>15</v>
      </c>
      <c r="H1492" s="27">
        <v>30</v>
      </c>
      <c r="I1492" s="27">
        <v>45</v>
      </c>
      <c r="J1492" s="27">
        <v>45</v>
      </c>
      <c r="K1492" s="43">
        <v>1.85</v>
      </c>
      <c r="L1492" s="119">
        <f t="shared" si="128"/>
        <v>27.75</v>
      </c>
      <c r="M1492" s="43">
        <f t="shared" si="129"/>
        <v>27.75</v>
      </c>
      <c r="N1492" s="43">
        <f t="shared" si="130"/>
        <v>55.5</v>
      </c>
      <c r="O1492" s="43">
        <f t="shared" si="131"/>
        <v>83.25</v>
      </c>
      <c r="P1492" s="43">
        <f t="shared" si="131"/>
        <v>83.25</v>
      </c>
    </row>
    <row r="1493" spans="1:16" customFormat="1" ht="12.75" customHeight="1">
      <c r="A1493" s="6" t="s">
        <v>281</v>
      </c>
      <c r="B1493" s="78">
        <v>144.9</v>
      </c>
      <c r="C1493" s="28" t="s">
        <v>208</v>
      </c>
      <c r="D1493" s="18" t="s">
        <v>246</v>
      </c>
      <c r="E1493" s="18"/>
      <c r="F1493" s="27">
        <v>15</v>
      </c>
      <c r="G1493" s="27">
        <v>15</v>
      </c>
      <c r="H1493" s="27">
        <v>30</v>
      </c>
      <c r="I1493" s="27">
        <v>45</v>
      </c>
      <c r="J1493" s="27">
        <v>45</v>
      </c>
      <c r="K1493" s="43">
        <v>1.85</v>
      </c>
      <c r="L1493" s="119">
        <f t="shared" si="128"/>
        <v>27.75</v>
      </c>
      <c r="M1493" s="43">
        <f t="shared" si="129"/>
        <v>27.75</v>
      </c>
      <c r="N1493" s="43">
        <f t="shared" si="130"/>
        <v>55.5</v>
      </c>
      <c r="O1493" s="43">
        <f t="shared" si="131"/>
        <v>83.25</v>
      </c>
      <c r="P1493" s="43">
        <f t="shared" si="131"/>
        <v>83.25</v>
      </c>
    </row>
    <row r="1494" spans="1:16" customFormat="1" ht="12.75" customHeight="1">
      <c r="A1494" s="6" t="s">
        <v>281</v>
      </c>
      <c r="B1494" s="78">
        <v>149.9</v>
      </c>
      <c r="C1494" s="28" t="s">
        <v>208</v>
      </c>
      <c r="D1494" s="18" t="s">
        <v>246</v>
      </c>
      <c r="E1494" s="18"/>
      <c r="F1494" s="27">
        <v>15</v>
      </c>
      <c r="G1494" s="27">
        <v>15</v>
      </c>
      <c r="H1494" s="27">
        <v>30</v>
      </c>
      <c r="I1494" s="27">
        <v>45</v>
      </c>
      <c r="J1494" s="27">
        <v>45</v>
      </c>
      <c r="K1494" s="43">
        <v>1.85</v>
      </c>
      <c r="L1494" s="119">
        <f t="shared" si="128"/>
        <v>27.75</v>
      </c>
      <c r="M1494" s="43">
        <f t="shared" si="129"/>
        <v>27.75</v>
      </c>
      <c r="N1494" s="43">
        <f t="shared" si="130"/>
        <v>55.5</v>
      </c>
      <c r="O1494" s="43">
        <f t="shared" si="131"/>
        <v>83.25</v>
      </c>
      <c r="P1494" s="43">
        <f t="shared" si="131"/>
        <v>83.25</v>
      </c>
    </row>
    <row r="1495" spans="1:16" customFormat="1" ht="12.75" customHeight="1">
      <c r="A1495" s="6" t="s">
        <v>281</v>
      </c>
      <c r="B1495" s="78">
        <v>154.9</v>
      </c>
      <c r="C1495" s="28" t="s">
        <v>208</v>
      </c>
      <c r="D1495" s="18" t="s">
        <v>246</v>
      </c>
      <c r="E1495" s="18"/>
      <c r="F1495" s="27">
        <v>15</v>
      </c>
      <c r="G1495" s="27">
        <v>15</v>
      </c>
      <c r="H1495" s="27">
        <v>30</v>
      </c>
      <c r="I1495" s="27">
        <v>45</v>
      </c>
      <c r="J1495" s="27">
        <v>45</v>
      </c>
      <c r="K1495" s="43">
        <v>1.85</v>
      </c>
      <c r="L1495" s="119">
        <f t="shared" si="128"/>
        <v>27.75</v>
      </c>
      <c r="M1495" s="43">
        <f t="shared" si="129"/>
        <v>27.75</v>
      </c>
      <c r="N1495" s="43">
        <f t="shared" si="130"/>
        <v>55.5</v>
      </c>
      <c r="O1495" s="43">
        <f t="shared" si="131"/>
        <v>83.25</v>
      </c>
      <c r="P1495" s="43">
        <f t="shared" si="131"/>
        <v>83.25</v>
      </c>
    </row>
    <row r="1496" spans="1:16" customFormat="1" ht="12.75" customHeight="1">
      <c r="A1496" s="6" t="s">
        <v>281</v>
      </c>
      <c r="B1496" s="78">
        <v>159.9</v>
      </c>
      <c r="C1496" s="28" t="s">
        <v>208</v>
      </c>
      <c r="D1496" s="18" t="s">
        <v>246</v>
      </c>
      <c r="E1496" s="18"/>
      <c r="F1496" s="27">
        <v>4</v>
      </c>
      <c r="G1496" s="27">
        <v>4</v>
      </c>
      <c r="H1496" s="27">
        <v>8</v>
      </c>
      <c r="I1496" s="27">
        <v>12</v>
      </c>
      <c r="J1496" s="27">
        <v>12</v>
      </c>
      <c r="K1496" s="43">
        <v>1.85</v>
      </c>
      <c r="L1496" s="119">
        <f t="shared" si="128"/>
        <v>7.4</v>
      </c>
      <c r="M1496" s="43">
        <f t="shared" si="129"/>
        <v>7.4</v>
      </c>
      <c r="N1496" s="43">
        <f t="shared" si="130"/>
        <v>14.8</v>
      </c>
      <c r="O1496" s="43">
        <f t="shared" si="131"/>
        <v>22.200000000000003</v>
      </c>
      <c r="P1496" s="43">
        <f t="shared" si="131"/>
        <v>22.200000000000003</v>
      </c>
    </row>
    <row r="1497" spans="1:16" customFormat="1" ht="12.75" customHeight="1">
      <c r="A1497" s="6" t="s">
        <v>281</v>
      </c>
      <c r="B1497" s="78">
        <v>164.9</v>
      </c>
      <c r="C1497" s="28" t="s">
        <v>208</v>
      </c>
      <c r="D1497" s="18" t="s">
        <v>246</v>
      </c>
      <c r="E1497" s="18"/>
      <c r="F1497" s="27">
        <v>4</v>
      </c>
      <c r="G1497" s="27">
        <v>4</v>
      </c>
      <c r="H1497" s="27">
        <v>8</v>
      </c>
      <c r="I1497" s="27">
        <v>12</v>
      </c>
      <c r="J1497" s="27">
        <v>12</v>
      </c>
      <c r="K1497" s="43">
        <v>1.85</v>
      </c>
      <c r="L1497" s="119">
        <f t="shared" si="128"/>
        <v>7.4</v>
      </c>
      <c r="M1497" s="43">
        <f t="shared" si="129"/>
        <v>7.4</v>
      </c>
      <c r="N1497" s="43">
        <f t="shared" si="130"/>
        <v>14.8</v>
      </c>
      <c r="O1497" s="43">
        <f t="shared" si="131"/>
        <v>22.200000000000003</v>
      </c>
      <c r="P1497" s="43">
        <f t="shared" si="131"/>
        <v>22.200000000000003</v>
      </c>
    </row>
    <row r="1498" spans="1:16" customFormat="1" ht="12.75" customHeight="1">
      <c r="A1498" s="6" t="s">
        <v>281</v>
      </c>
      <c r="B1498" s="78">
        <v>169.9</v>
      </c>
      <c r="C1498" s="28" t="s">
        <v>208</v>
      </c>
      <c r="D1498" s="18" t="s">
        <v>246</v>
      </c>
      <c r="E1498" s="18"/>
      <c r="F1498" s="27">
        <v>4</v>
      </c>
      <c r="G1498" s="27">
        <v>4</v>
      </c>
      <c r="H1498" s="27">
        <v>8</v>
      </c>
      <c r="I1498" s="27">
        <v>12</v>
      </c>
      <c r="J1498" s="27">
        <v>12</v>
      </c>
      <c r="K1498" s="43">
        <v>1.85</v>
      </c>
      <c r="L1498" s="119">
        <f t="shared" si="128"/>
        <v>7.4</v>
      </c>
      <c r="M1498" s="43">
        <f t="shared" si="129"/>
        <v>7.4</v>
      </c>
      <c r="N1498" s="43">
        <f t="shared" si="130"/>
        <v>14.8</v>
      </c>
      <c r="O1498" s="43">
        <f t="shared" si="131"/>
        <v>22.200000000000003</v>
      </c>
      <c r="P1498" s="43">
        <f t="shared" si="131"/>
        <v>22.200000000000003</v>
      </c>
    </row>
    <row r="1499" spans="1:16" customFormat="1" ht="12.75" customHeight="1">
      <c r="A1499" s="6" t="s">
        <v>281</v>
      </c>
      <c r="B1499" s="78">
        <v>174.9</v>
      </c>
      <c r="C1499" s="28" t="s">
        <v>208</v>
      </c>
      <c r="D1499" s="18" t="s">
        <v>246</v>
      </c>
      <c r="E1499" s="18"/>
      <c r="F1499" s="27">
        <v>4</v>
      </c>
      <c r="G1499" s="27">
        <v>4</v>
      </c>
      <c r="H1499" s="27">
        <v>8</v>
      </c>
      <c r="I1499" s="27">
        <v>12</v>
      </c>
      <c r="J1499" s="27">
        <v>12</v>
      </c>
      <c r="K1499" s="43">
        <v>1.85</v>
      </c>
      <c r="L1499" s="119">
        <f t="shared" si="128"/>
        <v>7.4</v>
      </c>
      <c r="M1499" s="43">
        <f t="shared" si="129"/>
        <v>7.4</v>
      </c>
      <c r="N1499" s="43">
        <f t="shared" si="130"/>
        <v>14.8</v>
      </c>
      <c r="O1499" s="43">
        <f t="shared" si="131"/>
        <v>22.200000000000003</v>
      </c>
      <c r="P1499" s="43">
        <f t="shared" si="131"/>
        <v>22.200000000000003</v>
      </c>
    </row>
    <row r="1500" spans="1:16" customFormat="1" ht="12.75" customHeight="1">
      <c r="A1500" s="6" t="s">
        <v>281</v>
      </c>
      <c r="B1500" s="78">
        <v>179.9</v>
      </c>
      <c r="C1500" s="28" t="s">
        <v>208</v>
      </c>
      <c r="D1500" s="18" t="s">
        <v>246</v>
      </c>
      <c r="E1500" s="18"/>
      <c r="F1500" s="27">
        <v>4</v>
      </c>
      <c r="G1500" s="27">
        <v>4</v>
      </c>
      <c r="H1500" s="27">
        <v>8</v>
      </c>
      <c r="I1500" s="27">
        <v>12</v>
      </c>
      <c r="J1500" s="27">
        <v>12</v>
      </c>
      <c r="K1500" s="43">
        <v>1.85</v>
      </c>
      <c r="L1500" s="119">
        <f t="shared" si="128"/>
        <v>7.4</v>
      </c>
      <c r="M1500" s="43">
        <f t="shared" si="129"/>
        <v>7.4</v>
      </c>
      <c r="N1500" s="43">
        <f t="shared" si="130"/>
        <v>14.8</v>
      </c>
      <c r="O1500" s="43">
        <f t="shared" si="131"/>
        <v>22.200000000000003</v>
      </c>
      <c r="P1500" s="43">
        <f t="shared" si="131"/>
        <v>22.200000000000003</v>
      </c>
    </row>
    <row r="1501" spans="1:16" customFormat="1" ht="12.75" customHeight="1">
      <c r="A1501" s="6" t="s">
        <v>281</v>
      </c>
      <c r="B1501" s="78">
        <v>184.9</v>
      </c>
      <c r="C1501" s="28" t="s">
        <v>208</v>
      </c>
      <c r="D1501" s="18" t="s">
        <v>246</v>
      </c>
      <c r="E1501" s="18"/>
      <c r="F1501" s="27">
        <v>4</v>
      </c>
      <c r="G1501" s="27">
        <v>4</v>
      </c>
      <c r="H1501" s="27">
        <v>8</v>
      </c>
      <c r="I1501" s="27">
        <v>12</v>
      </c>
      <c r="J1501" s="27">
        <v>12</v>
      </c>
      <c r="K1501" s="43">
        <v>1.85</v>
      </c>
      <c r="L1501" s="119">
        <f t="shared" si="128"/>
        <v>7.4</v>
      </c>
      <c r="M1501" s="43">
        <f t="shared" si="129"/>
        <v>7.4</v>
      </c>
      <c r="N1501" s="43">
        <f t="shared" si="130"/>
        <v>14.8</v>
      </c>
      <c r="O1501" s="43">
        <f t="shared" si="131"/>
        <v>22.200000000000003</v>
      </c>
      <c r="P1501" s="43">
        <f t="shared" si="131"/>
        <v>22.200000000000003</v>
      </c>
    </row>
    <row r="1502" spans="1:16" customFormat="1" ht="12.75" customHeight="1">
      <c r="A1502" s="6" t="s">
        <v>281</v>
      </c>
      <c r="B1502" s="78">
        <v>189.9</v>
      </c>
      <c r="C1502" s="28" t="s">
        <v>208</v>
      </c>
      <c r="D1502" s="18" t="s">
        <v>246</v>
      </c>
      <c r="E1502" s="18"/>
      <c r="F1502" s="27">
        <v>4</v>
      </c>
      <c r="G1502" s="27">
        <v>4</v>
      </c>
      <c r="H1502" s="27">
        <v>8</v>
      </c>
      <c r="I1502" s="27">
        <v>12</v>
      </c>
      <c r="J1502" s="27">
        <v>12</v>
      </c>
      <c r="K1502" s="43">
        <v>1.85</v>
      </c>
      <c r="L1502" s="119">
        <f t="shared" si="128"/>
        <v>7.4</v>
      </c>
      <c r="M1502" s="43">
        <f t="shared" si="129"/>
        <v>7.4</v>
      </c>
      <c r="N1502" s="43">
        <f t="shared" si="130"/>
        <v>14.8</v>
      </c>
      <c r="O1502" s="43">
        <f t="shared" si="131"/>
        <v>22.200000000000003</v>
      </c>
      <c r="P1502" s="43">
        <f t="shared" si="131"/>
        <v>22.200000000000003</v>
      </c>
    </row>
    <row r="1503" spans="1:16" customFormat="1" ht="12.75" customHeight="1">
      <c r="A1503" s="6" t="s">
        <v>281</v>
      </c>
      <c r="B1503" s="78">
        <v>194.9</v>
      </c>
      <c r="C1503" s="28" t="s">
        <v>208</v>
      </c>
      <c r="D1503" s="18" t="s">
        <v>246</v>
      </c>
      <c r="E1503" s="18"/>
      <c r="F1503" s="27">
        <v>4</v>
      </c>
      <c r="G1503" s="27">
        <v>4</v>
      </c>
      <c r="H1503" s="27">
        <v>8</v>
      </c>
      <c r="I1503" s="27">
        <v>12</v>
      </c>
      <c r="J1503" s="27">
        <v>12</v>
      </c>
      <c r="K1503" s="43">
        <v>1.85</v>
      </c>
      <c r="L1503" s="119">
        <f t="shared" si="128"/>
        <v>7.4</v>
      </c>
      <c r="M1503" s="43">
        <f t="shared" si="129"/>
        <v>7.4</v>
      </c>
      <c r="N1503" s="43">
        <f t="shared" si="130"/>
        <v>14.8</v>
      </c>
      <c r="O1503" s="43">
        <f t="shared" si="131"/>
        <v>22.200000000000003</v>
      </c>
      <c r="P1503" s="43">
        <f t="shared" si="131"/>
        <v>22.200000000000003</v>
      </c>
    </row>
    <row r="1504" spans="1:16" customFormat="1" ht="12.75" customHeight="1">
      <c r="A1504" s="6" t="s">
        <v>281</v>
      </c>
      <c r="B1504" s="78">
        <v>199.9</v>
      </c>
      <c r="C1504" s="28" t="s">
        <v>208</v>
      </c>
      <c r="D1504" s="18" t="s">
        <v>246</v>
      </c>
      <c r="E1504" s="18"/>
      <c r="F1504" s="27">
        <v>4</v>
      </c>
      <c r="G1504" s="27">
        <v>4</v>
      </c>
      <c r="H1504" s="27">
        <v>8</v>
      </c>
      <c r="I1504" s="27">
        <v>12</v>
      </c>
      <c r="J1504" s="27">
        <v>12</v>
      </c>
      <c r="K1504" s="43">
        <v>1.85</v>
      </c>
      <c r="L1504" s="119">
        <f t="shared" si="128"/>
        <v>7.4</v>
      </c>
      <c r="M1504" s="43">
        <f t="shared" si="129"/>
        <v>7.4</v>
      </c>
      <c r="N1504" s="43">
        <f t="shared" si="130"/>
        <v>14.8</v>
      </c>
      <c r="O1504" s="43">
        <f t="shared" si="131"/>
        <v>22.200000000000003</v>
      </c>
      <c r="P1504" s="43">
        <f t="shared" si="131"/>
        <v>22.200000000000003</v>
      </c>
    </row>
    <row r="1505" spans="1:16" customFormat="1" ht="12.75" customHeight="1">
      <c r="A1505" s="6" t="s">
        <v>281</v>
      </c>
      <c r="B1505" s="78">
        <v>204.9</v>
      </c>
      <c r="C1505" s="28" t="s">
        <v>208</v>
      </c>
      <c r="D1505" s="18" t="s">
        <v>246</v>
      </c>
      <c r="E1505" s="18"/>
      <c r="F1505" s="27">
        <v>4</v>
      </c>
      <c r="G1505" s="27">
        <v>4</v>
      </c>
      <c r="H1505" s="27">
        <v>8</v>
      </c>
      <c r="I1505" s="27">
        <v>12</v>
      </c>
      <c r="J1505" s="27">
        <v>12</v>
      </c>
      <c r="K1505" s="43">
        <v>1.85</v>
      </c>
      <c r="L1505" s="119">
        <f t="shared" si="128"/>
        <v>7.4</v>
      </c>
      <c r="M1505" s="43">
        <f t="shared" si="129"/>
        <v>7.4</v>
      </c>
      <c r="N1505" s="43">
        <f t="shared" si="130"/>
        <v>14.8</v>
      </c>
      <c r="O1505" s="43">
        <f t="shared" si="131"/>
        <v>22.200000000000003</v>
      </c>
      <c r="P1505" s="43">
        <f t="shared" si="131"/>
        <v>22.200000000000003</v>
      </c>
    </row>
    <row r="1506" spans="1:16" customFormat="1" ht="12.75" customHeight="1">
      <c r="A1506" s="6" t="s">
        <v>281</v>
      </c>
      <c r="B1506" s="78">
        <v>209.9</v>
      </c>
      <c r="C1506" s="28" t="s">
        <v>208</v>
      </c>
      <c r="D1506" s="18" t="s">
        <v>246</v>
      </c>
      <c r="E1506" s="18"/>
      <c r="F1506" s="27">
        <v>4</v>
      </c>
      <c r="G1506" s="27">
        <v>4</v>
      </c>
      <c r="H1506" s="27">
        <v>8</v>
      </c>
      <c r="I1506" s="27">
        <v>12</v>
      </c>
      <c r="J1506" s="27">
        <v>12</v>
      </c>
      <c r="K1506" s="43">
        <v>1.85</v>
      </c>
      <c r="L1506" s="119">
        <f t="shared" si="128"/>
        <v>7.4</v>
      </c>
      <c r="M1506" s="43">
        <f t="shared" si="129"/>
        <v>7.4</v>
      </c>
      <c r="N1506" s="43">
        <f t="shared" si="130"/>
        <v>14.8</v>
      </c>
      <c r="O1506" s="43">
        <f t="shared" si="131"/>
        <v>22.200000000000003</v>
      </c>
      <c r="P1506" s="43">
        <f t="shared" si="131"/>
        <v>22.200000000000003</v>
      </c>
    </row>
    <row r="1507" spans="1:16" customFormat="1" ht="12.75" customHeight="1">
      <c r="A1507" s="6" t="s">
        <v>281</v>
      </c>
      <c r="B1507" s="78">
        <v>214.9</v>
      </c>
      <c r="C1507" s="28" t="s">
        <v>208</v>
      </c>
      <c r="D1507" s="18" t="s">
        <v>246</v>
      </c>
      <c r="E1507" s="18"/>
      <c r="F1507" s="27">
        <v>4</v>
      </c>
      <c r="G1507" s="27">
        <v>4</v>
      </c>
      <c r="H1507" s="27">
        <v>8</v>
      </c>
      <c r="I1507" s="27">
        <v>12</v>
      </c>
      <c r="J1507" s="27">
        <v>12</v>
      </c>
      <c r="K1507" s="43">
        <v>1.85</v>
      </c>
      <c r="L1507" s="119">
        <f t="shared" ref="L1507:L1570" si="132">K1507*F1507</f>
        <v>7.4</v>
      </c>
      <c r="M1507" s="43">
        <f t="shared" si="129"/>
        <v>7.4</v>
      </c>
      <c r="N1507" s="43">
        <f t="shared" si="130"/>
        <v>14.8</v>
      </c>
      <c r="O1507" s="43">
        <f t="shared" si="131"/>
        <v>22.200000000000003</v>
      </c>
      <c r="P1507" s="43">
        <f t="shared" si="131"/>
        <v>22.200000000000003</v>
      </c>
    </row>
    <row r="1508" spans="1:16" customFormat="1" ht="12.75" customHeight="1">
      <c r="A1508" s="6" t="s">
        <v>281</v>
      </c>
      <c r="B1508" s="78">
        <v>219.9</v>
      </c>
      <c r="C1508" s="28" t="s">
        <v>208</v>
      </c>
      <c r="D1508" s="18" t="s">
        <v>246</v>
      </c>
      <c r="E1508" s="18"/>
      <c r="F1508" s="27">
        <v>4</v>
      </c>
      <c r="G1508" s="27">
        <v>4</v>
      </c>
      <c r="H1508" s="27">
        <v>8</v>
      </c>
      <c r="I1508" s="27">
        <v>12</v>
      </c>
      <c r="J1508" s="27">
        <v>12</v>
      </c>
      <c r="K1508" s="43">
        <v>1.85</v>
      </c>
      <c r="L1508" s="119">
        <f t="shared" si="132"/>
        <v>7.4</v>
      </c>
      <c r="M1508" s="43">
        <f t="shared" si="129"/>
        <v>7.4</v>
      </c>
      <c r="N1508" s="43">
        <f t="shared" si="130"/>
        <v>14.8</v>
      </c>
      <c r="O1508" s="43">
        <f t="shared" si="131"/>
        <v>22.200000000000003</v>
      </c>
      <c r="P1508" s="43">
        <f t="shared" si="131"/>
        <v>22.200000000000003</v>
      </c>
    </row>
    <row r="1509" spans="1:16" customFormat="1" ht="12.75" customHeight="1">
      <c r="A1509" s="6" t="s">
        <v>281</v>
      </c>
      <c r="B1509" s="78">
        <v>224.9</v>
      </c>
      <c r="C1509" s="28" t="s">
        <v>208</v>
      </c>
      <c r="D1509" s="18" t="s">
        <v>246</v>
      </c>
      <c r="E1509" s="18"/>
      <c r="F1509" s="27">
        <v>4</v>
      </c>
      <c r="G1509" s="27">
        <v>4</v>
      </c>
      <c r="H1509" s="27">
        <v>8</v>
      </c>
      <c r="I1509" s="27">
        <v>12</v>
      </c>
      <c r="J1509" s="27">
        <v>12</v>
      </c>
      <c r="K1509" s="43">
        <v>1.85</v>
      </c>
      <c r="L1509" s="119">
        <f t="shared" si="132"/>
        <v>7.4</v>
      </c>
      <c r="M1509" s="43">
        <f t="shared" si="129"/>
        <v>7.4</v>
      </c>
      <c r="N1509" s="43">
        <f t="shared" si="130"/>
        <v>14.8</v>
      </c>
      <c r="O1509" s="43">
        <f t="shared" si="131"/>
        <v>22.200000000000003</v>
      </c>
      <c r="P1509" s="43">
        <f t="shared" si="131"/>
        <v>22.200000000000003</v>
      </c>
    </row>
    <row r="1510" spans="1:16" customFormat="1" ht="12.75" customHeight="1">
      <c r="A1510" s="6" t="s">
        <v>281</v>
      </c>
      <c r="B1510" s="78">
        <v>229.9</v>
      </c>
      <c r="C1510" s="28" t="s">
        <v>208</v>
      </c>
      <c r="D1510" s="18" t="s">
        <v>246</v>
      </c>
      <c r="E1510" s="18"/>
      <c r="F1510" s="27">
        <v>4</v>
      </c>
      <c r="G1510" s="27">
        <v>4</v>
      </c>
      <c r="H1510" s="27">
        <v>8</v>
      </c>
      <c r="I1510" s="27">
        <v>12</v>
      </c>
      <c r="J1510" s="27">
        <v>12</v>
      </c>
      <c r="K1510" s="43">
        <v>1.85</v>
      </c>
      <c r="L1510" s="119">
        <f t="shared" si="132"/>
        <v>7.4</v>
      </c>
      <c r="M1510" s="43">
        <f t="shared" si="129"/>
        <v>7.4</v>
      </c>
      <c r="N1510" s="43">
        <f t="shared" si="130"/>
        <v>14.8</v>
      </c>
      <c r="O1510" s="43">
        <f t="shared" si="131"/>
        <v>22.200000000000003</v>
      </c>
      <c r="P1510" s="43">
        <f t="shared" si="131"/>
        <v>22.200000000000003</v>
      </c>
    </row>
    <row r="1511" spans="1:16" customFormat="1" ht="12.75" customHeight="1">
      <c r="A1511" s="6" t="s">
        <v>281</v>
      </c>
      <c r="B1511" s="78">
        <v>234.9</v>
      </c>
      <c r="C1511" s="28" t="s">
        <v>208</v>
      </c>
      <c r="D1511" s="18" t="s">
        <v>246</v>
      </c>
      <c r="E1511" s="18"/>
      <c r="F1511" s="27">
        <v>4</v>
      </c>
      <c r="G1511" s="27">
        <v>4</v>
      </c>
      <c r="H1511" s="27">
        <v>8</v>
      </c>
      <c r="I1511" s="27">
        <v>12</v>
      </c>
      <c r="J1511" s="27">
        <v>12</v>
      </c>
      <c r="K1511" s="43">
        <v>1.85</v>
      </c>
      <c r="L1511" s="119">
        <f t="shared" si="132"/>
        <v>7.4</v>
      </c>
      <c r="M1511" s="43">
        <f t="shared" si="129"/>
        <v>7.4</v>
      </c>
      <c r="N1511" s="43">
        <f t="shared" si="130"/>
        <v>14.8</v>
      </c>
      <c r="O1511" s="43">
        <f t="shared" si="131"/>
        <v>22.200000000000003</v>
      </c>
      <c r="P1511" s="43">
        <f t="shared" si="131"/>
        <v>22.200000000000003</v>
      </c>
    </row>
    <row r="1512" spans="1:16" customFormat="1" ht="12.75" customHeight="1">
      <c r="A1512" s="6" t="s">
        <v>281</v>
      </c>
      <c r="B1512" s="78">
        <v>239.9</v>
      </c>
      <c r="C1512" s="28" t="s">
        <v>208</v>
      </c>
      <c r="D1512" s="18" t="s">
        <v>246</v>
      </c>
      <c r="E1512" s="18"/>
      <c r="F1512" s="27">
        <v>4</v>
      </c>
      <c r="G1512" s="27">
        <v>4</v>
      </c>
      <c r="H1512" s="27">
        <v>8</v>
      </c>
      <c r="I1512" s="27">
        <v>12</v>
      </c>
      <c r="J1512" s="27">
        <v>12</v>
      </c>
      <c r="K1512" s="43">
        <v>1.85</v>
      </c>
      <c r="L1512" s="119">
        <f t="shared" si="132"/>
        <v>7.4</v>
      </c>
      <c r="M1512" s="43">
        <f t="shared" si="129"/>
        <v>7.4</v>
      </c>
      <c r="N1512" s="43">
        <f t="shared" si="130"/>
        <v>14.8</v>
      </c>
      <c r="O1512" s="43">
        <f t="shared" si="131"/>
        <v>22.200000000000003</v>
      </c>
      <c r="P1512" s="43">
        <f t="shared" si="131"/>
        <v>22.200000000000003</v>
      </c>
    </row>
    <row r="1513" spans="1:16" customFormat="1" ht="12.75" customHeight="1">
      <c r="A1513" s="6" t="s">
        <v>281</v>
      </c>
      <c r="B1513" s="78">
        <v>244.9</v>
      </c>
      <c r="C1513" s="28" t="s">
        <v>208</v>
      </c>
      <c r="D1513" s="18" t="s">
        <v>246</v>
      </c>
      <c r="E1513" s="18"/>
      <c r="F1513" s="27">
        <v>15</v>
      </c>
      <c r="G1513" s="27">
        <v>15</v>
      </c>
      <c r="H1513" s="27">
        <v>30</v>
      </c>
      <c r="I1513" s="27">
        <v>45</v>
      </c>
      <c r="J1513" s="27">
        <v>45</v>
      </c>
      <c r="K1513" s="43">
        <v>1.85</v>
      </c>
      <c r="L1513" s="119">
        <f t="shared" si="132"/>
        <v>27.75</v>
      </c>
      <c r="M1513" s="43">
        <f t="shared" si="129"/>
        <v>27.75</v>
      </c>
      <c r="N1513" s="43">
        <f t="shared" si="130"/>
        <v>55.5</v>
      </c>
      <c r="O1513" s="43">
        <f t="shared" si="131"/>
        <v>83.25</v>
      </c>
      <c r="P1513" s="43">
        <f t="shared" si="131"/>
        <v>83.25</v>
      </c>
    </row>
    <row r="1514" spans="1:16" customFormat="1" ht="12.75" customHeight="1">
      <c r="A1514" s="6" t="s">
        <v>281</v>
      </c>
      <c r="B1514" s="78">
        <v>249.9</v>
      </c>
      <c r="C1514" s="28" t="s">
        <v>208</v>
      </c>
      <c r="D1514" s="18" t="s">
        <v>246</v>
      </c>
      <c r="E1514" s="18"/>
      <c r="F1514" s="27">
        <v>15</v>
      </c>
      <c r="G1514" s="27">
        <v>15</v>
      </c>
      <c r="H1514" s="27">
        <v>30</v>
      </c>
      <c r="I1514" s="27">
        <v>45</v>
      </c>
      <c r="J1514" s="27">
        <v>45</v>
      </c>
      <c r="K1514" s="43">
        <v>1.85</v>
      </c>
      <c r="L1514" s="119">
        <f t="shared" si="132"/>
        <v>27.75</v>
      </c>
      <c r="M1514" s="43">
        <f t="shared" si="129"/>
        <v>27.75</v>
      </c>
      <c r="N1514" s="43">
        <f t="shared" si="130"/>
        <v>55.5</v>
      </c>
      <c r="O1514" s="43">
        <f t="shared" si="131"/>
        <v>83.25</v>
      </c>
      <c r="P1514" s="43">
        <f t="shared" si="131"/>
        <v>83.25</v>
      </c>
    </row>
    <row r="1515" spans="1:16" customFormat="1" ht="12.75" customHeight="1">
      <c r="A1515" s="6" t="s">
        <v>281</v>
      </c>
      <c r="B1515" s="78">
        <v>259.89999999999998</v>
      </c>
      <c r="C1515" s="28" t="s">
        <v>208</v>
      </c>
      <c r="D1515" s="18" t="s">
        <v>246</v>
      </c>
      <c r="E1515" s="18"/>
      <c r="F1515" s="27">
        <v>15</v>
      </c>
      <c r="G1515" s="27">
        <v>15</v>
      </c>
      <c r="H1515" s="27">
        <v>30</v>
      </c>
      <c r="I1515" s="27">
        <v>45</v>
      </c>
      <c r="J1515" s="27">
        <v>45</v>
      </c>
      <c r="K1515" s="43">
        <v>1.85</v>
      </c>
      <c r="L1515" s="119">
        <f t="shared" si="132"/>
        <v>27.75</v>
      </c>
      <c r="M1515" s="43">
        <f t="shared" si="129"/>
        <v>27.75</v>
      </c>
      <c r="N1515" s="43">
        <f t="shared" si="130"/>
        <v>55.5</v>
      </c>
      <c r="O1515" s="43">
        <f t="shared" si="131"/>
        <v>83.25</v>
      </c>
      <c r="P1515" s="43">
        <f t="shared" si="131"/>
        <v>83.25</v>
      </c>
    </row>
    <row r="1516" spans="1:16" customFormat="1" ht="12.75" customHeight="1">
      <c r="A1516" s="6" t="s">
        <v>281</v>
      </c>
      <c r="B1516" s="78">
        <v>269.89999999999998</v>
      </c>
      <c r="C1516" s="28" t="s">
        <v>208</v>
      </c>
      <c r="D1516" s="18" t="s">
        <v>246</v>
      </c>
      <c r="E1516" s="18"/>
      <c r="F1516" s="27">
        <v>4</v>
      </c>
      <c r="G1516" s="27">
        <v>4</v>
      </c>
      <c r="H1516" s="27">
        <v>8</v>
      </c>
      <c r="I1516" s="27">
        <v>12</v>
      </c>
      <c r="J1516" s="27">
        <v>12</v>
      </c>
      <c r="K1516" s="43">
        <v>1.85</v>
      </c>
      <c r="L1516" s="119">
        <f t="shared" si="132"/>
        <v>7.4</v>
      </c>
      <c r="M1516" s="43">
        <f t="shared" si="129"/>
        <v>7.4</v>
      </c>
      <c r="N1516" s="43">
        <f t="shared" si="130"/>
        <v>14.8</v>
      </c>
      <c r="O1516" s="43">
        <f t="shared" si="131"/>
        <v>22.200000000000003</v>
      </c>
      <c r="P1516" s="43">
        <f t="shared" si="131"/>
        <v>22.200000000000003</v>
      </c>
    </row>
    <row r="1517" spans="1:16" customFormat="1" ht="12.75" customHeight="1">
      <c r="A1517" s="6" t="s">
        <v>281</v>
      </c>
      <c r="B1517" s="78">
        <v>279.89999999999998</v>
      </c>
      <c r="C1517" s="28" t="s">
        <v>208</v>
      </c>
      <c r="D1517" s="18" t="s">
        <v>246</v>
      </c>
      <c r="E1517" s="18"/>
      <c r="F1517" s="27">
        <v>4</v>
      </c>
      <c r="G1517" s="27">
        <v>4</v>
      </c>
      <c r="H1517" s="27">
        <v>8</v>
      </c>
      <c r="I1517" s="27">
        <v>12</v>
      </c>
      <c r="J1517" s="27">
        <v>12</v>
      </c>
      <c r="K1517" s="43">
        <v>1.85</v>
      </c>
      <c r="L1517" s="119">
        <f t="shared" si="132"/>
        <v>7.4</v>
      </c>
      <c r="M1517" s="43">
        <f t="shared" si="129"/>
        <v>7.4</v>
      </c>
      <c r="N1517" s="43">
        <f t="shared" si="130"/>
        <v>14.8</v>
      </c>
      <c r="O1517" s="43">
        <f t="shared" si="131"/>
        <v>22.200000000000003</v>
      </c>
      <c r="P1517" s="43">
        <f t="shared" si="131"/>
        <v>22.200000000000003</v>
      </c>
    </row>
    <row r="1518" spans="1:16" customFormat="1" ht="12.75" customHeight="1">
      <c r="A1518" s="6" t="s">
        <v>281</v>
      </c>
      <c r="B1518" s="78">
        <v>289.89999999999998</v>
      </c>
      <c r="C1518" s="28" t="s">
        <v>208</v>
      </c>
      <c r="D1518" s="18" t="s">
        <v>246</v>
      </c>
      <c r="E1518" s="18"/>
      <c r="F1518" s="27">
        <v>4</v>
      </c>
      <c r="G1518" s="27">
        <v>4</v>
      </c>
      <c r="H1518" s="27">
        <v>8</v>
      </c>
      <c r="I1518" s="27">
        <v>12</v>
      </c>
      <c r="J1518" s="27">
        <v>12</v>
      </c>
      <c r="K1518" s="43">
        <v>1.85</v>
      </c>
      <c r="L1518" s="119">
        <f t="shared" si="132"/>
        <v>7.4</v>
      </c>
      <c r="M1518" s="43">
        <f t="shared" si="129"/>
        <v>7.4</v>
      </c>
      <c r="N1518" s="43">
        <f t="shared" si="130"/>
        <v>14.8</v>
      </c>
      <c r="O1518" s="43">
        <f t="shared" si="131"/>
        <v>22.200000000000003</v>
      </c>
      <c r="P1518" s="43">
        <f t="shared" si="131"/>
        <v>22.200000000000003</v>
      </c>
    </row>
    <row r="1519" spans="1:16" customFormat="1" ht="12.75" customHeight="1">
      <c r="A1519" s="6" t="s">
        <v>281</v>
      </c>
      <c r="B1519" s="78">
        <v>299.89999999999998</v>
      </c>
      <c r="C1519" s="28" t="s">
        <v>208</v>
      </c>
      <c r="D1519" s="18" t="s">
        <v>246</v>
      </c>
      <c r="E1519" s="18"/>
      <c r="F1519" s="27">
        <v>4</v>
      </c>
      <c r="G1519" s="27">
        <v>4</v>
      </c>
      <c r="H1519" s="27">
        <v>8</v>
      </c>
      <c r="I1519" s="27">
        <v>12</v>
      </c>
      <c r="J1519" s="27">
        <v>12</v>
      </c>
      <c r="K1519" s="43">
        <v>1.85</v>
      </c>
      <c r="L1519" s="119">
        <f t="shared" si="132"/>
        <v>7.4</v>
      </c>
      <c r="M1519" s="43">
        <f t="shared" si="129"/>
        <v>7.4</v>
      </c>
      <c r="N1519" s="43">
        <f t="shared" si="130"/>
        <v>14.8</v>
      </c>
      <c r="O1519" s="43">
        <f t="shared" si="131"/>
        <v>22.200000000000003</v>
      </c>
      <c r="P1519" s="43">
        <f t="shared" si="131"/>
        <v>22.200000000000003</v>
      </c>
    </row>
    <row r="1520" spans="1:16" customFormat="1" ht="12.75" customHeight="1">
      <c r="A1520" s="6" t="s">
        <v>281</v>
      </c>
      <c r="B1520" s="78">
        <v>309.89999999999998</v>
      </c>
      <c r="C1520" s="28" t="s">
        <v>208</v>
      </c>
      <c r="D1520" s="18" t="s">
        <v>246</v>
      </c>
      <c r="E1520" s="18"/>
      <c r="F1520" s="27">
        <v>4</v>
      </c>
      <c r="G1520" s="27">
        <v>4</v>
      </c>
      <c r="H1520" s="27">
        <v>8</v>
      </c>
      <c r="I1520" s="27">
        <v>12</v>
      </c>
      <c r="J1520" s="27">
        <v>12</v>
      </c>
      <c r="K1520" s="43">
        <v>1.85</v>
      </c>
      <c r="L1520" s="119">
        <f t="shared" si="132"/>
        <v>7.4</v>
      </c>
      <c r="M1520" s="43">
        <f t="shared" si="129"/>
        <v>7.4</v>
      </c>
      <c r="N1520" s="43">
        <f t="shared" si="130"/>
        <v>14.8</v>
      </c>
      <c r="O1520" s="43">
        <f t="shared" si="131"/>
        <v>22.200000000000003</v>
      </c>
      <c r="P1520" s="43">
        <f t="shared" si="131"/>
        <v>22.200000000000003</v>
      </c>
    </row>
    <row r="1521" spans="1:16" customFormat="1" ht="12.75" customHeight="1">
      <c r="A1521" s="6" t="s">
        <v>281</v>
      </c>
      <c r="B1521" s="78">
        <v>319.89999999999998</v>
      </c>
      <c r="C1521" s="28" t="s">
        <v>208</v>
      </c>
      <c r="D1521" s="18" t="s">
        <v>246</v>
      </c>
      <c r="E1521" s="18"/>
      <c r="F1521" s="27">
        <v>4</v>
      </c>
      <c r="G1521" s="27">
        <v>4</v>
      </c>
      <c r="H1521" s="27">
        <v>8</v>
      </c>
      <c r="I1521" s="27">
        <v>12</v>
      </c>
      <c r="J1521" s="27">
        <v>12</v>
      </c>
      <c r="K1521" s="43">
        <v>1.85</v>
      </c>
      <c r="L1521" s="119">
        <f t="shared" si="132"/>
        <v>7.4</v>
      </c>
      <c r="M1521" s="43">
        <f t="shared" si="129"/>
        <v>7.4</v>
      </c>
      <c r="N1521" s="43">
        <f t="shared" si="130"/>
        <v>14.8</v>
      </c>
      <c r="O1521" s="43">
        <f t="shared" si="131"/>
        <v>22.200000000000003</v>
      </c>
      <c r="P1521" s="43">
        <f t="shared" si="131"/>
        <v>22.200000000000003</v>
      </c>
    </row>
    <row r="1522" spans="1:16" customFormat="1" ht="12.75" customHeight="1">
      <c r="A1522" s="6" t="s">
        <v>281</v>
      </c>
      <c r="B1522" s="78">
        <v>329.9</v>
      </c>
      <c r="C1522" s="28" t="s">
        <v>208</v>
      </c>
      <c r="D1522" s="18" t="s">
        <v>246</v>
      </c>
      <c r="E1522" s="18"/>
      <c r="F1522" s="27">
        <v>4</v>
      </c>
      <c r="G1522" s="27">
        <v>4</v>
      </c>
      <c r="H1522" s="27">
        <v>8</v>
      </c>
      <c r="I1522" s="27">
        <v>12</v>
      </c>
      <c r="J1522" s="27">
        <v>12</v>
      </c>
      <c r="K1522" s="43">
        <v>1.85</v>
      </c>
      <c r="L1522" s="119">
        <f t="shared" si="132"/>
        <v>7.4</v>
      </c>
      <c r="M1522" s="43">
        <f t="shared" si="129"/>
        <v>7.4</v>
      </c>
      <c r="N1522" s="43">
        <f t="shared" si="130"/>
        <v>14.8</v>
      </c>
      <c r="O1522" s="43">
        <f t="shared" si="131"/>
        <v>22.200000000000003</v>
      </c>
      <c r="P1522" s="43">
        <f t="shared" si="131"/>
        <v>22.200000000000003</v>
      </c>
    </row>
    <row r="1523" spans="1:16" customFormat="1" ht="12.75" customHeight="1">
      <c r="A1523" s="6" t="s">
        <v>281</v>
      </c>
      <c r="B1523" s="78">
        <v>339.9</v>
      </c>
      <c r="C1523" s="28" t="s">
        <v>208</v>
      </c>
      <c r="D1523" s="18" t="s">
        <v>246</v>
      </c>
      <c r="E1523" s="18"/>
      <c r="F1523" s="27">
        <v>4</v>
      </c>
      <c r="G1523" s="27">
        <v>4</v>
      </c>
      <c r="H1523" s="27">
        <v>8</v>
      </c>
      <c r="I1523" s="27">
        <v>12</v>
      </c>
      <c r="J1523" s="27">
        <v>12</v>
      </c>
      <c r="K1523" s="43">
        <v>1.85</v>
      </c>
      <c r="L1523" s="119">
        <f t="shared" si="132"/>
        <v>7.4</v>
      </c>
      <c r="M1523" s="43">
        <f t="shared" si="129"/>
        <v>7.4</v>
      </c>
      <c r="N1523" s="43">
        <f t="shared" si="130"/>
        <v>14.8</v>
      </c>
      <c r="O1523" s="43">
        <f t="shared" si="131"/>
        <v>22.200000000000003</v>
      </c>
      <c r="P1523" s="43">
        <f t="shared" si="131"/>
        <v>22.200000000000003</v>
      </c>
    </row>
    <row r="1524" spans="1:16" customFormat="1" ht="12.75" customHeight="1">
      <c r="A1524" s="6" t="s">
        <v>281</v>
      </c>
      <c r="B1524" s="78">
        <v>349.9</v>
      </c>
      <c r="C1524" s="28" t="s">
        <v>208</v>
      </c>
      <c r="D1524" s="18" t="s">
        <v>246</v>
      </c>
      <c r="E1524" s="18"/>
      <c r="F1524" s="27">
        <v>4</v>
      </c>
      <c r="G1524" s="27">
        <v>4</v>
      </c>
      <c r="H1524" s="27">
        <v>8</v>
      </c>
      <c r="I1524" s="27">
        <v>12</v>
      </c>
      <c r="J1524" s="27">
        <v>12</v>
      </c>
      <c r="K1524" s="43">
        <v>1.85</v>
      </c>
      <c r="L1524" s="119">
        <f t="shared" si="132"/>
        <v>7.4</v>
      </c>
      <c r="M1524" s="43">
        <f t="shared" si="129"/>
        <v>7.4</v>
      </c>
      <c r="N1524" s="43">
        <f t="shared" si="130"/>
        <v>14.8</v>
      </c>
      <c r="O1524" s="43">
        <f t="shared" si="131"/>
        <v>22.200000000000003</v>
      </c>
      <c r="P1524" s="43">
        <f t="shared" si="131"/>
        <v>22.200000000000003</v>
      </c>
    </row>
    <row r="1525" spans="1:16" customFormat="1" ht="12.75" customHeight="1">
      <c r="A1525" s="6" t="s">
        <v>281</v>
      </c>
      <c r="B1525" s="78">
        <v>359.9</v>
      </c>
      <c r="C1525" s="28" t="s">
        <v>208</v>
      </c>
      <c r="D1525" s="18" t="s">
        <v>246</v>
      </c>
      <c r="E1525" s="18"/>
      <c r="F1525" s="27">
        <v>4</v>
      </c>
      <c r="G1525" s="27">
        <v>4</v>
      </c>
      <c r="H1525" s="27">
        <v>8</v>
      </c>
      <c r="I1525" s="27">
        <v>12</v>
      </c>
      <c r="J1525" s="27">
        <v>12</v>
      </c>
      <c r="K1525" s="43">
        <v>1.85</v>
      </c>
      <c r="L1525" s="119">
        <f t="shared" si="132"/>
        <v>7.4</v>
      </c>
      <c r="M1525" s="43">
        <f t="shared" si="129"/>
        <v>7.4</v>
      </c>
      <c r="N1525" s="43">
        <f t="shared" si="130"/>
        <v>14.8</v>
      </c>
      <c r="O1525" s="43">
        <f t="shared" si="131"/>
        <v>22.200000000000003</v>
      </c>
      <c r="P1525" s="43">
        <f t="shared" si="131"/>
        <v>22.200000000000003</v>
      </c>
    </row>
    <row r="1526" spans="1:16" customFormat="1" ht="12.75" customHeight="1">
      <c r="A1526" s="6" t="s">
        <v>281</v>
      </c>
      <c r="B1526" s="78">
        <v>369.9</v>
      </c>
      <c r="C1526" s="28" t="s">
        <v>208</v>
      </c>
      <c r="D1526" s="18" t="s">
        <v>246</v>
      </c>
      <c r="E1526" s="18"/>
      <c r="F1526" s="27">
        <v>4</v>
      </c>
      <c r="G1526" s="27">
        <v>4</v>
      </c>
      <c r="H1526" s="27">
        <v>8</v>
      </c>
      <c r="I1526" s="27">
        <v>12</v>
      </c>
      <c r="J1526" s="27">
        <v>12</v>
      </c>
      <c r="K1526" s="43">
        <v>1.85</v>
      </c>
      <c r="L1526" s="119">
        <f t="shared" si="132"/>
        <v>7.4</v>
      </c>
      <c r="M1526" s="43">
        <f t="shared" si="129"/>
        <v>7.4</v>
      </c>
      <c r="N1526" s="43">
        <f t="shared" si="130"/>
        <v>14.8</v>
      </c>
      <c r="O1526" s="43">
        <f t="shared" si="131"/>
        <v>22.200000000000003</v>
      </c>
      <c r="P1526" s="43">
        <f t="shared" si="131"/>
        <v>22.200000000000003</v>
      </c>
    </row>
    <row r="1527" spans="1:16" customFormat="1" ht="12.75" customHeight="1">
      <c r="A1527" s="6" t="s">
        <v>281</v>
      </c>
      <c r="B1527" s="78">
        <v>379.9</v>
      </c>
      <c r="C1527" s="28" t="s">
        <v>208</v>
      </c>
      <c r="D1527" s="18" t="s">
        <v>246</v>
      </c>
      <c r="E1527" s="18"/>
      <c r="F1527" s="27">
        <v>4</v>
      </c>
      <c r="G1527" s="27">
        <v>4</v>
      </c>
      <c r="H1527" s="27">
        <v>8</v>
      </c>
      <c r="I1527" s="27">
        <v>12</v>
      </c>
      <c r="J1527" s="27">
        <v>12</v>
      </c>
      <c r="K1527" s="43">
        <v>1.85</v>
      </c>
      <c r="L1527" s="119">
        <f t="shared" si="132"/>
        <v>7.4</v>
      </c>
      <c r="M1527" s="43">
        <f t="shared" si="129"/>
        <v>7.4</v>
      </c>
      <c r="N1527" s="43">
        <f t="shared" si="130"/>
        <v>14.8</v>
      </c>
      <c r="O1527" s="43">
        <f t="shared" si="131"/>
        <v>22.200000000000003</v>
      </c>
      <c r="P1527" s="43">
        <f t="shared" si="131"/>
        <v>22.200000000000003</v>
      </c>
    </row>
    <row r="1528" spans="1:16" customFormat="1" ht="12.75" customHeight="1">
      <c r="A1528" s="6" t="s">
        <v>281</v>
      </c>
      <c r="B1528" s="78">
        <v>389.9</v>
      </c>
      <c r="C1528" s="28" t="s">
        <v>208</v>
      </c>
      <c r="D1528" s="18" t="s">
        <v>246</v>
      </c>
      <c r="E1528" s="18"/>
      <c r="F1528" s="27">
        <v>4</v>
      </c>
      <c r="G1528" s="27">
        <v>4</v>
      </c>
      <c r="H1528" s="27">
        <v>8</v>
      </c>
      <c r="I1528" s="27">
        <v>12</v>
      </c>
      <c r="J1528" s="27">
        <v>12</v>
      </c>
      <c r="K1528" s="43">
        <v>1.85</v>
      </c>
      <c r="L1528" s="119">
        <f t="shared" si="132"/>
        <v>7.4</v>
      </c>
      <c r="M1528" s="43">
        <f t="shared" si="129"/>
        <v>7.4</v>
      </c>
      <c r="N1528" s="43">
        <f t="shared" si="130"/>
        <v>14.8</v>
      </c>
      <c r="O1528" s="43">
        <f t="shared" si="131"/>
        <v>22.200000000000003</v>
      </c>
      <c r="P1528" s="43">
        <f t="shared" si="131"/>
        <v>22.200000000000003</v>
      </c>
    </row>
    <row r="1529" spans="1:16" customFormat="1" ht="12.75" customHeight="1">
      <c r="A1529" s="6" t="s">
        <v>281</v>
      </c>
      <c r="B1529" s="78">
        <v>399.9</v>
      </c>
      <c r="C1529" s="28" t="s">
        <v>208</v>
      </c>
      <c r="D1529" s="18" t="s">
        <v>246</v>
      </c>
      <c r="E1529" s="18"/>
      <c r="F1529" s="27">
        <v>4</v>
      </c>
      <c r="G1529" s="27">
        <v>4</v>
      </c>
      <c r="H1529" s="27">
        <v>8</v>
      </c>
      <c r="I1529" s="27">
        <v>12</v>
      </c>
      <c r="J1529" s="27">
        <v>12</v>
      </c>
      <c r="K1529" s="43">
        <v>1.85</v>
      </c>
      <c r="L1529" s="119">
        <f t="shared" si="132"/>
        <v>7.4</v>
      </c>
      <c r="M1529" s="43">
        <f t="shared" si="129"/>
        <v>7.4</v>
      </c>
      <c r="N1529" s="43">
        <f t="shared" si="130"/>
        <v>14.8</v>
      </c>
      <c r="O1529" s="43">
        <f t="shared" si="131"/>
        <v>22.200000000000003</v>
      </c>
      <c r="P1529" s="43">
        <f t="shared" si="131"/>
        <v>22.200000000000003</v>
      </c>
    </row>
    <row r="1530" spans="1:16" customFormat="1" ht="12.75" customHeight="1">
      <c r="A1530" s="6" t="s">
        <v>281</v>
      </c>
      <c r="B1530" s="78">
        <v>409.9</v>
      </c>
      <c r="C1530" s="28" t="s">
        <v>208</v>
      </c>
      <c r="D1530" s="18" t="s">
        <v>246</v>
      </c>
      <c r="E1530" s="18"/>
      <c r="F1530" s="27">
        <v>4</v>
      </c>
      <c r="G1530" s="27">
        <v>4</v>
      </c>
      <c r="H1530" s="27">
        <v>8</v>
      </c>
      <c r="I1530" s="27">
        <v>12</v>
      </c>
      <c r="J1530" s="27">
        <v>12</v>
      </c>
      <c r="K1530" s="43">
        <v>1.85</v>
      </c>
      <c r="L1530" s="119">
        <f t="shared" si="132"/>
        <v>7.4</v>
      </c>
      <c r="M1530" s="43">
        <f t="shared" si="129"/>
        <v>7.4</v>
      </c>
      <c r="N1530" s="43">
        <f t="shared" si="130"/>
        <v>14.8</v>
      </c>
      <c r="O1530" s="43">
        <f t="shared" si="131"/>
        <v>22.200000000000003</v>
      </c>
      <c r="P1530" s="43">
        <f t="shared" si="131"/>
        <v>22.200000000000003</v>
      </c>
    </row>
    <row r="1531" spans="1:16" customFormat="1" ht="12.75" customHeight="1">
      <c r="A1531" s="6" t="s">
        <v>281</v>
      </c>
      <c r="B1531" s="78">
        <v>419.9</v>
      </c>
      <c r="C1531" s="28" t="s">
        <v>208</v>
      </c>
      <c r="D1531" s="18" t="s">
        <v>246</v>
      </c>
      <c r="E1531" s="18"/>
      <c r="F1531" s="27">
        <v>4</v>
      </c>
      <c r="G1531" s="27">
        <v>4</v>
      </c>
      <c r="H1531" s="27">
        <v>8</v>
      </c>
      <c r="I1531" s="27">
        <v>12</v>
      </c>
      <c r="J1531" s="27">
        <v>12</v>
      </c>
      <c r="K1531" s="43">
        <v>1.85</v>
      </c>
      <c r="L1531" s="119">
        <f t="shared" si="132"/>
        <v>7.4</v>
      </c>
      <c r="M1531" s="43">
        <f t="shared" ref="M1531:M1565" si="133">$G1531*K1531</f>
        <v>7.4</v>
      </c>
      <c r="N1531" s="43">
        <f t="shared" ref="N1531:N1565" si="134">$K1531*H1531</f>
        <v>14.8</v>
      </c>
      <c r="O1531" s="43">
        <f t="shared" ref="O1531:P1565" si="135">$K1531*I1531</f>
        <v>22.200000000000003</v>
      </c>
      <c r="P1531" s="43">
        <f t="shared" si="135"/>
        <v>22.200000000000003</v>
      </c>
    </row>
    <row r="1532" spans="1:16" customFormat="1" ht="12.75" customHeight="1">
      <c r="A1532" s="6" t="s">
        <v>281</v>
      </c>
      <c r="B1532" s="78">
        <v>429.9</v>
      </c>
      <c r="C1532" s="28" t="s">
        <v>208</v>
      </c>
      <c r="D1532" s="18" t="s">
        <v>246</v>
      </c>
      <c r="E1532" s="18"/>
      <c r="F1532" s="27">
        <v>4</v>
      </c>
      <c r="G1532" s="27">
        <v>4</v>
      </c>
      <c r="H1532" s="27">
        <v>8</v>
      </c>
      <c r="I1532" s="27">
        <v>12</v>
      </c>
      <c r="J1532" s="27">
        <v>12</v>
      </c>
      <c r="K1532" s="43">
        <v>1.85</v>
      </c>
      <c r="L1532" s="119">
        <f t="shared" si="132"/>
        <v>7.4</v>
      </c>
      <c r="M1532" s="43">
        <f t="shared" si="133"/>
        <v>7.4</v>
      </c>
      <c r="N1532" s="43">
        <f t="shared" si="134"/>
        <v>14.8</v>
      </c>
      <c r="O1532" s="43">
        <f t="shared" si="135"/>
        <v>22.200000000000003</v>
      </c>
      <c r="P1532" s="43">
        <f t="shared" si="135"/>
        <v>22.200000000000003</v>
      </c>
    </row>
    <row r="1533" spans="1:16" customFormat="1" ht="12.75" customHeight="1">
      <c r="A1533" s="6" t="s">
        <v>281</v>
      </c>
      <c r="B1533" s="78">
        <v>439.9</v>
      </c>
      <c r="C1533" s="28" t="s">
        <v>208</v>
      </c>
      <c r="D1533" s="18" t="s">
        <v>246</v>
      </c>
      <c r="E1533" s="18"/>
      <c r="F1533" s="27">
        <v>4</v>
      </c>
      <c r="G1533" s="27">
        <v>4</v>
      </c>
      <c r="H1533" s="27">
        <v>8</v>
      </c>
      <c r="I1533" s="27">
        <v>12</v>
      </c>
      <c r="J1533" s="27">
        <v>12</v>
      </c>
      <c r="K1533" s="43">
        <v>1.85</v>
      </c>
      <c r="L1533" s="119">
        <f t="shared" si="132"/>
        <v>7.4</v>
      </c>
      <c r="M1533" s="43">
        <f t="shared" si="133"/>
        <v>7.4</v>
      </c>
      <c r="N1533" s="43">
        <f t="shared" si="134"/>
        <v>14.8</v>
      </c>
      <c r="O1533" s="43">
        <f t="shared" si="135"/>
        <v>22.200000000000003</v>
      </c>
      <c r="P1533" s="43">
        <f t="shared" si="135"/>
        <v>22.200000000000003</v>
      </c>
    </row>
    <row r="1534" spans="1:16" customFormat="1" ht="12.75" customHeight="1">
      <c r="A1534" s="6" t="s">
        <v>281</v>
      </c>
      <c r="B1534" s="78">
        <v>449.9</v>
      </c>
      <c r="C1534" s="28" t="s">
        <v>208</v>
      </c>
      <c r="D1534" s="18" t="s">
        <v>246</v>
      </c>
      <c r="E1534" s="18"/>
      <c r="F1534" s="27">
        <v>4</v>
      </c>
      <c r="G1534" s="27">
        <v>4</v>
      </c>
      <c r="H1534" s="27">
        <v>8</v>
      </c>
      <c r="I1534" s="27">
        <v>12</v>
      </c>
      <c r="J1534" s="27">
        <v>12</v>
      </c>
      <c r="K1534" s="43">
        <v>1.85</v>
      </c>
      <c r="L1534" s="119">
        <f t="shared" si="132"/>
        <v>7.4</v>
      </c>
      <c r="M1534" s="43">
        <f t="shared" si="133"/>
        <v>7.4</v>
      </c>
      <c r="N1534" s="43">
        <f t="shared" si="134"/>
        <v>14.8</v>
      </c>
      <c r="O1534" s="43">
        <f t="shared" si="135"/>
        <v>22.200000000000003</v>
      </c>
      <c r="P1534" s="43">
        <f t="shared" si="135"/>
        <v>22.200000000000003</v>
      </c>
    </row>
    <row r="1535" spans="1:16" customFormat="1" ht="12.75" customHeight="1">
      <c r="A1535" s="6" t="s">
        <v>281</v>
      </c>
      <c r="B1535" s="78">
        <v>459.9</v>
      </c>
      <c r="C1535" s="28" t="s">
        <v>208</v>
      </c>
      <c r="D1535" s="18" t="s">
        <v>246</v>
      </c>
      <c r="E1535" s="18"/>
      <c r="F1535" s="27">
        <v>4</v>
      </c>
      <c r="G1535" s="27">
        <v>4</v>
      </c>
      <c r="H1535" s="27">
        <v>8</v>
      </c>
      <c r="I1535" s="27">
        <v>12</v>
      </c>
      <c r="J1535" s="27">
        <v>12</v>
      </c>
      <c r="K1535" s="43">
        <v>1.85</v>
      </c>
      <c r="L1535" s="119">
        <f t="shared" si="132"/>
        <v>7.4</v>
      </c>
      <c r="M1535" s="43">
        <f t="shared" si="133"/>
        <v>7.4</v>
      </c>
      <c r="N1535" s="43">
        <f t="shared" si="134"/>
        <v>14.8</v>
      </c>
      <c r="O1535" s="43">
        <f t="shared" si="135"/>
        <v>22.200000000000003</v>
      </c>
      <c r="P1535" s="43">
        <f t="shared" si="135"/>
        <v>22.200000000000003</v>
      </c>
    </row>
    <row r="1536" spans="1:16" customFormat="1" ht="12.75" customHeight="1">
      <c r="A1536" s="6" t="s">
        <v>281</v>
      </c>
      <c r="B1536" s="78">
        <v>469.9</v>
      </c>
      <c r="C1536" s="28" t="s">
        <v>208</v>
      </c>
      <c r="D1536" s="18" t="s">
        <v>246</v>
      </c>
      <c r="E1536" s="18"/>
      <c r="F1536" s="27">
        <v>4</v>
      </c>
      <c r="G1536" s="27">
        <v>4</v>
      </c>
      <c r="H1536" s="27">
        <v>8</v>
      </c>
      <c r="I1536" s="27">
        <v>12</v>
      </c>
      <c r="J1536" s="27">
        <v>12</v>
      </c>
      <c r="K1536" s="43">
        <v>1.85</v>
      </c>
      <c r="L1536" s="119">
        <f t="shared" si="132"/>
        <v>7.4</v>
      </c>
      <c r="M1536" s="43">
        <f t="shared" si="133"/>
        <v>7.4</v>
      </c>
      <c r="N1536" s="43">
        <f t="shared" si="134"/>
        <v>14.8</v>
      </c>
      <c r="O1536" s="43">
        <f t="shared" si="135"/>
        <v>22.200000000000003</v>
      </c>
      <c r="P1536" s="43">
        <f t="shared" si="135"/>
        <v>22.200000000000003</v>
      </c>
    </row>
    <row r="1537" spans="1:16" customFormat="1" ht="12.75" customHeight="1">
      <c r="A1537" s="6" t="s">
        <v>281</v>
      </c>
      <c r="B1537" s="78">
        <v>479.9</v>
      </c>
      <c r="C1537" s="28" t="s">
        <v>208</v>
      </c>
      <c r="D1537" s="18" t="s">
        <v>246</v>
      </c>
      <c r="E1537" s="18"/>
      <c r="F1537" s="27">
        <v>4</v>
      </c>
      <c r="G1537" s="27">
        <v>4</v>
      </c>
      <c r="H1537" s="27">
        <v>8</v>
      </c>
      <c r="I1537" s="27">
        <v>12</v>
      </c>
      <c r="J1537" s="27">
        <v>12</v>
      </c>
      <c r="K1537" s="43">
        <v>1.85</v>
      </c>
      <c r="L1537" s="119">
        <f t="shared" si="132"/>
        <v>7.4</v>
      </c>
      <c r="M1537" s="43">
        <f t="shared" si="133"/>
        <v>7.4</v>
      </c>
      <c r="N1537" s="43">
        <f t="shared" si="134"/>
        <v>14.8</v>
      </c>
      <c r="O1537" s="43">
        <f t="shared" si="135"/>
        <v>22.200000000000003</v>
      </c>
      <c r="P1537" s="43">
        <f t="shared" si="135"/>
        <v>22.200000000000003</v>
      </c>
    </row>
    <row r="1538" spans="1:16" customFormat="1" ht="12.75" customHeight="1">
      <c r="A1538" s="6" t="s">
        <v>281</v>
      </c>
      <c r="B1538" s="78">
        <v>489.9</v>
      </c>
      <c r="C1538" s="28" t="s">
        <v>208</v>
      </c>
      <c r="D1538" s="18" t="s">
        <v>246</v>
      </c>
      <c r="E1538" s="18"/>
      <c r="F1538" s="27">
        <v>4</v>
      </c>
      <c r="G1538" s="27">
        <v>4</v>
      </c>
      <c r="H1538" s="27">
        <v>8</v>
      </c>
      <c r="I1538" s="27">
        <v>12</v>
      </c>
      <c r="J1538" s="27">
        <v>12</v>
      </c>
      <c r="K1538" s="43">
        <v>1.85</v>
      </c>
      <c r="L1538" s="119">
        <f t="shared" si="132"/>
        <v>7.4</v>
      </c>
      <c r="M1538" s="43">
        <f t="shared" si="133"/>
        <v>7.4</v>
      </c>
      <c r="N1538" s="43">
        <f t="shared" si="134"/>
        <v>14.8</v>
      </c>
      <c r="O1538" s="43">
        <f t="shared" si="135"/>
        <v>22.200000000000003</v>
      </c>
      <c r="P1538" s="43">
        <f t="shared" si="135"/>
        <v>22.200000000000003</v>
      </c>
    </row>
    <row r="1539" spans="1:16" customFormat="1" ht="12.75" customHeight="1">
      <c r="A1539" s="6" t="s">
        <v>281</v>
      </c>
      <c r="B1539" s="78">
        <v>499.9</v>
      </c>
      <c r="C1539" s="28" t="s">
        <v>208</v>
      </c>
      <c r="D1539" s="18" t="s">
        <v>246</v>
      </c>
      <c r="E1539" s="18"/>
      <c r="F1539" s="27">
        <v>4</v>
      </c>
      <c r="G1539" s="27">
        <v>4</v>
      </c>
      <c r="H1539" s="27">
        <v>8</v>
      </c>
      <c r="I1539" s="27">
        <v>12</v>
      </c>
      <c r="J1539" s="27">
        <v>12</v>
      </c>
      <c r="K1539" s="43">
        <v>1.85</v>
      </c>
      <c r="L1539" s="119">
        <f t="shared" si="132"/>
        <v>7.4</v>
      </c>
      <c r="M1539" s="43">
        <f t="shared" si="133"/>
        <v>7.4</v>
      </c>
      <c r="N1539" s="43">
        <f t="shared" si="134"/>
        <v>14.8</v>
      </c>
      <c r="O1539" s="43">
        <f t="shared" si="135"/>
        <v>22.200000000000003</v>
      </c>
      <c r="P1539" s="43">
        <f t="shared" si="135"/>
        <v>22.200000000000003</v>
      </c>
    </row>
    <row r="1540" spans="1:16" customFormat="1" ht="12.75" customHeight="1">
      <c r="A1540" s="6" t="s">
        <v>281</v>
      </c>
      <c r="B1540" s="78">
        <v>509.9</v>
      </c>
      <c r="C1540" s="28" t="s">
        <v>208</v>
      </c>
      <c r="D1540" s="18" t="s">
        <v>246</v>
      </c>
      <c r="E1540" s="18"/>
      <c r="F1540" s="27">
        <v>4</v>
      </c>
      <c r="G1540" s="27">
        <v>4</v>
      </c>
      <c r="H1540" s="27">
        <v>8</v>
      </c>
      <c r="I1540" s="27">
        <v>12</v>
      </c>
      <c r="J1540" s="27">
        <v>12</v>
      </c>
      <c r="K1540" s="43">
        <v>1.85</v>
      </c>
      <c r="L1540" s="119">
        <f t="shared" si="132"/>
        <v>7.4</v>
      </c>
      <c r="M1540" s="43">
        <f t="shared" si="133"/>
        <v>7.4</v>
      </c>
      <c r="N1540" s="43">
        <f t="shared" si="134"/>
        <v>14.8</v>
      </c>
      <c r="O1540" s="43">
        <f t="shared" si="135"/>
        <v>22.200000000000003</v>
      </c>
      <c r="P1540" s="43">
        <f t="shared" si="135"/>
        <v>22.200000000000003</v>
      </c>
    </row>
    <row r="1541" spans="1:16" customFormat="1" ht="12.75" customHeight="1">
      <c r="A1541" s="6" t="s">
        <v>281</v>
      </c>
      <c r="B1541" s="78">
        <v>519.9</v>
      </c>
      <c r="C1541" s="28" t="s">
        <v>208</v>
      </c>
      <c r="D1541" s="18" t="s">
        <v>246</v>
      </c>
      <c r="E1541" s="18"/>
      <c r="F1541" s="27">
        <v>4</v>
      </c>
      <c r="G1541" s="27">
        <v>4</v>
      </c>
      <c r="H1541" s="27">
        <v>8</v>
      </c>
      <c r="I1541" s="27">
        <v>12</v>
      </c>
      <c r="J1541" s="27">
        <v>12</v>
      </c>
      <c r="K1541" s="43">
        <v>1.85</v>
      </c>
      <c r="L1541" s="119">
        <f t="shared" si="132"/>
        <v>7.4</v>
      </c>
      <c r="M1541" s="43">
        <f t="shared" si="133"/>
        <v>7.4</v>
      </c>
      <c r="N1541" s="43">
        <f t="shared" si="134"/>
        <v>14.8</v>
      </c>
      <c r="O1541" s="43">
        <f t="shared" si="135"/>
        <v>22.200000000000003</v>
      </c>
      <c r="P1541" s="43">
        <f t="shared" si="135"/>
        <v>22.200000000000003</v>
      </c>
    </row>
    <row r="1542" spans="1:16" customFormat="1" ht="12.75" customHeight="1">
      <c r="A1542" s="6" t="s">
        <v>281</v>
      </c>
      <c r="B1542" s="78">
        <v>529.9</v>
      </c>
      <c r="C1542" s="28" t="s">
        <v>208</v>
      </c>
      <c r="D1542" s="18" t="s">
        <v>246</v>
      </c>
      <c r="E1542" s="18"/>
      <c r="F1542" s="27">
        <v>4</v>
      </c>
      <c r="G1542" s="27">
        <v>4</v>
      </c>
      <c r="H1542" s="27">
        <v>8</v>
      </c>
      <c r="I1542" s="27">
        <v>12</v>
      </c>
      <c r="J1542" s="27">
        <v>12</v>
      </c>
      <c r="K1542" s="43">
        <v>1.85</v>
      </c>
      <c r="L1542" s="119">
        <f t="shared" si="132"/>
        <v>7.4</v>
      </c>
      <c r="M1542" s="43">
        <f t="shared" si="133"/>
        <v>7.4</v>
      </c>
      <c r="N1542" s="43">
        <f t="shared" si="134"/>
        <v>14.8</v>
      </c>
      <c r="O1542" s="43">
        <f t="shared" si="135"/>
        <v>22.200000000000003</v>
      </c>
      <c r="P1542" s="43">
        <f t="shared" si="135"/>
        <v>22.200000000000003</v>
      </c>
    </row>
    <row r="1543" spans="1:16" customFormat="1" ht="12.75" customHeight="1">
      <c r="A1543" s="6" t="s">
        <v>281</v>
      </c>
      <c r="B1543" s="78">
        <v>539.9</v>
      </c>
      <c r="C1543" s="28" t="s">
        <v>208</v>
      </c>
      <c r="D1543" s="18" t="s">
        <v>246</v>
      </c>
      <c r="E1543" s="18"/>
      <c r="F1543" s="27">
        <v>4</v>
      </c>
      <c r="G1543" s="27">
        <v>4</v>
      </c>
      <c r="H1543" s="27">
        <v>8</v>
      </c>
      <c r="I1543" s="27">
        <v>12</v>
      </c>
      <c r="J1543" s="27">
        <v>12</v>
      </c>
      <c r="K1543" s="43">
        <v>1.85</v>
      </c>
      <c r="L1543" s="119">
        <f t="shared" si="132"/>
        <v>7.4</v>
      </c>
      <c r="M1543" s="43">
        <f t="shared" si="133"/>
        <v>7.4</v>
      </c>
      <c r="N1543" s="43">
        <f t="shared" si="134"/>
        <v>14.8</v>
      </c>
      <c r="O1543" s="43">
        <f t="shared" si="135"/>
        <v>22.200000000000003</v>
      </c>
      <c r="P1543" s="43">
        <f t="shared" si="135"/>
        <v>22.200000000000003</v>
      </c>
    </row>
    <row r="1544" spans="1:16" customFormat="1" ht="12.75" customHeight="1">
      <c r="A1544" s="6" t="s">
        <v>281</v>
      </c>
      <c r="B1544" s="78">
        <v>549.9</v>
      </c>
      <c r="C1544" s="28" t="s">
        <v>208</v>
      </c>
      <c r="D1544" s="18" t="s">
        <v>246</v>
      </c>
      <c r="E1544" s="18"/>
      <c r="F1544" s="27">
        <v>4</v>
      </c>
      <c r="G1544" s="27">
        <v>4</v>
      </c>
      <c r="H1544" s="27">
        <v>8</v>
      </c>
      <c r="I1544" s="27">
        <v>12</v>
      </c>
      <c r="J1544" s="27">
        <v>12</v>
      </c>
      <c r="K1544" s="43">
        <v>1.85</v>
      </c>
      <c r="L1544" s="119">
        <f t="shared" si="132"/>
        <v>7.4</v>
      </c>
      <c r="M1544" s="43">
        <f t="shared" si="133"/>
        <v>7.4</v>
      </c>
      <c r="N1544" s="43">
        <f t="shared" si="134"/>
        <v>14.8</v>
      </c>
      <c r="O1544" s="43">
        <f t="shared" si="135"/>
        <v>22.200000000000003</v>
      </c>
      <c r="P1544" s="43">
        <f t="shared" si="135"/>
        <v>22.200000000000003</v>
      </c>
    </row>
    <row r="1545" spans="1:16" customFormat="1" ht="12.75" customHeight="1">
      <c r="A1545" s="6" t="s">
        <v>281</v>
      </c>
      <c r="B1545" s="78">
        <v>559.9</v>
      </c>
      <c r="C1545" s="28" t="s">
        <v>208</v>
      </c>
      <c r="D1545" s="18" t="s">
        <v>246</v>
      </c>
      <c r="E1545" s="18"/>
      <c r="F1545" s="27">
        <v>4</v>
      </c>
      <c r="G1545" s="27">
        <v>4</v>
      </c>
      <c r="H1545" s="27">
        <v>8</v>
      </c>
      <c r="I1545" s="27">
        <v>12</v>
      </c>
      <c r="J1545" s="27">
        <v>12</v>
      </c>
      <c r="K1545" s="43">
        <v>1.85</v>
      </c>
      <c r="L1545" s="119">
        <f t="shared" si="132"/>
        <v>7.4</v>
      </c>
      <c r="M1545" s="43">
        <f t="shared" si="133"/>
        <v>7.4</v>
      </c>
      <c r="N1545" s="43">
        <f t="shared" si="134"/>
        <v>14.8</v>
      </c>
      <c r="O1545" s="43">
        <f t="shared" si="135"/>
        <v>22.200000000000003</v>
      </c>
      <c r="P1545" s="43">
        <f t="shared" si="135"/>
        <v>22.200000000000003</v>
      </c>
    </row>
    <row r="1546" spans="1:16" customFormat="1" ht="12.75" customHeight="1">
      <c r="A1546" s="6" t="s">
        <v>281</v>
      </c>
      <c r="B1546" s="78">
        <v>569.9</v>
      </c>
      <c r="C1546" s="28" t="s">
        <v>208</v>
      </c>
      <c r="D1546" s="18" t="s">
        <v>246</v>
      </c>
      <c r="E1546" s="18"/>
      <c r="F1546" s="27">
        <v>4</v>
      </c>
      <c r="G1546" s="27">
        <v>4</v>
      </c>
      <c r="H1546" s="27">
        <v>8</v>
      </c>
      <c r="I1546" s="27">
        <v>12</v>
      </c>
      <c r="J1546" s="27">
        <v>12</v>
      </c>
      <c r="K1546" s="43">
        <v>1.85</v>
      </c>
      <c r="L1546" s="119">
        <f t="shared" si="132"/>
        <v>7.4</v>
      </c>
      <c r="M1546" s="43">
        <f t="shared" si="133"/>
        <v>7.4</v>
      </c>
      <c r="N1546" s="43">
        <f t="shared" si="134"/>
        <v>14.8</v>
      </c>
      <c r="O1546" s="43">
        <f t="shared" si="135"/>
        <v>22.200000000000003</v>
      </c>
      <c r="P1546" s="43">
        <f t="shared" si="135"/>
        <v>22.200000000000003</v>
      </c>
    </row>
    <row r="1547" spans="1:16" customFormat="1" ht="12.75" customHeight="1">
      <c r="A1547" s="6" t="s">
        <v>281</v>
      </c>
      <c r="B1547" s="78">
        <v>579.9</v>
      </c>
      <c r="C1547" s="28" t="s">
        <v>208</v>
      </c>
      <c r="D1547" s="18" t="s">
        <v>246</v>
      </c>
      <c r="E1547" s="18"/>
      <c r="F1547" s="27">
        <v>4</v>
      </c>
      <c r="G1547" s="27">
        <v>4</v>
      </c>
      <c r="H1547" s="27">
        <v>8</v>
      </c>
      <c r="I1547" s="27">
        <v>12</v>
      </c>
      <c r="J1547" s="27">
        <v>12</v>
      </c>
      <c r="K1547" s="43">
        <v>1.85</v>
      </c>
      <c r="L1547" s="119">
        <f t="shared" si="132"/>
        <v>7.4</v>
      </c>
      <c r="M1547" s="43">
        <f t="shared" si="133"/>
        <v>7.4</v>
      </c>
      <c r="N1547" s="43">
        <f t="shared" si="134"/>
        <v>14.8</v>
      </c>
      <c r="O1547" s="43">
        <f t="shared" si="135"/>
        <v>22.200000000000003</v>
      </c>
      <c r="P1547" s="43">
        <f t="shared" si="135"/>
        <v>22.200000000000003</v>
      </c>
    </row>
    <row r="1548" spans="1:16" customFormat="1" ht="12.75" customHeight="1">
      <c r="A1548" s="6" t="s">
        <v>281</v>
      </c>
      <c r="B1548" s="78">
        <v>589.9</v>
      </c>
      <c r="C1548" s="28" t="s">
        <v>208</v>
      </c>
      <c r="D1548" s="18" t="s">
        <v>246</v>
      </c>
      <c r="E1548" s="18"/>
      <c r="F1548" s="27">
        <v>4</v>
      </c>
      <c r="G1548" s="27">
        <v>4</v>
      </c>
      <c r="H1548" s="27">
        <v>8</v>
      </c>
      <c r="I1548" s="27">
        <v>12</v>
      </c>
      <c r="J1548" s="27">
        <v>12</v>
      </c>
      <c r="K1548" s="43">
        <v>1.85</v>
      </c>
      <c r="L1548" s="119">
        <f t="shared" si="132"/>
        <v>7.4</v>
      </c>
      <c r="M1548" s="43">
        <f t="shared" si="133"/>
        <v>7.4</v>
      </c>
      <c r="N1548" s="43">
        <f t="shared" si="134"/>
        <v>14.8</v>
      </c>
      <c r="O1548" s="43">
        <f t="shared" si="135"/>
        <v>22.200000000000003</v>
      </c>
      <c r="P1548" s="43">
        <f t="shared" si="135"/>
        <v>22.200000000000003</v>
      </c>
    </row>
    <row r="1549" spans="1:16" customFormat="1" ht="12.75" customHeight="1">
      <c r="A1549" s="6" t="s">
        <v>281</v>
      </c>
      <c r="B1549" s="78">
        <v>599.9</v>
      </c>
      <c r="C1549" s="28" t="s">
        <v>208</v>
      </c>
      <c r="D1549" s="18" t="s">
        <v>246</v>
      </c>
      <c r="E1549" s="18"/>
      <c r="F1549" s="27">
        <v>4</v>
      </c>
      <c r="G1549" s="27">
        <v>4</v>
      </c>
      <c r="H1549" s="27">
        <v>8</v>
      </c>
      <c r="I1549" s="27">
        <v>12</v>
      </c>
      <c r="J1549" s="27">
        <v>12</v>
      </c>
      <c r="K1549" s="43">
        <v>1.85</v>
      </c>
      <c r="L1549" s="119">
        <f t="shared" si="132"/>
        <v>7.4</v>
      </c>
      <c r="M1549" s="43">
        <f t="shared" si="133"/>
        <v>7.4</v>
      </c>
      <c r="N1549" s="43">
        <f t="shared" si="134"/>
        <v>14.8</v>
      </c>
      <c r="O1549" s="43">
        <f t="shared" si="135"/>
        <v>22.200000000000003</v>
      </c>
      <c r="P1549" s="43">
        <f t="shared" si="135"/>
        <v>22.200000000000003</v>
      </c>
    </row>
    <row r="1550" spans="1:16" customFormat="1" ht="12.75" customHeight="1">
      <c r="A1550" s="6" t="s">
        <v>281</v>
      </c>
      <c r="B1550" s="78">
        <v>609.9</v>
      </c>
      <c r="C1550" s="28" t="s">
        <v>208</v>
      </c>
      <c r="D1550" s="18" t="s">
        <v>246</v>
      </c>
      <c r="E1550" s="18"/>
      <c r="F1550" s="27">
        <v>4</v>
      </c>
      <c r="G1550" s="27">
        <v>4</v>
      </c>
      <c r="H1550" s="27">
        <v>8</v>
      </c>
      <c r="I1550" s="27">
        <v>12</v>
      </c>
      <c r="J1550" s="27">
        <v>12</v>
      </c>
      <c r="K1550" s="43">
        <v>1.85</v>
      </c>
      <c r="L1550" s="119">
        <f t="shared" si="132"/>
        <v>7.4</v>
      </c>
      <c r="M1550" s="43">
        <f t="shared" si="133"/>
        <v>7.4</v>
      </c>
      <c r="N1550" s="43">
        <f t="shared" si="134"/>
        <v>14.8</v>
      </c>
      <c r="O1550" s="43">
        <f t="shared" si="135"/>
        <v>22.200000000000003</v>
      </c>
      <c r="P1550" s="43">
        <f t="shared" si="135"/>
        <v>22.200000000000003</v>
      </c>
    </row>
    <row r="1551" spans="1:16" customFormat="1" ht="12.75" customHeight="1">
      <c r="A1551" s="6" t="s">
        <v>281</v>
      </c>
      <c r="B1551" s="78">
        <v>619.9</v>
      </c>
      <c r="C1551" s="28" t="s">
        <v>208</v>
      </c>
      <c r="D1551" s="18" t="s">
        <v>246</v>
      </c>
      <c r="E1551" s="18"/>
      <c r="F1551" s="27">
        <v>4</v>
      </c>
      <c r="G1551" s="27">
        <v>4</v>
      </c>
      <c r="H1551" s="27">
        <v>8</v>
      </c>
      <c r="I1551" s="27">
        <v>12</v>
      </c>
      <c r="J1551" s="27">
        <v>12</v>
      </c>
      <c r="K1551" s="43">
        <v>1.85</v>
      </c>
      <c r="L1551" s="119">
        <f t="shared" si="132"/>
        <v>7.4</v>
      </c>
      <c r="M1551" s="43">
        <f t="shared" si="133"/>
        <v>7.4</v>
      </c>
      <c r="N1551" s="43">
        <f t="shared" si="134"/>
        <v>14.8</v>
      </c>
      <c r="O1551" s="43">
        <f t="shared" si="135"/>
        <v>22.200000000000003</v>
      </c>
      <c r="P1551" s="43">
        <f t="shared" si="135"/>
        <v>22.200000000000003</v>
      </c>
    </row>
    <row r="1552" spans="1:16" customFormat="1" ht="12.75" customHeight="1">
      <c r="A1552" s="6" t="s">
        <v>281</v>
      </c>
      <c r="B1552" s="78">
        <v>629.9</v>
      </c>
      <c r="C1552" s="28" t="s">
        <v>208</v>
      </c>
      <c r="D1552" s="18" t="s">
        <v>246</v>
      </c>
      <c r="E1552" s="18"/>
      <c r="F1552" s="27">
        <v>4</v>
      </c>
      <c r="G1552" s="27">
        <v>4</v>
      </c>
      <c r="H1552" s="27">
        <v>8</v>
      </c>
      <c r="I1552" s="27">
        <v>12</v>
      </c>
      <c r="J1552" s="27">
        <v>12</v>
      </c>
      <c r="K1552" s="43">
        <v>1.85</v>
      </c>
      <c r="L1552" s="119">
        <f t="shared" si="132"/>
        <v>7.4</v>
      </c>
      <c r="M1552" s="43">
        <f t="shared" si="133"/>
        <v>7.4</v>
      </c>
      <c r="N1552" s="43">
        <f t="shared" si="134"/>
        <v>14.8</v>
      </c>
      <c r="O1552" s="43">
        <f t="shared" si="135"/>
        <v>22.200000000000003</v>
      </c>
      <c r="P1552" s="43">
        <f t="shared" si="135"/>
        <v>22.200000000000003</v>
      </c>
    </row>
    <row r="1553" spans="1:16" customFormat="1" ht="12.75" customHeight="1">
      <c r="A1553" s="6" t="s">
        <v>281</v>
      </c>
      <c r="B1553" s="78">
        <v>639.9</v>
      </c>
      <c r="C1553" s="28" t="s">
        <v>208</v>
      </c>
      <c r="D1553" s="18" t="s">
        <v>246</v>
      </c>
      <c r="E1553" s="18"/>
      <c r="F1553" s="27">
        <v>4</v>
      </c>
      <c r="G1553" s="27">
        <v>4</v>
      </c>
      <c r="H1553" s="27">
        <v>8</v>
      </c>
      <c r="I1553" s="27">
        <v>12</v>
      </c>
      <c r="J1553" s="27">
        <v>12</v>
      </c>
      <c r="K1553" s="43">
        <v>1.85</v>
      </c>
      <c r="L1553" s="119">
        <f t="shared" si="132"/>
        <v>7.4</v>
      </c>
      <c r="M1553" s="43">
        <f t="shared" si="133"/>
        <v>7.4</v>
      </c>
      <c r="N1553" s="43">
        <f t="shared" si="134"/>
        <v>14.8</v>
      </c>
      <c r="O1553" s="43">
        <f t="shared" si="135"/>
        <v>22.200000000000003</v>
      </c>
      <c r="P1553" s="43">
        <f t="shared" si="135"/>
        <v>22.200000000000003</v>
      </c>
    </row>
    <row r="1554" spans="1:16" customFormat="1" ht="12.75" customHeight="1">
      <c r="A1554" s="6" t="s">
        <v>281</v>
      </c>
      <c r="B1554" s="78">
        <v>649.9</v>
      </c>
      <c r="C1554" s="28" t="s">
        <v>208</v>
      </c>
      <c r="D1554" s="18" t="s">
        <v>246</v>
      </c>
      <c r="E1554" s="18"/>
      <c r="F1554" s="27">
        <v>4</v>
      </c>
      <c r="G1554" s="27">
        <v>4</v>
      </c>
      <c r="H1554" s="27">
        <v>8</v>
      </c>
      <c r="I1554" s="27">
        <v>12</v>
      </c>
      <c r="J1554" s="27">
        <v>12</v>
      </c>
      <c r="K1554" s="43">
        <v>1.85</v>
      </c>
      <c r="L1554" s="119">
        <f t="shared" si="132"/>
        <v>7.4</v>
      </c>
      <c r="M1554" s="43">
        <f t="shared" si="133"/>
        <v>7.4</v>
      </c>
      <c r="N1554" s="43">
        <f t="shared" si="134"/>
        <v>14.8</v>
      </c>
      <c r="O1554" s="43">
        <f t="shared" si="135"/>
        <v>22.200000000000003</v>
      </c>
      <c r="P1554" s="43">
        <f t="shared" si="135"/>
        <v>22.200000000000003</v>
      </c>
    </row>
    <row r="1555" spans="1:16" customFormat="1" ht="12.75" customHeight="1">
      <c r="A1555" s="6" t="s">
        <v>281</v>
      </c>
      <c r="B1555" s="78">
        <v>659.9</v>
      </c>
      <c r="C1555" s="28" t="s">
        <v>208</v>
      </c>
      <c r="D1555" s="18" t="s">
        <v>246</v>
      </c>
      <c r="E1555" s="18"/>
      <c r="F1555" s="27">
        <v>4</v>
      </c>
      <c r="G1555" s="27">
        <v>4</v>
      </c>
      <c r="H1555" s="27">
        <v>8</v>
      </c>
      <c r="I1555" s="27">
        <v>12</v>
      </c>
      <c r="J1555" s="27">
        <v>12</v>
      </c>
      <c r="K1555" s="43">
        <v>1.85</v>
      </c>
      <c r="L1555" s="119">
        <f t="shared" si="132"/>
        <v>7.4</v>
      </c>
      <c r="M1555" s="43">
        <f t="shared" si="133"/>
        <v>7.4</v>
      </c>
      <c r="N1555" s="43">
        <f t="shared" si="134"/>
        <v>14.8</v>
      </c>
      <c r="O1555" s="43">
        <f t="shared" si="135"/>
        <v>22.200000000000003</v>
      </c>
      <c r="P1555" s="43">
        <f t="shared" si="135"/>
        <v>22.200000000000003</v>
      </c>
    </row>
    <row r="1556" spans="1:16" customFormat="1" ht="12.75" customHeight="1">
      <c r="A1556" s="6" t="s">
        <v>281</v>
      </c>
      <c r="B1556" s="78">
        <v>669.9</v>
      </c>
      <c r="C1556" s="28" t="s">
        <v>208</v>
      </c>
      <c r="D1556" s="18" t="s">
        <v>246</v>
      </c>
      <c r="E1556" s="18"/>
      <c r="F1556" s="27">
        <v>4</v>
      </c>
      <c r="G1556" s="27">
        <v>4</v>
      </c>
      <c r="H1556" s="27">
        <v>8</v>
      </c>
      <c r="I1556" s="27">
        <v>12</v>
      </c>
      <c r="J1556" s="27">
        <v>12</v>
      </c>
      <c r="K1556" s="43">
        <v>1.85</v>
      </c>
      <c r="L1556" s="119">
        <f t="shared" si="132"/>
        <v>7.4</v>
      </c>
      <c r="M1556" s="43">
        <f t="shared" si="133"/>
        <v>7.4</v>
      </c>
      <c r="N1556" s="43">
        <f t="shared" si="134"/>
        <v>14.8</v>
      </c>
      <c r="O1556" s="43">
        <f t="shared" si="135"/>
        <v>22.200000000000003</v>
      </c>
      <c r="P1556" s="43">
        <f t="shared" si="135"/>
        <v>22.200000000000003</v>
      </c>
    </row>
    <row r="1557" spans="1:16" customFormat="1" ht="12.75" customHeight="1">
      <c r="A1557" s="6" t="s">
        <v>281</v>
      </c>
      <c r="B1557" s="78">
        <v>679.9</v>
      </c>
      <c r="C1557" s="28" t="s">
        <v>208</v>
      </c>
      <c r="D1557" s="18" t="s">
        <v>246</v>
      </c>
      <c r="E1557" s="18"/>
      <c r="F1557" s="27">
        <v>4</v>
      </c>
      <c r="G1557" s="27">
        <v>4</v>
      </c>
      <c r="H1557" s="27">
        <v>8</v>
      </c>
      <c r="I1557" s="27">
        <v>12</v>
      </c>
      <c r="J1557" s="27">
        <v>12</v>
      </c>
      <c r="K1557" s="43">
        <v>1.85</v>
      </c>
      <c r="L1557" s="119">
        <f t="shared" si="132"/>
        <v>7.4</v>
      </c>
      <c r="M1557" s="43">
        <f t="shared" si="133"/>
        <v>7.4</v>
      </c>
      <c r="N1557" s="43">
        <f t="shared" si="134"/>
        <v>14.8</v>
      </c>
      <c r="O1557" s="43">
        <f t="shared" si="135"/>
        <v>22.200000000000003</v>
      </c>
      <c r="P1557" s="43">
        <f t="shared" si="135"/>
        <v>22.200000000000003</v>
      </c>
    </row>
    <row r="1558" spans="1:16" customFormat="1" ht="12.75" customHeight="1">
      <c r="A1558" s="6" t="s">
        <v>281</v>
      </c>
      <c r="B1558" s="78">
        <v>689.9</v>
      </c>
      <c r="C1558" s="28" t="s">
        <v>208</v>
      </c>
      <c r="D1558" s="18" t="s">
        <v>246</v>
      </c>
      <c r="E1558" s="18"/>
      <c r="F1558" s="27">
        <v>4</v>
      </c>
      <c r="G1558" s="27">
        <v>4</v>
      </c>
      <c r="H1558" s="27">
        <v>8</v>
      </c>
      <c r="I1558" s="27">
        <v>12</v>
      </c>
      <c r="J1558" s="27">
        <v>12</v>
      </c>
      <c r="K1558" s="43">
        <v>1.85</v>
      </c>
      <c r="L1558" s="119">
        <f t="shared" si="132"/>
        <v>7.4</v>
      </c>
      <c r="M1558" s="43">
        <f t="shared" si="133"/>
        <v>7.4</v>
      </c>
      <c r="N1558" s="43">
        <f t="shared" si="134"/>
        <v>14.8</v>
      </c>
      <c r="O1558" s="43">
        <f t="shared" si="135"/>
        <v>22.200000000000003</v>
      </c>
      <c r="P1558" s="43">
        <f t="shared" si="135"/>
        <v>22.200000000000003</v>
      </c>
    </row>
    <row r="1559" spans="1:16" customFormat="1" ht="12.75" customHeight="1">
      <c r="A1559" s="6" t="s">
        <v>281</v>
      </c>
      <c r="B1559" s="79" t="s">
        <v>282</v>
      </c>
      <c r="C1559" s="73" t="s">
        <v>208</v>
      </c>
      <c r="D1559" s="18" t="s">
        <v>246</v>
      </c>
      <c r="E1559" s="18"/>
      <c r="F1559" s="27">
        <v>4</v>
      </c>
      <c r="G1559" s="27">
        <v>4</v>
      </c>
      <c r="H1559" s="27">
        <v>8</v>
      </c>
      <c r="I1559" s="27">
        <v>12</v>
      </c>
      <c r="J1559" s="27">
        <v>12</v>
      </c>
      <c r="K1559" s="43">
        <v>1.85</v>
      </c>
      <c r="L1559" s="119">
        <f t="shared" si="132"/>
        <v>7.4</v>
      </c>
      <c r="M1559" s="43">
        <f t="shared" si="133"/>
        <v>7.4</v>
      </c>
      <c r="N1559" s="43">
        <f t="shared" si="134"/>
        <v>14.8</v>
      </c>
      <c r="O1559" s="43">
        <f t="shared" si="135"/>
        <v>22.200000000000003</v>
      </c>
      <c r="P1559" s="43">
        <f t="shared" si="135"/>
        <v>22.200000000000003</v>
      </c>
    </row>
    <row r="1560" spans="1:16" customFormat="1" ht="12.75" customHeight="1">
      <c r="A1560" s="6" t="s">
        <v>281</v>
      </c>
      <c r="B1560" s="79" t="s">
        <v>283</v>
      </c>
      <c r="C1560" s="73" t="s">
        <v>208</v>
      </c>
      <c r="D1560" s="18" t="s">
        <v>246</v>
      </c>
      <c r="E1560" s="18"/>
      <c r="F1560" s="27">
        <v>4</v>
      </c>
      <c r="G1560" s="27">
        <v>4</v>
      </c>
      <c r="H1560" s="27">
        <v>8</v>
      </c>
      <c r="I1560" s="27">
        <v>12</v>
      </c>
      <c r="J1560" s="27">
        <v>12</v>
      </c>
      <c r="K1560" s="43">
        <v>1.85</v>
      </c>
      <c r="L1560" s="119">
        <f t="shared" si="132"/>
        <v>7.4</v>
      </c>
      <c r="M1560" s="43">
        <f t="shared" si="133"/>
        <v>7.4</v>
      </c>
      <c r="N1560" s="43">
        <f t="shared" si="134"/>
        <v>14.8</v>
      </c>
      <c r="O1560" s="43">
        <f t="shared" si="135"/>
        <v>22.200000000000003</v>
      </c>
      <c r="P1560" s="43">
        <f t="shared" si="135"/>
        <v>22.200000000000003</v>
      </c>
    </row>
    <row r="1561" spans="1:16" customFormat="1" ht="12.75" customHeight="1">
      <c r="A1561" s="6" t="s">
        <v>281</v>
      </c>
      <c r="B1561" s="79" t="s">
        <v>284</v>
      </c>
      <c r="C1561" s="73" t="s">
        <v>208</v>
      </c>
      <c r="D1561" s="18" t="s">
        <v>246</v>
      </c>
      <c r="E1561" s="18"/>
      <c r="F1561" s="27">
        <v>4</v>
      </c>
      <c r="G1561" s="27">
        <v>4</v>
      </c>
      <c r="H1561" s="27">
        <v>8</v>
      </c>
      <c r="I1561" s="27">
        <v>12</v>
      </c>
      <c r="J1561" s="27">
        <v>12</v>
      </c>
      <c r="K1561" s="43">
        <v>1.85</v>
      </c>
      <c r="L1561" s="119">
        <f t="shared" si="132"/>
        <v>7.4</v>
      </c>
      <c r="M1561" s="43">
        <f t="shared" si="133"/>
        <v>7.4</v>
      </c>
      <c r="N1561" s="43">
        <f t="shared" si="134"/>
        <v>14.8</v>
      </c>
      <c r="O1561" s="43">
        <f t="shared" si="135"/>
        <v>22.200000000000003</v>
      </c>
      <c r="P1561" s="43">
        <f t="shared" si="135"/>
        <v>22.200000000000003</v>
      </c>
    </row>
    <row r="1562" spans="1:16" customFormat="1" ht="12.75" customHeight="1">
      <c r="A1562" s="6" t="s">
        <v>281</v>
      </c>
      <c r="B1562" s="79" t="s">
        <v>285</v>
      </c>
      <c r="C1562" s="73" t="s">
        <v>208</v>
      </c>
      <c r="D1562" s="18" t="s">
        <v>246</v>
      </c>
      <c r="E1562" s="18"/>
      <c r="F1562" s="27">
        <v>4</v>
      </c>
      <c r="G1562" s="27">
        <v>4</v>
      </c>
      <c r="H1562" s="27">
        <v>8</v>
      </c>
      <c r="I1562" s="27">
        <v>12</v>
      </c>
      <c r="J1562" s="27">
        <v>12</v>
      </c>
      <c r="K1562" s="43">
        <v>1.85</v>
      </c>
      <c r="L1562" s="119">
        <f t="shared" si="132"/>
        <v>7.4</v>
      </c>
      <c r="M1562" s="43">
        <f t="shared" si="133"/>
        <v>7.4</v>
      </c>
      <c r="N1562" s="43">
        <f t="shared" si="134"/>
        <v>14.8</v>
      </c>
      <c r="O1562" s="43">
        <f t="shared" si="135"/>
        <v>22.200000000000003</v>
      </c>
      <c r="P1562" s="43">
        <f t="shared" si="135"/>
        <v>22.200000000000003</v>
      </c>
    </row>
    <row r="1563" spans="1:16" customFormat="1" ht="12.75" customHeight="1">
      <c r="A1563" s="6" t="s">
        <v>281</v>
      </c>
      <c r="B1563" s="79" t="s">
        <v>286</v>
      </c>
      <c r="C1563" s="73" t="s">
        <v>208</v>
      </c>
      <c r="D1563" s="18" t="s">
        <v>246</v>
      </c>
      <c r="E1563" s="18"/>
      <c r="F1563" s="27">
        <v>4</v>
      </c>
      <c r="G1563" s="27">
        <v>4</v>
      </c>
      <c r="H1563" s="27">
        <v>8</v>
      </c>
      <c r="I1563" s="27">
        <v>12</v>
      </c>
      <c r="J1563" s="27">
        <v>12</v>
      </c>
      <c r="K1563" s="43">
        <v>1.85</v>
      </c>
      <c r="L1563" s="119">
        <f t="shared" si="132"/>
        <v>7.4</v>
      </c>
      <c r="M1563" s="43">
        <f t="shared" si="133"/>
        <v>7.4</v>
      </c>
      <c r="N1563" s="43">
        <f t="shared" si="134"/>
        <v>14.8</v>
      </c>
      <c r="O1563" s="43">
        <f t="shared" si="135"/>
        <v>22.200000000000003</v>
      </c>
      <c r="P1563" s="43">
        <f t="shared" si="135"/>
        <v>22.200000000000003</v>
      </c>
    </row>
    <row r="1564" spans="1:16" customFormat="1" ht="12.75" customHeight="1">
      <c r="A1564" s="6" t="s">
        <v>281</v>
      </c>
      <c r="B1564" s="79" t="s">
        <v>287</v>
      </c>
      <c r="C1564" s="73" t="s">
        <v>208</v>
      </c>
      <c r="D1564" s="18" t="s">
        <v>246</v>
      </c>
      <c r="E1564" s="18"/>
      <c r="F1564" s="27">
        <v>4</v>
      </c>
      <c r="G1564" s="27">
        <v>4</v>
      </c>
      <c r="H1564" s="27">
        <v>8</v>
      </c>
      <c r="I1564" s="27">
        <v>12</v>
      </c>
      <c r="J1564" s="27">
        <v>12</v>
      </c>
      <c r="K1564" s="43">
        <v>1.85</v>
      </c>
      <c r="L1564" s="119">
        <f t="shared" si="132"/>
        <v>7.4</v>
      </c>
      <c r="M1564" s="43">
        <f t="shared" si="133"/>
        <v>7.4</v>
      </c>
      <c r="N1564" s="43">
        <f t="shared" si="134"/>
        <v>14.8</v>
      </c>
      <c r="O1564" s="43">
        <f t="shared" si="135"/>
        <v>22.200000000000003</v>
      </c>
      <c r="P1564" s="43">
        <f t="shared" si="135"/>
        <v>22.200000000000003</v>
      </c>
    </row>
    <row r="1565" spans="1:16" customFormat="1" ht="12.75" customHeight="1">
      <c r="A1565" s="6" t="s">
        <v>281</v>
      </c>
      <c r="B1565" s="79" t="s">
        <v>288</v>
      </c>
      <c r="C1565" s="73" t="s">
        <v>208</v>
      </c>
      <c r="D1565" s="18" t="s">
        <v>246</v>
      </c>
      <c r="E1565" s="18"/>
      <c r="F1565" s="27">
        <v>4</v>
      </c>
      <c r="G1565" s="27">
        <v>4</v>
      </c>
      <c r="H1565" s="27">
        <v>8</v>
      </c>
      <c r="I1565" s="27">
        <v>12</v>
      </c>
      <c r="J1565" s="27">
        <v>12</v>
      </c>
      <c r="K1565" s="43">
        <v>1.85</v>
      </c>
      <c r="L1565" s="119">
        <f t="shared" si="132"/>
        <v>7.4</v>
      </c>
      <c r="M1565" s="43">
        <f t="shared" si="133"/>
        <v>7.4</v>
      </c>
      <c r="N1565" s="43">
        <f t="shared" si="134"/>
        <v>14.8</v>
      </c>
      <c r="O1565" s="43">
        <f t="shared" si="135"/>
        <v>22.200000000000003</v>
      </c>
      <c r="P1565" s="43">
        <f t="shared" si="135"/>
        <v>22.200000000000003</v>
      </c>
    </row>
    <row r="1566" spans="1:16" customFormat="1" ht="12.75" customHeight="1">
      <c r="A1566" s="9"/>
      <c r="B1566" s="106"/>
      <c r="C1566" s="33"/>
      <c r="D1566" s="36" t="s">
        <v>21</v>
      </c>
      <c r="E1566" s="36"/>
      <c r="F1566" s="24">
        <f>SUM(F1467:F1565)</f>
        <v>682</v>
      </c>
      <c r="G1566" s="24">
        <f>SUM(G1467:G1565)</f>
        <v>682</v>
      </c>
      <c r="H1566" s="24">
        <f>SUM(H1467:H1565)</f>
        <v>1364</v>
      </c>
      <c r="I1566" s="24">
        <f>SUM(I1467:I1565)</f>
        <v>2046</v>
      </c>
      <c r="J1566" s="24">
        <f>SUM(J1467:J1565)</f>
        <v>2046</v>
      </c>
      <c r="K1566" s="44"/>
      <c r="L1566" s="80"/>
      <c r="M1566" s="87"/>
      <c r="N1566" s="87"/>
      <c r="O1566" s="87"/>
      <c r="P1566" s="87"/>
    </row>
    <row r="1567" spans="1:16" customFormat="1" ht="12.75" customHeight="1">
      <c r="A1567" s="6" t="s">
        <v>307</v>
      </c>
      <c r="B1567" s="107">
        <v>1</v>
      </c>
      <c r="C1567" s="73" t="s">
        <v>208</v>
      </c>
      <c r="D1567" s="18" t="s">
        <v>246</v>
      </c>
      <c r="E1567" s="18"/>
      <c r="F1567" s="27">
        <v>4</v>
      </c>
      <c r="G1567" s="27">
        <v>4</v>
      </c>
      <c r="H1567" s="27">
        <v>8</v>
      </c>
      <c r="I1567" s="27">
        <v>12</v>
      </c>
      <c r="J1567" s="27">
        <v>12</v>
      </c>
      <c r="K1567" s="43">
        <v>1.85</v>
      </c>
      <c r="L1567" s="119">
        <f t="shared" si="132"/>
        <v>7.4</v>
      </c>
      <c r="M1567" s="43">
        <f t="shared" ref="M1567:M1630" si="136">$G1567*K1567</f>
        <v>7.4</v>
      </c>
      <c r="N1567" s="43">
        <f t="shared" ref="N1567:N1630" si="137">$K1567*H1567</f>
        <v>14.8</v>
      </c>
      <c r="O1567" s="43">
        <f t="shared" ref="O1567:P1630" si="138">$K1567*I1567</f>
        <v>22.200000000000003</v>
      </c>
      <c r="P1567" s="43">
        <f t="shared" si="138"/>
        <v>22.200000000000003</v>
      </c>
    </row>
    <row r="1568" spans="1:16" customFormat="1" ht="12.75" customHeight="1">
      <c r="A1568" s="6" t="s">
        <v>307</v>
      </c>
      <c r="B1568" s="107">
        <v>2</v>
      </c>
      <c r="C1568" s="73" t="s">
        <v>208</v>
      </c>
      <c r="D1568" s="18" t="s">
        <v>246</v>
      </c>
      <c r="E1568" s="18"/>
      <c r="F1568" s="27">
        <v>4</v>
      </c>
      <c r="G1568" s="27">
        <v>4</v>
      </c>
      <c r="H1568" s="27">
        <v>8</v>
      </c>
      <c r="I1568" s="27">
        <v>12</v>
      </c>
      <c r="J1568" s="27">
        <v>12</v>
      </c>
      <c r="K1568" s="43">
        <v>1.85</v>
      </c>
      <c r="L1568" s="119">
        <f t="shared" si="132"/>
        <v>7.4</v>
      </c>
      <c r="M1568" s="43">
        <f t="shared" si="136"/>
        <v>7.4</v>
      </c>
      <c r="N1568" s="43">
        <f t="shared" si="137"/>
        <v>14.8</v>
      </c>
      <c r="O1568" s="43">
        <f t="shared" si="138"/>
        <v>22.200000000000003</v>
      </c>
      <c r="P1568" s="43">
        <f t="shared" si="138"/>
        <v>22.200000000000003</v>
      </c>
    </row>
    <row r="1569" spans="1:16" customFormat="1" ht="12.75" customHeight="1">
      <c r="A1569" s="6" t="s">
        <v>307</v>
      </c>
      <c r="B1569" s="107">
        <v>3</v>
      </c>
      <c r="C1569" s="73" t="s">
        <v>208</v>
      </c>
      <c r="D1569" s="18" t="s">
        <v>246</v>
      </c>
      <c r="E1569" s="18"/>
      <c r="F1569" s="27">
        <v>4</v>
      </c>
      <c r="G1569" s="27">
        <v>4</v>
      </c>
      <c r="H1569" s="27">
        <v>8</v>
      </c>
      <c r="I1569" s="27">
        <v>12</v>
      </c>
      <c r="J1569" s="27">
        <v>12</v>
      </c>
      <c r="K1569" s="43">
        <v>1.85</v>
      </c>
      <c r="L1569" s="119">
        <f t="shared" si="132"/>
        <v>7.4</v>
      </c>
      <c r="M1569" s="43">
        <f t="shared" si="136"/>
        <v>7.4</v>
      </c>
      <c r="N1569" s="43">
        <f t="shared" si="137"/>
        <v>14.8</v>
      </c>
      <c r="O1569" s="43">
        <f t="shared" si="138"/>
        <v>22.200000000000003</v>
      </c>
      <c r="P1569" s="43">
        <f t="shared" si="138"/>
        <v>22.200000000000003</v>
      </c>
    </row>
    <row r="1570" spans="1:16" customFormat="1" ht="12.75" customHeight="1">
      <c r="A1570" s="6" t="s">
        <v>307</v>
      </c>
      <c r="B1570" s="107">
        <v>4</v>
      </c>
      <c r="C1570" s="73" t="s">
        <v>208</v>
      </c>
      <c r="D1570" s="18" t="s">
        <v>246</v>
      </c>
      <c r="E1570" s="18"/>
      <c r="F1570" s="27">
        <v>4</v>
      </c>
      <c r="G1570" s="27">
        <v>4</v>
      </c>
      <c r="H1570" s="27">
        <v>8</v>
      </c>
      <c r="I1570" s="27">
        <v>12</v>
      </c>
      <c r="J1570" s="27">
        <v>12</v>
      </c>
      <c r="K1570" s="43">
        <v>1.85</v>
      </c>
      <c r="L1570" s="119">
        <f t="shared" si="132"/>
        <v>7.4</v>
      </c>
      <c r="M1570" s="43">
        <f t="shared" si="136"/>
        <v>7.4</v>
      </c>
      <c r="N1570" s="43">
        <f t="shared" si="137"/>
        <v>14.8</v>
      </c>
      <c r="O1570" s="43">
        <f t="shared" si="138"/>
        <v>22.200000000000003</v>
      </c>
      <c r="P1570" s="43">
        <f t="shared" si="138"/>
        <v>22.200000000000003</v>
      </c>
    </row>
    <row r="1571" spans="1:16" customFormat="1" ht="12.75" customHeight="1">
      <c r="A1571" s="6" t="s">
        <v>307</v>
      </c>
      <c r="B1571" s="107">
        <v>5</v>
      </c>
      <c r="C1571" s="73" t="s">
        <v>208</v>
      </c>
      <c r="D1571" s="18" t="s">
        <v>246</v>
      </c>
      <c r="E1571" s="18"/>
      <c r="F1571" s="27">
        <v>4</v>
      </c>
      <c r="G1571" s="27">
        <v>4</v>
      </c>
      <c r="H1571" s="27">
        <v>8</v>
      </c>
      <c r="I1571" s="27">
        <v>12</v>
      </c>
      <c r="J1571" s="27">
        <v>12</v>
      </c>
      <c r="K1571" s="43">
        <v>1.85</v>
      </c>
      <c r="L1571" s="119">
        <f t="shared" ref="L1571:L1634" si="139">K1571*F1571</f>
        <v>7.4</v>
      </c>
      <c r="M1571" s="43">
        <f t="shared" si="136"/>
        <v>7.4</v>
      </c>
      <c r="N1571" s="43">
        <f t="shared" si="137"/>
        <v>14.8</v>
      </c>
      <c r="O1571" s="43">
        <f t="shared" si="138"/>
        <v>22.200000000000003</v>
      </c>
      <c r="P1571" s="43">
        <f t="shared" si="138"/>
        <v>22.200000000000003</v>
      </c>
    </row>
    <row r="1572" spans="1:16" customFormat="1" ht="12.75" customHeight="1">
      <c r="A1572" s="6" t="s">
        <v>307</v>
      </c>
      <c r="B1572" s="107">
        <v>6</v>
      </c>
      <c r="C1572" s="73" t="s">
        <v>208</v>
      </c>
      <c r="D1572" s="18" t="s">
        <v>246</v>
      </c>
      <c r="E1572" s="18"/>
      <c r="F1572" s="27">
        <v>4</v>
      </c>
      <c r="G1572" s="27">
        <v>4</v>
      </c>
      <c r="H1572" s="27">
        <v>8</v>
      </c>
      <c r="I1572" s="27">
        <v>12</v>
      </c>
      <c r="J1572" s="27">
        <v>12</v>
      </c>
      <c r="K1572" s="43">
        <v>1.85</v>
      </c>
      <c r="L1572" s="119">
        <f t="shared" si="139"/>
        <v>7.4</v>
      </c>
      <c r="M1572" s="43">
        <f t="shared" si="136"/>
        <v>7.4</v>
      </c>
      <c r="N1572" s="43">
        <f t="shared" si="137"/>
        <v>14.8</v>
      </c>
      <c r="O1572" s="43">
        <f t="shared" si="138"/>
        <v>22.200000000000003</v>
      </c>
      <c r="P1572" s="43">
        <f t="shared" si="138"/>
        <v>22.200000000000003</v>
      </c>
    </row>
    <row r="1573" spans="1:16" customFormat="1" ht="12.75" customHeight="1">
      <c r="A1573" s="6" t="s">
        <v>307</v>
      </c>
      <c r="B1573" s="107">
        <v>7</v>
      </c>
      <c r="C1573" s="73" t="s">
        <v>208</v>
      </c>
      <c r="D1573" s="18" t="s">
        <v>246</v>
      </c>
      <c r="E1573" s="18"/>
      <c r="F1573" s="27">
        <v>4</v>
      </c>
      <c r="G1573" s="27">
        <v>4</v>
      </c>
      <c r="H1573" s="27">
        <v>8</v>
      </c>
      <c r="I1573" s="27">
        <v>12</v>
      </c>
      <c r="J1573" s="27">
        <v>12</v>
      </c>
      <c r="K1573" s="43">
        <v>1.85</v>
      </c>
      <c r="L1573" s="119">
        <f t="shared" si="139"/>
        <v>7.4</v>
      </c>
      <c r="M1573" s="43">
        <f t="shared" si="136"/>
        <v>7.4</v>
      </c>
      <c r="N1573" s="43">
        <f t="shared" si="137"/>
        <v>14.8</v>
      </c>
      <c r="O1573" s="43">
        <f t="shared" si="138"/>
        <v>22.200000000000003</v>
      </c>
      <c r="P1573" s="43">
        <f t="shared" si="138"/>
        <v>22.200000000000003</v>
      </c>
    </row>
    <row r="1574" spans="1:16" customFormat="1" ht="12.75" customHeight="1">
      <c r="A1574" s="6" t="s">
        <v>307</v>
      </c>
      <c r="B1574" s="107">
        <v>8</v>
      </c>
      <c r="C1574" s="73" t="s">
        <v>208</v>
      </c>
      <c r="D1574" s="18" t="s">
        <v>246</v>
      </c>
      <c r="E1574" s="18"/>
      <c r="F1574" s="27">
        <v>4</v>
      </c>
      <c r="G1574" s="27">
        <v>4</v>
      </c>
      <c r="H1574" s="27">
        <v>8</v>
      </c>
      <c r="I1574" s="27">
        <v>12</v>
      </c>
      <c r="J1574" s="27">
        <v>12</v>
      </c>
      <c r="K1574" s="43">
        <v>1.85</v>
      </c>
      <c r="L1574" s="119">
        <f t="shared" si="139"/>
        <v>7.4</v>
      </c>
      <c r="M1574" s="43">
        <f t="shared" si="136"/>
        <v>7.4</v>
      </c>
      <c r="N1574" s="43">
        <f t="shared" si="137"/>
        <v>14.8</v>
      </c>
      <c r="O1574" s="43">
        <f t="shared" si="138"/>
        <v>22.200000000000003</v>
      </c>
      <c r="P1574" s="43">
        <f t="shared" si="138"/>
        <v>22.200000000000003</v>
      </c>
    </row>
    <row r="1575" spans="1:16" customFormat="1" ht="12.75" customHeight="1">
      <c r="A1575" s="6" t="s">
        <v>307</v>
      </c>
      <c r="B1575" s="107">
        <v>9</v>
      </c>
      <c r="C1575" s="73" t="s">
        <v>208</v>
      </c>
      <c r="D1575" s="18" t="s">
        <v>246</v>
      </c>
      <c r="E1575" s="18"/>
      <c r="F1575" s="27">
        <v>4</v>
      </c>
      <c r="G1575" s="27">
        <v>4</v>
      </c>
      <c r="H1575" s="27">
        <v>8</v>
      </c>
      <c r="I1575" s="27">
        <v>12</v>
      </c>
      <c r="J1575" s="27">
        <v>12</v>
      </c>
      <c r="K1575" s="43">
        <v>1.85</v>
      </c>
      <c r="L1575" s="119">
        <f t="shared" si="139"/>
        <v>7.4</v>
      </c>
      <c r="M1575" s="43">
        <f t="shared" si="136"/>
        <v>7.4</v>
      </c>
      <c r="N1575" s="43">
        <f t="shared" si="137"/>
        <v>14.8</v>
      </c>
      <c r="O1575" s="43">
        <f t="shared" si="138"/>
        <v>22.200000000000003</v>
      </c>
      <c r="P1575" s="43">
        <f t="shared" si="138"/>
        <v>22.200000000000003</v>
      </c>
    </row>
    <row r="1576" spans="1:16" customFormat="1" ht="12.75" customHeight="1">
      <c r="A1576" s="6" t="s">
        <v>307</v>
      </c>
      <c r="B1576" s="107">
        <v>10</v>
      </c>
      <c r="C1576" s="73" t="s">
        <v>208</v>
      </c>
      <c r="D1576" s="18" t="s">
        <v>246</v>
      </c>
      <c r="E1576" s="18"/>
      <c r="F1576" s="27">
        <v>4</v>
      </c>
      <c r="G1576" s="27">
        <v>4</v>
      </c>
      <c r="H1576" s="27">
        <v>8</v>
      </c>
      <c r="I1576" s="27">
        <v>12</v>
      </c>
      <c r="J1576" s="27">
        <v>12</v>
      </c>
      <c r="K1576" s="43">
        <v>1.85</v>
      </c>
      <c r="L1576" s="119">
        <f t="shared" si="139"/>
        <v>7.4</v>
      </c>
      <c r="M1576" s="43">
        <f t="shared" si="136"/>
        <v>7.4</v>
      </c>
      <c r="N1576" s="43">
        <f t="shared" si="137"/>
        <v>14.8</v>
      </c>
      <c r="O1576" s="43">
        <f t="shared" si="138"/>
        <v>22.200000000000003</v>
      </c>
      <c r="P1576" s="43">
        <f t="shared" si="138"/>
        <v>22.200000000000003</v>
      </c>
    </row>
    <row r="1577" spans="1:16" customFormat="1" ht="12.75" customHeight="1">
      <c r="A1577" s="6" t="s">
        <v>307</v>
      </c>
      <c r="B1577" s="107">
        <v>11</v>
      </c>
      <c r="C1577" s="73" t="s">
        <v>208</v>
      </c>
      <c r="D1577" s="18" t="s">
        <v>246</v>
      </c>
      <c r="E1577" s="18"/>
      <c r="F1577" s="27">
        <v>4</v>
      </c>
      <c r="G1577" s="27">
        <v>4</v>
      </c>
      <c r="H1577" s="27">
        <v>8</v>
      </c>
      <c r="I1577" s="27">
        <v>12</v>
      </c>
      <c r="J1577" s="27">
        <v>12</v>
      </c>
      <c r="K1577" s="43">
        <v>1.85</v>
      </c>
      <c r="L1577" s="119">
        <f t="shared" si="139"/>
        <v>7.4</v>
      </c>
      <c r="M1577" s="43">
        <f t="shared" si="136"/>
        <v>7.4</v>
      </c>
      <c r="N1577" s="43">
        <f t="shared" si="137"/>
        <v>14.8</v>
      </c>
      <c r="O1577" s="43">
        <f t="shared" si="138"/>
        <v>22.200000000000003</v>
      </c>
      <c r="P1577" s="43">
        <f t="shared" si="138"/>
        <v>22.200000000000003</v>
      </c>
    </row>
    <row r="1578" spans="1:16" customFormat="1" ht="12.75" customHeight="1">
      <c r="A1578" s="6" t="s">
        <v>307</v>
      </c>
      <c r="B1578" s="107">
        <v>12</v>
      </c>
      <c r="C1578" s="73" t="s">
        <v>208</v>
      </c>
      <c r="D1578" s="18" t="s">
        <v>246</v>
      </c>
      <c r="E1578" s="18"/>
      <c r="F1578" s="27">
        <v>4</v>
      </c>
      <c r="G1578" s="27">
        <v>4</v>
      </c>
      <c r="H1578" s="27">
        <v>8</v>
      </c>
      <c r="I1578" s="27">
        <v>12</v>
      </c>
      <c r="J1578" s="27">
        <v>12</v>
      </c>
      <c r="K1578" s="43">
        <v>1.85</v>
      </c>
      <c r="L1578" s="119">
        <f t="shared" si="139"/>
        <v>7.4</v>
      </c>
      <c r="M1578" s="43">
        <f t="shared" si="136"/>
        <v>7.4</v>
      </c>
      <c r="N1578" s="43">
        <f t="shared" si="137"/>
        <v>14.8</v>
      </c>
      <c r="O1578" s="43">
        <f t="shared" si="138"/>
        <v>22.200000000000003</v>
      </c>
      <c r="P1578" s="43">
        <f t="shared" si="138"/>
        <v>22.200000000000003</v>
      </c>
    </row>
    <row r="1579" spans="1:16" customFormat="1" ht="12.75" customHeight="1">
      <c r="A1579" s="6" t="s">
        <v>307</v>
      </c>
      <c r="B1579" s="107">
        <v>13</v>
      </c>
      <c r="C1579" s="73" t="s">
        <v>208</v>
      </c>
      <c r="D1579" s="18" t="s">
        <v>246</v>
      </c>
      <c r="E1579" s="18"/>
      <c r="F1579" s="27">
        <v>4</v>
      </c>
      <c r="G1579" s="27">
        <v>4</v>
      </c>
      <c r="H1579" s="27">
        <v>8</v>
      </c>
      <c r="I1579" s="27">
        <v>12</v>
      </c>
      <c r="J1579" s="27">
        <v>12</v>
      </c>
      <c r="K1579" s="43">
        <v>1.85</v>
      </c>
      <c r="L1579" s="119">
        <f t="shared" si="139"/>
        <v>7.4</v>
      </c>
      <c r="M1579" s="43">
        <f t="shared" si="136"/>
        <v>7.4</v>
      </c>
      <c r="N1579" s="43">
        <f t="shared" si="137"/>
        <v>14.8</v>
      </c>
      <c r="O1579" s="43">
        <f t="shared" si="138"/>
        <v>22.200000000000003</v>
      </c>
      <c r="P1579" s="43">
        <f t="shared" si="138"/>
        <v>22.200000000000003</v>
      </c>
    </row>
    <row r="1580" spans="1:16" customFormat="1" ht="12.75" customHeight="1">
      <c r="A1580" s="6" t="s">
        <v>307</v>
      </c>
      <c r="B1580" s="107">
        <v>14</v>
      </c>
      <c r="C1580" s="73" t="s">
        <v>208</v>
      </c>
      <c r="D1580" s="18" t="s">
        <v>246</v>
      </c>
      <c r="E1580" s="18"/>
      <c r="F1580" s="27">
        <v>4</v>
      </c>
      <c r="G1580" s="27">
        <v>4</v>
      </c>
      <c r="H1580" s="27">
        <v>8</v>
      </c>
      <c r="I1580" s="27">
        <v>12</v>
      </c>
      <c r="J1580" s="27">
        <v>12</v>
      </c>
      <c r="K1580" s="43">
        <v>1.85</v>
      </c>
      <c r="L1580" s="119">
        <f t="shared" si="139"/>
        <v>7.4</v>
      </c>
      <c r="M1580" s="43">
        <f t="shared" si="136"/>
        <v>7.4</v>
      </c>
      <c r="N1580" s="43">
        <f t="shared" si="137"/>
        <v>14.8</v>
      </c>
      <c r="O1580" s="43">
        <f t="shared" si="138"/>
        <v>22.200000000000003</v>
      </c>
      <c r="P1580" s="43">
        <f t="shared" si="138"/>
        <v>22.200000000000003</v>
      </c>
    </row>
    <row r="1581" spans="1:16" customFormat="1" ht="12.75" customHeight="1">
      <c r="A1581" s="6" t="s">
        <v>307</v>
      </c>
      <c r="B1581" s="107">
        <v>15</v>
      </c>
      <c r="C1581" s="73" t="s">
        <v>208</v>
      </c>
      <c r="D1581" s="18" t="s">
        <v>246</v>
      </c>
      <c r="E1581" s="18"/>
      <c r="F1581" s="27">
        <v>4</v>
      </c>
      <c r="G1581" s="27">
        <v>4</v>
      </c>
      <c r="H1581" s="27">
        <v>8</v>
      </c>
      <c r="I1581" s="27">
        <v>12</v>
      </c>
      <c r="J1581" s="27">
        <v>12</v>
      </c>
      <c r="K1581" s="43">
        <v>1.85</v>
      </c>
      <c r="L1581" s="119">
        <f t="shared" si="139"/>
        <v>7.4</v>
      </c>
      <c r="M1581" s="43">
        <f t="shared" si="136"/>
        <v>7.4</v>
      </c>
      <c r="N1581" s="43">
        <f t="shared" si="137"/>
        <v>14.8</v>
      </c>
      <c r="O1581" s="43">
        <f t="shared" si="138"/>
        <v>22.200000000000003</v>
      </c>
      <c r="P1581" s="43">
        <f t="shared" si="138"/>
        <v>22.200000000000003</v>
      </c>
    </row>
    <row r="1582" spans="1:16" customFormat="1" ht="12.75" customHeight="1">
      <c r="A1582" s="6" t="s">
        <v>307</v>
      </c>
      <c r="B1582" s="107">
        <v>16</v>
      </c>
      <c r="C1582" s="73" t="s">
        <v>208</v>
      </c>
      <c r="D1582" s="18" t="s">
        <v>246</v>
      </c>
      <c r="E1582" s="18"/>
      <c r="F1582" s="27">
        <v>4</v>
      </c>
      <c r="G1582" s="27">
        <v>4</v>
      </c>
      <c r="H1582" s="27">
        <v>8</v>
      </c>
      <c r="I1582" s="27">
        <v>12</v>
      </c>
      <c r="J1582" s="27">
        <v>12</v>
      </c>
      <c r="K1582" s="43">
        <v>1.85</v>
      </c>
      <c r="L1582" s="119">
        <f t="shared" si="139"/>
        <v>7.4</v>
      </c>
      <c r="M1582" s="43">
        <f t="shared" si="136"/>
        <v>7.4</v>
      </c>
      <c r="N1582" s="43">
        <f t="shared" si="137"/>
        <v>14.8</v>
      </c>
      <c r="O1582" s="43">
        <f t="shared" si="138"/>
        <v>22.200000000000003</v>
      </c>
      <c r="P1582" s="43">
        <f t="shared" si="138"/>
        <v>22.200000000000003</v>
      </c>
    </row>
    <row r="1583" spans="1:16" customFormat="1" ht="12.75" customHeight="1">
      <c r="A1583" s="6" t="s">
        <v>307</v>
      </c>
      <c r="B1583" s="107">
        <v>17</v>
      </c>
      <c r="C1583" s="73" t="s">
        <v>208</v>
      </c>
      <c r="D1583" s="18" t="s">
        <v>246</v>
      </c>
      <c r="E1583" s="18"/>
      <c r="F1583" s="27">
        <v>4</v>
      </c>
      <c r="G1583" s="27">
        <v>4</v>
      </c>
      <c r="H1583" s="27">
        <v>8</v>
      </c>
      <c r="I1583" s="27">
        <v>12</v>
      </c>
      <c r="J1583" s="27">
        <v>12</v>
      </c>
      <c r="K1583" s="43">
        <v>1.85</v>
      </c>
      <c r="L1583" s="119">
        <f t="shared" si="139"/>
        <v>7.4</v>
      </c>
      <c r="M1583" s="43">
        <f t="shared" si="136"/>
        <v>7.4</v>
      </c>
      <c r="N1583" s="43">
        <f t="shared" si="137"/>
        <v>14.8</v>
      </c>
      <c r="O1583" s="43">
        <f t="shared" si="138"/>
        <v>22.200000000000003</v>
      </c>
      <c r="P1583" s="43">
        <f t="shared" si="138"/>
        <v>22.200000000000003</v>
      </c>
    </row>
    <row r="1584" spans="1:16" customFormat="1" ht="12.75" customHeight="1">
      <c r="A1584" s="6" t="s">
        <v>307</v>
      </c>
      <c r="B1584" s="107">
        <v>18</v>
      </c>
      <c r="C1584" s="73" t="s">
        <v>208</v>
      </c>
      <c r="D1584" s="18" t="s">
        <v>246</v>
      </c>
      <c r="E1584" s="18"/>
      <c r="F1584" s="27">
        <v>4</v>
      </c>
      <c r="G1584" s="27">
        <v>4</v>
      </c>
      <c r="H1584" s="27">
        <v>8</v>
      </c>
      <c r="I1584" s="27">
        <v>12</v>
      </c>
      <c r="J1584" s="27">
        <v>12</v>
      </c>
      <c r="K1584" s="43">
        <v>1.85</v>
      </c>
      <c r="L1584" s="119">
        <f t="shared" si="139"/>
        <v>7.4</v>
      </c>
      <c r="M1584" s="43">
        <f t="shared" si="136"/>
        <v>7.4</v>
      </c>
      <c r="N1584" s="43">
        <f t="shared" si="137"/>
        <v>14.8</v>
      </c>
      <c r="O1584" s="43">
        <f t="shared" si="138"/>
        <v>22.200000000000003</v>
      </c>
      <c r="P1584" s="43">
        <f t="shared" si="138"/>
        <v>22.200000000000003</v>
      </c>
    </row>
    <row r="1585" spans="1:16" customFormat="1" ht="12.75" customHeight="1">
      <c r="A1585" s="6" t="s">
        <v>307</v>
      </c>
      <c r="B1585" s="107">
        <v>19</v>
      </c>
      <c r="C1585" s="73" t="s">
        <v>208</v>
      </c>
      <c r="D1585" s="18" t="s">
        <v>246</v>
      </c>
      <c r="E1585" s="18"/>
      <c r="F1585" s="27">
        <v>4</v>
      </c>
      <c r="G1585" s="27">
        <v>4</v>
      </c>
      <c r="H1585" s="27">
        <v>8</v>
      </c>
      <c r="I1585" s="27">
        <v>12</v>
      </c>
      <c r="J1585" s="27">
        <v>12</v>
      </c>
      <c r="K1585" s="43">
        <v>1.85</v>
      </c>
      <c r="L1585" s="119">
        <f t="shared" si="139"/>
        <v>7.4</v>
      </c>
      <c r="M1585" s="43">
        <f t="shared" si="136"/>
        <v>7.4</v>
      </c>
      <c r="N1585" s="43">
        <f t="shared" si="137"/>
        <v>14.8</v>
      </c>
      <c r="O1585" s="43">
        <f t="shared" si="138"/>
        <v>22.200000000000003</v>
      </c>
      <c r="P1585" s="43">
        <f t="shared" si="138"/>
        <v>22.200000000000003</v>
      </c>
    </row>
    <row r="1586" spans="1:16" customFormat="1" ht="12.75" customHeight="1">
      <c r="A1586" s="6" t="s">
        <v>307</v>
      </c>
      <c r="B1586" s="107">
        <v>20</v>
      </c>
      <c r="C1586" s="73" t="s">
        <v>208</v>
      </c>
      <c r="D1586" s="18" t="s">
        <v>246</v>
      </c>
      <c r="E1586" s="18"/>
      <c r="F1586" s="27">
        <v>4</v>
      </c>
      <c r="G1586" s="27">
        <v>4</v>
      </c>
      <c r="H1586" s="27">
        <v>8</v>
      </c>
      <c r="I1586" s="27">
        <v>12</v>
      </c>
      <c r="J1586" s="27">
        <v>12</v>
      </c>
      <c r="K1586" s="43">
        <v>1.85</v>
      </c>
      <c r="L1586" s="119">
        <f t="shared" si="139"/>
        <v>7.4</v>
      </c>
      <c r="M1586" s="43">
        <f t="shared" si="136"/>
        <v>7.4</v>
      </c>
      <c r="N1586" s="43">
        <f t="shared" si="137"/>
        <v>14.8</v>
      </c>
      <c r="O1586" s="43">
        <f t="shared" si="138"/>
        <v>22.200000000000003</v>
      </c>
      <c r="P1586" s="43">
        <f t="shared" si="138"/>
        <v>22.200000000000003</v>
      </c>
    </row>
    <row r="1587" spans="1:16" customFormat="1" ht="12.75" customHeight="1">
      <c r="A1587" s="6" t="s">
        <v>307</v>
      </c>
      <c r="B1587" s="107">
        <v>21</v>
      </c>
      <c r="C1587" s="73" t="s">
        <v>208</v>
      </c>
      <c r="D1587" s="18" t="s">
        <v>246</v>
      </c>
      <c r="E1587" s="18"/>
      <c r="F1587" s="27">
        <v>4</v>
      </c>
      <c r="G1587" s="27">
        <v>4</v>
      </c>
      <c r="H1587" s="27">
        <v>8</v>
      </c>
      <c r="I1587" s="27">
        <v>12</v>
      </c>
      <c r="J1587" s="27">
        <v>12</v>
      </c>
      <c r="K1587" s="43">
        <v>1.85</v>
      </c>
      <c r="L1587" s="119">
        <f t="shared" si="139"/>
        <v>7.4</v>
      </c>
      <c r="M1587" s="43">
        <f t="shared" si="136"/>
        <v>7.4</v>
      </c>
      <c r="N1587" s="43">
        <f t="shared" si="137"/>
        <v>14.8</v>
      </c>
      <c r="O1587" s="43">
        <f t="shared" si="138"/>
        <v>22.200000000000003</v>
      </c>
      <c r="P1587" s="43">
        <f t="shared" si="138"/>
        <v>22.200000000000003</v>
      </c>
    </row>
    <row r="1588" spans="1:16" customFormat="1" ht="12.75" customHeight="1">
      <c r="A1588" s="6" t="s">
        <v>307</v>
      </c>
      <c r="B1588" s="107">
        <v>22</v>
      </c>
      <c r="C1588" s="73" t="s">
        <v>208</v>
      </c>
      <c r="D1588" s="18" t="s">
        <v>246</v>
      </c>
      <c r="E1588" s="18"/>
      <c r="F1588" s="27">
        <v>4</v>
      </c>
      <c r="G1588" s="27">
        <v>4</v>
      </c>
      <c r="H1588" s="27">
        <v>8</v>
      </c>
      <c r="I1588" s="27">
        <v>12</v>
      </c>
      <c r="J1588" s="27">
        <v>12</v>
      </c>
      <c r="K1588" s="43">
        <v>1.85</v>
      </c>
      <c r="L1588" s="119">
        <f t="shared" si="139"/>
        <v>7.4</v>
      </c>
      <c r="M1588" s="43">
        <f t="shared" si="136"/>
        <v>7.4</v>
      </c>
      <c r="N1588" s="43">
        <f t="shared" si="137"/>
        <v>14.8</v>
      </c>
      <c r="O1588" s="43">
        <f t="shared" si="138"/>
        <v>22.200000000000003</v>
      </c>
      <c r="P1588" s="43">
        <f t="shared" si="138"/>
        <v>22.200000000000003</v>
      </c>
    </row>
    <row r="1589" spans="1:16" customFormat="1" ht="12.75" customHeight="1">
      <c r="A1589" s="6" t="s">
        <v>307</v>
      </c>
      <c r="B1589" s="107">
        <v>23</v>
      </c>
      <c r="C1589" s="73" t="s">
        <v>208</v>
      </c>
      <c r="D1589" s="18" t="s">
        <v>246</v>
      </c>
      <c r="E1589" s="18"/>
      <c r="F1589" s="27">
        <v>4</v>
      </c>
      <c r="G1589" s="27">
        <v>4</v>
      </c>
      <c r="H1589" s="27">
        <v>8</v>
      </c>
      <c r="I1589" s="27">
        <v>12</v>
      </c>
      <c r="J1589" s="27">
        <v>12</v>
      </c>
      <c r="K1589" s="43">
        <v>1.85</v>
      </c>
      <c r="L1589" s="119">
        <f t="shared" si="139"/>
        <v>7.4</v>
      </c>
      <c r="M1589" s="43">
        <f t="shared" si="136"/>
        <v>7.4</v>
      </c>
      <c r="N1589" s="43">
        <f t="shared" si="137"/>
        <v>14.8</v>
      </c>
      <c r="O1589" s="43">
        <f t="shared" si="138"/>
        <v>22.200000000000003</v>
      </c>
      <c r="P1589" s="43">
        <f t="shared" si="138"/>
        <v>22.200000000000003</v>
      </c>
    </row>
    <row r="1590" spans="1:16" customFormat="1" ht="12.75" customHeight="1">
      <c r="A1590" s="6" t="s">
        <v>307</v>
      </c>
      <c r="B1590" s="107">
        <v>24</v>
      </c>
      <c r="C1590" s="73" t="s">
        <v>208</v>
      </c>
      <c r="D1590" s="18" t="s">
        <v>246</v>
      </c>
      <c r="E1590" s="18"/>
      <c r="F1590" s="27">
        <v>4</v>
      </c>
      <c r="G1590" s="27">
        <v>4</v>
      </c>
      <c r="H1590" s="27">
        <v>8</v>
      </c>
      <c r="I1590" s="27">
        <v>12</v>
      </c>
      <c r="J1590" s="27">
        <v>12</v>
      </c>
      <c r="K1590" s="43">
        <v>1.85</v>
      </c>
      <c r="L1590" s="119">
        <f t="shared" si="139"/>
        <v>7.4</v>
      </c>
      <c r="M1590" s="43">
        <f t="shared" si="136"/>
        <v>7.4</v>
      </c>
      <c r="N1590" s="43">
        <f t="shared" si="137"/>
        <v>14.8</v>
      </c>
      <c r="O1590" s="43">
        <f t="shared" si="138"/>
        <v>22.200000000000003</v>
      </c>
      <c r="P1590" s="43">
        <f t="shared" si="138"/>
        <v>22.200000000000003</v>
      </c>
    </row>
    <row r="1591" spans="1:16" customFormat="1" ht="12.75" customHeight="1">
      <c r="A1591" s="6" t="s">
        <v>307</v>
      </c>
      <c r="B1591" s="107">
        <v>25</v>
      </c>
      <c r="C1591" s="73" t="s">
        <v>208</v>
      </c>
      <c r="D1591" s="18" t="s">
        <v>246</v>
      </c>
      <c r="E1591" s="18"/>
      <c r="F1591" s="27">
        <v>4</v>
      </c>
      <c r="G1591" s="27">
        <v>4</v>
      </c>
      <c r="H1591" s="27">
        <v>8</v>
      </c>
      <c r="I1591" s="27">
        <v>12</v>
      </c>
      <c r="J1591" s="27">
        <v>12</v>
      </c>
      <c r="K1591" s="43">
        <v>1.85</v>
      </c>
      <c r="L1591" s="119">
        <f t="shared" si="139"/>
        <v>7.4</v>
      </c>
      <c r="M1591" s="43">
        <f t="shared" si="136"/>
        <v>7.4</v>
      </c>
      <c r="N1591" s="43">
        <f t="shared" si="137"/>
        <v>14.8</v>
      </c>
      <c r="O1591" s="43">
        <f t="shared" si="138"/>
        <v>22.200000000000003</v>
      </c>
      <c r="P1591" s="43">
        <f t="shared" si="138"/>
        <v>22.200000000000003</v>
      </c>
    </row>
    <row r="1592" spans="1:16" customFormat="1" ht="12.75" customHeight="1">
      <c r="A1592" s="6" t="s">
        <v>307</v>
      </c>
      <c r="B1592" s="107">
        <v>26</v>
      </c>
      <c r="C1592" s="73" t="s">
        <v>208</v>
      </c>
      <c r="D1592" s="18" t="s">
        <v>246</v>
      </c>
      <c r="E1592" s="18"/>
      <c r="F1592" s="27">
        <v>4</v>
      </c>
      <c r="G1592" s="27">
        <v>4</v>
      </c>
      <c r="H1592" s="27">
        <v>8</v>
      </c>
      <c r="I1592" s="27">
        <v>12</v>
      </c>
      <c r="J1592" s="27">
        <v>12</v>
      </c>
      <c r="K1592" s="43">
        <v>1.85</v>
      </c>
      <c r="L1592" s="119">
        <f t="shared" si="139"/>
        <v>7.4</v>
      </c>
      <c r="M1592" s="43">
        <f t="shared" si="136"/>
        <v>7.4</v>
      </c>
      <c r="N1592" s="43">
        <f t="shared" si="137"/>
        <v>14.8</v>
      </c>
      <c r="O1592" s="43">
        <f t="shared" si="138"/>
        <v>22.200000000000003</v>
      </c>
      <c r="P1592" s="43">
        <f t="shared" si="138"/>
        <v>22.200000000000003</v>
      </c>
    </row>
    <row r="1593" spans="1:16" customFormat="1" ht="12.75" customHeight="1">
      <c r="A1593" s="6" t="s">
        <v>307</v>
      </c>
      <c r="B1593" s="107">
        <v>27</v>
      </c>
      <c r="C1593" s="73" t="s">
        <v>208</v>
      </c>
      <c r="D1593" s="18" t="s">
        <v>246</v>
      </c>
      <c r="E1593" s="18"/>
      <c r="F1593" s="27">
        <v>4</v>
      </c>
      <c r="G1593" s="27">
        <v>4</v>
      </c>
      <c r="H1593" s="27">
        <v>8</v>
      </c>
      <c r="I1593" s="27">
        <v>12</v>
      </c>
      <c r="J1593" s="27">
        <v>12</v>
      </c>
      <c r="K1593" s="43">
        <v>1.85</v>
      </c>
      <c r="L1593" s="119">
        <f t="shared" si="139"/>
        <v>7.4</v>
      </c>
      <c r="M1593" s="43">
        <f t="shared" si="136"/>
        <v>7.4</v>
      </c>
      <c r="N1593" s="43">
        <f t="shared" si="137"/>
        <v>14.8</v>
      </c>
      <c r="O1593" s="43">
        <f t="shared" si="138"/>
        <v>22.200000000000003</v>
      </c>
      <c r="P1593" s="43">
        <f t="shared" si="138"/>
        <v>22.200000000000003</v>
      </c>
    </row>
    <row r="1594" spans="1:16" customFormat="1" ht="12.75" customHeight="1">
      <c r="A1594" s="6" t="s">
        <v>307</v>
      </c>
      <c r="B1594" s="107">
        <v>28</v>
      </c>
      <c r="C1594" s="73" t="s">
        <v>208</v>
      </c>
      <c r="D1594" s="18" t="s">
        <v>246</v>
      </c>
      <c r="E1594" s="18"/>
      <c r="F1594" s="27">
        <v>4</v>
      </c>
      <c r="G1594" s="27">
        <v>4</v>
      </c>
      <c r="H1594" s="27">
        <v>8</v>
      </c>
      <c r="I1594" s="27">
        <v>12</v>
      </c>
      <c r="J1594" s="27">
        <v>12</v>
      </c>
      <c r="K1594" s="43">
        <v>1.85</v>
      </c>
      <c r="L1594" s="119">
        <f t="shared" si="139"/>
        <v>7.4</v>
      </c>
      <c r="M1594" s="43">
        <f t="shared" si="136"/>
        <v>7.4</v>
      </c>
      <c r="N1594" s="43">
        <f t="shared" si="137"/>
        <v>14.8</v>
      </c>
      <c r="O1594" s="43">
        <f t="shared" si="138"/>
        <v>22.200000000000003</v>
      </c>
      <c r="P1594" s="43">
        <f t="shared" si="138"/>
        <v>22.200000000000003</v>
      </c>
    </row>
    <row r="1595" spans="1:16" customFormat="1" ht="12.75" customHeight="1">
      <c r="A1595" s="6" t="s">
        <v>307</v>
      </c>
      <c r="B1595" s="107">
        <v>29</v>
      </c>
      <c r="C1595" s="73" t="s">
        <v>208</v>
      </c>
      <c r="D1595" s="18" t="s">
        <v>246</v>
      </c>
      <c r="E1595" s="18"/>
      <c r="F1595" s="27">
        <v>4</v>
      </c>
      <c r="G1595" s="27">
        <v>4</v>
      </c>
      <c r="H1595" s="27">
        <v>8</v>
      </c>
      <c r="I1595" s="27">
        <v>12</v>
      </c>
      <c r="J1595" s="27">
        <v>12</v>
      </c>
      <c r="K1595" s="43">
        <v>1.85</v>
      </c>
      <c r="L1595" s="119">
        <f t="shared" si="139"/>
        <v>7.4</v>
      </c>
      <c r="M1595" s="43">
        <f t="shared" si="136"/>
        <v>7.4</v>
      </c>
      <c r="N1595" s="43">
        <f t="shared" si="137"/>
        <v>14.8</v>
      </c>
      <c r="O1595" s="43">
        <f t="shared" si="138"/>
        <v>22.200000000000003</v>
      </c>
      <c r="P1595" s="43">
        <f t="shared" si="138"/>
        <v>22.200000000000003</v>
      </c>
    </row>
    <row r="1596" spans="1:16" customFormat="1" ht="12.75" customHeight="1">
      <c r="A1596" s="6" t="s">
        <v>307</v>
      </c>
      <c r="B1596" s="107">
        <v>30</v>
      </c>
      <c r="C1596" s="73" t="s">
        <v>208</v>
      </c>
      <c r="D1596" s="18" t="s">
        <v>246</v>
      </c>
      <c r="E1596" s="18"/>
      <c r="F1596" s="27">
        <v>4</v>
      </c>
      <c r="G1596" s="27">
        <v>4</v>
      </c>
      <c r="H1596" s="27">
        <v>8</v>
      </c>
      <c r="I1596" s="27">
        <v>12</v>
      </c>
      <c r="J1596" s="27">
        <v>12</v>
      </c>
      <c r="K1596" s="43">
        <v>1.85</v>
      </c>
      <c r="L1596" s="119">
        <f t="shared" si="139"/>
        <v>7.4</v>
      </c>
      <c r="M1596" s="43">
        <f t="shared" si="136"/>
        <v>7.4</v>
      </c>
      <c r="N1596" s="43">
        <f t="shared" si="137"/>
        <v>14.8</v>
      </c>
      <c r="O1596" s="43">
        <f t="shared" si="138"/>
        <v>22.200000000000003</v>
      </c>
      <c r="P1596" s="43">
        <f t="shared" si="138"/>
        <v>22.200000000000003</v>
      </c>
    </row>
    <row r="1597" spans="1:16" customFormat="1" ht="12.75" customHeight="1">
      <c r="A1597" s="6" t="s">
        <v>307</v>
      </c>
      <c r="B1597" s="107">
        <v>31</v>
      </c>
      <c r="C1597" s="73" t="s">
        <v>208</v>
      </c>
      <c r="D1597" s="18" t="s">
        <v>246</v>
      </c>
      <c r="E1597" s="18"/>
      <c r="F1597" s="27">
        <v>4</v>
      </c>
      <c r="G1597" s="27">
        <v>4</v>
      </c>
      <c r="H1597" s="27">
        <v>8</v>
      </c>
      <c r="I1597" s="27">
        <v>12</v>
      </c>
      <c r="J1597" s="27">
        <v>12</v>
      </c>
      <c r="K1597" s="43">
        <v>1.85</v>
      </c>
      <c r="L1597" s="119">
        <f t="shared" si="139"/>
        <v>7.4</v>
      </c>
      <c r="M1597" s="43">
        <f t="shared" si="136"/>
        <v>7.4</v>
      </c>
      <c r="N1597" s="43">
        <f t="shared" si="137"/>
        <v>14.8</v>
      </c>
      <c r="O1597" s="43">
        <f t="shared" si="138"/>
        <v>22.200000000000003</v>
      </c>
      <c r="P1597" s="43">
        <f t="shared" si="138"/>
        <v>22.200000000000003</v>
      </c>
    </row>
    <row r="1598" spans="1:16" customFormat="1" ht="12.75" customHeight="1">
      <c r="A1598" s="6" t="s">
        <v>307</v>
      </c>
      <c r="B1598" s="107">
        <v>32</v>
      </c>
      <c r="C1598" s="73" t="s">
        <v>208</v>
      </c>
      <c r="D1598" s="18" t="s">
        <v>246</v>
      </c>
      <c r="E1598" s="18"/>
      <c r="F1598" s="27">
        <v>4</v>
      </c>
      <c r="G1598" s="27">
        <v>4</v>
      </c>
      <c r="H1598" s="27">
        <v>8</v>
      </c>
      <c r="I1598" s="27">
        <v>12</v>
      </c>
      <c r="J1598" s="27">
        <v>12</v>
      </c>
      <c r="K1598" s="43">
        <v>1.85</v>
      </c>
      <c r="L1598" s="119">
        <f t="shared" si="139"/>
        <v>7.4</v>
      </c>
      <c r="M1598" s="43">
        <f t="shared" si="136"/>
        <v>7.4</v>
      </c>
      <c r="N1598" s="43">
        <f t="shared" si="137"/>
        <v>14.8</v>
      </c>
      <c r="O1598" s="43">
        <f t="shared" si="138"/>
        <v>22.200000000000003</v>
      </c>
      <c r="P1598" s="43">
        <f t="shared" si="138"/>
        <v>22.200000000000003</v>
      </c>
    </row>
    <row r="1599" spans="1:16" customFormat="1" ht="12.75" customHeight="1">
      <c r="A1599" s="6" t="s">
        <v>307</v>
      </c>
      <c r="B1599" s="107">
        <v>33</v>
      </c>
      <c r="C1599" s="73" t="s">
        <v>208</v>
      </c>
      <c r="D1599" s="18" t="s">
        <v>246</v>
      </c>
      <c r="E1599" s="18"/>
      <c r="F1599" s="27">
        <v>4</v>
      </c>
      <c r="G1599" s="27">
        <v>4</v>
      </c>
      <c r="H1599" s="27">
        <v>8</v>
      </c>
      <c r="I1599" s="27">
        <v>12</v>
      </c>
      <c r="J1599" s="27">
        <v>12</v>
      </c>
      <c r="K1599" s="43">
        <v>1.85</v>
      </c>
      <c r="L1599" s="119">
        <f t="shared" si="139"/>
        <v>7.4</v>
      </c>
      <c r="M1599" s="43">
        <f t="shared" si="136"/>
        <v>7.4</v>
      </c>
      <c r="N1599" s="43">
        <f t="shared" si="137"/>
        <v>14.8</v>
      </c>
      <c r="O1599" s="43">
        <f t="shared" si="138"/>
        <v>22.200000000000003</v>
      </c>
      <c r="P1599" s="43">
        <f t="shared" si="138"/>
        <v>22.200000000000003</v>
      </c>
    </row>
    <row r="1600" spans="1:16" customFormat="1" ht="12.75" customHeight="1">
      <c r="A1600" s="6" t="s">
        <v>307</v>
      </c>
      <c r="B1600" s="107">
        <v>34</v>
      </c>
      <c r="C1600" s="73" t="s">
        <v>208</v>
      </c>
      <c r="D1600" s="18" t="s">
        <v>246</v>
      </c>
      <c r="E1600" s="18"/>
      <c r="F1600" s="27">
        <v>4</v>
      </c>
      <c r="G1600" s="27">
        <v>4</v>
      </c>
      <c r="H1600" s="27">
        <v>8</v>
      </c>
      <c r="I1600" s="27">
        <v>12</v>
      </c>
      <c r="J1600" s="27">
        <v>12</v>
      </c>
      <c r="K1600" s="43">
        <v>1.85</v>
      </c>
      <c r="L1600" s="119">
        <f t="shared" si="139"/>
        <v>7.4</v>
      </c>
      <c r="M1600" s="43">
        <f t="shared" si="136"/>
        <v>7.4</v>
      </c>
      <c r="N1600" s="43">
        <f t="shared" si="137"/>
        <v>14.8</v>
      </c>
      <c r="O1600" s="43">
        <f t="shared" si="138"/>
        <v>22.200000000000003</v>
      </c>
      <c r="P1600" s="43">
        <f t="shared" si="138"/>
        <v>22.200000000000003</v>
      </c>
    </row>
    <row r="1601" spans="1:16" customFormat="1" ht="12.75" customHeight="1">
      <c r="A1601" s="6" t="s">
        <v>307</v>
      </c>
      <c r="B1601" s="107">
        <v>35</v>
      </c>
      <c r="C1601" s="73" t="s">
        <v>208</v>
      </c>
      <c r="D1601" s="18" t="s">
        <v>246</v>
      </c>
      <c r="E1601" s="18"/>
      <c r="F1601" s="27">
        <v>4</v>
      </c>
      <c r="G1601" s="27">
        <v>4</v>
      </c>
      <c r="H1601" s="27">
        <v>8</v>
      </c>
      <c r="I1601" s="27">
        <v>12</v>
      </c>
      <c r="J1601" s="27">
        <v>12</v>
      </c>
      <c r="K1601" s="43">
        <v>1.85</v>
      </c>
      <c r="L1601" s="119">
        <f t="shared" si="139"/>
        <v>7.4</v>
      </c>
      <c r="M1601" s="43">
        <f t="shared" si="136"/>
        <v>7.4</v>
      </c>
      <c r="N1601" s="43">
        <f t="shared" si="137"/>
        <v>14.8</v>
      </c>
      <c r="O1601" s="43">
        <f t="shared" si="138"/>
        <v>22.200000000000003</v>
      </c>
      <c r="P1601" s="43">
        <f t="shared" si="138"/>
        <v>22.200000000000003</v>
      </c>
    </row>
    <row r="1602" spans="1:16" customFormat="1" ht="12.75" customHeight="1">
      <c r="A1602" s="6" t="s">
        <v>307</v>
      </c>
      <c r="B1602" s="107">
        <v>36</v>
      </c>
      <c r="C1602" s="73" t="s">
        <v>208</v>
      </c>
      <c r="D1602" s="18" t="s">
        <v>246</v>
      </c>
      <c r="E1602" s="18"/>
      <c r="F1602" s="27">
        <v>4</v>
      </c>
      <c r="G1602" s="27">
        <v>4</v>
      </c>
      <c r="H1602" s="27">
        <v>8</v>
      </c>
      <c r="I1602" s="27">
        <v>12</v>
      </c>
      <c r="J1602" s="27">
        <v>12</v>
      </c>
      <c r="K1602" s="43">
        <v>1.85</v>
      </c>
      <c r="L1602" s="119">
        <f t="shared" si="139"/>
        <v>7.4</v>
      </c>
      <c r="M1602" s="43">
        <f t="shared" si="136"/>
        <v>7.4</v>
      </c>
      <c r="N1602" s="43">
        <f t="shared" si="137"/>
        <v>14.8</v>
      </c>
      <c r="O1602" s="43">
        <f t="shared" si="138"/>
        <v>22.200000000000003</v>
      </c>
      <c r="P1602" s="43">
        <f t="shared" si="138"/>
        <v>22.200000000000003</v>
      </c>
    </row>
    <row r="1603" spans="1:16" customFormat="1" ht="12.75" customHeight="1">
      <c r="A1603" s="6" t="s">
        <v>307</v>
      </c>
      <c r="B1603" s="107">
        <v>37</v>
      </c>
      <c r="C1603" s="73" t="s">
        <v>208</v>
      </c>
      <c r="D1603" s="18" t="s">
        <v>246</v>
      </c>
      <c r="E1603" s="18"/>
      <c r="F1603" s="27">
        <v>4</v>
      </c>
      <c r="G1603" s="27">
        <v>4</v>
      </c>
      <c r="H1603" s="27">
        <v>8</v>
      </c>
      <c r="I1603" s="27">
        <v>12</v>
      </c>
      <c r="J1603" s="27">
        <v>12</v>
      </c>
      <c r="K1603" s="43">
        <v>1.85</v>
      </c>
      <c r="L1603" s="119">
        <f t="shared" si="139"/>
        <v>7.4</v>
      </c>
      <c r="M1603" s="43">
        <f t="shared" si="136"/>
        <v>7.4</v>
      </c>
      <c r="N1603" s="43">
        <f t="shared" si="137"/>
        <v>14.8</v>
      </c>
      <c r="O1603" s="43">
        <f t="shared" si="138"/>
        <v>22.200000000000003</v>
      </c>
      <c r="P1603" s="43">
        <f t="shared" si="138"/>
        <v>22.200000000000003</v>
      </c>
    </row>
    <row r="1604" spans="1:16" customFormat="1" ht="12.75" customHeight="1">
      <c r="A1604" s="6" t="s">
        <v>307</v>
      </c>
      <c r="B1604" s="107">
        <v>38</v>
      </c>
      <c r="C1604" s="73" t="s">
        <v>208</v>
      </c>
      <c r="D1604" s="18" t="s">
        <v>246</v>
      </c>
      <c r="E1604" s="18"/>
      <c r="F1604" s="27">
        <v>4</v>
      </c>
      <c r="G1604" s="27">
        <v>4</v>
      </c>
      <c r="H1604" s="27">
        <v>8</v>
      </c>
      <c r="I1604" s="27">
        <v>12</v>
      </c>
      <c r="J1604" s="27">
        <v>12</v>
      </c>
      <c r="K1604" s="43">
        <v>1.85</v>
      </c>
      <c r="L1604" s="119">
        <f t="shared" si="139"/>
        <v>7.4</v>
      </c>
      <c r="M1604" s="43">
        <f t="shared" si="136"/>
        <v>7.4</v>
      </c>
      <c r="N1604" s="43">
        <f t="shared" si="137"/>
        <v>14.8</v>
      </c>
      <c r="O1604" s="43">
        <f t="shared" si="138"/>
        <v>22.200000000000003</v>
      </c>
      <c r="P1604" s="43">
        <f t="shared" si="138"/>
        <v>22.200000000000003</v>
      </c>
    </row>
    <row r="1605" spans="1:16" customFormat="1" ht="12.75" customHeight="1">
      <c r="A1605" s="6" t="s">
        <v>307</v>
      </c>
      <c r="B1605" s="107">
        <v>39</v>
      </c>
      <c r="C1605" s="73" t="s">
        <v>208</v>
      </c>
      <c r="D1605" s="18" t="s">
        <v>246</v>
      </c>
      <c r="E1605" s="18"/>
      <c r="F1605" s="27">
        <v>4</v>
      </c>
      <c r="G1605" s="27">
        <v>4</v>
      </c>
      <c r="H1605" s="27">
        <v>8</v>
      </c>
      <c r="I1605" s="27">
        <v>12</v>
      </c>
      <c r="J1605" s="27">
        <v>12</v>
      </c>
      <c r="K1605" s="43">
        <v>1.85</v>
      </c>
      <c r="L1605" s="119">
        <f t="shared" si="139"/>
        <v>7.4</v>
      </c>
      <c r="M1605" s="43">
        <f t="shared" si="136"/>
        <v>7.4</v>
      </c>
      <c r="N1605" s="43">
        <f t="shared" si="137"/>
        <v>14.8</v>
      </c>
      <c r="O1605" s="43">
        <f t="shared" si="138"/>
        <v>22.200000000000003</v>
      </c>
      <c r="P1605" s="43">
        <f t="shared" si="138"/>
        <v>22.200000000000003</v>
      </c>
    </row>
    <row r="1606" spans="1:16" customFormat="1" ht="12.75" customHeight="1">
      <c r="A1606" s="6" t="s">
        <v>307</v>
      </c>
      <c r="B1606" s="107">
        <v>40</v>
      </c>
      <c r="C1606" s="73" t="s">
        <v>208</v>
      </c>
      <c r="D1606" s="18" t="s">
        <v>246</v>
      </c>
      <c r="E1606" s="18"/>
      <c r="F1606" s="27">
        <v>4</v>
      </c>
      <c r="G1606" s="27">
        <v>4</v>
      </c>
      <c r="H1606" s="27">
        <v>8</v>
      </c>
      <c r="I1606" s="27">
        <v>12</v>
      </c>
      <c r="J1606" s="27">
        <v>12</v>
      </c>
      <c r="K1606" s="43">
        <v>1.85</v>
      </c>
      <c r="L1606" s="119">
        <f t="shared" si="139"/>
        <v>7.4</v>
      </c>
      <c r="M1606" s="43">
        <f t="shared" si="136"/>
        <v>7.4</v>
      </c>
      <c r="N1606" s="43">
        <f t="shared" si="137"/>
        <v>14.8</v>
      </c>
      <c r="O1606" s="43">
        <f t="shared" si="138"/>
        <v>22.200000000000003</v>
      </c>
      <c r="P1606" s="43">
        <f t="shared" si="138"/>
        <v>22.200000000000003</v>
      </c>
    </row>
    <row r="1607" spans="1:16" customFormat="1" ht="12.75" customHeight="1">
      <c r="A1607" s="6" t="s">
        <v>307</v>
      </c>
      <c r="B1607" s="107">
        <v>41</v>
      </c>
      <c r="C1607" s="73" t="s">
        <v>208</v>
      </c>
      <c r="D1607" s="18" t="s">
        <v>246</v>
      </c>
      <c r="E1607" s="18"/>
      <c r="F1607" s="27">
        <v>4</v>
      </c>
      <c r="G1607" s="27">
        <v>4</v>
      </c>
      <c r="H1607" s="27">
        <v>8</v>
      </c>
      <c r="I1607" s="27">
        <v>12</v>
      </c>
      <c r="J1607" s="27">
        <v>12</v>
      </c>
      <c r="K1607" s="43">
        <v>1.85</v>
      </c>
      <c r="L1607" s="119">
        <f t="shared" si="139"/>
        <v>7.4</v>
      </c>
      <c r="M1607" s="43">
        <f t="shared" si="136"/>
        <v>7.4</v>
      </c>
      <c r="N1607" s="43">
        <f t="shared" si="137"/>
        <v>14.8</v>
      </c>
      <c r="O1607" s="43">
        <f t="shared" si="138"/>
        <v>22.200000000000003</v>
      </c>
      <c r="P1607" s="43">
        <f t="shared" si="138"/>
        <v>22.200000000000003</v>
      </c>
    </row>
    <row r="1608" spans="1:16" customFormat="1" ht="12.75" customHeight="1">
      <c r="A1608" s="6" t="s">
        <v>307</v>
      </c>
      <c r="B1608" s="107">
        <v>42</v>
      </c>
      <c r="C1608" s="73" t="s">
        <v>208</v>
      </c>
      <c r="D1608" s="18" t="s">
        <v>246</v>
      </c>
      <c r="E1608" s="18"/>
      <c r="F1608" s="27">
        <v>4</v>
      </c>
      <c r="G1608" s="27">
        <v>4</v>
      </c>
      <c r="H1608" s="27">
        <v>8</v>
      </c>
      <c r="I1608" s="27">
        <v>12</v>
      </c>
      <c r="J1608" s="27">
        <v>12</v>
      </c>
      <c r="K1608" s="43">
        <v>1.85</v>
      </c>
      <c r="L1608" s="119">
        <f t="shared" si="139"/>
        <v>7.4</v>
      </c>
      <c r="M1608" s="43">
        <f t="shared" si="136"/>
        <v>7.4</v>
      </c>
      <c r="N1608" s="43">
        <f t="shared" si="137"/>
        <v>14.8</v>
      </c>
      <c r="O1608" s="43">
        <f t="shared" si="138"/>
        <v>22.200000000000003</v>
      </c>
      <c r="P1608" s="43">
        <f t="shared" si="138"/>
        <v>22.200000000000003</v>
      </c>
    </row>
    <row r="1609" spans="1:16" customFormat="1" ht="12.75" customHeight="1">
      <c r="A1609" s="6" t="s">
        <v>307</v>
      </c>
      <c r="B1609" s="107">
        <v>43</v>
      </c>
      <c r="C1609" s="73" t="s">
        <v>208</v>
      </c>
      <c r="D1609" s="18" t="s">
        <v>246</v>
      </c>
      <c r="E1609" s="18"/>
      <c r="F1609" s="27">
        <v>4</v>
      </c>
      <c r="G1609" s="27">
        <v>4</v>
      </c>
      <c r="H1609" s="27">
        <v>8</v>
      </c>
      <c r="I1609" s="27">
        <v>12</v>
      </c>
      <c r="J1609" s="27">
        <v>12</v>
      </c>
      <c r="K1609" s="43">
        <v>1.85</v>
      </c>
      <c r="L1609" s="119">
        <f t="shared" si="139"/>
        <v>7.4</v>
      </c>
      <c r="M1609" s="43">
        <f t="shared" si="136"/>
        <v>7.4</v>
      </c>
      <c r="N1609" s="43">
        <f t="shared" si="137"/>
        <v>14.8</v>
      </c>
      <c r="O1609" s="43">
        <f t="shared" si="138"/>
        <v>22.200000000000003</v>
      </c>
      <c r="P1609" s="43">
        <f t="shared" si="138"/>
        <v>22.200000000000003</v>
      </c>
    </row>
    <row r="1610" spans="1:16" customFormat="1" ht="12.75" customHeight="1">
      <c r="A1610" s="6" t="s">
        <v>307</v>
      </c>
      <c r="B1610" s="107">
        <v>44</v>
      </c>
      <c r="C1610" s="73" t="s">
        <v>208</v>
      </c>
      <c r="D1610" s="18" t="s">
        <v>246</v>
      </c>
      <c r="E1610" s="18"/>
      <c r="F1610" s="27">
        <v>4</v>
      </c>
      <c r="G1610" s="27">
        <v>4</v>
      </c>
      <c r="H1610" s="27">
        <v>8</v>
      </c>
      <c r="I1610" s="27">
        <v>12</v>
      </c>
      <c r="J1610" s="27">
        <v>12</v>
      </c>
      <c r="K1610" s="43">
        <v>1.85</v>
      </c>
      <c r="L1610" s="119">
        <f t="shared" si="139"/>
        <v>7.4</v>
      </c>
      <c r="M1610" s="43">
        <f t="shared" si="136"/>
        <v>7.4</v>
      </c>
      <c r="N1610" s="43">
        <f t="shared" si="137"/>
        <v>14.8</v>
      </c>
      <c r="O1610" s="43">
        <f t="shared" si="138"/>
        <v>22.200000000000003</v>
      </c>
      <c r="P1610" s="43">
        <f t="shared" si="138"/>
        <v>22.200000000000003</v>
      </c>
    </row>
    <row r="1611" spans="1:16" customFormat="1" ht="12.75" customHeight="1">
      <c r="A1611" s="6" t="s">
        <v>307</v>
      </c>
      <c r="B1611" s="107">
        <v>45</v>
      </c>
      <c r="C1611" s="73" t="s">
        <v>208</v>
      </c>
      <c r="D1611" s="18" t="s">
        <v>246</v>
      </c>
      <c r="E1611" s="18"/>
      <c r="F1611" s="27">
        <v>4</v>
      </c>
      <c r="G1611" s="27">
        <v>4</v>
      </c>
      <c r="H1611" s="27">
        <v>8</v>
      </c>
      <c r="I1611" s="27">
        <v>12</v>
      </c>
      <c r="J1611" s="27">
        <v>12</v>
      </c>
      <c r="K1611" s="43">
        <v>1.85</v>
      </c>
      <c r="L1611" s="119">
        <f t="shared" si="139"/>
        <v>7.4</v>
      </c>
      <c r="M1611" s="43">
        <f t="shared" si="136"/>
        <v>7.4</v>
      </c>
      <c r="N1611" s="43">
        <f t="shared" si="137"/>
        <v>14.8</v>
      </c>
      <c r="O1611" s="43">
        <f t="shared" si="138"/>
        <v>22.200000000000003</v>
      </c>
      <c r="P1611" s="43">
        <f t="shared" si="138"/>
        <v>22.200000000000003</v>
      </c>
    </row>
    <row r="1612" spans="1:16" customFormat="1" ht="12.75" customHeight="1">
      <c r="A1612" s="6" t="s">
        <v>307</v>
      </c>
      <c r="B1612" s="107">
        <v>46</v>
      </c>
      <c r="C1612" s="73" t="s">
        <v>208</v>
      </c>
      <c r="D1612" s="18" t="s">
        <v>246</v>
      </c>
      <c r="E1612" s="18"/>
      <c r="F1612" s="27">
        <v>4</v>
      </c>
      <c r="G1612" s="27">
        <v>4</v>
      </c>
      <c r="H1612" s="27">
        <v>8</v>
      </c>
      <c r="I1612" s="27">
        <v>12</v>
      </c>
      <c r="J1612" s="27">
        <v>12</v>
      </c>
      <c r="K1612" s="43">
        <v>1.85</v>
      </c>
      <c r="L1612" s="119">
        <f t="shared" si="139"/>
        <v>7.4</v>
      </c>
      <c r="M1612" s="43">
        <f t="shared" si="136"/>
        <v>7.4</v>
      </c>
      <c r="N1612" s="43">
        <f t="shared" si="137"/>
        <v>14.8</v>
      </c>
      <c r="O1612" s="43">
        <f t="shared" si="138"/>
        <v>22.200000000000003</v>
      </c>
      <c r="P1612" s="43">
        <f t="shared" si="138"/>
        <v>22.200000000000003</v>
      </c>
    </row>
    <row r="1613" spans="1:16" customFormat="1" ht="12.75" customHeight="1">
      <c r="A1613" s="6" t="s">
        <v>307</v>
      </c>
      <c r="B1613" s="107">
        <v>47</v>
      </c>
      <c r="C1613" s="73" t="s">
        <v>208</v>
      </c>
      <c r="D1613" s="18" t="s">
        <v>246</v>
      </c>
      <c r="E1613" s="18"/>
      <c r="F1613" s="27">
        <v>4</v>
      </c>
      <c r="G1613" s="27">
        <v>4</v>
      </c>
      <c r="H1613" s="27">
        <v>8</v>
      </c>
      <c r="I1613" s="27">
        <v>12</v>
      </c>
      <c r="J1613" s="27">
        <v>12</v>
      </c>
      <c r="K1613" s="43">
        <v>1.85</v>
      </c>
      <c r="L1613" s="119">
        <f t="shared" si="139"/>
        <v>7.4</v>
      </c>
      <c r="M1613" s="43">
        <f t="shared" si="136"/>
        <v>7.4</v>
      </c>
      <c r="N1613" s="43">
        <f t="shared" si="137"/>
        <v>14.8</v>
      </c>
      <c r="O1613" s="43">
        <f t="shared" si="138"/>
        <v>22.200000000000003</v>
      </c>
      <c r="P1613" s="43">
        <f t="shared" si="138"/>
        <v>22.200000000000003</v>
      </c>
    </row>
    <row r="1614" spans="1:16" customFormat="1" ht="12.75" customHeight="1">
      <c r="A1614" s="6" t="s">
        <v>307</v>
      </c>
      <c r="B1614" s="107">
        <v>48</v>
      </c>
      <c r="C1614" s="73" t="s">
        <v>208</v>
      </c>
      <c r="D1614" s="18" t="s">
        <v>246</v>
      </c>
      <c r="E1614" s="18"/>
      <c r="F1614" s="27">
        <v>4</v>
      </c>
      <c r="G1614" s="27">
        <v>4</v>
      </c>
      <c r="H1614" s="27">
        <v>8</v>
      </c>
      <c r="I1614" s="27">
        <v>12</v>
      </c>
      <c r="J1614" s="27">
        <v>12</v>
      </c>
      <c r="K1614" s="43">
        <v>1.85</v>
      </c>
      <c r="L1614" s="119">
        <f t="shared" si="139"/>
        <v>7.4</v>
      </c>
      <c r="M1614" s="43">
        <f t="shared" si="136"/>
        <v>7.4</v>
      </c>
      <c r="N1614" s="43">
        <f t="shared" si="137"/>
        <v>14.8</v>
      </c>
      <c r="O1614" s="43">
        <f t="shared" si="138"/>
        <v>22.200000000000003</v>
      </c>
      <c r="P1614" s="43">
        <f t="shared" si="138"/>
        <v>22.200000000000003</v>
      </c>
    </row>
    <row r="1615" spans="1:16" customFormat="1" ht="12.75" customHeight="1">
      <c r="A1615" s="6" t="s">
        <v>307</v>
      </c>
      <c r="B1615" s="107">
        <v>49</v>
      </c>
      <c r="C1615" s="73" t="s">
        <v>208</v>
      </c>
      <c r="D1615" s="18" t="s">
        <v>246</v>
      </c>
      <c r="E1615" s="18"/>
      <c r="F1615" s="27">
        <v>4</v>
      </c>
      <c r="G1615" s="27">
        <v>4</v>
      </c>
      <c r="H1615" s="27">
        <v>8</v>
      </c>
      <c r="I1615" s="27">
        <v>12</v>
      </c>
      <c r="J1615" s="27">
        <v>12</v>
      </c>
      <c r="K1615" s="43">
        <v>1.85</v>
      </c>
      <c r="L1615" s="119">
        <f t="shared" si="139"/>
        <v>7.4</v>
      </c>
      <c r="M1615" s="43">
        <f t="shared" si="136"/>
        <v>7.4</v>
      </c>
      <c r="N1615" s="43">
        <f t="shared" si="137"/>
        <v>14.8</v>
      </c>
      <c r="O1615" s="43">
        <f t="shared" si="138"/>
        <v>22.200000000000003</v>
      </c>
      <c r="P1615" s="43">
        <f t="shared" si="138"/>
        <v>22.200000000000003</v>
      </c>
    </row>
    <row r="1616" spans="1:16" customFormat="1" ht="12.75" customHeight="1">
      <c r="A1616" s="6" t="s">
        <v>307</v>
      </c>
      <c r="B1616" s="107">
        <v>50</v>
      </c>
      <c r="C1616" s="73" t="s">
        <v>208</v>
      </c>
      <c r="D1616" s="18" t="s">
        <v>246</v>
      </c>
      <c r="E1616" s="18"/>
      <c r="F1616" s="27">
        <v>4</v>
      </c>
      <c r="G1616" s="27">
        <v>4</v>
      </c>
      <c r="H1616" s="27">
        <v>8</v>
      </c>
      <c r="I1616" s="27">
        <v>12</v>
      </c>
      <c r="J1616" s="27">
        <v>12</v>
      </c>
      <c r="K1616" s="43">
        <v>1.85</v>
      </c>
      <c r="L1616" s="119">
        <f t="shared" si="139"/>
        <v>7.4</v>
      </c>
      <c r="M1616" s="43">
        <f t="shared" si="136"/>
        <v>7.4</v>
      </c>
      <c r="N1616" s="43">
        <f t="shared" si="137"/>
        <v>14.8</v>
      </c>
      <c r="O1616" s="43">
        <f t="shared" si="138"/>
        <v>22.200000000000003</v>
      </c>
      <c r="P1616" s="43">
        <f t="shared" si="138"/>
        <v>22.200000000000003</v>
      </c>
    </row>
    <row r="1617" spans="1:16" customFormat="1" ht="12.75" customHeight="1">
      <c r="A1617" s="6" t="s">
        <v>307</v>
      </c>
      <c r="B1617" s="107">
        <v>51</v>
      </c>
      <c r="C1617" s="73" t="s">
        <v>208</v>
      </c>
      <c r="D1617" s="18" t="s">
        <v>246</v>
      </c>
      <c r="E1617" s="18"/>
      <c r="F1617" s="27">
        <v>4</v>
      </c>
      <c r="G1617" s="27">
        <v>4</v>
      </c>
      <c r="H1617" s="27">
        <v>8</v>
      </c>
      <c r="I1617" s="27">
        <v>12</v>
      </c>
      <c r="J1617" s="27">
        <v>12</v>
      </c>
      <c r="K1617" s="43">
        <v>1.85</v>
      </c>
      <c r="L1617" s="119">
        <f t="shared" si="139"/>
        <v>7.4</v>
      </c>
      <c r="M1617" s="43">
        <f t="shared" si="136"/>
        <v>7.4</v>
      </c>
      <c r="N1617" s="43">
        <f t="shared" si="137"/>
        <v>14.8</v>
      </c>
      <c r="O1617" s="43">
        <f t="shared" si="138"/>
        <v>22.200000000000003</v>
      </c>
      <c r="P1617" s="43">
        <f t="shared" si="138"/>
        <v>22.200000000000003</v>
      </c>
    </row>
    <row r="1618" spans="1:16" customFormat="1" ht="12.75" customHeight="1">
      <c r="A1618" s="6" t="s">
        <v>307</v>
      </c>
      <c r="B1618" s="107">
        <v>52</v>
      </c>
      <c r="C1618" s="73" t="s">
        <v>208</v>
      </c>
      <c r="D1618" s="18" t="s">
        <v>246</v>
      </c>
      <c r="E1618" s="18"/>
      <c r="F1618" s="27">
        <v>4</v>
      </c>
      <c r="G1618" s="27">
        <v>4</v>
      </c>
      <c r="H1618" s="27">
        <v>8</v>
      </c>
      <c r="I1618" s="27">
        <v>12</v>
      </c>
      <c r="J1618" s="27">
        <v>12</v>
      </c>
      <c r="K1618" s="43">
        <v>1.85</v>
      </c>
      <c r="L1618" s="119">
        <f t="shared" si="139"/>
        <v>7.4</v>
      </c>
      <c r="M1618" s="43">
        <f t="shared" si="136"/>
        <v>7.4</v>
      </c>
      <c r="N1618" s="43">
        <f t="shared" si="137"/>
        <v>14.8</v>
      </c>
      <c r="O1618" s="43">
        <f t="shared" si="138"/>
        <v>22.200000000000003</v>
      </c>
      <c r="P1618" s="43">
        <f t="shared" si="138"/>
        <v>22.200000000000003</v>
      </c>
    </row>
    <row r="1619" spans="1:16" customFormat="1" ht="12.75" customHeight="1">
      <c r="A1619" s="6" t="s">
        <v>307</v>
      </c>
      <c r="B1619" s="107">
        <v>53</v>
      </c>
      <c r="C1619" s="73" t="s">
        <v>208</v>
      </c>
      <c r="D1619" s="18" t="s">
        <v>246</v>
      </c>
      <c r="E1619" s="18"/>
      <c r="F1619" s="27">
        <v>4</v>
      </c>
      <c r="G1619" s="27">
        <v>4</v>
      </c>
      <c r="H1619" s="27">
        <v>8</v>
      </c>
      <c r="I1619" s="27">
        <v>12</v>
      </c>
      <c r="J1619" s="27">
        <v>12</v>
      </c>
      <c r="K1619" s="43">
        <v>1.85</v>
      </c>
      <c r="L1619" s="119">
        <f t="shared" si="139"/>
        <v>7.4</v>
      </c>
      <c r="M1619" s="43">
        <f t="shared" si="136"/>
        <v>7.4</v>
      </c>
      <c r="N1619" s="43">
        <f t="shared" si="137"/>
        <v>14.8</v>
      </c>
      <c r="O1619" s="43">
        <f t="shared" si="138"/>
        <v>22.200000000000003</v>
      </c>
      <c r="P1619" s="43">
        <f t="shared" si="138"/>
        <v>22.200000000000003</v>
      </c>
    </row>
    <row r="1620" spans="1:16" customFormat="1" ht="12.75" customHeight="1">
      <c r="A1620" s="6" t="s">
        <v>307</v>
      </c>
      <c r="B1620" s="107">
        <v>54</v>
      </c>
      <c r="C1620" s="73" t="s">
        <v>208</v>
      </c>
      <c r="D1620" s="18" t="s">
        <v>246</v>
      </c>
      <c r="E1620" s="18"/>
      <c r="F1620" s="27">
        <v>4</v>
      </c>
      <c r="G1620" s="27">
        <v>4</v>
      </c>
      <c r="H1620" s="27">
        <v>8</v>
      </c>
      <c r="I1620" s="27">
        <v>12</v>
      </c>
      <c r="J1620" s="27">
        <v>12</v>
      </c>
      <c r="K1620" s="43">
        <v>1.85</v>
      </c>
      <c r="L1620" s="119">
        <f t="shared" si="139"/>
        <v>7.4</v>
      </c>
      <c r="M1620" s="43">
        <f t="shared" si="136"/>
        <v>7.4</v>
      </c>
      <c r="N1620" s="43">
        <f t="shared" si="137"/>
        <v>14.8</v>
      </c>
      <c r="O1620" s="43">
        <f t="shared" si="138"/>
        <v>22.200000000000003</v>
      </c>
      <c r="P1620" s="43">
        <f t="shared" si="138"/>
        <v>22.200000000000003</v>
      </c>
    </row>
    <row r="1621" spans="1:16" customFormat="1" ht="12.75" customHeight="1">
      <c r="A1621" s="6" t="s">
        <v>307</v>
      </c>
      <c r="B1621" s="107">
        <v>55</v>
      </c>
      <c r="C1621" s="73" t="s">
        <v>208</v>
      </c>
      <c r="D1621" s="18" t="s">
        <v>246</v>
      </c>
      <c r="E1621" s="18"/>
      <c r="F1621" s="27">
        <v>4</v>
      </c>
      <c r="G1621" s="27">
        <v>4</v>
      </c>
      <c r="H1621" s="27">
        <v>8</v>
      </c>
      <c r="I1621" s="27">
        <v>12</v>
      </c>
      <c r="J1621" s="27">
        <v>12</v>
      </c>
      <c r="K1621" s="43">
        <v>1.85</v>
      </c>
      <c r="L1621" s="119">
        <f t="shared" si="139"/>
        <v>7.4</v>
      </c>
      <c r="M1621" s="43">
        <f t="shared" si="136"/>
        <v>7.4</v>
      </c>
      <c r="N1621" s="43">
        <f t="shared" si="137"/>
        <v>14.8</v>
      </c>
      <c r="O1621" s="43">
        <f t="shared" si="138"/>
        <v>22.200000000000003</v>
      </c>
      <c r="P1621" s="43">
        <f t="shared" si="138"/>
        <v>22.200000000000003</v>
      </c>
    </row>
    <row r="1622" spans="1:16" customFormat="1" ht="12.75" customHeight="1">
      <c r="A1622" s="6" t="s">
        <v>307</v>
      </c>
      <c r="B1622" s="107">
        <v>56</v>
      </c>
      <c r="C1622" s="73" t="s">
        <v>208</v>
      </c>
      <c r="D1622" s="18" t="s">
        <v>246</v>
      </c>
      <c r="E1622" s="18"/>
      <c r="F1622" s="27">
        <v>4</v>
      </c>
      <c r="G1622" s="27">
        <v>4</v>
      </c>
      <c r="H1622" s="27">
        <v>8</v>
      </c>
      <c r="I1622" s="27">
        <v>12</v>
      </c>
      <c r="J1622" s="27">
        <v>12</v>
      </c>
      <c r="K1622" s="43">
        <v>1.85</v>
      </c>
      <c r="L1622" s="119">
        <f t="shared" si="139"/>
        <v>7.4</v>
      </c>
      <c r="M1622" s="43">
        <f t="shared" si="136"/>
        <v>7.4</v>
      </c>
      <c r="N1622" s="43">
        <f t="shared" si="137"/>
        <v>14.8</v>
      </c>
      <c r="O1622" s="43">
        <f t="shared" si="138"/>
        <v>22.200000000000003</v>
      </c>
      <c r="P1622" s="43">
        <f t="shared" si="138"/>
        <v>22.200000000000003</v>
      </c>
    </row>
    <row r="1623" spans="1:16" customFormat="1" ht="12.75" customHeight="1">
      <c r="A1623" s="6" t="s">
        <v>307</v>
      </c>
      <c r="B1623" s="107">
        <v>57</v>
      </c>
      <c r="C1623" s="73" t="s">
        <v>208</v>
      </c>
      <c r="D1623" s="18" t="s">
        <v>246</v>
      </c>
      <c r="E1623" s="18"/>
      <c r="F1623" s="27">
        <v>4</v>
      </c>
      <c r="G1623" s="27">
        <v>4</v>
      </c>
      <c r="H1623" s="27">
        <v>8</v>
      </c>
      <c r="I1623" s="27">
        <v>12</v>
      </c>
      <c r="J1623" s="27">
        <v>12</v>
      </c>
      <c r="K1623" s="43">
        <v>1.85</v>
      </c>
      <c r="L1623" s="119">
        <f t="shared" si="139"/>
        <v>7.4</v>
      </c>
      <c r="M1623" s="43">
        <f t="shared" si="136"/>
        <v>7.4</v>
      </c>
      <c r="N1623" s="43">
        <f t="shared" si="137"/>
        <v>14.8</v>
      </c>
      <c r="O1623" s="43">
        <f t="shared" si="138"/>
        <v>22.200000000000003</v>
      </c>
      <c r="P1623" s="43">
        <f t="shared" si="138"/>
        <v>22.200000000000003</v>
      </c>
    </row>
    <row r="1624" spans="1:16" customFormat="1" ht="12.75" customHeight="1">
      <c r="A1624" s="6" t="s">
        <v>307</v>
      </c>
      <c r="B1624" s="107">
        <v>58</v>
      </c>
      <c r="C1624" s="73" t="s">
        <v>208</v>
      </c>
      <c r="D1624" s="18" t="s">
        <v>246</v>
      </c>
      <c r="E1624" s="18"/>
      <c r="F1624" s="27">
        <v>4</v>
      </c>
      <c r="G1624" s="27">
        <v>4</v>
      </c>
      <c r="H1624" s="27">
        <v>8</v>
      </c>
      <c r="I1624" s="27">
        <v>12</v>
      </c>
      <c r="J1624" s="27">
        <v>12</v>
      </c>
      <c r="K1624" s="43">
        <v>1.85</v>
      </c>
      <c r="L1624" s="119">
        <f t="shared" si="139"/>
        <v>7.4</v>
      </c>
      <c r="M1624" s="43">
        <f t="shared" si="136"/>
        <v>7.4</v>
      </c>
      <c r="N1624" s="43">
        <f t="shared" si="137"/>
        <v>14.8</v>
      </c>
      <c r="O1624" s="43">
        <f t="shared" si="138"/>
        <v>22.200000000000003</v>
      </c>
      <c r="P1624" s="43">
        <f t="shared" si="138"/>
        <v>22.200000000000003</v>
      </c>
    </row>
    <row r="1625" spans="1:16" customFormat="1" ht="12.75" customHeight="1">
      <c r="A1625" s="6" t="s">
        <v>307</v>
      </c>
      <c r="B1625" s="107">
        <v>59</v>
      </c>
      <c r="C1625" s="73" t="s">
        <v>208</v>
      </c>
      <c r="D1625" s="18" t="s">
        <v>246</v>
      </c>
      <c r="E1625" s="18"/>
      <c r="F1625" s="27">
        <v>4</v>
      </c>
      <c r="G1625" s="27">
        <v>4</v>
      </c>
      <c r="H1625" s="27">
        <v>8</v>
      </c>
      <c r="I1625" s="27">
        <v>12</v>
      </c>
      <c r="J1625" s="27">
        <v>12</v>
      </c>
      <c r="K1625" s="43">
        <v>1.85</v>
      </c>
      <c r="L1625" s="119">
        <f t="shared" si="139"/>
        <v>7.4</v>
      </c>
      <c r="M1625" s="43">
        <f t="shared" si="136"/>
        <v>7.4</v>
      </c>
      <c r="N1625" s="43">
        <f t="shared" si="137"/>
        <v>14.8</v>
      </c>
      <c r="O1625" s="43">
        <f t="shared" si="138"/>
        <v>22.200000000000003</v>
      </c>
      <c r="P1625" s="43">
        <f t="shared" si="138"/>
        <v>22.200000000000003</v>
      </c>
    </row>
    <row r="1626" spans="1:16" customFormat="1" ht="12.75" customHeight="1">
      <c r="A1626" s="6" t="s">
        <v>307</v>
      </c>
      <c r="B1626" s="107">
        <v>60</v>
      </c>
      <c r="C1626" s="73" t="s">
        <v>208</v>
      </c>
      <c r="D1626" s="18" t="s">
        <v>246</v>
      </c>
      <c r="E1626" s="18"/>
      <c r="F1626" s="27">
        <v>4</v>
      </c>
      <c r="G1626" s="27">
        <v>4</v>
      </c>
      <c r="H1626" s="27">
        <v>8</v>
      </c>
      <c r="I1626" s="27">
        <v>12</v>
      </c>
      <c r="J1626" s="27">
        <v>12</v>
      </c>
      <c r="K1626" s="43">
        <v>1.85</v>
      </c>
      <c r="L1626" s="119">
        <f t="shared" si="139"/>
        <v>7.4</v>
      </c>
      <c r="M1626" s="43">
        <f t="shared" si="136"/>
        <v>7.4</v>
      </c>
      <c r="N1626" s="43">
        <f t="shared" si="137"/>
        <v>14.8</v>
      </c>
      <c r="O1626" s="43">
        <f t="shared" si="138"/>
        <v>22.200000000000003</v>
      </c>
      <c r="P1626" s="43">
        <f t="shared" si="138"/>
        <v>22.200000000000003</v>
      </c>
    </row>
    <row r="1627" spans="1:16" customFormat="1" ht="12.75" customHeight="1">
      <c r="A1627" s="6" t="s">
        <v>307</v>
      </c>
      <c r="B1627" s="107">
        <v>61</v>
      </c>
      <c r="C1627" s="73" t="s">
        <v>208</v>
      </c>
      <c r="D1627" s="18" t="s">
        <v>246</v>
      </c>
      <c r="E1627" s="18"/>
      <c r="F1627" s="27">
        <v>4</v>
      </c>
      <c r="G1627" s="27">
        <v>4</v>
      </c>
      <c r="H1627" s="27">
        <v>8</v>
      </c>
      <c r="I1627" s="27">
        <v>12</v>
      </c>
      <c r="J1627" s="27">
        <v>12</v>
      </c>
      <c r="K1627" s="43">
        <v>1.85</v>
      </c>
      <c r="L1627" s="119">
        <f t="shared" si="139"/>
        <v>7.4</v>
      </c>
      <c r="M1627" s="43">
        <f t="shared" si="136"/>
        <v>7.4</v>
      </c>
      <c r="N1627" s="43">
        <f t="shared" si="137"/>
        <v>14.8</v>
      </c>
      <c r="O1627" s="43">
        <f t="shared" si="138"/>
        <v>22.200000000000003</v>
      </c>
      <c r="P1627" s="43">
        <f t="shared" si="138"/>
        <v>22.200000000000003</v>
      </c>
    </row>
    <row r="1628" spans="1:16" customFormat="1" ht="12.75" customHeight="1">
      <c r="A1628" s="6" t="s">
        <v>307</v>
      </c>
      <c r="B1628" s="107">
        <v>62</v>
      </c>
      <c r="C1628" s="73" t="s">
        <v>208</v>
      </c>
      <c r="D1628" s="18" t="s">
        <v>246</v>
      </c>
      <c r="E1628" s="18"/>
      <c r="F1628" s="27">
        <v>4</v>
      </c>
      <c r="G1628" s="27">
        <v>4</v>
      </c>
      <c r="H1628" s="27">
        <v>8</v>
      </c>
      <c r="I1628" s="27">
        <v>12</v>
      </c>
      <c r="J1628" s="27">
        <v>12</v>
      </c>
      <c r="K1628" s="43">
        <v>1.85</v>
      </c>
      <c r="L1628" s="119">
        <f t="shared" si="139"/>
        <v>7.4</v>
      </c>
      <c r="M1628" s="43">
        <f t="shared" si="136"/>
        <v>7.4</v>
      </c>
      <c r="N1628" s="43">
        <f t="shared" si="137"/>
        <v>14.8</v>
      </c>
      <c r="O1628" s="43">
        <f t="shared" si="138"/>
        <v>22.200000000000003</v>
      </c>
      <c r="P1628" s="43">
        <f t="shared" si="138"/>
        <v>22.200000000000003</v>
      </c>
    </row>
    <row r="1629" spans="1:16" customFormat="1" ht="12.75" customHeight="1">
      <c r="A1629" s="6" t="s">
        <v>307</v>
      </c>
      <c r="B1629" s="107">
        <v>63</v>
      </c>
      <c r="C1629" s="73" t="s">
        <v>208</v>
      </c>
      <c r="D1629" s="18" t="s">
        <v>246</v>
      </c>
      <c r="E1629" s="18"/>
      <c r="F1629" s="27">
        <v>4</v>
      </c>
      <c r="G1629" s="27">
        <v>4</v>
      </c>
      <c r="H1629" s="27">
        <v>8</v>
      </c>
      <c r="I1629" s="27">
        <v>12</v>
      </c>
      <c r="J1629" s="27">
        <v>12</v>
      </c>
      <c r="K1629" s="43">
        <v>1.85</v>
      </c>
      <c r="L1629" s="119">
        <f t="shared" si="139"/>
        <v>7.4</v>
      </c>
      <c r="M1629" s="43">
        <f t="shared" si="136"/>
        <v>7.4</v>
      </c>
      <c r="N1629" s="43">
        <f t="shared" si="137"/>
        <v>14.8</v>
      </c>
      <c r="O1629" s="43">
        <f t="shared" si="138"/>
        <v>22.200000000000003</v>
      </c>
      <c r="P1629" s="43">
        <f t="shared" si="138"/>
        <v>22.200000000000003</v>
      </c>
    </row>
    <row r="1630" spans="1:16" customFormat="1" ht="12.75" customHeight="1">
      <c r="A1630" s="6" t="s">
        <v>307</v>
      </c>
      <c r="B1630" s="107">
        <v>64</v>
      </c>
      <c r="C1630" s="73" t="s">
        <v>208</v>
      </c>
      <c r="D1630" s="18" t="s">
        <v>246</v>
      </c>
      <c r="E1630" s="18"/>
      <c r="F1630" s="27">
        <v>4</v>
      </c>
      <c r="G1630" s="27">
        <v>4</v>
      </c>
      <c r="H1630" s="27">
        <v>8</v>
      </c>
      <c r="I1630" s="27">
        <v>12</v>
      </c>
      <c r="J1630" s="27">
        <v>12</v>
      </c>
      <c r="K1630" s="43">
        <v>1.85</v>
      </c>
      <c r="L1630" s="119">
        <f t="shared" si="139"/>
        <v>7.4</v>
      </c>
      <c r="M1630" s="43">
        <f t="shared" si="136"/>
        <v>7.4</v>
      </c>
      <c r="N1630" s="43">
        <f t="shared" si="137"/>
        <v>14.8</v>
      </c>
      <c r="O1630" s="43">
        <f t="shared" si="138"/>
        <v>22.200000000000003</v>
      </c>
      <c r="P1630" s="43">
        <f t="shared" si="138"/>
        <v>22.200000000000003</v>
      </c>
    </row>
    <row r="1631" spans="1:16" customFormat="1" ht="12.75" customHeight="1">
      <c r="A1631" s="6" t="s">
        <v>307</v>
      </c>
      <c r="B1631" s="107">
        <v>65</v>
      </c>
      <c r="C1631" s="73" t="s">
        <v>208</v>
      </c>
      <c r="D1631" s="18" t="s">
        <v>246</v>
      </c>
      <c r="E1631" s="18"/>
      <c r="F1631" s="27">
        <v>4</v>
      </c>
      <c r="G1631" s="27">
        <v>4</v>
      </c>
      <c r="H1631" s="27">
        <v>8</v>
      </c>
      <c r="I1631" s="27">
        <v>12</v>
      </c>
      <c r="J1631" s="27">
        <v>12</v>
      </c>
      <c r="K1631" s="43">
        <v>1.85</v>
      </c>
      <c r="L1631" s="119">
        <f t="shared" si="139"/>
        <v>7.4</v>
      </c>
      <c r="M1631" s="43">
        <f t="shared" ref="M1631:M1664" si="140">$G1631*K1631</f>
        <v>7.4</v>
      </c>
      <c r="N1631" s="43">
        <f t="shared" ref="N1631:N1664" si="141">$K1631*H1631</f>
        <v>14.8</v>
      </c>
      <c r="O1631" s="43">
        <f t="shared" ref="O1631:P1664" si="142">$K1631*I1631</f>
        <v>22.200000000000003</v>
      </c>
      <c r="P1631" s="43">
        <f t="shared" si="142"/>
        <v>22.200000000000003</v>
      </c>
    </row>
    <row r="1632" spans="1:16" customFormat="1" ht="12.75" customHeight="1">
      <c r="A1632" s="6" t="s">
        <v>307</v>
      </c>
      <c r="B1632" s="107">
        <v>66</v>
      </c>
      <c r="C1632" s="73" t="s">
        <v>208</v>
      </c>
      <c r="D1632" s="18" t="s">
        <v>246</v>
      </c>
      <c r="E1632" s="18"/>
      <c r="F1632" s="27">
        <v>4</v>
      </c>
      <c r="G1632" s="27">
        <v>4</v>
      </c>
      <c r="H1632" s="27">
        <v>8</v>
      </c>
      <c r="I1632" s="27">
        <v>12</v>
      </c>
      <c r="J1632" s="27">
        <v>12</v>
      </c>
      <c r="K1632" s="43">
        <v>1.85</v>
      </c>
      <c r="L1632" s="119">
        <f t="shared" si="139"/>
        <v>7.4</v>
      </c>
      <c r="M1632" s="43">
        <f t="shared" si="140"/>
        <v>7.4</v>
      </c>
      <c r="N1632" s="43">
        <f t="shared" si="141"/>
        <v>14.8</v>
      </c>
      <c r="O1632" s="43">
        <f t="shared" si="142"/>
        <v>22.200000000000003</v>
      </c>
      <c r="P1632" s="43">
        <f t="shared" si="142"/>
        <v>22.200000000000003</v>
      </c>
    </row>
    <row r="1633" spans="1:16" customFormat="1" ht="12.75" customHeight="1">
      <c r="A1633" s="6" t="s">
        <v>307</v>
      </c>
      <c r="B1633" s="107">
        <v>67</v>
      </c>
      <c r="C1633" s="73" t="s">
        <v>208</v>
      </c>
      <c r="D1633" s="18" t="s">
        <v>246</v>
      </c>
      <c r="E1633" s="18"/>
      <c r="F1633" s="27">
        <v>4</v>
      </c>
      <c r="G1633" s="27">
        <v>4</v>
      </c>
      <c r="H1633" s="27">
        <v>8</v>
      </c>
      <c r="I1633" s="27">
        <v>12</v>
      </c>
      <c r="J1633" s="27">
        <v>12</v>
      </c>
      <c r="K1633" s="43">
        <v>1.85</v>
      </c>
      <c r="L1633" s="119">
        <f t="shared" si="139"/>
        <v>7.4</v>
      </c>
      <c r="M1633" s="43">
        <f t="shared" si="140"/>
        <v>7.4</v>
      </c>
      <c r="N1633" s="43">
        <f t="shared" si="141"/>
        <v>14.8</v>
      </c>
      <c r="O1633" s="43">
        <f t="shared" si="142"/>
        <v>22.200000000000003</v>
      </c>
      <c r="P1633" s="43">
        <f t="shared" si="142"/>
        <v>22.200000000000003</v>
      </c>
    </row>
    <row r="1634" spans="1:16" customFormat="1" ht="12.75" customHeight="1">
      <c r="A1634" s="6" t="s">
        <v>307</v>
      </c>
      <c r="B1634" s="107">
        <v>68</v>
      </c>
      <c r="C1634" s="73" t="s">
        <v>208</v>
      </c>
      <c r="D1634" s="18" t="s">
        <v>246</v>
      </c>
      <c r="E1634" s="18"/>
      <c r="F1634" s="27">
        <v>4</v>
      </c>
      <c r="G1634" s="27">
        <v>4</v>
      </c>
      <c r="H1634" s="27">
        <v>8</v>
      </c>
      <c r="I1634" s="27">
        <v>12</v>
      </c>
      <c r="J1634" s="27">
        <v>12</v>
      </c>
      <c r="K1634" s="43">
        <v>1.85</v>
      </c>
      <c r="L1634" s="119">
        <f t="shared" si="139"/>
        <v>7.4</v>
      </c>
      <c r="M1634" s="43">
        <f t="shared" si="140"/>
        <v>7.4</v>
      </c>
      <c r="N1634" s="43">
        <f t="shared" si="141"/>
        <v>14.8</v>
      </c>
      <c r="O1634" s="43">
        <f t="shared" si="142"/>
        <v>22.200000000000003</v>
      </c>
      <c r="P1634" s="43">
        <f t="shared" si="142"/>
        <v>22.200000000000003</v>
      </c>
    </row>
    <row r="1635" spans="1:16" customFormat="1" ht="12.75" customHeight="1">
      <c r="A1635" s="6" t="s">
        <v>307</v>
      </c>
      <c r="B1635" s="107">
        <v>69</v>
      </c>
      <c r="C1635" s="73" t="s">
        <v>208</v>
      </c>
      <c r="D1635" s="18" t="s">
        <v>246</v>
      </c>
      <c r="E1635" s="18"/>
      <c r="F1635" s="27">
        <v>4</v>
      </c>
      <c r="G1635" s="27">
        <v>4</v>
      </c>
      <c r="H1635" s="27">
        <v>8</v>
      </c>
      <c r="I1635" s="27">
        <v>12</v>
      </c>
      <c r="J1635" s="27">
        <v>12</v>
      </c>
      <c r="K1635" s="43">
        <v>1.85</v>
      </c>
      <c r="L1635" s="119">
        <f t="shared" ref="L1635:L1698" si="143">K1635*F1635</f>
        <v>7.4</v>
      </c>
      <c r="M1635" s="43">
        <f t="shared" si="140"/>
        <v>7.4</v>
      </c>
      <c r="N1635" s="43">
        <f t="shared" si="141"/>
        <v>14.8</v>
      </c>
      <c r="O1635" s="43">
        <f t="shared" si="142"/>
        <v>22.200000000000003</v>
      </c>
      <c r="P1635" s="43">
        <f t="shared" si="142"/>
        <v>22.200000000000003</v>
      </c>
    </row>
    <row r="1636" spans="1:16" customFormat="1" ht="12.75" customHeight="1">
      <c r="A1636" s="6" t="s">
        <v>307</v>
      </c>
      <c r="B1636" s="107">
        <v>70</v>
      </c>
      <c r="C1636" s="73" t="s">
        <v>208</v>
      </c>
      <c r="D1636" s="18" t="s">
        <v>246</v>
      </c>
      <c r="E1636" s="18"/>
      <c r="F1636" s="27">
        <v>4</v>
      </c>
      <c r="G1636" s="27">
        <v>4</v>
      </c>
      <c r="H1636" s="27">
        <v>8</v>
      </c>
      <c r="I1636" s="27">
        <v>12</v>
      </c>
      <c r="J1636" s="27">
        <v>12</v>
      </c>
      <c r="K1636" s="43">
        <v>1.85</v>
      </c>
      <c r="L1636" s="119">
        <f t="shared" si="143"/>
        <v>7.4</v>
      </c>
      <c r="M1636" s="43">
        <f t="shared" si="140"/>
        <v>7.4</v>
      </c>
      <c r="N1636" s="43">
        <f t="shared" si="141"/>
        <v>14.8</v>
      </c>
      <c r="O1636" s="43">
        <f t="shared" si="142"/>
        <v>22.200000000000003</v>
      </c>
      <c r="P1636" s="43">
        <f t="shared" si="142"/>
        <v>22.200000000000003</v>
      </c>
    </row>
    <row r="1637" spans="1:16" customFormat="1" ht="12.75" customHeight="1">
      <c r="A1637" s="6" t="s">
        <v>307</v>
      </c>
      <c r="B1637" s="107">
        <v>71</v>
      </c>
      <c r="C1637" s="73" t="s">
        <v>208</v>
      </c>
      <c r="D1637" s="18" t="s">
        <v>246</v>
      </c>
      <c r="E1637" s="18"/>
      <c r="F1637" s="27">
        <v>4</v>
      </c>
      <c r="G1637" s="27">
        <v>4</v>
      </c>
      <c r="H1637" s="27">
        <v>8</v>
      </c>
      <c r="I1637" s="27">
        <v>12</v>
      </c>
      <c r="J1637" s="27">
        <v>12</v>
      </c>
      <c r="K1637" s="43">
        <v>1.85</v>
      </c>
      <c r="L1637" s="119">
        <f t="shared" si="143"/>
        <v>7.4</v>
      </c>
      <c r="M1637" s="43">
        <f t="shared" si="140"/>
        <v>7.4</v>
      </c>
      <c r="N1637" s="43">
        <f t="shared" si="141"/>
        <v>14.8</v>
      </c>
      <c r="O1637" s="43">
        <f t="shared" si="142"/>
        <v>22.200000000000003</v>
      </c>
      <c r="P1637" s="43">
        <f t="shared" si="142"/>
        <v>22.200000000000003</v>
      </c>
    </row>
    <row r="1638" spans="1:16" customFormat="1" ht="12.75" customHeight="1">
      <c r="A1638" s="6" t="s">
        <v>307</v>
      </c>
      <c r="B1638" s="107">
        <v>72</v>
      </c>
      <c r="C1638" s="73" t="s">
        <v>208</v>
      </c>
      <c r="D1638" s="18" t="s">
        <v>246</v>
      </c>
      <c r="E1638" s="18"/>
      <c r="F1638" s="27">
        <v>4</v>
      </c>
      <c r="G1638" s="27">
        <v>4</v>
      </c>
      <c r="H1638" s="27">
        <v>8</v>
      </c>
      <c r="I1638" s="27">
        <v>12</v>
      </c>
      <c r="J1638" s="27">
        <v>12</v>
      </c>
      <c r="K1638" s="43">
        <v>1.85</v>
      </c>
      <c r="L1638" s="119">
        <f t="shared" si="143"/>
        <v>7.4</v>
      </c>
      <c r="M1638" s="43">
        <f t="shared" si="140"/>
        <v>7.4</v>
      </c>
      <c r="N1638" s="43">
        <f t="shared" si="141"/>
        <v>14.8</v>
      </c>
      <c r="O1638" s="43">
        <f t="shared" si="142"/>
        <v>22.200000000000003</v>
      </c>
      <c r="P1638" s="43">
        <f t="shared" si="142"/>
        <v>22.200000000000003</v>
      </c>
    </row>
    <row r="1639" spans="1:16" customFormat="1" ht="12.75" customHeight="1">
      <c r="A1639" s="6" t="s">
        <v>307</v>
      </c>
      <c r="B1639" s="107">
        <v>73</v>
      </c>
      <c r="C1639" s="73" t="s">
        <v>208</v>
      </c>
      <c r="D1639" s="18" t="s">
        <v>246</v>
      </c>
      <c r="E1639" s="18"/>
      <c r="F1639" s="27">
        <v>4</v>
      </c>
      <c r="G1639" s="27">
        <v>4</v>
      </c>
      <c r="H1639" s="27">
        <v>8</v>
      </c>
      <c r="I1639" s="27">
        <v>12</v>
      </c>
      <c r="J1639" s="27">
        <v>12</v>
      </c>
      <c r="K1639" s="43">
        <v>1.85</v>
      </c>
      <c r="L1639" s="119">
        <f t="shared" si="143"/>
        <v>7.4</v>
      </c>
      <c r="M1639" s="43">
        <f t="shared" si="140"/>
        <v>7.4</v>
      </c>
      <c r="N1639" s="43">
        <f t="shared" si="141"/>
        <v>14.8</v>
      </c>
      <c r="O1639" s="43">
        <f t="shared" si="142"/>
        <v>22.200000000000003</v>
      </c>
      <c r="P1639" s="43">
        <f t="shared" si="142"/>
        <v>22.200000000000003</v>
      </c>
    </row>
    <row r="1640" spans="1:16" customFormat="1" ht="12.75" customHeight="1">
      <c r="A1640" s="6" t="s">
        <v>307</v>
      </c>
      <c r="B1640" s="107">
        <v>74</v>
      </c>
      <c r="C1640" s="73" t="s">
        <v>208</v>
      </c>
      <c r="D1640" s="18" t="s">
        <v>246</v>
      </c>
      <c r="E1640" s="18"/>
      <c r="F1640" s="27">
        <v>4</v>
      </c>
      <c r="G1640" s="27">
        <v>4</v>
      </c>
      <c r="H1640" s="27">
        <v>8</v>
      </c>
      <c r="I1640" s="27">
        <v>12</v>
      </c>
      <c r="J1640" s="27">
        <v>12</v>
      </c>
      <c r="K1640" s="43">
        <v>1.85</v>
      </c>
      <c r="L1640" s="119">
        <f t="shared" si="143"/>
        <v>7.4</v>
      </c>
      <c r="M1640" s="43">
        <f t="shared" si="140"/>
        <v>7.4</v>
      </c>
      <c r="N1640" s="43">
        <f t="shared" si="141"/>
        <v>14.8</v>
      </c>
      <c r="O1640" s="43">
        <f t="shared" si="142"/>
        <v>22.200000000000003</v>
      </c>
      <c r="P1640" s="43">
        <f t="shared" si="142"/>
        <v>22.200000000000003</v>
      </c>
    </row>
    <row r="1641" spans="1:16" customFormat="1" ht="12.75" customHeight="1">
      <c r="A1641" s="6" t="s">
        <v>307</v>
      </c>
      <c r="B1641" s="107">
        <v>75</v>
      </c>
      <c r="C1641" s="73" t="s">
        <v>208</v>
      </c>
      <c r="D1641" s="18" t="s">
        <v>246</v>
      </c>
      <c r="E1641" s="18"/>
      <c r="F1641" s="27">
        <v>4</v>
      </c>
      <c r="G1641" s="27">
        <v>4</v>
      </c>
      <c r="H1641" s="27">
        <v>8</v>
      </c>
      <c r="I1641" s="27">
        <v>12</v>
      </c>
      <c r="J1641" s="27">
        <v>12</v>
      </c>
      <c r="K1641" s="43">
        <v>1.85</v>
      </c>
      <c r="L1641" s="119">
        <f t="shared" si="143"/>
        <v>7.4</v>
      </c>
      <c r="M1641" s="43">
        <f t="shared" si="140"/>
        <v>7.4</v>
      </c>
      <c r="N1641" s="43">
        <f t="shared" si="141"/>
        <v>14.8</v>
      </c>
      <c r="O1641" s="43">
        <f t="shared" si="142"/>
        <v>22.200000000000003</v>
      </c>
      <c r="P1641" s="43">
        <f t="shared" si="142"/>
        <v>22.200000000000003</v>
      </c>
    </row>
    <row r="1642" spans="1:16" customFormat="1" ht="12.75" customHeight="1">
      <c r="A1642" s="6" t="s">
        <v>307</v>
      </c>
      <c r="B1642" s="107">
        <v>76</v>
      </c>
      <c r="C1642" s="73" t="s">
        <v>208</v>
      </c>
      <c r="D1642" s="18" t="s">
        <v>246</v>
      </c>
      <c r="E1642" s="18"/>
      <c r="F1642" s="27">
        <v>4</v>
      </c>
      <c r="G1642" s="27">
        <v>4</v>
      </c>
      <c r="H1642" s="27">
        <v>8</v>
      </c>
      <c r="I1642" s="27">
        <v>12</v>
      </c>
      <c r="J1642" s="27">
        <v>12</v>
      </c>
      <c r="K1642" s="43">
        <v>1.85</v>
      </c>
      <c r="L1642" s="119">
        <f t="shared" si="143"/>
        <v>7.4</v>
      </c>
      <c r="M1642" s="43">
        <f t="shared" si="140"/>
        <v>7.4</v>
      </c>
      <c r="N1642" s="43">
        <f t="shared" si="141"/>
        <v>14.8</v>
      </c>
      <c r="O1642" s="43">
        <f t="shared" si="142"/>
        <v>22.200000000000003</v>
      </c>
      <c r="P1642" s="43">
        <f t="shared" si="142"/>
        <v>22.200000000000003</v>
      </c>
    </row>
    <row r="1643" spans="1:16" customFormat="1" ht="12.75" customHeight="1">
      <c r="A1643" s="6" t="s">
        <v>307</v>
      </c>
      <c r="B1643" s="107">
        <v>77</v>
      </c>
      <c r="C1643" s="73" t="s">
        <v>208</v>
      </c>
      <c r="D1643" s="18" t="s">
        <v>246</v>
      </c>
      <c r="E1643" s="18"/>
      <c r="F1643" s="27">
        <v>4</v>
      </c>
      <c r="G1643" s="27">
        <v>4</v>
      </c>
      <c r="H1643" s="27">
        <v>8</v>
      </c>
      <c r="I1643" s="27">
        <v>12</v>
      </c>
      <c r="J1643" s="27">
        <v>12</v>
      </c>
      <c r="K1643" s="43">
        <v>1.85</v>
      </c>
      <c r="L1643" s="119">
        <f t="shared" si="143"/>
        <v>7.4</v>
      </c>
      <c r="M1643" s="43">
        <f t="shared" si="140"/>
        <v>7.4</v>
      </c>
      <c r="N1643" s="43">
        <f t="shared" si="141"/>
        <v>14.8</v>
      </c>
      <c r="O1643" s="43">
        <f t="shared" si="142"/>
        <v>22.200000000000003</v>
      </c>
      <c r="P1643" s="43">
        <f t="shared" si="142"/>
        <v>22.200000000000003</v>
      </c>
    </row>
    <row r="1644" spans="1:16" customFormat="1" ht="12.75" customHeight="1">
      <c r="A1644" s="6" t="s">
        <v>307</v>
      </c>
      <c r="B1644" s="107">
        <v>78</v>
      </c>
      <c r="C1644" s="73" t="s">
        <v>208</v>
      </c>
      <c r="D1644" s="18" t="s">
        <v>246</v>
      </c>
      <c r="E1644" s="18"/>
      <c r="F1644" s="27">
        <v>4</v>
      </c>
      <c r="G1644" s="27">
        <v>4</v>
      </c>
      <c r="H1644" s="27">
        <v>8</v>
      </c>
      <c r="I1644" s="27">
        <v>12</v>
      </c>
      <c r="J1644" s="27">
        <v>12</v>
      </c>
      <c r="K1644" s="43">
        <v>1.85</v>
      </c>
      <c r="L1644" s="119">
        <f t="shared" si="143"/>
        <v>7.4</v>
      </c>
      <c r="M1644" s="43">
        <f t="shared" si="140"/>
        <v>7.4</v>
      </c>
      <c r="N1644" s="43">
        <f t="shared" si="141"/>
        <v>14.8</v>
      </c>
      <c r="O1644" s="43">
        <f t="shared" si="142"/>
        <v>22.200000000000003</v>
      </c>
      <c r="P1644" s="43">
        <f t="shared" si="142"/>
        <v>22.200000000000003</v>
      </c>
    </row>
    <row r="1645" spans="1:16" customFormat="1" ht="12.75" customHeight="1">
      <c r="A1645" s="6" t="s">
        <v>307</v>
      </c>
      <c r="B1645" s="107">
        <v>79</v>
      </c>
      <c r="C1645" s="73" t="s">
        <v>208</v>
      </c>
      <c r="D1645" s="18" t="s">
        <v>246</v>
      </c>
      <c r="E1645" s="18"/>
      <c r="F1645" s="27">
        <v>4</v>
      </c>
      <c r="G1645" s="27">
        <v>4</v>
      </c>
      <c r="H1645" s="27">
        <v>8</v>
      </c>
      <c r="I1645" s="27">
        <v>12</v>
      </c>
      <c r="J1645" s="27">
        <v>12</v>
      </c>
      <c r="K1645" s="43">
        <v>1.85</v>
      </c>
      <c r="L1645" s="119">
        <f t="shared" si="143"/>
        <v>7.4</v>
      </c>
      <c r="M1645" s="43">
        <f t="shared" si="140"/>
        <v>7.4</v>
      </c>
      <c r="N1645" s="43">
        <f t="shared" si="141"/>
        <v>14.8</v>
      </c>
      <c r="O1645" s="43">
        <f t="shared" si="142"/>
        <v>22.200000000000003</v>
      </c>
      <c r="P1645" s="43">
        <f t="shared" si="142"/>
        <v>22.200000000000003</v>
      </c>
    </row>
    <row r="1646" spans="1:16" customFormat="1" ht="12.75" customHeight="1">
      <c r="A1646" s="6" t="s">
        <v>307</v>
      </c>
      <c r="B1646" s="107">
        <v>80</v>
      </c>
      <c r="C1646" s="73" t="s">
        <v>208</v>
      </c>
      <c r="D1646" s="18" t="s">
        <v>246</v>
      </c>
      <c r="E1646" s="18"/>
      <c r="F1646" s="27">
        <v>4</v>
      </c>
      <c r="G1646" s="27">
        <v>4</v>
      </c>
      <c r="H1646" s="27">
        <v>8</v>
      </c>
      <c r="I1646" s="27">
        <v>12</v>
      </c>
      <c r="J1646" s="27">
        <v>12</v>
      </c>
      <c r="K1646" s="43">
        <v>1.85</v>
      </c>
      <c r="L1646" s="119">
        <f t="shared" si="143"/>
        <v>7.4</v>
      </c>
      <c r="M1646" s="43">
        <f t="shared" si="140"/>
        <v>7.4</v>
      </c>
      <c r="N1646" s="43">
        <f t="shared" si="141"/>
        <v>14.8</v>
      </c>
      <c r="O1646" s="43">
        <f t="shared" si="142"/>
        <v>22.200000000000003</v>
      </c>
      <c r="P1646" s="43">
        <f t="shared" si="142"/>
        <v>22.200000000000003</v>
      </c>
    </row>
    <row r="1647" spans="1:16" customFormat="1" ht="12.75" customHeight="1">
      <c r="A1647" s="6" t="s">
        <v>307</v>
      </c>
      <c r="B1647" s="107">
        <v>81</v>
      </c>
      <c r="C1647" s="73" t="s">
        <v>208</v>
      </c>
      <c r="D1647" s="18" t="s">
        <v>246</v>
      </c>
      <c r="E1647" s="18"/>
      <c r="F1647" s="27">
        <v>4</v>
      </c>
      <c r="G1647" s="27">
        <v>4</v>
      </c>
      <c r="H1647" s="27">
        <v>8</v>
      </c>
      <c r="I1647" s="27">
        <v>12</v>
      </c>
      <c r="J1647" s="27">
        <v>12</v>
      </c>
      <c r="K1647" s="43">
        <v>1.85</v>
      </c>
      <c r="L1647" s="119">
        <f t="shared" si="143"/>
        <v>7.4</v>
      </c>
      <c r="M1647" s="43">
        <f t="shared" si="140"/>
        <v>7.4</v>
      </c>
      <c r="N1647" s="43">
        <f t="shared" si="141"/>
        <v>14.8</v>
      </c>
      <c r="O1647" s="43">
        <f t="shared" si="142"/>
        <v>22.200000000000003</v>
      </c>
      <c r="P1647" s="43">
        <f t="shared" si="142"/>
        <v>22.200000000000003</v>
      </c>
    </row>
    <row r="1648" spans="1:16" customFormat="1" ht="12.75" customHeight="1">
      <c r="A1648" s="6" t="s">
        <v>307</v>
      </c>
      <c r="B1648" s="107">
        <v>82</v>
      </c>
      <c r="C1648" s="73" t="s">
        <v>208</v>
      </c>
      <c r="D1648" s="18" t="s">
        <v>246</v>
      </c>
      <c r="E1648" s="18"/>
      <c r="F1648" s="27">
        <v>4</v>
      </c>
      <c r="G1648" s="27">
        <v>4</v>
      </c>
      <c r="H1648" s="27">
        <v>8</v>
      </c>
      <c r="I1648" s="27">
        <v>12</v>
      </c>
      <c r="J1648" s="27">
        <v>12</v>
      </c>
      <c r="K1648" s="43">
        <v>1.85</v>
      </c>
      <c r="L1648" s="119">
        <f t="shared" si="143"/>
        <v>7.4</v>
      </c>
      <c r="M1648" s="43">
        <f t="shared" si="140"/>
        <v>7.4</v>
      </c>
      <c r="N1648" s="43">
        <f t="shared" si="141"/>
        <v>14.8</v>
      </c>
      <c r="O1648" s="43">
        <f t="shared" si="142"/>
        <v>22.200000000000003</v>
      </c>
      <c r="P1648" s="43">
        <f t="shared" si="142"/>
        <v>22.200000000000003</v>
      </c>
    </row>
    <row r="1649" spans="1:16" customFormat="1" ht="12.75" customHeight="1">
      <c r="A1649" s="6" t="s">
        <v>307</v>
      </c>
      <c r="B1649" s="107">
        <v>83</v>
      </c>
      <c r="C1649" s="73" t="s">
        <v>208</v>
      </c>
      <c r="D1649" s="18" t="s">
        <v>246</v>
      </c>
      <c r="E1649" s="18"/>
      <c r="F1649" s="27">
        <v>4</v>
      </c>
      <c r="G1649" s="27">
        <v>4</v>
      </c>
      <c r="H1649" s="27">
        <v>8</v>
      </c>
      <c r="I1649" s="27">
        <v>12</v>
      </c>
      <c r="J1649" s="27">
        <v>12</v>
      </c>
      <c r="K1649" s="43">
        <v>1.85</v>
      </c>
      <c r="L1649" s="119">
        <f t="shared" si="143"/>
        <v>7.4</v>
      </c>
      <c r="M1649" s="43">
        <f t="shared" si="140"/>
        <v>7.4</v>
      </c>
      <c r="N1649" s="43">
        <f t="shared" si="141"/>
        <v>14.8</v>
      </c>
      <c r="O1649" s="43">
        <f t="shared" si="142"/>
        <v>22.200000000000003</v>
      </c>
      <c r="P1649" s="43">
        <f t="shared" si="142"/>
        <v>22.200000000000003</v>
      </c>
    </row>
    <row r="1650" spans="1:16" customFormat="1" ht="12.75" customHeight="1">
      <c r="A1650" s="6" t="s">
        <v>307</v>
      </c>
      <c r="B1650" s="107">
        <v>84</v>
      </c>
      <c r="C1650" s="73" t="s">
        <v>208</v>
      </c>
      <c r="D1650" s="18" t="s">
        <v>246</v>
      </c>
      <c r="E1650" s="18"/>
      <c r="F1650" s="27">
        <v>4</v>
      </c>
      <c r="G1650" s="27">
        <v>4</v>
      </c>
      <c r="H1650" s="27">
        <v>8</v>
      </c>
      <c r="I1650" s="27">
        <v>12</v>
      </c>
      <c r="J1650" s="27">
        <v>12</v>
      </c>
      <c r="K1650" s="43">
        <v>1.85</v>
      </c>
      <c r="L1650" s="119">
        <f t="shared" si="143"/>
        <v>7.4</v>
      </c>
      <c r="M1650" s="43">
        <f t="shared" si="140"/>
        <v>7.4</v>
      </c>
      <c r="N1650" s="43">
        <f t="shared" si="141"/>
        <v>14.8</v>
      </c>
      <c r="O1650" s="43">
        <f t="shared" si="142"/>
        <v>22.200000000000003</v>
      </c>
      <c r="P1650" s="43">
        <f t="shared" si="142"/>
        <v>22.200000000000003</v>
      </c>
    </row>
    <row r="1651" spans="1:16" customFormat="1" ht="12.75" customHeight="1">
      <c r="A1651" s="6" t="s">
        <v>307</v>
      </c>
      <c r="B1651" s="107">
        <v>85</v>
      </c>
      <c r="C1651" s="73" t="s">
        <v>208</v>
      </c>
      <c r="D1651" s="18" t="s">
        <v>246</v>
      </c>
      <c r="E1651" s="18"/>
      <c r="F1651" s="27">
        <v>4</v>
      </c>
      <c r="G1651" s="27">
        <v>4</v>
      </c>
      <c r="H1651" s="27">
        <v>8</v>
      </c>
      <c r="I1651" s="27">
        <v>12</v>
      </c>
      <c r="J1651" s="27">
        <v>12</v>
      </c>
      <c r="K1651" s="43">
        <v>1.85</v>
      </c>
      <c r="L1651" s="119">
        <f t="shared" si="143"/>
        <v>7.4</v>
      </c>
      <c r="M1651" s="43">
        <f t="shared" si="140"/>
        <v>7.4</v>
      </c>
      <c r="N1651" s="43">
        <f t="shared" si="141"/>
        <v>14.8</v>
      </c>
      <c r="O1651" s="43">
        <f t="shared" si="142"/>
        <v>22.200000000000003</v>
      </c>
      <c r="P1651" s="43">
        <f t="shared" si="142"/>
        <v>22.200000000000003</v>
      </c>
    </row>
    <row r="1652" spans="1:16" customFormat="1" ht="12.75" customHeight="1">
      <c r="A1652" s="6" t="s">
        <v>307</v>
      </c>
      <c r="B1652" s="107">
        <v>86</v>
      </c>
      <c r="C1652" s="73" t="s">
        <v>208</v>
      </c>
      <c r="D1652" s="18" t="s">
        <v>246</v>
      </c>
      <c r="E1652" s="18"/>
      <c r="F1652" s="27">
        <v>4</v>
      </c>
      <c r="G1652" s="27">
        <v>4</v>
      </c>
      <c r="H1652" s="27">
        <v>8</v>
      </c>
      <c r="I1652" s="27">
        <v>12</v>
      </c>
      <c r="J1652" s="27">
        <v>12</v>
      </c>
      <c r="K1652" s="43">
        <v>1.85</v>
      </c>
      <c r="L1652" s="119">
        <f t="shared" si="143"/>
        <v>7.4</v>
      </c>
      <c r="M1652" s="43">
        <f t="shared" si="140"/>
        <v>7.4</v>
      </c>
      <c r="N1652" s="43">
        <f t="shared" si="141"/>
        <v>14.8</v>
      </c>
      <c r="O1652" s="43">
        <f t="shared" si="142"/>
        <v>22.200000000000003</v>
      </c>
      <c r="P1652" s="43">
        <f t="shared" si="142"/>
        <v>22.200000000000003</v>
      </c>
    </row>
    <row r="1653" spans="1:16" customFormat="1" ht="12.75" customHeight="1">
      <c r="A1653" s="6" t="s">
        <v>307</v>
      </c>
      <c r="B1653" s="107">
        <v>87</v>
      </c>
      <c r="C1653" s="73" t="s">
        <v>208</v>
      </c>
      <c r="D1653" s="18" t="s">
        <v>246</v>
      </c>
      <c r="E1653" s="18"/>
      <c r="F1653" s="27">
        <v>4</v>
      </c>
      <c r="G1653" s="27">
        <v>4</v>
      </c>
      <c r="H1653" s="27">
        <v>8</v>
      </c>
      <c r="I1653" s="27">
        <v>12</v>
      </c>
      <c r="J1653" s="27">
        <v>12</v>
      </c>
      <c r="K1653" s="43">
        <v>1.85</v>
      </c>
      <c r="L1653" s="119">
        <f t="shared" si="143"/>
        <v>7.4</v>
      </c>
      <c r="M1653" s="43">
        <f t="shared" si="140"/>
        <v>7.4</v>
      </c>
      <c r="N1653" s="43">
        <f t="shared" si="141"/>
        <v>14.8</v>
      </c>
      <c r="O1653" s="43">
        <f t="shared" si="142"/>
        <v>22.200000000000003</v>
      </c>
      <c r="P1653" s="43">
        <f t="shared" si="142"/>
        <v>22.200000000000003</v>
      </c>
    </row>
    <row r="1654" spans="1:16" customFormat="1" ht="12.75" customHeight="1">
      <c r="A1654" s="6" t="s">
        <v>307</v>
      </c>
      <c r="B1654" s="107">
        <v>88</v>
      </c>
      <c r="C1654" s="73" t="s">
        <v>208</v>
      </c>
      <c r="D1654" s="18" t="s">
        <v>246</v>
      </c>
      <c r="E1654" s="18"/>
      <c r="F1654" s="27">
        <v>4</v>
      </c>
      <c r="G1654" s="27">
        <v>4</v>
      </c>
      <c r="H1654" s="27">
        <v>8</v>
      </c>
      <c r="I1654" s="27">
        <v>12</v>
      </c>
      <c r="J1654" s="27">
        <v>12</v>
      </c>
      <c r="K1654" s="43">
        <v>1.85</v>
      </c>
      <c r="L1654" s="119">
        <f t="shared" si="143"/>
        <v>7.4</v>
      </c>
      <c r="M1654" s="43">
        <f t="shared" si="140"/>
        <v>7.4</v>
      </c>
      <c r="N1654" s="43">
        <f t="shared" si="141"/>
        <v>14.8</v>
      </c>
      <c r="O1654" s="43">
        <f t="shared" si="142"/>
        <v>22.200000000000003</v>
      </c>
      <c r="P1654" s="43">
        <f t="shared" si="142"/>
        <v>22.200000000000003</v>
      </c>
    </row>
    <row r="1655" spans="1:16" customFormat="1" ht="12.75" customHeight="1">
      <c r="A1655" s="6" t="s">
        <v>307</v>
      </c>
      <c r="B1655" s="107">
        <v>89</v>
      </c>
      <c r="C1655" s="73" t="s">
        <v>208</v>
      </c>
      <c r="D1655" s="18" t="s">
        <v>246</v>
      </c>
      <c r="E1655" s="18"/>
      <c r="F1655" s="27">
        <v>4</v>
      </c>
      <c r="G1655" s="27">
        <v>4</v>
      </c>
      <c r="H1655" s="27">
        <v>8</v>
      </c>
      <c r="I1655" s="27">
        <v>12</v>
      </c>
      <c r="J1655" s="27">
        <v>12</v>
      </c>
      <c r="K1655" s="43">
        <v>1.85</v>
      </c>
      <c r="L1655" s="119">
        <f t="shared" si="143"/>
        <v>7.4</v>
      </c>
      <c r="M1655" s="43">
        <f t="shared" si="140"/>
        <v>7.4</v>
      </c>
      <c r="N1655" s="43">
        <f t="shared" si="141"/>
        <v>14.8</v>
      </c>
      <c r="O1655" s="43">
        <f t="shared" si="142"/>
        <v>22.200000000000003</v>
      </c>
      <c r="P1655" s="43">
        <f t="shared" si="142"/>
        <v>22.200000000000003</v>
      </c>
    </row>
    <row r="1656" spans="1:16" customFormat="1" ht="12.75" customHeight="1">
      <c r="A1656" s="6" t="s">
        <v>307</v>
      </c>
      <c r="B1656" s="107">
        <v>90</v>
      </c>
      <c r="C1656" s="73" t="s">
        <v>208</v>
      </c>
      <c r="D1656" s="18" t="s">
        <v>246</v>
      </c>
      <c r="E1656" s="18"/>
      <c r="F1656" s="27">
        <v>4</v>
      </c>
      <c r="G1656" s="27">
        <v>4</v>
      </c>
      <c r="H1656" s="27">
        <v>8</v>
      </c>
      <c r="I1656" s="27">
        <v>12</v>
      </c>
      <c r="J1656" s="27">
        <v>12</v>
      </c>
      <c r="K1656" s="43">
        <v>1.85</v>
      </c>
      <c r="L1656" s="119">
        <f t="shared" si="143"/>
        <v>7.4</v>
      </c>
      <c r="M1656" s="43">
        <f t="shared" si="140"/>
        <v>7.4</v>
      </c>
      <c r="N1656" s="43">
        <f t="shared" si="141"/>
        <v>14.8</v>
      </c>
      <c r="O1656" s="43">
        <f t="shared" si="142"/>
        <v>22.200000000000003</v>
      </c>
      <c r="P1656" s="43">
        <f t="shared" si="142"/>
        <v>22.200000000000003</v>
      </c>
    </row>
    <row r="1657" spans="1:16" customFormat="1" ht="12.75" customHeight="1">
      <c r="A1657" s="6" t="s">
        <v>307</v>
      </c>
      <c r="B1657" s="107">
        <v>95</v>
      </c>
      <c r="C1657" s="73" t="s">
        <v>208</v>
      </c>
      <c r="D1657" s="18" t="s">
        <v>246</v>
      </c>
      <c r="E1657" s="18"/>
      <c r="F1657" s="27">
        <v>4</v>
      </c>
      <c r="G1657" s="27">
        <v>4</v>
      </c>
      <c r="H1657" s="27">
        <v>8</v>
      </c>
      <c r="I1657" s="27">
        <v>12</v>
      </c>
      <c r="J1657" s="27">
        <v>12</v>
      </c>
      <c r="K1657" s="43">
        <v>1.85</v>
      </c>
      <c r="L1657" s="119">
        <f t="shared" si="143"/>
        <v>7.4</v>
      </c>
      <c r="M1657" s="43">
        <f t="shared" si="140"/>
        <v>7.4</v>
      </c>
      <c r="N1657" s="43">
        <f t="shared" si="141"/>
        <v>14.8</v>
      </c>
      <c r="O1657" s="43">
        <f t="shared" si="142"/>
        <v>22.200000000000003</v>
      </c>
      <c r="P1657" s="43">
        <f t="shared" si="142"/>
        <v>22.200000000000003</v>
      </c>
    </row>
    <row r="1658" spans="1:16" customFormat="1" ht="12.75" customHeight="1">
      <c r="A1658" s="6" t="s">
        <v>307</v>
      </c>
      <c r="B1658" s="107">
        <v>100</v>
      </c>
      <c r="C1658" s="73" t="s">
        <v>208</v>
      </c>
      <c r="D1658" s="18" t="s">
        <v>246</v>
      </c>
      <c r="E1658" s="18"/>
      <c r="F1658" s="27">
        <v>4</v>
      </c>
      <c r="G1658" s="27">
        <v>4</v>
      </c>
      <c r="H1658" s="27">
        <v>8</v>
      </c>
      <c r="I1658" s="27">
        <v>12</v>
      </c>
      <c r="J1658" s="27">
        <v>12</v>
      </c>
      <c r="K1658" s="43">
        <v>1.85</v>
      </c>
      <c r="L1658" s="119">
        <f t="shared" si="143"/>
        <v>7.4</v>
      </c>
      <c r="M1658" s="43">
        <f t="shared" si="140"/>
        <v>7.4</v>
      </c>
      <c r="N1658" s="43">
        <f t="shared" si="141"/>
        <v>14.8</v>
      </c>
      <c r="O1658" s="43">
        <f t="shared" si="142"/>
        <v>22.200000000000003</v>
      </c>
      <c r="P1658" s="43">
        <f t="shared" si="142"/>
        <v>22.200000000000003</v>
      </c>
    </row>
    <row r="1659" spans="1:16" customFormat="1" ht="12.75" customHeight="1">
      <c r="A1659" s="6" t="s">
        <v>307</v>
      </c>
      <c r="B1659" s="107">
        <v>105</v>
      </c>
      <c r="C1659" s="73" t="s">
        <v>208</v>
      </c>
      <c r="D1659" s="18" t="s">
        <v>246</v>
      </c>
      <c r="E1659" s="18"/>
      <c r="F1659" s="27">
        <v>4</v>
      </c>
      <c r="G1659" s="27">
        <v>4</v>
      </c>
      <c r="H1659" s="27">
        <v>8</v>
      </c>
      <c r="I1659" s="27">
        <v>12</v>
      </c>
      <c r="J1659" s="27">
        <v>12</v>
      </c>
      <c r="K1659" s="43">
        <v>1.85</v>
      </c>
      <c r="L1659" s="119">
        <f t="shared" si="143"/>
        <v>7.4</v>
      </c>
      <c r="M1659" s="43">
        <f t="shared" si="140"/>
        <v>7.4</v>
      </c>
      <c r="N1659" s="43">
        <f t="shared" si="141"/>
        <v>14.8</v>
      </c>
      <c r="O1659" s="43">
        <f t="shared" si="142"/>
        <v>22.200000000000003</v>
      </c>
      <c r="P1659" s="43">
        <f t="shared" si="142"/>
        <v>22.200000000000003</v>
      </c>
    </row>
    <row r="1660" spans="1:16" customFormat="1" ht="12.75" customHeight="1">
      <c r="A1660" s="6" t="s">
        <v>307</v>
      </c>
      <c r="B1660" s="107">
        <v>110</v>
      </c>
      <c r="C1660" s="73" t="s">
        <v>208</v>
      </c>
      <c r="D1660" s="18" t="s">
        <v>246</v>
      </c>
      <c r="E1660" s="18"/>
      <c r="F1660" s="27">
        <v>4</v>
      </c>
      <c r="G1660" s="27">
        <v>4</v>
      </c>
      <c r="H1660" s="27">
        <v>8</v>
      </c>
      <c r="I1660" s="27">
        <v>12</v>
      </c>
      <c r="J1660" s="27">
        <v>12</v>
      </c>
      <c r="K1660" s="43">
        <v>1.85</v>
      </c>
      <c r="L1660" s="119">
        <f t="shared" si="143"/>
        <v>7.4</v>
      </c>
      <c r="M1660" s="43">
        <f t="shared" si="140"/>
        <v>7.4</v>
      </c>
      <c r="N1660" s="43">
        <f t="shared" si="141"/>
        <v>14.8</v>
      </c>
      <c r="O1660" s="43">
        <f t="shared" si="142"/>
        <v>22.200000000000003</v>
      </c>
      <c r="P1660" s="43">
        <f t="shared" si="142"/>
        <v>22.200000000000003</v>
      </c>
    </row>
    <row r="1661" spans="1:16" customFormat="1" ht="12.75" customHeight="1">
      <c r="A1661" s="6" t="s">
        <v>307</v>
      </c>
      <c r="B1661" s="107">
        <v>115</v>
      </c>
      <c r="C1661" s="73" t="s">
        <v>208</v>
      </c>
      <c r="D1661" s="18" t="s">
        <v>246</v>
      </c>
      <c r="E1661" s="18"/>
      <c r="F1661" s="27">
        <v>4</v>
      </c>
      <c r="G1661" s="27">
        <v>4</v>
      </c>
      <c r="H1661" s="27">
        <v>8</v>
      </c>
      <c r="I1661" s="27">
        <v>12</v>
      </c>
      <c r="J1661" s="27">
        <v>12</v>
      </c>
      <c r="K1661" s="43">
        <v>1.85</v>
      </c>
      <c r="L1661" s="119">
        <f t="shared" si="143"/>
        <v>7.4</v>
      </c>
      <c r="M1661" s="43">
        <f t="shared" si="140"/>
        <v>7.4</v>
      </c>
      <c r="N1661" s="43">
        <f t="shared" si="141"/>
        <v>14.8</v>
      </c>
      <c r="O1661" s="43">
        <f t="shared" si="142"/>
        <v>22.200000000000003</v>
      </c>
      <c r="P1661" s="43">
        <f t="shared" si="142"/>
        <v>22.200000000000003</v>
      </c>
    </row>
    <row r="1662" spans="1:16" customFormat="1" ht="12.75" customHeight="1">
      <c r="A1662" s="6" t="s">
        <v>307</v>
      </c>
      <c r="B1662" s="107">
        <v>120</v>
      </c>
      <c r="C1662" s="73" t="s">
        <v>208</v>
      </c>
      <c r="D1662" s="18" t="s">
        <v>246</v>
      </c>
      <c r="E1662" s="18"/>
      <c r="F1662" s="27">
        <v>4</v>
      </c>
      <c r="G1662" s="27">
        <v>4</v>
      </c>
      <c r="H1662" s="27">
        <v>8</v>
      </c>
      <c r="I1662" s="27">
        <v>12</v>
      </c>
      <c r="J1662" s="27">
        <v>12</v>
      </c>
      <c r="K1662" s="43">
        <v>1.85</v>
      </c>
      <c r="L1662" s="119">
        <f t="shared" si="143"/>
        <v>7.4</v>
      </c>
      <c r="M1662" s="43">
        <f t="shared" si="140"/>
        <v>7.4</v>
      </c>
      <c r="N1662" s="43">
        <f t="shared" si="141"/>
        <v>14.8</v>
      </c>
      <c r="O1662" s="43">
        <f t="shared" si="142"/>
        <v>22.200000000000003</v>
      </c>
      <c r="P1662" s="43">
        <f t="shared" si="142"/>
        <v>22.200000000000003</v>
      </c>
    </row>
    <row r="1663" spans="1:16" customFormat="1" ht="12.75" customHeight="1">
      <c r="A1663" s="6" t="s">
        <v>307</v>
      </c>
      <c r="B1663" s="107">
        <v>125</v>
      </c>
      <c r="C1663" s="73" t="s">
        <v>208</v>
      </c>
      <c r="D1663" s="18" t="s">
        <v>246</v>
      </c>
      <c r="E1663" s="18"/>
      <c r="F1663" s="27">
        <v>4</v>
      </c>
      <c r="G1663" s="27">
        <v>4</v>
      </c>
      <c r="H1663" s="27">
        <v>8</v>
      </c>
      <c r="I1663" s="27">
        <v>12</v>
      </c>
      <c r="J1663" s="27">
        <v>12</v>
      </c>
      <c r="K1663" s="43">
        <v>1.85</v>
      </c>
      <c r="L1663" s="119">
        <f t="shared" si="143"/>
        <v>7.4</v>
      </c>
      <c r="M1663" s="43">
        <f t="shared" si="140"/>
        <v>7.4</v>
      </c>
      <c r="N1663" s="43">
        <f t="shared" si="141"/>
        <v>14.8</v>
      </c>
      <c r="O1663" s="43">
        <f t="shared" si="142"/>
        <v>22.200000000000003</v>
      </c>
      <c r="P1663" s="43">
        <f t="shared" si="142"/>
        <v>22.200000000000003</v>
      </c>
    </row>
    <row r="1664" spans="1:16" customFormat="1" ht="12.75" customHeight="1">
      <c r="A1664" s="6" t="s">
        <v>307</v>
      </c>
      <c r="B1664" s="107">
        <v>130</v>
      </c>
      <c r="C1664" s="73" t="s">
        <v>208</v>
      </c>
      <c r="D1664" s="18" t="s">
        <v>246</v>
      </c>
      <c r="E1664" s="18"/>
      <c r="F1664" s="27">
        <v>4</v>
      </c>
      <c r="G1664" s="27">
        <v>4</v>
      </c>
      <c r="H1664" s="27">
        <v>8</v>
      </c>
      <c r="I1664" s="27">
        <v>12</v>
      </c>
      <c r="J1664" s="27">
        <v>12</v>
      </c>
      <c r="K1664" s="43">
        <v>1.85</v>
      </c>
      <c r="L1664" s="119">
        <f t="shared" si="143"/>
        <v>7.4</v>
      </c>
      <c r="M1664" s="43">
        <f t="shared" si="140"/>
        <v>7.4</v>
      </c>
      <c r="N1664" s="43">
        <f t="shared" si="141"/>
        <v>14.8</v>
      </c>
      <c r="O1664" s="43">
        <f t="shared" si="142"/>
        <v>22.200000000000003</v>
      </c>
      <c r="P1664" s="43">
        <f t="shared" si="142"/>
        <v>22.200000000000003</v>
      </c>
    </row>
    <row r="1665" spans="1:16" ht="12.75" customHeight="1">
      <c r="A1665" s="47"/>
      <c r="B1665" s="30"/>
      <c r="C1665" s="30"/>
      <c r="D1665" s="36" t="s">
        <v>21</v>
      </c>
      <c r="E1665" s="36"/>
      <c r="F1665" s="24">
        <f>SUM(F1567:F1664)</f>
        <v>392</v>
      </c>
      <c r="G1665" s="24">
        <f>SUM(G1567:G1664)</f>
        <v>392</v>
      </c>
      <c r="H1665" s="24">
        <f>SUM(H1567:H1664)</f>
        <v>784</v>
      </c>
      <c r="I1665" s="24">
        <f>SUM(I1567:I1664)</f>
        <v>1176</v>
      </c>
      <c r="J1665" s="24">
        <f>SUM(J1567:J1664)</f>
        <v>1176</v>
      </c>
      <c r="K1665" s="44"/>
      <c r="L1665" s="80"/>
      <c r="M1665" s="87"/>
      <c r="N1665" s="87"/>
      <c r="O1665" s="87"/>
      <c r="P1665" s="87"/>
    </row>
    <row r="1666" spans="1:16" customFormat="1" ht="12.75" customHeight="1">
      <c r="A1666" s="6" t="s">
        <v>289</v>
      </c>
      <c r="B1666" s="81">
        <v>0.5</v>
      </c>
      <c r="C1666" s="73" t="s">
        <v>208</v>
      </c>
      <c r="D1666" s="28" t="s">
        <v>247</v>
      </c>
      <c r="E1666" s="28"/>
      <c r="F1666" s="27">
        <v>4</v>
      </c>
      <c r="G1666" s="27">
        <v>4</v>
      </c>
      <c r="H1666" s="27">
        <v>8</v>
      </c>
      <c r="I1666" s="27">
        <v>12</v>
      </c>
      <c r="J1666" s="27">
        <v>12</v>
      </c>
      <c r="K1666" s="43">
        <v>1.85</v>
      </c>
      <c r="L1666" s="119">
        <f t="shared" si="143"/>
        <v>7.4</v>
      </c>
      <c r="M1666" s="43">
        <f t="shared" ref="M1666:M1729" si="144">$G1666*K1666</f>
        <v>7.4</v>
      </c>
      <c r="N1666" s="43">
        <f t="shared" ref="N1666:N1729" si="145">$K1666*H1666</f>
        <v>14.8</v>
      </c>
      <c r="O1666" s="43">
        <f t="shared" ref="O1666:P1729" si="146">$K1666*I1666</f>
        <v>22.200000000000003</v>
      </c>
      <c r="P1666" s="43">
        <f t="shared" si="146"/>
        <v>22.200000000000003</v>
      </c>
    </row>
    <row r="1667" spans="1:16" customFormat="1" ht="12.75" customHeight="1">
      <c r="A1667" s="6" t="s">
        <v>289</v>
      </c>
      <c r="B1667" s="81">
        <v>1.5</v>
      </c>
      <c r="C1667" s="73" t="s">
        <v>208</v>
      </c>
      <c r="D1667" s="28" t="s">
        <v>247</v>
      </c>
      <c r="E1667" s="28"/>
      <c r="F1667" s="27">
        <v>4</v>
      </c>
      <c r="G1667" s="27">
        <v>4</v>
      </c>
      <c r="H1667" s="27">
        <v>8</v>
      </c>
      <c r="I1667" s="27">
        <v>12</v>
      </c>
      <c r="J1667" s="27">
        <v>12</v>
      </c>
      <c r="K1667" s="43">
        <v>1.85</v>
      </c>
      <c r="L1667" s="119">
        <f t="shared" si="143"/>
        <v>7.4</v>
      </c>
      <c r="M1667" s="43">
        <f t="shared" si="144"/>
        <v>7.4</v>
      </c>
      <c r="N1667" s="43">
        <f t="shared" si="145"/>
        <v>14.8</v>
      </c>
      <c r="O1667" s="43">
        <f t="shared" si="146"/>
        <v>22.200000000000003</v>
      </c>
      <c r="P1667" s="43">
        <f t="shared" si="146"/>
        <v>22.200000000000003</v>
      </c>
    </row>
    <row r="1668" spans="1:16" customFormat="1" ht="12.75" customHeight="1">
      <c r="A1668" s="6" t="s">
        <v>289</v>
      </c>
      <c r="B1668" s="81">
        <v>2.5</v>
      </c>
      <c r="C1668" s="73" t="s">
        <v>208</v>
      </c>
      <c r="D1668" s="28" t="s">
        <v>247</v>
      </c>
      <c r="E1668" s="28"/>
      <c r="F1668" s="27">
        <v>4</v>
      </c>
      <c r="G1668" s="27">
        <v>4</v>
      </c>
      <c r="H1668" s="27">
        <v>8</v>
      </c>
      <c r="I1668" s="27">
        <v>12</v>
      </c>
      <c r="J1668" s="27">
        <v>12</v>
      </c>
      <c r="K1668" s="43">
        <v>1.85</v>
      </c>
      <c r="L1668" s="119">
        <f t="shared" si="143"/>
        <v>7.4</v>
      </c>
      <c r="M1668" s="43">
        <f t="shared" si="144"/>
        <v>7.4</v>
      </c>
      <c r="N1668" s="43">
        <f t="shared" si="145"/>
        <v>14.8</v>
      </c>
      <c r="O1668" s="43">
        <f t="shared" si="146"/>
        <v>22.200000000000003</v>
      </c>
      <c r="P1668" s="43">
        <f t="shared" si="146"/>
        <v>22.200000000000003</v>
      </c>
    </row>
    <row r="1669" spans="1:16" customFormat="1" ht="12.75" customHeight="1">
      <c r="A1669" s="6" t="s">
        <v>289</v>
      </c>
      <c r="B1669" s="81">
        <v>3.5</v>
      </c>
      <c r="C1669" s="73" t="s">
        <v>208</v>
      </c>
      <c r="D1669" s="28" t="s">
        <v>247</v>
      </c>
      <c r="E1669" s="28"/>
      <c r="F1669" s="27">
        <v>4</v>
      </c>
      <c r="G1669" s="27">
        <v>4</v>
      </c>
      <c r="H1669" s="27">
        <v>8</v>
      </c>
      <c r="I1669" s="27">
        <v>12</v>
      </c>
      <c r="J1669" s="27">
        <v>12</v>
      </c>
      <c r="K1669" s="43">
        <v>1.85</v>
      </c>
      <c r="L1669" s="119">
        <f t="shared" si="143"/>
        <v>7.4</v>
      </c>
      <c r="M1669" s="43">
        <f t="shared" si="144"/>
        <v>7.4</v>
      </c>
      <c r="N1669" s="43">
        <f t="shared" si="145"/>
        <v>14.8</v>
      </c>
      <c r="O1669" s="43">
        <f t="shared" si="146"/>
        <v>22.200000000000003</v>
      </c>
      <c r="P1669" s="43">
        <f t="shared" si="146"/>
        <v>22.200000000000003</v>
      </c>
    </row>
    <row r="1670" spans="1:16" customFormat="1" ht="12.75" customHeight="1">
      <c r="A1670" s="6" t="s">
        <v>289</v>
      </c>
      <c r="B1670" s="81">
        <v>4.5</v>
      </c>
      <c r="C1670" s="73" t="s">
        <v>208</v>
      </c>
      <c r="D1670" s="28" t="s">
        <v>247</v>
      </c>
      <c r="E1670" s="28"/>
      <c r="F1670" s="27">
        <v>4</v>
      </c>
      <c r="G1670" s="27">
        <v>4</v>
      </c>
      <c r="H1670" s="27">
        <v>8</v>
      </c>
      <c r="I1670" s="27">
        <v>12</v>
      </c>
      <c r="J1670" s="27">
        <v>12</v>
      </c>
      <c r="K1670" s="43">
        <v>1.85</v>
      </c>
      <c r="L1670" s="119">
        <f t="shared" si="143"/>
        <v>7.4</v>
      </c>
      <c r="M1670" s="43">
        <f t="shared" si="144"/>
        <v>7.4</v>
      </c>
      <c r="N1670" s="43">
        <f t="shared" si="145"/>
        <v>14.8</v>
      </c>
      <c r="O1670" s="43">
        <f t="shared" si="146"/>
        <v>22.200000000000003</v>
      </c>
      <c r="P1670" s="43">
        <f t="shared" si="146"/>
        <v>22.200000000000003</v>
      </c>
    </row>
    <row r="1671" spans="1:16" customFormat="1" ht="12.75" customHeight="1">
      <c r="A1671" s="6" t="s">
        <v>289</v>
      </c>
      <c r="B1671" s="81">
        <v>5.5</v>
      </c>
      <c r="C1671" s="73" t="s">
        <v>208</v>
      </c>
      <c r="D1671" s="28" t="s">
        <v>247</v>
      </c>
      <c r="E1671" s="28"/>
      <c r="F1671" s="27">
        <v>4</v>
      </c>
      <c r="G1671" s="27">
        <v>4</v>
      </c>
      <c r="H1671" s="27">
        <v>8</v>
      </c>
      <c r="I1671" s="27">
        <v>12</v>
      </c>
      <c r="J1671" s="27">
        <v>12</v>
      </c>
      <c r="K1671" s="43">
        <v>1.85</v>
      </c>
      <c r="L1671" s="119">
        <f t="shared" si="143"/>
        <v>7.4</v>
      </c>
      <c r="M1671" s="43">
        <f t="shared" si="144"/>
        <v>7.4</v>
      </c>
      <c r="N1671" s="43">
        <f t="shared" si="145"/>
        <v>14.8</v>
      </c>
      <c r="O1671" s="43">
        <f t="shared" si="146"/>
        <v>22.200000000000003</v>
      </c>
      <c r="P1671" s="43">
        <f t="shared" si="146"/>
        <v>22.200000000000003</v>
      </c>
    </row>
    <row r="1672" spans="1:16" customFormat="1" ht="12.75" customHeight="1">
      <c r="A1672" s="6" t="s">
        <v>289</v>
      </c>
      <c r="B1672" s="81">
        <v>6.5</v>
      </c>
      <c r="C1672" s="73" t="s">
        <v>208</v>
      </c>
      <c r="D1672" s="28" t="s">
        <v>247</v>
      </c>
      <c r="E1672" s="28"/>
      <c r="F1672" s="27">
        <v>4</v>
      </c>
      <c r="G1672" s="27">
        <v>4</v>
      </c>
      <c r="H1672" s="27">
        <v>8</v>
      </c>
      <c r="I1672" s="27">
        <v>12</v>
      </c>
      <c r="J1672" s="27">
        <v>12</v>
      </c>
      <c r="K1672" s="43">
        <v>1.85</v>
      </c>
      <c r="L1672" s="119">
        <f t="shared" si="143"/>
        <v>7.4</v>
      </c>
      <c r="M1672" s="43">
        <f t="shared" si="144"/>
        <v>7.4</v>
      </c>
      <c r="N1672" s="43">
        <f t="shared" si="145"/>
        <v>14.8</v>
      </c>
      <c r="O1672" s="43">
        <f t="shared" si="146"/>
        <v>22.200000000000003</v>
      </c>
      <c r="P1672" s="43">
        <f t="shared" si="146"/>
        <v>22.200000000000003</v>
      </c>
    </row>
    <row r="1673" spans="1:16" customFormat="1" ht="12.75" customHeight="1">
      <c r="A1673" s="6" t="s">
        <v>289</v>
      </c>
      <c r="B1673" s="81">
        <v>7.5</v>
      </c>
      <c r="C1673" s="73" t="s">
        <v>208</v>
      </c>
      <c r="D1673" s="28" t="s">
        <v>247</v>
      </c>
      <c r="E1673" s="28"/>
      <c r="F1673" s="27">
        <v>4</v>
      </c>
      <c r="G1673" s="27">
        <v>4</v>
      </c>
      <c r="H1673" s="27">
        <v>8</v>
      </c>
      <c r="I1673" s="27">
        <v>12</v>
      </c>
      <c r="J1673" s="27">
        <v>12</v>
      </c>
      <c r="K1673" s="43">
        <v>1.85</v>
      </c>
      <c r="L1673" s="119">
        <f t="shared" si="143"/>
        <v>7.4</v>
      </c>
      <c r="M1673" s="43">
        <f t="shared" si="144"/>
        <v>7.4</v>
      </c>
      <c r="N1673" s="43">
        <f t="shared" si="145"/>
        <v>14.8</v>
      </c>
      <c r="O1673" s="43">
        <f t="shared" si="146"/>
        <v>22.200000000000003</v>
      </c>
      <c r="P1673" s="43">
        <f t="shared" si="146"/>
        <v>22.200000000000003</v>
      </c>
    </row>
    <row r="1674" spans="1:16" customFormat="1" ht="12.75" customHeight="1">
      <c r="A1674" s="6" t="s">
        <v>289</v>
      </c>
      <c r="B1674" s="81">
        <v>8.5</v>
      </c>
      <c r="C1674" s="73" t="s">
        <v>208</v>
      </c>
      <c r="D1674" s="28" t="s">
        <v>247</v>
      </c>
      <c r="E1674" s="28"/>
      <c r="F1674" s="27">
        <v>4</v>
      </c>
      <c r="G1674" s="27">
        <v>4</v>
      </c>
      <c r="H1674" s="27">
        <v>8</v>
      </c>
      <c r="I1674" s="27">
        <v>12</v>
      </c>
      <c r="J1674" s="27">
        <v>12</v>
      </c>
      <c r="K1674" s="43">
        <v>1.85</v>
      </c>
      <c r="L1674" s="119">
        <f t="shared" si="143"/>
        <v>7.4</v>
      </c>
      <c r="M1674" s="43">
        <f t="shared" si="144"/>
        <v>7.4</v>
      </c>
      <c r="N1674" s="43">
        <f t="shared" si="145"/>
        <v>14.8</v>
      </c>
      <c r="O1674" s="43">
        <f t="shared" si="146"/>
        <v>22.200000000000003</v>
      </c>
      <c r="P1674" s="43">
        <f t="shared" si="146"/>
        <v>22.200000000000003</v>
      </c>
    </row>
    <row r="1675" spans="1:16" customFormat="1" ht="12.75" customHeight="1">
      <c r="A1675" s="6" t="s">
        <v>289</v>
      </c>
      <c r="B1675" s="81">
        <v>9.5</v>
      </c>
      <c r="C1675" s="73" t="s">
        <v>208</v>
      </c>
      <c r="D1675" s="28" t="s">
        <v>247</v>
      </c>
      <c r="E1675" s="28"/>
      <c r="F1675" s="27">
        <v>4</v>
      </c>
      <c r="G1675" s="27">
        <v>4</v>
      </c>
      <c r="H1675" s="27">
        <v>8</v>
      </c>
      <c r="I1675" s="27">
        <v>12</v>
      </c>
      <c r="J1675" s="27">
        <v>12</v>
      </c>
      <c r="K1675" s="43">
        <v>1.85</v>
      </c>
      <c r="L1675" s="119">
        <f t="shared" si="143"/>
        <v>7.4</v>
      </c>
      <c r="M1675" s="43">
        <f t="shared" si="144"/>
        <v>7.4</v>
      </c>
      <c r="N1675" s="43">
        <f t="shared" si="145"/>
        <v>14.8</v>
      </c>
      <c r="O1675" s="43">
        <f t="shared" si="146"/>
        <v>22.200000000000003</v>
      </c>
      <c r="P1675" s="43">
        <f t="shared" si="146"/>
        <v>22.200000000000003</v>
      </c>
    </row>
    <row r="1676" spans="1:16" customFormat="1" ht="12.75" customHeight="1">
      <c r="A1676" s="6" t="s">
        <v>289</v>
      </c>
      <c r="B1676" s="81">
        <v>10.5</v>
      </c>
      <c r="C1676" s="73" t="s">
        <v>208</v>
      </c>
      <c r="D1676" s="28" t="s">
        <v>247</v>
      </c>
      <c r="E1676" s="28"/>
      <c r="F1676" s="27">
        <v>4</v>
      </c>
      <c r="G1676" s="27">
        <v>4</v>
      </c>
      <c r="H1676" s="27">
        <v>8</v>
      </c>
      <c r="I1676" s="27">
        <v>12</v>
      </c>
      <c r="J1676" s="27">
        <v>12</v>
      </c>
      <c r="K1676" s="43">
        <v>1.85</v>
      </c>
      <c r="L1676" s="119">
        <f t="shared" si="143"/>
        <v>7.4</v>
      </c>
      <c r="M1676" s="43">
        <f t="shared" si="144"/>
        <v>7.4</v>
      </c>
      <c r="N1676" s="43">
        <f t="shared" si="145"/>
        <v>14.8</v>
      </c>
      <c r="O1676" s="43">
        <f t="shared" si="146"/>
        <v>22.200000000000003</v>
      </c>
      <c r="P1676" s="43">
        <f t="shared" si="146"/>
        <v>22.200000000000003</v>
      </c>
    </row>
    <row r="1677" spans="1:16" customFormat="1" ht="12.75" customHeight="1">
      <c r="A1677" s="6" t="s">
        <v>289</v>
      </c>
      <c r="B1677" s="81">
        <v>11.5</v>
      </c>
      <c r="C1677" s="73" t="s">
        <v>208</v>
      </c>
      <c r="D1677" s="28" t="s">
        <v>247</v>
      </c>
      <c r="E1677" s="28"/>
      <c r="F1677" s="27">
        <v>4</v>
      </c>
      <c r="G1677" s="27">
        <v>4</v>
      </c>
      <c r="H1677" s="27">
        <v>8</v>
      </c>
      <c r="I1677" s="27">
        <v>12</v>
      </c>
      <c r="J1677" s="27">
        <v>12</v>
      </c>
      <c r="K1677" s="43">
        <v>1.85</v>
      </c>
      <c r="L1677" s="119">
        <f t="shared" si="143"/>
        <v>7.4</v>
      </c>
      <c r="M1677" s="43">
        <f t="shared" si="144"/>
        <v>7.4</v>
      </c>
      <c r="N1677" s="43">
        <f t="shared" si="145"/>
        <v>14.8</v>
      </c>
      <c r="O1677" s="43">
        <f t="shared" si="146"/>
        <v>22.200000000000003</v>
      </c>
      <c r="P1677" s="43">
        <f t="shared" si="146"/>
        <v>22.200000000000003</v>
      </c>
    </row>
    <row r="1678" spans="1:16" customFormat="1" ht="12.75" customHeight="1">
      <c r="A1678" s="6" t="s">
        <v>289</v>
      </c>
      <c r="B1678" s="81">
        <v>12.5</v>
      </c>
      <c r="C1678" s="73" t="s">
        <v>208</v>
      </c>
      <c r="D1678" s="28" t="s">
        <v>247</v>
      </c>
      <c r="E1678" s="28"/>
      <c r="F1678" s="27">
        <v>4</v>
      </c>
      <c r="G1678" s="27">
        <v>4</v>
      </c>
      <c r="H1678" s="27">
        <v>8</v>
      </c>
      <c r="I1678" s="27">
        <v>12</v>
      </c>
      <c r="J1678" s="27">
        <v>12</v>
      </c>
      <c r="K1678" s="43">
        <v>1.85</v>
      </c>
      <c r="L1678" s="119">
        <f t="shared" si="143"/>
        <v>7.4</v>
      </c>
      <c r="M1678" s="43">
        <f t="shared" si="144"/>
        <v>7.4</v>
      </c>
      <c r="N1678" s="43">
        <f t="shared" si="145"/>
        <v>14.8</v>
      </c>
      <c r="O1678" s="43">
        <f t="shared" si="146"/>
        <v>22.200000000000003</v>
      </c>
      <c r="P1678" s="43">
        <f t="shared" si="146"/>
        <v>22.200000000000003</v>
      </c>
    </row>
    <row r="1679" spans="1:16" customFormat="1" ht="12.75" customHeight="1">
      <c r="A1679" s="6" t="s">
        <v>289</v>
      </c>
      <c r="B1679" s="81">
        <v>13.5</v>
      </c>
      <c r="C1679" s="73" t="s">
        <v>208</v>
      </c>
      <c r="D1679" s="28" t="s">
        <v>247</v>
      </c>
      <c r="E1679" s="28"/>
      <c r="F1679" s="27">
        <v>4</v>
      </c>
      <c r="G1679" s="27">
        <v>4</v>
      </c>
      <c r="H1679" s="27">
        <v>8</v>
      </c>
      <c r="I1679" s="27">
        <v>12</v>
      </c>
      <c r="J1679" s="27">
        <v>12</v>
      </c>
      <c r="K1679" s="43">
        <v>1.85</v>
      </c>
      <c r="L1679" s="119">
        <f t="shared" si="143"/>
        <v>7.4</v>
      </c>
      <c r="M1679" s="43">
        <f t="shared" si="144"/>
        <v>7.4</v>
      </c>
      <c r="N1679" s="43">
        <f t="shared" si="145"/>
        <v>14.8</v>
      </c>
      <c r="O1679" s="43">
        <f t="shared" si="146"/>
        <v>22.200000000000003</v>
      </c>
      <c r="P1679" s="43">
        <f t="shared" si="146"/>
        <v>22.200000000000003</v>
      </c>
    </row>
    <row r="1680" spans="1:16" customFormat="1" ht="12.75" customHeight="1">
      <c r="A1680" s="6" t="s">
        <v>289</v>
      </c>
      <c r="B1680" s="81">
        <v>14.5</v>
      </c>
      <c r="C1680" s="73" t="s">
        <v>208</v>
      </c>
      <c r="D1680" s="28" t="s">
        <v>247</v>
      </c>
      <c r="E1680" s="28"/>
      <c r="F1680" s="27">
        <v>10</v>
      </c>
      <c r="G1680" s="27">
        <v>10</v>
      </c>
      <c r="H1680" s="27">
        <v>20</v>
      </c>
      <c r="I1680" s="27">
        <v>30</v>
      </c>
      <c r="J1680" s="27">
        <v>30</v>
      </c>
      <c r="K1680" s="43">
        <v>1.85</v>
      </c>
      <c r="L1680" s="119">
        <f t="shared" si="143"/>
        <v>18.5</v>
      </c>
      <c r="M1680" s="43">
        <f t="shared" si="144"/>
        <v>18.5</v>
      </c>
      <c r="N1680" s="43">
        <f t="shared" si="145"/>
        <v>37</v>
      </c>
      <c r="O1680" s="43">
        <f t="shared" si="146"/>
        <v>55.5</v>
      </c>
      <c r="P1680" s="43">
        <f t="shared" si="146"/>
        <v>55.5</v>
      </c>
    </row>
    <row r="1681" spans="1:16" customFormat="1" ht="12.75" customHeight="1">
      <c r="A1681" s="6" t="s">
        <v>289</v>
      </c>
      <c r="B1681" s="81">
        <v>15.5</v>
      </c>
      <c r="C1681" s="73" t="s">
        <v>208</v>
      </c>
      <c r="D1681" s="28" t="s">
        <v>247</v>
      </c>
      <c r="E1681" s="28"/>
      <c r="F1681" s="27">
        <v>10</v>
      </c>
      <c r="G1681" s="27">
        <v>10</v>
      </c>
      <c r="H1681" s="27">
        <v>20</v>
      </c>
      <c r="I1681" s="27">
        <v>30</v>
      </c>
      <c r="J1681" s="27">
        <v>30</v>
      </c>
      <c r="K1681" s="43">
        <v>1.85</v>
      </c>
      <c r="L1681" s="119">
        <f t="shared" si="143"/>
        <v>18.5</v>
      </c>
      <c r="M1681" s="43">
        <f t="shared" si="144"/>
        <v>18.5</v>
      </c>
      <c r="N1681" s="43">
        <f t="shared" si="145"/>
        <v>37</v>
      </c>
      <c r="O1681" s="43">
        <f t="shared" si="146"/>
        <v>55.5</v>
      </c>
      <c r="P1681" s="43">
        <f t="shared" si="146"/>
        <v>55.5</v>
      </c>
    </row>
    <row r="1682" spans="1:16" customFormat="1" ht="12.75" customHeight="1">
      <c r="A1682" s="6" t="s">
        <v>289</v>
      </c>
      <c r="B1682" s="81">
        <v>16.5</v>
      </c>
      <c r="C1682" s="73" t="s">
        <v>208</v>
      </c>
      <c r="D1682" s="28" t="s">
        <v>247</v>
      </c>
      <c r="E1682" s="28"/>
      <c r="F1682" s="27">
        <v>10</v>
      </c>
      <c r="G1682" s="27">
        <v>10</v>
      </c>
      <c r="H1682" s="27">
        <v>20</v>
      </c>
      <c r="I1682" s="27">
        <v>30</v>
      </c>
      <c r="J1682" s="27">
        <v>30</v>
      </c>
      <c r="K1682" s="43">
        <v>1.85</v>
      </c>
      <c r="L1682" s="119">
        <f t="shared" si="143"/>
        <v>18.5</v>
      </c>
      <c r="M1682" s="43">
        <f t="shared" si="144"/>
        <v>18.5</v>
      </c>
      <c r="N1682" s="43">
        <f t="shared" si="145"/>
        <v>37</v>
      </c>
      <c r="O1682" s="43">
        <f t="shared" si="146"/>
        <v>55.5</v>
      </c>
      <c r="P1682" s="43">
        <f t="shared" si="146"/>
        <v>55.5</v>
      </c>
    </row>
    <row r="1683" spans="1:16" customFormat="1" ht="12.75" customHeight="1">
      <c r="A1683" s="6" t="s">
        <v>289</v>
      </c>
      <c r="B1683" s="81">
        <v>17.5</v>
      </c>
      <c r="C1683" s="73" t="s">
        <v>208</v>
      </c>
      <c r="D1683" s="28" t="s">
        <v>247</v>
      </c>
      <c r="E1683" s="28"/>
      <c r="F1683" s="27">
        <v>10</v>
      </c>
      <c r="G1683" s="27">
        <v>10</v>
      </c>
      <c r="H1683" s="27">
        <v>20</v>
      </c>
      <c r="I1683" s="27">
        <v>30</v>
      </c>
      <c r="J1683" s="27">
        <v>30</v>
      </c>
      <c r="K1683" s="43">
        <v>1.85</v>
      </c>
      <c r="L1683" s="119">
        <f t="shared" si="143"/>
        <v>18.5</v>
      </c>
      <c r="M1683" s="43">
        <f t="shared" si="144"/>
        <v>18.5</v>
      </c>
      <c r="N1683" s="43">
        <f t="shared" si="145"/>
        <v>37</v>
      </c>
      <c r="O1683" s="43">
        <f t="shared" si="146"/>
        <v>55.5</v>
      </c>
      <c r="P1683" s="43">
        <f t="shared" si="146"/>
        <v>55.5</v>
      </c>
    </row>
    <row r="1684" spans="1:16" customFormat="1" ht="12.75" customHeight="1">
      <c r="A1684" s="6" t="s">
        <v>289</v>
      </c>
      <c r="B1684" s="81">
        <v>18.5</v>
      </c>
      <c r="C1684" s="73" t="s">
        <v>208</v>
      </c>
      <c r="D1684" s="28" t="s">
        <v>247</v>
      </c>
      <c r="E1684" s="28"/>
      <c r="F1684" s="27">
        <v>10</v>
      </c>
      <c r="G1684" s="27">
        <v>10</v>
      </c>
      <c r="H1684" s="27">
        <v>20</v>
      </c>
      <c r="I1684" s="27">
        <v>30</v>
      </c>
      <c r="J1684" s="27">
        <v>30</v>
      </c>
      <c r="K1684" s="43">
        <v>1.85</v>
      </c>
      <c r="L1684" s="119">
        <f t="shared" si="143"/>
        <v>18.5</v>
      </c>
      <c r="M1684" s="43">
        <f t="shared" si="144"/>
        <v>18.5</v>
      </c>
      <c r="N1684" s="43">
        <f t="shared" si="145"/>
        <v>37</v>
      </c>
      <c r="O1684" s="43">
        <f t="shared" si="146"/>
        <v>55.5</v>
      </c>
      <c r="P1684" s="43">
        <f t="shared" si="146"/>
        <v>55.5</v>
      </c>
    </row>
    <row r="1685" spans="1:16" customFormat="1" ht="12.75" customHeight="1">
      <c r="A1685" s="6" t="s">
        <v>289</v>
      </c>
      <c r="B1685" s="81">
        <v>19.5</v>
      </c>
      <c r="C1685" s="73" t="s">
        <v>208</v>
      </c>
      <c r="D1685" s="28" t="s">
        <v>247</v>
      </c>
      <c r="E1685" s="28"/>
      <c r="F1685" s="27">
        <v>10</v>
      </c>
      <c r="G1685" s="27">
        <v>10</v>
      </c>
      <c r="H1685" s="27">
        <v>20</v>
      </c>
      <c r="I1685" s="27">
        <v>30</v>
      </c>
      <c r="J1685" s="27">
        <v>30</v>
      </c>
      <c r="K1685" s="43">
        <v>1.85</v>
      </c>
      <c r="L1685" s="119">
        <f t="shared" si="143"/>
        <v>18.5</v>
      </c>
      <c r="M1685" s="43">
        <f t="shared" si="144"/>
        <v>18.5</v>
      </c>
      <c r="N1685" s="43">
        <f t="shared" si="145"/>
        <v>37</v>
      </c>
      <c r="O1685" s="43">
        <f t="shared" si="146"/>
        <v>55.5</v>
      </c>
      <c r="P1685" s="43">
        <f t="shared" si="146"/>
        <v>55.5</v>
      </c>
    </row>
    <row r="1686" spans="1:16" customFormat="1" ht="12.75" customHeight="1">
      <c r="A1686" s="6" t="s">
        <v>289</v>
      </c>
      <c r="B1686" s="81">
        <v>20.5</v>
      </c>
      <c r="C1686" s="73" t="s">
        <v>208</v>
      </c>
      <c r="D1686" s="28" t="s">
        <v>247</v>
      </c>
      <c r="E1686" s="28"/>
      <c r="F1686" s="27">
        <v>10</v>
      </c>
      <c r="G1686" s="27">
        <v>10</v>
      </c>
      <c r="H1686" s="27">
        <v>20</v>
      </c>
      <c r="I1686" s="27">
        <v>30</v>
      </c>
      <c r="J1686" s="27">
        <v>30</v>
      </c>
      <c r="K1686" s="43">
        <v>1.85</v>
      </c>
      <c r="L1686" s="119">
        <f t="shared" si="143"/>
        <v>18.5</v>
      </c>
      <c r="M1686" s="43">
        <f t="shared" si="144"/>
        <v>18.5</v>
      </c>
      <c r="N1686" s="43">
        <f t="shared" si="145"/>
        <v>37</v>
      </c>
      <c r="O1686" s="43">
        <f t="shared" si="146"/>
        <v>55.5</v>
      </c>
      <c r="P1686" s="43">
        <f t="shared" si="146"/>
        <v>55.5</v>
      </c>
    </row>
    <row r="1687" spans="1:16" customFormat="1" ht="12.75" customHeight="1">
      <c r="A1687" s="6" t="s">
        <v>289</v>
      </c>
      <c r="B1687" s="81">
        <v>21.5</v>
      </c>
      <c r="C1687" s="73" t="s">
        <v>208</v>
      </c>
      <c r="D1687" s="28" t="s">
        <v>247</v>
      </c>
      <c r="E1687" s="28"/>
      <c r="F1687" s="27">
        <v>10</v>
      </c>
      <c r="G1687" s="27">
        <v>10</v>
      </c>
      <c r="H1687" s="27">
        <v>20</v>
      </c>
      <c r="I1687" s="27">
        <v>30</v>
      </c>
      <c r="J1687" s="27">
        <v>30</v>
      </c>
      <c r="K1687" s="43">
        <v>1.85</v>
      </c>
      <c r="L1687" s="119">
        <f t="shared" si="143"/>
        <v>18.5</v>
      </c>
      <c r="M1687" s="43">
        <f t="shared" si="144"/>
        <v>18.5</v>
      </c>
      <c r="N1687" s="43">
        <f t="shared" si="145"/>
        <v>37</v>
      </c>
      <c r="O1687" s="43">
        <f t="shared" si="146"/>
        <v>55.5</v>
      </c>
      <c r="P1687" s="43">
        <f t="shared" si="146"/>
        <v>55.5</v>
      </c>
    </row>
    <row r="1688" spans="1:16" customFormat="1" ht="12.75" customHeight="1">
      <c r="A1688" s="6" t="s">
        <v>289</v>
      </c>
      <c r="B1688" s="81">
        <v>22.5</v>
      </c>
      <c r="C1688" s="73" t="s">
        <v>208</v>
      </c>
      <c r="D1688" s="28" t="s">
        <v>247</v>
      </c>
      <c r="E1688" s="28"/>
      <c r="F1688" s="27">
        <v>10</v>
      </c>
      <c r="G1688" s="27">
        <v>10</v>
      </c>
      <c r="H1688" s="27">
        <v>20</v>
      </c>
      <c r="I1688" s="27">
        <v>30</v>
      </c>
      <c r="J1688" s="27">
        <v>30</v>
      </c>
      <c r="K1688" s="43">
        <v>1.85</v>
      </c>
      <c r="L1688" s="119">
        <f t="shared" si="143"/>
        <v>18.5</v>
      </c>
      <c r="M1688" s="43">
        <f t="shared" si="144"/>
        <v>18.5</v>
      </c>
      <c r="N1688" s="43">
        <f t="shared" si="145"/>
        <v>37</v>
      </c>
      <c r="O1688" s="43">
        <f t="shared" si="146"/>
        <v>55.5</v>
      </c>
      <c r="P1688" s="43">
        <f t="shared" si="146"/>
        <v>55.5</v>
      </c>
    </row>
    <row r="1689" spans="1:16" customFormat="1" ht="12.75" customHeight="1">
      <c r="A1689" s="6" t="s">
        <v>289</v>
      </c>
      <c r="B1689" s="81">
        <v>23.5</v>
      </c>
      <c r="C1689" s="73" t="s">
        <v>208</v>
      </c>
      <c r="D1689" s="28" t="s">
        <v>247</v>
      </c>
      <c r="E1689" s="28"/>
      <c r="F1689" s="27">
        <v>10</v>
      </c>
      <c r="G1689" s="27">
        <v>10</v>
      </c>
      <c r="H1689" s="27">
        <v>20</v>
      </c>
      <c r="I1689" s="27">
        <v>30</v>
      </c>
      <c r="J1689" s="27">
        <v>30</v>
      </c>
      <c r="K1689" s="43">
        <v>1.85</v>
      </c>
      <c r="L1689" s="119">
        <f t="shared" si="143"/>
        <v>18.5</v>
      </c>
      <c r="M1689" s="43">
        <f t="shared" si="144"/>
        <v>18.5</v>
      </c>
      <c r="N1689" s="43">
        <f t="shared" si="145"/>
        <v>37</v>
      </c>
      <c r="O1689" s="43">
        <f t="shared" si="146"/>
        <v>55.5</v>
      </c>
      <c r="P1689" s="43">
        <f t="shared" si="146"/>
        <v>55.5</v>
      </c>
    </row>
    <row r="1690" spans="1:16" customFormat="1" ht="12.75" customHeight="1">
      <c r="A1690" s="6" t="s">
        <v>289</v>
      </c>
      <c r="B1690" s="81">
        <v>24.5</v>
      </c>
      <c r="C1690" s="73" t="s">
        <v>208</v>
      </c>
      <c r="D1690" s="28" t="s">
        <v>247</v>
      </c>
      <c r="E1690" s="28"/>
      <c r="F1690" s="27">
        <v>10</v>
      </c>
      <c r="G1690" s="27">
        <v>10</v>
      </c>
      <c r="H1690" s="27">
        <v>20</v>
      </c>
      <c r="I1690" s="27">
        <v>30</v>
      </c>
      <c r="J1690" s="27">
        <v>30</v>
      </c>
      <c r="K1690" s="43">
        <v>1.85</v>
      </c>
      <c r="L1690" s="119">
        <f t="shared" si="143"/>
        <v>18.5</v>
      </c>
      <c r="M1690" s="43">
        <f t="shared" si="144"/>
        <v>18.5</v>
      </c>
      <c r="N1690" s="43">
        <f t="shared" si="145"/>
        <v>37</v>
      </c>
      <c r="O1690" s="43">
        <f t="shared" si="146"/>
        <v>55.5</v>
      </c>
      <c r="P1690" s="43">
        <f t="shared" si="146"/>
        <v>55.5</v>
      </c>
    </row>
    <row r="1691" spans="1:16" customFormat="1" ht="12.75" customHeight="1">
      <c r="A1691" s="6" t="s">
        <v>289</v>
      </c>
      <c r="B1691" s="81">
        <v>25.5</v>
      </c>
      <c r="C1691" s="73" t="s">
        <v>208</v>
      </c>
      <c r="D1691" s="28" t="s">
        <v>247</v>
      </c>
      <c r="E1691" s="28"/>
      <c r="F1691" s="27">
        <v>10</v>
      </c>
      <c r="G1691" s="27">
        <v>10</v>
      </c>
      <c r="H1691" s="27">
        <v>20</v>
      </c>
      <c r="I1691" s="27">
        <v>30</v>
      </c>
      <c r="J1691" s="27">
        <v>30</v>
      </c>
      <c r="K1691" s="43">
        <v>1.85</v>
      </c>
      <c r="L1691" s="119">
        <f t="shared" si="143"/>
        <v>18.5</v>
      </c>
      <c r="M1691" s="43">
        <f t="shared" si="144"/>
        <v>18.5</v>
      </c>
      <c r="N1691" s="43">
        <f t="shared" si="145"/>
        <v>37</v>
      </c>
      <c r="O1691" s="43">
        <f t="shared" si="146"/>
        <v>55.5</v>
      </c>
      <c r="P1691" s="43">
        <f t="shared" si="146"/>
        <v>55.5</v>
      </c>
    </row>
    <row r="1692" spans="1:16" customFormat="1" ht="12.75" customHeight="1">
      <c r="A1692" s="6" t="s">
        <v>289</v>
      </c>
      <c r="B1692" s="81">
        <v>26.5</v>
      </c>
      <c r="C1692" s="73" t="s">
        <v>208</v>
      </c>
      <c r="D1692" s="28" t="s">
        <v>247</v>
      </c>
      <c r="E1692" s="28"/>
      <c r="F1692" s="27">
        <v>10</v>
      </c>
      <c r="G1692" s="27">
        <v>10</v>
      </c>
      <c r="H1692" s="27">
        <v>20</v>
      </c>
      <c r="I1692" s="27">
        <v>30</v>
      </c>
      <c r="J1692" s="27">
        <v>30</v>
      </c>
      <c r="K1692" s="43">
        <v>1.85</v>
      </c>
      <c r="L1692" s="119">
        <f t="shared" si="143"/>
        <v>18.5</v>
      </c>
      <c r="M1692" s="43">
        <f t="shared" si="144"/>
        <v>18.5</v>
      </c>
      <c r="N1692" s="43">
        <f t="shared" si="145"/>
        <v>37</v>
      </c>
      <c r="O1692" s="43">
        <f t="shared" si="146"/>
        <v>55.5</v>
      </c>
      <c r="P1692" s="43">
        <f t="shared" si="146"/>
        <v>55.5</v>
      </c>
    </row>
    <row r="1693" spans="1:16" customFormat="1" ht="12.75" customHeight="1">
      <c r="A1693" s="6" t="s">
        <v>289</v>
      </c>
      <c r="B1693" s="81">
        <v>27.5</v>
      </c>
      <c r="C1693" s="73" t="s">
        <v>208</v>
      </c>
      <c r="D1693" s="28" t="s">
        <v>247</v>
      </c>
      <c r="E1693" s="28"/>
      <c r="F1693" s="27">
        <v>15</v>
      </c>
      <c r="G1693" s="27">
        <v>15</v>
      </c>
      <c r="H1693" s="27">
        <v>30</v>
      </c>
      <c r="I1693" s="27">
        <v>45</v>
      </c>
      <c r="J1693" s="27">
        <v>45</v>
      </c>
      <c r="K1693" s="43">
        <v>1.85</v>
      </c>
      <c r="L1693" s="119">
        <f t="shared" si="143"/>
        <v>27.75</v>
      </c>
      <c r="M1693" s="43">
        <f t="shared" si="144"/>
        <v>27.75</v>
      </c>
      <c r="N1693" s="43">
        <f t="shared" si="145"/>
        <v>55.5</v>
      </c>
      <c r="O1693" s="43">
        <f t="shared" si="146"/>
        <v>83.25</v>
      </c>
      <c r="P1693" s="43">
        <f t="shared" si="146"/>
        <v>83.25</v>
      </c>
    </row>
    <row r="1694" spans="1:16" customFormat="1" ht="12.75" customHeight="1">
      <c r="A1694" s="6" t="s">
        <v>289</v>
      </c>
      <c r="B1694" s="81">
        <v>28.5</v>
      </c>
      <c r="C1694" s="73" t="s">
        <v>208</v>
      </c>
      <c r="D1694" s="28" t="s">
        <v>247</v>
      </c>
      <c r="E1694" s="28"/>
      <c r="F1694" s="27">
        <v>15</v>
      </c>
      <c r="G1694" s="27">
        <v>15</v>
      </c>
      <c r="H1694" s="27">
        <v>30</v>
      </c>
      <c r="I1694" s="27">
        <v>45</v>
      </c>
      <c r="J1694" s="27">
        <v>45</v>
      </c>
      <c r="K1694" s="43">
        <v>1.85</v>
      </c>
      <c r="L1694" s="119">
        <f t="shared" si="143"/>
        <v>27.75</v>
      </c>
      <c r="M1694" s="43">
        <f t="shared" si="144"/>
        <v>27.75</v>
      </c>
      <c r="N1694" s="43">
        <f t="shared" si="145"/>
        <v>55.5</v>
      </c>
      <c r="O1694" s="43">
        <f t="shared" si="146"/>
        <v>83.25</v>
      </c>
      <c r="P1694" s="43">
        <f t="shared" si="146"/>
        <v>83.25</v>
      </c>
    </row>
    <row r="1695" spans="1:16" customFormat="1" ht="12.75" customHeight="1">
      <c r="A1695" s="6" t="s">
        <v>289</v>
      </c>
      <c r="B1695" s="81">
        <v>29.5</v>
      </c>
      <c r="C1695" s="73" t="s">
        <v>208</v>
      </c>
      <c r="D1695" s="28" t="s">
        <v>247</v>
      </c>
      <c r="E1695" s="28"/>
      <c r="F1695" s="27">
        <v>15</v>
      </c>
      <c r="G1695" s="27">
        <v>15</v>
      </c>
      <c r="H1695" s="27">
        <v>30</v>
      </c>
      <c r="I1695" s="27">
        <v>45</v>
      </c>
      <c r="J1695" s="27">
        <v>45</v>
      </c>
      <c r="K1695" s="43">
        <v>1.85</v>
      </c>
      <c r="L1695" s="119">
        <f t="shared" si="143"/>
        <v>27.75</v>
      </c>
      <c r="M1695" s="43">
        <f t="shared" si="144"/>
        <v>27.75</v>
      </c>
      <c r="N1695" s="43">
        <f t="shared" si="145"/>
        <v>55.5</v>
      </c>
      <c r="O1695" s="43">
        <f t="shared" si="146"/>
        <v>83.25</v>
      </c>
      <c r="P1695" s="43">
        <f t="shared" si="146"/>
        <v>83.25</v>
      </c>
    </row>
    <row r="1696" spans="1:16" customFormat="1" ht="12.75" customHeight="1">
      <c r="A1696" s="6" t="s">
        <v>289</v>
      </c>
      <c r="B1696" s="81">
        <v>30.5</v>
      </c>
      <c r="C1696" s="73" t="s">
        <v>208</v>
      </c>
      <c r="D1696" s="28" t="s">
        <v>247</v>
      </c>
      <c r="E1696" s="28"/>
      <c r="F1696" s="27">
        <v>15</v>
      </c>
      <c r="G1696" s="27">
        <v>15</v>
      </c>
      <c r="H1696" s="27">
        <v>30</v>
      </c>
      <c r="I1696" s="27">
        <v>45</v>
      </c>
      <c r="J1696" s="27">
        <v>45</v>
      </c>
      <c r="K1696" s="43">
        <v>1.85</v>
      </c>
      <c r="L1696" s="119">
        <f t="shared" si="143"/>
        <v>27.75</v>
      </c>
      <c r="M1696" s="43">
        <f t="shared" si="144"/>
        <v>27.75</v>
      </c>
      <c r="N1696" s="43">
        <f t="shared" si="145"/>
        <v>55.5</v>
      </c>
      <c r="O1696" s="43">
        <f t="shared" si="146"/>
        <v>83.25</v>
      </c>
      <c r="P1696" s="43">
        <f t="shared" si="146"/>
        <v>83.25</v>
      </c>
    </row>
    <row r="1697" spans="1:16" customFormat="1" ht="12.75" customHeight="1">
      <c r="A1697" s="6" t="s">
        <v>289</v>
      </c>
      <c r="B1697" s="81">
        <v>31.5</v>
      </c>
      <c r="C1697" s="73" t="s">
        <v>208</v>
      </c>
      <c r="D1697" s="28" t="s">
        <v>247</v>
      </c>
      <c r="E1697" s="28"/>
      <c r="F1697" s="27">
        <v>15</v>
      </c>
      <c r="G1697" s="27">
        <v>15</v>
      </c>
      <c r="H1697" s="27">
        <v>30</v>
      </c>
      <c r="I1697" s="27">
        <v>45</v>
      </c>
      <c r="J1697" s="27">
        <v>45</v>
      </c>
      <c r="K1697" s="43">
        <v>1.85</v>
      </c>
      <c r="L1697" s="119">
        <f t="shared" si="143"/>
        <v>27.75</v>
      </c>
      <c r="M1697" s="43">
        <f t="shared" si="144"/>
        <v>27.75</v>
      </c>
      <c r="N1697" s="43">
        <f t="shared" si="145"/>
        <v>55.5</v>
      </c>
      <c r="O1697" s="43">
        <f t="shared" si="146"/>
        <v>83.25</v>
      </c>
      <c r="P1697" s="43">
        <f t="shared" si="146"/>
        <v>83.25</v>
      </c>
    </row>
    <row r="1698" spans="1:16" customFormat="1" ht="12.75" customHeight="1">
      <c r="A1698" s="6" t="s">
        <v>289</v>
      </c>
      <c r="B1698" s="81">
        <v>32.5</v>
      </c>
      <c r="C1698" s="73" t="s">
        <v>208</v>
      </c>
      <c r="D1698" s="28" t="s">
        <v>247</v>
      </c>
      <c r="E1698" s="28"/>
      <c r="F1698" s="27">
        <v>15</v>
      </c>
      <c r="G1698" s="27">
        <v>15</v>
      </c>
      <c r="H1698" s="27">
        <v>30</v>
      </c>
      <c r="I1698" s="27">
        <v>45</v>
      </c>
      <c r="J1698" s="27">
        <v>45</v>
      </c>
      <c r="K1698" s="43">
        <v>1.85</v>
      </c>
      <c r="L1698" s="119">
        <f t="shared" si="143"/>
        <v>27.75</v>
      </c>
      <c r="M1698" s="43">
        <f t="shared" si="144"/>
        <v>27.75</v>
      </c>
      <c r="N1698" s="43">
        <f t="shared" si="145"/>
        <v>55.5</v>
      </c>
      <c r="O1698" s="43">
        <f t="shared" si="146"/>
        <v>83.25</v>
      </c>
      <c r="P1698" s="43">
        <f t="shared" si="146"/>
        <v>83.25</v>
      </c>
    </row>
    <row r="1699" spans="1:16" customFormat="1" ht="12.75" customHeight="1">
      <c r="A1699" s="6" t="s">
        <v>289</v>
      </c>
      <c r="B1699" s="81">
        <v>33.5</v>
      </c>
      <c r="C1699" s="73" t="s">
        <v>208</v>
      </c>
      <c r="D1699" s="28" t="s">
        <v>247</v>
      </c>
      <c r="E1699" s="28"/>
      <c r="F1699" s="27">
        <v>15</v>
      </c>
      <c r="G1699" s="27">
        <v>15</v>
      </c>
      <c r="H1699" s="27">
        <v>30</v>
      </c>
      <c r="I1699" s="27">
        <v>45</v>
      </c>
      <c r="J1699" s="27">
        <v>45</v>
      </c>
      <c r="K1699" s="43">
        <v>1.85</v>
      </c>
      <c r="L1699" s="119">
        <f t="shared" ref="L1699:L1762" si="147">K1699*F1699</f>
        <v>27.75</v>
      </c>
      <c r="M1699" s="43">
        <f t="shared" si="144"/>
        <v>27.75</v>
      </c>
      <c r="N1699" s="43">
        <f t="shared" si="145"/>
        <v>55.5</v>
      </c>
      <c r="O1699" s="43">
        <f t="shared" si="146"/>
        <v>83.25</v>
      </c>
      <c r="P1699" s="43">
        <f t="shared" si="146"/>
        <v>83.25</v>
      </c>
    </row>
    <row r="1700" spans="1:16" customFormat="1" ht="12.75" customHeight="1">
      <c r="A1700" s="6" t="s">
        <v>289</v>
      </c>
      <c r="B1700" s="81">
        <v>34.5</v>
      </c>
      <c r="C1700" s="73" t="s">
        <v>208</v>
      </c>
      <c r="D1700" s="28" t="s">
        <v>247</v>
      </c>
      <c r="E1700" s="28"/>
      <c r="F1700" s="27">
        <v>15</v>
      </c>
      <c r="G1700" s="27">
        <v>15</v>
      </c>
      <c r="H1700" s="27">
        <v>30</v>
      </c>
      <c r="I1700" s="27">
        <v>45</v>
      </c>
      <c r="J1700" s="27">
        <v>45</v>
      </c>
      <c r="K1700" s="43">
        <v>1.85</v>
      </c>
      <c r="L1700" s="119">
        <f t="shared" si="147"/>
        <v>27.75</v>
      </c>
      <c r="M1700" s="43">
        <f t="shared" si="144"/>
        <v>27.75</v>
      </c>
      <c r="N1700" s="43">
        <f t="shared" si="145"/>
        <v>55.5</v>
      </c>
      <c r="O1700" s="43">
        <f t="shared" si="146"/>
        <v>83.25</v>
      </c>
      <c r="P1700" s="43">
        <f t="shared" si="146"/>
        <v>83.25</v>
      </c>
    </row>
    <row r="1701" spans="1:16" customFormat="1" ht="12.75" customHeight="1">
      <c r="A1701" s="6" t="s">
        <v>289</v>
      </c>
      <c r="B1701" s="81">
        <v>35.5</v>
      </c>
      <c r="C1701" s="73" t="s">
        <v>208</v>
      </c>
      <c r="D1701" s="28" t="s">
        <v>247</v>
      </c>
      <c r="E1701" s="28"/>
      <c r="F1701" s="27">
        <v>15</v>
      </c>
      <c r="G1701" s="27">
        <v>15</v>
      </c>
      <c r="H1701" s="27">
        <v>30</v>
      </c>
      <c r="I1701" s="27">
        <v>45</v>
      </c>
      <c r="J1701" s="27">
        <v>45</v>
      </c>
      <c r="K1701" s="43">
        <v>1.85</v>
      </c>
      <c r="L1701" s="119">
        <f t="shared" si="147"/>
        <v>27.75</v>
      </c>
      <c r="M1701" s="43">
        <f t="shared" si="144"/>
        <v>27.75</v>
      </c>
      <c r="N1701" s="43">
        <f t="shared" si="145"/>
        <v>55.5</v>
      </c>
      <c r="O1701" s="43">
        <f t="shared" si="146"/>
        <v>83.25</v>
      </c>
      <c r="P1701" s="43">
        <f t="shared" si="146"/>
        <v>83.25</v>
      </c>
    </row>
    <row r="1702" spans="1:16" customFormat="1" ht="12.75" customHeight="1">
      <c r="A1702" s="6" t="s">
        <v>289</v>
      </c>
      <c r="B1702" s="81">
        <v>36.5</v>
      </c>
      <c r="C1702" s="73" t="s">
        <v>208</v>
      </c>
      <c r="D1702" s="28" t="s">
        <v>247</v>
      </c>
      <c r="E1702" s="28"/>
      <c r="F1702" s="27">
        <v>15</v>
      </c>
      <c r="G1702" s="27">
        <v>15</v>
      </c>
      <c r="H1702" s="27">
        <v>30</v>
      </c>
      <c r="I1702" s="27">
        <v>45</v>
      </c>
      <c r="J1702" s="27">
        <v>45</v>
      </c>
      <c r="K1702" s="43">
        <v>1.85</v>
      </c>
      <c r="L1702" s="119">
        <f t="shared" si="147"/>
        <v>27.75</v>
      </c>
      <c r="M1702" s="43">
        <f t="shared" si="144"/>
        <v>27.75</v>
      </c>
      <c r="N1702" s="43">
        <f t="shared" si="145"/>
        <v>55.5</v>
      </c>
      <c r="O1702" s="43">
        <f t="shared" si="146"/>
        <v>83.25</v>
      </c>
      <c r="P1702" s="43">
        <f t="shared" si="146"/>
        <v>83.25</v>
      </c>
    </row>
    <row r="1703" spans="1:16" customFormat="1" ht="12.75" customHeight="1">
      <c r="A1703" s="6" t="s">
        <v>289</v>
      </c>
      <c r="B1703" s="81">
        <v>37.5</v>
      </c>
      <c r="C1703" s="73" t="s">
        <v>208</v>
      </c>
      <c r="D1703" s="28" t="s">
        <v>247</v>
      </c>
      <c r="E1703" s="28"/>
      <c r="F1703" s="27">
        <v>15</v>
      </c>
      <c r="G1703" s="27">
        <v>15</v>
      </c>
      <c r="H1703" s="27">
        <v>30</v>
      </c>
      <c r="I1703" s="27">
        <v>45</v>
      </c>
      <c r="J1703" s="27">
        <v>45</v>
      </c>
      <c r="K1703" s="43">
        <v>1.85</v>
      </c>
      <c r="L1703" s="119">
        <f t="shared" si="147"/>
        <v>27.75</v>
      </c>
      <c r="M1703" s="43">
        <f t="shared" si="144"/>
        <v>27.75</v>
      </c>
      <c r="N1703" s="43">
        <f t="shared" si="145"/>
        <v>55.5</v>
      </c>
      <c r="O1703" s="43">
        <f t="shared" si="146"/>
        <v>83.25</v>
      </c>
      <c r="P1703" s="43">
        <f t="shared" si="146"/>
        <v>83.25</v>
      </c>
    </row>
    <row r="1704" spans="1:16" customFormat="1" ht="12.75" customHeight="1">
      <c r="A1704" s="6" t="s">
        <v>289</v>
      </c>
      <c r="B1704" s="81">
        <v>38.5</v>
      </c>
      <c r="C1704" s="73" t="s">
        <v>208</v>
      </c>
      <c r="D1704" s="28" t="s">
        <v>247</v>
      </c>
      <c r="E1704" s="28"/>
      <c r="F1704" s="27">
        <v>15</v>
      </c>
      <c r="G1704" s="27">
        <v>15</v>
      </c>
      <c r="H1704" s="27">
        <v>30</v>
      </c>
      <c r="I1704" s="27">
        <v>45</v>
      </c>
      <c r="J1704" s="27">
        <v>45</v>
      </c>
      <c r="K1704" s="43">
        <v>1.85</v>
      </c>
      <c r="L1704" s="119">
        <f t="shared" si="147"/>
        <v>27.75</v>
      </c>
      <c r="M1704" s="43">
        <f t="shared" si="144"/>
        <v>27.75</v>
      </c>
      <c r="N1704" s="43">
        <f t="shared" si="145"/>
        <v>55.5</v>
      </c>
      <c r="O1704" s="43">
        <f t="shared" si="146"/>
        <v>83.25</v>
      </c>
      <c r="P1704" s="43">
        <f t="shared" si="146"/>
        <v>83.25</v>
      </c>
    </row>
    <row r="1705" spans="1:16" customFormat="1" ht="12.75" customHeight="1">
      <c r="A1705" s="6" t="s">
        <v>289</v>
      </c>
      <c r="B1705" s="81">
        <v>39.5</v>
      </c>
      <c r="C1705" s="73" t="s">
        <v>208</v>
      </c>
      <c r="D1705" s="28" t="s">
        <v>247</v>
      </c>
      <c r="E1705" s="28"/>
      <c r="F1705" s="27">
        <v>15</v>
      </c>
      <c r="G1705" s="27">
        <v>15</v>
      </c>
      <c r="H1705" s="27">
        <v>30</v>
      </c>
      <c r="I1705" s="27">
        <v>45</v>
      </c>
      <c r="J1705" s="27">
        <v>45</v>
      </c>
      <c r="K1705" s="43">
        <v>1.85</v>
      </c>
      <c r="L1705" s="119">
        <f t="shared" si="147"/>
        <v>27.75</v>
      </c>
      <c r="M1705" s="43">
        <f t="shared" si="144"/>
        <v>27.75</v>
      </c>
      <c r="N1705" s="43">
        <f t="shared" si="145"/>
        <v>55.5</v>
      </c>
      <c r="O1705" s="43">
        <f t="shared" si="146"/>
        <v>83.25</v>
      </c>
      <c r="P1705" s="43">
        <f t="shared" si="146"/>
        <v>83.25</v>
      </c>
    </row>
    <row r="1706" spans="1:16" customFormat="1" ht="12.75" customHeight="1">
      <c r="A1706" s="6" t="s">
        <v>289</v>
      </c>
      <c r="B1706" s="81">
        <v>40.5</v>
      </c>
      <c r="C1706" s="73" t="s">
        <v>208</v>
      </c>
      <c r="D1706" s="28" t="s">
        <v>247</v>
      </c>
      <c r="E1706" s="28"/>
      <c r="F1706" s="27">
        <v>15</v>
      </c>
      <c r="G1706" s="27">
        <v>15</v>
      </c>
      <c r="H1706" s="27">
        <v>30</v>
      </c>
      <c r="I1706" s="27">
        <v>45</v>
      </c>
      <c r="J1706" s="27">
        <v>45</v>
      </c>
      <c r="K1706" s="43">
        <v>1.85</v>
      </c>
      <c r="L1706" s="119">
        <f t="shared" si="147"/>
        <v>27.75</v>
      </c>
      <c r="M1706" s="43">
        <f t="shared" si="144"/>
        <v>27.75</v>
      </c>
      <c r="N1706" s="43">
        <f t="shared" si="145"/>
        <v>55.5</v>
      </c>
      <c r="O1706" s="43">
        <f t="shared" si="146"/>
        <v>83.25</v>
      </c>
      <c r="P1706" s="43">
        <f t="shared" si="146"/>
        <v>83.25</v>
      </c>
    </row>
    <row r="1707" spans="1:16" customFormat="1" ht="12.75" customHeight="1">
      <c r="A1707" s="6" t="s">
        <v>289</v>
      </c>
      <c r="B1707" s="81">
        <v>41.5</v>
      </c>
      <c r="C1707" s="73" t="s">
        <v>208</v>
      </c>
      <c r="D1707" s="28" t="s">
        <v>247</v>
      </c>
      <c r="E1707" s="28"/>
      <c r="F1707" s="27">
        <v>15</v>
      </c>
      <c r="G1707" s="27">
        <v>15</v>
      </c>
      <c r="H1707" s="27">
        <v>30</v>
      </c>
      <c r="I1707" s="27">
        <v>45</v>
      </c>
      <c r="J1707" s="27">
        <v>45</v>
      </c>
      <c r="K1707" s="43">
        <v>1.85</v>
      </c>
      <c r="L1707" s="119">
        <f t="shared" si="147"/>
        <v>27.75</v>
      </c>
      <c r="M1707" s="43">
        <f t="shared" si="144"/>
        <v>27.75</v>
      </c>
      <c r="N1707" s="43">
        <f t="shared" si="145"/>
        <v>55.5</v>
      </c>
      <c r="O1707" s="43">
        <f t="shared" si="146"/>
        <v>83.25</v>
      </c>
      <c r="P1707" s="43">
        <f t="shared" si="146"/>
        <v>83.25</v>
      </c>
    </row>
    <row r="1708" spans="1:16" customFormat="1" ht="12.75" customHeight="1">
      <c r="A1708" s="6" t="s">
        <v>289</v>
      </c>
      <c r="B1708" s="81">
        <v>42.5</v>
      </c>
      <c r="C1708" s="73" t="s">
        <v>208</v>
      </c>
      <c r="D1708" s="28" t="s">
        <v>247</v>
      </c>
      <c r="E1708" s="28"/>
      <c r="F1708" s="27">
        <v>15</v>
      </c>
      <c r="G1708" s="27">
        <v>15</v>
      </c>
      <c r="H1708" s="27">
        <v>30</v>
      </c>
      <c r="I1708" s="27">
        <v>45</v>
      </c>
      <c r="J1708" s="27">
        <v>45</v>
      </c>
      <c r="K1708" s="43">
        <v>1.85</v>
      </c>
      <c r="L1708" s="119">
        <f t="shared" si="147"/>
        <v>27.75</v>
      </c>
      <c r="M1708" s="43">
        <f t="shared" si="144"/>
        <v>27.75</v>
      </c>
      <c r="N1708" s="43">
        <f t="shared" si="145"/>
        <v>55.5</v>
      </c>
      <c r="O1708" s="43">
        <f t="shared" si="146"/>
        <v>83.25</v>
      </c>
      <c r="P1708" s="43">
        <f t="shared" si="146"/>
        <v>83.25</v>
      </c>
    </row>
    <row r="1709" spans="1:16" customFormat="1" ht="12.75" customHeight="1">
      <c r="A1709" s="6" t="s">
        <v>289</v>
      </c>
      <c r="B1709" s="81">
        <v>43.5</v>
      </c>
      <c r="C1709" s="73" t="s">
        <v>208</v>
      </c>
      <c r="D1709" s="28" t="s">
        <v>247</v>
      </c>
      <c r="E1709" s="28"/>
      <c r="F1709" s="27">
        <v>15</v>
      </c>
      <c r="G1709" s="27">
        <v>15</v>
      </c>
      <c r="H1709" s="27">
        <v>30</v>
      </c>
      <c r="I1709" s="27">
        <v>45</v>
      </c>
      <c r="J1709" s="27">
        <v>45</v>
      </c>
      <c r="K1709" s="43">
        <v>1.85</v>
      </c>
      <c r="L1709" s="119">
        <f t="shared" si="147"/>
        <v>27.75</v>
      </c>
      <c r="M1709" s="43">
        <f t="shared" si="144"/>
        <v>27.75</v>
      </c>
      <c r="N1709" s="43">
        <f t="shared" si="145"/>
        <v>55.5</v>
      </c>
      <c r="O1709" s="43">
        <f t="shared" si="146"/>
        <v>83.25</v>
      </c>
      <c r="P1709" s="43">
        <f t="shared" si="146"/>
        <v>83.25</v>
      </c>
    </row>
    <row r="1710" spans="1:16" customFormat="1" ht="12.75" customHeight="1">
      <c r="A1710" s="6" t="s">
        <v>289</v>
      </c>
      <c r="B1710" s="81">
        <v>44.5</v>
      </c>
      <c r="C1710" s="73" t="s">
        <v>208</v>
      </c>
      <c r="D1710" s="28" t="s">
        <v>247</v>
      </c>
      <c r="E1710" s="28"/>
      <c r="F1710" s="27">
        <v>15</v>
      </c>
      <c r="G1710" s="27">
        <v>15</v>
      </c>
      <c r="H1710" s="27">
        <v>30</v>
      </c>
      <c r="I1710" s="27">
        <v>45</v>
      </c>
      <c r="J1710" s="27">
        <v>45</v>
      </c>
      <c r="K1710" s="43">
        <v>1.85</v>
      </c>
      <c r="L1710" s="119">
        <f t="shared" si="147"/>
        <v>27.75</v>
      </c>
      <c r="M1710" s="43">
        <f t="shared" si="144"/>
        <v>27.75</v>
      </c>
      <c r="N1710" s="43">
        <f t="shared" si="145"/>
        <v>55.5</v>
      </c>
      <c r="O1710" s="43">
        <f t="shared" si="146"/>
        <v>83.25</v>
      </c>
      <c r="P1710" s="43">
        <f t="shared" si="146"/>
        <v>83.25</v>
      </c>
    </row>
    <row r="1711" spans="1:16" customFormat="1" ht="12.75" customHeight="1">
      <c r="A1711" s="6" t="s">
        <v>289</v>
      </c>
      <c r="B1711" s="81">
        <v>45.5</v>
      </c>
      <c r="C1711" s="73" t="s">
        <v>208</v>
      </c>
      <c r="D1711" s="28" t="s">
        <v>247</v>
      </c>
      <c r="E1711" s="28"/>
      <c r="F1711" s="27">
        <v>15</v>
      </c>
      <c r="G1711" s="27">
        <v>15</v>
      </c>
      <c r="H1711" s="27">
        <v>30</v>
      </c>
      <c r="I1711" s="27">
        <v>45</v>
      </c>
      <c r="J1711" s="27">
        <v>45</v>
      </c>
      <c r="K1711" s="43">
        <v>1.85</v>
      </c>
      <c r="L1711" s="119">
        <f t="shared" si="147"/>
        <v>27.75</v>
      </c>
      <c r="M1711" s="43">
        <f t="shared" si="144"/>
        <v>27.75</v>
      </c>
      <c r="N1711" s="43">
        <f t="shared" si="145"/>
        <v>55.5</v>
      </c>
      <c r="O1711" s="43">
        <f t="shared" si="146"/>
        <v>83.25</v>
      </c>
      <c r="P1711" s="43">
        <f t="shared" si="146"/>
        <v>83.25</v>
      </c>
    </row>
    <row r="1712" spans="1:16" customFormat="1" ht="12.75" customHeight="1">
      <c r="A1712" s="6" t="s">
        <v>289</v>
      </c>
      <c r="B1712" s="81">
        <v>46.5</v>
      </c>
      <c r="C1712" s="73" t="s">
        <v>208</v>
      </c>
      <c r="D1712" s="28" t="s">
        <v>247</v>
      </c>
      <c r="E1712" s="28"/>
      <c r="F1712" s="27">
        <v>15</v>
      </c>
      <c r="G1712" s="27">
        <v>15</v>
      </c>
      <c r="H1712" s="27">
        <v>30</v>
      </c>
      <c r="I1712" s="27">
        <v>45</v>
      </c>
      <c r="J1712" s="27">
        <v>45</v>
      </c>
      <c r="K1712" s="43">
        <v>1.85</v>
      </c>
      <c r="L1712" s="119">
        <f t="shared" si="147"/>
        <v>27.75</v>
      </c>
      <c r="M1712" s="43">
        <f t="shared" si="144"/>
        <v>27.75</v>
      </c>
      <c r="N1712" s="43">
        <f t="shared" si="145"/>
        <v>55.5</v>
      </c>
      <c r="O1712" s="43">
        <f t="shared" si="146"/>
        <v>83.25</v>
      </c>
      <c r="P1712" s="43">
        <f t="shared" si="146"/>
        <v>83.25</v>
      </c>
    </row>
    <row r="1713" spans="1:16" customFormat="1" ht="12.75" customHeight="1">
      <c r="A1713" s="6" t="s">
        <v>289</v>
      </c>
      <c r="B1713" s="81">
        <v>47.5</v>
      </c>
      <c r="C1713" s="73" t="s">
        <v>208</v>
      </c>
      <c r="D1713" s="28" t="s">
        <v>247</v>
      </c>
      <c r="E1713" s="28"/>
      <c r="F1713" s="27">
        <v>15</v>
      </c>
      <c r="G1713" s="27">
        <v>15</v>
      </c>
      <c r="H1713" s="27">
        <v>30</v>
      </c>
      <c r="I1713" s="27">
        <v>45</v>
      </c>
      <c r="J1713" s="27">
        <v>45</v>
      </c>
      <c r="K1713" s="43">
        <v>1.85</v>
      </c>
      <c r="L1713" s="119">
        <f t="shared" si="147"/>
        <v>27.75</v>
      </c>
      <c r="M1713" s="43">
        <f t="shared" si="144"/>
        <v>27.75</v>
      </c>
      <c r="N1713" s="43">
        <f t="shared" si="145"/>
        <v>55.5</v>
      </c>
      <c r="O1713" s="43">
        <f t="shared" si="146"/>
        <v>83.25</v>
      </c>
      <c r="P1713" s="43">
        <f t="shared" si="146"/>
        <v>83.25</v>
      </c>
    </row>
    <row r="1714" spans="1:16" customFormat="1" ht="12.75" customHeight="1">
      <c r="A1714" s="6" t="s">
        <v>289</v>
      </c>
      <c r="B1714" s="81">
        <v>48.5</v>
      </c>
      <c r="C1714" s="73" t="s">
        <v>208</v>
      </c>
      <c r="D1714" s="28" t="s">
        <v>247</v>
      </c>
      <c r="E1714" s="28"/>
      <c r="F1714" s="27">
        <v>15</v>
      </c>
      <c r="G1714" s="27">
        <v>15</v>
      </c>
      <c r="H1714" s="27">
        <v>30</v>
      </c>
      <c r="I1714" s="27">
        <v>45</v>
      </c>
      <c r="J1714" s="27">
        <v>45</v>
      </c>
      <c r="K1714" s="43">
        <v>1.85</v>
      </c>
      <c r="L1714" s="119">
        <f t="shared" si="147"/>
        <v>27.75</v>
      </c>
      <c r="M1714" s="43">
        <f t="shared" si="144"/>
        <v>27.75</v>
      </c>
      <c r="N1714" s="43">
        <f t="shared" si="145"/>
        <v>55.5</v>
      </c>
      <c r="O1714" s="43">
        <f t="shared" si="146"/>
        <v>83.25</v>
      </c>
      <c r="P1714" s="43">
        <f t="shared" si="146"/>
        <v>83.25</v>
      </c>
    </row>
    <row r="1715" spans="1:16" customFormat="1" ht="12.75" customHeight="1">
      <c r="A1715" s="6" t="s">
        <v>289</v>
      </c>
      <c r="B1715" s="81">
        <v>49.5</v>
      </c>
      <c r="C1715" s="73" t="s">
        <v>208</v>
      </c>
      <c r="D1715" s="28" t="s">
        <v>247</v>
      </c>
      <c r="E1715" s="28"/>
      <c r="F1715" s="27">
        <v>15</v>
      </c>
      <c r="G1715" s="27">
        <v>15</v>
      </c>
      <c r="H1715" s="27">
        <v>30</v>
      </c>
      <c r="I1715" s="27">
        <v>45</v>
      </c>
      <c r="J1715" s="27">
        <v>45</v>
      </c>
      <c r="K1715" s="43">
        <v>1.85</v>
      </c>
      <c r="L1715" s="119">
        <f t="shared" si="147"/>
        <v>27.75</v>
      </c>
      <c r="M1715" s="43">
        <f t="shared" si="144"/>
        <v>27.75</v>
      </c>
      <c r="N1715" s="43">
        <f t="shared" si="145"/>
        <v>55.5</v>
      </c>
      <c r="O1715" s="43">
        <f t="shared" si="146"/>
        <v>83.25</v>
      </c>
      <c r="P1715" s="43">
        <f t="shared" si="146"/>
        <v>83.25</v>
      </c>
    </row>
    <row r="1716" spans="1:16" customFormat="1" ht="12.75" customHeight="1">
      <c r="A1716" s="6" t="s">
        <v>289</v>
      </c>
      <c r="B1716" s="81">
        <v>50.5</v>
      </c>
      <c r="C1716" s="73" t="s">
        <v>208</v>
      </c>
      <c r="D1716" s="28" t="s">
        <v>247</v>
      </c>
      <c r="E1716" s="28"/>
      <c r="F1716" s="27">
        <v>15</v>
      </c>
      <c r="G1716" s="27">
        <v>15</v>
      </c>
      <c r="H1716" s="27">
        <v>30</v>
      </c>
      <c r="I1716" s="27">
        <v>45</v>
      </c>
      <c r="J1716" s="27">
        <v>45</v>
      </c>
      <c r="K1716" s="43">
        <v>1.85</v>
      </c>
      <c r="L1716" s="119">
        <f t="shared" si="147"/>
        <v>27.75</v>
      </c>
      <c r="M1716" s="43">
        <f t="shared" si="144"/>
        <v>27.75</v>
      </c>
      <c r="N1716" s="43">
        <f t="shared" si="145"/>
        <v>55.5</v>
      </c>
      <c r="O1716" s="43">
        <f t="shared" si="146"/>
        <v>83.25</v>
      </c>
      <c r="P1716" s="43">
        <f t="shared" si="146"/>
        <v>83.25</v>
      </c>
    </row>
    <row r="1717" spans="1:16" customFormat="1" ht="12.75" customHeight="1">
      <c r="A1717" s="6" t="s">
        <v>289</v>
      </c>
      <c r="B1717" s="81">
        <v>51.5</v>
      </c>
      <c r="C1717" s="73" t="s">
        <v>208</v>
      </c>
      <c r="D1717" s="28" t="s">
        <v>247</v>
      </c>
      <c r="E1717" s="28"/>
      <c r="F1717" s="27">
        <v>15</v>
      </c>
      <c r="G1717" s="27">
        <v>15</v>
      </c>
      <c r="H1717" s="27">
        <v>30</v>
      </c>
      <c r="I1717" s="27">
        <v>45</v>
      </c>
      <c r="J1717" s="27">
        <v>45</v>
      </c>
      <c r="K1717" s="43">
        <v>1.85</v>
      </c>
      <c r="L1717" s="119">
        <f t="shared" si="147"/>
        <v>27.75</v>
      </c>
      <c r="M1717" s="43">
        <f t="shared" si="144"/>
        <v>27.75</v>
      </c>
      <c r="N1717" s="43">
        <f t="shared" si="145"/>
        <v>55.5</v>
      </c>
      <c r="O1717" s="43">
        <f t="shared" si="146"/>
        <v>83.25</v>
      </c>
      <c r="P1717" s="43">
        <f t="shared" si="146"/>
        <v>83.25</v>
      </c>
    </row>
    <row r="1718" spans="1:16" customFormat="1" ht="12.75" customHeight="1">
      <c r="A1718" s="6" t="s">
        <v>289</v>
      </c>
      <c r="B1718" s="81">
        <v>52.5</v>
      </c>
      <c r="C1718" s="73" t="s">
        <v>208</v>
      </c>
      <c r="D1718" s="28" t="s">
        <v>247</v>
      </c>
      <c r="E1718" s="28"/>
      <c r="F1718" s="27">
        <v>15</v>
      </c>
      <c r="G1718" s="27">
        <v>15</v>
      </c>
      <c r="H1718" s="27">
        <v>30</v>
      </c>
      <c r="I1718" s="27">
        <v>45</v>
      </c>
      <c r="J1718" s="27">
        <v>45</v>
      </c>
      <c r="K1718" s="43">
        <v>1.85</v>
      </c>
      <c r="L1718" s="119">
        <f t="shared" si="147"/>
        <v>27.75</v>
      </c>
      <c r="M1718" s="43">
        <f t="shared" si="144"/>
        <v>27.75</v>
      </c>
      <c r="N1718" s="43">
        <f t="shared" si="145"/>
        <v>55.5</v>
      </c>
      <c r="O1718" s="43">
        <f t="shared" si="146"/>
        <v>83.25</v>
      </c>
      <c r="P1718" s="43">
        <f t="shared" si="146"/>
        <v>83.25</v>
      </c>
    </row>
    <row r="1719" spans="1:16" customFormat="1" ht="12.75" customHeight="1">
      <c r="A1719" s="6" t="s">
        <v>289</v>
      </c>
      <c r="B1719" s="81">
        <v>53.5</v>
      </c>
      <c r="C1719" s="73" t="s">
        <v>208</v>
      </c>
      <c r="D1719" s="28" t="s">
        <v>247</v>
      </c>
      <c r="E1719" s="28"/>
      <c r="F1719" s="27">
        <v>15</v>
      </c>
      <c r="G1719" s="27">
        <v>15</v>
      </c>
      <c r="H1719" s="27">
        <v>30</v>
      </c>
      <c r="I1719" s="27">
        <v>45</v>
      </c>
      <c r="J1719" s="27">
        <v>45</v>
      </c>
      <c r="K1719" s="43">
        <v>1.85</v>
      </c>
      <c r="L1719" s="119">
        <f t="shared" si="147"/>
        <v>27.75</v>
      </c>
      <c r="M1719" s="43">
        <f t="shared" si="144"/>
        <v>27.75</v>
      </c>
      <c r="N1719" s="43">
        <f t="shared" si="145"/>
        <v>55.5</v>
      </c>
      <c r="O1719" s="43">
        <f t="shared" si="146"/>
        <v>83.25</v>
      </c>
      <c r="P1719" s="43">
        <f t="shared" si="146"/>
        <v>83.25</v>
      </c>
    </row>
    <row r="1720" spans="1:16" customFormat="1" ht="12.75" customHeight="1">
      <c r="A1720" s="6" t="s">
        <v>289</v>
      </c>
      <c r="B1720" s="81">
        <v>54.5</v>
      </c>
      <c r="C1720" s="73" t="s">
        <v>208</v>
      </c>
      <c r="D1720" s="28" t="s">
        <v>247</v>
      </c>
      <c r="E1720" s="28"/>
      <c r="F1720" s="27">
        <v>15</v>
      </c>
      <c r="G1720" s="27">
        <v>15</v>
      </c>
      <c r="H1720" s="27">
        <v>30</v>
      </c>
      <c r="I1720" s="27">
        <v>45</v>
      </c>
      <c r="J1720" s="27">
        <v>45</v>
      </c>
      <c r="K1720" s="43">
        <v>1.85</v>
      </c>
      <c r="L1720" s="119">
        <f t="shared" si="147"/>
        <v>27.75</v>
      </c>
      <c r="M1720" s="43">
        <f t="shared" si="144"/>
        <v>27.75</v>
      </c>
      <c r="N1720" s="43">
        <f t="shared" si="145"/>
        <v>55.5</v>
      </c>
      <c r="O1720" s="43">
        <f t="shared" si="146"/>
        <v>83.25</v>
      </c>
      <c r="P1720" s="43">
        <f t="shared" si="146"/>
        <v>83.25</v>
      </c>
    </row>
    <row r="1721" spans="1:16" customFormat="1" ht="12.75" customHeight="1">
      <c r="A1721" s="6" t="s">
        <v>289</v>
      </c>
      <c r="B1721" s="81">
        <v>55.5</v>
      </c>
      <c r="C1721" s="73" t="s">
        <v>208</v>
      </c>
      <c r="D1721" s="28" t="s">
        <v>247</v>
      </c>
      <c r="E1721" s="28"/>
      <c r="F1721" s="27">
        <v>15</v>
      </c>
      <c r="G1721" s="27">
        <v>15</v>
      </c>
      <c r="H1721" s="27">
        <v>30</v>
      </c>
      <c r="I1721" s="27">
        <v>45</v>
      </c>
      <c r="J1721" s="27">
        <v>45</v>
      </c>
      <c r="K1721" s="43">
        <v>1.85</v>
      </c>
      <c r="L1721" s="119">
        <f t="shared" si="147"/>
        <v>27.75</v>
      </c>
      <c r="M1721" s="43">
        <f t="shared" si="144"/>
        <v>27.75</v>
      </c>
      <c r="N1721" s="43">
        <f t="shared" si="145"/>
        <v>55.5</v>
      </c>
      <c r="O1721" s="43">
        <f t="shared" si="146"/>
        <v>83.25</v>
      </c>
      <c r="P1721" s="43">
        <f t="shared" si="146"/>
        <v>83.25</v>
      </c>
    </row>
    <row r="1722" spans="1:16" customFormat="1" ht="12.75" customHeight="1">
      <c r="A1722" s="6" t="s">
        <v>289</v>
      </c>
      <c r="B1722" s="81">
        <v>56.5</v>
      </c>
      <c r="C1722" s="73" t="s">
        <v>208</v>
      </c>
      <c r="D1722" s="28" t="s">
        <v>247</v>
      </c>
      <c r="E1722" s="28"/>
      <c r="F1722" s="27">
        <v>15</v>
      </c>
      <c r="G1722" s="27">
        <v>15</v>
      </c>
      <c r="H1722" s="27">
        <v>30</v>
      </c>
      <c r="I1722" s="27">
        <v>45</v>
      </c>
      <c r="J1722" s="27">
        <v>45</v>
      </c>
      <c r="K1722" s="43">
        <v>1.85</v>
      </c>
      <c r="L1722" s="119">
        <f t="shared" si="147"/>
        <v>27.75</v>
      </c>
      <c r="M1722" s="43">
        <f t="shared" si="144"/>
        <v>27.75</v>
      </c>
      <c r="N1722" s="43">
        <f t="shared" si="145"/>
        <v>55.5</v>
      </c>
      <c r="O1722" s="43">
        <f t="shared" si="146"/>
        <v>83.25</v>
      </c>
      <c r="P1722" s="43">
        <f t="shared" si="146"/>
        <v>83.25</v>
      </c>
    </row>
    <row r="1723" spans="1:16" customFormat="1" ht="12.75" customHeight="1">
      <c r="A1723" s="6" t="s">
        <v>289</v>
      </c>
      <c r="B1723" s="81">
        <v>57.5</v>
      </c>
      <c r="C1723" s="73" t="s">
        <v>208</v>
      </c>
      <c r="D1723" s="28" t="s">
        <v>247</v>
      </c>
      <c r="E1723" s="28"/>
      <c r="F1723" s="27">
        <v>15</v>
      </c>
      <c r="G1723" s="27">
        <v>15</v>
      </c>
      <c r="H1723" s="27">
        <v>30</v>
      </c>
      <c r="I1723" s="27">
        <v>45</v>
      </c>
      <c r="J1723" s="27">
        <v>45</v>
      </c>
      <c r="K1723" s="43">
        <v>1.85</v>
      </c>
      <c r="L1723" s="119">
        <f t="shared" si="147"/>
        <v>27.75</v>
      </c>
      <c r="M1723" s="43">
        <f t="shared" si="144"/>
        <v>27.75</v>
      </c>
      <c r="N1723" s="43">
        <f t="shared" si="145"/>
        <v>55.5</v>
      </c>
      <c r="O1723" s="43">
        <f t="shared" si="146"/>
        <v>83.25</v>
      </c>
      <c r="P1723" s="43">
        <f t="shared" si="146"/>
        <v>83.25</v>
      </c>
    </row>
    <row r="1724" spans="1:16" customFormat="1" ht="12.75" customHeight="1">
      <c r="A1724" s="6" t="s">
        <v>289</v>
      </c>
      <c r="B1724" s="81">
        <v>58.5</v>
      </c>
      <c r="C1724" s="73" t="s">
        <v>208</v>
      </c>
      <c r="D1724" s="28" t="s">
        <v>247</v>
      </c>
      <c r="E1724" s="28"/>
      <c r="F1724" s="27">
        <v>15</v>
      </c>
      <c r="G1724" s="27">
        <v>15</v>
      </c>
      <c r="H1724" s="27">
        <v>30</v>
      </c>
      <c r="I1724" s="27">
        <v>45</v>
      </c>
      <c r="J1724" s="27">
        <v>45</v>
      </c>
      <c r="K1724" s="43">
        <v>1.85</v>
      </c>
      <c r="L1724" s="119">
        <f t="shared" si="147"/>
        <v>27.75</v>
      </c>
      <c r="M1724" s="43">
        <f t="shared" si="144"/>
        <v>27.75</v>
      </c>
      <c r="N1724" s="43">
        <f t="shared" si="145"/>
        <v>55.5</v>
      </c>
      <c r="O1724" s="43">
        <f t="shared" si="146"/>
        <v>83.25</v>
      </c>
      <c r="P1724" s="43">
        <f t="shared" si="146"/>
        <v>83.25</v>
      </c>
    </row>
    <row r="1725" spans="1:16" customFormat="1" ht="12.75" customHeight="1">
      <c r="A1725" s="6" t="s">
        <v>289</v>
      </c>
      <c r="B1725" s="81">
        <v>59.5</v>
      </c>
      <c r="C1725" s="73" t="s">
        <v>208</v>
      </c>
      <c r="D1725" s="28" t="s">
        <v>247</v>
      </c>
      <c r="E1725" s="28"/>
      <c r="F1725" s="27">
        <v>15</v>
      </c>
      <c r="G1725" s="27">
        <v>15</v>
      </c>
      <c r="H1725" s="27">
        <v>30</v>
      </c>
      <c r="I1725" s="27">
        <v>45</v>
      </c>
      <c r="J1725" s="27">
        <v>45</v>
      </c>
      <c r="K1725" s="43">
        <v>1.85</v>
      </c>
      <c r="L1725" s="119">
        <f t="shared" si="147"/>
        <v>27.75</v>
      </c>
      <c r="M1725" s="43">
        <f t="shared" si="144"/>
        <v>27.75</v>
      </c>
      <c r="N1725" s="43">
        <f t="shared" si="145"/>
        <v>55.5</v>
      </c>
      <c r="O1725" s="43">
        <f t="shared" si="146"/>
        <v>83.25</v>
      </c>
      <c r="P1725" s="43">
        <f t="shared" si="146"/>
        <v>83.25</v>
      </c>
    </row>
    <row r="1726" spans="1:16" customFormat="1" ht="12.75" customHeight="1">
      <c r="A1726" s="6" t="s">
        <v>289</v>
      </c>
      <c r="B1726" s="81">
        <v>60.5</v>
      </c>
      <c r="C1726" s="73" t="s">
        <v>208</v>
      </c>
      <c r="D1726" s="28" t="s">
        <v>247</v>
      </c>
      <c r="E1726" s="28"/>
      <c r="F1726" s="27">
        <v>15</v>
      </c>
      <c r="G1726" s="27">
        <v>15</v>
      </c>
      <c r="H1726" s="27">
        <v>30</v>
      </c>
      <c r="I1726" s="27">
        <v>45</v>
      </c>
      <c r="J1726" s="27">
        <v>45</v>
      </c>
      <c r="K1726" s="43">
        <v>1.85</v>
      </c>
      <c r="L1726" s="119">
        <f t="shared" si="147"/>
        <v>27.75</v>
      </c>
      <c r="M1726" s="43">
        <f t="shared" si="144"/>
        <v>27.75</v>
      </c>
      <c r="N1726" s="43">
        <f t="shared" si="145"/>
        <v>55.5</v>
      </c>
      <c r="O1726" s="43">
        <f t="shared" si="146"/>
        <v>83.25</v>
      </c>
      <c r="P1726" s="43">
        <f t="shared" si="146"/>
        <v>83.25</v>
      </c>
    </row>
    <row r="1727" spans="1:16" customFormat="1" ht="12.75" customHeight="1">
      <c r="A1727" s="6" t="s">
        <v>289</v>
      </c>
      <c r="B1727" s="81">
        <v>61.5</v>
      </c>
      <c r="C1727" s="73" t="s">
        <v>208</v>
      </c>
      <c r="D1727" s="28" t="s">
        <v>247</v>
      </c>
      <c r="E1727" s="28"/>
      <c r="F1727" s="27">
        <v>15</v>
      </c>
      <c r="G1727" s="27">
        <v>15</v>
      </c>
      <c r="H1727" s="27">
        <v>30</v>
      </c>
      <c r="I1727" s="27">
        <v>45</v>
      </c>
      <c r="J1727" s="27">
        <v>45</v>
      </c>
      <c r="K1727" s="43">
        <v>1.85</v>
      </c>
      <c r="L1727" s="119">
        <f t="shared" si="147"/>
        <v>27.75</v>
      </c>
      <c r="M1727" s="43">
        <f t="shared" si="144"/>
        <v>27.75</v>
      </c>
      <c r="N1727" s="43">
        <f t="shared" si="145"/>
        <v>55.5</v>
      </c>
      <c r="O1727" s="43">
        <f t="shared" si="146"/>
        <v>83.25</v>
      </c>
      <c r="P1727" s="43">
        <f t="shared" si="146"/>
        <v>83.25</v>
      </c>
    </row>
    <row r="1728" spans="1:16" customFormat="1" ht="12.75" customHeight="1">
      <c r="A1728" s="6" t="s">
        <v>289</v>
      </c>
      <c r="B1728" s="81">
        <v>62.5</v>
      </c>
      <c r="C1728" s="73" t="s">
        <v>208</v>
      </c>
      <c r="D1728" s="28" t="s">
        <v>247</v>
      </c>
      <c r="E1728" s="28"/>
      <c r="F1728" s="27">
        <v>15</v>
      </c>
      <c r="G1728" s="27">
        <v>15</v>
      </c>
      <c r="H1728" s="27">
        <v>30</v>
      </c>
      <c r="I1728" s="27">
        <v>45</v>
      </c>
      <c r="J1728" s="27">
        <v>45</v>
      </c>
      <c r="K1728" s="43">
        <v>1.85</v>
      </c>
      <c r="L1728" s="119">
        <f t="shared" si="147"/>
        <v>27.75</v>
      </c>
      <c r="M1728" s="43">
        <f t="shared" si="144"/>
        <v>27.75</v>
      </c>
      <c r="N1728" s="43">
        <f t="shared" si="145"/>
        <v>55.5</v>
      </c>
      <c r="O1728" s="43">
        <f t="shared" si="146"/>
        <v>83.25</v>
      </c>
      <c r="P1728" s="43">
        <f t="shared" si="146"/>
        <v>83.25</v>
      </c>
    </row>
    <row r="1729" spans="1:16" customFormat="1" ht="12.75" customHeight="1">
      <c r="A1729" s="6" t="s">
        <v>289</v>
      </c>
      <c r="B1729" s="81">
        <v>63.5</v>
      </c>
      <c r="C1729" s="73" t="s">
        <v>208</v>
      </c>
      <c r="D1729" s="28" t="s">
        <v>247</v>
      </c>
      <c r="E1729" s="28"/>
      <c r="F1729" s="27">
        <v>15</v>
      </c>
      <c r="G1729" s="27">
        <v>15</v>
      </c>
      <c r="H1729" s="27">
        <v>30</v>
      </c>
      <c r="I1729" s="27">
        <v>45</v>
      </c>
      <c r="J1729" s="27">
        <v>45</v>
      </c>
      <c r="K1729" s="43">
        <v>1.85</v>
      </c>
      <c r="L1729" s="119">
        <f t="shared" si="147"/>
        <v>27.75</v>
      </c>
      <c r="M1729" s="43">
        <f t="shared" si="144"/>
        <v>27.75</v>
      </c>
      <c r="N1729" s="43">
        <f t="shared" si="145"/>
        <v>55.5</v>
      </c>
      <c r="O1729" s="43">
        <f t="shared" si="146"/>
        <v>83.25</v>
      </c>
      <c r="P1729" s="43">
        <f t="shared" si="146"/>
        <v>83.25</v>
      </c>
    </row>
    <row r="1730" spans="1:16" customFormat="1" ht="12.75" customHeight="1">
      <c r="A1730" s="6" t="s">
        <v>289</v>
      </c>
      <c r="B1730" s="81">
        <v>64.5</v>
      </c>
      <c r="C1730" s="73" t="s">
        <v>208</v>
      </c>
      <c r="D1730" s="28" t="s">
        <v>247</v>
      </c>
      <c r="E1730" s="28"/>
      <c r="F1730" s="27">
        <v>10</v>
      </c>
      <c r="G1730" s="27">
        <v>10</v>
      </c>
      <c r="H1730" s="27">
        <v>20</v>
      </c>
      <c r="I1730" s="27">
        <v>30</v>
      </c>
      <c r="J1730" s="27">
        <v>30</v>
      </c>
      <c r="K1730" s="43">
        <v>1.85</v>
      </c>
      <c r="L1730" s="119">
        <f t="shared" si="147"/>
        <v>18.5</v>
      </c>
      <c r="M1730" s="43">
        <f t="shared" ref="M1730:M1763" si="148">$G1730*K1730</f>
        <v>18.5</v>
      </c>
      <c r="N1730" s="43">
        <f t="shared" ref="N1730:N1763" si="149">$K1730*H1730</f>
        <v>37</v>
      </c>
      <c r="O1730" s="43">
        <f t="shared" ref="O1730:P1763" si="150">$K1730*I1730</f>
        <v>55.5</v>
      </c>
      <c r="P1730" s="43">
        <f t="shared" si="150"/>
        <v>55.5</v>
      </c>
    </row>
    <row r="1731" spans="1:16" customFormat="1" ht="12.75" customHeight="1">
      <c r="A1731" s="6" t="s">
        <v>289</v>
      </c>
      <c r="B1731" s="81">
        <v>65.5</v>
      </c>
      <c r="C1731" s="73" t="s">
        <v>208</v>
      </c>
      <c r="D1731" s="28" t="s">
        <v>247</v>
      </c>
      <c r="E1731" s="28"/>
      <c r="F1731" s="27">
        <v>10</v>
      </c>
      <c r="G1731" s="27">
        <v>10</v>
      </c>
      <c r="H1731" s="27">
        <v>20</v>
      </c>
      <c r="I1731" s="27">
        <v>30</v>
      </c>
      <c r="J1731" s="27">
        <v>30</v>
      </c>
      <c r="K1731" s="43">
        <v>1.85</v>
      </c>
      <c r="L1731" s="119">
        <f t="shared" si="147"/>
        <v>18.5</v>
      </c>
      <c r="M1731" s="43">
        <f t="shared" si="148"/>
        <v>18.5</v>
      </c>
      <c r="N1731" s="43">
        <f t="shared" si="149"/>
        <v>37</v>
      </c>
      <c r="O1731" s="43">
        <f t="shared" si="150"/>
        <v>55.5</v>
      </c>
      <c r="P1731" s="43">
        <f t="shared" si="150"/>
        <v>55.5</v>
      </c>
    </row>
    <row r="1732" spans="1:16" customFormat="1" ht="12.75" customHeight="1">
      <c r="A1732" s="6" t="s">
        <v>289</v>
      </c>
      <c r="B1732" s="81">
        <v>66.5</v>
      </c>
      <c r="C1732" s="73" t="s">
        <v>208</v>
      </c>
      <c r="D1732" s="28" t="s">
        <v>247</v>
      </c>
      <c r="E1732" s="28"/>
      <c r="F1732" s="27">
        <v>10</v>
      </c>
      <c r="G1732" s="27">
        <v>10</v>
      </c>
      <c r="H1732" s="27">
        <v>20</v>
      </c>
      <c r="I1732" s="27">
        <v>30</v>
      </c>
      <c r="J1732" s="27">
        <v>30</v>
      </c>
      <c r="K1732" s="43">
        <v>1.85</v>
      </c>
      <c r="L1732" s="119">
        <f t="shared" si="147"/>
        <v>18.5</v>
      </c>
      <c r="M1732" s="43">
        <f t="shared" si="148"/>
        <v>18.5</v>
      </c>
      <c r="N1732" s="43">
        <f t="shared" si="149"/>
        <v>37</v>
      </c>
      <c r="O1732" s="43">
        <f t="shared" si="150"/>
        <v>55.5</v>
      </c>
      <c r="P1732" s="43">
        <f t="shared" si="150"/>
        <v>55.5</v>
      </c>
    </row>
    <row r="1733" spans="1:16" customFormat="1" ht="12.75" customHeight="1">
      <c r="A1733" s="6" t="s">
        <v>289</v>
      </c>
      <c r="B1733" s="81">
        <v>67.5</v>
      </c>
      <c r="C1733" s="73" t="s">
        <v>208</v>
      </c>
      <c r="D1733" s="28" t="s">
        <v>247</v>
      </c>
      <c r="E1733" s="28"/>
      <c r="F1733" s="27">
        <v>10</v>
      </c>
      <c r="G1733" s="27">
        <v>10</v>
      </c>
      <c r="H1733" s="27">
        <v>20</v>
      </c>
      <c r="I1733" s="27">
        <v>30</v>
      </c>
      <c r="J1733" s="27">
        <v>30</v>
      </c>
      <c r="K1733" s="43">
        <v>1.85</v>
      </c>
      <c r="L1733" s="119">
        <f t="shared" si="147"/>
        <v>18.5</v>
      </c>
      <c r="M1733" s="43">
        <f t="shared" si="148"/>
        <v>18.5</v>
      </c>
      <c r="N1733" s="43">
        <f t="shared" si="149"/>
        <v>37</v>
      </c>
      <c r="O1733" s="43">
        <f t="shared" si="150"/>
        <v>55.5</v>
      </c>
      <c r="P1733" s="43">
        <f t="shared" si="150"/>
        <v>55.5</v>
      </c>
    </row>
    <row r="1734" spans="1:16" customFormat="1" ht="12.75" customHeight="1">
      <c r="A1734" s="6" t="s">
        <v>289</v>
      </c>
      <c r="B1734" s="81">
        <v>68.5</v>
      </c>
      <c r="C1734" s="73" t="s">
        <v>208</v>
      </c>
      <c r="D1734" s="28" t="s">
        <v>247</v>
      </c>
      <c r="E1734" s="28"/>
      <c r="F1734" s="27">
        <v>10</v>
      </c>
      <c r="G1734" s="27">
        <v>10</v>
      </c>
      <c r="H1734" s="27">
        <v>20</v>
      </c>
      <c r="I1734" s="27">
        <v>30</v>
      </c>
      <c r="J1734" s="27">
        <v>30</v>
      </c>
      <c r="K1734" s="43">
        <v>1.85</v>
      </c>
      <c r="L1734" s="119">
        <f t="shared" si="147"/>
        <v>18.5</v>
      </c>
      <c r="M1734" s="43">
        <f t="shared" si="148"/>
        <v>18.5</v>
      </c>
      <c r="N1734" s="43">
        <f t="shared" si="149"/>
        <v>37</v>
      </c>
      <c r="O1734" s="43">
        <f t="shared" si="150"/>
        <v>55.5</v>
      </c>
      <c r="P1734" s="43">
        <f t="shared" si="150"/>
        <v>55.5</v>
      </c>
    </row>
    <row r="1735" spans="1:16" customFormat="1" ht="12.75" customHeight="1">
      <c r="A1735" s="6" t="s">
        <v>289</v>
      </c>
      <c r="B1735" s="81">
        <v>69.5</v>
      </c>
      <c r="C1735" s="73" t="s">
        <v>208</v>
      </c>
      <c r="D1735" s="28" t="s">
        <v>247</v>
      </c>
      <c r="E1735" s="28"/>
      <c r="F1735" s="27">
        <v>10</v>
      </c>
      <c r="G1735" s="27">
        <v>10</v>
      </c>
      <c r="H1735" s="27">
        <v>20</v>
      </c>
      <c r="I1735" s="27">
        <v>30</v>
      </c>
      <c r="J1735" s="27">
        <v>30</v>
      </c>
      <c r="K1735" s="43">
        <v>1.85</v>
      </c>
      <c r="L1735" s="119">
        <f t="shared" si="147"/>
        <v>18.5</v>
      </c>
      <c r="M1735" s="43">
        <f t="shared" si="148"/>
        <v>18.5</v>
      </c>
      <c r="N1735" s="43">
        <f t="shared" si="149"/>
        <v>37</v>
      </c>
      <c r="O1735" s="43">
        <f t="shared" si="150"/>
        <v>55.5</v>
      </c>
      <c r="P1735" s="43">
        <f t="shared" si="150"/>
        <v>55.5</v>
      </c>
    </row>
    <row r="1736" spans="1:16" customFormat="1" ht="12.75" customHeight="1">
      <c r="A1736" s="6" t="s">
        <v>289</v>
      </c>
      <c r="B1736" s="81">
        <v>70.5</v>
      </c>
      <c r="C1736" s="73" t="s">
        <v>208</v>
      </c>
      <c r="D1736" s="28" t="s">
        <v>247</v>
      </c>
      <c r="E1736" s="28"/>
      <c r="F1736" s="27">
        <v>10</v>
      </c>
      <c r="G1736" s="27">
        <v>10</v>
      </c>
      <c r="H1736" s="27">
        <v>20</v>
      </c>
      <c r="I1736" s="27">
        <v>30</v>
      </c>
      <c r="J1736" s="27">
        <v>30</v>
      </c>
      <c r="K1736" s="43">
        <v>1.85</v>
      </c>
      <c r="L1736" s="119">
        <f t="shared" si="147"/>
        <v>18.5</v>
      </c>
      <c r="M1736" s="43">
        <f t="shared" si="148"/>
        <v>18.5</v>
      </c>
      <c r="N1736" s="43">
        <f t="shared" si="149"/>
        <v>37</v>
      </c>
      <c r="O1736" s="43">
        <f t="shared" si="150"/>
        <v>55.5</v>
      </c>
      <c r="P1736" s="43">
        <f t="shared" si="150"/>
        <v>55.5</v>
      </c>
    </row>
    <row r="1737" spans="1:16" customFormat="1" ht="12.75" customHeight="1">
      <c r="A1737" s="6" t="s">
        <v>289</v>
      </c>
      <c r="B1737" s="81">
        <v>71.5</v>
      </c>
      <c r="C1737" s="73" t="s">
        <v>208</v>
      </c>
      <c r="D1737" s="28" t="s">
        <v>247</v>
      </c>
      <c r="E1737" s="28"/>
      <c r="F1737" s="27">
        <v>10</v>
      </c>
      <c r="G1737" s="27">
        <v>10</v>
      </c>
      <c r="H1737" s="27">
        <v>20</v>
      </c>
      <c r="I1737" s="27">
        <v>30</v>
      </c>
      <c r="J1737" s="27">
        <v>30</v>
      </c>
      <c r="K1737" s="43">
        <v>1.85</v>
      </c>
      <c r="L1737" s="119">
        <f t="shared" si="147"/>
        <v>18.5</v>
      </c>
      <c r="M1737" s="43">
        <f t="shared" si="148"/>
        <v>18.5</v>
      </c>
      <c r="N1737" s="43">
        <f t="shared" si="149"/>
        <v>37</v>
      </c>
      <c r="O1737" s="43">
        <f t="shared" si="150"/>
        <v>55.5</v>
      </c>
      <c r="P1737" s="43">
        <f t="shared" si="150"/>
        <v>55.5</v>
      </c>
    </row>
    <row r="1738" spans="1:16" customFormat="1" ht="12.75" customHeight="1">
      <c r="A1738" s="6" t="s">
        <v>289</v>
      </c>
      <c r="B1738" s="81">
        <v>72.5</v>
      </c>
      <c r="C1738" s="73" t="s">
        <v>208</v>
      </c>
      <c r="D1738" s="28" t="s">
        <v>247</v>
      </c>
      <c r="E1738" s="28"/>
      <c r="F1738" s="27">
        <v>10</v>
      </c>
      <c r="G1738" s="27">
        <v>10</v>
      </c>
      <c r="H1738" s="27">
        <v>20</v>
      </c>
      <c r="I1738" s="27">
        <v>30</v>
      </c>
      <c r="J1738" s="27">
        <v>30</v>
      </c>
      <c r="K1738" s="43">
        <v>1.85</v>
      </c>
      <c r="L1738" s="119">
        <f t="shared" si="147"/>
        <v>18.5</v>
      </c>
      <c r="M1738" s="43">
        <f t="shared" si="148"/>
        <v>18.5</v>
      </c>
      <c r="N1738" s="43">
        <f t="shared" si="149"/>
        <v>37</v>
      </c>
      <c r="O1738" s="43">
        <f t="shared" si="150"/>
        <v>55.5</v>
      </c>
      <c r="P1738" s="43">
        <f t="shared" si="150"/>
        <v>55.5</v>
      </c>
    </row>
    <row r="1739" spans="1:16" customFormat="1" ht="12.75" customHeight="1">
      <c r="A1739" s="6" t="s">
        <v>289</v>
      </c>
      <c r="B1739" s="81">
        <v>73.5</v>
      </c>
      <c r="C1739" s="73" t="s">
        <v>208</v>
      </c>
      <c r="D1739" s="28" t="s">
        <v>247</v>
      </c>
      <c r="E1739" s="28"/>
      <c r="F1739" s="27">
        <v>10</v>
      </c>
      <c r="G1739" s="27">
        <v>10</v>
      </c>
      <c r="H1739" s="27">
        <v>20</v>
      </c>
      <c r="I1739" s="27">
        <v>30</v>
      </c>
      <c r="J1739" s="27">
        <v>30</v>
      </c>
      <c r="K1739" s="43">
        <v>1.85</v>
      </c>
      <c r="L1739" s="119">
        <f t="shared" si="147"/>
        <v>18.5</v>
      </c>
      <c r="M1739" s="43">
        <f t="shared" si="148"/>
        <v>18.5</v>
      </c>
      <c r="N1739" s="43">
        <f t="shared" si="149"/>
        <v>37</v>
      </c>
      <c r="O1739" s="43">
        <f t="shared" si="150"/>
        <v>55.5</v>
      </c>
      <c r="P1739" s="43">
        <f t="shared" si="150"/>
        <v>55.5</v>
      </c>
    </row>
    <row r="1740" spans="1:16" customFormat="1" ht="12.75" customHeight="1">
      <c r="A1740" s="6" t="s">
        <v>289</v>
      </c>
      <c r="B1740" s="81">
        <v>74.5</v>
      </c>
      <c r="C1740" s="73" t="s">
        <v>208</v>
      </c>
      <c r="D1740" s="28" t="s">
        <v>247</v>
      </c>
      <c r="E1740" s="28"/>
      <c r="F1740" s="27">
        <v>10</v>
      </c>
      <c r="G1740" s="27">
        <v>10</v>
      </c>
      <c r="H1740" s="27">
        <v>20</v>
      </c>
      <c r="I1740" s="27">
        <v>30</v>
      </c>
      <c r="J1740" s="27">
        <v>30</v>
      </c>
      <c r="K1740" s="43">
        <v>1.85</v>
      </c>
      <c r="L1740" s="119">
        <f t="shared" si="147"/>
        <v>18.5</v>
      </c>
      <c r="M1740" s="43">
        <f t="shared" si="148"/>
        <v>18.5</v>
      </c>
      <c r="N1740" s="43">
        <f t="shared" si="149"/>
        <v>37</v>
      </c>
      <c r="O1740" s="43">
        <f t="shared" si="150"/>
        <v>55.5</v>
      </c>
      <c r="P1740" s="43">
        <f t="shared" si="150"/>
        <v>55.5</v>
      </c>
    </row>
    <row r="1741" spans="1:16" customFormat="1" ht="12.75" customHeight="1">
      <c r="A1741" s="6" t="s">
        <v>289</v>
      </c>
      <c r="B1741" s="81">
        <v>75.5</v>
      </c>
      <c r="C1741" s="73" t="s">
        <v>208</v>
      </c>
      <c r="D1741" s="28" t="s">
        <v>247</v>
      </c>
      <c r="E1741" s="28"/>
      <c r="F1741" s="27">
        <v>10</v>
      </c>
      <c r="G1741" s="27">
        <v>10</v>
      </c>
      <c r="H1741" s="27">
        <v>20</v>
      </c>
      <c r="I1741" s="27">
        <v>30</v>
      </c>
      <c r="J1741" s="27">
        <v>30</v>
      </c>
      <c r="K1741" s="43">
        <v>1.85</v>
      </c>
      <c r="L1741" s="119">
        <f t="shared" si="147"/>
        <v>18.5</v>
      </c>
      <c r="M1741" s="43">
        <f t="shared" si="148"/>
        <v>18.5</v>
      </c>
      <c r="N1741" s="43">
        <f t="shared" si="149"/>
        <v>37</v>
      </c>
      <c r="O1741" s="43">
        <f t="shared" si="150"/>
        <v>55.5</v>
      </c>
      <c r="P1741" s="43">
        <f t="shared" si="150"/>
        <v>55.5</v>
      </c>
    </row>
    <row r="1742" spans="1:16" customFormat="1" ht="12.75" customHeight="1">
      <c r="A1742" s="6" t="s">
        <v>289</v>
      </c>
      <c r="B1742" s="81">
        <v>76.5</v>
      </c>
      <c r="C1742" s="73" t="s">
        <v>208</v>
      </c>
      <c r="D1742" s="28" t="s">
        <v>247</v>
      </c>
      <c r="E1742" s="28"/>
      <c r="F1742" s="27">
        <v>10</v>
      </c>
      <c r="G1742" s="27">
        <v>10</v>
      </c>
      <c r="H1742" s="27">
        <v>20</v>
      </c>
      <c r="I1742" s="27">
        <v>30</v>
      </c>
      <c r="J1742" s="27">
        <v>30</v>
      </c>
      <c r="K1742" s="43">
        <v>1.85</v>
      </c>
      <c r="L1742" s="119">
        <f t="shared" si="147"/>
        <v>18.5</v>
      </c>
      <c r="M1742" s="43">
        <f t="shared" si="148"/>
        <v>18.5</v>
      </c>
      <c r="N1742" s="43">
        <f t="shared" si="149"/>
        <v>37</v>
      </c>
      <c r="O1742" s="43">
        <f t="shared" si="150"/>
        <v>55.5</v>
      </c>
      <c r="P1742" s="43">
        <f t="shared" si="150"/>
        <v>55.5</v>
      </c>
    </row>
    <row r="1743" spans="1:16" customFormat="1" ht="12.75" customHeight="1">
      <c r="A1743" s="6" t="s">
        <v>289</v>
      </c>
      <c r="B1743" s="81">
        <v>77.5</v>
      </c>
      <c r="C1743" s="73" t="s">
        <v>208</v>
      </c>
      <c r="D1743" s="28" t="s">
        <v>247</v>
      </c>
      <c r="E1743" s="28"/>
      <c r="F1743" s="27">
        <v>10</v>
      </c>
      <c r="G1743" s="27">
        <v>10</v>
      </c>
      <c r="H1743" s="27">
        <v>20</v>
      </c>
      <c r="I1743" s="27">
        <v>30</v>
      </c>
      <c r="J1743" s="27">
        <v>30</v>
      </c>
      <c r="K1743" s="43">
        <v>1.85</v>
      </c>
      <c r="L1743" s="119">
        <f t="shared" si="147"/>
        <v>18.5</v>
      </c>
      <c r="M1743" s="43">
        <f t="shared" si="148"/>
        <v>18.5</v>
      </c>
      <c r="N1743" s="43">
        <f t="shared" si="149"/>
        <v>37</v>
      </c>
      <c r="O1743" s="43">
        <f t="shared" si="150"/>
        <v>55.5</v>
      </c>
      <c r="P1743" s="43">
        <f t="shared" si="150"/>
        <v>55.5</v>
      </c>
    </row>
    <row r="1744" spans="1:16" customFormat="1" ht="12.75" customHeight="1">
      <c r="A1744" s="6" t="s">
        <v>289</v>
      </c>
      <c r="B1744" s="81">
        <v>78.5</v>
      </c>
      <c r="C1744" s="73" t="s">
        <v>208</v>
      </c>
      <c r="D1744" s="28" t="s">
        <v>247</v>
      </c>
      <c r="E1744" s="28"/>
      <c r="F1744" s="27">
        <v>10</v>
      </c>
      <c r="G1744" s="27">
        <v>10</v>
      </c>
      <c r="H1744" s="27">
        <v>20</v>
      </c>
      <c r="I1744" s="27">
        <v>30</v>
      </c>
      <c r="J1744" s="27">
        <v>30</v>
      </c>
      <c r="K1744" s="43">
        <v>1.85</v>
      </c>
      <c r="L1744" s="119">
        <f t="shared" si="147"/>
        <v>18.5</v>
      </c>
      <c r="M1744" s="43">
        <f t="shared" si="148"/>
        <v>18.5</v>
      </c>
      <c r="N1744" s="43">
        <f t="shared" si="149"/>
        <v>37</v>
      </c>
      <c r="O1744" s="43">
        <f t="shared" si="150"/>
        <v>55.5</v>
      </c>
      <c r="P1744" s="43">
        <f t="shared" si="150"/>
        <v>55.5</v>
      </c>
    </row>
    <row r="1745" spans="1:16" customFormat="1" ht="12.75" customHeight="1">
      <c r="A1745" s="6" t="s">
        <v>289</v>
      </c>
      <c r="B1745" s="81">
        <v>79.5</v>
      </c>
      <c r="C1745" s="73" t="s">
        <v>208</v>
      </c>
      <c r="D1745" s="28" t="s">
        <v>247</v>
      </c>
      <c r="E1745" s="28"/>
      <c r="F1745" s="27">
        <v>10</v>
      </c>
      <c r="G1745" s="27">
        <v>10</v>
      </c>
      <c r="H1745" s="27">
        <v>20</v>
      </c>
      <c r="I1745" s="27">
        <v>30</v>
      </c>
      <c r="J1745" s="27">
        <v>30</v>
      </c>
      <c r="K1745" s="43">
        <v>1.85</v>
      </c>
      <c r="L1745" s="119">
        <f t="shared" si="147"/>
        <v>18.5</v>
      </c>
      <c r="M1745" s="43">
        <f t="shared" si="148"/>
        <v>18.5</v>
      </c>
      <c r="N1745" s="43">
        <f t="shared" si="149"/>
        <v>37</v>
      </c>
      <c r="O1745" s="43">
        <f t="shared" si="150"/>
        <v>55.5</v>
      </c>
      <c r="P1745" s="43">
        <f t="shared" si="150"/>
        <v>55.5</v>
      </c>
    </row>
    <row r="1746" spans="1:16" customFormat="1" ht="12.75" customHeight="1">
      <c r="A1746" s="6" t="s">
        <v>289</v>
      </c>
      <c r="B1746" s="81">
        <v>80.5</v>
      </c>
      <c r="C1746" s="73" t="s">
        <v>208</v>
      </c>
      <c r="D1746" s="28" t="s">
        <v>247</v>
      </c>
      <c r="E1746" s="28"/>
      <c r="F1746" s="27">
        <v>10</v>
      </c>
      <c r="G1746" s="27">
        <v>10</v>
      </c>
      <c r="H1746" s="27">
        <v>20</v>
      </c>
      <c r="I1746" s="27">
        <v>30</v>
      </c>
      <c r="J1746" s="27">
        <v>30</v>
      </c>
      <c r="K1746" s="43">
        <v>1.85</v>
      </c>
      <c r="L1746" s="119">
        <f t="shared" si="147"/>
        <v>18.5</v>
      </c>
      <c r="M1746" s="43">
        <f t="shared" si="148"/>
        <v>18.5</v>
      </c>
      <c r="N1746" s="43">
        <f t="shared" si="149"/>
        <v>37</v>
      </c>
      <c r="O1746" s="43">
        <f t="shared" si="150"/>
        <v>55.5</v>
      </c>
      <c r="P1746" s="43">
        <f t="shared" si="150"/>
        <v>55.5</v>
      </c>
    </row>
    <row r="1747" spans="1:16" customFormat="1" ht="12.75" customHeight="1">
      <c r="A1747" s="6" t="s">
        <v>289</v>
      </c>
      <c r="B1747" s="81">
        <v>81.5</v>
      </c>
      <c r="C1747" s="73" t="s">
        <v>208</v>
      </c>
      <c r="D1747" s="28" t="s">
        <v>247</v>
      </c>
      <c r="E1747" s="28"/>
      <c r="F1747" s="27">
        <v>10</v>
      </c>
      <c r="G1747" s="27">
        <v>10</v>
      </c>
      <c r="H1747" s="27">
        <v>20</v>
      </c>
      <c r="I1747" s="27">
        <v>30</v>
      </c>
      <c r="J1747" s="27">
        <v>30</v>
      </c>
      <c r="K1747" s="43">
        <v>1.85</v>
      </c>
      <c r="L1747" s="119">
        <f t="shared" si="147"/>
        <v>18.5</v>
      </c>
      <c r="M1747" s="43">
        <f t="shared" si="148"/>
        <v>18.5</v>
      </c>
      <c r="N1747" s="43">
        <f t="shared" si="149"/>
        <v>37</v>
      </c>
      <c r="O1747" s="43">
        <f t="shared" si="150"/>
        <v>55.5</v>
      </c>
      <c r="P1747" s="43">
        <f t="shared" si="150"/>
        <v>55.5</v>
      </c>
    </row>
    <row r="1748" spans="1:16" customFormat="1" ht="12.75" customHeight="1">
      <c r="A1748" s="6" t="s">
        <v>289</v>
      </c>
      <c r="B1748" s="81">
        <v>82.5</v>
      </c>
      <c r="C1748" s="73" t="s">
        <v>208</v>
      </c>
      <c r="D1748" s="28" t="s">
        <v>247</v>
      </c>
      <c r="E1748" s="28"/>
      <c r="F1748" s="27">
        <v>10</v>
      </c>
      <c r="G1748" s="27">
        <v>10</v>
      </c>
      <c r="H1748" s="27">
        <v>20</v>
      </c>
      <c r="I1748" s="27">
        <v>30</v>
      </c>
      <c r="J1748" s="27">
        <v>30</v>
      </c>
      <c r="K1748" s="43">
        <v>1.85</v>
      </c>
      <c r="L1748" s="119">
        <f t="shared" si="147"/>
        <v>18.5</v>
      </c>
      <c r="M1748" s="43">
        <f t="shared" si="148"/>
        <v>18.5</v>
      </c>
      <c r="N1748" s="43">
        <f t="shared" si="149"/>
        <v>37</v>
      </c>
      <c r="O1748" s="43">
        <f t="shared" si="150"/>
        <v>55.5</v>
      </c>
      <c r="P1748" s="43">
        <f t="shared" si="150"/>
        <v>55.5</v>
      </c>
    </row>
    <row r="1749" spans="1:16" customFormat="1" ht="12.75" customHeight="1">
      <c r="A1749" s="6" t="s">
        <v>289</v>
      </c>
      <c r="B1749" s="81">
        <v>83.5</v>
      </c>
      <c r="C1749" s="73" t="s">
        <v>208</v>
      </c>
      <c r="D1749" s="28" t="s">
        <v>247</v>
      </c>
      <c r="E1749" s="28"/>
      <c r="F1749" s="27">
        <v>10</v>
      </c>
      <c r="G1749" s="27">
        <v>10</v>
      </c>
      <c r="H1749" s="27">
        <v>20</v>
      </c>
      <c r="I1749" s="27">
        <v>30</v>
      </c>
      <c r="J1749" s="27">
        <v>30</v>
      </c>
      <c r="K1749" s="43">
        <v>1.85</v>
      </c>
      <c r="L1749" s="119">
        <f t="shared" si="147"/>
        <v>18.5</v>
      </c>
      <c r="M1749" s="43">
        <f t="shared" si="148"/>
        <v>18.5</v>
      </c>
      <c r="N1749" s="43">
        <f t="shared" si="149"/>
        <v>37</v>
      </c>
      <c r="O1749" s="43">
        <f t="shared" si="150"/>
        <v>55.5</v>
      </c>
      <c r="P1749" s="43">
        <f t="shared" si="150"/>
        <v>55.5</v>
      </c>
    </row>
    <row r="1750" spans="1:16" customFormat="1" ht="12.75" customHeight="1">
      <c r="A1750" s="6" t="s">
        <v>289</v>
      </c>
      <c r="B1750" s="81">
        <v>84.5</v>
      </c>
      <c r="C1750" s="73" t="s">
        <v>208</v>
      </c>
      <c r="D1750" s="28" t="s">
        <v>247</v>
      </c>
      <c r="E1750" s="28"/>
      <c r="F1750" s="27">
        <v>10</v>
      </c>
      <c r="G1750" s="27">
        <v>10</v>
      </c>
      <c r="H1750" s="27">
        <v>20</v>
      </c>
      <c r="I1750" s="27">
        <v>30</v>
      </c>
      <c r="J1750" s="27">
        <v>30</v>
      </c>
      <c r="K1750" s="43">
        <v>1.85</v>
      </c>
      <c r="L1750" s="119">
        <f t="shared" si="147"/>
        <v>18.5</v>
      </c>
      <c r="M1750" s="43">
        <f t="shared" si="148"/>
        <v>18.5</v>
      </c>
      <c r="N1750" s="43">
        <f t="shared" si="149"/>
        <v>37</v>
      </c>
      <c r="O1750" s="43">
        <f t="shared" si="150"/>
        <v>55.5</v>
      </c>
      <c r="P1750" s="43">
        <f t="shared" si="150"/>
        <v>55.5</v>
      </c>
    </row>
    <row r="1751" spans="1:16" customFormat="1" ht="12.75" customHeight="1">
      <c r="A1751" s="6" t="s">
        <v>289</v>
      </c>
      <c r="B1751" s="81">
        <v>85.5</v>
      </c>
      <c r="C1751" s="73" t="s">
        <v>208</v>
      </c>
      <c r="D1751" s="28" t="s">
        <v>247</v>
      </c>
      <c r="E1751" s="28"/>
      <c r="F1751" s="27">
        <v>10</v>
      </c>
      <c r="G1751" s="27">
        <v>10</v>
      </c>
      <c r="H1751" s="27">
        <v>20</v>
      </c>
      <c r="I1751" s="27">
        <v>30</v>
      </c>
      <c r="J1751" s="27">
        <v>30</v>
      </c>
      <c r="K1751" s="43">
        <v>1.85</v>
      </c>
      <c r="L1751" s="119">
        <f t="shared" si="147"/>
        <v>18.5</v>
      </c>
      <c r="M1751" s="43">
        <f t="shared" si="148"/>
        <v>18.5</v>
      </c>
      <c r="N1751" s="43">
        <f t="shared" si="149"/>
        <v>37</v>
      </c>
      <c r="O1751" s="43">
        <f t="shared" si="150"/>
        <v>55.5</v>
      </c>
      <c r="P1751" s="43">
        <f t="shared" si="150"/>
        <v>55.5</v>
      </c>
    </row>
    <row r="1752" spans="1:16" customFormat="1" ht="12.75" customHeight="1">
      <c r="A1752" s="6" t="s">
        <v>289</v>
      </c>
      <c r="B1752" s="81">
        <v>86.5</v>
      </c>
      <c r="C1752" s="73" t="s">
        <v>208</v>
      </c>
      <c r="D1752" s="28" t="s">
        <v>247</v>
      </c>
      <c r="E1752" s="28"/>
      <c r="F1752" s="27">
        <v>10</v>
      </c>
      <c r="G1752" s="27">
        <v>10</v>
      </c>
      <c r="H1752" s="27">
        <v>20</v>
      </c>
      <c r="I1752" s="27">
        <v>30</v>
      </c>
      <c r="J1752" s="27">
        <v>30</v>
      </c>
      <c r="K1752" s="43">
        <v>1.85</v>
      </c>
      <c r="L1752" s="119">
        <f t="shared" si="147"/>
        <v>18.5</v>
      </c>
      <c r="M1752" s="43">
        <f t="shared" si="148"/>
        <v>18.5</v>
      </c>
      <c r="N1752" s="43">
        <f t="shared" si="149"/>
        <v>37</v>
      </c>
      <c r="O1752" s="43">
        <f t="shared" si="150"/>
        <v>55.5</v>
      </c>
      <c r="P1752" s="43">
        <f t="shared" si="150"/>
        <v>55.5</v>
      </c>
    </row>
    <row r="1753" spans="1:16" customFormat="1" ht="12.75" customHeight="1">
      <c r="A1753" s="6" t="s">
        <v>289</v>
      </c>
      <c r="B1753" s="81">
        <v>87.5</v>
      </c>
      <c r="C1753" s="73" t="s">
        <v>208</v>
      </c>
      <c r="D1753" s="28" t="s">
        <v>247</v>
      </c>
      <c r="E1753" s="28"/>
      <c r="F1753" s="27">
        <v>10</v>
      </c>
      <c r="G1753" s="27">
        <v>10</v>
      </c>
      <c r="H1753" s="27">
        <v>20</v>
      </c>
      <c r="I1753" s="27">
        <v>30</v>
      </c>
      <c r="J1753" s="27">
        <v>30</v>
      </c>
      <c r="K1753" s="43">
        <v>1.85</v>
      </c>
      <c r="L1753" s="119">
        <f t="shared" si="147"/>
        <v>18.5</v>
      </c>
      <c r="M1753" s="43">
        <f t="shared" si="148"/>
        <v>18.5</v>
      </c>
      <c r="N1753" s="43">
        <f t="shared" si="149"/>
        <v>37</v>
      </c>
      <c r="O1753" s="43">
        <f t="shared" si="150"/>
        <v>55.5</v>
      </c>
      <c r="P1753" s="43">
        <f t="shared" si="150"/>
        <v>55.5</v>
      </c>
    </row>
    <row r="1754" spans="1:16" customFormat="1" ht="12.75" customHeight="1">
      <c r="A1754" s="6" t="s">
        <v>289</v>
      </c>
      <c r="B1754" s="81">
        <v>88.5</v>
      </c>
      <c r="C1754" s="73" t="s">
        <v>208</v>
      </c>
      <c r="D1754" s="28" t="s">
        <v>247</v>
      </c>
      <c r="E1754" s="28"/>
      <c r="F1754" s="27">
        <v>10</v>
      </c>
      <c r="G1754" s="27">
        <v>10</v>
      </c>
      <c r="H1754" s="27">
        <v>20</v>
      </c>
      <c r="I1754" s="27">
        <v>30</v>
      </c>
      <c r="J1754" s="27">
        <v>30</v>
      </c>
      <c r="K1754" s="43">
        <v>1.85</v>
      </c>
      <c r="L1754" s="119">
        <f t="shared" si="147"/>
        <v>18.5</v>
      </c>
      <c r="M1754" s="43">
        <f t="shared" si="148"/>
        <v>18.5</v>
      </c>
      <c r="N1754" s="43">
        <f t="shared" si="149"/>
        <v>37</v>
      </c>
      <c r="O1754" s="43">
        <f t="shared" si="150"/>
        <v>55.5</v>
      </c>
      <c r="P1754" s="43">
        <f t="shared" si="150"/>
        <v>55.5</v>
      </c>
    </row>
    <row r="1755" spans="1:16" customFormat="1" ht="12.75" customHeight="1">
      <c r="A1755" s="6" t="s">
        <v>289</v>
      </c>
      <c r="B1755" s="81">
        <v>89.5</v>
      </c>
      <c r="C1755" s="73" t="s">
        <v>208</v>
      </c>
      <c r="D1755" s="28" t="s">
        <v>247</v>
      </c>
      <c r="E1755" s="28"/>
      <c r="F1755" s="27">
        <v>10</v>
      </c>
      <c r="G1755" s="27">
        <v>10</v>
      </c>
      <c r="H1755" s="27">
        <v>20</v>
      </c>
      <c r="I1755" s="27">
        <v>30</v>
      </c>
      <c r="J1755" s="27">
        <v>30</v>
      </c>
      <c r="K1755" s="43">
        <v>1.85</v>
      </c>
      <c r="L1755" s="119">
        <f t="shared" si="147"/>
        <v>18.5</v>
      </c>
      <c r="M1755" s="43">
        <f t="shared" si="148"/>
        <v>18.5</v>
      </c>
      <c r="N1755" s="43">
        <f t="shared" si="149"/>
        <v>37</v>
      </c>
      <c r="O1755" s="43">
        <f t="shared" si="150"/>
        <v>55.5</v>
      </c>
      <c r="P1755" s="43">
        <f t="shared" si="150"/>
        <v>55.5</v>
      </c>
    </row>
    <row r="1756" spans="1:16" customFormat="1" ht="12.75" customHeight="1">
      <c r="A1756" s="6" t="s">
        <v>289</v>
      </c>
      <c r="B1756" s="81">
        <v>94.5</v>
      </c>
      <c r="C1756" s="73" t="s">
        <v>208</v>
      </c>
      <c r="D1756" s="28" t="s">
        <v>247</v>
      </c>
      <c r="E1756" s="28"/>
      <c r="F1756" s="27">
        <v>10</v>
      </c>
      <c r="G1756" s="27">
        <v>10</v>
      </c>
      <c r="H1756" s="27">
        <v>20</v>
      </c>
      <c r="I1756" s="27">
        <v>30</v>
      </c>
      <c r="J1756" s="27">
        <v>30</v>
      </c>
      <c r="K1756" s="43">
        <v>1.85</v>
      </c>
      <c r="L1756" s="119">
        <f t="shared" si="147"/>
        <v>18.5</v>
      </c>
      <c r="M1756" s="43">
        <f t="shared" si="148"/>
        <v>18.5</v>
      </c>
      <c r="N1756" s="43">
        <f t="shared" si="149"/>
        <v>37</v>
      </c>
      <c r="O1756" s="43">
        <f t="shared" si="150"/>
        <v>55.5</v>
      </c>
      <c r="P1756" s="43">
        <f t="shared" si="150"/>
        <v>55.5</v>
      </c>
    </row>
    <row r="1757" spans="1:16" customFormat="1" ht="12.75" customHeight="1">
      <c r="A1757" s="6" t="s">
        <v>289</v>
      </c>
      <c r="B1757" s="81">
        <v>99.5</v>
      </c>
      <c r="C1757" s="73" t="s">
        <v>208</v>
      </c>
      <c r="D1757" s="28" t="s">
        <v>247</v>
      </c>
      <c r="E1757" s="28"/>
      <c r="F1757" s="27">
        <v>10</v>
      </c>
      <c r="G1757" s="27">
        <v>10</v>
      </c>
      <c r="H1757" s="27">
        <v>20</v>
      </c>
      <c r="I1757" s="27">
        <v>30</v>
      </c>
      <c r="J1757" s="27">
        <v>30</v>
      </c>
      <c r="K1757" s="43">
        <v>1.85</v>
      </c>
      <c r="L1757" s="119">
        <f t="shared" si="147"/>
        <v>18.5</v>
      </c>
      <c r="M1757" s="43">
        <f t="shared" si="148"/>
        <v>18.5</v>
      </c>
      <c r="N1757" s="43">
        <f t="shared" si="149"/>
        <v>37</v>
      </c>
      <c r="O1757" s="43">
        <f t="shared" si="150"/>
        <v>55.5</v>
      </c>
      <c r="P1757" s="43">
        <f t="shared" si="150"/>
        <v>55.5</v>
      </c>
    </row>
    <row r="1758" spans="1:16" customFormat="1" ht="12.75" customHeight="1">
      <c r="A1758" s="6" t="s">
        <v>289</v>
      </c>
      <c r="B1758" s="81">
        <v>104.5</v>
      </c>
      <c r="C1758" s="73" t="s">
        <v>208</v>
      </c>
      <c r="D1758" s="28" t="s">
        <v>247</v>
      </c>
      <c r="E1758" s="28"/>
      <c r="F1758" s="27">
        <v>10</v>
      </c>
      <c r="G1758" s="27">
        <v>10</v>
      </c>
      <c r="H1758" s="27">
        <v>20</v>
      </c>
      <c r="I1758" s="27">
        <v>30</v>
      </c>
      <c r="J1758" s="27">
        <v>30</v>
      </c>
      <c r="K1758" s="43">
        <v>1.85</v>
      </c>
      <c r="L1758" s="119">
        <f t="shared" si="147"/>
        <v>18.5</v>
      </c>
      <c r="M1758" s="43">
        <f t="shared" si="148"/>
        <v>18.5</v>
      </c>
      <c r="N1758" s="43">
        <f t="shared" si="149"/>
        <v>37</v>
      </c>
      <c r="O1758" s="43">
        <f t="shared" si="150"/>
        <v>55.5</v>
      </c>
      <c r="P1758" s="43">
        <f t="shared" si="150"/>
        <v>55.5</v>
      </c>
    </row>
    <row r="1759" spans="1:16" customFormat="1" ht="12.75" customHeight="1">
      <c r="A1759" s="6" t="s">
        <v>289</v>
      </c>
      <c r="B1759" s="81">
        <v>109.5</v>
      </c>
      <c r="C1759" s="73" t="s">
        <v>208</v>
      </c>
      <c r="D1759" s="28" t="s">
        <v>247</v>
      </c>
      <c r="E1759" s="28"/>
      <c r="F1759" s="27">
        <v>10</v>
      </c>
      <c r="G1759" s="27">
        <v>10</v>
      </c>
      <c r="H1759" s="27">
        <v>20</v>
      </c>
      <c r="I1759" s="27">
        <v>30</v>
      </c>
      <c r="J1759" s="27">
        <v>30</v>
      </c>
      <c r="K1759" s="43">
        <v>1.85</v>
      </c>
      <c r="L1759" s="119">
        <f t="shared" si="147"/>
        <v>18.5</v>
      </c>
      <c r="M1759" s="43">
        <f t="shared" si="148"/>
        <v>18.5</v>
      </c>
      <c r="N1759" s="43">
        <f t="shared" si="149"/>
        <v>37</v>
      </c>
      <c r="O1759" s="43">
        <f t="shared" si="150"/>
        <v>55.5</v>
      </c>
      <c r="P1759" s="43">
        <f t="shared" si="150"/>
        <v>55.5</v>
      </c>
    </row>
    <row r="1760" spans="1:16" customFormat="1" ht="12.75" customHeight="1">
      <c r="A1760" s="6" t="s">
        <v>289</v>
      </c>
      <c r="B1760" s="81">
        <v>114.5</v>
      </c>
      <c r="C1760" s="73" t="s">
        <v>208</v>
      </c>
      <c r="D1760" s="28" t="s">
        <v>247</v>
      </c>
      <c r="E1760" s="28"/>
      <c r="F1760" s="27">
        <v>10</v>
      </c>
      <c r="G1760" s="27">
        <v>10</v>
      </c>
      <c r="H1760" s="27">
        <v>20</v>
      </c>
      <c r="I1760" s="27">
        <v>30</v>
      </c>
      <c r="J1760" s="27">
        <v>30</v>
      </c>
      <c r="K1760" s="43">
        <v>1.85</v>
      </c>
      <c r="L1760" s="119">
        <f t="shared" si="147"/>
        <v>18.5</v>
      </c>
      <c r="M1760" s="43">
        <f t="shared" si="148"/>
        <v>18.5</v>
      </c>
      <c r="N1760" s="43">
        <f t="shared" si="149"/>
        <v>37</v>
      </c>
      <c r="O1760" s="43">
        <f t="shared" si="150"/>
        <v>55.5</v>
      </c>
      <c r="P1760" s="43">
        <f t="shared" si="150"/>
        <v>55.5</v>
      </c>
    </row>
    <row r="1761" spans="1:16" customFormat="1" ht="12.75" customHeight="1">
      <c r="A1761" s="6" t="s">
        <v>289</v>
      </c>
      <c r="B1761" s="81">
        <v>119.5</v>
      </c>
      <c r="C1761" s="73" t="s">
        <v>208</v>
      </c>
      <c r="D1761" s="28" t="s">
        <v>247</v>
      </c>
      <c r="E1761" s="28"/>
      <c r="F1761" s="27">
        <v>10</v>
      </c>
      <c r="G1761" s="27">
        <v>10</v>
      </c>
      <c r="H1761" s="27">
        <v>20</v>
      </c>
      <c r="I1761" s="27">
        <v>30</v>
      </c>
      <c r="J1761" s="27">
        <v>30</v>
      </c>
      <c r="K1761" s="43">
        <v>1.85</v>
      </c>
      <c r="L1761" s="119">
        <f t="shared" si="147"/>
        <v>18.5</v>
      </c>
      <c r="M1761" s="43">
        <f t="shared" si="148"/>
        <v>18.5</v>
      </c>
      <c r="N1761" s="43">
        <f t="shared" si="149"/>
        <v>37</v>
      </c>
      <c r="O1761" s="43">
        <f t="shared" si="150"/>
        <v>55.5</v>
      </c>
      <c r="P1761" s="43">
        <f t="shared" si="150"/>
        <v>55.5</v>
      </c>
    </row>
    <row r="1762" spans="1:16" customFormat="1" ht="12.75" customHeight="1">
      <c r="A1762" s="6" t="s">
        <v>289</v>
      </c>
      <c r="B1762" s="81">
        <v>124.5</v>
      </c>
      <c r="C1762" s="73" t="s">
        <v>208</v>
      </c>
      <c r="D1762" s="28" t="s">
        <v>247</v>
      </c>
      <c r="E1762" s="28"/>
      <c r="F1762" s="27">
        <v>10</v>
      </c>
      <c r="G1762" s="27">
        <v>10</v>
      </c>
      <c r="H1762" s="27">
        <v>20</v>
      </c>
      <c r="I1762" s="27">
        <v>30</v>
      </c>
      <c r="J1762" s="27">
        <v>30</v>
      </c>
      <c r="K1762" s="43">
        <v>1.85</v>
      </c>
      <c r="L1762" s="119">
        <f t="shared" si="147"/>
        <v>18.5</v>
      </c>
      <c r="M1762" s="43">
        <f t="shared" si="148"/>
        <v>18.5</v>
      </c>
      <c r="N1762" s="43">
        <f t="shared" si="149"/>
        <v>37</v>
      </c>
      <c r="O1762" s="43">
        <f t="shared" si="150"/>
        <v>55.5</v>
      </c>
      <c r="P1762" s="43">
        <f t="shared" si="150"/>
        <v>55.5</v>
      </c>
    </row>
    <row r="1763" spans="1:16" customFormat="1" ht="12.75" customHeight="1">
      <c r="A1763" s="6" t="s">
        <v>289</v>
      </c>
      <c r="B1763" s="81">
        <v>129.5</v>
      </c>
      <c r="C1763" s="73" t="s">
        <v>208</v>
      </c>
      <c r="D1763" s="28" t="s">
        <v>247</v>
      </c>
      <c r="E1763" s="28"/>
      <c r="F1763" s="27">
        <v>10</v>
      </c>
      <c r="G1763" s="27">
        <v>10</v>
      </c>
      <c r="H1763" s="27">
        <v>20</v>
      </c>
      <c r="I1763" s="27">
        <v>30</v>
      </c>
      <c r="J1763" s="27">
        <v>30</v>
      </c>
      <c r="K1763" s="43">
        <v>1.85</v>
      </c>
      <c r="L1763" s="119">
        <f t="shared" ref="L1763:L1826" si="151">K1763*F1763</f>
        <v>18.5</v>
      </c>
      <c r="M1763" s="43">
        <f t="shared" si="148"/>
        <v>18.5</v>
      </c>
      <c r="N1763" s="43">
        <f t="shared" si="149"/>
        <v>37</v>
      </c>
      <c r="O1763" s="43">
        <f t="shared" si="150"/>
        <v>55.5</v>
      </c>
      <c r="P1763" s="43">
        <f t="shared" si="150"/>
        <v>55.5</v>
      </c>
    </row>
    <row r="1764" spans="1:16" customFormat="1" ht="12.75" customHeight="1">
      <c r="A1764" s="2"/>
      <c r="B1764" s="2"/>
      <c r="C1764" s="2"/>
      <c r="D1764" s="37" t="s">
        <v>21</v>
      </c>
      <c r="E1764" s="37"/>
      <c r="F1764" s="31">
        <f>SUM(F1666:F1763)</f>
        <v>1081</v>
      </c>
      <c r="G1764" s="31">
        <f>SUM(G1666:G1763)</f>
        <v>1081</v>
      </c>
      <c r="H1764" s="31">
        <f>SUM(H1666:H1763)</f>
        <v>2162</v>
      </c>
      <c r="I1764" s="31">
        <f>SUM(I1666:I1763)</f>
        <v>3243</v>
      </c>
      <c r="J1764" s="31">
        <f>SUM(J1666:J1763)</f>
        <v>3243</v>
      </c>
      <c r="K1764" s="80"/>
      <c r="L1764" s="80"/>
      <c r="M1764" s="88"/>
      <c r="N1764" s="88"/>
      <c r="O1764" s="88"/>
      <c r="P1764" s="88"/>
    </row>
    <row r="1765" spans="1:16" customFormat="1" ht="12.75" customHeight="1">
      <c r="A1765" s="19" t="s">
        <v>290</v>
      </c>
      <c r="B1765" s="75">
        <v>17</v>
      </c>
      <c r="C1765" s="73" t="s">
        <v>208</v>
      </c>
      <c r="D1765" s="28" t="s">
        <v>247</v>
      </c>
      <c r="E1765" s="28"/>
      <c r="F1765" s="8">
        <v>4</v>
      </c>
      <c r="G1765" s="8">
        <v>4</v>
      </c>
      <c r="H1765" s="8">
        <v>8</v>
      </c>
      <c r="I1765" s="8">
        <v>12</v>
      </c>
      <c r="J1765" s="8">
        <v>12</v>
      </c>
      <c r="K1765" s="43">
        <v>1.85</v>
      </c>
      <c r="L1765" s="119">
        <f t="shared" si="151"/>
        <v>7.4</v>
      </c>
      <c r="M1765" s="43">
        <f t="shared" ref="M1765:M1828" si="152">$G1765*K1765</f>
        <v>7.4</v>
      </c>
      <c r="N1765" s="43">
        <f t="shared" ref="N1765:N1828" si="153">$K1765*H1765</f>
        <v>14.8</v>
      </c>
      <c r="O1765" s="43">
        <f t="shared" ref="O1765:P1828" si="154">$K1765*I1765</f>
        <v>22.200000000000003</v>
      </c>
      <c r="P1765" s="43">
        <f t="shared" si="154"/>
        <v>22.200000000000003</v>
      </c>
    </row>
    <row r="1766" spans="1:16" customFormat="1" ht="12.75" customHeight="1">
      <c r="A1766" s="19" t="s">
        <v>290</v>
      </c>
      <c r="B1766" s="75">
        <v>37</v>
      </c>
      <c r="C1766" s="73" t="s">
        <v>208</v>
      </c>
      <c r="D1766" s="28" t="s">
        <v>247</v>
      </c>
      <c r="E1766" s="28"/>
      <c r="F1766" s="8">
        <v>4</v>
      </c>
      <c r="G1766" s="8">
        <v>4</v>
      </c>
      <c r="H1766" s="8">
        <v>8</v>
      </c>
      <c r="I1766" s="8">
        <v>12</v>
      </c>
      <c r="J1766" s="8">
        <v>12</v>
      </c>
      <c r="K1766" s="43">
        <v>1.85</v>
      </c>
      <c r="L1766" s="119">
        <f t="shared" si="151"/>
        <v>7.4</v>
      </c>
      <c r="M1766" s="43">
        <f t="shared" si="152"/>
        <v>7.4</v>
      </c>
      <c r="N1766" s="43">
        <f t="shared" si="153"/>
        <v>14.8</v>
      </c>
      <c r="O1766" s="43">
        <f t="shared" si="154"/>
        <v>22.200000000000003</v>
      </c>
      <c r="P1766" s="43">
        <f t="shared" si="154"/>
        <v>22.200000000000003</v>
      </c>
    </row>
    <row r="1767" spans="1:16" customFormat="1" ht="12.75" customHeight="1">
      <c r="A1767" s="19" t="s">
        <v>290</v>
      </c>
      <c r="B1767" s="75">
        <v>57</v>
      </c>
      <c r="C1767" s="73" t="s">
        <v>208</v>
      </c>
      <c r="D1767" s="28" t="s">
        <v>247</v>
      </c>
      <c r="E1767" s="28"/>
      <c r="F1767" s="8">
        <v>4</v>
      </c>
      <c r="G1767" s="8">
        <v>4</v>
      </c>
      <c r="H1767" s="8">
        <v>8</v>
      </c>
      <c r="I1767" s="8">
        <v>12</v>
      </c>
      <c r="J1767" s="8">
        <v>12</v>
      </c>
      <c r="K1767" s="43">
        <v>1.85</v>
      </c>
      <c r="L1767" s="119">
        <f t="shared" si="151"/>
        <v>7.4</v>
      </c>
      <c r="M1767" s="43">
        <f t="shared" si="152"/>
        <v>7.4</v>
      </c>
      <c r="N1767" s="43">
        <f t="shared" si="153"/>
        <v>14.8</v>
      </c>
      <c r="O1767" s="43">
        <f t="shared" si="154"/>
        <v>22.200000000000003</v>
      </c>
      <c r="P1767" s="43">
        <f t="shared" si="154"/>
        <v>22.200000000000003</v>
      </c>
    </row>
    <row r="1768" spans="1:16" customFormat="1" ht="12.75" customHeight="1">
      <c r="A1768" s="19" t="s">
        <v>290</v>
      </c>
      <c r="B1768" s="75">
        <v>77</v>
      </c>
      <c r="C1768" s="73" t="s">
        <v>208</v>
      </c>
      <c r="D1768" s="28" t="s">
        <v>247</v>
      </c>
      <c r="E1768" s="28"/>
      <c r="F1768" s="8">
        <v>4</v>
      </c>
      <c r="G1768" s="8">
        <v>4</v>
      </c>
      <c r="H1768" s="8">
        <v>8</v>
      </c>
      <c r="I1768" s="8">
        <v>12</v>
      </c>
      <c r="J1768" s="8">
        <v>12</v>
      </c>
      <c r="K1768" s="43">
        <v>1.85</v>
      </c>
      <c r="L1768" s="119">
        <f t="shared" si="151"/>
        <v>7.4</v>
      </c>
      <c r="M1768" s="43">
        <f t="shared" si="152"/>
        <v>7.4</v>
      </c>
      <c r="N1768" s="43">
        <f t="shared" si="153"/>
        <v>14.8</v>
      </c>
      <c r="O1768" s="43">
        <f t="shared" si="154"/>
        <v>22.200000000000003</v>
      </c>
      <c r="P1768" s="43">
        <f t="shared" si="154"/>
        <v>22.200000000000003</v>
      </c>
    </row>
    <row r="1769" spans="1:16" customFormat="1" ht="12.75" customHeight="1">
      <c r="A1769" s="19" t="s">
        <v>290</v>
      </c>
      <c r="B1769" s="75">
        <v>97</v>
      </c>
      <c r="C1769" s="73" t="s">
        <v>208</v>
      </c>
      <c r="D1769" s="28" t="s">
        <v>247</v>
      </c>
      <c r="E1769" s="28"/>
      <c r="F1769" s="8">
        <v>4</v>
      </c>
      <c r="G1769" s="8">
        <v>4</v>
      </c>
      <c r="H1769" s="8">
        <v>8</v>
      </c>
      <c r="I1769" s="8">
        <v>12</v>
      </c>
      <c r="J1769" s="8">
        <v>12</v>
      </c>
      <c r="K1769" s="43">
        <v>1.85</v>
      </c>
      <c r="L1769" s="119">
        <f t="shared" si="151"/>
        <v>7.4</v>
      </c>
      <c r="M1769" s="43">
        <f t="shared" si="152"/>
        <v>7.4</v>
      </c>
      <c r="N1769" s="43">
        <f t="shared" si="153"/>
        <v>14.8</v>
      </c>
      <c r="O1769" s="43">
        <f t="shared" si="154"/>
        <v>22.200000000000003</v>
      </c>
      <c r="P1769" s="43">
        <f t="shared" si="154"/>
        <v>22.200000000000003</v>
      </c>
    </row>
    <row r="1770" spans="1:16" customFormat="1" ht="12.75" customHeight="1">
      <c r="A1770" s="19" t="s">
        <v>290</v>
      </c>
      <c r="B1770" s="75">
        <v>117</v>
      </c>
      <c r="C1770" s="73" t="s">
        <v>208</v>
      </c>
      <c r="D1770" s="28" t="s">
        <v>247</v>
      </c>
      <c r="E1770" s="28"/>
      <c r="F1770" s="8">
        <v>4</v>
      </c>
      <c r="G1770" s="8">
        <v>4</v>
      </c>
      <c r="H1770" s="8">
        <v>8</v>
      </c>
      <c r="I1770" s="8">
        <v>12</v>
      </c>
      <c r="J1770" s="8">
        <v>12</v>
      </c>
      <c r="K1770" s="43">
        <v>1.85</v>
      </c>
      <c r="L1770" s="119">
        <f t="shared" si="151"/>
        <v>7.4</v>
      </c>
      <c r="M1770" s="43">
        <f t="shared" si="152"/>
        <v>7.4</v>
      </c>
      <c r="N1770" s="43">
        <f t="shared" si="153"/>
        <v>14.8</v>
      </c>
      <c r="O1770" s="43">
        <f t="shared" si="154"/>
        <v>22.200000000000003</v>
      </c>
      <c r="P1770" s="43">
        <f t="shared" si="154"/>
        <v>22.200000000000003</v>
      </c>
    </row>
    <row r="1771" spans="1:16" customFormat="1" ht="12.75" customHeight="1">
      <c r="A1771" s="19" t="s">
        <v>290</v>
      </c>
      <c r="B1771" s="75">
        <v>137</v>
      </c>
      <c r="C1771" s="73" t="s">
        <v>208</v>
      </c>
      <c r="D1771" s="28" t="s">
        <v>247</v>
      </c>
      <c r="E1771" s="28"/>
      <c r="F1771" s="8">
        <v>4</v>
      </c>
      <c r="G1771" s="8">
        <v>4</v>
      </c>
      <c r="H1771" s="8">
        <v>8</v>
      </c>
      <c r="I1771" s="8">
        <v>12</v>
      </c>
      <c r="J1771" s="8">
        <v>12</v>
      </c>
      <c r="K1771" s="43">
        <v>1.85</v>
      </c>
      <c r="L1771" s="119">
        <f t="shared" si="151"/>
        <v>7.4</v>
      </c>
      <c r="M1771" s="43">
        <f t="shared" si="152"/>
        <v>7.4</v>
      </c>
      <c r="N1771" s="43">
        <f t="shared" si="153"/>
        <v>14.8</v>
      </c>
      <c r="O1771" s="43">
        <f t="shared" si="154"/>
        <v>22.200000000000003</v>
      </c>
      <c r="P1771" s="43">
        <f t="shared" si="154"/>
        <v>22.200000000000003</v>
      </c>
    </row>
    <row r="1772" spans="1:16" customFormat="1" ht="12.75" customHeight="1">
      <c r="A1772" s="19" t="s">
        <v>290</v>
      </c>
      <c r="B1772" s="75">
        <v>157</v>
      </c>
      <c r="C1772" s="73" t="s">
        <v>208</v>
      </c>
      <c r="D1772" s="28" t="s">
        <v>247</v>
      </c>
      <c r="E1772" s="28"/>
      <c r="F1772" s="8">
        <v>4</v>
      </c>
      <c r="G1772" s="8">
        <v>4</v>
      </c>
      <c r="H1772" s="8">
        <v>8</v>
      </c>
      <c r="I1772" s="8">
        <v>12</v>
      </c>
      <c r="J1772" s="8">
        <v>12</v>
      </c>
      <c r="K1772" s="43">
        <v>1.85</v>
      </c>
      <c r="L1772" s="119">
        <f t="shared" si="151"/>
        <v>7.4</v>
      </c>
      <c r="M1772" s="43">
        <f t="shared" si="152"/>
        <v>7.4</v>
      </c>
      <c r="N1772" s="43">
        <f t="shared" si="153"/>
        <v>14.8</v>
      </c>
      <c r="O1772" s="43">
        <f t="shared" si="154"/>
        <v>22.200000000000003</v>
      </c>
      <c r="P1772" s="43">
        <f t="shared" si="154"/>
        <v>22.200000000000003</v>
      </c>
    </row>
    <row r="1773" spans="1:16" customFormat="1" ht="12.75" customHeight="1">
      <c r="A1773" s="19" t="s">
        <v>290</v>
      </c>
      <c r="B1773" s="75">
        <v>177</v>
      </c>
      <c r="C1773" s="73" t="s">
        <v>208</v>
      </c>
      <c r="D1773" s="28" t="s">
        <v>247</v>
      </c>
      <c r="E1773" s="28"/>
      <c r="F1773" s="8">
        <v>4</v>
      </c>
      <c r="G1773" s="8">
        <v>4</v>
      </c>
      <c r="H1773" s="8">
        <v>8</v>
      </c>
      <c r="I1773" s="8">
        <v>12</v>
      </c>
      <c r="J1773" s="8">
        <v>12</v>
      </c>
      <c r="K1773" s="43">
        <v>1.85</v>
      </c>
      <c r="L1773" s="119">
        <f t="shared" si="151"/>
        <v>7.4</v>
      </c>
      <c r="M1773" s="43">
        <f t="shared" si="152"/>
        <v>7.4</v>
      </c>
      <c r="N1773" s="43">
        <f t="shared" si="153"/>
        <v>14.8</v>
      </c>
      <c r="O1773" s="43">
        <f t="shared" si="154"/>
        <v>22.200000000000003</v>
      </c>
      <c r="P1773" s="43">
        <f t="shared" si="154"/>
        <v>22.200000000000003</v>
      </c>
    </row>
    <row r="1774" spans="1:16" customFormat="1" ht="12.75" customHeight="1">
      <c r="A1774" s="19" t="s">
        <v>290</v>
      </c>
      <c r="B1774" s="75">
        <v>197</v>
      </c>
      <c r="C1774" s="73" t="s">
        <v>208</v>
      </c>
      <c r="D1774" s="28" t="s">
        <v>247</v>
      </c>
      <c r="E1774" s="28"/>
      <c r="F1774" s="8">
        <v>4</v>
      </c>
      <c r="G1774" s="8">
        <v>4</v>
      </c>
      <c r="H1774" s="8">
        <v>8</v>
      </c>
      <c r="I1774" s="8">
        <v>12</v>
      </c>
      <c r="J1774" s="8">
        <v>12</v>
      </c>
      <c r="K1774" s="43">
        <v>1.85</v>
      </c>
      <c r="L1774" s="119">
        <f t="shared" si="151"/>
        <v>7.4</v>
      </c>
      <c r="M1774" s="43">
        <f t="shared" si="152"/>
        <v>7.4</v>
      </c>
      <c r="N1774" s="43">
        <f t="shared" si="153"/>
        <v>14.8</v>
      </c>
      <c r="O1774" s="43">
        <f t="shared" si="154"/>
        <v>22.200000000000003</v>
      </c>
      <c r="P1774" s="43">
        <f t="shared" si="154"/>
        <v>22.200000000000003</v>
      </c>
    </row>
    <row r="1775" spans="1:16" customFormat="1" ht="12.75" customHeight="1">
      <c r="A1775" s="19" t="s">
        <v>290</v>
      </c>
      <c r="B1775" s="75">
        <v>217</v>
      </c>
      <c r="C1775" s="73" t="s">
        <v>208</v>
      </c>
      <c r="D1775" s="28" t="s">
        <v>247</v>
      </c>
      <c r="E1775" s="28"/>
      <c r="F1775" s="8">
        <v>4</v>
      </c>
      <c r="G1775" s="8">
        <v>4</v>
      </c>
      <c r="H1775" s="8">
        <v>8</v>
      </c>
      <c r="I1775" s="8">
        <v>12</v>
      </c>
      <c r="J1775" s="8">
        <v>12</v>
      </c>
      <c r="K1775" s="43">
        <v>1.85</v>
      </c>
      <c r="L1775" s="119">
        <f t="shared" si="151"/>
        <v>7.4</v>
      </c>
      <c r="M1775" s="43">
        <f t="shared" si="152"/>
        <v>7.4</v>
      </c>
      <c r="N1775" s="43">
        <f t="shared" si="153"/>
        <v>14.8</v>
      </c>
      <c r="O1775" s="43">
        <f t="shared" si="154"/>
        <v>22.200000000000003</v>
      </c>
      <c r="P1775" s="43">
        <f t="shared" si="154"/>
        <v>22.200000000000003</v>
      </c>
    </row>
    <row r="1776" spans="1:16" customFormat="1" ht="12.75" customHeight="1">
      <c r="A1776" s="19" t="s">
        <v>290</v>
      </c>
      <c r="B1776" s="75">
        <v>237</v>
      </c>
      <c r="C1776" s="73" t="s">
        <v>208</v>
      </c>
      <c r="D1776" s="28" t="s">
        <v>247</v>
      </c>
      <c r="E1776" s="28"/>
      <c r="F1776" s="8">
        <v>15</v>
      </c>
      <c r="G1776" s="8">
        <v>15</v>
      </c>
      <c r="H1776" s="8">
        <v>30</v>
      </c>
      <c r="I1776" s="8">
        <v>45</v>
      </c>
      <c r="J1776" s="8">
        <v>45</v>
      </c>
      <c r="K1776" s="43">
        <v>1.85</v>
      </c>
      <c r="L1776" s="119">
        <f t="shared" si="151"/>
        <v>27.75</v>
      </c>
      <c r="M1776" s="43">
        <f t="shared" si="152"/>
        <v>27.75</v>
      </c>
      <c r="N1776" s="43">
        <f t="shared" si="153"/>
        <v>55.5</v>
      </c>
      <c r="O1776" s="43">
        <f t="shared" si="154"/>
        <v>83.25</v>
      </c>
      <c r="P1776" s="43">
        <f t="shared" si="154"/>
        <v>83.25</v>
      </c>
    </row>
    <row r="1777" spans="1:16" customFormat="1" ht="12.75" customHeight="1">
      <c r="A1777" s="19" t="s">
        <v>290</v>
      </c>
      <c r="B1777" s="75">
        <v>257</v>
      </c>
      <c r="C1777" s="73" t="s">
        <v>208</v>
      </c>
      <c r="D1777" s="28" t="s">
        <v>247</v>
      </c>
      <c r="E1777" s="28"/>
      <c r="F1777" s="8">
        <v>15</v>
      </c>
      <c r="G1777" s="8">
        <v>15</v>
      </c>
      <c r="H1777" s="8">
        <v>30</v>
      </c>
      <c r="I1777" s="8">
        <v>45</v>
      </c>
      <c r="J1777" s="8">
        <v>45</v>
      </c>
      <c r="K1777" s="43">
        <v>1.85</v>
      </c>
      <c r="L1777" s="119">
        <f t="shared" si="151"/>
        <v>27.75</v>
      </c>
      <c r="M1777" s="43">
        <f t="shared" si="152"/>
        <v>27.75</v>
      </c>
      <c r="N1777" s="43">
        <f t="shared" si="153"/>
        <v>55.5</v>
      </c>
      <c r="O1777" s="43">
        <f t="shared" si="154"/>
        <v>83.25</v>
      </c>
      <c r="P1777" s="43">
        <f t="shared" si="154"/>
        <v>83.25</v>
      </c>
    </row>
    <row r="1778" spans="1:16" customFormat="1" ht="12.75" customHeight="1">
      <c r="A1778" s="19" t="s">
        <v>290</v>
      </c>
      <c r="B1778" s="75">
        <v>277</v>
      </c>
      <c r="C1778" s="73" t="s">
        <v>208</v>
      </c>
      <c r="D1778" s="28" t="s">
        <v>247</v>
      </c>
      <c r="E1778" s="28"/>
      <c r="F1778" s="8">
        <v>15</v>
      </c>
      <c r="G1778" s="8">
        <v>15</v>
      </c>
      <c r="H1778" s="8">
        <v>30</v>
      </c>
      <c r="I1778" s="8">
        <v>45</v>
      </c>
      <c r="J1778" s="8">
        <v>45</v>
      </c>
      <c r="K1778" s="43">
        <v>1.85</v>
      </c>
      <c r="L1778" s="119">
        <f t="shared" si="151"/>
        <v>27.75</v>
      </c>
      <c r="M1778" s="43">
        <f t="shared" si="152"/>
        <v>27.75</v>
      </c>
      <c r="N1778" s="43">
        <f t="shared" si="153"/>
        <v>55.5</v>
      </c>
      <c r="O1778" s="43">
        <f t="shared" si="154"/>
        <v>83.25</v>
      </c>
      <c r="P1778" s="43">
        <f t="shared" si="154"/>
        <v>83.25</v>
      </c>
    </row>
    <row r="1779" spans="1:16" customFormat="1" ht="12.75" customHeight="1">
      <c r="A1779" s="19" t="s">
        <v>290</v>
      </c>
      <c r="B1779" s="75">
        <v>297</v>
      </c>
      <c r="C1779" s="73" t="s">
        <v>208</v>
      </c>
      <c r="D1779" s="28" t="s">
        <v>247</v>
      </c>
      <c r="E1779" s="28"/>
      <c r="F1779" s="8">
        <v>15</v>
      </c>
      <c r="G1779" s="8">
        <v>15</v>
      </c>
      <c r="H1779" s="8">
        <v>30</v>
      </c>
      <c r="I1779" s="8">
        <v>45</v>
      </c>
      <c r="J1779" s="8">
        <v>45</v>
      </c>
      <c r="K1779" s="43">
        <v>1.85</v>
      </c>
      <c r="L1779" s="119">
        <f t="shared" si="151"/>
        <v>27.75</v>
      </c>
      <c r="M1779" s="43">
        <f t="shared" si="152"/>
        <v>27.75</v>
      </c>
      <c r="N1779" s="43">
        <f t="shared" si="153"/>
        <v>55.5</v>
      </c>
      <c r="O1779" s="43">
        <f t="shared" si="154"/>
        <v>83.25</v>
      </c>
      <c r="P1779" s="43">
        <f t="shared" si="154"/>
        <v>83.25</v>
      </c>
    </row>
    <row r="1780" spans="1:16" customFormat="1" ht="12.75" customHeight="1">
      <c r="A1780" s="19" t="s">
        <v>290</v>
      </c>
      <c r="B1780" s="75">
        <v>317</v>
      </c>
      <c r="C1780" s="73" t="s">
        <v>208</v>
      </c>
      <c r="D1780" s="28" t="s">
        <v>247</v>
      </c>
      <c r="E1780" s="28"/>
      <c r="F1780" s="8">
        <v>15</v>
      </c>
      <c r="G1780" s="8">
        <v>15</v>
      </c>
      <c r="H1780" s="8">
        <v>30</v>
      </c>
      <c r="I1780" s="8">
        <v>45</v>
      </c>
      <c r="J1780" s="8">
        <v>45</v>
      </c>
      <c r="K1780" s="43">
        <v>1.85</v>
      </c>
      <c r="L1780" s="119">
        <f t="shared" si="151"/>
        <v>27.75</v>
      </c>
      <c r="M1780" s="43">
        <f t="shared" si="152"/>
        <v>27.75</v>
      </c>
      <c r="N1780" s="43">
        <f t="shared" si="153"/>
        <v>55.5</v>
      </c>
      <c r="O1780" s="43">
        <f t="shared" si="154"/>
        <v>83.25</v>
      </c>
      <c r="P1780" s="43">
        <f t="shared" si="154"/>
        <v>83.25</v>
      </c>
    </row>
    <row r="1781" spans="1:16" customFormat="1" ht="12.75" customHeight="1">
      <c r="A1781" s="19" t="s">
        <v>290</v>
      </c>
      <c r="B1781" s="75">
        <v>337</v>
      </c>
      <c r="C1781" s="73" t="s">
        <v>208</v>
      </c>
      <c r="D1781" s="28" t="s">
        <v>247</v>
      </c>
      <c r="E1781" s="28"/>
      <c r="F1781" s="8">
        <v>15</v>
      </c>
      <c r="G1781" s="8">
        <v>15</v>
      </c>
      <c r="H1781" s="8">
        <v>30</v>
      </c>
      <c r="I1781" s="8">
        <v>45</v>
      </c>
      <c r="J1781" s="8">
        <v>45</v>
      </c>
      <c r="K1781" s="43">
        <v>1.85</v>
      </c>
      <c r="L1781" s="119">
        <f t="shared" si="151"/>
        <v>27.75</v>
      </c>
      <c r="M1781" s="43">
        <f t="shared" si="152"/>
        <v>27.75</v>
      </c>
      <c r="N1781" s="43">
        <f t="shared" si="153"/>
        <v>55.5</v>
      </c>
      <c r="O1781" s="43">
        <f t="shared" si="154"/>
        <v>83.25</v>
      </c>
      <c r="P1781" s="43">
        <f t="shared" si="154"/>
        <v>83.25</v>
      </c>
    </row>
    <row r="1782" spans="1:16" customFormat="1" ht="12.75" customHeight="1">
      <c r="A1782" s="19" t="s">
        <v>290</v>
      </c>
      <c r="B1782" s="75">
        <v>357</v>
      </c>
      <c r="C1782" s="73" t="s">
        <v>208</v>
      </c>
      <c r="D1782" s="28" t="s">
        <v>247</v>
      </c>
      <c r="E1782" s="28"/>
      <c r="F1782" s="8">
        <v>15</v>
      </c>
      <c r="G1782" s="8">
        <v>15</v>
      </c>
      <c r="H1782" s="8">
        <v>30</v>
      </c>
      <c r="I1782" s="8">
        <v>45</v>
      </c>
      <c r="J1782" s="8">
        <v>45</v>
      </c>
      <c r="K1782" s="43">
        <v>1.85</v>
      </c>
      <c r="L1782" s="119">
        <f t="shared" si="151"/>
        <v>27.75</v>
      </c>
      <c r="M1782" s="43">
        <f t="shared" si="152"/>
        <v>27.75</v>
      </c>
      <c r="N1782" s="43">
        <f t="shared" si="153"/>
        <v>55.5</v>
      </c>
      <c r="O1782" s="43">
        <f t="shared" si="154"/>
        <v>83.25</v>
      </c>
      <c r="P1782" s="43">
        <f t="shared" si="154"/>
        <v>83.25</v>
      </c>
    </row>
    <row r="1783" spans="1:16" customFormat="1" ht="12.75" customHeight="1">
      <c r="A1783" s="19" t="s">
        <v>290</v>
      </c>
      <c r="B1783" s="75">
        <v>377</v>
      </c>
      <c r="C1783" s="73" t="s">
        <v>208</v>
      </c>
      <c r="D1783" s="28" t="s">
        <v>247</v>
      </c>
      <c r="E1783" s="28"/>
      <c r="F1783" s="8">
        <v>15</v>
      </c>
      <c r="G1783" s="8">
        <v>15</v>
      </c>
      <c r="H1783" s="8">
        <v>30</v>
      </c>
      <c r="I1783" s="8">
        <v>45</v>
      </c>
      <c r="J1783" s="8">
        <v>45</v>
      </c>
      <c r="K1783" s="43">
        <v>1.85</v>
      </c>
      <c r="L1783" s="119">
        <f t="shared" si="151"/>
        <v>27.75</v>
      </c>
      <c r="M1783" s="43">
        <f t="shared" si="152"/>
        <v>27.75</v>
      </c>
      <c r="N1783" s="43">
        <f t="shared" si="153"/>
        <v>55.5</v>
      </c>
      <c r="O1783" s="43">
        <f t="shared" si="154"/>
        <v>83.25</v>
      </c>
      <c r="P1783" s="43">
        <f t="shared" si="154"/>
        <v>83.25</v>
      </c>
    </row>
    <row r="1784" spans="1:16" customFormat="1" ht="12.75" customHeight="1">
      <c r="A1784" s="19" t="s">
        <v>290</v>
      </c>
      <c r="B1784" s="75">
        <v>397</v>
      </c>
      <c r="C1784" s="73" t="s">
        <v>208</v>
      </c>
      <c r="D1784" s="28" t="s">
        <v>247</v>
      </c>
      <c r="E1784" s="28"/>
      <c r="F1784" s="8">
        <v>15</v>
      </c>
      <c r="G1784" s="8">
        <v>15</v>
      </c>
      <c r="H1784" s="8">
        <v>30</v>
      </c>
      <c r="I1784" s="8">
        <v>45</v>
      </c>
      <c r="J1784" s="8">
        <v>45</v>
      </c>
      <c r="K1784" s="43">
        <v>1.85</v>
      </c>
      <c r="L1784" s="119">
        <f t="shared" si="151"/>
        <v>27.75</v>
      </c>
      <c r="M1784" s="43">
        <f t="shared" si="152"/>
        <v>27.75</v>
      </c>
      <c r="N1784" s="43">
        <f t="shared" si="153"/>
        <v>55.5</v>
      </c>
      <c r="O1784" s="43">
        <f t="shared" si="154"/>
        <v>83.25</v>
      </c>
      <c r="P1784" s="43">
        <f t="shared" si="154"/>
        <v>83.25</v>
      </c>
    </row>
    <row r="1785" spans="1:16" customFormat="1" ht="12.75" customHeight="1">
      <c r="A1785" s="19" t="s">
        <v>290</v>
      </c>
      <c r="B1785" s="75">
        <v>417</v>
      </c>
      <c r="C1785" s="73" t="s">
        <v>208</v>
      </c>
      <c r="D1785" s="28" t="s">
        <v>247</v>
      </c>
      <c r="E1785" s="28"/>
      <c r="F1785" s="8">
        <v>15</v>
      </c>
      <c r="G1785" s="8">
        <v>15</v>
      </c>
      <c r="H1785" s="8">
        <v>30</v>
      </c>
      <c r="I1785" s="8">
        <v>45</v>
      </c>
      <c r="J1785" s="8">
        <v>45</v>
      </c>
      <c r="K1785" s="43">
        <v>1.85</v>
      </c>
      <c r="L1785" s="119">
        <f t="shared" si="151"/>
        <v>27.75</v>
      </c>
      <c r="M1785" s="43">
        <f t="shared" si="152"/>
        <v>27.75</v>
      </c>
      <c r="N1785" s="43">
        <f t="shared" si="153"/>
        <v>55.5</v>
      </c>
      <c r="O1785" s="43">
        <f t="shared" si="154"/>
        <v>83.25</v>
      </c>
      <c r="P1785" s="43">
        <f t="shared" si="154"/>
        <v>83.25</v>
      </c>
    </row>
    <row r="1786" spans="1:16" customFormat="1" ht="12.75" customHeight="1">
      <c r="A1786" s="19" t="s">
        <v>290</v>
      </c>
      <c r="B1786" s="75">
        <v>437</v>
      </c>
      <c r="C1786" s="73" t="s">
        <v>208</v>
      </c>
      <c r="D1786" s="28" t="s">
        <v>247</v>
      </c>
      <c r="E1786" s="28"/>
      <c r="F1786" s="8">
        <v>15</v>
      </c>
      <c r="G1786" s="8">
        <v>15</v>
      </c>
      <c r="H1786" s="8">
        <v>30</v>
      </c>
      <c r="I1786" s="8">
        <v>45</v>
      </c>
      <c r="J1786" s="8">
        <v>45</v>
      </c>
      <c r="K1786" s="43">
        <v>1.85</v>
      </c>
      <c r="L1786" s="119">
        <f t="shared" si="151"/>
        <v>27.75</v>
      </c>
      <c r="M1786" s="43">
        <f t="shared" si="152"/>
        <v>27.75</v>
      </c>
      <c r="N1786" s="43">
        <f t="shared" si="153"/>
        <v>55.5</v>
      </c>
      <c r="O1786" s="43">
        <f t="shared" si="154"/>
        <v>83.25</v>
      </c>
      <c r="P1786" s="43">
        <f t="shared" si="154"/>
        <v>83.25</v>
      </c>
    </row>
    <row r="1787" spans="1:16" customFormat="1" ht="12.75" customHeight="1">
      <c r="A1787" s="19" t="s">
        <v>290</v>
      </c>
      <c r="B1787" s="75">
        <v>457</v>
      </c>
      <c r="C1787" s="73" t="s">
        <v>208</v>
      </c>
      <c r="D1787" s="28" t="s">
        <v>247</v>
      </c>
      <c r="E1787" s="28"/>
      <c r="F1787" s="8">
        <v>15</v>
      </c>
      <c r="G1787" s="8">
        <v>15</v>
      </c>
      <c r="H1787" s="8">
        <v>30</v>
      </c>
      <c r="I1787" s="8">
        <v>45</v>
      </c>
      <c r="J1787" s="8">
        <v>45</v>
      </c>
      <c r="K1787" s="43">
        <v>1.85</v>
      </c>
      <c r="L1787" s="119">
        <f t="shared" si="151"/>
        <v>27.75</v>
      </c>
      <c r="M1787" s="43">
        <f t="shared" si="152"/>
        <v>27.75</v>
      </c>
      <c r="N1787" s="43">
        <f t="shared" si="153"/>
        <v>55.5</v>
      </c>
      <c r="O1787" s="43">
        <f t="shared" si="154"/>
        <v>83.25</v>
      </c>
      <c r="P1787" s="43">
        <f t="shared" si="154"/>
        <v>83.25</v>
      </c>
    </row>
    <row r="1788" spans="1:16" customFormat="1" ht="12.75" customHeight="1">
      <c r="A1788" s="19" t="s">
        <v>290</v>
      </c>
      <c r="B1788" s="75">
        <v>477</v>
      </c>
      <c r="C1788" s="73" t="s">
        <v>208</v>
      </c>
      <c r="D1788" s="28" t="s">
        <v>247</v>
      </c>
      <c r="E1788" s="28"/>
      <c r="F1788" s="8">
        <v>15</v>
      </c>
      <c r="G1788" s="8">
        <v>15</v>
      </c>
      <c r="H1788" s="8">
        <v>30</v>
      </c>
      <c r="I1788" s="8">
        <v>45</v>
      </c>
      <c r="J1788" s="8">
        <v>45</v>
      </c>
      <c r="K1788" s="43">
        <v>1.85</v>
      </c>
      <c r="L1788" s="119">
        <f t="shared" si="151"/>
        <v>27.75</v>
      </c>
      <c r="M1788" s="43">
        <f t="shared" si="152"/>
        <v>27.75</v>
      </c>
      <c r="N1788" s="43">
        <f t="shared" si="153"/>
        <v>55.5</v>
      </c>
      <c r="O1788" s="43">
        <f t="shared" si="154"/>
        <v>83.25</v>
      </c>
      <c r="P1788" s="43">
        <f t="shared" si="154"/>
        <v>83.25</v>
      </c>
    </row>
    <row r="1789" spans="1:16" customFormat="1" ht="12.75" customHeight="1">
      <c r="A1789" s="19" t="s">
        <v>290</v>
      </c>
      <c r="B1789" s="75">
        <v>497</v>
      </c>
      <c r="C1789" s="73" t="s">
        <v>208</v>
      </c>
      <c r="D1789" s="28" t="s">
        <v>247</v>
      </c>
      <c r="E1789" s="28"/>
      <c r="F1789" s="8">
        <v>15</v>
      </c>
      <c r="G1789" s="8">
        <v>15</v>
      </c>
      <c r="H1789" s="8">
        <v>30</v>
      </c>
      <c r="I1789" s="8">
        <v>45</v>
      </c>
      <c r="J1789" s="8">
        <v>45</v>
      </c>
      <c r="K1789" s="43">
        <v>1.85</v>
      </c>
      <c r="L1789" s="119">
        <f t="shared" si="151"/>
        <v>27.75</v>
      </c>
      <c r="M1789" s="43">
        <f t="shared" si="152"/>
        <v>27.75</v>
      </c>
      <c r="N1789" s="43">
        <f t="shared" si="153"/>
        <v>55.5</v>
      </c>
      <c r="O1789" s="43">
        <f t="shared" si="154"/>
        <v>83.25</v>
      </c>
      <c r="P1789" s="43">
        <f t="shared" si="154"/>
        <v>83.25</v>
      </c>
    </row>
    <row r="1790" spans="1:16" customFormat="1" ht="12.75" customHeight="1">
      <c r="A1790" s="19" t="s">
        <v>290</v>
      </c>
      <c r="B1790" s="75">
        <v>517</v>
      </c>
      <c r="C1790" s="73" t="s">
        <v>208</v>
      </c>
      <c r="D1790" s="28" t="s">
        <v>247</v>
      </c>
      <c r="E1790" s="28"/>
      <c r="F1790" s="8">
        <v>15</v>
      </c>
      <c r="G1790" s="8">
        <v>15</v>
      </c>
      <c r="H1790" s="8">
        <v>30</v>
      </c>
      <c r="I1790" s="8">
        <v>45</v>
      </c>
      <c r="J1790" s="8">
        <v>45</v>
      </c>
      <c r="K1790" s="43">
        <v>1.85</v>
      </c>
      <c r="L1790" s="119">
        <f t="shared" si="151"/>
        <v>27.75</v>
      </c>
      <c r="M1790" s="43">
        <f t="shared" si="152"/>
        <v>27.75</v>
      </c>
      <c r="N1790" s="43">
        <f t="shared" si="153"/>
        <v>55.5</v>
      </c>
      <c r="O1790" s="43">
        <f t="shared" si="154"/>
        <v>83.25</v>
      </c>
      <c r="P1790" s="43">
        <f t="shared" si="154"/>
        <v>83.25</v>
      </c>
    </row>
    <row r="1791" spans="1:16" customFormat="1" ht="12.75" customHeight="1">
      <c r="A1791" s="19" t="s">
        <v>290</v>
      </c>
      <c r="B1791" s="75">
        <v>537</v>
      </c>
      <c r="C1791" s="73" t="s">
        <v>208</v>
      </c>
      <c r="D1791" s="28" t="s">
        <v>247</v>
      </c>
      <c r="E1791" s="28"/>
      <c r="F1791" s="8">
        <v>15</v>
      </c>
      <c r="G1791" s="8">
        <v>15</v>
      </c>
      <c r="H1791" s="8">
        <v>30</v>
      </c>
      <c r="I1791" s="8">
        <v>45</v>
      </c>
      <c r="J1791" s="8">
        <v>45</v>
      </c>
      <c r="K1791" s="43">
        <v>1.85</v>
      </c>
      <c r="L1791" s="119">
        <f t="shared" si="151"/>
        <v>27.75</v>
      </c>
      <c r="M1791" s="43">
        <f t="shared" si="152"/>
        <v>27.75</v>
      </c>
      <c r="N1791" s="43">
        <f t="shared" si="153"/>
        <v>55.5</v>
      </c>
      <c r="O1791" s="43">
        <f t="shared" si="154"/>
        <v>83.25</v>
      </c>
      <c r="P1791" s="43">
        <f t="shared" si="154"/>
        <v>83.25</v>
      </c>
    </row>
    <row r="1792" spans="1:16" customFormat="1" ht="12.75" customHeight="1">
      <c r="A1792" s="19" t="s">
        <v>290</v>
      </c>
      <c r="B1792" s="75">
        <v>557</v>
      </c>
      <c r="C1792" s="73" t="s">
        <v>208</v>
      </c>
      <c r="D1792" s="28" t="s">
        <v>247</v>
      </c>
      <c r="E1792" s="28"/>
      <c r="F1792" s="8">
        <v>15</v>
      </c>
      <c r="G1792" s="8">
        <v>15</v>
      </c>
      <c r="H1792" s="8">
        <v>30</v>
      </c>
      <c r="I1792" s="8">
        <v>45</v>
      </c>
      <c r="J1792" s="8">
        <v>45</v>
      </c>
      <c r="K1792" s="43">
        <v>1.85</v>
      </c>
      <c r="L1792" s="119">
        <f t="shared" si="151"/>
        <v>27.75</v>
      </c>
      <c r="M1792" s="43">
        <f t="shared" si="152"/>
        <v>27.75</v>
      </c>
      <c r="N1792" s="43">
        <f t="shared" si="153"/>
        <v>55.5</v>
      </c>
      <c r="O1792" s="43">
        <f t="shared" si="154"/>
        <v>83.25</v>
      </c>
      <c r="P1792" s="43">
        <f t="shared" si="154"/>
        <v>83.25</v>
      </c>
    </row>
    <row r="1793" spans="1:16" customFormat="1" ht="12.75" customHeight="1">
      <c r="A1793" s="19" t="s">
        <v>290</v>
      </c>
      <c r="B1793" s="75">
        <v>577</v>
      </c>
      <c r="C1793" s="73" t="s">
        <v>208</v>
      </c>
      <c r="D1793" s="28" t="s">
        <v>247</v>
      </c>
      <c r="E1793" s="28"/>
      <c r="F1793" s="8">
        <v>15</v>
      </c>
      <c r="G1793" s="8">
        <v>15</v>
      </c>
      <c r="H1793" s="8">
        <v>30</v>
      </c>
      <c r="I1793" s="8">
        <v>45</v>
      </c>
      <c r="J1793" s="8">
        <v>45</v>
      </c>
      <c r="K1793" s="43">
        <v>1.85</v>
      </c>
      <c r="L1793" s="119">
        <f t="shared" si="151"/>
        <v>27.75</v>
      </c>
      <c r="M1793" s="43">
        <f t="shared" si="152"/>
        <v>27.75</v>
      </c>
      <c r="N1793" s="43">
        <f t="shared" si="153"/>
        <v>55.5</v>
      </c>
      <c r="O1793" s="43">
        <f t="shared" si="154"/>
        <v>83.25</v>
      </c>
      <c r="P1793" s="43">
        <f t="shared" si="154"/>
        <v>83.25</v>
      </c>
    </row>
    <row r="1794" spans="1:16" customFormat="1" ht="12.75" customHeight="1">
      <c r="A1794" s="19" t="s">
        <v>290</v>
      </c>
      <c r="B1794" s="75">
        <v>597</v>
      </c>
      <c r="C1794" s="73" t="s">
        <v>208</v>
      </c>
      <c r="D1794" s="28" t="s">
        <v>247</v>
      </c>
      <c r="E1794" s="28"/>
      <c r="F1794" s="8">
        <v>15</v>
      </c>
      <c r="G1794" s="8">
        <v>15</v>
      </c>
      <c r="H1794" s="8">
        <v>30</v>
      </c>
      <c r="I1794" s="8">
        <v>45</v>
      </c>
      <c r="J1794" s="8">
        <v>45</v>
      </c>
      <c r="K1794" s="43">
        <v>1.85</v>
      </c>
      <c r="L1794" s="119">
        <f t="shared" si="151"/>
        <v>27.75</v>
      </c>
      <c r="M1794" s="43">
        <f t="shared" si="152"/>
        <v>27.75</v>
      </c>
      <c r="N1794" s="43">
        <f t="shared" si="153"/>
        <v>55.5</v>
      </c>
      <c r="O1794" s="43">
        <f t="shared" si="154"/>
        <v>83.25</v>
      </c>
      <c r="P1794" s="43">
        <f t="shared" si="154"/>
        <v>83.25</v>
      </c>
    </row>
    <row r="1795" spans="1:16" customFormat="1" ht="12.75" customHeight="1">
      <c r="A1795" s="19" t="s">
        <v>290</v>
      </c>
      <c r="B1795" s="75">
        <v>617</v>
      </c>
      <c r="C1795" s="73" t="s">
        <v>208</v>
      </c>
      <c r="D1795" s="28" t="s">
        <v>247</v>
      </c>
      <c r="E1795" s="28"/>
      <c r="F1795" s="8">
        <v>15</v>
      </c>
      <c r="G1795" s="8">
        <v>15</v>
      </c>
      <c r="H1795" s="8">
        <v>30</v>
      </c>
      <c r="I1795" s="8">
        <v>45</v>
      </c>
      <c r="J1795" s="8">
        <v>45</v>
      </c>
      <c r="K1795" s="43">
        <v>1.85</v>
      </c>
      <c r="L1795" s="119">
        <f t="shared" si="151"/>
        <v>27.75</v>
      </c>
      <c r="M1795" s="43">
        <f t="shared" si="152"/>
        <v>27.75</v>
      </c>
      <c r="N1795" s="43">
        <f t="shared" si="153"/>
        <v>55.5</v>
      </c>
      <c r="O1795" s="43">
        <f t="shared" si="154"/>
        <v>83.25</v>
      </c>
      <c r="P1795" s="43">
        <f t="shared" si="154"/>
        <v>83.25</v>
      </c>
    </row>
    <row r="1796" spans="1:16" customFormat="1" ht="12.75" customHeight="1">
      <c r="A1796" s="19" t="s">
        <v>290</v>
      </c>
      <c r="B1796" s="75">
        <v>637</v>
      </c>
      <c r="C1796" s="73" t="s">
        <v>208</v>
      </c>
      <c r="D1796" s="28" t="s">
        <v>247</v>
      </c>
      <c r="E1796" s="28"/>
      <c r="F1796" s="8">
        <v>15</v>
      </c>
      <c r="G1796" s="8">
        <v>15</v>
      </c>
      <c r="H1796" s="8">
        <v>30</v>
      </c>
      <c r="I1796" s="8">
        <v>45</v>
      </c>
      <c r="J1796" s="8">
        <v>45</v>
      </c>
      <c r="K1796" s="43">
        <v>1.85</v>
      </c>
      <c r="L1796" s="119">
        <f t="shared" si="151"/>
        <v>27.75</v>
      </c>
      <c r="M1796" s="43">
        <f t="shared" si="152"/>
        <v>27.75</v>
      </c>
      <c r="N1796" s="43">
        <f t="shared" si="153"/>
        <v>55.5</v>
      </c>
      <c r="O1796" s="43">
        <f t="shared" si="154"/>
        <v>83.25</v>
      </c>
      <c r="P1796" s="43">
        <f t="shared" si="154"/>
        <v>83.25</v>
      </c>
    </row>
    <row r="1797" spans="1:16" customFormat="1" ht="12.75" customHeight="1">
      <c r="A1797" s="19" t="s">
        <v>290</v>
      </c>
      <c r="B1797" s="75">
        <v>657</v>
      </c>
      <c r="C1797" s="73" t="s">
        <v>208</v>
      </c>
      <c r="D1797" s="28" t="s">
        <v>247</v>
      </c>
      <c r="E1797" s="28"/>
      <c r="F1797" s="8">
        <v>15</v>
      </c>
      <c r="G1797" s="8">
        <v>15</v>
      </c>
      <c r="H1797" s="8">
        <v>30</v>
      </c>
      <c r="I1797" s="8">
        <v>45</v>
      </c>
      <c r="J1797" s="8">
        <v>45</v>
      </c>
      <c r="K1797" s="43">
        <v>1.85</v>
      </c>
      <c r="L1797" s="119">
        <f t="shared" si="151"/>
        <v>27.75</v>
      </c>
      <c r="M1797" s="43">
        <f t="shared" si="152"/>
        <v>27.75</v>
      </c>
      <c r="N1797" s="43">
        <f t="shared" si="153"/>
        <v>55.5</v>
      </c>
      <c r="O1797" s="43">
        <f t="shared" si="154"/>
        <v>83.25</v>
      </c>
      <c r="P1797" s="43">
        <f t="shared" si="154"/>
        <v>83.25</v>
      </c>
    </row>
    <row r="1798" spans="1:16" customFormat="1" ht="12.75" customHeight="1">
      <c r="A1798" s="19" t="s">
        <v>290</v>
      </c>
      <c r="B1798" s="75">
        <v>677</v>
      </c>
      <c r="C1798" s="73" t="s">
        <v>208</v>
      </c>
      <c r="D1798" s="28" t="s">
        <v>247</v>
      </c>
      <c r="E1798" s="28"/>
      <c r="F1798" s="8">
        <v>15</v>
      </c>
      <c r="G1798" s="8">
        <v>15</v>
      </c>
      <c r="H1798" s="8">
        <v>30</v>
      </c>
      <c r="I1798" s="8">
        <v>45</v>
      </c>
      <c r="J1798" s="8">
        <v>45</v>
      </c>
      <c r="K1798" s="43">
        <v>1.85</v>
      </c>
      <c r="L1798" s="119">
        <f t="shared" si="151"/>
        <v>27.75</v>
      </c>
      <c r="M1798" s="43">
        <f t="shared" si="152"/>
        <v>27.75</v>
      </c>
      <c r="N1798" s="43">
        <f t="shared" si="153"/>
        <v>55.5</v>
      </c>
      <c r="O1798" s="43">
        <f t="shared" si="154"/>
        <v>83.25</v>
      </c>
      <c r="P1798" s="43">
        <f t="shared" si="154"/>
        <v>83.25</v>
      </c>
    </row>
    <row r="1799" spans="1:16" customFormat="1" ht="12.75" customHeight="1">
      <c r="A1799" s="19" t="s">
        <v>290</v>
      </c>
      <c r="B1799" s="75">
        <v>697</v>
      </c>
      <c r="C1799" s="73" t="s">
        <v>208</v>
      </c>
      <c r="D1799" s="28" t="s">
        <v>247</v>
      </c>
      <c r="E1799" s="28"/>
      <c r="F1799" s="8">
        <v>15</v>
      </c>
      <c r="G1799" s="8">
        <v>15</v>
      </c>
      <c r="H1799" s="8">
        <v>30</v>
      </c>
      <c r="I1799" s="8">
        <v>45</v>
      </c>
      <c r="J1799" s="8">
        <v>45</v>
      </c>
      <c r="K1799" s="43">
        <v>1.85</v>
      </c>
      <c r="L1799" s="119">
        <f t="shared" si="151"/>
        <v>27.75</v>
      </c>
      <c r="M1799" s="43">
        <f t="shared" si="152"/>
        <v>27.75</v>
      </c>
      <c r="N1799" s="43">
        <f t="shared" si="153"/>
        <v>55.5</v>
      </c>
      <c r="O1799" s="43">
        <f t="shared" si="154"/>
        <v>83.25</v>
      </c>
      <c r="P1799" s="43">
        <f t="shared" si="154"/>
        <v>83.25</v>
      </c>
    </row>
    <row r="1800" spans="1:16" customFormat="1" ht="12.75" customHeight="1">
      <c r="A1800" s="19" t="s">
        <v>290</v>
      </c>
      <c r="B1800" s="75">
        <v>717</v>
      </c>
      <c r="C1800" s="73" t="s">
        <v>208</v>
      </c>
      <c r="D1800" s="28" t="s">
        <v>247</v>
      </c>
      <c r="E1800" s="28"/>
      <c r="F1800" s="8">
        <v>15</v>
      </c>
      <c r="G1800" s="8">
        <v>15</v>
      </c>
      <c r="H1800" s="8">
        <v>30</v>
      </c>
      <c r="I1800" s="8">
        <v>45</v>
      </c>
      <c r="J1800" s="8">
        <v>45</v>
      </c>
      <c r="K1800" s="43">
        <v>1.85</v>
      </c>
      <c r="L1800" s="119">
        <f t="shared" si="151"/>
        <v>27.75</v>
      </c>
      <c r="M1800" s="43">
        <f t="shared" si="152"/>
        <v>27.75</v>
      </c>
      <c r="N1800" s="43">
        <f t="shared" si="153"/>
        <v>55.5</v>
      </c>
      <c r="O1800" s="43">
        <f t="shared" si="154"/>
        <v>83.25</v>
      </c>
      <c r="P1800" s="43">
        <f t="shared" si="154"/>
        <v>83.25</v>
      </c>
    </row>
    <row r="1801" spans="1:16" customFormat="1" ht="12.75" customHeight="1">
      <c r="A1801" s="19" t="s">
        <v>290</v>
      </c>
      <c r="B1801" s="75">
        <v>737</v>
      </c>
      <c r="C1801" s="73" t="s">
        <v>208</v>
      </c>
      <c r="D1801" s="28" t="s">
        <v>247</v>
      </c>
      <c r="E1801" s="28"/>
      <c r="F1801" s="8">
        <v>15</v>
      </c>
      <c r="G1801" s="8">
        <v>15</v>
      </c>
      <c r="H1801" s="8">
        <v>30</v>
      </c>
      <c r="I1801" s="8">
        <v>45</v>
      </c>
      <c r="J1801" s="8">
        <v>45</v>
      </c>
      <c r="K1801" s="43">
        <v>1.85</v>
      </c>
      <c r="L1801" s="119">
        <f t="shared" si="151"/>
        <v>27.75</v>
      </c>
      <c r="M1801" s="43">
        <f t="shared" si="152"/>
        <v>27.75</v>
      </c>
      <c r="N1801" s="43">
        <f t="shared" si="153"/>
        <v>55.5</v>
      </c>
      <c r="O1801" s="43">
        <f t="shared" si="154"/>
        <v>83.25</v>
      </c>
      <c r="P1801" s="43">
        <f t="shared" si="154"/>
        <v>83.25</v>
      </c>
    </row>
    <row r="1802" spans="1:16" customFormat="1" ht="12.75" customHeight="1">
      <c r="A1802" s="19" t="s">
        <v>290</v>
      </c>
      <c r="B1802" s="75">
        <v>757</v>
      </c>
      <c r="C1802" s="73" t="s">
        <v>208</v>
      </c>
      <c r="D1802" s="28" t="s">
        <v>247</v>
      </c>
      <c r="E1802" s="28"/>
      <c r="F1802" s="8">
        <v>15</v>
      </c>
      <c r="G1802" s="8">
        <v>15</v>
      </c>
      <c r="H1802" s="8">
        <v>30</v>
      </c>
      <c r="I1802" s="8">
        <v>45</v>
      </c>
      <c r="J1802" s="8">
        <v>45</v>
      </c>
      <c r="K1802" s="43">
        <v>1.85</v>
      </c>
      <c r="L1802" s="119">
        <f t="shared" si="151"/>
        <v>27.75</v>
      </c>
      <c r="M1802" s="43">
        <f t="shared" si="152"/>
        <v>27.75</v>
      </c>
      <c r="N1802" s="43">
        <f t="shared" si="153"/>
        <v>55.5</v>
      </c>
      <c r="O1802" s="43">
        <f t="shared" si="154"/>
        <v>83.25</v>
      </c>
      <c r="P1802" s="43">
        <f t="shared" si="154"/>
        <v>83.25</v>
      </c>
    </row>
    <row r="1803" spans="1:16" customFormat="1" ht="12.75" customHeight="1">
      <c r="A1803" s="19" t="s">
        <v>290</v>
      </c>
      <c r="B1803" s="75">
        <v>777</v>
      </c>
      <c r="C1803" s="73" t="s">
        <v>208</v>
      </c>
      <c r="D1803" s="28" t="s">
        <v>247</v>
      </c>
      <c r="E1803" s="28"/>
      <c r="F1803" s="8">
        <v>15</v>
      </c>
      <c r="G1803" s="8">
        <v>15</v>
      </c>
      <c r="H1803" s="8">
        <v>30</v>
      </c>
      <c r="I1803" s="8">
        <v>45</v>
      </c>
      <c r="J1803" s="8">
        <v>45</v>
      </c>
      <c r="K1803" s="43">
        <v>1.85</v>
      </c>
      <c r="L1803" s="119">
        <f t="shared" si="151"/>
        <v>27.75</v>
      </c>
      <c r="M1803" s="43">
        <f t="shared" si="152"/>
        <v>27.75</v>
      </c>
      <c r="N1803" s="43">
        <f t="shared" si="153"/>
        <v>55.5</v>
      </c>
      <c r="O1803" s="43">
        <f t="shared" si="154"/>
        <v>83.25</v>
      </c>
      <c r="P1803" s="43">
        <f t="shared" si="154"/>
        <v>83.25</v>
      </c>
    </row>
    <row r="1804" spans="1:16" customFormat="1" ht="12.75" customHeight="1">
      <c r="A1804" s="19" t="s">
        <v>290</v>
      </c>
      <c r="B1804" s="75">
        <v>797</v>
      </c>
      <c r="C1804" s="73" t="s">
        <v>208</v>
      </c>
      <c r="D1804" s="28" t="s">
        <v>247</v>
      </c>
      <c r="E1804" s="28"/>
      <c r="F1804" s="8">
        <v>15</v>
      </c>
      <c r="G1804" s="8">
        <v>15</v>
      </c>
      <c r="H1804" s="8">
        <v>30</v>
      </c>
      <c r="I1804" s="8">
        <v>45</v>
      </c>
      <c r="J1804" s="8">
        <v>45</v>
      </c>
      <c r="K1804" s="43">
        <v>1.85</v>
      </c>
      <c r="L1804" s="119">
        <f t="shared" si="151"/>
        <v>27.75</v>
      </c>
      <c r="M1804" s="43">
        <f t="shared" si="152"/>
        <v>27.75</v>
      </c>
      <c r="N1804" s="43">
        <f t="shared" si="153"/>
        <v>55.5</v>
      </c>
      <c r="O1804" s="43">
        <f t="shared" si="154"/>
        <v>83.25</v>
      </c>
      <c r="P1804" s="43">
        <f t="shared" si="154"/>
        <v>83.25</v>
      </c>
    </row>
    <row r="1805" spans="1:16" customFormat="1" ht="12.75" customHeight="1">
      <c r="A1805" s="19" t="s">
        <v>290</v>
      </c>
      <c r="B1805" s="75">
        <v>817</v>
      </c>
      <c r="C1805" s="73" t="s">
        <v>208</v>
      </c>
      <c r="D1805" s="28" t="s">
        <v>247</v>
      </c>
      <c r="E1805" s="28"/>
      <c r="F1805" s="8">
        <v>4</v>
      </c>
      <c r="G1805" s="8">
        <v>4</v>
      </c>
      <c r="H1805" s="8">
        <v>8</v>
      </c>
      <c r="I1805" s="8">
        <v>12</v>
      </c>
      <c r="J1805" s="8">
        <v>12</v>
      </c>
      <c r="K1805" s="43">
        <v>1.85</v>
      </c>
      <c r="L1805" s="119">
        <f t="shared" si="151"/>
        <v>7.4</v>
      </c>
      <c r="M1805" s="43">
        <f t="shared" si="152"/>
        <v>7.4</v>
      </c>
      <c r="N1805" s="43">
        <f t="shared" si="153"/>
        <v>14.8</v>
      </c>
      <c r="O1805" s="43">
        <f t="shared" si="154"/>
        <v>22.200000000000003</v>
      </c>
      <c r="P1805" s="43">
        <f t="shared" si="154"/>
        <v>22.200000000000003</v>
      </c>
    </row>
    <row r="1806" spans="1:16" customFormat="1" ht="12.75" customHeight="1">
      <c r="A1806" s="19" t="s">
        <v>290</v>
      </c>
      <c r="B1806" s="75">
        <v>837</v>
      </c>
      <c r="C1806" s="73" t="s">
        <v>208</v>
      </c>
      <c r="D1806" s="28" t="s">
        <v>247</v>
      </c>
      <c r="E1806" s="28"/>
      <c r="F1806" s="8">
        <v>4</v>
      </c>
      <c r="G1806" s="8">
        <v>4</v>
      </c>
      <c r="H1806" s="8">
        <v>8</v>
      </c>
      <c r="I1806" s="8">
        <v>12</v>
      </c>
      <c r="J1806" s="8">
        <v>12</v>
      </c>
      <c r="K1806" s="43">
        <v>1.85</v>
      </c>
      <c r="L1806" s="119">
        <f t="shared" si="151"/>
        <v>7.4</v>
      </c>
      <c r="M1806" s="43">
        <f t="shared" si="152"/>
        <v>7.4</v>
      </c>
      <c r="N1806" s="43">
        <f t="shared" si="153"/>
        <v>14.8</v>
      </c>
      <c r="O1806" s="43">
        <f t="shared" si="154"/>
        <v>22.200000000000003</v>
      </c>
      <c r="P1806" s="43">
        <f t="shared" si="154"/>
        <v>22.200000000000003</v>
      </c>
    </row>
    <row r="1807" spans="1:16" customFormat="1" ht="12.75" customHeight="1">
      <c r="A1807" s="19" t="s">
        <v>290</v>
      </c>
      <c r="B1807" s="75">
        <v>857</v>
      </c>
      <c r="C1807" s="73" t="s">
        <v>208</v>
      </c>
      <c r="D1807" s="28" t="s">
        <v>247</v>
      </c>
      <c r="E1807" s="28"/>
      <c r="F1807" s="8">
        <v>4</v>
      </c>
      <c r="G1807" s="8">
        <v>4</v>
      </c>
      <c r="H1807" s="8">
        <v>8</v>
      </c>
      <c r="I1807" s="8">
        <v>12</v>
      </c>
      <c r="J1807" s="8">
        <v>12</v>
      </c>
      <c r="K1807" s="43">
        <v>1.85</v>
      </c>
      <c r="L1807" s="119">
        <f t="shared" si="151"/>
        <v>7.4</v>
      </c>
      <c r="M1807" s="43">
        <f t="shared" si="152"/>
        <v>7.4</v>
      </c>
      <c r="N1807" s="43">
        <f t="shared" si="153"/>
        <v>14.8</v>
      </c>
      <c r="O1807" s="43">
        <f t="shared" si="154"/>
        <v>22.200000000000003</v>
      </c>
      <c r="P1807" s="43">
        <f t="shared" si="154"/>
        <v>22.200000000000003</v>
      </c>
    </row>
    <row r="1808" spans="1:16" customFormat="1" ht="12.75" customHeight="1">
      <c r="A1808" s="19" t="s">
        <v>290</v>
      </c>
      <c r="B1808" s="75">
        <v>877</v>
      </c>
      <c r="C1808" s="73" t="s">
        <v>208</v>
      </c>
      <c r="D1808" s="28" t="s">
        <v>247</v>
      </c>
      <c r="E1808" s="28"/>
      <c r="F1808" s="8">
        <v>4</v>
      </c>
      <c r="G1808" s="8">
        <v>4</v>
      </c>
      <c r="H1808" s="8">
        <v>8</v>
      </c>
      <c r="I1808" s="8">
        <v>12</v>
      </c>
      <c r="J1808" s="8">
        <v>12</v>
      </c>
      <c r="K1808" s="43">
        <v>1.85</v>
      </c>
      <c r="L1808" s="119">
        <f t="shared" si="151"/>
        <v>7.4</v>
      </c>
      <c r="M1808" s="43">
        <f t="shared" si="152"/>
        <v>7.4</v>
      </c>
      <c r="N1808" s="43">
        <f t="shared" si="153"/>
        <v>14.8</v>
      </c>
      <c r="O1808" s="43">
        <f t="shared" si="154"/>
        <v>22.200000000000003</v>
      </c>
      <c r="P1808" s="43">
        <f t="shared" si="154"/>
        <v>22.200000000000003</v>
      </c>
    </row>
    <row r="1809" spans="1:16" customFormat="1" ht="12.75" customHeight="1">
      <c r="A1809" s="19" t="s">
        <v>290</v>
      </c>
      <c r="B1809" s="75">
        <v>897</v>
      </c>
      <c r="C1809" s="73" t="s">
        <v>208</v>
      </c>
      <c r="D1809" s="28" t="s">
        <v>247</v>
      </c>
      <c r="E1809" s="28"/>
      <c r="F1809" s="8">
        <v>4</v>
      </c>
      <c r="G1809" s="8">
        <v>4</v>
      </c>
      <c r="H1809" s="8">
        <v>8</v>
      </c>
      <c r="I1809" s="8">
        <v>12</v>
      </c>
      <c r="J1809" s="8">
        <v>12</v>
      </c>
      <c r="K1809" s="43">
        <v>1.85</v>
      </c>
      <c r="L1809" s="119">
        <f t="shared" si="151"/>
        <v>7.4</v>
      </c>
      <c r="M1809" s="43">
        <f t="shared" si="152"/>
        <v>7.4</v>
      </c>
      <c r="N1809" s="43">
        <f t="shared" si="153"/>
        <v>14.8</v>
      </c>
      <c r="O1809" s="43">
        <f t="shared" si="154"/>
        <v>22.200000000000003</v>
      </c>
      <c r="P1809" s="43">
        <f t="shared" si="154"/>
        <v>22.200000000000003</v>
      </c>
    </row>
    <row r="1810" spans="1:16" customFormat="1" ht="12.75" customHeight="1">
      <c r="A1810" s="19" t="s">
        <v>290</v>
      </c>
      <c r="B1810" s="75">
        <v>917</v>
      </c>
      <c r="C1810" s="73" t="s">
        <v>208</v>
      </c>
      <c r="D1810" s="28" t="s">
        <v>247</v>
      </c>
      <c r="E1810" s="28"/>
      <c r="F1810" s="8">
        <v>4</v>
      </c>
      <c r="G1810" s="8">
        <v>4</v>
      </c>
      <c r="H1810" s="8">
        <v>8</v>
      </c>
      <c r="I1810" s="8">
        <v>12</v>
      </c>
      <c r="J1810" s="8">
        <v>12</v>
      </c>
      <c r="K1810" s="43">
        <v>1.85</v>
      </c>
      <c r="L1810" s="119">
        <f t="shared" si="151"/>
        <v>7.4</v>
      </c>
      <c r="M1810" s="43">
        <f t="shared" si="152"/>
        <v>7.4</v>
      </c>
      <c r="N1810" s="43">
        <f t="shared" si="153"/>
        <v>14.8</v>
      </c>
      <c r="O1810" s="43">
        <f t="shared" si="154"/>
        <v>22.200000000000003</v>
      </c>
      <c r="P1810" s="43">
        <f t="shared" si="154"/>
        <v>22.200000000000003</v>
      </c>
    </row>
    <row r="1811" spans="1:16" customFormat="1" ht="12.75" customHeight="1">
      <c r="A1811" s="19" t="s">
        <v>290</v>
      </c>
      <c r="B1811" s="75">
        <v>937</v>
      </c>
      <c r="C1811" s="73" t="s">
        <v>208</v>
      </c>
      <c r="D1811" s="28" t="s">
        <v>247</v>
      </c>
      <c r="E1811" s="28"/>
      <c r="F1811" s="8">
        <v>4</v>
      </c>
      <c r="G1811" s="8">
        <v>4</v>
      </c>
      <c r="H1811" s="8">
        <v>8</v>
      </c>
      <c r="I1811" s="8">
        <v>12</v>
      </c>
      <c r="J1811" s="8">
        <v>12</v>
      </c>
      <c r="K1811" s="43">
        <v>1.85</v>
      </c>
      <c r="L1811" s="119">
        <f t="shared" si="151"/>
        <v>7.4</v>
      </c>
      <c r="M1811" s="43">
        <f t="shared" si="152"/>
        <v>7.4</v>
      </c>
      <c r="N1811" s="43">
        <f t="shared" si="153"/>
        <v>14.8</v>
      </c>
      <c r="O1811" s="43">
        <f t="shared" si="154"/>
        <v>22.200000000000003</v>
      </c>
      <c r="P1811" s="43">
        <f t="shared" si="154"/>
        <v>22.200000000000003</v>
      </c>
    </row>
    <row r="1812" spans="1:16" customFormat="1" ht="12.75" customHeight="1">
      <c r="A1812" s="19" t="s">
        <v>290</v>
      </c>
      <c r="B1812" s="75">
        <v>957</v>
      </c>
      <c r="C1812" s="73" t="s">
        <v>208</v>
      </c>
      <c r="D1812" s="28" t="s">
        <v>247</v>
      </c>
      <c r="E1812" s="28"/>
      <c r="F1812" s="8">
        <v>4</v>
      </c>
      <c r="G1812" s="8">
        <v>4</v>
      </c>
      <c r="H1812" s="8">
        <v>8</v>
      </c>
      <c r="I1812" s="8">
        <v>12</v>
      </c>
      <c r="J1812" s="8">
        <v>12</v>
      </c>
      <c r="K1812" s="43">
        <v>1.85</v>
      </c>
      <c r="L1812" s="119">
        <f t="shared" si="151"/>
        <v>7.4</v>
      </c>
      <c r="M1812" s="43">
        <f t="shared" si="152"/>
        <v>7.4</v>
      </c>
      <c r="N1812" s="43">
        <f t="shared" si="153"/>
        <v>14.8</v>
      </c>
      <c r="O1812" s="43">
        <f t="shared" si="154"/>
        <v>22.200000000000003</v>
      </c>
      <c r="P1812" s="43">
        <f t="shared" si="154"/>
        <v>22.200000000000003</v>
      </c>
    </row>
    <row r="1813" spans="1:16" customFormat="1" ht="12.75" customHeight="1">
      <c r="A1813" s="19" t="s">
        <v>290</v>
      </c>
      <c r="B1813" s="75">
        <v>977</v>
      </c>
      <c r="C1813" s="73" t="s">
        <v>208</v>
      </c>
      <c r="D1813" s="28" t="s">
        <v>247</v>
      </c>
      <c r="E1813" s="28"/>
      <c r="F1813" s="8">
        <v>4</v>
      </c>
      <c r="G1813" s="8">
        <v>4</v>
      </c>
      <c r="H1813" s="8">
        <v>8</v>
      </c>
      <c r="I1813" s="8">
        <v>12</v>
      </c>
      <c r="J1813" s="8">
        <v>12</v>
      </c>
      <c r="K1813" s="43">
        <v>1.85</v>
      </c>
      <c r="L1813" s="119">
        <f t="shared" si="151"/>
        <v>7.4</v>
      </c>
      <c r="M1813" s="43">
        <f t="shared" si="152"/>
        <v>7.4</v>
      </c>
      <c r="N1813" s="43">
        <f t="shared" si="153"/>
        <v>14.8</v>
      </c>
      <c r="O1813" s="43">
        <f t="shared" si="154"/>
        <v>22.200000000000003</v>
      </c>
      <c r="P1813" s="43">
        <f t="shared" si="154"/>
        <v>22.200000000000003</v>
      </c>
    </row>
    <row r="1814" spans="1:16" customFormat="1" ht="12.75" customHeight="1">
      <c r="A1814" s="19" t="s">
        <v>290</v>
      </c>
      <c r="B1814" s="75">
        <v>997</v>
      </c>
      <c r="C1814" s="73" t="s">
        <v>208</v>
      </c>
      <c r="D1814" s="28" t="s">
        <v>247</v>
      </c>
      <c r="E1814" s="28"/>
      <c r="F1814" s="8">
        <v>4</v>
      </c>
      <c r="G1814" s="8">
        <v>4</v>
      </c>
      <c r="H1814" s="8">
        <v>8</v>
      </c>
      <c r="I1814" s="8">
        <v>12</v>
      </c>
      <c r="J1814" s="8">
        <v>12</v>
      </c>
      <c r="K1814" s="43">
        <v>1.85</v>
      </c>
      <c r="L1814" s="119">
        <f t="shared" si="151"/>
        <v>7.4</v>
      </c>
      <c r="M1814" s="43">
        <f t="shared" si="152"/>
        <v>7.4</v>
      </c>
      <c r="N1814" s="43">
        <f t="shared" si="153"/>
        <v>14.8</v>
      </c>
      <c r="O1814" s="43">
        <f t="shared" si="154"/>
        <v>22.200000000000003</v>
      </c>
      <c r="P1814" s="43">
        <f t="shared" si="154"/>
        <v>22.200000000000003</v>
      </c>
    </row>
    <row r="1815" spans="1:16" customFormat="1" ht="12.75" customHeight="1">
      <c r="A1815" s="19" t="s">
        <v>290</v>
      </c>
      <c r="B1815" s="75">
        <v>1017</v>
      </c>
      <c r="C1815" s="73" t="s">
        <v>208</v>
      </c>
      <c r="D1815" s="28" t="s">
        <v>247</v>
      </c>
      <c r="E1815" s="28"/>
      <c r="F1815" s="8">
        <v>4</v>
      </c>
      <c r="G1815" s="8">
        <v>4</v>
      </c>
      <c r="H1815" s="8">
        <v>8</v>
      </c>
      <c r="I1815" s="8">
        <v>12</v>
      </c>
      <c r="J1815" s="8">
        <v>12</v>
      </c>
      <c r="K1815" s="43">
        <v>1.85</v>
      </c>
      <c r="L1815" s="119">
        <f t="shared" si="151"/>
        <v>7.4</v>
      </c>
      <c r="M1815" s="43">
        <f t="shared" si="152"/>
        <v>7.4</v>
      </c>
      <c r="N1815" s="43">
        <f t="shared" si="153"/>
        <v>14.8</v>
      </c>
      <c r="O1815" s="43">
        <f t="shared" si="154"/>
        <v>22.200000000000003</v>
      </c>
      <c r="P1815" s="43">
        <f t="shared" si="154"/>
        <v>22.200000000000003</v>
      </c>
    </row>
    <row r="1816" spans="1:16" customFormat="1" ht="12.75" customHeight="1">
      <c r="A1816" s="19" t="s">
        <v>290</v>
      </c>
      <c r="B1816" s="75">
        <v>1037</v>
      </c>
      <c r="C1816" s="73" t="s">
        <v>208</v>
      </c>
      <c r="D1816" s="28" t="s">
        <v>247</v>
      </c>
      <c r="E1816" s="28"/>
      <c r="F1816" s="8">
        <v>4</v>
      </c>
      <c r="G1816" s="8">
        <v>4</v>
      </c>
      <c r="H1816" s="8">
        <v>8</v>
      </c>
      <c r="I1816" s="8">
        <v>12</v>
      </c>
      <c r="J1816" s="8">
        <v>12</v>
      </c>
      <c r="K1816" s="43">
        <v>1.85</v>
      </c>
      <c r="L1816" s="119">
        <f t="shared" si="151"/>
        <v>7.4</v>
      </c>
      <c r="M1816" s="43">
        <f t="shared" si="152"/>
        <v>7.4</v>
      </c>
      <c r="N1816" s="43">
        <f t="shared" si="153"/>
        <v>14.8</v>
      </c>
      <c r="O1816" s="43">
        <f t="shared" si="154"/>
        <v>22.200000000000003</v>
      </c>
      <c r="P1816" s="43">
        <f t="shared" si="154"/>
        <v>22.200000000000003</v>
      </c>
    </row>
    <row r="1817" spans="1:16" customFormat="1" ht="12.75" customHeight="1">
      <c r="A1817" s="19" t="s">
        <v>290</v>
      </c>
      <c r="B1817" s="75">
        <v>1057</v>
      </c>
      <c r="C1817" s="73" t="s">
        <v>208</v>
      </c>
      <c r="D1817" s="28" t="s">
        <v>247</v>
      </c>
      <c r="E1817" s="28"/>
      <c r="F1817" s="8">
        <v>4</v>
      </c>
      <c r="G1817" s="8">
        <v>4</v>
      </c>
      <c r="H1817" s="8">
        <v>8</v>
      </c>
      <c r="I1817" s="8">
        <v>12</v>
      </c>
      <c r="J1817" s="8">
        <v>12</v>
      </c>
      <c r="K1817" s="43">
        <v>1.85</v>
      </c>
      <c r="L1817" s="119">
        <f t="shared" si="151"/>
        <v>7.4</v>
      </c>
      <c r="M1817" s="43">
        <f t="shared" si="152"/>
        <v>7.4</v>
      </c>
      <c r="N1817" s="43">
        <f t="shared" si="153"/>
        <v>14.8</v>
      </c>
      <c r="O1817" s="43">
        <f t="shared" si="154"/>
        <v>22.200000000000003</v>
      </c>
      <c r="P1817" s="43">
        <f t="shared" si="154"/>
        <v>22.200000000000003</v>
      </c>
    </row>
    <row r="1818" spans="1:16" customFormat="1" ht="12.75" customHeight="1">
      <c r="A1818" s="19" t="s">
        <v>290</v>
      </c>
      <c r="B1818" s="75">
        <v>1077</v>
      </c>
      <c r="C1818" s="73" t="s">
        <v>208</v>
      </c>
      <c r="D1818" s="28" t="s">
        <v>247</v>
      </c>
      <c r="E1818" s="28"/>
      <c r="F1818" s="8">
        <v>4</v>
      </c>
      <c r="G1818" s="8">
        <v>4</v>
      </c>
      <c r="H1818" s="8">
        <v>8</v>
      </c>
      <c r="I1818" s="8">
        <v>12</v>
      </c>
      <c r="J1818" s="8">
        <v>12</v>
      </c>
      <c r="K1818" s="43">
        <v>1.85</v>
      </c>
      <c r="L1818" s="119">
        <f t="shared" si="151"/>
        <v>7.4</v>
      </c>
      <c r="M1818" s="43">
        <f t="shared" si="152"/>
        <v>7.4</v>
      </c>
      <c r="N1818" s="43">
        <f t="shared" si="153"/>
        <v>14.8</v>
      </c>
      <c r="O1818" s="43">
        <f t="shared" si="154"/>
        <v>22.200000000000003</v>
      </c>
      <c r="P1818" s="43">
        <f t="shared" si="154"/>
        <v>22.200000000000003</v>
      </c>
    </row>
    <row r="1819" spans="1:16" customFormat="1" ht="12.75" customHeight="1">
      <c r="A1819" s="19" t="s">
        <v>290</v>
      </c>
      <c r="B1819" s="75">
        <v>1097</v>
      </c>
      <c r="C1819" s="73" t="s">
        <v>208</v>
      </c>
      <c r="D1819" s="28" t="s">
        <v>247</v>
      </c>
      <c r="E1819" s="28"/>
      <c r="F1819" s="8">
        <v>4</v>
      </c>
      <c r="G1819" s="8">
        <v>4</v>
      </c>
      <c r="H1819" s="8">
        <v>8</v>
      </c>
      <c r="I1819" s="8">
        <v>12</v>
      </c>
      <c r="J1819" s="8">
        <v>12</v>
      </c>
      <c r="K1819" s="43">
        <v>1.85</v>
      </c>
      <c r="L1819" s="119">
        <f t="shared" si="151"/>
        <v>7.4</v>
      </c>
      <c r="M1819" s="43">
        <f t="shared" si="152"/>
        <v>7.4</v>
      </c>
      <c r="N1819" s="43">
        <f t="shared" si="153"/>
        <v>14.8</v>
      </c>
      <c r="O1819" s="43">
        <f t="shared" si="154"/>
        <v>22.200000000000003</v>
      </c>
      <c r="P1819" s="43">
        <f t="shared" si="154"/>
        <v>22.200000000000003</v>
      </c>
    </row>
    <row r="1820" spans="1:16" customFormat="1" ht="12.75" customHeight="1">
      <c r="A1820" s="19" t="s">
        <v>290</v>
      </c>
      <c r="B1820" s="75">
        <v>1117</v>
      </c>
      <c r="C1820" s="73" t="s">
        <v>208</v>
      </c>
      <c r="D1820" s="28" t="s">
        <v>247</v>
      </c>
      <c r="E1820" s="28"/>
      <c r="F1820" s="8">
        <v>4</v>
      </c>
      <c r="G1820" s="8">
        <v>4</v>
      </c>
      <c r="H1820" s="8">
        <v>8</v>
      </c>
      <c r="I1820" s="8">
        <v>12</v>
      </c>
      <c r="J1820" s="8">
        <v>12</v>
      </c>
      <c r="K1820" s="43">
        <v>1.85</v>
      </c>
      <c r="L1820" s="119">
        <f t="shared" si="151"/>
        <v>7.4</v>
      </c>
      <c r="M1820" s="43">
        <f t="shared" si="152"/>
        <v>7.4</v>
      </c>
      <c r="N1820" s="43">
        <f t="shared" si="153"/>
        <v>14.8</v>
      </c>
      <c r="O1820" s="43">
        <f t="shared" si="154"/>
        <v>22.200000000000003</v>
      </c>
      <c r="P1820" s="43">
        <f t="shared" si="154"/>
        <v>22.200000000000003</v>
      </c>
    </row>
    <row r="1821" spans="1:16" customFormat="1" ht="12.75" customHeight="1">
      <c r="A1821" s="19" t="s">
        <v>290</v>
      </c>
      <c r="B1821" s="75">
        <v>1137</v>
      </c>
      <c r="C1821" s="73" t="s">
        <v>208</v>
      </c>
      <c r="D1821" s="28" t="s">
        <v>247</v>
      </c>
      <c r="E1821" s="28"/>
      <c r="F1821" s="8">
        <v>4</v>
      </c>
      <c r="G1821" s="8">
        <v>4</v>
      </c>
      <c r="H1821" s="8">
        <v>8</v>
      </c>
      <c r="I1821" s="8">
        <v>12</v>
      </c>
      <c r="J1821" s="8">
        <v>12</v>
      </c>
      <c r="K1821" s="43">
        <v>1.85</v>
      </c>
      <c r="L1821" s="119">
        <f t="shared" si="151"/>
        <v>7.4</v>
      </c>
      <c r="M1821" s="43">
        <f t="shared" si="152"/>
        <v>7.4</v>
      </c>
      <c r="N1821" s="43">
        <f t="shared" si="153"/>
        <v>14.8</v>
      </c>
      <c r="O1821" s="43">
        <f t="shared" si="154"/>
        <v>22.200000000000003</v>
      </c>
      <c r="P1821" s="43">
        <f t="shared" si="154"/>
        <v>22.200000000000003</v>
      </c>
    </row>
    <row r="1822" spans="1:16" customFormat="1" ht="12.75" customHeight="1">
      <c r="A1822" s="19" t="s">
        <v>290</v>
      </c>
      <c r="B1822" s="75">
        <v>1157</v>
      </c>
      <c r="C1822" s="73" t="s">
        <v>208</v>
      </c>
      <c r="D1822" s="28" t="s">
        <v>247</v>
      </c>
      <c r="E1822" s="28"/>
      <c r="F1822" s="8">
        <v>4</v>
      </c>
      <c r="G1822" s="8">
        <v>4</v>
      </c>
      <c r="H1822" s="8">
        <v>8</v>
      </c>
      <c r="I1822" s="8">
        <v>12</v>
      </c>
      <c r="J1822" s="8">
        <v>12</v>
      </c>
      <c r="K1822" s="43">
        <v>1.85</v>
      </c>
      <c r="L1822" s="119">
        <f t="shared" si="151"/>
        <v>7.4</v>
      </c>
      <c r="M1822" s="43">
        <f t="shared" si="152"/>
        <v>7.4</v>
      </c>
      <c r="N1822" s="43">
        <f t="shared" si="153"/>
        <v>14.8</v>
      </c>
      <c r="O1822" s="43">
        <f t="shared" si="154"/>
        <v>22.200000000000003</v>
      </c>
      <c r="P1822" s="43">
        <f t="shared" si="154"/>
        <v>22.200000000000003</v>
      </c>
    </row>
    <row r="1823" spans="1:16" customFormat="1" ht="12.75" customHeight="1">
      <c r="A1823" s="19" t="s">
        <v>290</v>
      </c>
      <c r="B1823" s="75">
        <v>1177</v>
      </c>
      <c r="C1823" s="73" t="s">
        <v>208</v>
      </c>
      <c r="D1823" s="28" t="s">
        <v>247</v>
      </c>
      <c r="E1823" s="28"/>
      <c r="F1823" s="8">
        <v>4</v>
      </c>
      <c r="G1823" s="8">
        <v>4</v>
      </c>
      <c r="H1823" s="8">
        <v>8</v>
      </c>
      <c r="I1823" s="8">
        <v>12</v>
      </c>
      <c r="J1823" s="8">
        <v>12</v>
      </c>
      <c r="K1823" s="43">
        <v>1.85</v>
      </c>
      <c r="L1823" s="119">
        <f t="shared" si="151"/>
        <v>7.4</v>
      </c>
      <c r="M1823" s="43">
        <f t="shared" si="152"/>
        <v>7.4</v>
      </c>
      <c r="N1823" s="43">
        <f t="shared" si="153"/>
        <v>14.8</v>
      </c>
      <c r="O1823" s="43">
        <f t="shared" si="154"/>
        <v>22.200000000000003</v>
      </c>
      <c r="P1823" s="43">
        <f t="shared" si="154"/>
        <v>22.200000000000003</v>
      </c>
    </row>
    <row r="1824" spans="1:16" customFormat="1" ht="12.75" customHeight="1">
      <c r="A1824" s="19" t="s">
        <v>290</v>
      </c>
      <c r="B1824" s="75">
        <v>1197</v>
      </c>
      <c r="C1824" s="73" t="s">
        <v>208</v>
      </c>
      <c r="D1824" s="28" t="s">
        <v>247</v>
      </c>
      <c r="E1824" s="28"/>
      <c r="F1824" s="8">
        <v>4</v>
      </c>
      <c r="G1824" s="8">
        <v>4</v>
      </c>
      <c r="H1824" s="8">
        <v>8</v>
      </c>
      <c r="I1824" s="8">
        <v>12</v>
      </c>
      <c r="J1824" s="8">
        <v>12</v>
      </c>
      <c r="K1824" s="43">
        <v>1.85</v>
      </c>
      <c r="L1824" s="119">
        <f t="shared" si="151"/>
        <v>7.4</v>
      </c>
      <c r="M1824" s="43">
        <f t="shared" si="152"/>
        <v>7.4</v>
      </c>
      <c r="N1824" s="43">
        <f t="shared" si="153"/>
        <v>14.8</v>
      </c>
      <c r="O1824" s="43">
        <f t="shared" si="154"/>
        <v>22.200000000000003</v>
      </c>
      <c r="P1824" s="43">
        <f t="shared" si="154"/>
        <v>22.200000000000003</v>
      </c>
    </row>
    <row r="1825" spans="1:16" customFormat="1" ht="12.75" customHeight="1">
      <c r="A1825" s="19" t="s">
        <v>290</v>
      </c>
      <c r="B1825" s="75">
        <v>1217</v>
      </c>
      <c r="C1825" s="73" t="s">
        <v>208</v>
      </c>
      <c r="D1825" s="28" t="s">
        <v>247</v>
      </c>
      <c r="E1825" s="28"/>
      <c r="F1825" s="8">
        <v>15</v>
      </c>
      <c r="G1825" s="8">
        <v>15</v>
      </c>
      <c r="H1825" s="8">
        <v>30</v>
      </c>
      <c r="I1825" s="8">
        <v>45</v>
      </c>
      <c r="J1825" s="8">
        <v>45</v>
      </c>
      <c r="K1825" s="43">
        <v>1.85</v>
      </c>
      <c r="L1825" s="119">
        <f t="shared" si="151"/>
        <v>27.75</v>
      </c>
      <c r="M1825" s="43">
        <f t="shared" si="152"/>
        <v>27.75</v>
      </c>
      <c r="N1825" s="43">
        <f t="shared" si="153"/>
        <v>55.5</v>
      </c>
      <c r="O1825" s="43">
        <f t="shared" si="154"/>
        <v>83.25</v>
      </c>
      <c r="P1825" s="43">
        <f t="shared" si="154"/>
        <v>83.25</v>
      </c>
    </row>
    <row r="1826" spans="1:16" customFormat="1" ht="12.75" customHeight="1">
      <c r="A1826" s="19" t="s">
        <v>290</v>
      </c>
      <c r="B1826" s="75">
        <v>1317</v>
      </c>
      <c r="C1826" s="73" t="s">
        <v>208</v>
      </c>
      <c r="D1826" s="28" t="s">
        <v>247</v>
      </c>
      <c r="E1826" s="28"/>
      <c r="F1826" s="8">
        <v>15</v>
      </c>
      <c r="G1826" s="8">
        <v>15</v>
      </c>
      <c r="H1826" s="8">
        <v>30</v>
      </c>
      <c r="I1826" s="8">
        <v>45</v>
      </c>
      <c r="J1826" s="8">
        <v>45</v>
      </c>
      <c r="K1826" s="43">
        <v>1.85</v>
      </c>
      <c r="L1826" s="119">
        <f t="shared" si="151"/>
        <v>27.75</v>
      </c>
      <c r="M1826" s="43">
        <f t="shared" si="152"/>
        <v>27.75</v>
      </c>
      <c r="N1826" s="43">
        <f t="shared" si="153"/>
        <v>55.5</v>
      </c>
      <c r="O1826" s="43">
        <f t="shared" si="154"/>
        <v>83.25</v>
      </c>
      <c r="P1826" s="43">
        <f t="shared" si="154"/>
        <v>83.25</v>
      </c>
    </row>
    <row r="1827" spans="1:16" customFormat="1" ht="12.75" customHeight="1">
      <c r="A1827" s="19" t="s">
        <v>290</v>
      </c>
      <c r="B1827" s="75">
        <v>1417</v>
      </c>
      <c r="C1827" s="73" t="s">
        <v>208</v>
      </c>
      <c r="D1827" s="28" t="s">
        <v>247</v>
      </c>
      <c r="E1827" s="28"/>
      <c r="F1827" s="8">
        <v>15</v>
      </c>
      <c r="G1827" s="8">
        <v>15</v>
      </c>
      <c r="H1827" s="8">
        <v>30</v>
      </c>
      <c r="I1827" s="8">
        <v>45</v>
      </c>
      <c r="J1827" s="8">
        <v>45</v>
      </c>
      <c r="K1827" s="43">
        <v>1.85</v>
      </c>
      <c r="L1827" s="119">
        <f t="shared" ref="L1827:L1890" si="155">K1827*F1827</f>
        <v>27.75</v>
      </c>
      <c r="M1827" s="43">
        <f t="shared" si="152"/>
        <v>27.75</v>
      </c>
      <c r="N1827" s="43">
        <f t="shared" si="153"/>
        <v>55.5</v>
      </c>
      <c r="O1827" s="43">
        <f t="shared" si="154"/>
        <v>83.25</v>
      </c>
      <c r="P1827" s="43">
        <f t="shared" si="154"/>
        <v>83.25</v>
      </c>
    </row>
    <row r="1828" spans="1:16" customFormat="1" ht="12.75" customHeight="1">
      <c r="A1828" s="19" t="s">
        <v>290</v>
      </c>
      <c r="B1828" s="75">
        <v>1517</v>
      </c>
      <c r="C1828" s="73" t="s">
        <v>208</v>
      </c>
      <c r="D1828" s="28" t="s">
        <v>247</v>
      </c>
      <c r="E1828" s="28"/>
      <c r="F1828" s="8">
        <v>4</v>
      </c>
      <c r="G1828" s="8">
        <v>4</v>
      </c>
      <c r="H1828" s="8">
        <v>8</v>
      </c>
      <c r="I1828" s="8">
        <v>12</v>
      </c>
      <c r="J1828" s="8">
        <v>12</v>
      </c>
      <c r="K1828" s="43">
        <v>1.85</v>
      </c>
      <c r="L1828" s="119">
        <f t="shared" si="155"/>
        <v>7.4</v>
      </c>
      <c r="M1828" s="43">
        <f t="shared" si="152"/>
        <v>7.4</v>
      </c>
      <c r="N1828" s="43">
        <f t="shared" si="153"/>
        <v>14.8</v>
      </c>
      <c r="O1828" s="43">
        <f t="shared" si="154"/>
        <v>22.200000000000003</v>
      </c>
      <c r="P1828" s="43">
        <f t="shared" si="154"/>
        <v>22.200000000000003</v>
      </c>
    </row>
    <row r="1829" spans="1:16" customFormat="1" ht="12.75" customHeight="1">
      <c r="A1829" s="19" t="s">
        <v>290</v>
      </c>
      <c r="B1829" s="75">
        <v>1617</v>
      </c>
      <c r="C1829" s="73" t="s">
        <v>208</v>
      </c>
      <c r="D1829" s="28" t="s">
        <v>247</v>
      </c>
      <c r="E1829" s="28"/>
      <c r="F1829" s="8">
        <v>4</v>
      </c>
      <c r="G1829" s="8">
        <v>4</v>
      </c>
      <c r="H1829" s="8">
        <v>8</v>
      </c>
      <c r="I1829" s="8">
        <v>12</v>
      </c>
      <c r="J1829" s="8">
        <v>12</v>
      </c>
      <c r="K1829" s="43">
        <v>1.85</v>
      </c>
      <c r="L1829" s="119">
        <f t="shared" si="155"/>
        <v>7.4</v>
      </c>
      <c r="M1829" s="43">
        <f t="shared" ref="M1829:M1845" si="156">$G1829*K1829</f>
        <v>7.4</v>
      </c>
      <c r="N1829" s="43">
        <f t="shared" ref="N1829:N1845" si="157">$K1829*H1829</f>
        <v>14.8</v>
      </c>
      <c r="O1829" s="43">
        <f t="shared" ref="O1829:P1845" si="158">$K1829*I1829</f>
        <v>22.200000000000003</v>
      </c>
      <c r="P1829" s="43">
        <f t="shared" si="158"/>
        <v>22.200000000000003</v>
      </c>
    </row>
    <row r="1830" spans="1:16" customFormat="1" ht="12.75" customHeight="1">
      <c r="A1830" s="19" t="s">
        <v>290</v>
      </c>
      <c r="B1830" s="75">
        <v>1717</v>
      </c>
      <c r="C1830" s="73" t="s">
        <v>208</v>
      </c>
      <c r="D1830" s="28" t="s">
        <v>247</v>
      </c>
      <c r="E1830" s="28"/>
      <c r="F1830" s="8">
        <v>4</v>
      </c>
      <c r="G1830" s="8">
        <v>4</v>
      </c>
      <c r="H1830" s="8">
        <v>8</v>
      </c>
      <c r="I1830" s="8">
        <v>12</v>
      </c>
      <c r="J1830" s="8">
        <v>12</v>
      </c>
      <c r="K1830" s="43">
        <v>1.85</v>
      </c>
      <c r="L1830" s="119">
        <f t="shared" si="155"/>
        <v>7.4</v>
      </c>
      <c r="M1830" s="43">
        <f t="shared" si="156"/>
        <v>7.4</v>
      </c>
      <c r="N1830" s="43">
        <f t="shared" si="157"/>
        <v>14.8</v>
      </c>
      <c r="O1830" s="43">
        <f t="shared" si="158"/>
        <v>22.200000000000003</v>
      </c>
      <c r="P1830" s="43">
        <f t="shared" si="158"/>
        <v>22.200000000000003</v>
      </c>
    </row>
    <row r="1831" spans="1:16" customFormat="1" ht="12.75" customHeight="1">
      <c r="A1831" s="19" t="s">
        <v>290</v>
      </c>
      <c r="B1831" s="75">
        <v>1817</v>
      </c>
      <c r="C1831" s="73" t="s">
        <v>208</v>
      </c>
      <c r="D1831" s="28" t="s">
        <v>247</v>
      </c>
      <c r="E1831" s="28"/>
      <c r="F1831" s="8">
        <v>4</v>
      </c>
      <c r="G1831" s="8">
        <v>4</v>
      </c>
      <c r="H1831" s="8">
        <v>8</v>
      </c>
      <c r="I1831" s="8">
        <v>12</v>
      </c>
      <c r="J1831" s="8">
        <v>12</v>
      </c>
      <c r="K1831" s="43">
        <v>1.85</v>
      </c>
      <c r="L1831" s="119">
        <f t="shared" si="155"/>
        <v>7.4</v>
      </c>
      <c r="M1831" s="43">
        <f t="shared" si="156"/>
        <v>7.4</v>
      </c>
      <c r="N1831" s="43">
        <f t="shared" si="157"/>
        <v>14.8</v>
      </c>
      <c r="O1831" s="43">
        <f t="shared" si="158"/>
        <v>22.200000000000003</v>
      </c>
      <c r="P1831" s="43">
        <f t="shared" si="158"/>
        <v>22.200000000000003</v>
      </c>
    </row>
    <row r="1832" spans="1:16" customFormat="1" ht="12.75" customHeight="1">
      <c r="A1832" s="19" t="s">
        <v>290</v>
      </c>
      <c r="B1832" s="75">
        <v>1917</v>
      </c>
      <c r="C1832" s="73" t="s">
        <v>208</v>
      </c>
      <c r="D1832" s="28" t="s">
        <v>247</v>
      </c>
      <c r="E1832" s="28"/>
      <c r="F1832" s="8">
        <v>4</v>
      </c>
      <c r="G1832" s="8">
        <v>4</v>
      </c>
      <c r="H1832" s="8">
        <v>8</v>
      </c>
      <c r="I1832" s="8">
        <v>12</v>
      </c>
      <c r="J1832" s="8">
        <v>12</v>
      </c>
      <c r="K1832" s="43">
        <v>1.85</v>
      </c>
      <c r="L1832" s="119">
        <f t="shared" si="155"/>
        <v>7.4</v>
      </c>
      <c r="M1832" s="43">
        <f t="shared" si="156"/>
        <v>7.4</v>
      </c>
      <c r="N1832" s="43">
        <f t="shared" si="157"/>
        <v>14.8</v>
      </c>
      <c r="O1832" s="43">
        <f t="shared" si="158"/>
        <v>22.200000000000003</v>
      </c>
      <c r="P1832" s="43">
        <f t="shared" si="158"/>
        <v>22.200000000000003</v>
      </c>
    </row>
    <row r="1833" spans="1:16" customFormat="1" ht="12.75" customHeight="1">
      <c r="A1833" s="19" t="s">
        <v>290</v>
      </c>
      <c r="B1833" s="75">
        <v>2017</v>
      </c>
      <c r="C1833" s="73" t="s">
        <v>208</v>
      </c>
      <c r="D1833" s="28" t="s">
        <v>247</v>
      </c>
      <c r="E1833" s="28"/>
      <c r="F1833" s="8">
        <v>4</v>
      </c>
      <c r="G1833" s="8">
        <v>4</v>
      </c>
      <c r="H1833" s="8">
        <v>8</v>
      </c>
      <c r="I1833" s="8">
        <v>12</v>
      </c>
      <c r="J1833" s="8">
        <v>12</v>
      </c>
      <c r="K1833" s="43">
        <v>1.85</v>
      </c>
      <c r="L1833" s="119">
        <f t="shared" si="155"/>
        <v>7.4</v>
      </c>
      <c r="M1833" s="43">
        <f t="shared" si="156"/>
        <v>7.4</v>
      </c>
      <c r="N1833" s="43">
        <f t="shared" si="157"/>
        <v>14.8</v>
      </c>
      <c r="O1833" s="43">
        <f t="shared" si="158"/>
        <v>22.200000000000003</v>
      </c>
      <c r="P1833" s="43">
        <f t="shared" si="158"/>
        <v>22.200000000000003</v>
      </c>
    </row>
    <row r="1834" spans="1:16" customFormat="1" ht="12.75" customHeight="1">
      <c r="A1834" s="19" t="s">
        <v>290</v>
      </c>
      <c r="B1834" s="75">
        <v>2117</v>
      </c>
      <c r="C1834" s="73" t="s">
        <v>208</v>
      </c>
      <c r="D1834" s="28" t="s">
        <v>247</v>
      </c>
      <c r="E1834" s="28"/>
      <c r="F1834" s="8">
        <v>4</v>
      </c>
      <c r="G1834" s="8">
        <v>4</v>
      </c>
      <c r="H1834" s="8">
        <v>8</v>
      </c>
      <c r="I1834" s="8">
        <v>12</v>
      </c>
      <c r="J1834" s="8">
        <v>12</v>
      </c>
      <c r="K1834" s="43">
        <v>1.85</v>
      </c>
      <c r="L1834" s="119">
        <f t="shared" si="155"/>
        <v>7.4</v>
      </c>
      <c r="M1834" s="43">
        <f t="shared" si="156"/>
        <v>7.4</v>
      </c>
      <c r="N1834" s="43">
        <f t="shared" si="157"/>
        <v>14.8</v>
      </c>
      <c r="O1834" s="43">
        <f t="shared" si="158"/>
        <v>22.200000000000003</v>
      </c>
      <c r="P1834" s="43">
        <f t="shared" si="158"/>
        <v>22.200000000000003</v>
      </c>
    </row>
    <row r="1835" spans="1:16" customFormat="1" ht="12.75" customHeight="1">
      <c r="A1835" s="19" t="s">
        <v>290</v>
      </c>
      <c r="B1835" s="75">
        <v>2217</v>
      </c>
      <c r="C1835" s="73" t="s">
        <v>208</v>
      </c>
      <c r="D1835" s="28" t="s">
        <v>247</v>
      </c>
      <c r="E1835" s="28"/>
      <c r="F1835" s="8">
        <v>4</v>
      </c>
      <c r="G1835" s="8">
        <v>4</v>
      </c>
      <c r="H1835" s="8">
        <v>8</v>
      </c>
      <c r="I1835" s="8">
        <v>12</v>
      </c>
      <c r="J1835" s="8">
        <v>12</v>
      </c>
      <c r="K1835" s="43">
        <v>1.85</v>
      </c>
      <c r="L1835" s="119">
        <f t="shared" si="155"/>
        <v>7.4</v>
      </c>
      <c r="M1835" s="43">
        <f t="shared" si="156"/>
        <v>7.4</v>
      </c>
      <c r="N1835" s="43">
        <f t="shared" si="157"/>
        <v>14.8</v>
      </c>
      <c r="O1835" s="43">
        <f t="shared" si="158"/>
        <v>22.200000000000003</v>
      </c>
      <c r="P1835" s="43">
        <f t="shared" si="158"/>
        <v>22.200000000000003</v>
      </c>
    </row>
    <row r="1836" spans="1:16" customFormat="1" ht="12.75" customHeight="1">
      <c r="A1836" s="19" t="s">
        <v>290</v>
      </c>
      <c r="B1836" s="75">
        <v>2317</v>
      </c>
      <c r="C1836" s="73" t="s">
        <v>208</v>
      </c>
      <c r="D1836" s="28" t="s">
        <v>247</v>
      </c>
      <c r="E1836" s="28"/>
      <c r="F1836" s="8">
        <v>4</v>
      </c>
      <c r="G1836" s="8">
        <v>4</v>
      </c>
      <c r="H1836" s="8">
        <v>8</v>
      </c>
      <c r="I1836" s="8">
        <v>12</v>
      </c>
      <c r="J1836" s="8">
        <v>12</v>
      </c>
      <c r="K1836" s="43">
        <v>1.85</v>
      </c>
      <c r="L1836" s="119">
        <f t="shared" si="155"/>
        <v>7.4</v>
      </c>
      <c r="M1836" s="43">
        <f t="shared" si="156"/>
        <v>7.4</v>
      </c>
      <c r="N1836" s="43">
        <f t="shared" si="157"/>
        <v>14.8</v>
      </c>
      <c r="O1836" s="43">
        <f t="shared" si="158"/>
        <v>22.200000000000003</v>
      </c>
      <c r="P1836" s="43">
        <f t="shared" si="158"/>
        <v>22.200000000000003</v>
      </c>
    </row>
    <row r="1837" spans="1:16" customFormat="1" ht="12.75" customHeight="1">
      <c r="A1837" s="19" t="s">
        <v>290</v>
      </c>
      <c r="B1837" s="75">
        <v>2417</v>
      </c>
      <c r="C1837" s="73" t="s">
        <v>208</v>
      </c>
      <c r="D1837" s="28" t="s">
        <v>247</v>
      </c>
      <c r="E1837" s="28"/>
      <c r="F1837" s="8">
        <v>4</v>
      </c>
      <c r="G1837" s="8">
        <v>4</v>
      </c>
      <c r="H1837" s="8">
        <v>8</v>
      </c>
      <c r="I1837" s="8">
        <v>12</v>
      </c>
      <c r="J1837" s="8">
        <v>12</v>
      </c>
      <c r="K1837" s="43">
        <v>1.85</v>
      </c>
      <c r="L1837" s="119">
        <f t="shared" si="155"/>
        <v>7.4</v>
      </c>
      <c r="M1837" s="43">
        <f t="shared" si="156"/>
        <v>7.4</v>
      </c>
      <c r="N1837" s="43">
        <f t="shared" si="157"/>
        <v>14.8</v>
      </c>
      <c r="O1837" s="43">
        <f t="shared" si="158"/>
        <v>22.200000000000003</v>
      </c>
      <c r="P1837" s="43">
        <f t="shared" si="158"/>
        <v>22.200000000000003</v>
      </c>
    </row>
    <row r="1838" spans="1:16" customFormat="1" ht="12.75" customHeight="1">
      <c r="A1838" s="19" t="s">
        <v>290</v>
      </c>
      <c r="B1838" s="75">
        <v>2517</v>
      </c>
      <c r="C1838" s="73" t="s">
        <v>208</v>
      </c>
      <c r="D1838" s="28" t="s">
        <v>247</v>
      </c>
      <c r="E1838" s="28"/>
      <c r="F1838" s="8">
        <v>4</v>
      </c>
      <c r="G1838" s="8">
        <v>4</v>
      </c>
      <c r="H1838" s="8">
        <v>8</v>
      </c>
      <c r="I1838" s="8">
        <v>12</v>
      </c>
      <c r="J1838" s="8">
        <v>12</v>
      </c>
      <c r="K1838" s="43">
        <v>1.85</v>
      </c>
      <c r="L1838" s="119">
        <f t="shared" si="155"/>
        <v>7.4</v>
      </c>
      <c r="M1838" s="43">
        <f t="shared" si="156"/>
        <v>7.4</v>
      </c>
      <c r="N1838" s="43">
        <f t="shared" si="157"/>
        <v>14.8</v>
      </c>
      <c r="O1838" s="43">
        <f t="shared" si="158"/>
        <v>22.200000000000003</v>
      </c>
      <c r="P1838" s="43">
        <f t="shared" si="158"/>
        <v>22.200000000000003</v>
      </c>
    </row>
    <row r="1839" spans="1:16" customFormat="1" ht="12.75" customHeight="1">
      <c r="A1839" s="19" t="s">
        <v>290</v>
      </c>
      <c r="B1839" s="75">
        <v>2617</v>
      </c>
      <c r="C1839" s="73" t="s">
        <v>208</v>
      </c>
      <c r="D1839" s="28" t="s">
        <v>247</v>
      </c>
      <c r="E1839" s="28"/>
      <c r="F1839" s="8">
        <v>4</v>
      </c>
      <c r="G1839" s="8">
        <v>4</v>
      </c>
      <c r="H1839" s="8">
        <v>8</v>
      </c>
      <c r="I1839" s="8">
        <v>12</v>
      </c>
      <c r="J1839" s="8">
        <v>12</v>
      </c>
      <c r="K1839" s="43">
        <v>1.85</v>
      </c>
      <c r="L1839" s="119">
        <f t="shared" si="155"/>
        <v>7.4</v>
      </c>
      <c r="M1839" s="43">
        <f t="shared" si="156"/>
        <v>7.4</v>
      </c>
      <c r="N1839" s="43">
        <f t="shared" si="157"/>
        <v>14.8</v>
      </c>
      <c r="O1839" s="43">
        <f t="shared" si="158"/>
        <v>22.200000000000003</v>
      </c>
      <c r="P1839" s="43">
        <f t="shared" si="158"/>
        <v>22.200000000000003</v>
      </c>
    </row>
    <row r="1840" spans="1:16" customFormat="1" ht="12.75" customHeight="1">
      <c r="A1840" s="19" t="s">
        <v>290</v>
      </c>
      <c r="B1840" s="75">
        <v>2717</v>
      </c>
      <c r="C1840" s="73" t="s">
        <v>208</v>
      </c>
      <c r="D1840" s="28" t="s">
        <v>247</v>
      </c>
      <c r="E1840" s="28"/>
      <c r="F1840" s="8">
        <v>4</v>
      </c>
      <c r="G1840" s="8">
        <v>4</v>
      </c>
      <c r="H1840" s="8">
        <v>8</v>
      </c>
      <c r="I1840" s="8">
        <v>12</v>
      </c>
      <c r="J1840" s="8">
        <v>12</v>
      </c>
      <c r="K1840" s="43">
        <v>1.85</v>
      </c>
      <c r="L1840" s="119">
        <f t="shared" si="155"/>
        <v>7.4</v>
      </c>
      <c r="M1840" s="43">
        <f t="shared" si="156"/>
        <v>7.4</v>
      </c>
      <c r="N1840" s="43">
        <f t="shared" si="157"/>
        <v>14.8</v>
      </c>
      <c r="O1840" s="43">
        <f t="shared" si="158"/>
        <v>22.200000000000003</v>
      </c>
      <c r="P1840" s="43">
        <f t="shared" si="158"/>
        <v>22.200000000000003</v>
      </c>
    </row>
    <row r="1841" spans="1:16" customFormat="1" ht="12.75" customHeight="1">
      <c r="A1841" s="19" t="s">
        <v>290</v>
      </c>
      <c r="B1841" s="75">
        <v>2817</v>
      </c>
      <c r="C1841" s="73" t="s">
        <v>208</v>
      </c>
      <c r="D1841" s="28" t="s">
        <v>247</v>
      </c>
      <c r="E1841" s="28"/>
      <c r="F1841" s="8">
        <v>4</v>
      </c>
      <c r="G1841" s="8">
        <v>4</v>
      </c>
      <c r="H1841" s="8">
        <v>8</v>
      </c>
      <c r="I1841" s="8">
        <v>12</v>
      </c>
      <c r="J1841" s="8">
        <v>12</v>
      </c>
      <c r="K1841" s="43">
        <v>1.85</v>
      </c>
      <c r="L1841" s="119">
        <f t="shared" si="155"/>
        <v>7.4</v>
      </c>
      <c r="M1841" s="43">
        <f t="shared" si="156"/>
        <v>7.4</v>
      </c>
      <c r="N1841" s="43">
        <f t="shared" si="157"/>
        <v>14.8</v>
      </c>
      <c r="O1841" s="43">
        <f t="shared" si="158"/>
        <v>22.200000000000003</v>
      </c>
      <c r="P1841" s="43">
        <f t="shared" si="158"/>
        <v>22.200000000000003</v>
      </c>
    </row>
    <row r="1842" spans="1:16" customFormat="1" ht="12.75" customHeight="1">
      <c r="A1842" s="19" t="s">
        <v>290</v>
      </c>
      <c r="B1842" s="75">
        <v>2917</v>
      </c>
      <c r="C1842" s="73" t="s">
        <v>208</v>
      </c>
      <c r="D1842" s="28" t="s">
        <v>247</v>
      </c>
      <c r="E1842" s="28"/>
      <c r="F1842" s="8">
        <v>4</v>
      </c>
      <c r="G1842" s="8">
        <v>4</v>
      </c>
      <c r="H1842" s="8">
        <v>8</v>
      </c>
      <c r="I1842" s="8">
        <v>12</v>
      </c>
      <c r="J1842" s="8">
        <v>12</v>
      </c>
      <c r="K1842" s="43">
        <v>1.85</v>
      </c>
      <c r="L1842" s="119">
        <f t="shared" si="155"/>
        <v>7.4</v>
      </c>
      <c r="M1842" s="43">
        <f t="shared" si="156"/>
        <v>7.4</v>
      </c>
      <c r="N1842" s="43">
        <f t="shared" si="157"/>
        <v>14.8</v>
      </c>
      <c r="O1842" s="43">
        <f t="shared" si="158"/>
        <v>22.200000000000003</v>
      </c>
      <c r="P1842" s="43">
        <f t="shared" si="158"/>
        <v>22.200000000000003</v>
      </c>
    </row>
    <row r="1843" spans="1:16" customFormat="1" ht="12.75" customHeight="1">
      <c r="A1843" s="19" t="s">
        <v>290</v>
      </c>
      <c r="B1843" s="75">
        <v>3017</v>
      </c>
      <c r="C1843" s="73" t="s">
        <v>208</v>
      </c>
      <c r="D1843" s="28" t="s">
        <v>247</v>
      </c>
      <c r="E1843" s="28"/>
      <c r="F1843" s="8">
        <v>4</v>
      </c>
      <c r="G1843" s="8">
        <v>4</v>
      </c>
      <c r="H1843" s="8">
        <v>8</v>
      </c>
      <c r="I1843" s="8">
        <v>12</v>
      </c>
      <c r="J1843" s="8">
        <v>12</v>
      </c>
      <c r="K1843" s="43">
        <v>1.85</v>
      </c>
      <c r="L1843" s="119">
        <f t="shared" si="155"/>
        <v>7.4</v>
      </c>
      <c r="M1843" s="43">
        <f t="shared" si="156"/>
        <v>7.4</v>
      </c>
      <c r="N1843" s="43">
        <f t="shared" si="157"/>
        <v>14.8</v>
      </c>
      <c r="O1843" s="43">
        <f t="shared" si="158"/>
        <v>22.200000000000003</v>
      </c>
      <c r="P1843" s="43">
        <f t="shared" si="158"/>
        <v>22.200000000000003</v>
      </c>
    </row>
    <row r="1844" spans="1:16" customFormat="1" ht="12.75" customHeight="1">
      <c r="A1844" s="19" t="s">
        <v>290</v>
      </c>
      <c r="B1844" s="75">
        <v>3117</v>
      </c>
      <c r="C1844" s="73" t="s">
        <v>208</v>
      </c>
      <c r="D1844" s="28" t="s">
        <v>247</v>
      </c>
      <c r="E1844" s="28"/>
      <c r="F1844" s="8">
        <v>4</v>
      </c>
      <c r="G1844" s="8">
        <v>4</v>
      </c>
      <c r="H1844" s="8">
        <v>8</v>
      </c>
      <c r="I1844" s="8">
        <v>12</v>
      </c>
      <c r="J1844" s="8">
        <v>12</v>
      </c>
      <c r="K1844" s="43">
        <v>1.85</v>
      </c>
      <c r="L1844" s="119">
        <f t="shared" si="155"/>
        <v>7.4</v>
      </c>
      <c r="M1844" s="43">
        <f t="shared" si="156"/>
        <v>7.4</v>
      </c>
      <c r="N1844" s="43">
        <f t="shared" si="157"/>
        <v>14.8</v>
      </c>
      <c r="O1844" s="43">
        <f t="shared" si="158"/>
        <v>22.200000000000003</v>
      </c>
      <c r="P1844" s="43">
        <f t="shared" si="158"/>
        <v>22.200000000000003</v>
      </c>
    </row>
    <row r="1845" spans="1:16" customFormat="1" ht="12.75" customHeight="1">
      <c r="A1845" s="19" t="s">
        <v>290</v>
      </c>
      <c r="B1845" s="75">
        <v>3217</v>
      </c>
      <c r="C1845" s="73" t="s">
        <v>208</v>
      </c>
      <c r="D1845" s="28" t="s">
        <v>247</v>
      </c>
      <c r="E1845" s="28"/>
      <c r="F1845" s="8">
        <v>4</v>
      </c>
      <c r="G1845" s="8">
        <v>4</v>
      </c>
      <c r="H1845" s="8">
        <v>8</v>
      </c>
      <c r="I1845" s="8">
        <v>12</v>
      </c>
      <c r="J1845" s="8">
        <v>12</v>
      </c>
      <c r="K1845" s="43">
        <v>1.85</v>
      </c>
      <c r="L1845" s="119">
        <f t="shared" si="155"/>
        <v>7.4</v>
      </c>
      <c r="M1845" s="43">
        <f t="shared" si="156"/>
        <v>7.4</v>
      </c>
      <c r="N1845" s="43">
        <f t="shared" si="157"/>
        <v>14.8</v>
      </c>
      <c r="O1845" s="43">
        <f t="shared" si="158"/>
        <v>22.200000000000003</v>
      </c>
      <c r="P1845" s="43">
        <f t="shared" si="158"/>
        <v>22.200000000000003</v>
      </c>
    </row>
    <row r="1846" spans="1:16" customFormat="1" ht="12.75" customHeight="1">
      <c r="A1846" s="26"/>
      <c r="B1846" s="32"/>
      <c r="C1846" s="33"/>
      <c r="D1846" s="37" t="s">
        <v>21</v>
      </c>
      <c r="E1846" s="37"/>
      <c r="F1846" s="31">
        <f>SUM(F1765:F1845)</f>
        <v>676</v>
      </c>
      <c r="G1846" s="31">
        <f>SUM(G1765:G1845)</f>
        <v>676</v>
      </c>
      <c r="H1846" s="31">
        <f>SUM(H1765:H1845)</f>
        <v>1352</v>
      </c>
      <c r="I1846" s="31">
        <f>SUM(I1765:I1845)</f>
        <v>2028</v>
      </c>
      <c r="J1846" s="31">
        <f>SUM(J1765:J1845)</f>
        <v>2028</v>
      </c>
      <c r="K1846" s="80"/>
      <c r="L1846" s="80"/>
      <c r="M1846" s="88"/>
      <c r="N1846" s="88"/>
      <c r="O1846" s="88"/>
      <c r="P1846" s="88"/>
    </row>
    <row r="1847" spans="1:16" customFormat="1" ht="12.75" customHeight="1">
      <c r="A1847" s="19" t="s">
        <v>291</v>
      </c>
      <c r="B1847" s="82">
        <v>2</v>
      </c>
      <c r="C1847" s="73" t="s">
        <v>208</v>
      </c>
      <c r="D1847" s="28" t="s">
        <v>247</v>
      </c>
      <c r="E1847" s="28"/>
      <c r="F1847" s="27">
        <v>4</v>
      </c>
      <c r="G1847" s="27">
        <v>4</v>
      </c>
      <c r="H1847" s="27">
        <v>8</v>
      </c>
      <c r="I1847" s="27">
        <v>12</v>
      </c>
      <c r="J1847" s="27">
        <v>12</v>
      </c>
      <c r="K1847" s="43">
        <v>1.85</v>
      </c>
      <c r="L1847" s="119">
        <f t="shared" si="155"/>
        <v>7.4</v>
      </c>
      <c r="M1847" s="43">
        <f t="shared" ref="M1847:M1910" si="159">$G1847*K1847</f>
        <v>7.4</v>
      </c>
      <c r="N1847" s="43">
        <f t="shared" ref="N1847:N1910" si="160">$K1847*H1847</f>
        <v>14.8</v>
      </c>
      <c r="O1847" s="43">
        <f t="shared" ref="O1847:P1910" si="161">$K1847*I1847</f>
        <v>22.200000000000003</v>
      </c>
      <c r="P1847" s="43">
        <f t="shared" si="161"/>
        <v>22.200000000000003</v>
      </c>
    </row>
    <row r="1848" spans="1:16" customFormat="1" ht="12.75" customHeight="1">
      <c r="A1848" s="19" t="s">
        <v>291</v>
      </c>
      <c r="B1848" s="83">
        <v>7</v>
      </c>
      <c r="C1848" s="73" t="s">
        <v>208</v>
      </c>
      <c r="D1848" s="28" t="s">
        <v>247</v>
      </c>
      <c r="E1848" s="28"/>
      <c r="F1848" s="27">
        <v>4</v>
      </c>
      <c r="G1848" s="27">
        <v>4</v>
      </c>
      <c r="H1848" s="27">
        <v>8</v>
      </c>
      <c r="I1848" s="27">
        <v>12</v>
      </c>
      <c r="J1848" s="27">
        <v>12</v>
      </c>
      <c r="K1848" s="43">
        <v>1.85</v>
      </c>
      <c r="L1848" s="119">
        <f t="shared" si="155"/>
        <v>7.4</v>
      </c>
      <c r="M1848" s="43">
        <f t="shared" si="159"/>
        <v>7.4</v>
      </c>
      <c r="N1848" s="43">
        <f t="shared" si="160"/>
        <v>14.8</v>
      </c>
      <c r="O1848" s="43">
        <f t="shared" si="161"/>
        <v>22.200000000000003</v>
      </c>
      <c r="P1848" s="43">
        <f t="shared" si="161"/>
        <v>22.200000000000003</v>
      </c>
    </row>
    <row r="1849" spans="1:16" customFormat="1" ht="12.75" customHeight="1">
      <c r="A1849" s="19" t="s">
        <v>291</v>
      </c>
      <c r="B1849" s="83">
        <v>12</v>
      </c>
      <c r="C1849" s="73" t="s">
        <v>208</v>
      </c>
      <c r="D1849" s="28" t="s">
        <v>247</v>
      </c>
      <c r="E1849" s="28"/>
      <c r="F1849" s="27">
        <v>4</v>
      </c>
      <c r="G1849" s="27">
        <v>4</v>
      </c>
      <c r="H1849" s="27">
        <v>8</v>
      </c>
      <c r="I1849" s="27">
        <v>12</v>
      </c>
      <c r="J1849" s="27">
        <v>12</v>
      </c>
      <c r="K1849" s="43">
        <v>1.85</v>
      </c>
      <c r="L1849" s="119">
        <f t="shared" si="155"/>
        <v>7.4</v>
      </c>
      <c r="M1849" s="43">
        <f t="shared" si="159"/>
        <v>7.4</v>
      </c>
      <c r="N1849" s="43">
        <f t="shared" si="160"/>
        <v>14.8</v>
      </c>
      <c r="O1849" s="43">
        <f t="shared" si="161"/>
        <v>22.200000000000003</v>
      </c>
      <c r="P1849" s="43">
        <f t="shared" si="161"/>
        <v>22.200000000000003</v>
      </c>
    </row>
    <row r="1850" spans="1:16" customFormat="1" ht="12.75" customHeight="1">
      <c r="A1850" s="19" t="s">
        <v>291</v>
      </c>
      <c r="B1850" s="83">
        <v>17</v>
      </c>
      <c r="C1850" s="73" t="s">
        <v>208</v>
      </c>
      <c r="D1850" s="28" t="s">
        <v>247</v>
      </c>
      <c r="E1850" s="28"/>
      <c r="F1850" s="27">
        <v>4</v>
      </c>
      <c r="G1850" s="27">
        <v>4</v>
      </c>
      <c r="H1850" s="27">
        <v>8</v>
      </c>
      <c r="I1850" s="27">
        <v>12</v>
      </c>
      <c r="J1850" s="27">
        <v>12</v>
      </c>
      <c r="K1850" s="43">
        <v>1.85</v>
      </c>
      <c r="L1850" s="119">
        <f t="shared" si="155"/>
        <v>7.4</v>
      </c>
      <c r="M1850" s="43">
        <f t="shared" si="159"/>
        <v>7.4</v>
      </c>
      <c r="N1850" s="43">
        <f t="shared" si="160"/>
        <v>14.8</v>
      </c>
      <c r="O1850" s="43">
        <f t="shared" si="161"/>
        <v>22.200000000000003</v>
      </c>
      <c r="P1850" s="43">
        <f t="shared" si="161"/>
        <v>22.200000000000003</v>
      </c>
    </row>
    <row r="1851" spans="1:16" customFormat="1" ht="12.75" customHeight="1">
      <c r="A1851" s="19" t="s">
        <v>291</v>
      </c>
      <c r="B1851" s="83">
        <v>22</v>
      </c>
      <c r="C1851" s="73" t="s">
        <v>208</v>
      </c>
      <c r="D1851" s="28" t="s">
        <v>247</v>
      </c>
      <c r="E1851" s="28"/>
      <c r="F1851" s="27">
        <v>4</v>
      </c>
      <c r="G1851" s="27">
        <v>4</v>
      </c>
      <c r="H1851" s="27">
        <v>8</v>
      </c>
      <c r="I1851" s="27">
        <v>12</v>
      </c>
      <c r="J1851" s="27">
        <v>12</v>
      </c>
      <c r="K1851" s="43">
        <v>1.85</v>
      </c>
      <c r="L1851" s="119">
        <f t="shared" si="155"/>
        <v>7.4</v>
      </c>
      <c r="M1851" s="43">
        <f t="shared" si="159"/>
        <v>7.4</v>
      </c>
      <c r="N1851" s="43">
        <f t="shared" si="160"/>
        <v>14.8</v>
      </c>
      <c r="O1851" s="43">
        <f t="shared" si="161"/>
        <v>22.200000000000003</v>
      </c>
      <c r="P1851" s="43">
        <f t="shared" si="161"/>
        <v>22.200000000000003</v>
      </c>
    </row>
    <row r="1852" spans="1:16" customFormat="1" ht="12.75" customHeight="1">
      <c r="A1852" s="19" t="s">
        <v>291</v>
      </c>
      <c r="B1852" s="83">
        <v>27</v>
      </c>
      <c r="C1852" s="73" t="s">
        <v>208</v>
      </c>
      <c r="D1852" s="28" t="s">
        <v>247</v>
      </c>
      <c r="E1852" s="28"/>
      <c r="F1852" s="27">
        <v>4</v>
      </c>
      <c r="G1852" s="27">
        <v>4</v>
      </c>
      <c r="H1852" s="27">
        <v>8</v>
      </c>
      <c r="I1852" s="27">
        <v>12</v>
      </c>
      <c r="J1852" s="27">
        <v>12</v>
      </c>
      <c r="K1852" s="43">
        <v>1.85</v>
      </c>
      <c r="L1852" s="119">
        <f t="shared" si="155"/>
        <v>7.4</v>
      </c>
      <c r="M1852" s="43">
        <f t="shared" si="159"/>
        <v>7.4</v>
      </c>
      <c r="N1852" s="43">
        <f t="shared" si="160"/>
        <v>14.8</v>
      </c>
      <c r="O1852" s="43">
        <f t="shared" si="161"/>
        <v>22.200000000000003</v>
      </c>
      <c r="P1852" s="43">
        <f t="shared" si="161"/>
        <v>22.200000000000003</v>
      </c>
    </row>
    <row r="1853" spans="1:16" customFormat="1" ht="12.75" customHeight="1">
      <c r="A1853" s="19" t="s">
        <v>291</v>
      </c>
      <c r="B1853" s="83">
        <v>32</v>
      </c>
      <c r="C1853" s="73" t="s">
        <v>208</v>
      </c>
      <c r="D1853" s="28" t="s">
        <v>247</v>
      </c>
      <c r="E1853" s="28"/>
      <c r="F1853" s="27">
        <v>4</v>
      </c>
      <c r="G1853" s="27">
        <v>4</v>
      </c>
      <c r="H1853" s="27">
        <v>8</v>
      </c>
      <c r="I1853" s="27">
        <v>12</v>
      </c>
      <c r="J1853" s="27">
        <v>12</v>
      </c>
      <c r="K1853" s="43">
        <v>1.85</v>
      </c>
      <c r="L1853" s="119">
        <f t="shared" si="155"/>
        <v>7.4</v>
      </c>
      <c r="M1853" s="43">
        <f t="shared" si="159"/>
        <v>7.4</v>
      </c>
      <c r="N1853" s="43">
        <f t="shared" si="160"/>
        <v>14.8</v>
      </c>
      <c r="O1853" s="43">
        <f t="shared" si="161"/>
        <v>22.200000000000003</v>
      </c>
      <c r="P1853" s="43">
        <f t="shared" si="161"/>
        <v>22.200000000000003</v>
      </c>
    </row>
    <row r="1854" spans="1:16" customFormat="1" ht="12.75" customHeight="1">
      <c r="A1854" s="19" t="s">
        <v>291</v>
      </c>
      <c r="B1854" s="83">
        <v>37</v>
      </c>
      <c r="C1854" s="73" t="s">
        <v>208</v>
      </c>
      <c r="D1854" s="28" t="s">
        <v>247</v>
      </c>
      <c r="E1854" s="28"/>
      <c r="F1854" s="27">
        <v>15</v>
      </c>
      <c r="G1854" s="27">
        <v>15</v>
      </c>
      <c r="H1854" s="27">
        <v>30</v>
      </c>
      <c r="I1854" s="27">
        <v>45</v>
      </c>
      <c r="J1854" s="27">
        <v>45</v>
      </c>
      <c r="K1854" s="43">
        <v>1.85</v>
      </c>
      <c r="L1854" s="119">
        <f t="shared" si="155"/>
        <v>27.75</v>
      </c>
      <c r="M1854" s="43">
        <f t="shared" si="159"/>
        <v>27.75</v>
      </c>
      <c r="N1854" s="43">
        <f t="shared" si="160"/>
        <v>55.5</v>
      </c>
      <c r="O1854" s="43">
        <f t="shared" si="161"/>
        <v>83.25</v>
      </c>
      <c r="P1854" s="43">
        <f t="shared" si="161"/>
        <v>83.25</v>
      </c>
    </row>
    <row r="1855" spans="1:16" customFormat="1" ht="12.75" customHeight="1">
      <c r="A1855" s="19" t="s">
        <v>291</v>
      </c>
      <c r="B1855" s="83">
        <v>42</v>
      </c>
      <c r="C1855" s="73" t="s">
        <v>208</v>
      </c>
      <c r="D1855" s="28" t="s">
        <v>247</v>
      </c>
      <c r="E1855" s="28"/>
      <c r="F1855" s="27">
        <v>15</v>
      </c>
      <c r="G1855" s="27">
        <v>15</v>
      </c>
      <c r="H1855" s="27">
        <v>30</v>
      </c>
      <c r="I1855" s="27">
        <v>45</v>
      </c>
      <c r="J1855" s="27">
        <v>45</v>
      </c>
      <c r="K1855" s="43">
        <v>1.85</v>
      </c>
      <c r="L1855" s="119">
        <f t="shared" si="155"/>
        <v>27.75</v>
      </c>
      <c r="M1855" s="43">
        <f t="shared" si="159"/>
        <v>27.75</v>
      </c>
      <c r="N1855" s="43">
        <f t="shared" si="160"/>
        <v>55.5</v>
      </c>
      <c r="O1855" s="43">
        <f t="shared" si="161"/>
        <v>83.25</v>
      </c>
      <c r="P1855" s="43">
        <f t="shared" si="161"/>
        <v>83.25</v>
      </c>
    </row>
    <row r="1856" spans="1:16" customFormat="1" ht="12.75" customHeight="1">
      <c r="A1856" s="19" t="s">
        <v>291</v>
      </c>
      <c r="B1856" s="83">
        <v>47</v>
      </c>
      <c r="C1856" s="73" t="s">
        <v>208</v>
      </c>
      <c r="D1856" s="28" t="s">
        <v>247</v>
      </c>
      <c r="E1856" s="28"/>
      <c r="F1856" s="27">
        <v>15</v>
      </c>
      <c r="G1856" s="27">
        <v>15</v>
      </c>
      <c r="H1856" s="27">
        <v>30</v>
      </c>
      <c r="I1856" s="27">
        <v>45</v>
      </c>
      <c r="J1856" s="27">
        <v>45</v>
      </c>
      <c r="K1856" s="43">
        <v>1.85</v>
      </c>
      <c r="L1856" s="119">
        <f t="shared" si="155"/>
        <v>27.75</v>
      </c>
      <c r="M1856" s="43">
        <f t="shared" si="159"/>
        <v>27.75</v>
      </c>
      <c r="N1856" s="43">
        <f t="shared" si="160"/>
        <v>55.5</v>
      </c>
      <c r="O1856" s="43">
        <f t="shared" si="161"/>
        <v>83.25</v>
      </c>
      <c r="P1856" s="43">
        <f t="shared" si="161"/>
        <v>83.25</v>
      </c>
    </row>
    <row r="1857" spans="1:16" customFormat="1" ht="12.75" customHeight="1">
      <c r="A1857" s="19" t="s">
        <v>291</v>
      </c>
      <c r="B1857" s="83">
        <v>52</v>
      </c>
      <c r="C1857" s="73" t="s">
        <v>208</v>
      </c>
      <c r="D1857" s="28" t="s">
        <v>247</v>
      </c>
      <c r="E1857" s="28"/>
      <c r="F1857" s="27">
        <v>15</v>
      </c>
      <c r="G1857" s="27">
        <v>15</v>
      </c>
      <c r="H1857" s="27">
        <v>30</v>
      </c>
      <c r="I1857" s="27">
        <v>45</v>
      </c>
      <c r="J1857" s="27">
        <v>45</v>
      </c>
      <c r="K1857" s="43">
        <v>1.85</v>
      </c>
      <c r="L1857" s="119">
        <f t="shared" si="155"/>
        <v>27.75</v>
      </c>
      <c r="M1857" s="43">
        <f t="shared" si="159"/>
        <v>27.75</v>
      </c>
      <c r="N1857" s="43">
        <f t="shared" si="160"/>
        <v>55.5</v>
      </c>
      <c r="O1857" s="43">
        <f t="shared" si="161"/>
        <v>83.25</v>
      </c>
      <c r="P1857" s="43">
        <f t="shared" si="161"/>
        <v>83.25</v>
      </c>
    </row>
    <row r="1858" spans="1:16" customFormat="1" ht="12.75" customHeight="1">
      <c r="A1858" s="19" t="s">
        <v>291</v>
      </c>
      <c r="B1858" s="83">
        <v>57</v>
      </c>
      <c r="C1858" s="73" t="s">
        <v>208</v>
      </c>
      <c r="D1858" s="28" t="s">
        <v>247</v>
      </c>
      <c r="E1858" s="28"/>
      <c r="F1858" s="27">
        <v>15</v>
      </c>
      <c r="G1858" s="27">
        <v>15</v>
      </c>
      <c r="H1858" s="27">
        <v>30</v>
      </c>
      <c r="I1858" s="27">
        <v>45</v>
      </c>
      <c r="J1858" s="27">
        <v>45</v>
      </c>
      <c r="K1858" s="43">
        <v>1.85</v>
      </c>
      <c r="L1858" s="119">
        <f t="shared" si="155"/>
        <v>27.75</v>
      </c>
      <c r="M1858" s="43">
        <f t="shared" si="159"/>
        <v>27.75</v>
      </c>
      <c r="N1858" s="43">
        <f t="shared" si="160"/>
        <v>55.5</v>
      </c>
      <c r="O1858" s="43">
        <f t="shared" si="161"/>
        <v>83.25</v>
      </c>
      <c r="P1858" s="43">
        <f t="shared" si="161"/>
        <v>83.25</v>
      </c>
    </row>
    <row r="1859" spans="1:16" customFormat="1" ht="12.75" customHeight="1">
      <c r="A1859" s="19" t="s">
        <v>291</v>
      </c>
      <c r="B1859" s="83">
        <v>62</v>
      </c>
      <c r="C1859" s="73" t="s">
        <v>208</v>
      </c>
      <c r="D1859" s="28" t="s">
        <v>247</v>
      </c>
      <c r="E1859" s="28"/>
      <c r="F1859" s="27">
        <v>15</v>
      </c>
      <c r="G1859" s="27">
        <v>15</v>
      </c>
      <c r="H1859" s="27">
        <v>30</v>
      </c>
      <c r="I1859" s="27">
        <v>45</v>
      </c>
      <c r="J1859" s="27">
        <v>45</v>
      </c>
      <c r="K1859" s="43">
        <v>1.85</v>
      </c>
      <c r="L1859" s="119">
        <f t="shared" si="155"/>
        <v>27.75</v>
      </c>
      <c r="M1859" s="43">
        <f t="shared" si="159"/>
        <v>27.75</v>
      </c>
      <c r="N1859" s="43">
        <f t="shared" si="160"/>
        <v>55.5</v>
      </c>
      <c r="O1859" s="43">
        <f t="shared" si="161"/>
        <v>83.25</v>
      </c>
      <c r="P1859" s="43">
        <f t="shared" si="161"/>
        <v>83.25</v>
      </c>
    </row>
    <row r="1860" spans="1:16" customFormat="1" ht="12.75" customHeight="1">
      <c r="A1860" s="19" t="s">
        <v>291</v>
      </c>
      <c r="B1860" s="83">
        <v>67</v>
      </c>
      <c r="C1860" s="73" t="s">
        <v>208</v>
      </c>
      <c r="D1860" s="28" t="s">
        <v>247</v>
      </c>
      <c r="E1860" s="28"/>
      <c r="F1860" s="27">
        <v>15</v>
      </c>
      <c r="G1860" s="27">
        <v>15</v>
      </c>
      <c r="H1860" s="27">
        <v>30</v>
      </c>
      <c r="I1860" s="27">
        <v>45</v>
      </c>
      <c r="J1860" s="27">
        <v>45</v>
      </c>
      <c r="K1860" s="43">
        <v>1.85</v>
      </c>
      <c r="L1860" s="119">
        <f t="shared" si="155"/>
        <v>27.75</v>
      </c>
      <c r="M1860" s="43">
        <f t="shared" si="159"/>
        <v>27.75</v>
      </c>
      <c r="N1860" s="43">
        <f t="shared" si="160"/>
        <v>55.5</v>
      </c>
      <c r="O1860" s="43">
        <f t="shared" si="161"/>
        <v>83.25</v>
      </c>
      <c r="P1860" s="43">
        <f t="shared" si="161"/>
        <v>83.25</v>
      </c>
    </row>
    <row r="1861" spans="1:16" customFormat="1" ht="12.75" customHeight="1">
      <c r="A1861" s="19" t="s">
        <v>291</v>
      </c>
      <c r="B1861" s="83">
        <v>72</v>
      </c>
      <c r="C1861" s="73" t="s">
        <v>208</v>
      </c>
      <c r="D1861" s="28" t="s">
        <v>247</v>
      </c>
      <c r="E1861" s="28"/>
      <c r="F1861" s="27">
        <v>15</v>
      </c>
      <c r="G1861" s="27">
        <v>15</v>
      </c>
      <c r="H1861" s="27">
        <v>30</v>
      </c>
      <c r="I1861" s="27">
        <v>45</v>
      </c>
      <c r="J1861" s="27">
        <v>45</v>
      </c>
      <c r="K1861" s="43">
        <v>1.85</v>
      </c>
      <c r="L1861" s="119">
        <f t="shared" si="155"/>
        <v>27.75</v>
      </c>
      <c r="M1861" s="43">
        <f t="shared" si="159"/>
        <v>27.75</v>
      </c>
      <c r="N1861" s="43">
        <f t="shared" si="160"/>
        <v>55.5</v>
      </c>
      <c r="O1861" s="43">
        <f t="shared" si="161"/>
        <v>83.25</v>
      </c>
      <c r="P1861" s="43">
        <f t="shared" si="161"/>
        <v>83.25</v>
      </c>
    </row>
    <row r="1862" spans="1:16" customFormat="1" ht="12.75" customHeight="1">
      <c r="A1862" s="19" t="s">
        <v>291</v>
      </c>
      <c r="B1862" s="83">
        <v>77</v>
      </c>
      <c r="C1862" s="73" t="s">
        <v>208</v>
      </c>
      <c r="D1862" s="28" t="s">
        <v>247</v>
      </c>
      <c r="E1862" s="28"/>
      <c r="F1862" s="27">
        <v>15</v>
      </c>
      <c r="G1862" s="27">
        <v>15</v>
      </c>
      <c r="H1862" s="27">
        <v>30</v>
      </c>
      <c r="I1862" s="27">
        <v>45</v>
      </c>
      <c r="J1862" s="27">
        <v>45</v>
      </c>
      <c r="K1862" s="43">
        <v>1.85</v>
      </c>
      <c r="L1862" s="119">
        <f t="shared" si="155"/>
        <v>27.75</v>
      </c>
      <c r="M1862" s="43">
        <f t="shared" si="159"/>
        <v>27.75</v>
      </c>
      <c r="N1862" s="43">
        <f t="shared" si="160"/>
        <v>55.5</v>
      </c>
      <c r="O1862" s="43">
        <f t="shared" si="161"/>
        <v>83.25</v>
      </c>
      <c r="P1862" s="43">
        <f t="shared" si="161"/>
        <v>83.25</v>
      </c>
    </row>
    <row r="1863" spans="1:16" customFormat="1" ht="12.75" customHeight="1">
      <c r="A1863" s="19" t="s">
        <v>291</v>
      </c>
      <c r="B1863" s="83">
        <v>82</v>
      </c>
      <c r="C1863" s="73" t="s">
        <v>208</v>
      </c>
      <c r="D1863" s="28" t="s">
        <v>247</v>
      </c>
      <c r="E1863" s="28"/>
      <c r="F1863" s="27">
        <v>15</v>
      </c>
      <c r="G1863" s="27">
        <v>15</v>
      </c>
      <c r="H1863" s="27">
        <v>30</v>
      </c>
      <c r="I1863" s="27">
        <v>45</v>
      </c>
      <c r="J1863" s="27">
        <v>45</v>
      </c>
      <c r="K1863" s="43">
        <v>1.85</v>
      </c>
      <c r="L1863" s="119">
        <f t="shared" si="155"/>
        <v>27.75</v>
      </c>
      <c r="M1863" s="43">
        <f t="shared" si="159"/>
        <v>27.75</v>
      </c>
      <c r="N1863" s="43">
        <f t="shared" si="160"/>
        <v>55.5</v>
      </c>
      <c r="O1863" s="43">
        <f t="shared" si="161"/>
        <v>83.25</v>
      </c>
      <c r="P1863" s="43">
        <f t="shared" si="161"/>
        <v>83.25</v>
      </c>
    </row>
    <row r="1864" spans="1:16" customFormat="1" ht="12.75" customHeight="1">
      <c r="A1864" s="19" t="s">
        <v>291</v>
      </c>
      <c r="B1864" s="83">
        <v>87</v>
      </c>
      <c r="C1864" s="73" t="s">
        <v>208</v>
      </c>
      <c r="D1864" s="28" t="s">
        <v>247</v>
      </c>
      <c r="E1864" s="28"/>
      <c r="F1864" s="27">
        <v>15</v>
      </c>
      <c r="G1864" s="27">
        <v>15</v>
      </c>
      <c r="H1864" s="27">
        <v>30</v>
      </c>
      <c r="I1864" s="27">
        <v>45</v>
      </c>
      <c r="J1864" s="27">
        <v>45</v>
      </c>
      <c r="K1864" s="43">
        <v>1.85</v>
      </c>
      <c r="L1864" s="119">
        <f t="shared" si="155"/>
        <v>27.75</v>
      </c>
      <c r="M1864" s="43">
        <f t="shared" si="159"/>
        <v>27.75</v>
      </c>
      <c r="N1864" s="43">
        <f t="shared" si="160"/>
        <v>55.5</v>
      </c>
      <c r="O1864" s="43">
        <f t="shared" si="161"/>
        <v>83.25</v>
      </c>
      <c r="P1864" s="43">
        <f t="shared" si="161"/>
        <v>83.25</v>
      </c>
    </row>
    <row r="1865" spans="1:16" customFormat="1" ht="12.75" customHeight="1">
      <c r="A1865" s="19" t="s">
        <v>291</v>
      </c>
      <c r="B1865" s="83">
        <v>92</v>
      </c>
      <c r="C1865" s="73" t="s">
        <v>208</v>
      </c>
      <c r="D1865" s="28" t="s">
        <v>247</v>
      </c>
      <c r="E1865" s="28"/>
      <c r="F1865" s="27">
        <v>15</v>
      </c>
      <c r="G1865" s="27">
        <v>15</v>
      </c>
      <c r="H1865" s="27">
        <v>30</v>
      </c>
      <c r="I1865" s="27">
        <v>45</v>
      </c>
      <c r="J1865" s="27">
        <v>45</v>
      </c>
      <c r="K1865" s="43">
        <v>1.85</v>
      </c>
      <c r="L1865" s="119">
        <f t="shared" si="155"/>
        <v>27.75</v>
      </c>
      <c r="M1865" s="43">
        <f t="shared" si="159"/>
        <v>27.75</v>
      </c>
      <c r="N1865" s="43">
        <f t="shared" si="160"/>
        <v>55.5</v>
      </c>
      <c r="O1865" s="43">
        <f t="shared" si="161"/>
        <v>83.25</v>
      </c>
      <c r="P1865" s="43">
        <f t="shared" si="161"/>
        <v>83.25</v>
      </c>
    </row>
    <row r="1866" spans="1:16" customFormat="1" ht="12.75" customHeight="1">
      <c r="A1866" s="19" t="s">
        <v>291</v>
      </c>
      <c r="B1866" s="83">
        <v>97</v>
      </c>
      <c r="C1866" s="73" t="s">
        <v>208</v>
      </c>
      <c r="D1866" s="28" t="s">
        <v>247</v>
      </c>
      <c r="E1866" s="28"/>
      <c r="F1866" s="27">
        <v>15</v>
      </c>
      <c r="G1866" s="27">
        <v>15</v>
      </c>
      <c r="H1866" s="27">
        <v>30</v>
      </c>
      <c r="I1866" s="27">
        <v>45</v>
      </c>
      <c r="J1866" s="27">
        <v>45</v>
      </c>
      <c r="K1866" s="43">
        <v>1.85</v>
      </c>
      <c r="L1866" s="119">
        <f t="shared" si="155"/>
        <v>27.75</v>
      </c>
      <c r="M1866" s="43">
        <f t="shared" si="159"/>
        <v>27.75</v>
      </c>
      <c r="N1866" s="43">
        <f t="shared" si="160"/>
        <v>55.5</v>
      </c>
      <c r="O1866" s="43">
        <f t="shared" si="161"/>
        <v>83.25</v>
      </c>
      <c r="P1866" s="43">
        <f t="shared" si="161"/>
        <v>83.25</v>
      </c>
    </row>
    <row r="1867" spans="1:16" customFormat="1" ht="12.75" customHeight="1">
      <c r="A1867" s="19" t="s">
        <v>291</v>
      </c>
      <c r="B1867" s="83">
        <v>102</v>
      </c>
      <c r="C1867" s="73" t="s">
        <v>208</v>
      </c>
      <c r="D1867" s="28" t="s">
        <v>247</v>
      </c>
      <c r="E1867" s="28"/>
      <c r="F1867" s="27">
        <v>15</v>
      </c>
      <c r="G1867" s="27">
        <v>15</v>
      </c>
      <c r="H1867" s="27">
        <v>30</v>
      </c>
      <c r="I1867" s="27">
        <v>45</v>
      </c>
      <c r="J1867" s="27">
        <v>45</v>
      </c>
      <c r="K1867" s="43">
        <v>1.85</v>
      </c>
      <c r="L1867" s="119">
        <f t="shared" si="155"/>
        <v>27.75</v>
      </c>
      <c r="M1867" s="43">
        <f t="shared" si="159"/>
        <v>27.75</v>
      </c>
      <c r="N1867" s="43">
        <f t="shared" si="160"/>
        <v>55.5</v>
      </c>
      <c r="O1867" s="43">
        <f t="shared" si="161"/>
        <v>83.25</v>
      </c>
      <c r="P1867" s="43">
        <f t="shared" si="161"/>
        <v>83.25</v>
      </c>
    </row>
    <row r="1868" spans="1:16" customFormat="1" ht="12.75" customHeight="1">
      <c r="A1868" s="19" t="s">
        <v>291</v>
      </c>
      <c r="B1868" s="83">
        <v>107</v>
      </c>
      <c r="C1868" s="73" t="s">
        <v>208</v>
      </c>
      <c r="D1868" s="28" t="s">
        <v>247</v>
      </c>
      <c r="E1868" s="28"/>
      <c r="F1868" s="27">
        <v>15</v>
      </c>
      <c r="G1868" s="27">
        <v>15</v>
      </c>
      <c r="H1868" s="27">
        <v>30</v>
      </c>
      <c r="I1868" s="27">
        <v>45</v>
      </c>
      <c r="J1868" s="27">
        <v>45</v>
      </c>
      <c r="K1868" s="43">
        <v>1.85</v>
      </c>
      <c r="L1868" s="119">
        <f t="shared" si="155"/>
        <v>27.75</v>
      </c>
      <c r="M1868" s="43">
        <f t="shared" si="159"/>
        <v>27.75</v>
      </c>
      <c r="N1868" s="43">
        <f t="shared" si="160"/>
        <v>55.5</v>
      </c>
      <c r="O1868" s="43">
        <f t="shared" si="161"/>
        <v>83.25</v>
      </c>
      <c r="P1868" s="43">
        <f t="shared" si="161"/>
        <v>83.25</v>
      </c>
    </row>
    <row r="1869" spans="1:16" customFormat="1" ht="12.75" customHeight="1">
      <c r="A1869" s="19" t="s">
        <v>291</v>
      </c>
      <c r="B1869" s="83">
        <v>112</v>
      </c>
      <c r="C1869" s="73" t="s">
        <v>208</v>
      </c>
      <c r="D1869" s="28" t="s">
        <v>247</v>
      </c>
      <c r="E1869" s="28"/>
      <c r="F1869" s="27">
        <v>15</v>
      </c>
      <c r="G1869" s="27">
        <v>15</v>
      </c>
      <c r="H1869" s="27">
        <v>30</v>
      </c>
      <c r="I1869" s="27">
        <v>45</v>
      </c>
      <c r="J1869" s="27">
        <v>45</v>
      </c>
      <c r="K1869" s="43">
        <v>1.85</v>
      </c>
      <c r="L1869" s="119">
        <f t="shared" si="155"/>
        <v>27.75</v>
      </c>
      <c r="M1869" s="43">
        <f t="shared" si="159"/>
        <v>27.75</v>
      </c>
      <c r="N1869" s="43">
        <f t="shared" si="160"/>
        <v>55.5</v>
      </c>
      <c r="O1869" s="43">
        <f t="shared" si="161"/>
        <v>83.25</v>
      </c>
      <c r="P1869" s="43">
        <f t="shared" si="161"/>
        <v>83.25</v>
      </c>
    </row>
    <row r="1870" spans="1:16" customFormat="1" ht="12.75" customHeight="1">
      <c r="A1870" s="19" t="s">
        <v>291</v>
      </c>
      <c r="B1870" s="83">
        <v>117</v>
      </c>
      <c r="C1870" s="73" t="s">
        <v>208</v>
      </c>
      <c r="D1870" s="28" t="s">
        <v>247</v>
      </c>
      <c r="E1870" s="28"/>
      <c r="F1870" s="27">
        <v>15</v>
      </c>
      <c r="G1870" s="27">
        <v>15</v>
      </c>
      <c r="H1870" s="27">
        <v>30</v>
      </c>
      <c r="I1870" s="27">
        <v>45</v>
      </c>
      <c r="J1870" s="27">
        <v>45</v>
      </c>
      <c r="K1870" s="43">
        <v>1.85</v>
      </c>
      <c r="L1870" s="119">
        <f t="shared" si="155"/>
        <v>27.75</v>
      </c>
      <c r="M1870" s="43">
        <f t="shared" si="159"/>
        <v>27.75</v>
      </c>
      <c r="N1870" s="43">
        <f t="shared" si="160"/>
        <v>55.5</v>
      </c>
      <c r="O1870" s="43">
        <f t="shared" si="161"/>
        <v>83.25</v>
      </c>
      <c r="P1870" s="43">
        <f t="shared" si="161"/>
        <v>83.25</v>
      </c>
    </row>
    <row r="1871" spans="1:16" customFormat="1" ht="12.75" customHeight="1">
      <c r="A1871" s="19" t="s">
        <v>291</v>
      </c>
      <c r="B1871" s="83">
        <v>122</v>
      </c>
      <c r="C1871" s="73" t="s">
        <v>208</v>
      </c>
      <c r="D1871" s="28" t="s">
        <v>247</v>
      </c>
      <c r="E1871" s="28"/>
      <c r="F1871" s="27">
        <v>15</v>
      </c>
      <c r="G1871" s="27">
        <v>15</v>
      </c>
      <c r="H1871" s="27">
        <v>30</v>
      </c>
      <c r="I1871" s="27">
        <v>45</v>
      </c>
      <c r="J1871" s="27">
        <v>45</v>
      </c>
      <c r="K1871" s="43">
        <v>1.85</v>
      </c>
      <c r="L1871" s="119">
        <f t="shared" si="155"/>
        <v>27.75</v>
      </c>
      <c r="M1871" s="43">
        <f t="shared" si="159"/>
        <v>27.75</v>
      </c>
      <c r="N1871" s="43">
        <f t="shared" si="160"/>
        <v>55.5</v>
      </c>
      <c r="O1871" s="43">
        <f t="shared" si="161"/>
        <v>83.25</v>
      </c>
      <c r="P1871" s="43">
        <f t="shared" si="161"/>
        <v>83.25</v>
      </c>
    </row>
    <row r="1872" spans="1:16" customFormat="1" ht="12.75" customHeight="1">
      <c r="A1872" s="19" t="s">
        <v>291</v>
      </c>
      <c r="B1872" s="83">
        <v>127</v>
      </c>
      <c r="C1872" s="73" t="s">
        <v>208</v>
      </c>
      <c r="D1872" s="28" t="s">
        <v>247</v>
      </c>
      <c r="E1872" s="28"/>
      <c r="F1872" s="27">
        <v>15</v>
      </c>
      <c r="G1872" s="27">
        <v>15</v>
      </c>
      <c r="H1872" s="27">
        <v>30</v>
      </c>
      <c r="I1872" s="27">
        <v>45</v>
      </c>
      <c r="J1872" s="27">
        <v>45</v>
      </c>
      <c r="K1872" s="43">
        <v>1.85</v>
      </c>
      <c r="L1872" s="119">
        <f t="shared" si="155"/>
        <v>27.75</v>
      </c>
      <c r="M1872" s="43">
        <f t="shared" si="159"/>
        <v>27.75</v>
      </c>
      <c r="N1872" s="43">
        <f t="shared" si="160"/>
        <v>55.5</v>
      </c>
      <c r="O1872" s="43">
        <f t="shared" si="161"/>
        <v>83.25</v>
      </c>
      <c r="P1872" s="43">
        <f t="shared" si="161"/>
        <v>83.25</v>
      </c>
    </row>
    <row r="1873" spans="1:16" customFormat="1" ht="12.75" customHeight="1">
      <c r="A1873" s="19" t="s">
        <v>291</v>
      </c>
      <c r="B1873" s="83">
        <v>132</v>
      </c>
      <c r="C1873" s="73" t="s">
        <v>208</v>
      </c>
      <c r="D1873" s="28" t="s">
        <v>247</v>
      </c>
      <c r="E1873" s="28"/>
      <c r="F1873" s="27">
        <v>15</v>
      </c>
      <c r="G1873" s="27">
        <v>15</v>
      </c>
      <c r="H1873" s="27">
        <v>30</v>
      </c>
      <c r="I1873" s="27">
        <v>45</v>
      </c>
      <c r="J1873" s="27">
        <v>45</v>
      </c>
      <c r="K1873" s="43">
        <v>1.85</v>
      </c>
      <c r="L1873" s="119">
        <f t="shared" si="155"/>
        <v>27.75</v>
      </c>
      <c r="M1873" s="43">
        <f t="shared" si="159"/>
        <v>27.75</v>
      </c>
      <c r="N1873" s="43">
        <f t="shared" si="160"/>
        <v>55.5</v>
      </c>
      <c r="O1873" s="43">
        <f t="shared" si="161"/>
        <v>83.25</v>
      </c>
      <c r="P1873" s="43">
        <f t="shared" si="161"/>
        <v>83.25</v>
      </c>
    </row>
    <row r="1874" spans="1:16" customFormat="1" ht="12.75" customHeight="1">
      <c r="A1874" s="19" t="s">
        <v>291</v>
      </c>
      <c r="B1874" s="83">
        <v>137</v>
      </c>
      <c r="C1874" s="73" t="s">
        <v>208</v>
      </c>
      <c r="D1874" s="28" t="s">
        <v>247</v>
      </c>
      <c r="E1874" s="28"/>
      <c r="F1874" s="27">
        <v>15</v>
      </c>
      <c r="G1874" s="27">
        <v>15</v>
      </c>
      <c r="H1874" s="27">
        <v>30</v>
      </c>
      <c r="I1874" s="27">
        <v>45</v>
      </c>
      <c r="J1874" s="27">
        <v>45</v>
      </c>
      <c r="K1874" s="43">
        <v>1.85</v>
      </c>
      <c r="L1874" s="119">
        <f t="shared" si="155"/>
        <v>27.75</v>
      </c>
      <c r="M1874" s="43">
        <f t="shared" si="159"/>
        <v>27.75</v>
      </c>
      <c r="N1874" s="43">
        <f t="shared" si="160"/>
        <v>55.5</v>
      </c>
      <c r="O1874" s="43">
        <f t="shared" si="161"/>
        <v>83.25</v>
      </c>
      <c r="P1874" s="43">
        <f t="shared" si="161"/>
        <v>83.25</v>
      </c>
    </row>
    <row r="1875" spans="1:16" customFormat="1" ht="12.75" customHeight="1">
      <c r="A1875" s="19" t="s">
        <v>291</v>
      </c>
      <c r="B1875" s="83">
        <v>142</v>
      </c>
      <c r="C1875" s="73" t="s">
        <v>208</v>
      </c>
      <c r="D1875" s="28" t="s">
        <v>247</v>
      </c>
      <c r="E1875" s="28"/>
      <c r="F1875" s="27">
        <v>4</v>
      </c>
      <c r="G1875" s="27">
        <v>4</v>
      </c>
      <c r="H1875" s="27">
        <v>8</v>
      </c>
      <c r="I1875" s="27">
        <v>12</v>
      </c>
      <c r="J1875" s="27">
        <v>12</v>
      </c>
      <c r="K1875" s="43">
        <v>1.85</v>
      </c>
      <c r="L1875" s="119">
        <f t="shared" si="155"/>
        <v>7.4</v>
      </c>
      <c r="M1875" s="43">
        <f t="shared" si="159"/>
        <v>7.4</v>
      </c>
      <c r="N1875" s="43">
        <f t="shared" si="160"/>
        <v>14.8</v>
      </c>
      <c r="O1875" s="43">
        <f t="shared" si="161"/>
        <v>22.200000000000003</v>
      </c>
      <c r="P1875" s="43">
        <f t="shared" si="161"/>
        <v>22.200000000000003</v>
      </c>
    </row>
    <row r="1876" spans="1:16" customFormat="1" ht="12.75" customHeight="1">
      <c r="A1876" s="19" t="s">
        <v>291</v>
      </c>
      <c r="B1876" s="83">
        <v>147</v>
      </c>
      <c r="C1876" s="73" t="s">
        <v>208</v>
      </c>
      <c r="D1876" s="28" t="s">
        <v>247</v>
      </c>
      <c r="E1876" s="28"/>
      <c r="F1876" s="27">
        <v>4</v>
      </c>
      <c r="G1876" s="27">
        <v>4</v>
      </c>
      <c r="H1876" s="27">
        <v>8</v>
      </c>
      <c r="I1876" s="27">
        <v>12</v>
      </c>
      <c r="J1876" s="27">
        <v>12</v>
      </c>
      <c r="K1876" s="43">
        <v>1.85</v>
      </c>
      <c r="L1876" s="119">
        <f t="shared" si="155"/>
        <v>7.4</v>
      </c>
      <c r="M1876" s="43">
        <f t="shared" si="159"/>
        <v>7.4</v>
      </c>
      <c r="N1876" s="43">
        <f t="shared" si="160"/>
        <v>14.8</v>
      </c>
      <c r="O1876" s="43">
        <f t="shared" si="161"/>
        <v>22.200000000000003</v>
      </c>
      <c r="P1876" s="43">
        <f t="shared" si="161"/>
        <v>22.200000000000003</v>
      </c>
    </row>
    <row r="1877" spans="1:16" customFormat="1" ht="12.75" customHeight="1">
      <c r="A1877" s="19" t="s">
        <v>291</v>
      </c>
      <c r="B1877" s="83">
        <v>152</v>
      </c>
      <c r="C1877" s="73" t="s">
        <v>208</v>
      </c>
      <c r="D1877" s="28" t="s">
        <v>247</v>
      </c>
      <c r="E1877" s="28"/>
      <c r="F1877" s="27">
        <v>4</v>
      </c>
      <c r="G1877" s="27">
        <v>4</v>
      </c>
      <c r="H1877" s="27">
        <v>8</v>
      </c>
      <c r="I1877" s="27">
        <v>12</v>
      </c>
      <c r="J1877" s="27">
        <v>12</v>
      </c>
      <c r="K1877" s="43">
        <v>1.85</v>
      </c>
      <c r="L1877" s="119">
        <f t="shared" si="155"/>
        <v>7.4</v>
      </c>
      <c r="M1877" s="43">
        <f t="shared" si="159"/>
        <v>7.4</v>
      </c>
      <c r="N1877" s="43">
        <f t="shared" si="160"/>
        <v>14.8</v>
      </c>
      <c r="O1877" s="43">
        <f t="shared" si="161"/>
        <v>22.200000000000003</v>
      </c>
      <c r="P1877" s="43">
        <f t="shared" si="161"/>
        <v>22.200000000000003</v>
      </c>
    </row>
    <row r="1878" spans="1:16" customFormat="1" ht="12.75" customHeight="1">
      <c r="A1878" s="19" t="s">
        <v>291</v>
      </c>
      <c r="B1878" s="83">
        <v>157</v>
      </c>
      <c r="C1878" s="73" t="s">
        <v>208</v>
      </c>
      <c r="D1878" s="28" t="s">
        <v>247</v>
      </c>
      <c r="E1878" s="28"/>
      <c r="F1878" s="27">
        <v>4</v>
      </c>
      <c r="G1878" s="27">
        <v>4</v>
      </c>
      <c r="H1878" s="27">
        <v>8</v>
      </c>
      <c r="I1878" s="27">
        <v>12</v>
      </c>
      <c r="J1878" s="27">
        <v>12</v>
      </c>
      <c r="K1878" s="43">
        <v>1.85</v>
      </c>
      <c r="L1878" s="119">
        <f t="shared" si="155"/>
        <v>7.4</v>
      </c>
      <c r="M1878" s="43">
        <f t="shared" si="159"/>
        <v>7.4</v>
      </c>
      <c r="N1878" s="43">
        <f t="shared" si="160"/>
        <v>14.8</v>
      </c>
      <c r="O1878" s="43">
        <f t="shared" si="161"/>
        <v>22.200000000000003</v>
      </c>
      <c r="P1878" s="43">
        <f t="shared" si="161"/>
        <v>22.200000000000003</v>
      </c>
    </row>
    <row r="1879" spans="1:16" customFormat="1" ht="12.75" customHeight="1">
      <c r="A1879" s="19" t="s">
        <v>291</v>
      </c>
      <c r="B1879" s="83">
        <v>162</v>
      </c>
      <c r="C1879" s="73" t="s">
        <v>208</v>
      </c>
      <c r="D1879" s="28" t="s">
        <v>247</v>
      </c>
      <c r="E1879" s="28"/>
      <c r="F1879" s="27">
        <v>4</v>
      </c>
      <c r="G1879" s="27">
        <v>4</v>
      </c>
      <c r="H1879" s="27">
        <v>8</v>
      </c>
      <c r="I1879" s="27">
        <v>12</v>
      </c>
      <c r="J1879" s="27">
        <v>12</v>
      </c>
      <c r="K1879" s="43">
        <v>1.85</v>
      </c>
      <c r="L1879" s="119">
        <f t="shared" si="155"/>
        <v>7.4</v>
      </c>
      <c r="M1879" s="43">
        <f t="shared" si="159"/>
        <v>7.4</v>
      </c>
      <c r="N1879" s="43">
        <f t="shared" si="160"/>
        <v>14.8</v>
      </c>
      <c r="O1879" s="43">
        <f t="shared" si="161"/>
        <v>22.200000000000003</v>
      </c>
      <c r="P1879" s="43">
        <f t="shared" si="161"/>
        <v>22.200000000000003</v>
      </c>
    </row>
    <row r="1880" spans="1:16" customFormat="1" ht="12.75" customHeight="1">
      <c r="A1880" s="19" t="s">
        <v>291</v>
      </c>
      <c r="B1880" s="83">
        <v>167</v>
      </c>
      <c r="C1880" s="73" t="s">
        <v>208</v>
      </c>
      <c r="D1880" s="28" t="s">
        <v>247</v>
      </c>
      <c r="E1880" s="28"/>
      <c r="F1880" s="27">
        <v>4</v>
      </c>
      <c r="G1880" s="27">
        <v>4</v>
      </c>
      <c r="H1880" s="27">
        <v>8</v>
      </c>
      <c r="I1880" s="27">
        <v>12</v>
      </c>
      <c r="J1880" s="27">
        <v>12</v>
      </c>
      <c r="K1880" s="43">
        <v>1.85</v>
      </c>
      <c r="L1880" s="119">
        <f t="shared" si="155"/>
        <v>7.4</v>
      </c>
      <c r="M1880" s="43">
        <f t="shared" si="159"/>
        <v>7.4</v>
      </c>
      <c r="N1880" s="43">
        <f t="shared" si="160"/>
        <v>14.8</v>
      </c>
      <c r="O1880" s="43">
        <f t="shared" si="161"/>
        <v>22.200000000000003</v>
      </c>
      <c r="P1880" s="43">
        <f t="shared" si="161"/>
        <v>22.200000000000003</v>
      </c>
    </row>
    <row r="1881" spans="1:16" customFormat="1" ht="12.75" customHeight="1">
      <c r="A1881" s="19" t="s">
        <v>291</v>
      </c>
      <c r="B1881" s="83">
        <v>172</v>
      </c>
      <c r="C1881" s="73" t="s">
        <v>208</v>
      </c>
      <c r="D1881" s="28" t="s">
        <v>247</v>
      </c>
      <c r="E1881" s="28"/>
      <c r="F1881" s="27">
        <v>4</v>
      </c>
      <c r="G1881" s="27">
        <v>4</v>
      </c>
      <c r="H1881" s="27">
        <v>8</v>
      </c>
      <c r="I1881" s="27">
        <v>12</v>
      </c>
      <c r="J1881" s="27">
        <v>12</v>
      </c>
      <c r="K1881" s="43">
        <v>1.85</v>
      </c>
      <c r="L1881" s="119">
        <f t="shared" si="155"/>
        <v>7.4</v>
      </c>
      <c r="M1881" s="43">
        <f t="shared" si="159"/>
        <v>7.4</v>
      </c>
      <c r="N1881" s="43">
        <f t="shared" si="160"/>
        <v>14.8</v>
      </c>
      <c r="O1881" s="43">
        <f t="shared" si="161"/>
        <v>22.200000000000003</v>
      </c>
      <c r="P1881" s="43">
        <f t="shared" si="161"/>
        <v>22.200000000000003</v>
      </c>
    </row>
    <row r="1882" spans="1:16" customFormat="1" ht="12.75" customHeight="1">
      <c r="A1882" s="19" t="s">
        <v>291</v>
      </c>
      <c r="B1882" s="83">
        <v>177</v>
      </c>
      <c r="C1882" s="73" t="s">
        <v>208</v>
      </c>
      <c r="D1882" s="28" t="s">
        <v>247</v>
      </c>
      <c r="E1882" s="28"/>
      <c r="F1882" s="27">
        <v>4</v>
      </c>
      <c r="G1882" s="27">
        <v>4</v>
      </c>
      <c r="H1882" s="27">
        <v>8</v>
      </c>
      <c r="I1882" s="27">
        <v>12</v>
      </c>
      <c r="J1882" s="27">
        <v>12</v>
      </c>
      <c r="K1882" s="43">
        <v>1.85</v>
      </c>
      <c r="L1882" s="119">
        <f t="shared" si="155"/>
        <v>7.4</v>
      </c>
      <c r="M1882" s="43">
        <f t="shared" si="159"/>
        <v>7.4</v>
      </c>
      <c r="N1882" s="43">
        <f t="shared" si="160"/>
        <v>14.8</v>
      </c>
      <c r="O1882" s="43">
        <f t="shared" si="161"/>
        <v>22.200000000000003</v>
      </c>
      <c r="P1882" s="43">
        <f t="shared" si="161"/>
        <v>22.200000000000003</v>
      </c>
    </row>
    <row r="1883" spans="1:16" customFormat="1" ht="12.75" customHeight="1">
      <c r="A1883" s="19" t="s">
        <v>291</v>
      </c>
      <c r="B1883" s="83">
        <v>182</v>
      </c>
      <c r="C1883" s="73" t="s">
        <v>208</v>
      </c>
      <c r="D1883" s="28" t="s">
        <v>247</v>
      </c>
      <c r="E1883" s="28"/>
      <c r="F1883" s="27">
        <v>4</v>
      </c>
      <c r="G1883" s="27">
        <v>4</v>
      </c>
      <c r="H1883" s="27">
        <v>8</v>
      </c>
      <c r="I1883" s="27">
        <v>12</v>
      </c>
      <c r="J1883" s="27">
        <v>12</v>
      </c>
      <c r="K1883" s="43">
        <v>1.85</v>
      </c>
      <c r="L1883" s="119">
        <f t="shared" si="155"/>
        <v>7.4</v>
      </c>
      <c r="M1883" s="43">
        <f t="shared" si="159"/>
        <v>7.4</v>
      </c>
      <c r="N1883" s="43">
        <f t="shared" si="160"/>
        <v>14.8</v>
      </c>
      <c r="O1883" s="43">
        <f t="shared" si="161"/>
        <v>22.200000000000003</v>
      </c>
      <c r="P1883" s="43">
        <f t="shared" si="161"/>
        <v>22.200000000000003</v>
      </c>
    </row>
    <row r="1884" spans="1:16" customFormat="1" ht="12.75" customHeight="1">
      <c r="A1884" s="19" t="s">
        <v>291</v>
      </c>
      <c r="B1884" s="83">
        <v>187</v>
      </c>
      <c r="C1884" s="73" t="s">
        <v>208</v>
      </c>
      <c r="D1884" s="28" t="s">
        <v>247</v>
      </c>
      <c r="E1884" s="28"/>
      <c r="F1884" s="27">
        <v>4</v>
      </c>
      <c r="G1884" s="27">
        <v>4</v>
      </c>
      <c r="H1884" s="27">
        <v>8</v>
      </c>
      <c r="I1884" s="27">
        <v>12</v>
      </c>
      <c r="J1884" s="27">
        <v>12</v>
      </c>
      <c r="K1884" s="43">
        <v>1.85</v>
      </c>
      <c r="L1884" s="119">
        <f t="shared" si="155"/>
        <v>7.4</v>
      </c>
      <c r="M1884" s="43">
        <f t="shared" si="159"/>
        <v>7.4</v>
      </c>
      <c r="N1884" s="43">
        <f t="shared" si="160"/>
        <v>14.8</v>
      </c>
      <c r="O1884" s="43">
        <f t="shared" si="161"/>
        <v>22.200000000000003</v>
      </c>
      <c r="P1884" s="43">
        <f t="shared" si="161"/>
        <v>22.200000000000003</v>
      </c>
    </row>
    <row r="1885" spans="1:16" customFormat="1" ht="12.75" customHeight="1">
      <c r="A1885" s="19" t="s">
        <v>291</v>
      </c>
      <c r="B1885" s="83">
        <v>192</v>
      </c>
      <c r="C1885" s="73" t="s">
        <v>208</v>
      </c>
      <c r="D1885" s="28" t="s">
        <v>247</v>
      </c>
      <c r="E1885" s="28"/>
      <c r="F1885" s="27">
        <v>4</v>
      </c>
      <c r="G1885" s="27">
        <v>4</v>
      </c>
      <c r="H1885" s="27">
        <v>8</v>
      </c>
      <c r="I1885" s="27">
        <v>12</v>
      </c>
      <c r="J1885" s="27">
        <v>12</v>
      </c>
      <c r="K1885" s="43">
        <v>1.85</v>
      </c>
      <c r="L1885" s="119">
        <f t="shared" si="155"/>
        <v>7.4</v>
      </c>
      <c r="M1885" s="43">
        <f t="shared" si="159"/>
        <v>7.4</v>
      </c>
      <c r="N1885" s="43">
        <f t="shared" si="160"/>
        <v>14.8</v>
      </c>
      <c r="O1885" s="43">
        <f t="shared" si="161"/>
        <v>22.200000000000003</v>
      </c>
      <c r="P1885" s="43">
        <f t="shared" si="161"/>
        <v>22.200000000000003</v>
      </c>
    </row>
    <row r="1886" spans="1:16" customFormat="1" ht="12.75" customHeight="1">
      <c r="A1886" s="19" t="s">
        <v>291</v>
      </c>
      <c r="B1886" s="83">
        <v>197</v>
      </c>
      <c r="C1886" s="73" t="s">
        <v>208</v>
      </c>
      <c r="D1886" s="28" t="s">
        <v>247</v>
      </c>
      <c r="E1886" s="28"/>
      <c r="F1886" s="27">
        <v>4</v>
      </c>
      <c r="G1886" s="27">
        <v>4</v>
      </c>
      <c r="H1886" s="27">
        <v>8</v>
      </c>
      <c r="I1886" s="27">
        <v>12</v>
      </c>
      <c r="J1886" s="27">
        <v>12</v>
      </c>
      <c r="K1886" s="43">
        <v>1.85</v>
      </c>
      <c r="L1886" s="119">
        <f t="shared" si="155"/>
        <v>7.4</v>
      </c>
      <c r="M1886" s="43">
        <f t="shared" si="159"/>
        <v>7.4</v>
      </c>
      <c r="N1886" s="43">
        <f t="shared" si="160"/>
        <v>14.8</v>
      </c>
      <c r="O1886" s="43">
        <f t="shared" si="161"/>
        <v>22.200000000000003</v>
      </c>
      <c r="P1886" s="43">
        <f t="shared" si="161"/>
        <v>22.200000000000003</v>
      </c>
    </row>
    <row r="1887" spans="1:16" customFormat="1" ht="12.75" customHeight="1">
      <c r="A1887" s="19" t="s">
        <v>291</v>
      </c>
      <c r="B1887" s="83">
        <v>207</v>
      </c>
      <c r="C1887" s="73" t="s">
        <v>208</v>
      </c>
      <c r="D1887" s="28" t="s">
        <v>247</v>
      </c>
      <c r="E1887" s="28"/>
      <c r="F1887" s="27">
        <v>15</v>
      </c>
      <c r="G1887" s="27">
        <v>15</v>
      </c>
      <c r="H1887" s="27">
        <v>30</v>
      </c>
      <c r="I1887" s="27">
        <v>45</v>
      </c>
      <c r="J1887" s="27">
        <v>45</v>
      </c>
      <c r="K1887" s="43">
        <v>1.85</v>
      </c>
      <c r="L1887" s="119">
        <f t="shared" si="155"/>
        <v>27.75</v>
      </c>
      <c r="M1887" s="43">
        <f t="shared" si="159"/>
        <v>27.75</v>
      </c>
      <c r="N1887" s="43">
        <f t="shared" si="160"/>
        <v>55.5</v>
      </c>
      <c r="O1887" s="43">
        <f t="shared" si="161"/>
        <v>83.25</v>
      </c>
      <c r="P1887" s="43">
        <f t="shared" si="161"/>
        <v>83.25</v>
      </c>
    </row>
    <row r="1888" spans="1:16" customFormat="1" ht="12.75" customHeight="1">
      <c r="A1888" s="19" t="s">
        <v>291</v>
      </c>
      <c r="B1888" s="83">
        <v>217</v>
      </c>
      <c r="C1888" s="73" t="s">
        <v>208</v>
      </c>
      <c r="D1888" s="28" t="s">
        <v>247</v>
      </c>
      <c r="E1888" s="28"/>
      <c r="F1888" s="27">
        <v>15</v>
      </c>
      <c r="G1888" s="27">
        <v>15</v>
      </c>
      <c r="H1888" s="27">
        <v>30</v>
      </c>
      <c r="I1888" s="27">
        <v>45</v>
      </c>
      <c r="J1888" s="27">
        <v>45</v>
      </c>
      <c r="K1888" s="43">
        <v>1.85</v>
      </c>
      <c r="L1888" s="119">
        <f t="shared" si="155"/>
        <v>27.75</v>
      </c>
      <c r="M1888" s="43">
        <f t="shared" si="159"/>
        <v>27.75</v>
      </c>
      <c r="N1888" s="43">
        <f t="shared" si="160"/>
        <v>55.5</v>
      </c>
      <c r="O1888" s="43">
        <f t="shared" si="161"/>
        <v>83.25</v>
      </c>
      <c r="P1888" s="43">
        <f t="shared" si="161"/>
        <v>83.25</v>
      </c>
    </row>
    <row r="1889" spans="1:16" customFormat="1" ht="12.75" customHeight="1">
      <c r="A1889" s="19" t="s">
        <v>291</v>
      </c>
      <c r="B1889" s="83">
        <v>227</v>
      </c>
      <c r="C1889" s="73" t="s">
        <v>208</v>
      </c>
      <c r="D1889" s="28" t="s">
        <v>247</v>
      </c>
      <c r="E1889" s="28"/>
      <c r="F1889" s="27">
        <v>15</v>
      </c>
      <c r="G1889" s="27">
        <v>15</v>
      </c>
      <c r="H1889" s="27">
        <v>30</v>
      </c>
      <c r="I1889" s="27">
        <v>45</v>
      </c>
      <c r="J1889" s="27">
        <v>45</v>
      </c>
      <c r="K1889" s="43">
        <v>1.85</v>
      </c>
      <c r="L1889" s="119">
        <f t="shared" si="155"/>
        <v>27.75</v>
      </c>
      <c r="M1889" s="43">
        <f t="shared" si="159"/>
        <v>27.75</v>
      </c>
      <c r="N1889" s="43">
        <f t="shared" si="160"/>
        <v>55.5</v>
      </c>
      <c r="O1889" s="43">
        <f t="shared" si="161"/>
        <v>83.25</v>
      </c>
      <c r="P1889" s="43">
        <f t="shared" si="161"/>
        <v>83.25</v>
      </c>
    </row>
    <row r="1890" spans="1:16" customFormat="1" ht="12.75" customHeight="1">
      <c r="A1890" s="19" t="s">
        <v>291</v>
      </c>
      <c r="B1890" s="83">
        <v>237</v>
      </c>
      <c r="C1890" s="73" t="s">
        <v>208</v>
      </c>
      <c r="D1890" s="28" t="s">
        <v>247</v>
      </c>
      <c r="E1890" s="28"/>
      <c r="F1890" s="27">
        <v>4</v>
      </c>
      <c r="G1890" s="27">
        <v>4</v>
      </c>
      <c r="H1890" s="27">
        <v>8</v>
      </c>
      <c r="I1890" s="27">
        <v>12</v>
      </c>
      <c r="J1890" s="27">
        <v>12</v>
      </c>
      <c r="K1890" s="43">
        <v>1.85</v>
      </c>
      <c r="L1890" s="119">
        <f t="shared" si="155"/>
        <v>7.4</v>
      </c>
      <c r="M1890" s="43">
        <f t="shared" si="159"/>
        <v>7.4</v>
      </c>
      <c r="N1890" s="43">
        <f t="shared" si="160"/>
        <v>14.8</v>
      </c>
      <c r="O1890" s="43">
        <f t="shared" si="161"/>
        <v>22.200000000000003</v>
      </c>
      <c r="P1890" s="43">
        <f t="shared" si="161"/>
        <v>22.200000000000003</v>
      </c>
    </row>
    <row r="1891" spans="1:16" customFormat="1" ht="12.75" customHeight="1">
      <c r="A1891" s="19" t="s">
        <v>291</v>
      </c>
      <c r="B1891" s="83">
        <v>247</v>
      </c>
      <c r="C1891" s="73" t="s">
        <v>208</v>
      </c>
      <c r="D1891" s="28" t="s">
        <v>247</v>
      </c>
      <c r="E1891" s="28"/>
      <c r="F1891" s="27">
        <v>4</v>
      </c>
      <c r="G1891" s="27">
        <v>4</v>
      </c>
      <c r="H1891" s="27">
        <v>8</v>
      </c>
      <c r="I1891" s="27">
        <v>12</v>
      </c>
      <c r="J1891" s="27">
        <v>12</v>
      </c>
      <c r="K1891" s="43">
        <v>1.85</v>
      </c>
      <c r="L1891" s="119">
        <f t="shared" ref="L1891:L1954" si="162">K1891*F1891</f>
        <v>7.4</v>
      </c>
      <c r="M1891" s="43">
        <f t="shared" si="159"/>
        <v>7.4</v>
      </c>
      <c r="N1891" s="43">
        <f t="shared" si="160"/>
        <v>14.8</v>
      </c>
      <c r="O1891" s="43">
        <f t="shared" si="161"/>
        <v>22.200000000000003</v>
      </c>
      <c r="P1891" s="43">
        <f t="shared" si="161"/>
        <v>22.200000000000003</v>
      </c>
    </row>
    <row r="1892" spans="1:16" customFormat="1" ht="12.75" customHeight="1">
      <c r="A1892" s="19" t="s">
        <v>291</v>
      </c>
      <c r="B1892" s="83">
        <v>257</v>
      </c>
      <c r="C1892" s="73" t="s">
        <v>208</v>
      </c>
      <c r="D1892" s="28" t="s">
        <v>247</v>
      </c>
      <c r="E1892" s="28"/>
      <c r="F1892" s="27">
        <v>4</v>
      </c>
      <c r="G1892" s="27">
        <v>4</v>
      </c>
      <c r="H1892" s="27">
        <v>8</v>
      </c>
      <c r="I1892" s="27">
        <v>12</v>
      </c>
      <c r="J1892" s="27">
        <v>12</v>
      </c>
      <c r="K1892" s="43">
        <v>1.85</v>
      </c>
      <c r="L1892" s="119">
        <f t="shared" si="162"/>
        <v>7.4</v>
      </c>
      <c r="M1892" s="43">
        <f t="shared" si="159"/>
        <v>7.4</v>
      </c>
      <c r="N1892" s="43">
        <f t="shared" si="160"/>
        <v>14.8</v>
      </c>
      <c r="O1892" s="43">
        <f t="shared" si="161"/>
        <v>22.200000000000003</v>
      </c>
      <c r="P1892" s="43">
        <f t="shared" si="161"/>
        <v>22.200000000000003</v>
      </c>
    </row>
    <row r="1893" spans="1:16" customFormat="1" ht="12.75" customHeight="1">
      <c r="A1893" s="19" t="s">
        <v>291</v>
      </c>
      <c r="B1893" s="83">
        <v>267</v>
      </c>
      <c r="C1893" s="73" t="s">
        <v>208</v>
      </c>
      <c r="D1893" s="28" t="s">
        <v>247</v>
      </c>
      <c r="E1893" s="28"/>
      <c r="F1893" s="27">
        <v>4</v>
      </c>
      <c r="G1893" s="27">
        <v>4</v>
      </c>
      <c r="H1893" s="27">
        <v>8</v>
      </c>
      <c r="I1893" s="27">
        <v>12</v>
      </c>
      <c r="J1893" s="27">
        <v>12</v>
      </c>
      <c r="K1893" s="43">
        <v>1.85</v>
      </c>
      <c r="L1893" s="119">
        <f t="shared" si="162"/>
        <v>7.4</v>
      </c>
      <c r="M1893" s="43">
        <f t="shared" si="159"/>
        <v>7.4</v>
      </c>
      <c r="N1893" s="43">
        <f t="shared" si="160"/>
        <v>14.8</v>
      </c>
      <c r="O1893" s="43">
        <f t="shared" si="161"/>
        <v>22.200000000000003</v>
      </c>
      <c r="P1893" s="43">
        <f t="shared" si="161"/>
        <v>22.200000000000003</v>
      </c>
    </row>
    <row r="1894" spans="1:16" customFormat="1" ht="12.75" customHeight="1">
      <c r="A1894" s="19" t="s">
        <v>291</v>
      </c>
      <c r="B1894" s="83">
        <v>277</v>
      </c>
      <c r="C1894" s="73" t="s">
        <v>208</v>
      </c>
      <c r="D1894" s="28" t="s">
        <v>247</v>
      </c>
      <c r="E1894" s="28"/>
      <c r="F1894" s="27">
        <v>4</v>
      </c>
      <c r="G1894" s="27">
        <v>4</v>
      </c>
      <c r="H1894" s="27">
        <v>8</v>
      </c>
      <c r="I1894" s="27">
        <v>12</v>
      </c>
      <c r="J1894" s="27">
        <v>12</v>
      </c>
      <c r="K1894" s="43">
        <v>1.85</v>
      </c>
      <c r="L1894" s="119">
        <f t="shared" si="162"/>
        <v>7.4</v>
      </c>
      <c r="M1894" s="43">
        <f t="shared" si="159"/>
        <v>7.4</v>
      </c>
      <c r="N1894" s="43">
        <f t="shared" si="160"/>
        <v>14.8</v>
      </c>
      <c r="O1894" s="43">
        <f t="shared" si="161"/>
        <v>22.200000000000003</v>
      </c>
      <c r="P1894" s="43">
        <f t="shared" si="161"/>
        <v>22.200000000000003</v>
      </c>
    </row>
    <row r="1895" spans="1:16" customFormat="1" ht="12.75" customHeight="1">
      <c r="A1895" s="19" t="s">
        <v>291</v>
      </c>
      <c r="B1895" s="83">
        <v>287</v>
      </c>
      <c r="C1895" s="73" t="s">
        <v>208</v>
      </c>
      <c r="D1895" s="28" t="s">
        <v>247</v>
      </c>
      <c r="E1895" s="28"/>
      <c r="F1895" s="27">
        <v>4</v>
      </c>
      <c r="G1895" s="27">
        <v>4</v>
      </c>
      <c r="H1895" s="27">
        <v>8</v>
      </c>
      <c r="I1895" s="27">
        <v>12</v>
      </c>
      <c r="J1895" s="27">
        <v>12</v>
      </c>
      <c r="K1895" s="43">
        <v>1.85</v>
      </c>
      <c r="L1895" s="119">
        <f t="shared" si="162"/>
        <v>7.4</v>
      </c>
      <c r="M1895" s="43">
        <f t="shared" si="159"/>
        <v>7.4</v>
      </c>
      <c r="N1895" s="43">
        <f t="shared" si="160"/>
        <v>14.8</v>
      </c>
      <c r="O1895" s="43">
        <f t="shared" si="161"/>
        <v>22.200000000000003</v>
      </c>
      <c r="P1895" s="43">
        <f t="shared" si="161"/>
        <v>22.200000000000003</v>
      </c>
    </row>
    <row r="1896" spans="1:16" customFormat="1" ht="12.75" customHeight="1">
      <c r="A1896" s="19" t="s">
        <v>291</v>
      </c>
      <c r="B1896" s="83">
        <v>297</v>
      </c>
      <c r="C1896" s="73" t="s">
        <v>208</v>
      </c>
      <c r="D1896" s="28" t="s">
        <v>247</v>
      </c>
      <c r="E1896" s="28"/>
      <c r="F1896" s="27">
        <v>4</v>
      </c>
      <c r="G1896" s="27">
        <v>4</v>
      </c>
      <c r="H1896" s="27">
        <v>8</v>
      </c>
      <c r="I1896" s="27">
        <v>12</v>
      </c>
      <c r="J1896" s="27">
        <v>12</v>
      </c>
      <c r="K1896" s="43">
        <v>1.85</v>
      </c>
      <c r="L1896" s="119">
        <f t="shared" si="162"/>
        <v>7.4</v>
      </c>
      <c r="M1896" s="43">
        <f t="shared" si="159"/>
        <v>7.4</v>
      </c>
      <c r="N1896" s="43">
        <f t="shared" si="160"/>
        <v>14.8</v>
      </c>
      <c r="O1896" s="43">
        <f t="shared" si="161"/>
        <v>22.200000000000003</v>
      </c>
      <c r="P1896" s="43">
        <f t="shared" si="161"/>
        <v>22.200000000000003</v>
      </c>
    </row>
    <row r="1897" spans="1:16" customFormat="1" ht="12.75" customHeight="1">
      <c r="A1897" s="19" t="s">
        <v>291</v>
      </c>
      <c r="B1897" s="83">
        <v>307</v>
      </c>
      <c r="C1897" s="73" t="s">
        <v>208</v>
      </c>
      <c r="D1897" s="28" t="s">
        <v>247</v>
      </c>
      <c r="E1897" s="28"/>
      <c r="F1897" s="27">
        <v>4</v>
      </c>
      <c r="G1897" s="27">
        <v>4</v>
      </c>
      <c r="H1897" s="27">
        <v>8</v>
      </c>
      <c r="I1897" s="27">
        <v>12</v>
      </c>
      <c r="J1897" s="27">
        <v>12</v>
      </c>
      <c r="K1897" s="43">
        <v>1.85</v>
      </c>
      <c r="L1897" s="119">
        <f t="shared" si="162"/>
        <v>7.4</v>
      </c>
      <c r="M1897" s="43">
        <f t="shared" si="159"/>
        <v>7.4</v>
      </c>
      <c r="N1897" s="43">
        <f t="shared" si="160"/>
        <v>14.8</v>
      </c>
      <c r="O1897" s="43">
        <f t="shared" si="161"/>
        <v>22.200000000000003</v>
      </c>
      <c r="P1897" s="43">
        <f t="shared" si="161"/>
        <v>22.200000000000003</v>
      </c>
    </row>
    <row r="1898" spans="1:16" customFormat="1" ht="12.75" customHeight="1">
      <c r="A1898" s="19" t="s">
        <v>291</v>
      </c>
      <c r="B1898" s="83">
        <v>317</v>
      </c>
      <c r="C1898" s="73" t="s">
        <v>208</v>
      </c>
      <c r="D1898" s="28" t="s">
        <v>247</v>
      </c>
      <c r="E1898" s="28"/>
      <c r="F1898" s="27">
        <v>4</v>
      </c>
      <c r="G1898" s="27">
        <v>4</v>
      </c>
      <c r="H1898" s="27">
        <v>8</v>
      </c>
      <c r="I1898" s="27">
        <v>12</v>
      </c>
      <c r="J1898" s="27">
        <v>12</v>
      </c>
      <c r="K1898" s="43">
        <v>1.85</v>
      </c>
      <c r="L1898" s="119">
        <f t="shared" si="162"/>
        <v>7.4</v>
      </c>
      <c r="M1898" s="43">
        <f t="shared" si="159"/>
        <v>7.4</v>
      </c>
      <c r="N1898" s="43">
        <f t="shared" si="160"/>
        <v>14.8</v>
      </c>
      <c r="O1898" s="43">
        <f t="shared" si="161"/>
        <v>22.200000000000003</v>
      </c>
      <c r="P1898" s="43">
        <f t="shared" si="161"/>
        <v>22.200000000000003</v>
      </c>
    </row>
    <row r="1899" spans="1:16" customFormat="1" ht="12.75" customHeight="1">
      <c r="A1899" s="19" t="s">
        <v>291</v>
      </c>
      <c r="B1899" s="83">
        <v>327</v>
      </c>
      <c r="C1899" s="73" t="s">
        <v>208</v>
      </c>
      <c r="D1899" s="28" t="s">
        <v>247</v>
      </c>
      <c r="E1899" s="28"/>
      <c r="F1899" s="27">
        <v>4</v>
      </c>
      <c r="G1899" s="27">
        <v>4</v>
      </c>
      <c r="H1899" s="27">
        <v>8</v>
      </c>
      <c r="I1899" s="27">
        <v>12</v>
      </c>
      <c r="J1899" s="27">
        <v>12</v>
      </c>
      <c r="K1899" s="43">
        <v>1.85</v>
      </c>
      <c r="L1899" s="119">
        <f t="shared" si="162"/>
        <v>7.4</v>
      </c>
      <c r="M1899" s="43">
        <f t="shared" si="159"/>
        <v>7.4</v>
      </c>
      <c r="N1899" s="43">
        <f t="shared" si="160"/>
        <v>14.8</v>
      </c>
      <c r="O1899" s="43">
        <f t="shared" si="161"/>
        <v>22.200000000000003</v>
      </c>
      <c r="P1899" s="43">
        <f t="shared" si="161"/>
        <v>22.200000000000003</v>
      </c>
    </row>
    <row r="1900" spans="1:16" customFormat="1" ht="12.75" customHeight="1">
      <c r="A1900" s="19" t="s">
        <v>291</v>
      </c>
      <c r="B1900" s="83">
        <v>337</v>
      </c>
      <c r="C1900" s="73" t="s">
        <v>208</v>
      </c>
      <c r="D1900" s="28" t="s">
        <v>247</v>
      </c>
      <c r="E1900" s="28"/>
      <c r="F1900" s="27">
        <v>4</v>
      </c>
      <c r="G1900" s="27">
        <v>4</v>
      </c>
      <c r="H1900" s="27">
        <v>8</v>
      </c>
      <c r="I1900" s="27">
        <v>12</v>
      </c>
      <c r="J1900" s="27">
        <v>12</v>
      </c>
      <c r="K1900" s="43">
        <v>1.85</v>
      </c>
      <c r="L1900" s="119">
        <f t="shared" si="162"/>
        <v>7.4</v>
      </c>
      <c r="M1900" s="43">
        <f t="shared" si="159"/>
        <v>7.4</v>
      </c>
      <c r="N1900" s="43">
        <f t="shared" si="160"/>
        <v>14.8</v>
      </c>
      <c r="O1900" s="43">
        <f t="shared" si="161"/>
        <v>22.200000000000003</v>
      </c>
      <c r="P1900" s="43">
        <f t="shared" si="161"/>
        <v>22.200000000000003</v>
      </c>
    </row>
    <row r="1901" spans="1:16" customFormat="1" ht="12.75" customHeight="1">
      <c r="A1901" s="19" t="s">
        <v>291</v>
      </c>
      <c r="B1901" s="83">
        <v>347</v>
      </c>
      <c r="C1901" s="73" t="s">
        <v>208</v>
      </c>
      <c r="D1901" s="28" t="s">
        <v>247</v>
      </c>
      <c r="E1901" s="28"/>
      <c r="F1901" s="27">
        <v>4</v>
      </c>
      <c r="G1901" s="27">
        <v>4</v>
      </c>
      <c r="H1901" s="27">
        <v>8</v>
      </c>
      <c r="I1901" s="27">
        <v>12</v>
      </c>
      <c r="J1901" s="27">
        <v>12</v>
      </c>
      <c r="K1901" s="43">
        <v>1.85</v>
      </c>
      <c r="L1901" s="119">
        <f t="shared" si="162"/>
        <v>7.4</v>
      </c>
      <c r="M1901" s="43">
        <f t="shared" si="159"/>
        <v>7.4</v>
      </c>
      <c r="N1901" s="43">
        <f t="shared" si="160"/>
        <v>14.8</v>
      </c>
      <c r="O1901" s="43">
        <f t="shared" si="161"/>
        <v>22.200000000000003</v>
      </c>
      <c r="P1901" s="43">
        <f t="shared" si="161"/>
        <v>22.200000000000003</v>
      </c>
    </row>
    <row r="1902" spans="1:16" customFormat="1" ht="12.75" customHeight="1">
      <c r="A1902" s="19" t="s">
        <v>291</v>
      </c>
      <c r="B1902" s="83">
        <v>357</v>
      </c>
      <c r="C1902" s="73" t="s">
        <v>208</v>
      </c>
      <c r="D1902" s="28" t="s">
        <v>247</v>
      </c>
      <c r="E1902" s="28"/>
      <c r="F1902" s="27">
        <v>4</v>
      </c>
      <c r="G1902" s="27">
        <v>4</v>
      </c>
      <c r="H1902" s="27">
        <v>8</v>
      </c>
      <c r="I1902" s="27">
        <v>12</v>
      </c>
      <c r="J1902" s="27">
        <v>12</v>
      </c>
      <c r="K1902" s="43">
        <v>1.85</v>
      </c>
      <c r="L1902" s="119">
        <f t="shared" si="162"/>
        <v>7.4</v>
      </c>
      <c r="M1902" s="43">
        <f t="shared" si="159"/>
        <v>7.4</v>
      </c>
      <c r="N1902" s="43">
        <f t="shared" si="160"/>
        <v>14.8</v>
      </c>
      <c r="O1902" s="43">
        <f t="shared" si="161"/>
        <v>22.200000000000003</v>
      </c>
      <c r="P1902" s="43">
        <f t="shared" si="161"/>
        <v>22.200000000000003</v>
      </c>
    </row>
    <row r="1903" spans="1:16" customFormat="1" ht="12.75" customHeight="1">
      <c r="A1903" s="19" t="s">
        <v>291</v>
      </c>
      <c r="B1903" s="83">
        <v>367</v>
      </c>
      <c r="C1903" s="73" t="s">
        <v>208</v>
      </c>
      <c r="D1903" s="28" t="s">
        <v>247</v>
      </c>
      <c r="E1903" s="28"/>
      <c r="F1903" s="27">
        <v>4</v>
      </c>
      <c r="G1903" s="27">
        <v>4</v>
      </c>
      <c r="H1903" s="27">
        <v>8</v>
      </c>
      <c r="I1903" s="27">
        <v>12</v>
      </c>
      <c r="J1903" s="27">
        <v>12</v>
      </c>
      <c r="K1903" s="43">
        <v>1.85</v>
      </c>
      <c r="L1903" s="119">
        <f t="shared" si="162"/>
        <v>7.4</v>
      </c>
      <c r="M1903" s="43">
        <f t="shared" si="159"/>
        <v>7.4</v>
      </c>
      <c r="N1903" s="43">
        <f t="shared" si="160"/>
        <v>14.8</v>
      </c>
      <c r="O1903" s="43">
        <f t="shared" si="161"/>
        <v>22.200000000000003</v>
      </c>
      <c r="P1903" s="43">
        <f t="shared" si="161"/>
        <v>22.200000000000003</v>
      </c>
    </row>
    <row r="1904" spans="1:16" customFormat="1" ht="12.75" customHeight="1">
      <c r="A1904" s="19" t="s">
        <v>291</v>
      </c>
      <c r="B1904" s="83">
        <v>377</v>
      </c>
      <c r="C1904" s="73" t="s">
        <v>208</v>
      </c>
      <c r="D1904" s="28" t="s">
        <v>247</v>
      </c>
      <c r="E1904" s="28"/>
      <c r="F1904" s="27">
        <v>4</v>
      </c>
      <c r="G1904" s="27">
        <v>4</v>
      </c>
      <c r="H1904" s="27">
        <v>8</v>
      </c>
      <c r="I1904" s="27">
        <v>12</v>
      </c>
      <c r="J1904" s="27">
        <v>12</v>
      </c>
      <c r="K1904" s="43">
        <v>1.85</v>
      </c>
      <c r="L1904" s="119">
        <f t="shared" si="162"/>
        <v>7.4</v>
      </c>
      <c r="M1904" s="43">
        <f t="shared" si="159"/>
        <v>7.4</v>
      </c>
      <c r="N1904" s="43">
        <f t="shared" si="160"/>
        <v>14.8</v>
      </c>
      <c r="O1904" s="43">
        <f t="shared" si="161"/>
        <v>22.200000000000003</v>
      </c>
      <c r="P1904" s="43">
        <f t="shared" si="161"/>
        <v>22.200000000000003</v>
      </c>
    </row>
    <row r="1905" spans="1:16" customFormat="1" ht="12.75" customHeight="1">
      <c r="A1905" s="19" t="s">
        <v>291</v>
      </c>
      <c r="B1905" s="83">
        <v>387</v>
      </c>
      <c r="C1905" s="73" t="s">
        <v>208</v>
      </c>
      <c r="D1905" s="28" t="s">
        <v>247</v>
      </c>
      <c r="E1905" s="28"/>
      <c r="F1905" s="27">
        <v>4</v>
      </c>
      <c r="G1905" s="27">
        <v>4</v>
      </c>
      <c r="H1905" s="27">
        <v>8</v>
      </c>
      <c r="I1905" s="27">
        <v>12</v>
      </c>
      <c r="J1905" s="27">
        <v>12</v>
      </c>
      <c r="K1905" s="43">
        <v>1.85</v>
      </c>
      <c r="L1905" s="119">
        <f t="shared" si="162"/>
        <v>7.4</v>
      </c>
      <c r="M1905" s="43">
        <f t="shared" si="159"/>
        <v>7.4</v>
      </c>
      <c r="N1905" s="43">
        <f t="shared" si="160"/>
        <v>14.8</v>
      </c>
      <c r="O1905" s="43">
        <f t="shared" si="161"/>
        <v>22.200000000000003</v>
      </c>
      <c r="P1905" s="43">
        <f t="shared" si="161"/>
        <v>22.200000000000003</v>
      </c>
    </row>
    <row r="1906" spans="1:16" customFormat="1" ht="12.75" customHeight="1">
      <c r="A1906" s="19" t="s">
        <v>291</v>
      </c>
      <c r="B1906" s="83">
        <v>397</v>
      </c>
      <c r="C1906" s="73" t="s">
        <v>208</v>
      </c>
      <c r="D1906" s="28" t="s">
        <v>247</v>
      </c>
      <c r="E1906" s="28"/>
      <c r="F1906" s="27">
        <v>4</v>
      </c>
      <c r="G1906" s="27">
        <v>4</v>
      </c>
      <c r="H1906" s="27">
        <v>8</v>
      </c>
      <c r="I1906" s="27">
        <v>12</v>
      </c>
      <c r="J1906" s="27">
        <v>12</v>
      </c>
      <c r="K1906" s="43">
        <v>1.85</v>
      </c>
      <c r="L1906" s="119">
        <f t="shared" si="162"/>
        <v>7.4</v>
      </c>
      <c r="M1906" s="43">
        <f t="shared" si="159"/>
        <v>7.4</v>
      </c>
      <c r="N1906" s="43">
        <f t="shared" si="160"/>
        <v>14.8</v>
      </c>
      <c r="O1906" s="43">
        <f t="shared" si="161"/>
        <v>22.200000000000003</v>
      </c>
      <c r="P1906" s="43">
        <f t="shared" si="161"/>
        <v>22.200000000000003</v>
      </c>
    </row>
    <row r="1907" spans="1:16" customFormat="1" ht="12.75" customHeight="1">
      <c r="A1907" s="19" t="s">
        <v>291</v>
      </c>
      <c r="B1907" s="83">
        <v>407</v>
      </c>
      <c r="C1907" s="73" t="s">
        <v>208</v>
      </c>
      <c r="D1907" s="28" t="s">
        <v>247</v>
      </c>
      <c r="E1907" s="28"/>
      <c r="F1907" s="27">
        <v>4</v>
      </c>
      <c r="G1907" s="27">
        <v>4</v>
      </c>
      <c r="H1907" s="27">
        <v>8</v>
      </c>
      <c r="I1907" s="27">
        <v>12</v>
      </c>
      <c r="J1907" s="27">
        <v>12</v>
      </c>
      <c r="K1907" s="43">
        <v>1.85</v>
      </c>
      <c r="L1907" s="119">
        <f t="shared" si="162"/>
        <v>7.4</v>
      </c>
      <c r="M1907" s="43">
        <f t="shared" si="159"/>
        <v>7.4</v>
      </c>
      <c r="N1907" s="43">
        <f t="shared" si="160"/>
        <v>14.8</v>
      </c>
      <c r="O1907" s="43">
        <f t="shared" si="161"/>
        <v>22.200000000000003</v>
      </c>
      <c r="P1907" s="43">
        <f t="shared" si="161"/>
        <v>22.200000000000003</v>
      </c>
    </row>
    <row r="1908" spans="1:16" customFormat="1" ht="12.75" customHeight="1">
      <c r="A1908" s="19" t="s">
        <v>291</v>
      </c>
      <c r="B1908" s="83">
        <v>417</v>
      </c>
      <c r="C1908" s="73" t="s">
        <v>208</v>
      </c>
      <c r="D1908" s="28" t="s">
        <v>247</v>
      </c>
      <c r="E1908" s="28"/>
      <c r="F1908" s="27">
        <v>4</v>
      </c>
      <c r="G1908" s="27">
        <v>4</v>
      </c>
      <c r="H1908" s="27">
        <v>8</v>
      </c>
      <c r="I1908" s="27">
        <v>12</v>
      </c>
      <c r="J1908" s="27">
        <v>12</v>
      </c>
      <c r="K1908" s="43">
        <v>1.85</v>
      </c>
      <c r="L1908" s="119">
        <f t="shared" si="162"/>
        <v>7.4</v>
      </c>
      <c r="M1908" s="43">
        <f t="shared" si="159"/>
        <v>7.4</v>
      </c>
      <c r="N1908" s="43">
        <f t="shared" si="160"/>
        <v>14.8</v>
      </c>
      <c r="O1908" s="43">
        <f t="shared" si="161"/>
        <v>22.200000000000003</v>
      </c>
      <c r="P1908" s="43">
        <f t="shared" si="161"/>
        <v>22.200000000000003</v>
      </c>
    </row>
    <row r="1909" spans="1:16" customFormat="1" ht="12.75" customHeight="1">
      <c r="A1909" s="19" t="s">
        <v>291</v>
      </c>
      <c r="B1909" s="83">
        <v>427</v>
      </c>
      <c r="C1909" s="73" t="s">
        <v>208</v>
      </c>
      <c r="D1909" s="28" t="s">
        <v>247</v>
      </c>
      <c r="E1909" s="28"/>
      <c r="F1909" s="27">
        <v>4</v>
      </c>
      <c r="G1909" s="27">
        <v>4</v>
      </c>
      <c r="H1909" s="27">
        <v>8</v>
      </c>
      <c r="I1909" s="27">
        <v>12</v>
      </c>
      <c r="J1909" s="27">
        <v>12</v>
      </c>
      <c r="K1909" s="43">
        <v>1.85</v>
      </c>
      <c r="L1909" s="119">
        <f t="shared" si="162"/>
        <v>7.4</v>
      </c>
      <c r="M1909" s="43">
        <f t="shared" si="159"/>
        <v>7.4</v>
      </c>
      <c r="N1909" s="43">
        <f t="shared" si="160"/>
        <v>14.8</v>
      </c>
      <c r="O1909" s="43">
        <f t="shared" si="161"/>
        <v>22.200000000000003</v>
      </c>
      <c r="P1909" s="43">
        <f t="shared" si="161"/>
        <v>22.200000000000003</v>
      </c>
    </row>
    <row r="1910" spans="1:16" customFormat="1" ht="12.75" customHeight="1">
      <c r="A1910" s="19" t="s">
        <v>291</v>
      </c>
      <c r="B1910" s="83">
        <v>437</v>
      </c>
      <c r="C1910" s="73" t="s">
        <v>208</v>
      </c>
      <c r="D1910" s="28" t="s">
        <v>247</v>
      </c>
      <c r="E1910" s="28"/>
      <c r="F1910" s="27">
        <v>4</v>
      </c>
      <c r="G1910" s="27">
        <v>4</v>
      </c>
      <c r="H1910" s="27">
        <v>8</v>
      </c>
      <c r="I1910" s="27">
        <v>12</v>
      </c>
      <c r="J1910" s="27">
        <v>12</v>
      </c>
      <c r="K1910" s="43">
        <v>1.85</v>
      </c>
      <c r="L1910" s="119">
        <f t="shared" si="162"/>
        <v>7.4</v>
      </c>
      <c r="M1910" s="43">
        <f t="shared" si="159"/>
        <v>7.4</v>
      </c>
      <c r="N1910" s="43">
        <f t="shared" si="160"/>
        <v>14.8</v>
      </c>
      <c r="O1910" s="43">
        <f t="shared" si="161"/>
        <v>22.200000000000003</v>
      </c>
      <c r="P1910" s="43">
        <f t="shared" si="161"/>
        <v>22.200000000000003</v>
      </c>
    </row>
    <row r="1911" spans="1:16" customFormat="1" ht="12.75" customHeight="1">
      <c r="A1911" s="19" t="s">
        <v>291</v>
      </c>
      <c r="B1911" s="83">
        <v>447</v>
      </c>
      <c r="C1911" s="73" t="s">
        <v>208</v>
      </c>
      <c r="D1911" s="28" t="s">
        <v>247</v>
      </c>
      <c r="E1911" s="28"/>
      <c r="F1911" s="27">
        <v>4</v>
      </c>
      <c r="G1911" s="27">
        <v>4</v>
      </c>
      <c r="H1911" s="27">
        <v>8</v>
      </c>
      <c r="I1911" s="27">
        <v>12</v>
      </c>
      <c r="J1911" s="27">
        <v>12</v>
      </c>
      <c r="K1911" s="43">
        <v>1.85</v>
      </c>
      <c r="L1911" s="119">
        <f t="shared" si="162"/>
        <v>7.4</v>
      </c>
      <c r="M1911" s="43">
        <f t="shared" ref="M1911:M1917" si="163">$G1911*K1911</f>
        <v>7.4</v>
      </c>
      <c r="N1911" s="43">
        <f t="shared" ref="N1911:N1917" si="164">$K1911*H1911</f>
        <v>14.8</v>
      </c>
      <c r="O1911" s="43">
        <f t="shared" ref="O1911:P1917" si="165">$K1911*I1911</f>
        <v>22.200000000000003</v>
      </c>
      <c r="P1911" s="43">
        <f t="shared" si="165"/>
        <v>22.200000000000003</v>
      </c>
    </row>
    <row r="1912" spans="1:16" customFormat="1" ht="12.75" customHeight="1">
      <c r="A1912" s="19" t="s">
        <v>291</v>
      </c>
      <c r="B1912" s="83">
        <v>457</v>
      </c>
      <c r="C1912" s="73" t="s">
        <v>208</v>
      </c>
      <c r="D1912" s="28" t="s">
        <v>247</v>
      </c>
      <c r="E1912" s="28"/>
      <c r="F1912" s="27">
        <v>4</v>
      </c>
      <c r="G1912" s="27">
        <v>4</v>
      </c>
      <c r="H1912" s="27">
        <v>8</v>
      </c>
      <c r="I1912" s="27">
        <v>12</v>
      </c>
      <c r="J1912" s="27">
        <v>12</v>
      </c>
      <c r="K1912" s="43">
        <v>1.85</v>
      </c>
      <c r="L1912" s="119">
        <f t="shared" si="162"/>
        <v>7.4</v>
      </c>
      <c r="M1912" s="43">
        <f t="shared" si="163"/>
        <v>7.4</v>
      </c>
      <c r="N1912" s="43">
        <f t="shared" si="164"/>
        <v>14.8</v>
      </c>
      <c r="O1912" s="43">
        <f t="shared" si="165"/>
        <v>22.200000000000003</v>
      </c>
      <c r="P1912" s="43">
        <f t="shared" si="165"/>
        <v>22.200000000000003</v>
      </c>
    </row>
    <row r="1913" spans="1:16" customFormat="1" ht="12.75" customHeight="1">
      <c r="A1913" s="19" t="s">
        <v>291</v>
      </c>
      <c r="B1913" s="83">
        <v>467</v>
      </c>
      <c r="C1913" s="73" t="s">
        <v>208</v>
      </c>
      <c r="D1913" s="28" t="s">
        <v>247</v>
      </c>
      <c r="E1913" s="28"/>
      <c r="F1913" s="27">
        <v>4</v>
      </c>
      <c r="G1913" s="27">
        <v>4</v>
      </c>
      <c r="H1913" s="27">
        <v>8</v>
      </c>
      <c r="I1913" s="27">
        <v>12</v>
      </c>
      <c r="J1913" s="27">
        <v>12</v>
      </c>
      <c r="K1913" s="43">
        <v>1.85</v>
      </c>
      <c r="L1913" s="119">
        <f t="shared" si="162"/>
        <v>7.4</v>
      </c>
      <c r="M1913" s="43">
        <f t="shared" si="163"/>
        <v>7.4</v>
      </c>
      <c r="N1913" s="43">
        <f t="shared" si="164"/>
        <v>14.8</v>
      </c>
      <c r="O1913" s="43">
        <f t="shared" si="165"/>
        <v>22.200000000000003</v>
      </c>
      <c r="P1913" s="43">
        <f t="shared" si="165"/>
        <v>22.200000000000003</v>
      </c>
    </row>
    <row r="1914" spans="1:16" customFormat="1" ht="12.75" customHeight="1">
      <c r="A1914" s="19" t="s">
        <v>291</v>
      </c>
      <c r="B1914" s="83">
        <v>477</v>
      </c>
      <c r="C1914" s="73" t="s">
        <v>208</v>
      </c>
      <c r="D1914" s="28" t="s">
        <v>247</v>
      </c>
      <c r="E1914" s="28"/>
      <c r="F1914" s="27">
        <v>4</v>
      </c>
      <c r="G1914" s="27">
        <v>4</v>
      </c>
      <c r="H1914" s="27">
        <v>8</v>
      </c>
      <c r="I1914" s="27">
        <v>12</v>
      </c>
      <c r="J1914" s="27">
        <v>12</v>
      </c>
      <c r="K1914" s="43">
        <v>1.85</v>
      </c>
      <c r="L1914" s="119">
        <f t="shared" si="162"/>
        <v>7.4</v>
      </c>
      <c r="M1914" s="43">
        <f t="shared" si="163"/>
        <v>7.4</v>
      </c>
      <c r="N1914" s="43">
        <f t="shared" si="164"/>
        <v>14.8</v>
      </c>
      <c r="O1914" s="43">
        <f t="shared" si="165"/>
        <v>22.200000000000003</v>
      </c>
      <c r="P1914" s="43">
        <f t="shared" si="165"/>
        <v>22.200000000000003</v>
      </c>
    </row>
    <row r="1915" spans="1:16" customFormat="1" ht="12.75" customHeight="1">
      <c r="A1915" s="19" t="s">
        <v>291</v>
      </c>
      <c r="B1915" s="83">
        <v>487</v>
      </c>
      <c r="C1915" s="73" t="s">
        <v>208</v>
      </c>
      <c r="D1915" s="28" t="s">
        <v>247</v>
      </c>
      <c r="E1915" s="28"/>
      <c r="F1915" s="27">
        <v>4</v>
      </c>
      <c r="G1915" s="27">
        <v>4</v>
      </c>
      <c r="H1915" s="27">
        <v>8</v>
      </c>
      <c r="I1915" s="27">
        <v>12</v>
      </c>
      <c r="J1915" s="27">
        <v>12</v>
      </c>
      <c r="K1915" s="43">
        <v>1.85</v>
      </c>
      <c r="L1915" s="119">
        <f t="shared" si="162"/>
        <v>7.4</v>
      </c>
      <c r="M1915" s="43">
        <f t="shared" si="163"/>
        <v>7.4</v>
      </c>
      <c r="N1915" s="43">
        <f t="shared" si="164"/>
        <v>14.8</v>
      </c>
      <c r="O1915" s="43">
        <f t="shared" si="165"/>
        <v>22.200000000000003</v>
      </c>
      <c r="P1915" s="43">
        <f t="shared" si="165"/>
        <v>22.200000000000003</v>
      </c>
    </row>
    <row r="1916" spans="1:16" customFormat="1" ht="12.75" customHeight="1">
      <c r="A1916" s="19" t="s">
        <v>291</v>
      </c>
      <c r="B1916" s="83">
        <v>497</v>
      </c>
      <c r="C1916" s="73" t="s">
        <v>208</v>
      </c>
      <c r="D1916" s="28" t="s">
        <v>247</v>
      </c>
      <c r="E1916" s="28"/>
      <c r="F1916" s="27">
        <v>4</v>
      </c>
      <c r="G1916" s="27">
        <v>4</v>
      </c>
      <c r="H1916" s="27">
        <v>8</v>
      </c>
      <c r="I1916" s="27">
        <v>12</v>
      </c>
      <c r="J1916" s="27">
        <v>12</v>
      </c>
      <c r="K1916" s="43">
        <v>1.85</v>
      </c>
      <c r="L1916" s="119">
        <f t="shared" si="162"/>
        <v>7.4</v>
      </c>
      <c r="M1916" s="43">
        <f t="shared" si="163"/>
        <v>7.4</v>
      </c>
      <c r="N1916" s="43">
        <f t="shared" si="164"/>
        <v>14.8</v>
      </c>
      <c r="O1916" s="43">
        <f t="shared" si="165"/>
        <v>22.200000000000003</v>
      </c>
      <c r="P1916" s="43">
        <f t="shared" si="165"/>
        <v>22.200000000000003</v>
      </c>
    </row>
    <row r="1917" spans="1:16" customFormat="1" ht="12.75" customHeight="1">
      <c r="A1917" s="19" t="s">
        <v>291</v>
      </c>
      <c r="B1917" s="83">
        <v>507</v>
      </c>
      <c r="C1917" s="73" t="s">
        <v>208</v>
      </c>
      <c r="D1917" s="28" t="s">
        <v>247</v>
      </c>
      <c r="E1917" s="28"/>
      <c r="F1917" s="27">
        <v>4</v>
      </c>
      <c r="G1917" s="27">
        <v>4</v>
      </c>
      <c r="H1917" s="27">
        <v>8</v>
      </c>
      <c r="I1917" s="27">
        <v>12</v>
      </c>
      <c r="J1917" s="27">
        <v>12</v>
      </c>
      <c r="K1917" s="43">
        <v>1.85</v>
      </c>
      <c r="L1917" s="119">
        <f t="shared" si="162"/>
        <v>7.4</v>
      </c>
      <c r="M1917" s="43">
        <f t="shared" si="163"/>
        <v>7.4</v>
      </c>
      <c r="N1917" s="43">
        <f t="shared" si="164"/>
        <v>14.8</v>
      </c>
      <c r="O1917" s="43">
        <f t="shared" si="165"/>
        <v>22.200000000000003</v>
      </c>
      <c r="P1917" s="43">
        <f t="shared" si="165"/>
        <v>22.200000000000003</v>
      </c>
    </row>
    <row r="1918" spans="1:16" customFormat="1" ht="12.75" customHeight="1">
      <c r="A1918" s="26"/>
      <c r="B1918" s="32"/>
      <c r="C1918" s="33"/>
      <c r="D1918" s="37" t="s">
        <v>21</v>
      </c>
      <c r="E1918" s="37"/>
      <c r="F1918" s="31">
        <f>SUM(F1847:F1917)</f>
        <v>548</v>
      </c>
      <c r="G1918" s="31">
        <f>SUM(G1847:G1917)</f>
        <v>548</v>
      </c>
      <c r="H1918" s="31">
        <f>SUM(H1847:H1917)</f>
        <v>1096</v>
      </c>
      <c r="I1918" s="31">
        <f>SUM(I1847:I1917)</f>
        <v>1644</v>
      </c>
      <c r="J1918" s="31">
        <f>SUM(J1847:J1917)</f>
        <v>1644</v>
      </c>
      <c r="K1918" s="80"/>
      <c r="L1918" s="80"/>
      <c r="M1918" s="88"/>
      <c r="N1918" s="88"/>
      <c r="O1918" s="88"/>
      <c r="P1918" s="88"/>
    </row>
    <row r="1919" spans="1:16" customFormat="1" ht="12.75" customHeight="1">
      <c r="A1919" s="19" t="s">
        <v>292</v>
      </c>
      <c r="B1919" s="62">
        <v>287</v>
      </c>
      <c r="C1919" s="73" t="s">
        <v>208</v>
      </c>
      <c r="D1919" s="28" t="s">
        <v>247</v>
      </c>
      <c r="E1919" s="28"/>
      <c r="F1919" s="27">
        <v>4</v>
      </c>
      <c r="G1919" s="27">
        <v>4</v>
      </c>
      <c r="H1919" s="27">
        <v>8</v>
      </c>
      <c r="I1919" s="27">
        <v>12</v>
      </c>
      <c r="J1919" s="27">
        <v>12</v>
      </c>
      <c r="K1919" s="43">
        <v>1.85</v>
      </c>
      <c r="L1919" s="119">
        <f t="shared" si="162"/>
        <v>7.4</v>
      </c>
      <c r="M1919" s="43">
        <f t="shared" ref="M1919:M1982" si="166">$G1919*K1919</f>
        <v>7.4</v>
      </c>
      <c r="N1919" s="43">
        <f t="shared" ref="N1919:N1982" si="167">$K1919*H1919</f>
        <v>14.8</v>
      </c>
      <c r="O1919" s="43">
        <f t="shared" ref="O1919:P1982" si="168">$K1919*I1919</f>
        <v>22.200000000000003</v>
      </c>
      <c r="P1919" s="43">
        <f t="shared" si="168"/>
        <v>22.200000000000003</v>
      </c>
    </row>
    <row r="1920" spans="1:16" customFormat="1" ht="12.75" customHeight="1">
      <c r="A1920" s="19" t="s">
        <v>292</v>
      </c>
      <c r="B1920" s="62">
        <v>487</v>
      </c>
      <c r="C1920" s="73" t="s">
        <v>208</v>
      </c>
      <c r="D1920" s="28" t="s">
        <v>247</v>
      </c>
      <c r="E1920" s="28"/>
      <c r="F1920" s="27">
        <v>4</v>
      </c>
      <c r="G1920" s="27">
        <v>4</v>
      </c>
      <c r="H1920" s="27">
        <v>8</v>
      </c>
      <c r="I1920" s="27">
        <v>12</v>
      </c>
      <c r="J1920" s="27">
        <v>12</v>
      </c>
      <c r="K1920" s="43">
        <v>1.85</v>
      </c>
      <c r="L1920" s="119">
        <f t="shared" si="162"/>
        <v>7.4</v>
      </c>
      <c r="M1920" s="43">
        <f t="shared" si="166"/>
        <v>7.4</v>
      </c>
      <c r="N1920" s="43">
        <f t="shared" si="167"/>
        <v>14.8</v>
      </c>
      <c r="O1920" s="43">
        <f t="shared" si="168"/>
        <v>22.200000000000003</v>
      </c>
      <c r="P1920" s="43">
        <f t="shared" si="168"/>
        <v>22.200000000000003</v>
      </c>
    </row>
    <row r="1921" spans="1:16" customFormat="1" ht="12.75" customHeight="1">
      <c r="A1921" s="19" t="s">
        <v>292</v>
      </c>
      <c r="B1921" s="62">
        <v>687</v>
      </c>
      <c r="C1921" s="73" t="s">
        <v>208</v>
      </c>
      <c r="D1921" s="28" t="s">
        <v>247</v>
      </c>
      <c r="E1921" s="28"/>
      <c r="F1921" s="27">
        <v>4</v>
      </c>
      <c r="G1921" s="27">
        <v>4</v>
      </c>
      <c r="H1921" s="27">
        <v>8</v>
      </c>
      <c r="I1921" s="27">
        <v>12</v>
      </c>
      <c r="J1921" s="27">
        <v>12</v>
      </c>
      <c r="K1921" s="43">
        <v>1.85</v>
      </c>
      <c r="L1921" s="119">
        <f t="shared" si="162"/>
        <v>7.4</v>
      </c>
      <c r="M1921" s="43">
        <f t="shared" si="166"/>
        <v>7.4</v>
      </c>
      <c r="N1921" s="43">
        <f t="shared" si="167"/>
        <v>14.8</v>
      </c>
      <c r="O1921" s="43">
        <f t="shared" si="168"/>
        <v>22.200000000000003</v>
      </c>
      <c r="P1921" s="43">
        <f t="shared" si="168"/>
        <v>22.200000000000003</v>
      </c>
    </row>
    <row r="1922" spans="1:16" customFormat="1" ht="12.75" customHeight="1">
      <c r="A1922" s="19" t="s">
        <v>292</v>
      </c>
      <c r="B1922" s="62">
        <v>887</v>
      </c>
      <c r="C1922" s="73" t="s">
        <v>208</v>
      </c>
      <c r="D1922" s="28" t="s">
        <v>247</v>
      </c>
      <c r="E1922" s="28"/>
      <c r="F1922" s="27">
        <v>4</v>
      </c>
      <c r="G1922" s="27">
        <v>4</v>
      </c>
      <c r="H1922" s="27">
        <v>8</v>
      </c>
      <c r="I1922" s="27">
        <v>12</v>
      </c>
      <c r="J1922" s="27">
        <v>12</v>
      </c>
      <c r="K1922" s="43">
        <v>1.85</v>
      </c>
      <c r="L1922" s="119">
        <f t="shared" si="162"/>
        <v>7.4</v>
      </c>
      <c r="M1922" s="43">
        <f t="shared" si="166"/>
        <v>7.4</v>
      </c>
      <c r="N1922" s="43">
        <f t="shared" si="167"/>
        <v>14.8</v>
      </c>
      <c r="O1922" s="43">
        <f t="shared" si="168"/>
        <v>22.200000000000003</v>
      </c>
      <c r="P1922" s="43">
        <f t="shared" si="168"/>
        <v>22.200000000000003</v>
      </c>
    </row>
    <row r="1923" spans="1:16" customFormat="1" ht="12.75" customHeight="1">
      <c r="A1923" s="19" t="s">
        <v>292</v>
      </c>
      <c r="B1923" s="62">
        <v>1087</v>
      </c>
      <c r="C1923" s="73" t="s">
        <v>208</v>
      </c>
      <c r="D1923" s="28" t="s">
        <v>247</v>
      </c>
      <c r="E1923" s="28"/>
      <c r="F1923" s="27">
        <v>4</v>
      </c>
      <c r="G1923" s="27">
        <v>4</v>
      </c>
      <c r="H1923" s="27">
        <v>8</v>
      </c>
      <c r="I1923" s="27">
        <v>12</v>
      </c>
      <c r="J1923" s="27">
        <v>12</v>
      </c>
      <c r="K1923" s="43">
        <v>1.85</v>
      </c>
      <c r="L1923" s="119">
        <f t="shared" si="162"/>
        <v>7.4</v>
      </c>
      <c r="M1923" s="43">
        <f t="shared" si="166"/>
        <v>7.4</v>
      </c>
      <c r="N1923" s="43">
        <f t="shared" si="167"/>
        <v>14.8</v>
      </c>
      <c r="O1923" s="43">
        <f t="shared" si="168"/>
        <v>22.200000000000003</v>
      </c>
      <c r="P1923" s="43">
        <f t="shared" si="168"/>
        <v>22.200000000000003</v>
      </c>
    </row>
    <row r="1924" spans="1:16" customFormat="1" ht="12.75" customHeight="1">
      <c r="A1924" s="19" t="s">
        <v>292</v>
      </c>
      <c r="B1924" s="62">
        <v>1287</v>
      </c>
      <c r="C1924" s="73" t="s">
        <v>208</v>
      </c>
      <c r="D1924" s="28" t="s">
        <v>247</v>
      </c>
      <c r="E1924" s="28"/>
      <c r="F1924" s="27">
        <v>4</v>
      </c>
      <c r="G1924" s="27">
        <v>4</v>
      </c>
      <c r="H1924" s="27">
        <v>8</v>
      </c>
      <c r="I1924" s="27">
        <v>12</v>
      </c>
      <c r="J1924" s="27">
        <v>12</v>
      </c>
      <c r="K1924" s="43">
        <v>1.85</v>
      </c>
      <c r="L1924" s="119">
        <f t="shared" si="162"/>
        <v>7.4</v>
      </c>
      <c r="M1924" s="43">
        <f t="shared" si="166"/>
        <v>7.4</v>
      </c>
      <c r="N1924" s="43">
        <f t="shared" si="167"/>
        <v>14.8</v>
      </c>
      <c r="O1924" s="43">
        <f t="shared" si="168"/>
        <v>22.200000000000003</v>
      </c>
      <c r="P1924" s="43">
        <f t="shared" si="168"/>
        <v>22.200000000000003</v>
      </c>
    </row>
    <row r="1925" spans="1:16" customFormat="1" ht="12.75" customHeight="1">
      <c r="A1925" s="19" t="s">
        <v>292</v>
      </c>
      <c r="B1925" s="62">
        <v>1487</v>
      </c>
      <c r="C1925" s="73" t="s">
        <v>208</v>
      </c>
      <c r="D1925" s="28" t="s">
        <v>247</v>
      </c>
      <c r="E1925" s="28"/>
      <c r="F1925" s="27">
        <v>4</v>
      </c>
      <c r="G1925" s="27">
        <v>4</v>
      </c>
      <c r="H1925" s="27">
        <v>8</v>
      </c>
      <c r="I1925" s="27">
        <v>12</v>
      </c>
      <c r="J1925" s="27">
        <v>12</v>
      </c>
      <c r="K1925" s="43">
        <v>1.85</v>
      </c>
      <c r="L1925" s="119">
        <f t="shared" si="162"/>
        <v>7.4</v>
      </c>
      <c r="M1925" s="43">
        <f t="shared" si="166"/>
        <v>7.4</v>
      </c>
      <c r="N1925" s="43">
        <f t="shared" si="167"/>
        <v>14.8</v>
      </c>
      <c r="O1925" s="43">
        <f t="shared" si="168"/>
        <v>22.200000000000003</v>
      </c>
      <c r="P1925" s="43">
        <f t="shared" si="168"/>
        <v>22.200000000000003</v>
      </c>
    </row>
    <row r="1926" spans="1:16" customFormat="1" ht="12.75" customHeight="1">
      <c r="A1926" s="19" t="s">
        <v>292</v>
      </c>
      <c r="B1926" s="62">
        <v>1687</v>
      </c>
      <c r="C1926" s="73" t="s">
        <v>208</v>
      </c>
      <c r="D1926" s="28" t="s">
        <v>247</v>
      </c>
      <c r="E1926" s="28"/>
      <c r="F1926" s="27">
        <v>4</v>
      </c>
      <c r="G1926" s="27">
        <v>4</v>
      </c>
      <c r="H1926" s="27">
        <v>8</v>
      </c>
      <c r="I1926" s="27">
        <v>12</v>
      </c>
      <c r="J1926" s="27">
        <v>12</v>
      </c>
      <c r="K1926" s="43">
        <v>1.85</v>
      </c>
      <c r="L1926" s="119">
        <f t="shared" si="162"/>
        <v>7.4</v>
      </c>
      <c r="M1926" s="43">
        <f t="shared" si="166"/>
        <v>7.4</v>
      </c>
      <c r="N1926" s="43">
        <f t="shared" si="167"/>
        <v>14.8</v>
      </c>
      <c r="O1926" s="43">
        <f t="shared" si="168"/>
        <v>22.200000000000003</v>
      </c>
      <c r="P1926" s="43">
        <f t="shared" si="168"/>
        <v>22.200000000000003</v>
      </c>
    </row>
    <row r="1927" spans="1:16" customFormat="1" ht="12.75" customHeight="1">
      <c r="A1927" s="19" t="s">
        <v>292</v>
      </c>
      <c r="B1927" s="62">
        <v>1887</v>
      </c>
      <c r="C1927" s="73" t="s">
        <v>208</v>
      </c>
      <c r="D1927" s="28" t="s">
        <v>247</v>
      </c>
      <c r="E1927" s="28"/>
      <c r="F1927" s="27">
        <v>4</v>
      </c>
      <c r="G1927" s="27">
        <v>4</v>
      </c>
      <c r="H1927" s="27">
        <v>8</v>
      </c>
      <c r="I1927" s="27">
        <v>12</v>
      </c>
      <c r="J1927" s="27">
        <v>12</v>
      </c>
      <c r="K1927" s="43">
        <v>1.85</v>
      </c>
      <c r="L1927" s="119">
        <f t="shared" si="162"/>
        <v>7.4</v>
      </c>
      <c r="M1927" s="43">
        <f t="shared" si="166"/>
        <v>7.4</v>
      </c>
      <c r="N1927" s="43">
        <f t="shared" si="167"/>
        <v>14.8</v>
      </c>
      <c r="O1927" s="43">
        <f t="shared" si="168"/>
        <v>22.200000000000003</v>
      </c>
      <c r="P1927" s="43">
        <f t="shared" si="168"/>
        <v>22.200000000000003</v>
      </c>
    </row>
    <row r="1928" spans="1:16" customFormat="1" ht="12.75" customHeight="1">
      <c r="A1928" s="19" t="s">
        <v>292</v>
      </c>
      <c r="B1928" s="62">
        <v>2087</v>
      </c>
      <c r="C1928" s="73" t="s">
        <v>208</v>
      </c>
      <c r="D1928" s="28" t="s">
        <v>247</v>
      </c>
      <c r="E1928" s="28"/>
      <c r="F1928" s="27">
        <v>4</v>
      </c>
      <c r="G1928" s="27">
        <v>4</v>
      </c>
      <c r="H1928" s="27">
        <v>8</v>
      </c>
      <c r="I1928" s="27">
        <v>12</v>
      </c>
      <c r="J1928" s="27">
        <v>12</v>
      </c>
      <c r="K1928" s="43">
        <v>1.85</v>
      </c>
      <c r="L1928" s="119">
        <f t="shared" si="162"/>
        <v>7.4</v>
      </c>
      <c r="M1928" s="43">
        <f t="shared" si="166"/>
        <v>7.4</v>
      </c>
      <c r="N1928" s="43">
        <f t="shared" si="167"/>
        <v>14.8</v>
      </c>
      <c r="O1928" s="43">
        <f t="shared" si="168"/>
        <v>22.200000000000003</v>
      </c>
      <c r="P1928" s="43">
        <f t="shared" si="168"/>
        <v>22.200000000000003</v>
      </c>
    </row>
    <row r="1929" spans="1:16" customFormat="1" ht="12.75" customHeight="1">
      <c r="A1929" s="19" t="s">
        <v>292</v>
      </c>
      <c r="B1929" s="62">
        <v>2287</v>
      </c>
      <c r="C1929" s="73" t="s">
        <v>208</v>
      </c>
      <c r="D1929" s="28" t="s">
        <v>247</v>
      </c>
      <c r="E1929" s="28"/>
      <c r="F1929" s="27">
        <v>4</v>
      </c>
      <c r="G1929" s="27">
        <v>4</v>
      </c>
      <c r="H1929" s="27">
        <v>8</v>
      </c>
      <c r="I1929" s="27">
        <v>12</v>
      </c>
      <c r="J1929" s="27">
        <v>12</v>
      </c>
      <c r="K1929" s="43">
        <v>1.85</v>
      </c>
      <c r="L1929" s="119">
        <f t="shared" si="162"/>
        <v>7.4</v>
      </c>
      <c r="M1929" s="43">
        <f t="shared" si="166"/>
        <v>7.4</v>
      </c>
      <c r="N1929" s="43">
        <f t="shared" si="167"/>
        <v>14.8</v>
      </c>
      <c r="O1929" s="43">
        <f t="shared" si="168"/>
        <v>22.200000000000003</v>
      </c>
      <c r="P1929" s="43">
        <f t="shared" si="168"/>
        <v>22.200000000000003</v>
      </c>
    </row>
    <row r="1930" spans="1:16" customFormat="1" ht="12.75" customHeight="1">
      <c r="A1930" s="19" t="s">
        <v>292</v>
      </c>
      <c r="B1930" s="62">
        <v>2487</v>
      </c>
      <c r="C1930" s="73" t="s">
        <v>208</v>
      </c>
      <c r="D1930" s="28" t="s">
        <v>247</v>
      </c>
      <c r="E1930" s="28"/>
      <c r="F1930" s="27">
        <v>4</v>
      </c>
      <c r="G1930" s="27">
        <v>4</v>
      </c>
      <c r="H1930" s="27">
        <v>8</v>
      </c>
      <c r="I1930" s="27">
        <v>12</v>
      </c>
      <c r="J1930" s="27">
        <v>12</v>
      </c>
      <c r="K1930" s="43">
        <v>1.85</v>
      </c>
      <c r="L1930" s="119">
        <f t="shared" si="162"/>
        <v>7.4</v>
      </c>
      <c r="M1930" s="43">
        <f t="shared" si="166"/>
        <v>7.4</v>
      </c>
      <c r="N1930" s="43">
        <f t="shared" si="167"/>
        <v>14.8</v>
      </c>
      <c r="O1930" s="43">
        <f t="shared" si="168"/>
        <v>22.200000000000003</v>
      </c>
      <c r="P1930" s="43">
        <f t="shared" si="168"/>
        <v>22.200000000000003</v>
      </c>
    </row>
    <row r="1931" spans="1:16" customFormat="1" ht="12.75" customHeight="1">
      <c r="A1931" s="19" t="s">
        <v>292</v>
      </c>
      <c r="B1931" s="62">
        <v>2687</v>
      </c>
      <c r="C1931" s="73" t="s">
        <v>208</v>
      </c>
      <c r="D1931" s="28" t="s">
        <v>247</v>
      </c>
      <c r="E1931" s="28"/>
      <c r="F1931" s="27">
        <v>15</v>
      </c>
      <c r="G1931" s="27">
        <v>15</v>
      </c>
      <c r="H1931" s="27">
        <v>30</v>
      </c>
      <c r="I1931" s="27">
        <v>45</v>
      </c>
      <c r="J1931" s="27">
        <v>45</v>
      </c>
      <c r="K1931" s="43">
        <v>1.85</v>
      </c>
      <c r="L1931" s="119">
        <f t="shared" si="162"/>
        <v>27.75</v>
      </c>
      <c r="M1931" s="43">
        <f t="shared" si="166"/>
        <v>27.75</v>
      </c>
      <c r="N1931" s="43">
        <f t="shared" si="167"/>
        <v>55.5</v>
      </c>
      <c r="O1931" s="43">
        <f t="shared" si="168"/>
        <v>83.25</v>
      </c>
      <c r="P1931" s="43">
        <f t="shared" si="168"/>
        <v>83.25</v>
      </c>
    </row>
    <row r="1932" spans="1:16" customFormat="1" ht="12.75" customHeight="1">
      <c r="A1932" s="19" t="s">
        <v>292</v>
      </c>
      <c r="B1932" s="62">
        <v>2887</v>
      </c>
      <c r="C1932" s="73" t="s">
        <v>208</v>
      </c>
      <c r="D1932" s="28" t="s">
        <v>247</v>
      </c>
      <c r="E1932" s="28"/>
      <c r="F1932" s="27">
        <v>15</v>
      </c>
      <c r="G1932" s="27">
        <v>15</v>
      </c>
      <c r="H1932" s="27">
        <v>30</v>
      </c>
      <c r="I1932" s="27">
        <v>45</v>
      </c>
      <c r="J1932" s="27">
        <v>45</v>
      </c>
      <c r="K1932" s="43">
        <v>1.85</v>
      </c>
      <c r="L1932" s="119">
        <f t="shared" si="162"/>
        <v>27.75</v>
      </c>
      <c r="M1932" s="43">
        <f t="shared" si="166"/>
        <v>27.75</v>
      </c>
      <c r="N1932" s="43">
        <f t="shared" si="167"/>
        <v>55.5</v>
      </c>
      <c r="O1932" s="43">
        <f t="shared" si="168"/>
        <v>83.25</v>
      </c>
      <c r="P1932" s="43">
        <f t="shared" si="168"/>
        <v>83.25</v>
      </c>
    </row>
    <row r="1933" spans="1:16" customFormat="1" ht="12.75" customHeight="1">
      <c r="A1933" s="19" t="s">
        <v>292</v>
      </c>
      <c r="B1933" s="62">
        <v>3087</v>
      </c>
      <c r="C1933" s="73" t="s">
        <v>208</v>
      </c>
      <c r="D1933" s="28" t="s">
        <v>247</v>
      </c>
      <c r="E1933" s="28"/>
      <c r="F1933" s="27">
        <v>15</v>
      </c>
      <c r="G1933" s="27">
        <v>15</v>
      </c>
      <c r="H1933" s="27">
        <v>30</v>
      </c>
      <c r="I1933" s="27">
        <v>45</v>
      </c>
      <c r="J1933" s="27">
        <v>45</v>
      </c>
      <c r="K1933" s="43">
        <v>1.85</v>
      </c>
      <c r="L1933" s="119">
        <f t="shared" si="162"/>
        <v>27.75</v>
      </c>
      <c r="M1933" s="43">
        <f t="shared" si="166"/>
        <v>27.75</v>
      </c>
      <c r="N1933" s="43">
        <f t="shared" si="167"/>
        <v>55.5</v>
      </c>
      <c r="O1933" s="43">
        <f t="shared" si="168"/>
        <v>83.25</v>
      </c>
      <c r="P1933" s="43">
        <f t="shared" si="168"/>
        <v>83.25</v>
      </c>
    </row>
    <row r="1934" spans="1:16" customFormat="1" ht="12.75" customHeight="1">
      <c r="A1934" s="19" t="s">
        <v>292</v>
      </c>
      <c r="B1934" s="62">
        <v>3287</v>
      </c>
      <c r="C1934" s="73" t="s">
        <v>208</v>
      </c>
      <c r="D1934" s="28" t="s">
        <v>247</v>
      </c>
      <c r="E1934" s="28"/>
      <c r="F1934" s="27">
        <v>15</v>
      </c>
      <c r="G1934" s="27">
        <v>15</v>
      </c>
      <c r="H1934" s="27">
        <v>30</v>
      </c>
      <c r="I1934" s="27">
        <v>45</v>
      </c>
      <c r="J1934" s="27">
        <v>45</v>
      </c>
      <c r="K1934" s="43">
        <v>1.85</v>
      </c>
      <c r="L1934" s="119">
        <f t="shared" si="162"/>
        <v>27.75</v>
      </c>
      <c r="M1934" s="43">
        <f t="shared" si="166"/>
        <v>27.75</v>
      </c>
      <c r="N1934" s="43">
        <f t="shared" si="167"/>
        <v>55.5</v>
      </c>
      <c r="O1934" s="43">
        <f t="shared" si="168"/>
        <v>83.25</v>
      </c>
      <c r="P1934" s="43">
        <f t="shared" si="168"/>
        <v>83.25</v>
      </c>
    </row>
    <row r="1935" spans="1:16" customFormat="1" ht="12.75" customHeight="1">
      <c r="A1935" s="19" t="s">
        <v>292</v>
      </c>
      <c r="B1935" s="62">
        <v>3487</v>
      </c>
      <c r="C1935" s="73" t="s">
        <v>208</v>
      </c>
      <c r="D1935" s="28" t="s">
        <v>247</v>
      </c>
      <c r="E1935" s="28"/>
      <c r="F1935" s="27">
        <v>15</v>
      </c>
      <c r="G1935" s="27">
        <v>15</v>
      </c>
      <c r="H1935" s="27">
        <v>30</v>
      </c>
      <c r="I1935" s="27">
        <v>45</v>
      </c>
      <c r="J1935" s="27">
        <v>45</v>
      </c>
      <c r="K1935" s="43">
        <v>1.85</v>
      </c>
      <c r="L1935" s="119">
        <f t="shared" si="162"/>
        <v>27.75</v>
      </c>
      <c r="M1935" s="43">
        <f t="shared" si="166"/>
        <v>27.75</v>
      </c>
      <c r="N1935" s="43">
        <f t="shared" si="167"/>
        <v>55.5</v>
      </c>
      <c r="O1935" s="43">
        <f t="shared" si="168"/>
        <v>83.25</v>
      </c>
      <c r="P1935" s="43">
        <f t="shared" si="168"/>
        <v>83.25</v>
      </c>
    </row>
    <row r="1936" spans="1:16" customFormat="1" ht="12.75" customHeight="1">
      <c r="A1936" s="19" t="s">
        <v>292</v>
      </c>
      <c r="B1936" s="62">
        <v>3687</v>
      </c>
      <c r="C1936" s="73" t="s">
        <v>208</v>
      </c>
      <c r="D1936" s="28" t="s">
        <v>247</v>
      </c>
      <c r="E1936" s="28"/>
      <c r="F1936" s="27">
        <v>15</v>
      </c>
      <c r="G1936" s="27">
        <v>15</v>
      </c>
      <c r="H1936" s="27">
        <v>30</v>
      </c>
      <c r="I1936" s="27">
        <v>45</v>
      </c>
      <c r="J1936" s="27">
        <v>45</v>
      </c>
      <c r="K1936" s="43">
        <v>1.85</v>
      </c>
      <c r="L1936" s="119">
        <f t="shared" si="162"/>
        <v>27.75</v>
      </c>
      <c r="M1936" s="43">
        <f t="shared" si="166"/>
        <v>27.75</v>
      </c>
      <c r="N1936" s="43">
        <f t="shared" si="167"/>
        <v>55.5</v>
      </c>
      <c r="O1936" s="43">
        <f t="shared" si="168"/>
        <v>83.25</v>
      </c>
      <c r="P1936" s="43">
        <f t="shared" si="168"/>
        <v>83.25</v>
      </c>
    </row>
    <row r="1937" spans="1:16" customFormat="1" ht="12.75" customHeight="1">
      <c r="A1937" s="19" t="s">
        <v>292</v>
      </c>
      <c r="B1937" s="62">
        <v>3887</v>
      </c>
      <c r="C1937" s="73" t="s">
        <v>208</v>
      </c>
      <c r="D1937" s="28" t="s">
        <v>247</v>
      </c>
      <c r="E1937" s="28"/>
      <c r="F1937" s="27">
        <v>15</v>
      </c>
      <c r="G1937" s="27">
        <v>15</v>
      </c>
      <c r="H1937" s="27">
        <v>30</v>
      </c>
      <c r="I1937" s="27">
        <v>45</v>
      </c>
      <c r="J1937" s="27">
        <v>45</v>
      </c>
      <c r="K1937" s="43">
        <v>1.85</v>
      </c>
      <c r="L1937" s="119">
        <f t="shared" si="162"/>
        <v>27.75</v>
      </c>
      <c r="M1937" s="43">
        <f t="shared" si="166"/>
        <v>27.75</v>
      </c>
      <c r="N1937" s="43">
        <f t="shared" si="167"/>
        <v>55.5</v>
      </c>
      <c r="O1937" s="43">
        <f t="shared" si="168"/>
        <v>83.25</v>
      </c>
      <c r="P1937" s="43">
        <f t="shared" si="168"/>
        <v>83.25</v>
      </c>
    </row>
    <row r="1938" spans="1:16" customFormat="1" ht="12.75" customHeight="1">
      <c r="A1938" s="19" t="s">
        <v>292</v>
      </c>
      <c r="B1938" s="62">
        <v>4087</v>
      </c>
      <c r="C1938" s="73" t="s">
        <v>208</v>
      </c>
      <c r="D1938" s="28" t="s">
        <v>247</v>
      </c>
      <c r="E1938" s="28"/>
      <c r="F1938" s="27">
        <v>15</v>
      </c>
      <c r="G1938" s="27">
        <v>15</v>
      </c>
      <c r="H1938" s="27">
        <v>30</v>
      </c>
      <c r="I1938" s="27">
        <v>45</v>
      </c>
      <c r="J1938" s="27">
        <v>45</v>
      </c>
      <c r="K1938" s="43">
        <v>1.85</v>
      </c>
      <c r="L1938" s="119">
        <f t="shared" si="162"/>
        <v>27.75</v>
      </c>
      <c r="M1938" s="43">
        <f t="shared" si="166"/>
        <v>27.75</v>
      </c>
      <c r="N1938" s="43">
        <f t="shared" si="167"/>
        <v>55.5</v>
      </c>
      <c r="O1938" s="43">
        <f t="shared" si="168"/>
        <v>83.25</v>
      </c>
      <c r="P1938" s="43">
        <f t="shared" si="168"/>
        <v>83.25</v>
      </c>
    </row>
    <row r="1939" spans="1:16" customFormat="1" ht="12.75" customHeight="1">
      <c r="A1939" s="19" t="s">
        <v>292</v>
      </c>
      <c r="B1939" s="62">
        <v>4287</v>
      </c>
      <c r="C1939" s="73" t="s">
        <v>208</v>
      </c>
      <c r="D1939" s="28" t="s">
        <v>247</v>
      </c>
      <c r="E1939" s="28"/>
      <c r="F1939" s="27">
        <v>15</v>
      </c>
      <c r="G1939" s="27">
        <v>15</v>
      </c>
      <c r="H1939" s="27">
        <v>30</v>
      </c>
      <c r="I1939" s="27">
        <v>45</v>
      </c>
      <c r="J1939" s="27">
        <v>45</v>
      </c>
      <c r="K1939" s="43">
        <v>1.85</v>
      </c>
      <c r="L1939" s="119">
        <f t="shared" si="162"/>
        <v>27.75</v>
      </c>
      <c r="M1939" s="43">
        <f t="shared" si="166"/>
        <v>27.75</v>
      </c>
      <c r="N1939" s="43">
        <f t="shared" si="167"/>
        <v>55.5</v>
      </c>
      <c r="O1939" s="43">
        <f t="shared" si="168"/>
        <v>83.25</v>
      </c>
      <c r="P1939" s="43">
        <f t="shared" si="168"/>
        <v>83.25</v>
      </c>
    </row>
    <row r="1940" spans="1:16" customFormat="1" ht="12.75" customHeight="1">
      <c r="A1940" s="19" t="s">
        <v>292</v>
      </c>
      <c r="B1940" s="62">
        <v>4487</v>
      </c>
      <c r="C1940" s="73" t="s">
        <v>208</v>
      </c>
      <c r="D1940" s="28" t="s">
        <v>247</v>
      </c>
      <c r="E1940" s="28"/>
      <c r="F1940" s="27">
        <v>15</v>
      </c>
      <c r="G1940" s="27">
        <v>15</v>
      </c>
      <c r="H1940" s="27">
        <v>30</v>
      </c>
      <c r="I1940" s="27">
        <v>45</v>
      </c>
      <c r="J1940" s="27">
        <v>45</v>
      </c>
      <c r="K1940" s="43">
        <v>1.85</v>
      </c>
      <c r="L1940" s="119">
        <f t="shared" si="162"/>
        <v>27.75</v>
      </c>
      <c r="M1940" s="43">
        <f t="shared" si="166"/>
        <v>27.75</v>
      </c>
      <c r="N1940" s="43">
        <f t="shared" si="167"/>
        <v>55.5</v>
      </c>
      <c r="O1940" s="43">
        <f t="shared" si="168"/>
        <v>83.25</v>
      </c>
      <c r="P1940" s="43">
        <f t="shared" si="168"/>
        <v>83.25</v>
      </c>
    </row>
    <row r="1941" spans="1:16" customFormat="1" ht="12.75" customHeight="1">
      <c r="A1941" s="19" t="s">
        <v>292</v>
      </c>
      <c r="B1941" s="62">
        <v>4687</v>
      </c>
      <c r="C1941" s="73" t="s">
        <v>208</v>
      </c>
      <c r="D1941" s="28" t="s">
        <v>247</v>
      </c>
      <c r="E1941" s="28"/>
      <c r="F1941" s="27">
        <v>15</v>
      </c>
      <c r="G1941" s="27">
        <v>15</v>
      </c>
      <c r="H1941" s="27">
        <v>30</v>
      </c>
      <c r="I1941" s="27">
        <v>45</v>
      </c>
      <c r="J1941" s="27">
        <v>45</v>
      </c>
      <c r="K1941" s="43">
        <v>1.85</v>
      </c>
      <c r="L1941" s="119">
        <f t="shared" si="162"/>
        <v>27.75</v>
      </c>
      <c r="M1941" s="43">
        <f t="shared" si="166"/>
        <v>27.75</v>
      </c>
      <c r="N1941" s="43">
        <f t="shared" si="167"/>
        <v>55.5</v>
      </c>
      <c r="O1941" s="43">
        <f t="shared" si="168"/>
        <v>83.25</v>
      </c>
      <c r="P1941" s="43">
        <f t="shared" si="168"/>
        <v>83.25</v>
      </c>
    </row>
    <row r="1942" spans="1:16" customFormat="1" ht="12.75" customHeight="1">
      <c r="A1942" s="19" t="s">
        <v>292</v>
      </c>
      <c r="B1942" s="62">
        <v>4887</v>
      </c>
      <c r="C1942" s="73" t="s">
        <v>208</v>
      </c>
      <c r="D1942" s="28" t="s">
        <v>247</v>
      </c>
      <c r="E1942" s="28"/>
      <c r="F1942" s="27">
        <v>15</v>
      </c>
      <c r="G1942" s="27">
        <v>15</v>
      </c>
      <c r="H1942" s="27">
        <v>30</v>
      </c>
      <c r="I1942" s="27">
        <v>45</v>
      </c>
      <c r="J1942" s="27">
        <v>45</v>
      </c>
      <c r="K1942" s="43">
        <v>1.85</v>
      </c>
      <c r="L1942" s="119">
        <f t="shared" si="162"/>
        <v>27.75</v>
      </c>
      <c r="M1942" s="43">
        <f t="shared" si="166"/>
        <v>27.75</v>
      </c>
      <c r="N1942" s="43">
        <f t="shared" si="167"/>
        <v>55.5</v>
      </c>
      <c r="O1942" s="43">
        <f t="shared" si="168"/>
        <v>83.25</v>
      </c>
      <c r="P1942" s="43">
        <f t="shared" si="168"/>
        <v>83.25</v>
      </c>
    </row>
    <row r="1943" spans="1:16" customFormat="1" ht="12.75" customHeight="1">
      <c r="A1943" s="19" t="s">
        <v>292</v>
      </c>
      <c r="B1943" s="62">
        <v>5087</v>
      </c>
      <c r="C1943" s="73" t="s">
        <v>208</v>
      </c>
      <c r="D1943" s="28" t="s">
        <v>247</v>
      </c>
      <c r="E1943" s="28"/>
      <c r="F1943" s="27">
        <v>15</v>
      </c>
      <c r="G1943" s="27">
        <v>15</v>
      </c>
      <c r="H1943" s="27">
        <v>30</v>
      </c>
      <c r="I1943" s="27">
        <v>45</v>
      </c>
      <c r="J1943" s="27">
        <v>45</v>
      </c>
      <c r="K1943" s="43">
        <v>1.85</v>
      </c>
      <c r="L1943" s="119">
        <f t="shared" si="162"/>
        <v>27.75</v>
      </c>
      <c r="M1943" s="43">
        <f t="shared" si="166"/>
        <v>27.75</v>
      </c>
      <c r="N1943" s="43">
        <f t="shared" si="167"/>
        <v>55.5</v>
      </c>
      <c r="O1943" s="43">
        <f t="shared" si="168"/>
        <v>83.25</v>
      </c>
      <c r="P1943" s="43">
        <f t="shared" si="168"/>
        <v>83.25</v>
      </c>
    </row>
    <row r="1944" spans="1:16" customFormat="1" ht="12.75" customHeight="1">
      <c r="A1944" s="19" t="s">
        <v>292</v>
      </c>
      <c r="B1944" s="62">
        <v>5287</v>
      </c>
      <c r="C1944" s="73" t="s">
        <v>208</v>
      </c>
      <c r="D1944" s="28" t="s">
        <v>247</v>
      </c>
      <c r="E1944" s="28"/>
      <c r="F1944" s="27">
        <v>15</v>
      </c>
      <c r="G1944" s="27">
        <v>15</v>
      </c>
      <c r="H1944" s="27">
        <v>30</v>
      </c>
      <c r="I1944" s="27">
        <v>45</v>
      </c>
      <c r="J1944" s="27">
        <v>45</v>
      </c>
      <c r="K1944" s="43">
        <v>1.85</v>
      </c>
      <c r="L1944" s="119">
        <f t="shared" si="162"/>
        <v>27.75</v>
      </c>
      <c r="M1944" s="43">
        <f t="shared" si="166"/>
        <v>27.75</v>
      </c>
      <c r="N1944" s="43">
        <f t="shared" si="167"/>
        <v>55.5</v>
      </c>
      <c r="O1944" s="43">
        <f t="shared" si="168"/>
        <v>83.25</v>
      </c>
      <c r="P1944" s="43">
        <f t="shared" si="168"/>
        <v>83.25</v>
      </c>
    </row>
    <row r="1945" spans="1:16" customFormat="1" ht="12.75" customHeight="1">
      <c r="A1945" s="19" t="s">
        <v>292</v>
      </c>
      <c r="B1945" s="62">
        <v>5487</v>
      </c>
      <c r="C1945" s="73" t="s">
        <v>208</v>
      </c>
      <c r="D1945" s="28" t="s">
        <v>247</v>
      </c>
      <c r="E1945" s="28"/>
      <c r="F1945" s="27">
        <v>15</v>
      </c>
      <c r="G1945" s="27">
        <v>15</v>
      </c>
      <c r="H1945" s="27">
        <v>30</v>
      </c>
      <c r="I1945" s="27">
        <v>45</v>
      </c>
      <c r="J1945" s="27">
        <v>45</v>
      </c>
      <c r="K1945" s="43">
        <v>1.85</v>
      </c>
      <c r="L1945" s="119">
        <f t="shared" si="162"/>
        <v>27.75</v>
      </c>
      <c r="M1945" s="43">
        <f t="shared" si="166"/>
        <v>27.75</v>
      </c>
      <c r="N1945" s="43">
        <f t="shared" si="167"/>
        <v>55.5</v>
      </c>
      <c r="O1945" s="43">
        <f t="shared" si="168"/>
        <v>83.25</v>
      </c>
      <c r="P1945" s="43">
        <f t="shared" si="168"/>
        <v>83.25</v>
      </c>
    </row>
    <row r="1946" spans="1:16" customFormat="1" ht="12.75" customHeight="1">
      <c r="A1946" s="19" t="s">
        <v>292</v>
      </c>
      <c r="B1946" s="62">
        <v>5687</v>
      </c>
      <c r="C1946" s="73" t="s">
        <v>208</v>
      </c>
      <c r="D1946" s="28" t="s">
        <v>247</v>
      </c>
      <c r="E1946" s="28"/>
      <c r="F1946" s="27">
        <v>15</v>
      </c>
      <c r="G1946" s="27">
        <v>15</v>
      </c>
      <c r="H1946" s="27">
        <v>30</v>
      </c>
      <c r="I1946" s="27">
        <v>45</v>
      </c>
      <c r="J1946" s="27">
        <v>45</v>
      </c>
      <c r="K1946" s="43">
        <v>1.85</v>
      </c>
      <c r="L1946" s="119">
        <f t="shared" si="162"/>
        <v>27.75</v>
      </c>
      <c r="M1946" s="43">
        <f t="shared" si="166"/>
        <v>27.75</v>
      </c>
      <c r="N1946" s="43">
        <f t="shared" si="167"/>
        <v>55.5</v>
      </c>
      <c r="O1946" s="43">
        <f t="shared" si="168"/>
        <v>83.25</v>
      </c>
      <c r="P1946" s="43">
        <f t="shared" si="168"/>
        <v>83.25</v>
      </c>
    </row>
    <row r="1947" spans="1:16" customFormat="1" ht="12.75" customHeight="1">
      <c r="A1947" s="19" t="s">
        <v>292</v>
      </c>
      <c r="B1947" s="62">
        <v>5887</v>
      </c>
      <c r="C1947" s="73" t="s">
        <v>208</v>
      </c>
      <c r="D1947" s="28" t="s">
        <v>247</v>
      </c>
      <c r="E1947" s="28"/>
      <c r="F1947" s="27">
        <v>15</v>
      </c>
      <c r="G1947" s="27">
        <v>15</v>
      </c>
      <c r="H1947" s="27">
        <v>30</v>
      </c>
      <c r="I1947" s="27">
        <v>45</v>
      </c>
      <c r="J1947" s="27">
        <v>45</v>
      </c>
      <c r="K1947" s="43">
        <v>1.85</v>
      </c>
      <c r="L1947" s="119">
        <f t="shared" si="162"/>
        <v>27.75</v>
      </c>
      <c r="M1947" s="43">
        <f t="shared" si="166"/>
        <v>27.75</v>
      </c>
      <c r="N1947" s="43">
        <f t="shared" si="167"/>
        <v>55.5</v>
      </c>
      <c r="O1947" s="43">
        <f t="shared" si="168"/>
        <v>83.25</v>
      </c>
      <c r="P1947" s="43">
        <f t="shared" si="168"/>
        <v>83.25</v>
      </c>
    </row>
    <row r="1948" spans="1:16" customFormat="1" ht="12.75" customHeight="1">
      <c r="A1948" s="19" t="s">
        <v>292</v>
      </c>
      <c r="B1948" s="62">
        <v>6087</v>
      </c>
      <c r="C1948" s="73" t="s">
        <v>208</v>
      </c>
      <c r="D1948" s="28" t="s">
        <v>247</v>
      </c>
      <c r="E1948" s="28"/>
      <c r="F1948" s="27">
        <v>15</v>
      </c>
      <c r="G1948" s="27">
        <v>15</v>
      </c>
      <c r="H1948" s="27">
        <v>30</v>
      </c>
      <c r="I1948" s="27">
        <v>45</v>
      </c>
      <c r="J1948" s="27">
        <v>45</v>
      </c>
      <c r="K1948" s="43">
        <v>1.85</v>
      </c>
      <c r="L1948" s="119">
        <f t="shared" si="162"/>
        <v>27.75</v>
      </c>
      <c r="M1948" s="43">
        <f t="shared" si="166"/>
        <v>27.75</v>
      </c>
      <c r="N1948" s="43">
        <f t="shared" si="167"/>
        <v>55.5</v>
      </c>
      <c r="O1948" s="43">
        <f t="shared" si="168"/>
        <v>83.25</v>
      </c>
      <c r="P1948" s="43">
        <f t="shared" si="168"/>
        <v>83.25</v>
      </c>
    </row>
    <row r="1949" spans="1:16" customFormat="1" ht="12.75" customHeight="1">
      <c r="A1949" s="19" t="s">
        <v>292</v>
      </c>
      <c r="B1949" s="62">
        <v>6287</v>
      </c>
      <c r="C1949" s="73" t="s">
        <v>208</v>
      </c>
      <c r="D1949" s="28" t="s">
        <v>247</v>
      </c>
      <c r="E1949" s="28"/>
      <c r="F1949" s="27">
        <v>15</v>
      </c>
      <c r="G1949" s="27">
        <v>15</v>
      </c>
      <c r="H1949" s="27">
        <v>30</v>
      </c>
      <c r="I1949" s="27">
        <v>45</v>
      </c>
      <c r="J1949" s="27">
        <v>45</v>
      </c>
      <c r="K1949" s="43">
        <v>1.85</v>
      </c>
      <c r="L1949" s="119">
        <f t="shared" si="162"/>
        <v>27.75</v>
      </c>
      <c r="M1949" s="43">
        <f t="shared" si="166"/>
        <v>27.75</v>
      </c>
      <c r="N1949" s="43">
        <f t="shared" si="167"/>
        <v>55.5</v>
      </c>
      <c r="O1949" s="43">
        <f t="shared" si="168"/>
        <v>83.25</v>
      </c>
      <c r="P1949" s="43">
        <f t="shared" si="168"/>
        <v>83.25</v>
      </c>
    </row>
    <row r="1950" spans="1:16" customFormat="1" ht="12.75" customHeight="1">
      <c r="A1950" s="19" t="s">
        <v>292</v>
      </c>
      <c r="B1950" s="62">
        <v>6487</v>
      </c>
      <c r="C1950" s="73" t="s">
        <v>208</v>
      </c>
      <c r="D1950" s="28" t="s">
        <v>247</v>
      </c>
      <c r="E1950" s="28"/>
      <c r="F1950" s="27">
        <v>15</v>
      </c>
      <c r="G1950" s="27">
        <v>15</v>
      </c>
      <c r="H1950" s="27">
        <v>30</v>
      </c>
      <c r="I1950" s="27">
        <v>45</v>
      </c>
      <c r="J1950" s="27">
        <v>45</v>
      </c>
      <c r="K1950" s="43">
        <v>1.85</v>
      </c>
      <c r="L1950" s="119">
        <f t="shared" si="162"/>
        <v>27.75</v>
      </c>
      <c r="M1950" s="43">
        <f t="shared" si="166"/>
        <v>27.75</v>
      </c>
      <c r="N1950" s="43">
        <f t="shared" si="167"/>
        <v>55.5</v>
      </c>
      <c r="O1950" s="43">
        <f t="shared" si="168"/>
        <v>83.25</v>
      </c>
      <c r="P1950" s="43">
        <f t="shared" si="168"/>
        <v>83.25</v>
      </c>
    </row>
    <row r="1951" spans="1:16" customFormat="1" ht="12.75" customHeight="1">
      <c r="A1951" s="19" t="s">
        <v>292</v>
      </c>
      <c r="B1951" s="62">
        <v>6687</v>
      </c>
      <c r="C1951" s="73" t="s">
        <v>208</v>
      </c>
      <c r="D1951" s="28" t="s">
        <v>247</v>
      </c>
      <c r="E1951" s="28"/>
      <c r="F1951" s="27">
        <v>15</v>
      </c>
      <c r="G1951" s="27">
        <v>15</v>
      </c>
      <c r="H1951" s="27">
        <v>30</v>
      </c>
      <c r="I1951" s="27">
        <v>45</v>
      </c>
      <c r="J1951" s="27">
        <v>45</v>
      </c>
      <c r="K1951" s="43">
        <v>1.85</v>
      </c>
      <c r="L1951" s="119">
        <f t="shared" si="162"/>
        <v>27.75</v>
      </c>
      <c r="M1951" s="43">
        <f t="shared" si="166"/>
        <v>27.75</v>
      </c>
      <c r="N1951" s="43">
        <f t="shared" si="167"/>
        <v>55.5</v>
      </c>
      <c r="O1951" s="43">
        <f t="shared" si="168"/>
        <v>83.25</v>
      </c>
      <c r="P1951" s="43">
        <f t="shared" si="168"/>
        <v>83.25</v>
      </c>
    </row>
    <row r="1952" spans="1:16" customFormat="1" ht="12.75" customHeight="1">
      <c r="A1952" s="19" t="s">
        <v>292</v>
      </c>
      <c r="B1952" s="62">
        <v>6887</v>
      </c>
      <c r="C1952" s="73" t="s">
        <v>208</v>
      </c>
      <c r="D1952" s="28" t="s">
        <v>247</v>
      </c>
      <c r="E1952" s="28"/>
      <c r="F1952" s="27">
        <v>15</v>
      </c>
      <c r="G1952" s="27">
        <v>15</v>
      </c>
      <c r="H1952" s="27">
        <v>30</v>
      </c>
      <c r="I1952" s="27">
        <v>45</v>
      </c>
      <c r="J1952" s="27">
        <v>45</v>
      </c>
      <c r="K1952" s="43">
        <v>1.85</v>
      </c>
      <c r="L1952" s="119">
        <f t="shared" si="162"/>
        <v>27.75</v>
      </c>
      <c r="M1952" s="43">
        <f t="shared" si="166"/>
        <v>27.75</v>
      </c>
      <c r="N1952" s="43">
        <f t="shared" si="167"/>
        <v>55.5</v>
      </c>
      <c r="O1952" s="43">
        <f t="shared" si="168"/>
        <v>83.25</v>
      </c>
      <c r="P1952" s="43">
        <f t="shared" si="168"/>
        <v>83.25</v>
      </c>
    </row>
    <row r="1953" spans="1:16" customFormat="1" ht="12.75" customHeight="1">
      <c r="A1953" s="19" t="s">
        <v>292</v>
      </c>
      <c r="B1953" s="62">
        <v>7087</v>
      </c>
      <c r="C1953" s="73" t="s">
        <v>208</v>
      </c>
      <c r="D1953" s="28" t="s">
        <v>247</v>
      </c>
      <c r="E1953" s="28"/>
      <c r="F1953" s="27">
        <v>15</v>
      </c>
      <c r="G1953" s="27">
        <v>15</v>
      </c>
      <c r="H1953" s="27">
        <v>30</v>
      </c>
      <c r="I1953" s="27">
        <v>45</v>
      </c>
      <c r="J1953" s="27">
        <v>45</v>
      </c>
      <c r="K1953" s="43">
        <v>1.85</v>
      </c>
      <c r="L1953" s="119">
        <f t="shared" si="162"/>
        <v>27.75</v>
      </c>
      <c r="M1953" s="43">
        <f t="shared" si="166"/>
        <v>27.75</v>
      </c>
      <c r="N1953" s="43">
        <f t="shared" si="167"/>
        <v>55.5</v>
      </c>
      <c r="O1953" s="43">
        <f t="shared" si="168"/>
        <v>83.25</v>
      </c>
      <c r="P1953" s="43">
        <f t="shared" si="168"/>
        <v>83.25</v>
      </c>
    </row>
    <row r="1954" spans="1:16" customFormat="1" ht="12.75" customHeight="1">
      <c r="A1954" s="19" t="s">
        <v>292</v>
      </c>
      <c r="B1954" s="62">
        <v>7287</v>
      </c>
      <c r="C1954" s="73" t="s">
        <v>208</v>
      </c>
      <c r="D1954" s="28" t="s">
        <v>247</v>
      </c>
      <c r="E1954" s="28"/>
      <c r="F1954" s="27">
        <v>15</v>
      </c>
      <c r="G1954" s="27">
        <v>15</v>
      </c>
      <c r="H1954" s="27">
        <v>30</v>
      </c>
      <c r="I1954" s="27">
        <v>45</v>
      </c>
      <c r="J1954" s="27">
        <v>45</v>
      </c>
      <c r="K1954" s="43">
        <v>1.85</v>
      </c>
      <c r="L1954" s="119">
        <f t="shared" si="162"/>
        <v>27.75</v>
      </c>
      <c r="M1954" s="43">
        <f t="shared" si="166"/>
        <v>27.75</v>
      </c>
      <c r="N1954" s="43">
        <f t="shared" si="167"/>
        <v>55.5</v>
      </c>
      <c r="O1954" s="43">
        <f t="shared" si="168"/>
        <v>83.25</v>
      </c>
      <c r="P1954" s="43">
        <f t="shared" si="168"/>
        <v>83.25</v>
      </c>
    </row>
    <row r="1955" spans="1:16" customFormat="1" ht="12.75" customHeight="1">
      <c r="A1955" s="19" t="s">
        <v>292</v>
      </c>
      <c r="B1955" s="62">
        <v>7487</v>
      </c>
      <c r="C1955" s="73" t="s">
        <v>208</v>
      </c>
      <c r="D1955" s="28" t="s">
        <v>247</v>
      </c>
      <c r="E1955" s="28"/>
      <c r="F1955" s="27">
        <v>15</v>
      </c>
      <c r="G1955" s="27">
        <v>15</v>
      </c>
      <c r="H1955" s="27">
        <v>30</v>
      </c>
      <c r="I1955" s="27">
        <v>45</v>
      </c>
      <c r="J1955" s="27">
        <v>45</v>
      </c>
      <c r="K1955" s="43">
        <v>1.85</v>
      </c>
      <c r="L1955" s="119">
        <f t="shared" ref="L1955:L2018" si="169">K1955*F1955</f>
        <v>27.75</v>
      </c>
      <c r="M1955" s="43">
        <f t="shared" si="166"/>
        <v>27.75</v>
      </c>
      <c r="N1955" s="43">
        <f t="shared" si="167"/>
        <v>55.5</v>
      </c>
      <c r="O1955" s="43">
        <f t="shared" si="168"/>
        <v>83.25</v>
      </c>
      <c r="P1955" s="43">
        <f t="shared" si="168"/>
        <v>83.25</v>
      </c>
    </row>
    <row r="1956" spans="1:16" customFormat="1" ht="12.75" customHeight="1">
      <c r="A1956" s="19" t="s">
        <v>292</v>
      </c>
      <c r="B1956" s="62">
        <v>7687</v>
      </c>
      <c r="C1956" s="73" t="s">
        <v>208</v>
      </c>
      <c r="D1956" s="28" t="s">
        <v>247</v>
      </c>
      <c r="E1956" s="28"/>
      <c r="F1956" s="27">
        <v>15</v>
      </c>
      <c r="G1956" s="27">
        <v>15</v>
      </c>
      <c r="H1956" s="27">
        <v>30</v>
      </c>
      <c r="I1956" s="27">
        <v>45</v>
      </c>
      <c r="J1956" s="27">
        <v>45</v>
      </c>
      <c r="K1956" s="43">
        <v>1.85</v>
      </c>
      <c r="L1956" s="119">
        <f t="shared" si="169"/>
        <v>27.75</v>
      </c>
      <c r="M1956" s="43">
        <f t="shared" si="166"/>
        <v>27.75</v>
      </c>
      <c r="N1956" s="43">
        <f t="shared" si="167"/>
        <v>55.5</v>
      </c>
      <c r="O1956" s="43">
        <f t="shared" si="168"/>
        <v>83.25</v>
      </c>
      <c r="P1956" s="43">
        <f t="shared" si="168"/>
        <v>83.25</v>
      </c>
    </row>
    <row r="1957" spans="1:16" customFormat="1" ht="12.75" customHeight="1">
      <c r="A1957" s="19" t="s">
        <v>292</v>
      </c>
      <c r="B1957" s="62">
        <v>7887</v>
      </c>
      <c r="C1957" s="73" t="s">
        <v>208</v>
      </c>
      <c r="D1957" s="28" t="s">
        <v>247</v>
      </c>
      <c r="E1957" s="28"/>
      <c r="F1957" s="27">
        <v>15</v>
      </c>
      <c r="G1957" s="27">
        <v>15</v>
      </c>
      <c r="H1957" s="27">
        <v>30</v>
      </c>
      <c r="I1957" s="27">
        <v>45</v>
      </c>
      <c r="J1957" s="27">
        <v>45</v>
      </c>
      <c r="K1957" s="43">
        <v>1.85</v>
      </c>
      <c r="L1957" s="119">
        <f t="shared" si="169"/>
        <v>27.75</v>
      </c>
      <c r="M1957" s="43">
        <f t="shared" si="166"/>
        <v>27.75</v>
      </c>
      <c r="N1957" s="43">
        <f t="shared" si="167"/>
        <v>55.5</v>
      </c>
      <c r="O1957" s="43">
        <f t="shared" si="168"/>
        <v>83.25</v>
      </c>
      <c r="P1957" s="43">
        <f t="shared" si="168"/>
        <v>83.25</v>
      </c>
    </row>
    <row r="1958" spans="1:16" customFormat="1" ht="12.75" customHeight="1">
      <c r="A1958" s="19" t="s">
        <v>292</v>
      </c>
      <c r="B1958" s="62">
        <v>8087</v>
      </c>
      <c r="C1958" s="73" t="s">
        <v>208</v>
      </c>
      <c r="D1958" s="28" t="s">
        <v>247</v>
      </c>
      <c r="E1958" s="28"/>
      <c r="F1958" s="27">
        <v>15</v>
      </c>
      <c r="G1958" s="27">
        <v>15</v>
      </c>
      <c r="H1958" s="27">
        <v>30</v>
      </c>
      <c r="I1958" s="27">
        <v>45</v>
      </c>
      <c r="J1958" s="27">
        <v>45</v>
      </c>
      <c r="K1958" s="43">
        <v>1.85</v>
      </c>
      <c r="L1958" s="119">
        <f t="shared" si="169"/>
        <v>27.75</v>
      </c>
      <c r="M1958" s="43">
        <f t="shared" si="166"/>
        <v>27.75</v>
      </c>
      <c r="N1958" s="43">
        <f t="shared" si="167"/>
        <v>55.5</v>
      </c>
      <c r="O1958" s="43">
        <f t="shared" si="168"/>
        <v>83.25</v>
      </c>
      <c r="P1958" s="43">
        <f t="shared" si="168"/>
        <v>83.25</v>
      </c>
    </row>
    <row r="1959" spans="1:16" customFormat="1" ht="12.75" customHeight="1">
      <c r="A1959" s="19" t="s">
        <v>292</v>
      </c>
      <c r="B1959" s="62">
        <v>8287</v>
      </c>
      <c r="C1959" s="73" t="s">
        <v>208</v>
      </c>
      <c r="D1959" s="28" t="s">
        <v>247</v>
      </c>
      <c r="E1959" s="28"/>
      <c r="F1959" s="27">
        <v>15</v>
      </c>
      <c r="G1959" s="27">
        <v>15</v>
      </c>
      <c r="H1959" s="27">
        <v>30</v>
      </c>
      <c r="I1959" s="27">
        <v>45</v>
      </c>
      <c r="J1959" s="27">
        <v>45</v>
      </c>
      <c r="K1959" s="43">
        <v>1.85</v>
      </c>
      <c r="L1959" s="119">
        <f t="shared" si="169"/>
        <v>27.75</v>
      </c>
      <c r="M1959" s="43">
        <f t="shared" si="166"/>
        <v>27.75</v>
      </c>
      <c r="N1959" s="43">
        <f t="shared" si="167"/>
        <v>55.5</v>
      </c>
      <c r="O1959" s="43">
        <f t="shared" si="168"/>
        <v>83.25</v>
      </c>
      <c r="P1959" s="43">
        <f t="shared" si="168"/>
        <v>83.25</v>
      </c>
    </row>
    <row r="1960" spans="1:16" customFormat="1" ht="12.75" customHeight="1">
      <c r="A1960" s="19" t="s">
        <v>292</v>
      </c>
      <c r="B1960" s="62">
        <v>8487</v>
      </c>
      <c r="C1960" s="73" t="s">
        <v>208</v>
      </c>
      <c r="D1960" s="28" t="s">
        <v>247</v>
      </c>
      <c r="E1960" s="28"/>
      <c r="F1960" s="27">
        <v>15</v>
      </c>
      <c r="G1960" s="27">
        <v>15</v>
      </c>
      <c r="H1960" s="27">
        <v>30</v>
      </c>
      <c r="I1960" s="27">
        <v>45</v>
      </c>
      <c r="J1960" s="27">
        <v>45</v>
      </c>
      <c r="K1960" s="43">
        <v>1.85</v>
      </c>
      <c r="L1960" s="119">
        <f t="shared" si="169"/>
        <v>27.75</v>
      </c>
      <c r="M1960" s="43">
        <f t="shared" si="166"/>
        <v>27.75</v>
      </c>
      <c r="N1960" s="43">
        <f t="shared" si="167"/>
        <v>55.5</v>
      </c>
      <c r="O1960" s="43">
        <f t="shared" si="168"/>
        <v>83.25</v>
      </c>
      <c r="P1960" s="43">
        <f t="shared" si="168"/>
        <v>83.25</v>
      </c>
    </row>
    <row r="1961" spans="1:16" customFormat="1" ht="12.75" customHeight="1">
      <c r="A1961" s="19" t="s">
        <v>292</v>
      </c>
      <c r="B1961" s="62">
        <v>8687</v>
      </c>
      <c r="C1961" s="73" t="s">
        <v>208</v>
      </c>
      <c r="D1961" s="28" t="s">
        <v>247</v>
      </c>
      <c r="E1961" s="28"/>
      <c r="F1961" s="27">
        <v>15</v>
      </c>
      <c r="G1961" s="27">
        <v>15</v>
      </c>
      <c r="H1961" s="27">
        <v>30</v>
      </c>
      <c r="I1961" s="27">
        <v>45</v>
      </c>
      <c r="J1961" s="27">
        <v>45</v>
      </c>
      <c r="K1961" s="43">
        <v>1.85</v>
      </c>
      <c r="L1961" s="119">
        <f t="shared" si="169"/>
        <v>27.75</v>
      </c>
      <c r="M1961" s="43">
        <f t="shared" si="166"/>
        <v>27.75</v>
      </c>
      <c r="N1961" s="43">
        <f t="shared" si="167"/>
        <v>55.5</v>
      </c>
      <c r="O1961" s="43">
        <f t="shared" si="168"/>
        <v>83.25</v>
      </c>
      <c r="P1961" s="43">
        <f t="shared" si="168"/>
        <v>83.25</v>
      </c>
    </row>
    <row r="1962" spans="1:16" customFormat="1" ht="12.75" customHeight="1">
      <c r="A1962" s="19" t="s">
        <v>292</v>
      </c>
      <c r="B1962" s="62">
        <v>8887</v>
      </c>
      <c r="C1962" s="73" t="s">
        <v>208</v>
      </c>
      <c r="D1962" s="28" t="s">
        <v>247</v>
      </c>
      <c r="E1962" s="28"/>
      <c r="F1962" s="27">
        <v>15</v>
      </c>
      <c r="G1962" s="27">
        <v>15</v>
      </c>
      <c r="H1962" s="27">
        <v>30</v>
      </c>
      <c r="I1962" s="27">
        <v>45</v>
      </c>
      <c r="J1962" s="27">
        <v>45</v>
      </c>
      <c r="K1962" s="43">
        <v>1.85</v>
      </c>
      <c r="L1962" s="119">
        <f t="shared" si="169"/>
        <v>27.75</v>
      </c>
      <c r="M1962" s="43">
        <f t="shared" si="166"/>
        <v>27.75</v>
      </c>
      <c r="N1962" s="43">
        <f t="shared" si="167"/>
        <v>55.5</v>
      </c>
      <c r="O1962" s="43">
        <f t="shared" si="168"/>
        <v>83.25</v>
      </c>
      <c r="P1962" s="43">
        <f t="shared" si="168"/>
        <v>83.25</v>
      </c>
    </row>
    <row r="1963" spans="1:16" customFormat="1" ht="12.75" customHeight="1">
      <c r="A1963" s="19" t="s">
        <v>292</v>
      </c>
      <c r="B1963" s="62">
        <v>9087</v>
      </c>
      <c r="C1963" s="73" t="s">
        <v>208</v>
      </c>
      <c r="D1963" s="28" t="s">
        <v>247</v>
      </c>
      <c r="E1963" s="28"/>
      <c r="F1963" s="27">
        <v>15</v>
      </c>
      <c r="G1963" s="27">
        <v>15</v>
      </c>
      <c r="H1963" s="27">
        <v>30</v>
      </c>
      <c r="I1963" s="27">
        <v>45</v>
      </c>
      <c r="J1963" s="27">
        <v>45</v>
      </c>
      <c r="K1963" s="43">
        <v>1.85</v>
      </c>
      <c r="L1963" s="119">
        <f t="shared" si="169"/>
        <v>27.75</v>
      </c>
      <c r="M1963" s="43">
        <f t="shared" si="166"/>
        <v>27.75</v>
      </c>
      <c r="N1963" s="43">
        <f t="shared" si="167"/>
        <v>55.5</v>
      </c>
      <c r="O1963" s="43">
        <f t="shared" si="168"/>
        <v>83.25</v>
      </c>
      <c r="P1963" s="43">
        <f t="shared" si="168"/>
        <v>83.25</v>
      </c>
    </row>
    <row r="1964" spans="1:16" customFormat="1" ht="12.75" customHeight="1">
      <c r="A1964" s="19" t="s">
        <v>292</v>
      </c>
      <c r="B1964" s="62">
        <v>9287</v>
      </c>
      <c r="C1964" s="73" t="s">
        <v>208</v>
      </c>
      <c r="D1964" s="28" t="s">
        <v>247</v>
      </c>
      <c r="E1964" s="28"/>
      <c r="F1964" s="27">
        <v>4</v>
      </c>
      <c r="G1964" s="27">
        <v>4</v>
      </c>
      <c r="H1964" s="27">
        <v>8</v>
      </c>
      <c r="I1964" s="27">
        <v>12</v>
      </c>
      <c r="J1964" s="27">
        <v>12</v>
      </c>
      <c r="K1964" s="43">
        <v>1.85</v>
      </c>
      <c r="L1964" s="119">
        <f t="shared" si="169"/>
        <v>7.4</v>
      </c>
      <c r="M1964" s="43">
        <f t="shared" si="166"/>
        <v>7.4</v>
      </c>
      <c r="N1964" s="43">
        <f t="shared" si="167"/>
        <v>14.8</v>
      </c>
      <c r="O1964" s="43">
        <f t="shared" si="168"/>
        <v>22.200000000000003</v>
      </c>
      <c r="P1964" s="43">
        <f t="shared" si="168"/>
        <v>22.200000000000003</v>
      </c>
    </row>
    <row r="1965" spans="1:16" customFormat="1" ht="12.75" customHeight="1">
      <c r="A1965" s="19" t="s">
        <v>292</v>
      </c>
      <c r="B1965" s="62">
        <v>9487</v>
      </c>
      <c r="C1965" s="73" t="s">
        <v>208</v>
      </c>
      <c r="D1965" s="28" t="s">
        <v>247</v>
      </c>
      <c r="E1965" s="28"/>
      <c r="F1965" s="27">
        <v>4</v>
      </c>
      <c r="G1965" s="27">
        <v>4</v>
      </c>
      <c r="H1965" s="27">
        <v>8</v>
      </c>
      <c r="I1965" s="27">
        <v>12</v>
      </c>
      <c r="J1965" s="27">
        <v>12</v>
      </c>
      <c r="K1965" s="43">
        <v>1.85</v>
      </c>
      <c r="L1965" s="119">
        <f t="shared" si="169"/>
        <v>7.4</v>
      </c>
      <c r="M1965" s="43">
        <f t="shared" si="166"/>
        <v>7.4</v>
      </c>
      <c r="N1965" s="43">
        <f t="shared" si="167"/>
        <v>14.8</v>
      </c>
      <c r="O1965" s="43">
        <f t="shared" si="168"/>
        <v>22.200000000000003</v>
      </c>
      <c r="P1965" s="43">
        <f t="shared" si="168"/>
        <v>22.200000000000003</v>
      </c>
    </row>
    <row r="1966" spans="1:16" customFormat="1" ht="12.75" customHeight="1">
      <c r="A1966" s="19" t="s">
        <v>292</v>
      </c>
      <c r="B1966" s="62">
        <v>9687</v>
      </c>
      <c r="C1966" s="73" t="s">
        <v>208</v>
      </c>
      <c r="D1966" s="28" t="s">
        <v>247</v>
      </c>
      <c r="E1966" s="28"/>
      <c r="F1966" s="27">
        <v>4</v>
      </c>
      <c r="G1966" s="27">
        <v>4</v>
      </c>
      <c r="H1966" s="27">
        <v>8</v>
      </c>
      <c r="I1966" s="27">
        <v>12</v>
      </c>
      <c r="J1966" s="27">
        <v>12</v>
      </c>
      <c r="K1966" s="43">
        <v>1.85</v>
      </c>
      <c r="L1966" s="119">
        <f t="shared" si="169"/>
        <v>7.4</v>
      </c>
      <c r="M1966" s="43">
        <f t="shared" si="166"/>
        <v>7.4</v>
      </c>
      <c r="N1966" s="43">
        <f t="shared" si="167"/>
        <v>14.8</v>
      </c>
      <c r="O1966" s="43">
        <f t="shared" si="168"/>
        <v>22.200000000000003</v>
      </c>
      <c r="P1966" s="43">
        <f t="shared" si="168"/>
        <v>22.200000000000003</v>
      </c>
    </row>
    <row r="1967" spans="1:16" customFormat="1" ht="12.75" customHeight="1">
      <c r="A1967" s="19" t="s">
        <v>292</v>
      </c>
      <c r="B1967" s="62">
        <v>9887</v>
      </c>
      <c r="C1967" s="73" t="s">
        <v>208</v>
      </c>
      <c r="D1967" s="28" t="s">
        <v>247</v>
      </c>
      <c r="E1967" s="28"/>
      <c r="F1967" s="27">
        <v>4</v>
      </c>
      <c r="G1967" s="27">
        <v>4</v>
      </c>
      <c r="H1967" s="27">
        <v>8</v>
      </c>
      <c r="I1967" s="27">
        <v>12</v>
      </c>
      <c r="J1967" s="27">
        <v>12</v>
      </c>
      <c r="K1967" s="43">
        <v>1.85</v>
      </c>
      <c r="L1967" s="119">
        <f t="shared" si="169"/>
        <v>7.4</v>
      </c>
      <c r="M1967" s="43">
        <f t="shared" si="166"/>
        <v>7.4</v>
      </c>
      <c r="N1967" s="43">
        <f t="shared" si="167"/>
        <v>14.8</v>
      </c>
      <c r="O1967" s="43">
        <f t="shared" si="168"/>
        <v>22.200000000000003</v>
      </c>
      <c r="P1967" s="43">
        <f t="shared" si="168"/>
        <v>22.200000000000003</v>
      </c>
    </row>
    <row r="1968" spans="1:16" customFormat="1" ht="12.75" customHeight="1">
      <c r="A1968" s="19" t="s">
        <v>292</v>
      </c>
      <c r="B1968" s="62">
        <v>10087</v>
      </c>
      <c r="C1968" s="73" t="s">
        <v>208</v>
      </c>
      <c r="D1968" s="28" t="s">
        <v>247</v>
      </c>
      <c r="E1968" s="28"/>
      <c r="F1968" s="27">
        <v>4</v>
      </c>
      <c r="G1968" s="27">
        <v>4</v>
      </c>
      <c r="H1968" s="27">
        <v>8</v>
      </c>
      <c r="I1968" s="27">
        <v>12</v>
      </c>
      <c r="J1968" s="27">
        <v>12</v>
      </c>
      <c r="K1968" s="43">
        <v>1.85</v>
      </c>
      <c r="L1968" s="119">
        <f t="shared" si="169"/>
        <v>7.4</v>
      </c>
      <c r="M1968" s="43">
        <f t="shared" si="166"/>
        <v>7.4</v>
      </c>
      <c r="N1968" s="43">
        <f t="shared" si="167"/>
        <v>14.8</v>
      </c>
      <c r="O1968" s="43">
        <f t="shared" si="168"/>
        <v>22.200000000000003</v>
      </c>
      <c r="P1968" s="43">
        <f t="shared" si="168"/>
        <v>22.200000000000003</v>
      </c>
    </row>
    <row r="1969" spans="1:16" customFormat="1" ht="12.75" customHeight="1">
      <c r="A1969" s="19" t="s">
        <v>292</v>
      </c>
      <c r="B1969" s="62">
        <v>10287</v>
      </c>
      <c r="C1969" s="73" t="s">
        <v>208</v>
      </c>
      <c r="D1969" s="28" t="s">
        <v>247</v>
      </c>
      <c r="E1969" s="28"/>
      <c r="F1969" s="27">
        <v>4</v>
      </c>
      <c r="G1969" s="27">
        <v>4</v>
      </c>
      <c r="H1969" s="27">
        <v>8</v>
      </c>
      <c r="I1969" s="27">
        <v>12</v>
      </c>
      <c r="J1969" s="27">
        <v>12</v>
      </c>
      <c r="K1969" s="43">
        <v>1.85</v>
      </c>
      <c r="L1969" s="119">
        <f t="shared" si="169"/>
        <v>7.4</v>
      </c>
      <c r="M1969" s="43">
        <f t="shared" si="166"/>
        <v>7.4</v>
      </c>
      <c r="N1969" s="43">
        <f t="shared" si="167"/>
        <v>14.8</v>
      </c>
      <c r="O1969" s="43">
        <f t="shared" si="168"/>
        <v>22.200000000000003</v>
      </c>
      <c r="P1969" s="43">
        <f t="shared" si="168"/>
        <v>22.200000000000003</v>
      </c>
    </row>
    <row r="1970" spans="1:16" customFormat="1" ht="12.75" customHeight="1">
      <c r="A1970" s="19" t="s">
        <v>292</v>
      </c>
      <c r="B1970" s="62">
        <v>10487</v>
      </c>
      <c r="C1970" s="73" t="s">
        <v>208</v>
      </c>
      <c r="D1970" s="28" t="s">
        <v>247</v>
      </c>
      <c r="E1970" s="28"/>
      <c r="F1970" s="27">
        <v>4</v>
      </c>
      <c r="G1970" s="27">
        <v>4</v>
      </c>
      <c r="H1970" s="27">
        <v>8</v>
      </c>
      <c r="I1970" s="27">
        <v>12</v>
      </c>
      <c r="J1970" s="27">
        <v>12</v>
      </c>
      <c r="K1970" s="43">
        <v>1.85</v>
      </c>
      <c r="L1970" s="119">
        <f t="shared" si="169"/>
        <v>7.4</v>
      </c>
      <c r="M1970" s="43">
        <f t="shared" si="166"/>
        <v>7.4</v>
      </c>
      <c r="N1970" s="43">
        <f t="shared" si="167"/>
        <v>14.8</v>
      </c>
      <c r="O1970" s="43">
        <f t="shared" si="168"/>
        <v>22.200000000000003</v>
      </c>
      <c r="P1970" s="43">
        <f t="shared" si="168"/>
        <v>22.200000000000003</v>
      </c>
    </row>
    <row r="1971" spans="1:16" customFormat="1" ht="12.75" customHeight="1">
      <c r="A1971" s="19" t="s">
        <v>292</v>
      </c>
      <c r="B1971" s="62">
        <v>10687</v>
      </c>
      <c r="C1971" s="73" t="s">
        <v>208</v>
      </c>
      <c r="D1971" s="28" t="s">
        <v>247</v>
      </c>
      <c r="E1971" s="28"/>
      <c r="F1971" s="27">
        <v>4</v>
      </c>
      <c r="G1971" s="27">
        <v>4</v>
      </c>
      <c r="H1971" s="27">
        <v>8</v>
      </c>
      <c r="I1971" s="27">
        <v>12</v>
      </c>
      <c r="J1971" s="27">
        <v>12</v>
      </c>
      <c r="K1971" s="43">
        <v>1.85</v>
      </c>
      <c r="L1971" s="119">
        <f t="shared" si="169"/>
        <v>7.4</v>
      </c>
      <c r="M1971" s="43">
        <f t="shared" si="166"/>
        <v>7.4</v>
      </c>
      <c r="N1971" s="43">
        <f t="shared" si="167"/>
        <v>14.8</v>
      </c>
      <c r="O1971" s="43">
        <f t="shared" si="168"/>
        <v>22.200000000000003</v>
      </c>
      <c r="P1971" s="43">
        <f t="shared" si="168"/>
        <v>22.200000000000003</v>
      </c>
    </row>
    <row r="1972" spans="1:16" customFormat="1" ht="12.75" customHeight="1">
      <c r="A1972" s="19" t="s">
        <v>292</v>
      </c>
      <c r="B1972" s="62">
        <v>10887</v>
      </c>
      <c r="C1972" s="73" t="s">
        <v>208</v>
      </c>
      <c r="D1972" s="28" t="s">
        <v>247</v>
      </c>
      <c r="E1972" s="28"/>
      <c r="F1972" s="27">
        <v>4</v>
      </c>
      <c r="G1972" s="27">
        <v>4</v>
      </c>
      <c r="H1972" s="27">
        <v>8</v>
      </c>
      <c r="I1972" s="27">
        <v>12</v>
      </c>
      <c r="J1972" s="27">
        <v>12</v>
      </c>
      <c r="K1972" s="43">
        <v>1.85</v>
      </c>
      <c r="L1972" s="119">
        <f t="shared" si="169"/>
        <v>7.4</v>
      </c>
      <c r="M1972" s="43">
        <f t="shared" si="166"/>
        <v>7.4</v>
      </c>
      <c r="N1972" s="43">
        <f t="shared" si="167"/>
        <v>14.8</v>
      </c>
      <c r="O1972" s="43">
        <f t="shared" si="168"/>
        <v>22.200000000000003</v>
      </c>
      <c r="P1972" s="43">
        <f t="shared" si="168"/>
        <v>22.200000000000003</v>
      </c>
    </row>
    <row r="1973" spans="1:16" customFormat="1" ht="12.75" customHeight="1">
      <c r="A1973" s="19" t="s">
        <v>292</v>
      </c>
      <c r="B1973" s="62">
        <v>11087</v>
      </c>
      <c r="C1973" s="73" t="s">
        <v>208</v>
      </c>
      <c r="D1973" s="28" t="s">
        <v>247</v>
      </c>
      <c r="E1973" s="28"/>
      <c r="F1973" s="27">
        <v>4</v>
      </c>
      <c r="G1973" s="27">
        <v>4</v>
      </c>
      <c r="H1973" s="27">
        <v>8</v>
      </c>
      <c r="I1973" s="27">
        <v>12</v>
      </c>
      <c r="J1973" s="27">
        <v>12</v>
      </c>
      <c r="K1973" s="43">
        <v>1.85</v>
      </c>
      <c r="L1973" s="119">
        <f t="shared" si="169"/>
        <v>7.4</v>
      </c>
      <c r="M1973" s="43">
        <f t="shared" si="166"/>
        <v>7.4</v>
      </c>
      <c r="N1973" s="43">
        <f t="shared" si="167"/>
        <v>14.8</v>
      </c>
      <c r="O1973" s="43">
        <f t="shared" si="168"/>
        <v>22.200000000000003</v>
      </c>
      <c r="P1973" s="43">
        <f t="shared" si="168"/>
        <v>22.200000000000003</v>
      </c>
    </row>
    <row r="1974" spans="1:16" customFormat="1" ht="12.75" customHeight="1">
      <c r="A1974" s="19" t="s">
        <v>292</v>
      </c>
      <c r="B1974" s="62">
        <v>11287</v>
      </c>
      <c r="C1974" s="73" t="s">
        <v>208</v>
      </c>
      <c r="D1974" s="28" t="s">
        <v>247</v>
      </c>
      <c r="E1974" s="28"/>
      <c r="F1974" s="27">
        <v>4</v>
      </c>
      <c r="G1974" s="27">
        <v>4</v>
      </c>
      <c r="H1974" s="27">
        <v>8</v>
      </c>
      <c r="I1974" s="27">
        <v>12</v>
      </c>
      <c r="J1974" s="27">
        <v>12</v>
      </c>
      <c r="K1974" s="43">
        <v>1.85</v>
      </c>
      <c r="L1974" s="119">
        <f t="shared" si="169"/>
        <v>7.4</v>
      </c>
      <c r="M1974" s="43">
        <f t="shared" si="166"/>
        <v>7.4</v>
      </c>
      <c r="N1974" s="43">
        <f t="shared" si="167"/>
        <v>14.8</v>
      </c>
      <c r="O1974" s="43">
        <f t="shared" si="168"/>
        <v>22.200000000000003</v>
      </c>
      <c r="P1974" s="43">
        <f t="shared" si="168"/>
        <v>22.200000000000003</v>
      </c>
    </row>
    <row r="1975" spans="1:16" customFormat="1" ht="12.75" customHeight="1">
      <c r="A1975" s="19" t="s">
        <v>292</v>
      </c>
      <c r="B1975" s="62">
        <v>11487</v>
      </c>
      <c r="C1975" s="73" t="s">
        <v>208</v>
      </c>
      <c r="D1975" s="28" t="s">
        <v>247</v>
      </c>
      <c r="E1975" s="28"/>
      <c r="F1975" s="27">
        <v>4</v>
      </c>
      <c r="G1975" s="27">
        <v>4</v>
      </c>
      <c r="H1975" s="27">
        <v>8</v>
      </c>
      <c r="I1975" s="27">
        <v>12</v>
      </c>
      <c r="J1975" s="27">
        <v>12</v>
      </c>
      <c r="K1975" s="43">
        <v>1.85</v>
      </c>
      <c r="L1975" s="119">
        <f t="shared" si="169"/>
        <v>7.4</v>
      </c>
      <c r="M1975" s="43">
        <f t="shared" si="166"/>
        <v>7.4</v>
      </c>
      <c r="N1975" s="43">
        <f t="shared" si="167"/>
        <v>14.8</v>
      </c>
      <c r="O1975" s="43">
        <f t="shared" si="168"/>
        <v>22.200000000000003</v>
      </c>
      <c r="P1975" s="43">
        <f t="shared" si="168"/>
        <v>22.200000000000003</v>
      </c>
    </row>
    <row r="1976" spans="1:16" customFormat="1" ht="12.75" customHeight="1">
      <c r="A1976" s="19" t="s">
        <v>292</v>
      </c>
      <c r="B1976" s="62">
        <v>11687</v>
      </c>
      <c r="C1976" s="73" t="s">
        <v>208</v>
      </c>
      <c r="D1976" s="28" t="s">
        <v>247</v>
      </c>
      <c r="E1976" s="28"/>
      <c r="F1976" s="27">
        <v>4</v>
      </c>
      <c r="G1976" s="27">
        <v>4</v>
      </c>
      <c r="H1976" s="27">
        <v>8</v>
      </c>
      <c r="I1976" s="27">
        <v>12</v>
      </c>
      <c r="J1976" s="27">
        <v>12</v>
      </c>
      <c r="K1976" s="43">
        <v>1.85</v>
      </c>
      <c r="L1976" s="119">
        <f t="shared" si="169"/>
        <v>7.4</v>
      </c>
      <c r="M1976" s="43">
        <f t="shared" si="166"/>
        <v>7.4</v>
      </c>
      <c r="N1976" s="43">
        <f t="shared" si="167"/>
        <v>14.8</v>
      </c>
      <c r="O1976" s="43">
        <f t="shared" si="168"/>
        <v>22.200000000000003</v>
      </c>
      <c r="P1976" s="43">
        <f t="shared" si="168"/>
        <v>22.200000000000003</v>
      </c>
    </row>
    <row r="1977" spans="1:16" customFormat="1" ht="12.75" customHeight="1">
      <c r="A1977" s="19" t="s">
        <v>292</v>
      </c>
      <c r="B1977" s="62">
        <v>11887</v>
      </c>
      <c r="C1977" s="73" t="s">
        <v>208</v>
      </c>
      <c r="D1977" s="28" t="s">
        <v>247</v>
      </c>
      <c r="E1977" s="28"/>
      <c r="F1977" s="27">
        <v>4</v>
      </c>
      <c r="G1977" s="27">
        <v>4</v>
      </c>
      <c r="H1977" s="27">
        <v>8</v>
      </c>
      <c r="I1977" s="27">
        <v>12</v>
      </c>
      <c r="J1977" s="27">
        <v>12</v>
      </c>
      <c r="K1977" s="43">
        <v>1.85</v>
      </c>
      <c r="L1977" s="119">
        <f t="shared" si="169"/>
        <v>7.4</v>
      </c>
      <c r="M1977" s="43">
        <f t="shared" si="166"/>
        <v>7.4</v>
      </c>
      <c r="N1977" s="43">
        <f t="shared" si="167"/>
        <v>14.8</v>
      </c>
      <c r="O1977" s="43">
        <f t="shared" si="168"/>
        <v>22.200000000000003</v>
      </c>
      <c r="P1977" s="43">
        <f t="shared" si="168"/>
        <v>22.200000000000003</v>
      </c>
    </row>
    <row r="1978" spans="1:16" customFormat="1" ht="12.75" customHeight="1">
      <c r="A1978" s="19" t="s">
        <v>292</v>
      </c>
      <c r="B1978" s="62">
        <v>12087</v>
      </c>
      <c r="C1978" s="73" t="s">
        <v>208</v>
      </c>
      <c r="D1978" s="28" t="s">
        <v>247</v>
      </c>
      <c r="E1978" s="28"/>
      <c r="F1978" s="27">
        <v>4</v>
      </c>
      <c r="G1978" s="27">
        <v>4</v>
      </c>
      <c r="H1978" s="27">
        <v>8</v>
      </c>
      <c r="I1978" s="27">
        <v>12</v>
      </c>
      <c r="J1978" s="27">
        <v>12</v>
      </c>
      <c r="K1978" s="43">
        <v>1.85</v>
      </c>
      <c r="L1978" s="119">
        <f t="shared" si="169"/>
        <v>7.4</v>
      </c>
      <c r="M1978" s="43">
        <f t="shared" si="166"/>
        <v>7.4</v>
      </c>
      <c r="N1978" s="43">
        <f t="shared" si="167"/>
        <v>14.8</v>
      </c>
      <c r="O1978" s="43">
        <f t="shared" si="168"/>
        <v>22.200000000000003</v>
      </c>
      <c r="P1978" s="43">
        <f t="shared" si="168"/>
        <v>22.200000000000003</v>
      </c>
    </row>
    <row r="1979" spans="1:16" customFormat="1" ht="12.75" customHeight="1">
      <c r="A1979" s="19" t="s">
        <v>292</v>
      </c>
      <c r="B1979" s="62">
        <v>12287</v>
      </c>
      <c r="C1979" s="73" t="s">
        <v>208</v>
      </c>
      <c r="D1979" s="28" t="s">
        <v>247</v>
      </c>
      <c r="E1979" s="28"/>
      <c r="F1979" s="27">
        <v>4</v>
      </c>
      <c r="G1979" s="27">
        <v>4</v>
      </c>
      <c r="H1979" s="27">
        <v>8</v>
      </c>
      <c r="I1979" s="27">
        <v>12</v>
      </c>
      <c r="J1979" s="27">
        <v>12</v>
      </c>
      <c r="K1979" s="43">
        <v>1.85</v>
      </c>
      <c r="L1979" s="119">
        <f t="shared" si="169"/>
        <v>7.4</v>
      </c>
      <c r="M1979" s="43">
        <f t="shared" si="166"/>
        <v>7.4</v>
      </c>
      <c r="N1979" s="43">
        <f t="shared" si="167"/>
        <v>14.8</v>
      </c>
      <c r="O1979" s="43">
        <f t="shared" si="168"/>
        <v>22.200000000000003</v>
      </c>
      <c r="P1979" s="43">
        <f t="shared" si="168"/>
        <v>22.200000000000003</v>
      </c>
    </row>
    <row r="1980" spans="1:16" customFormat="1" ht="12.75" customHeight="1">
      <c r="A1980" s="19" t="s">
        <v>292</v>
      </c>
      <c r="B1980" s="62">
        <v>12487</v>
      </c>
      <c r="C1980" s="73" t="s">
        <v>208</v>
      </c>
      <c r="D1980" s="28" t="s">
        <v>247</v>
      </c>
      <c r="E1980" s="28"/>
      <c r="F1980" s="27">
        <v>4</v>
      </c>
      <c r="G1980" s="27">
        <v>4</v>
      </c>
      <c r="H1980" s="27">
        <v>8</v>
      </c>
      <c r="I1980" s="27">
        <v>12</v>
      </c>
      <c r="J1980" s="27">
        <v>12</v>
      </c>
      <c r="K1980" s="43">
        <v>1.85</v>
      </c>
      <c r="L1980" s="119">
        <f t="shared" si="169"/>
        <v>7.4</v>
      </c>
      <c r="M1980" s="43">
        <f t="shared" si="166"/>
        <v>7.4</v>
      </c>
      <c r="N1980" s="43">
        <f t="shared" si="167"/>
        <v>14.8</v>
      </c>
      <c r="O1980" s="43">
        <f t="shared" si="168"/>
        <v>22.200000000000003</v>
      </c>
      <c r="P1980" s="43">
        <f t="shared" si="168"/>
        <v>22.200000000000003</v>
      </c>
    </row>
    <row r="1981" spans="1:16" customFormat="1" ht="12.75" customHeight="1">
      <c r="A1981" s="19" t="s">
        <v>292</v>
      </c>
      <c r="B1981" s="62">
        <v>12687</v>
      </c>
      <c r="C1981" s="73" t="s">
        <v>208</v>
      </c>
      <c r="D1981" s="28" t="s">
        <v>247</v>
      </c>
      <c r="E1981" s="28"/>
      <c r="F1981" s="27">
        <v>4</v>
      </c>
      <c r="G1981" s="27">
        <v>4</v>
      </c>
      <c r="H1981" s="27">
        <v>8</v>
      </c>
      <c r="I1981" s="27">
        <v>12</v>
      </c>
      <c r="J1981" s="27">
        <v>12</v>
      </c>
      <c r="K1981" s="43">
        <v>1.85</v>
      </c>
      <c r="L1981" s="119">
        <f t="shared" si="169"/>
        <v>7.4</v>
      </c>
      <c r="M1981" s="43">
        <f t="shared" si="166"/>
        <v>7.4</v>
      </c>
      <c r="N1981" s="43">
        <f t="shared" si="167"/>
        <v>14.8</v>
      </c>
      <c r="O1981" s="43">
        <f t="shared" si="168"/>
        <v>22.200000000000003</v>
      </c>
      <c r="P1981" s="43">
        <f t="shared" si="168"/>
        <v>22.200000000000003</v>
      </c>
    </row>
    <row r="1982" spans="1:16" customFormat="1" ht="12.75" customHeight="1">
      <c r="A1982" s="19" t="s">
        <v>292</v>
      </c>
      <c r="B1982" s="62">
        <v>12887</v>
      </c>
      <c r="C1982" s="73" t="s">
        <v>208</v>
      </c>
      <c r="D1982" s="28" t="s">
        <v>247</v>
      </c>
      <c r="E1982" s="28"/>
      <c r="F1982" s="27">
        <v>4</v>
      </c>
      <c r="G1982" s="27">
        <v>4</v>
      </c>
      <c r="H1982" s="27">
        <v>8</v>
      </c>
      <c r="I1982" s="27">
        <v>12</v>
      </c>
      <c r="J1982" s="27">
        <v>12</v>
      </c>
      <c r="K1982" s="43">
        <v>1.85</v>
      </c>
      <c r="L1982" s="119">
        <f t="shared" si="169"/>
        <v>7.4</v>
      </c>
      <c r="M1982" s="43">
        <f t="shared" si="166"/>
        <v>7.4</v>
      </c>
      <c r="N1982" s="43">
        <f t="shared" si="167"/>
        <v>14.8</v>
      </c>
      <c r="O1982" s="43">
        <f t="shared" si="168"/>
        <v>22.200000000000003</v>
      </c>
      <c r="P1982" s="43">
        <f t="shared" si="168"/>
        <v>22.200000000000003</v>
      </c>
    </row>
    <row r="1983" spans="1:16" customFormat="1" ht="12.75" customHeight="1">
      <c r="A1983" s="19" t="s">
        <v>292</v>
      </c>
      <c r="B1983" s="62">
        <v>13087</v>
      </c>
      <c r="C1983" s="73" t="s">
        <v>208</v>
      </c>
      <c r="D1983" s="28" t="s">
        <v>247</v>
      </c>
      <c r="E1983" s="28"/>
      <c r="F1983" s="53">
        <v>15</v>
      </c>
      <c r="G1983" s="53">
        <v>15</v>
      </c>
      <c r="H1983" s="54">
        <v>30</v>
      </c>
      <c r="I1983" s="54">
        <v>45</v>
      </c>
      <c r="J1983" s="54">
        <v>45</v>
      </c>
      <c r="K1983" s="43">
        <v>1.85</v>
      </c>
      <c r="L1983" s="119">
        <f t="shared" si="169"/>
        <v>27.75</v>
      </c>
      <c r="M1983" s="43">
        <f t="shared" ref="M1983:M2002" si="170">$G1983*K1983</f>
        <v>27.75</v>
      </c>
      <c r="N1983" s="43">
        <f t="shared" ref="N1983:N2002" si="171">$K1983*H1983</f>
        <v>55.5</v>
      </c>
      <c r="O1983" s="43">
        <f t="shared" ref="O1983:P2002" si="172">$K1983*I1983</f>
        <v>83.25</v>
      </c>
      <c r="P1983" s="43">
        <f t="shared" si="172"/>
        <v>83.25</v>
      </c>
    </row>
    <row r="1984" spans="1:16" customFormat="1" ht="12.75" customHeight="1">
      <c r="A1984" s="19" t="s">
        <v>292</v>
      </c>
      <c r="B1984" s="62">
        <v>13287</v>
      </c>
      <c r="C1984" s="73" t="s">
        <v>208</v>
      </c>
      <c r="D1984" s="28" t="s">
        <v>247</v>
      </c>
      <c r="E1984" s="28"/>
      <c r="F1984" s="53">
        <v>15</v>
      </c>
      <c r="G1984" s="53">
        <v>15</v>
      </c>
      <c r="H1984" s="54">
        <v>30</v>
      </c>
      <c r="I1984" s="54">
        <v>45</v>
      </c>
      <c r="J1984" s="54">
        <v>45</v>
      </c>
      <c r="K1984" s="43">
        <v>1.85</v>
      </c>
      <c r="L1984" s="119">
        <f t="shared" si="169"/>
        <v>27.75</v>
      </c>
      <c r="M1984" s="43">
        <f t="shared" si="170"/>
        <v>27.75</v>
      </c>
      <c r="N1984" s="43">
        <f t="shared" si="171"/>
        <v>55.5</v>
      </c>
      <c r="O1984" s="43">
        <f t="shared" si="172"/>
        <v>83.25</v>
      </c>
      <c r="P1984" s="43">
        <f t="shared" si="172"/>
        <v>83.25</v>
      </c>
    </row>
    <row r="1985" spans="1:16" customFormat="1" ht="12.75" customHeight="1">
      <c r="A1985" s="19" t="s">
        <v>292</v>
      </c>
      <c r="B1985" s="62">
        <v>13487</v>
      </c>
      <c r="C1985" s="73" t="s">
        <v>208</v>
      </c>
      <c r="D1985" s="28" t="s">
        <v>247</v>
      </c>
      <c r="E1985" s="28"/>
      <c r="F1985" s="53">
        <v>15</v>
      </c>
      <c r="G1985" s="53">
        <v>15</v>
      </c>
      <c r="H1985" s="54">
        <v>30</v>
      </c>
      <c r="I1985" s="54">
        <v>45</v>
      </c>
      <c r="J1985" s="54">
        <v>45</v>
      </c>
      <c r="K1985" s="43">
        <v>1.85</v>
      </c>
      <c r="L1985" s="119">
        <f t="shared" si="169"/>
        <v>27.75</v>
      </c>
      <c r="M1985" s="43">
        <f t="shared" si="170"/>
        <v>27.75</v>
      </c>
      <c r="N1985" s="43">
        <f t="shared" si="171"/>
        <v>55.5</v>
      </c>
      <c r="O1985" s="43">
        <f t="shared" si="172"/>
        <v>83.25</v>
      </c>
      <c r="P1985" s="43">
        <f t="shared" si="172"/>
        <v>83.25</v>
      </c>
    </row>
    <row r="1986" spans="1:16" customFormat="1" ht="12.75" customHeight="1">
      <c r="A1986" s="19" t="s">
        <v>292</v>
      </c>
      <c r="B1986" s="62">
        <v>13687</v>
      </c>
      <c r="C1986" s="73" t="s">
        <v>208</v>
      </c>
      <c r="D1986" s="28" t="s">
        <v>247</v>
      </c>
      <c r="E1986" s="28"/>
      <c r="F1986" s="53">
        <v>15</v>
      </c>
      <c r="G1986" s="53">
        <v>15</v>
      </c>
      <c r="H1986" s="54">
        <v>30</v>
      </c>
      <c r="I1986" s="54">
        <v>45</v>
      </c>
      <c r="J1986" s="54">
        <v>45</v>
      </c>
      <c r="K1986" s="43">
        <v>1.85</v>
      </c>
      <c r="L1986" s="119">
        <f t="shared" si="169"/>
        <v>27.75</v>
      </c>
      <c r="M1986" s="43">
        <f t="shared" si="170"/>
        <v>27.75</v>
      </c>
      <c r="N1986" s="43">
        <f t="shared" si="171"/>
        <v>55.5</v>
      </c>
      <c r="O1986" s="43">
        <f t="shared" si="172"/>
        <v>83.25</v>
      </c>
      <c r="P1986" s="43">
        <f t="shared" si="172"/>
        <v>83.25</v>
      </c>
    </row>
    <row r="1987" spans="1:16" customFormat="1" ht="12.75" customHeight="1">
      <c r="A1987" s="19" t="s">
        <v>292</v>
      </c>
      <c r="B1987" s="62">
        <v>15087</v>
      </c>
      <c r="C1987" s="73" t="s">
        <v>208</v>
      </c>
      <c r="D1987" s="28" t="s">
        <v>247</v>
      </c>
      <c r="E1987" s="28"/>
      <c r="F1987" s="53">
        <v>15</v>
      </c>
      <c r="G1987" s="53">
        <v>15</v>
      </c>
      <c r="H1987" s="54">
        <v>30</v>
      </c>
      <c r="I1987" s="54">
        <v>45</v>
      </c>
      <c r="J1987" s="54">
        <v>45</v>
      </c>
      <c r="K1987" s="43">
        <v>1.85</v>
      </c>
      <c r="L1987" s="119">
        <f t="shared" si="169"/>
        <v>27.75</v>
      </c>
      <c r="M1987" s="43">
        <f t="shared" si="170"/>
        <v>27.75</v>
      </c>
      <c r="N1987" s="43">
        <f t="shared" si="171"/>
        <v>55.5</v>
      </c>
      <c r="O1987" s="43">
        <f t="shared" si="172"/>
        <v>83.25</v>
      </c>
      <c r="P1987" s="43">
        <f t="shared" si="172"/>
        <v>83.25</v>
      </c>
    </row>
    <row r="1988" spans="1:16" customFormat="1" ht="12.75" customHeight="1">
      <c r="A1988" s="19" t="s">
        <v>292</v>
      </c>
      <c r="B1988" s="62">
        <v>16487</v>
      </c>
      <c r="C1988" s="73" t="s">
        <v>208</v>
      </c>
      <c r="D1988" s="28" t="s">
        <v>247</v>
      </c>
      <c r="E1988" s="28"/>
      <c r="F1988" s="53">
        <v>15</v>
      </c>
      <c r="G1988" s="53">
        <v>15</v>
      </c>
      <c r="H1988" s="54">
        <v>30</v>
      </c>
      <c r="I1988" s="54">
        <v>45</v>
      </c>
      <c r="J1988" s="54">
        <v>45</v>
      </c>
      <c r="K1988" s="43">
        <v>1.85</v>
      </c>
      <c r="L1988" s="119">
        <f t="shared" si="169"/>
        <v>27.75</v>
      </c>
      <c r="M1988" s="43">
        <f t="shared" si="170"/>
        <v>27.75</v>
      </c>
      <c r="N1988" s="43">
        <f t="shared" si="171"/>
        <v>55.5</v>
      </c>
      <c r="O1988" s="43">
        <f t="shared" si="172"/>
        <v>83.25</v>
      </c>
      <c r="P1988" s="43">
        <f t="shared" si="172"/>
        <v>83.25</v>
      </c>
    </row>
    <row r="1989" spans="1:16" customFormat="1" ht="12.75" customHeight="1">
      <c r="A1989" s="19" t="s">
        <v>292</v>
      </c>
      <c r="B1989" s="62">
        <v>17887</v>
      </c>
      <c r="C1989" s="73" t="s">
        <v>208</v>
      </c>
      <c r="D1989" s="28" t="s">
        <v>247</v>
      </c>
      <c r="E1989" s="28"/>
      <c r="F1989" s="27">
        <v>4</v>
      </c>
      <c r="G1989" s="27">
        <v>4</v>
      </c>
      <c r="H1989" s="27">
        <v>8</v>
      </c>
      <c r="I1989" s="27">
        <v>12</v>
      </c>
      <c r="J1989" s="27">
        <v>12</v>
      </c>
      <c r="K1989" s="43">
        <v>1.85</v>
      </c>
      <c r="L1989" s="119">
        <f t="shared" si="169"/>
        <v>7.4</v>
      </c>
      <c r="M1989" s="43">
        <f t="shared" si="170"/>
        <v>7.4</v>
      </c>
      <c r="N1989" s="43">
        <f t="shared" si="171"/>
        <v>14.8</v>
      </c>
      <c r="O1989" s="43">
        <f t="shared" si="172"/>
        <v>22.200000000000003</v>
      </c>
      <c r="P1989" s="43">
        <f t="shared" si="172"/>
        <v>22.200000000000003</v>
      </c>
    </row>
    <row r="1990" spans="1:16" customFormat="1" ht="12.75" customHeight="1">
      <c r="A1990" s="19" t="s">
        <v>292</v>
      </c>
      <c r="B1990" s="62">
        <v>19287</v>
      </c>
      <c r="C1990" s="73" t="s">
        <v>208</v>
      </c>
      <c r="D1990" s="28" t="s">
        <v>247</v>
      </c>
      <c r="E1990" s="28"/>
      <c r="F1990" s="27">
        <v>4</v>
      </c>
      <c r="G1990" s="27">
        <v>4</v>
      </c>
      <c r="H1990" s="27">
        <v>8</v>
      </c>
      <c r="I1990" s="27">
        <v>12</v>
      </c>
      <c r="J1990" s="27">
        <v>12</v>
      </c>
      <c r="K1990" s="43">
        <v>1.85</v>
      </c>
      <c r="L1990" s="119">
        <f t="shared" si="169"/>
        <v>7.4</v>
      </c>
      <c r="M1990" s="43">
        <f t="shared" si="170"/>
        <v>7.4</v>
      </c>
      <c r="N1990" s="43">
        <f t="shared" si="171"/>
        <v>14.8</v>
      </c>
      <c r="O1990" s="43">
        <f t="shared" si="172"/>
        <v>22.200000000000003</v>
      </c>
      <c r="P1990" s="43">
        <f t="shared" si="172"/>
        <v>22.200000000000003</v>
      </c>
    </row>
    <row r="1991" spans="1:16" customFormat="1" ht="12.75" customHeight="1">
      <c r="A1991" s="19" t="s">
        <v>292</v>
      </c>
      <c r="B1991" s="62">
        <v>20687</v>
      </c>
      <c r="C1991" s="73" t="s">
        <v>208</v>
      </c>
      <c r="D1991" s="28" t="s">
        <v>247</v>
      </c>
      <c r="E1991" s="28"/>
      <c r="F1991" s="27">
        <v>4</v>
      </c>
      <c r="G1991" s="27">
        <v>4</v>
      </c>
      <c r="H1991" s="27">
        <v>8</v>
      </c>
      <c r="I1991" s="27">
        <v>12</v>
      </c>
      <c r="J1991" s="27">
        <v>12</v>
      </c>
      <c r="K1991" s="43">
        <v>1.85</v>
      </c>
      <c r="L1991" s="119">
        <f t="shared" si="169"/>
        <v>7.4</v>
      </c>
      <c r="M1991" s="43">
        <f t="shared" si="170"/>
        <v>7.4</v>
      </c>
      <c r="N1991" s="43">
        <f t="shared" si="171"/>
        <v>14.8</v>
      </c>
      <c r="O1991" s="43">
        <f t="shared" si="172"/>
        <v>22.200000000000003</v>
      </c>
      <c r="P1991" s="43">
        <f t="shared" si="172"/>
        <v>22.200000000000003</v>
      </c>
    </row>
    <row r="1992" spans="1:16" customFormat="1" ht="12.75" customHeight="1">
      <c r="A1992" s="19" t="s">
        <v>292</v>
      </c>
      <c r="B1992" s="62">
        <v>22087</v>
      </c>
      <c r="C1992" s="73" t="s">
        <v>208</v>
      </c>
      <c r="D1992" s="28" t="s">
        <v>247</v>
      </c>
      <c r="E1992" s="28"/>
      <c r="F1992" s="27">
        <v>4</v>
      </c>
      <c r="G1992" s="27">
        <v>4</v>
      </c>
      <c r="H1992" s="27">
        <v>8</v>
      </c>
      <c r="I1992" s="27">
        <v>12</v>
      </c>
      <c r="J1992" s="27">
        <v>12</v>
      </c>
      <c r="K1992" s="43">
        <v>1.85</v>
      </c>
      <c r="L1992" s="119">
        <f t="shared" si="169"/>
        <v>7.4</v>
      </c>
      <c r="M1992" s="43">
        <f t="shared" si="170"/>
        <v>7.4</v>
      </c>
      <c r="N1992" s="43">
        <f t="shared" si="171"/>
        <v>14.8</v>
      </c>
      <c r="O1992" s="43">
        <f t="shared" si="172"/>
        <v>22.200000000000003</v>
      </c>
      <c r="P1992" s="43">
        <f t="shared" si="172"/>
        <v>22.200000000000003</v>
      </c>
    </row>
    <row r="1993" spans="1:16" customFormat="1" ht="12.75" customHeight="1">
      <c r="A1993" s="19" t="s">
        <v>292</v>
      </c>
      <c r="B1993" s="62">
        <v>23487</v>
      </c>
      <c r="C1993" s="73" t="s">
        <v>208</v>
      </c>
      <c r="D1993" s="28" t="s">
        <v>247</v>
      </c>
      <c r="E1993" s="28"/>
      <c r="F1993" s="27">
        <v>4</v>
      </c>
      <c r="G1993" s="27">
        <v>4</v>
      </c>
      <c r="H1993" s="27">
        <v>8</v>
      </c>
      <c r="I1993" s="27">
        <v>12</v>
      </c>
      <c r="J1993" s="27">
        <v>12</v>
      </c>
      <c r="K1993" s="43">
        <v>1.85</v>
      </c>
      <c r="L1993" s="119">
        <f t="shared" si="169"/>
        <v>7.4</v>
      </c>
      <c r="M1993" s="43">
        <f t="shared" si="170"/>
        <v>7.4</v>
      </c>
      <c r="N1993" s="43">
        <f t="shared" si="171"/>
        <v>14.8</v>
      </c>
      <c r="O1993" s="43">
        <f t="shared" si="172"/>
        <v>22.200000000000003</v>
      </c>
      <c r="P1993" s="43">
        <f t="shared" si="172"/>
        <v>22.200000000000003</v>
      </c>
    </row>
    <row r="1994" spans="1:16" customFormat="1" ht="12.75" customHeight="1">
      <c r="A1994" s="19" t="s">
        <v>292</v>
      </c>
      <c r="B1994" s="62">
        <v>24887</v>
      </c>
      <c r="C1994" s="73" t="s">
        <v>208</v>
      </c>
      <c r="D1994" s="28" t="s">
        <v>247</v>
      </c>
      <c r="E1994" s="28"/>
      <c r="F1994" s="27">
        <v>4</v>
      </c>
      <c r="G1994" s="27">
        <v>4</v>
      </c>
      <c r="H1994" s="27">
        <v>8</v>
      </c>
      <c r="I1994" s="27">
        <v>12</v>
      </c>
      <c r="J1994" s="27">
        <v>12</v>
      </c>
      <c r="K1994" s="43">
        <v>1.85</v>
      </c>
      <c r="L1994" s="119">
        <f t="shared" si="169"/>
        <v>7.4</v>
      </c>
      <c r="M1994" s="43">
        <f t="shared" si="170"/>
        <v>7.4</v>
      </c>
      <c r="N1994" s="43">
        <f t="shared" si="171"/>
        <v>14.8</v>
      </c>
      <c r="O1994" s="43">
        <f t="shared" si="172"/>
        <v>22.200000000000003</v>
      </c>
      <c r="P1994" s="43">
        <f t="shared" si="172"/>
        <v>22.200000000000003</v>
      </c>
    </row>
    <row r="1995" spans="1:16" customFormat="1" ht="12.75" customHeight="1">
      <c r="A1995" s="19" t="s">
        <v>292</v>
      </c>
      <c r="B1995" s="62">
        <v>26287</v>
      </c>
      <c r="C1995" s="73" t="s">
        <v>208</v>
      </c>
      <c r="D1995" s="28" t="s">
        <v>247</v>
      </c>
      <c r="E1995" s="28"/>
      <c r="F1995" s="27">
        <v>4</v>
      </c>
      <c r="G1995" s="27">
        <v>4</v>
      </c>
      <c r="H1995" s="27">
        <v>8</v>
      </c>
      <c r="I1995" s="27">
        <v>12</v>
      </c>
      <c r="J1995" s="27">
        <v>12</v>
      </c>
      <c r="K1995" s="43">
        <v>1.85</v>
      </c>
      <c r="L1995" s="119">
        <f t="shared" si="169"/>
        <v>7.4</v>
      </c>
      <c r="M1995" s="43">
        <f t="shared" si="170"/>
        <v>7.4</v>
      </c>
      <c r="N1995" s="43">
        <f t="shared" si="171"/>
        <v>14.8</v>
      </c>
      <c r="O1995" s="43">
        <f t="shared" si="172"/>
        <v>22.200000000000003</v>
      </c>
      <c r="P1995" s="43">
        <f t="shared" si="172"/>
        <v>22.200000000000003</v>
      </c>
    </row>
    <row r="1996" spans="1:16" customFormat="1" ht="12.75" customHeight="1">
      <c r="A1996" s="19" t="s">
        <v>292</v>
      </c>
      <c r="B1996" s="62">
        <v>27687</v>
      </c>
      <c r="C1996" s="73" t="s">
        <v>208</v>
      </c>
      <c r="D1996" s="28" t="s">
        <v>247</v>
      </c>
      <c r="E1996" s="28"/>
      <c r="F1996" s="27">
        <v>4</v>
      </c>
      <c r="G1996" s="27">
        <v>4</v>
      </c>
      <c r="H1996" s="27">
        <v>8</v>
      </c>
      <c r="I1996" s="27">
        <v>12</v>
      </c>
      <c r="J1996" s="27">
        <v>12</v>
      </c>
      <c r="K1996" s="43">
        <v>1.85</v>
      </c>
      <c r="L1996" s="119">
        <f t="shared" si="169"/>
        <v>7.4</v>
      </c>
      <c r="M1996" s="43">
        <f t="shared" si="170"/>
        <v>7.4</v>
      </c>
      <c r="N1996" s="43">
        <f t="shared" si="171"/>
        <v>14.8</v>
      </c>
      <c r="O1996" s="43">
        <f t="shared" si="172"/>
        <v>22.200000000000003</v>
      </c>
      <c r="P1996" s="43">
        <f t="shared" si="172"/>
        <v>22.200000000000003</v>
      </c>
    </row>
    <row r="1997" spans="1:16" customFormat="1" ht="12.75" customHeight="1">
      <c r="A1997" s="19" t="s">
        <v>292</v>
      </c>
      <c r="B1997" s="62">
        <v>29087</v>
      </c>
      <c r="C1997" s="73" t="s">
        <v>208</v>
      </c>
      <c r="D1997" s="28" t="s">
        <v>247</v>
      </c>
      <c r="E1997" s="28"/>
      <c r="F1997" s="27">
        <v>4</v>
      </c>
      <c r="G1997" s="27">
        <v>4</v>
      </c>
      <c r="H1997" s="27">
        <v>8</v>
      </c>
      <c r="I1997" s="27">
        <v>12</v>
      </c>
      <c r="J1997" s="27">
        <v>12</v>
      </c>
      <c r="K1997" s="43">
        <v>1.85</v>
      </c>
      <c r="L1997" s="119">
        <f t="shared" si="169"/>
        <v>7.4</v>
      </c>
      <c r="M1997" s="43">
        <f t="shared" si="170"/>
        <v>7.4</v>
      </c>
      <c r="N1997" s="43">
        <f t="shared" si="171"/>
        <v>14.8</v>
      </c>
      <c r="O1997" s="43">
        <f t="shared" si="172"/>
        <v>22.200000000000003</v>
      </c>
      <c r="P1997" s="43">
        <f t="shared" si="172"/>
        <v>22.200000000000003</v>
      </c>
    </row>
    <row r="1998" spans="1:16" customFormat="1" ht="12.75" customHeight="1">
      <c r="A1998" s="19" t="s">
        <v>292</v>
      </c>
      <c r="B1998" s="62">
        <v>30487</v>
      </c>
      <c r="C1998" s="73" t="s">
        <v>208</v>
      </c>
      <c r="D1998" s="28" t="s">
        <v>247</v>
      </c>
      <c r="E1998" s="28"/>
      <c r="F1998" s="27">
        <v>4</v>
      </c>
      <c r="G1998" s="27">
        <v>4</v>
      </c>
      <c r="H1998" s="27">
        <v>8</v>
      </c>
      <c r="I1998" s="27">
        <v>12</v>
      </c>
      <c r="J1998" s="27">
        <v>12</v>
      </c>
      <c r="K1998" s="43">
        <v>1.85</v>
      </c>
      <c r="L1998" s="119">
        <f t="shared" si="169"/>
        <v>7.4</v>
      </c>
      <c r="M1998" s="43">
        <f t="shared" si="170"/>
        <v>7.4</v>
      </c>
      <c r="N1998" s="43">
        <f t="shared" si="171"/>
        <v>14.8</v>
      </c>
      <c r="O1998" s="43">
        <f t="shared" si="172"/>
        <v>22.200000000000003</v>
      </c>
      <c r="P1998" s="43">
        <f t="shared" si="172"/>
        <v>22.200000000000003</v>
      </c>
    </row>
    <row r="1999" spans="1:16" customFormat="1" ht="12.75" customHeight="1">
      <c r="A1999" s="19" t="s">
        <v>292</v>
      </c>
      <c r="B1999" s="62">
        <v>31887</v>
      </c>
      <c r="C1999" s="73" t="s">
        <v>208</v>
      </c>
      <c r="D1999" s="28" t="s">
        <v>247</v>
      </c>
      <c r="E1999" s="28"/>
      <c r="F1999" s="27">
        <v>4</v>
      </c>
      <c r="G1999" s="27">
        <v>4</v>
      </c>
      <c r="H1999" s="27">
        <v>8</v>
      </c>
      <c r="I1999" s="27">
        <v>12</v>
      </c>
      <c r="J1999" s="27">
        <v>12</v>
      </c>
      <c r="K1999" s="43">
        <v>1.85</v>
      </c>
      <c r="L1999" s="119">
        <f t="shared" si="169"/>
        <v>7.4</v>
      </c>
      <c r="M1999" s="43">
        <f t="shared" si="170"/>
        <v>7.4</v>
      </c>
      <c r="N1999" s="43">
        <f t="shared" si="171"/>
        <v>14.8</v>
      </c>
      <c r="O1999" s="43">
        <f t="shared" si="172"/>
        <v>22.200000000000003</v>
      </c>
      <c r="P1999" s="43">
        <f t="shared" si="172"/>
        <v>22.200000000000003</v>
      </c>
    </row>
    <row r="2000" spans="1:16" customFormat="1" ht="12.75" customHeight="1">
      <c r="A2000" s="19" t="s">
        <v>292</v>
      </c>
      <c r="B2000" s="62">
        <v>33287</v>
      </c>
      <c r="C2000" s="73" t="s">
        <v>208</v>
      </c>
      <c r="D2000" s="28" t="s">
        <v>247</v>
      </c>
      <c r="E2000" s="28"/>
      <c r="F2000" s="27">
        <v>4</v>
      </c>
      <c r="G2000" s="27">
        <v>4</v>
      </c>
      <c r="H2000" s="27">
        <v>8</v>
      </c>
      <c r="I2000" s="27">
        <v>12</v>
      </c>
      <c r="J2000" s="27">
        <v>12</v>
      </c>
      <c r="K2000" s="43">
        <v>1.85</v>
      </c>
      <c r="L2000" s="119">
        <f t="shared" si="169"/>
        <v>7.4</v>
      </c>
      <c r="M2000" s="43">
        <f t="shared" si="170"/>
        <v>7.4</v>
      </c>
      <c r="N2000" s="43">
        <f t="shared" si="171"/>
        <v>14.8</v>
      </c>
      <c r="O2000" s="43">
        <f t="shared" si="172"/>
        <v>22.200000000000003</v>
      </c>
      <c r="P2000" s="43">
        <f t="shared" si="172"/>
        <v>22.200000000000003</v>
      </c>
    </row>
    <row r="2001" spans="1:16" customFormat="1" ht="12.75" customHeight="1">
      <c r="A2001" s="19" t="s">
        <v>292</v>
      </c>
      <c r="B2001" s="62">
        <v>34687</v>
      </c>
      <c r="C2001" s="73" t="s">
        <v>208</v>
      </c>
      <c r="D2001" s="28" t="s">
        <v>247</v>
      </c>
      <c r="E2001" s="28"/>
      <c r="F2001" s="27">
        <v>4</v>
      </c>
      <c r="G2001" s="27">
        <v>4</v>
      </c>
      <c r="H2001" s="27">
        <v>8</v>
      </c>
      <c r="I2001" s="27">
        <v>12</v>
      </c>
      <c r="J2001" s="27">
        <v>12</v>
      </c>
      <c r="K2001" s="43">
        <v>1.85</v>
      </c>
      <c r="L2001" s="119">
        <f t="shared" si="169"/>
        <v>7.4</v>
      </c>
      <c r="M2001" s="43">
        <f t="shared" si="170"/>
        <v>7.4</v>
      </c>
      <c r="N2001" s="43">
        <f t="shared" si="171"/>
        <v>14.8</v>
      </c>
      <c r="O2001" s="43">
        <f t="shared" si="172"/>
        <v>22.200000000000003</v>
      </c>
      <c r="P2001" s="43">
        <f t="shared" si="172"/>
        <v>22.200000000000003</v>
      </c>
    </row>
    <row r="2002" spans="1:16" customFormat="1" ht="12.75" customHeight="1">
      <c r="A2002" s="19" t="s">
        <v>292</v>
      </c>
      <c r="B2002" s="62">
        <v>36087</v>
      </c>
      <c r="C2002" s="73" t="s">
        <v>208</v>
      </c>
      <c r="D2002" s="28" t="s">
        <v>247</v>
      </c>
      <c r="E2002" s="28"/>
      <c r="F2002" s="27">
        <v>4</v>
      </c>
      <c r="G2002" s="27">
        <v>4</v>
      </c>
      <c r="H2002" s="27">
        <v>8</v>
      </c>
      <c r="I2002" s="27">
        <v>12</v>
      </c>
      <c r="J2002" s="27">
        <v>12</v>
      </c>
      <c r="K2002" s="43">
        <v>1.85</v>
      </c>
      <c r="L2002" s="119">
        <f t="shared" si="169"/>
        <v>7.4</v>
      </c>
      <c r="M2002" s="43">
        <f t="shared" si="170"/>
        <v>7.4</v>
      </c>
      <c r="N2002" s="43">
        <f t="shared" si="171"/>
        <v>14.8</v>
      </c>
      <c r="O2002" s="43">
        <f t="shared" si="172"/>
        <v>22.200000000000003</v>
      </c>
      <c r="P2002" s="43">
        <f t="shared" si="172"/>
        <v>22.200000000000003</v>
      </c>
    </row>
    <row r="2003" spans="1:16" customFormat="1" ht="12.75" customHeight="1">
      <c r="A2003" s="26"/>
      <c r="B2003" s="32"/>
      <c r="C2003" s="33"/>
      <c r="D2003" s="37" t="s">
        <v>21</v>
      </c>
      <c r="E2003" s="37"/>
      <c r="F2003" s="31">
        <f>SUM(F1919:F2002)</f>
        <v>765</v>
      </c>
      <c r="G2003" s="31">
        <f>SUM(G1919:G2002)</f>
        <v>765</v>
      </c>
      <c r="H2003" s="31">
        <f>SUM(H1919:H2002)</f>
        <v>1530</v>
      </c>
      <c r="I2003" s="31">
        <f>SUM(I1919:I2002)</f>
        <v>2295</v>
      </c>
      <c r="J2003" s="31">
        <f>SUM(J1919:J2002)</f>
        <v>2295</v>
      </c>
      <c r="K2003" s="80"/>
      <c r="L2003" s="80"/>
      <c r="M2003" s="88"/>
      <c r="N2003" s="88"/>
      <c r="O2003" s="88"/>
      <c r="P2003" s="88"/>
    </row>
    <row r="2004" spans="1:16" customFormat="1" ht="12.75" customHeight="1">
      <c r="A2004" s="19" t="s">
        <v>293</v>
      </c>
      <c r="B2004" s="63">
        <v>7</v>
      </c>
      <c r="C2004" s="73" t="s">
        <v>208</v>
      </c>
      <c r="D2004" s="28" t="s">
        <v>247</v>
      </c>
      <c r="E2004" s="28"/>
      <c r="F2004" s="27">
        <v>4</v>
      </c>
      <c r="G2004" s="27">
        <v>4</v>
      </c>
      <c r="H2004" s="27">
        <v>8</v>
      </c>
      <c r="I2004" s="27">
        <v>12</v>
      </c>
      <c r="J2004" s="27">
        <v>12</v>
      </c>
      <c r="K2004" s="43">
        <v>1.85</v>
      </c>
      <c r="L2004" s="119">
        <f t="shared" si="169"/>
        <v>7.4</v>
      </c>
      <c r="M2004" s="43">
        <f t="shared" ref="M2004:M2058" si="173">$G2004*K2004</f>
        <v>7.4</v>
      </c>
      <c r="N2004" s="43">
        <f t="shared" ref="N2004:N2058" si="174">$K2004*H2004</f>
        <v>14.8</v>
      </c>
      <c r="O2004" s="43">
        <f t="shared" ref="O2004:P2058" si="175">$K2004*I2004</f>
        <v>22.200000000000003</v>
      </c>
      <c r="P2004" s="43">
        <f t="shared" si="175"/>
        <v>22.200000000000003</v>
      </c>
    </row>
    <row r="2005" spans="1:16" customFormat="1" ht="12.75" customHeight="1">
      <c r="A2005" s="19" t="s">
        <v>293</v>
      </c>
      <c r="B2005" s="63">
        <v>12</v>
      </c>
      <c r="C2005" s="73" t="s">
        <v>208</v>
      </c>
      <c r="D2005" s="28" t="s">
        <v>247</v>
      </c>
      <c r="E2005" s="28"/>
      <c r="F2005" s="27">
        <v>4</v>
      </c>
      <c r="G2005" s="27">
        <v>4</v>
      </c>
      <c r="H2005" s="27">
        <v>8</v>
      </c>
      <c r="I2005" s="27">
        <v>12</v>
      </c>
      <c r="J2005" s="27">
        <v>12</v>
      </c>
      <c r="K2005" s="43">
        <v>1.85</v>
      </c>
      <c r="L2005" s="119">
        <f t="shared" si="169"/>
        <v>7.4</v>
      </c>
      <c r="M2005" s="43">
        <f t="shared" si="173"/>
        <v>7.4</v>
      </c>
      <c r="N2005" s="43">
        <f t="shared" si="174"/>
        <v>14.8</v>
      </c>
      <c r="O2005" s="43">
        <f t="shared" si="175"/>
        <v>22.200000000000003</v>
      </c>
      <c r="P2005" s="43">
        <f t="shared" si="175"/>
        <v>22.200000000000003</v>
      </c>
    </row>
    <row r="2006" spans="1:16" customFormat="1" ht="12.75" customHeight="1">
      <c r="A2006" s="19" t="s">
        <v>293</v>
      </c>
      <c r="B2006" s="63">
        <v>17</v>
      </c>
      <c r="C2006" s="73" t="s">
        <v>208</v>
      </c>
      <c r="D2006" s="28" t="s">
        <v>247</v>
      </c>
      <c r="E2006" s="28"/>
      <c r="F2006" s="27">
        <v>4</v>
      </c>
      <c r="G2006" s="27">
        <v>4</v>
      </c>
      <c r="H2006" s="27">
        <v>8</v>
      </c>
      <c r="I2006" s="27">
        <v>12</v>
      </c>
      <c r="J2006" s="27">
        <v>12</v>
      </c>
      <c r="K2006" s="43">
        <v>1.85</v>
      </c>
      <c r="L2006" s="119">
        <f t="shared" si="169"/>
        <v>7.4</v>
      </c>
      <c r="M2006" s="43">
        <f t="shared" si="173"/>
        <v>7.4</v>
      </c>
      <c r="N2006" s="43">
        <f t="shared" si="174"/>
        <v>14.8</v>
      </c>
      <c r="O2006" s="43">
        <f t="shared" si="175"/>
        <v>22.200000000000003</v>
      </c>
      <c r="P2006" s="43">
        <f t="shared" si="175"/>
        <v>22.200000000000003</v>
      </c>
    </row>
    <row r="2007" spans="1:16" customFormat="1" ht="12.75" customHeight="1">
      <c r="A2007" s="19" t="s">
        <v>293</v>
      </c>
      <c r="B2007" s="63">
        <v>22</v>
      </c>
      <c r="C2007" s="73" t="s">
        <v>208</v>
      </c>
      <c r="D2007" s="28" t="s">
        <v>247</v>
      </c>
      <c r="E2007" s="28"/>
      <c r="F2007" s="27">
        <v>4</v>
      </c>
      <c r="G2007" s="27">
        <v>4</v>
      </c>
      <c r="H2007" s="27">
        <v>8</v>
      </c>
      <c r="I2007" s="27">
        <v>12</v>
      </c>
      <c r="J2007" s="27">
        <v>12</v>
      </c>
      <c r="K2007" s="43">
        <v>1.85</v>
      </c>
      <c r="L2007" s="119">
        <f t="shared" si="169"/>
        <v>7.4</v>
      </c>
      <c r="M2007" s="43">
        <f t="shared" si="173"/>
        <v>7.4</v>
      </c>
      <c r="N2007" s="43">
        <f t="shared" si="174"/>
        <v>14.8</v>
      </c>
      <c r="O2007" s="43">
        <f t="shared" si="175"/>
        <v>22.200000000000003</v>
      </c>
      <c r="P2007" s="43">
        <f t="shared" si="175"/>
        <v>22.200000000000003</v>
      </c>
    </row>
    <row r="2008" spans="1:16" customFormat="1" ht="12.75" customHeight="1">
      <c r="A2008" s="19" t="s">
        <v>293</v>
      </c>
      <c r="B2008" s="63">
        <v>27</v>
      </c>
      <c r="C2008" s="73" t="s">
        <v>208</v>
      </c>
      <c r="D2008" s="28" t="s">
        <v>247</v>
      </c>
      <c r="E2008" s="28"/>
      <c r="F2008" s="27">
        <v>4</v>
      </c>
      <c r="G2008" s="27">
        <v>4</v>
      </c>
      <c r="H2008" s="27">
        <v>8</v>
      </c>
      <c r="I2008" s="27">
        <v>12</v>
      </c>
      <c r="J2008" s="27">
        <v>12</v>
      </c>
      <c r="K2008" s="43">
        <v>1.85</v>
      </c>
      <c r="L2008" s="119">
        <f t="shared" si="169"/>
        <v>7.4</v>
      </c>
      <c r="M2008" s="43">
        <f t="shared" si="173"/>
        <v>7.4</v>
      </c>
      <c r="N2008" s="43">
        <f t="shared" si="174"/>
        <v>14.8</v>
      </c>
      <c r="O2008" s="43">
        <f t="shared" si="175"/>
        <v>22.200000000000003</v>
      </c>
      <c r="P2008" s="43">
        <f t="shared" si="175"/>
        <v>22.200000000000003</v>
      </c>
    </row>
    <row r="2009" spans="1:16" customFormat="1" ht="12.75" customHeight="1">
      <c r="A2009" s="19" t="s">
        <v>293</v>
      </c>
      <c r="B2009" s="63">
        <v>32</v>
      </c>
      <c r="C2009" s="73" t="s">
        <v>208</v>
      </c>
      <c r="D2009" s="28" t="s">
        <v>247</v>
      </c>
      <c r="E2009" s="28"/>
      <c r="F2009" s="27">
        <v>4</v>
      </c>
      <c r="G2009" s="27">
        <v>4</v>
      </c>
      <c r="H2009" s="27">
        <v>8</v>
      </c>
      <c r="I2009" s="27">
        <v>12</v>
      </c>
      <c r="J2009" s="27">
        <v>12</v>
      </c>
      <c r="K2009" s="43">
        <v>1.85</v>
      </c>
      <c r="L2009" s="119">
        <f t="shared" si="169"/>
        <v>7.4</v>
      </c>
      <c r="M2009" s="43">
        <f t="shared" si="173"/>
        <v>7.4</v>
      </c>
      <c r="N2009" s="43">
        <f t="shared" si="174"/>
        <v>14.8</v>
      </c>
      <c r="O2009" s="43">
        <f t="shared" si="175"/>
        <v>22.200000000000003</v>
      </c>
      <c r="P2009" s="43">
        <f t="shared" si="175"/>
        <v>22.200000000000003</v>
      </c>
    </row>
    <row r="2010" spans="1:16" customFormat="1" ht="12.75" customHeight="1">
      <c r="A2010" s="19" t="s">
        <v>293</v>
      </c>
      <c r="B2010" s="63">
        <v>37</v>
      </c>
      <c r="C2010" s="73" t="s">
        <v>208</v>
      </c>
      <c r="D2010" s="28" t="s">
        <v>247</v>
      </c>
      <c r="E2010" s="28"/>
      <c r="F2010" s="27">
        <v>4</v>
      </c>
      <c r="G2010" s="27">
        <v>4</v>
      </c>
      <c r="H2010" s="27">
        <v>8</v>
      </c>
      <c r="I2010" s="27">
        <v>12</v>
      </c>
      <c r="J2010" s="27">
        <v>12</v>
      </c>
      <c r="K2010" s="43">
        <v>1.85</v>
      </c>
      <c r="L2010" s="119">
        <f t="shared" si="169"/>
        <v>7.4</v>
      </c>
      <c r="M2010" s="43">
        <f t="shared" si="173"/>
        <v>7.4</v>
      </c>
      <c r="N2010" s="43">
        <f t="shared" si="174"/>
        <v>14.8</v>
      </c>
      <c r="O2010" s="43">
        <f t="shared" si="175"/>
        <v>22.200000000000003</v>
      </c>
      <c r="P2010" s="43">
        <f t="shared" si="175"/>
        <v>22.200000000000003</v>
      </c>
    </row>
    <row r="2011" spans="1:16" customFormat="1" ht="12.75" customHeight="1">
      <c r="A2011" s="19" t="s">
        <v>293</v>
      </c>
      <c r="B2011" s="63">
        <v>47</v>
      </c>
      <c r="C2011" s="73" t="s">
        <v>208</v>
      </c>
      <c r="D2011" s="28" t="s">
        <v>247</v>
      </c>
      <c r="E2011" s="28"/>
      <c r="F2011" s="27">
        <v>4</v>
      </c>
      <c r="G2011" s="27">
        <v>4</v>
      </c>
      <c r="H2011" s="27">
        <v>8</v>
      </c>
      <c r="I2011" s="27">
        <v>12</v>
      </c>
      <c r="J2011" s="27">
        <v>12</v>
      </c>
      <c r="K2011" s="43">
        <v>1.85</v>
      </c>
      <c r="L2011" s="119">
        <f t="shared" si="169"/>
        <v>7.4</v>
      </c>
      <c r="M2011" s="43">
        <f t="shared" si="173"/>
        <v>7.4</v>
      </c>
      <c r="N2011" s="43">
        <f t="shared" si="174"/>
        <v>14.8</v>
      </c>
      <c r="O2011" s="43">
        <f t="shared" si="175"/>
        <v>22.200000000000003</v>
      </c>
      <c r="P2011" s="43">
        <f t="shared" si="175"/>
        <v>22.200000000000003</v>
      </c>
    </row>
    <row r="2012" spans="1:16" customFormat="1" ht="12.75" customHeight="1">
      <c r="A2012" s="19" t="s">
        <v>293</v>
      </c>
      <c r="B2012" s="63">
        <v>57</v>
      </c>
      <c r="C2012" s="73" t="s">
        <v>208</v>
      </c>
      <c r="D2012" s="28" t="s">
        <v>247</v>
      </c>
      <c r="E2012" s="28"/>
      <c r="F2012" s="27">
        <v>4</v>
      </c>
      <c r="G2012" s="27">
        <v>4</v>
      </c>
      <c r="H2012" s="27">
        <v>8</v>
      </c>
      <c r="I2012" s="27">
        <v>12</v>
      </c>
      <c r="J2012" s="27">
        <v>12</v>
      </c>
      <c r="K2012" s="43">
        <v>1.85</v>
      </c>
      <c r="L2012" s="119">
        <f t="shared" si="169"/>
        <v>7.4</v>
      </c>
      <c r="M2012" s="43">
        <f t="shared" si="173"/>
        <v>7.4</v>
      </c>
      <c r="N2012" s="43">
        <f t="shared" si="174"/>
        <v>14.8</v>
      </c>
      <c r="O2012" s="43">
        <f t="shared" si="175"/>
        <v>22.200000000000003</v>
      </c>
      <c r="P2012" s="43">
        <f t="shared" si="175"/>
        <v>22.200000000000003</v>
      </c>
    </row>
    <row r="2013" spans="1:16" customFormat="1" ht="12.75" customHeight="1">
      <c r="A2013" s="19" t="s">
        <v>293</v>
      </c>
      <c r="B2013" s="63">
        <v>67</v>
      </c>
      <c r="C2013" s="73" t="s">
        <v>208</v>
      </c>
      <c r="D2013" s="28" t="s">
        <v>247</v>
      </c>
      <c r="E2013" s="28"/>
      <c r="F2013" s="27">
        <v>15</v>
      </c>
      <c r="G2013" s="27">
        <v>15</v>
      </c>
      <c r="H2013" s="27">
        <v>30</v>
      </c>
      <c r="I2013" s="27">
        <v>45</v>
      </c>
      <c r="J2013" s="27">
        <v>45</v>
      </c>
      <c r="K2013" s="43">
        <v>1.85</v>
      </c>
      <c r="L2013" s="119">
        <f t="shared" si="169"/>
        <v>27.75</v>
      </c>
      <c r="M2013" s="43">
        <f t="shared" si="173"/>
        <v>27.75</v>
      </c>
      <c r="N2013" s="43">
        <f t="shared" si="174"/>
        <v>55.5</v>
      </c>
      <c r="O2013" s="43">
        <f t="shared" si="175"/>
        <v>83.25</v>
      </c>
      <c r="P2013" s="43">
        <f t="shared" si="175"/>
        <v>83.25</v>
      </c>
    </row>
    <row r="2014" spans="1:16" customFormat="1" ht="12.75" customHeight="1">
      <c r="A2014" s="19" t="s">
        <v>293</v>
      </c>
      <c r="B2014" s="63">
        <v>77</v>
      </c>
      <c r="C2014" s="73" t="s">
        <v>208</v>
      </c>
      <c r="D2014" s="28" t="s">
        <v>247</v>
      </c>
      <c r="E2014" s="28"/>
      <c r="F2014" s="27">
        <v>15</v>
      </c>
      <c r="G2014" s="27">
        <v>15</v>
      </c>
      <c r="H2014" s="27">
        <v>30</v>
      </c>
      <c r="I2014" s="27">
        <v>45</v>
      </c>
      <c r="J2014" s="27">
        <v>45</v>
      </c>
      <c r="K2014" s="43">
        <v>1.85</v>
      </c>
      <c r="L2014" s="119">
        <f t="shared" si="169"/>
        <v>27.75</v>
      </c>
      <c r="M2014" s="43">
        <f t="shared" si="173"/>
        <v>27.75</v>
      </c>
      <c r="N2014" s="43">
        <f t="shared" si="174"/>
        <v>55.5</v>
      </c>
      <c r="O2014" s="43">
        <f t="shared" si="175"/>
        <v>83.25</v>
      </c>
      <c r="P2014" s="43">
        <f t="shared" si="175"/>
        <v>83.25</v>
      </c>
    </row>
    <row r="2015" spans="1:16" customFormat="1" ht="12.75" customHeight="1">
      <c r="A2015" s="19" t="s">
        <v>293</v>
      </c>
      <c r="B2015" s="63">
        <v>87</v>
      </c>
      <c r="C2015" s="73" t="s">
        <v>208</v>
      </c>
      <c r="D2015" s="28" t="s">
        <v>247</v>
      </c>
      <c r="E2015" s="28"/>
      <c r="F2015" s="27">
        <v>15</v>
      </c>
      <c r="G2015" s="27">
        <v>15</v>
      </c>
      <c r="H2015" s="27">
        <v>30</v>
      </c>
      <c r="I2015" s="27">
        <v>45</v>
      </c>
      <c r="J2015" s="27">
        <v>45</v>
      </c>
      <c r="K2015" s="43">
        <v>1.85</v>
      </c>
      <c r="L2015" s="119">
        <f t="shared" si="169"/>
        <v>27.75</v>
      </c>
      <c r="M2015" s="43">
        <f t="shared" si="173"/>
        <v>27.75</v>
      </c>
      <c r="N2015" s="43">
        <f t="shared" si="174"/>
        <v>55.5</v>
      </c>
      <c r="O2015" s="43">
        <f t="shared" si="175"/>
        <v>83.25</v>
      </c>
      <c r="P2015" s="43">
        <f t="shared" si="175"/>
        <v>83.25</v>
      </c>
    </row>
    <row r="2016" spans="1:16" customFormat="1" ht="12.75" customHeight="1">
      <c r="A2016" s="19" t="s">
        <v>293</v>
      </c>
      <c r="B2016" s="63">
        <v>97</v>
      </c>
      <c r="C2016" s="73" t="s">
        <v>208</v>
      </c>
      <c r="D2016" s="28" t="s">
        <v>247</v>
      </c>
      <c r="E2016" s="28"/>
      <c r="F2016" s="27">
        <v>15</v>
      </c>
      <c r="G2016" s="27">
        <v>15</v>
      </c>
      <c r="H2016" s="27">
        <v>30</v>
      </c>
      <c r="I2016" s="27">
        <v>45</v>
      </c>
      <c r="J2016" s="27">
        <v>45</v>
      </c>
      <c r="K2016" s="43">
        <v>1.85</v>
      </c>
      <c r="L2016" s="119">
        <f t="shared" si="169"/>
        <v>27.75</v>
      </c>
      <c r="M2016" s="43">
        <f t="shared" si="173"/>
        <v>27.75</v>
      </c>
      <c r="N2016" s="43">
        <f t="shared" si="174"/>
        <v>55.5</v>
      </c>
      <c r="O2016" s="43">
        <f t="shared" si="175"/>
        <v>83.25</v>
      </c>
      <c r="P2016" s="43">
        <f t="shared" si="175"/>
        <v>83.25</v>
      </c>
    </row>
    <row r="2017" spans="1:16" customFormat="1" ht="12.75" customHeight="1">
      <c r="A2017" s="19" t="s">
        <v>293</v>
      </c>
      <c r="B2017" s="63">
        <v>107</v>
      </c>
      <c r="C2017" s="73" t="s">
        <v>208</v>
      </c>
      <c r="D2017" s="28" t="s">
        <v>247</v>
      </c>
      <c r="E2017" s="28"/>
      <c r="F2017" s="27">
        <v>15</v>
      </c>
      <c r="G2017" s="27">
        <v>15</v>
      </c>
      <c r="H2017" s="27">
        <v>30</v>
      </c>
      <c r="I2017" s="27">
        <v>45</v>
      </c>
      <c r="J2017" s="27">
        <v>45</v>
      </c>
      <c r="K2017" s="43">
        <v>1.85</v>
      </c>
      <c r="L2017" s="119">
        <f t="shared" si="169"/>
        <v>27.75</v>
      </c>
      <c r="M2017" s="43">
        <f t="shared" si="173"/>
        <v>27.75</v>
      </c>
      <c r="N2017" s="43">
        <f t="shared" si="174"/>
        <v>55.5</v>
      </c>
      <c r="O2017" s="43">
        <f t="shared" si="175"/>
        <v>83.25</v>
      </c>
      <c r="P2017" s="43">
        <f t="shared" si="175"/>
        <v>83.25</v>
      </c>
    </row>
    <row r="2018" spans="1:16" customFormat="1" ht="12.75" customHeight="1">
      <c r="A2018" s="19" t="s">
        <v>293</v>
      </c>
      <c r="B2018" s="63">
        <v>117</v>
      </c>
      <c r="C2018" s="73" t="s">
        <v>208</v>
      </c>
      <c r="D2018" s="28" t="s">
        <v>247</v>
      </c>
      <c r="E2018" s="28"/>
      <c r="F2018" s="27">
        <v>15</v>
      </c>
      <c r="G2018" s="27">
        <v>15</v>
      </c>
      <c r="H2018" s="27">
        <v>30</v>
      </c>
      <c r="I2018" s="27">
        <v>45</v>
      </c>
      <c r="J2018" s="27">
        <v>45</v>
      </c>
      <c r="K2018" s="43">
        <v>1.85</v>
      </c>
      <c r="L2018" s="119">
        <f t="shared" si="169"/>
        <v>27.75</v>
      </c>
      <c r="M2018" s="43">
        <f t="shared" si="173"/>
        <v>27.75</v>
      </c>
      <c r="N2018" s="43">
        <f t="shared" si="174"/>
        <v>55.5</v>
      </c>
      <c r="O2018" s="43">
        <f t="shared" si="175"/>
        <v>83.25</v>
      </c>
      <c r="P2018" s="43">
        <f t="shared" si="175"/>
        <v>83.25</v>
      </c>
    </row>
    <row r="2019" spans="1:16" customFormat="1" ht="12.75" customHeight="1">
      <c r="A2019" s="19" t="s">
        <v>293</v>
      </c>
      <c r="B2019" s="63">
        <v>127</v>
      </c>
      <c r="C2019" s="73" t="s">
        <v>208</v>
      </c>
      <c r="D2019" s="28" t="s">
        <v>247</v>
      </c>
      <c r="E2019" s="28"/>
      <c r="F2019" s="27">
        <v>15</v>
      </c>
      <c r="G2019" s="27">
        <v>15</v>
      </c>
      <c r="H2019" s="27">
        <v>30</v>
      </c>
      <c r="I2019" s="27">
        <v>45</v>
      </c>
      <c r="J2019" s="27">
        <v>45</v>
      </c>
      <c r="K2019" s="43">
        <v>1.85</v>
      </c>
      <c r="L2019" s="119">
        <f t="shared" ref="L2019:L2082" si="176">K2019*F2019</f>
        <v>27.75</v>
      </c>
      <c r="M2019" s="43">
        <f t="shared" si="173"/>
        <v>27.75</v>
      </c>
      <c r="N2019" s="43">
        <f t="shared" si="174"/>
        <v>55.5</v>
      </c>
      <c r="O2019" s="43">
        <f t="shared" si="175"/>
        <v>83.25</v>
      </c>
      <c r="P2019" s="43">
        <f t="shared" si="175"/>
        <v>83.25</v>
      </c>
    </row>
    <row r="2020" spans="1:16" customFormat="1" ht="12.75" customHeight="1">
      <c r="A2020" s="19" t="s">
        <v>293</v>
      </c>
      <c r="B2020" s="63">
        <v>137</v>
      </c>
      <c r="C2020" s="73" t="s">
        <v>208</v>
      </c>
      <c r="D2020" s="28" t="s">
        <v>247</v>
      </c>
      <c r="E2020" s="28"/>
      <c r="F2020" s="27">
        <v>15</v>
      </c>
      <c r="G2020" s="27">
        <v>15</v>
      </c>
      <c r="H2020" s="27">
        <v>30</v>
      </c>
      <c r="I2020" s="27">
        <v>45</v>
      </c>
      <c r="J2020" s="27">
        <v>45</v>
      </c>
      <c r="K2020" s="43">
        <v>1.85</v>
      </c>
      <c r="L2020" s="119">
        <f t="shared" si="176"/>
        <v>27.75</v>
      </c>
      <c r="M2020" s="43">
        <f t="shared" si="173"/>
        <v>27.75</v>
      </c>
      <c r="N2020" s="43">
        <f t="shared" si="174"/>
        <v>55.5</v>
      </c>
      <c r="O2020" s="43">
        <f t="shared" si="175"/>
        <v>83.25</v>
      </c>
      <c r="P2020" s="43">
        <f t="shared" si="175"/>
        <v>83.25</v>
      </c>
    </row>
    <row r="2021" spans="1:16" customFormat="1" ht="12.75" customHeight="1">
      <c r="A2021" s="19" t="s">
        <v>293</v>
      </c>
      <c r="B2021" s="63">
        <v>147</v>
      </c>
      <c r="C2021" s="73" t="s">
        <v>208</v>
      </c>
      <c r="D2021" s="28" t="s">
        <v>247</v>
      </c>
      <c r="E2021" s="28"/>
      <c r="F2021" s="27">
        <v>15</v>
      </c>
      <c r="G2021" s="27">
        <v>15</v>
      </c>
      <c r="H2021" s="27">
        <v>30</v>
      </c>
      <c r="I2021" s="27">
        <v>45</v>
      </c>
      <c r="J2021" s="27">
        <v>45</v>
      </c>
      <c r="K2021" s="43">
        <v>1.85</v>
      </c>
      <c r="L2021" s="119">
        <f t="shared" si="176"/>
        <v>27.75</v>
      </c>
      <c r="M2021" s="43">
        <f t="shared" si="173"/>
        <v>27.75</v>
      </c>
      <c r="N2021" s="43">
        <f t="shared" si="174"/>
        <v>55.5</v>
      </c>
      <c r="O2021" s="43">
        <f t="shared" si="175"/>
        <v>83.25</v>
      </c>
      <c r="P2021" s="43">
        <f t="shared" si="175"/>
        <v>83.25</v>
      </c>
    </row>
    <row r="2022" spans="1:16" customFormat="1" ht="12.75" customHeight="1">
      <c r="A2022" s="19" t="s">
        <v>293</v>
      </c>
      <c r="B2022" s="63">
        <v>157</v>
      </c>
      <c r="C2022" s="73" t="s">
        <v>208</v>
      </c>
      <c r="D2022" s="28" t="s">
        <v>247</v>
      </c>
      <c r="E2022" s="28"/>
      <c r="F2022" s="27">
        <v>15</v>
      </c>
      <c r="G2022" s="27">
        <v>15</v>
      </c>
      <c r="H2022" s="27">
        <v>30</v>
      </c>
      <c r="I2022" s="27">
        <v>45</v>
      </c>
      <c r="J2022" s="27">
        <v>45</v>
      </c>
      <c r="K2022" s="43">
        <v>1.85</v>
      </c>
      <c r="L2022" s="119">
        <f t="shared" si="176"/>
        <v>27.75</v>
      </c>
      <c r="M2022" s="43">
        <f t="shared" si="173"/>
        <v>27.75</v>
      </c>
      <c r="N2022" s="43">
        <f t="shared" si="174"/>
        <v>55.5</v>
      </c>
      <c r="O2022" s="43">
        <f t="shared" si="175"/>
        <v>83.25</v>
      </c>
      <c r="P2022" s="43">
        <f t="shared" si="175"/>
        <v>83.25</v>
      </c>
    </row>
    <row r="2023" spans="1:16" customFormat="1" ht="12.75" customHeight="1">
      <c r="A2023" s="19" t="s">
        <v>293</v>
      </c>
      <c r="B2023" s="63">
        <v>167</v>
      </c>
      <c r="C2023" s="73" t="s">
        <v>208</v>
      </c>
      <c r="D2023" s="28" t="s">
        <v>247</v>
      </c>
      <c r="E2023" s="28"/>
      <c r="F2023" s="27">
        <v>15</v>
      </c>
      <c r="G2023" s="27">
        <v>15</v>
      </c>
      <c r="H2023" s="27">
        <v>30</v>
      </c>
      <c r="I2023" s="27">
        <v>45</v>
      </c>
      <c r="J2023" s="27">
        <v>45</v>
      </c>
      <c r="K2023" s="43">
        <v>1.85</v>
      </c>
      <c r="L2023" s="119">
        <f t="shared" si="176"/>
        <v>27.75</v>
      </c>
      <c r="M2023" s="43">
        <f t="shared" si="173"/>
        <v>27.75</v>
      </c>
      <c r="N2023" s="43">
        <f t="shared" si="174"/>
        <v>55.5</v>
      </c>
      <c r="O2023" s="43">
        <f t="shared" si="175"/>
        <v>83.25</v>
      </c>
      <c r="P2023" s="43">
        <f t="shared" si="175"/>
        <v>83.25</v>
      </c>
    </row>
    <row r="2024" spans="1:16" customFormat="1" ht="12.75" customHeight="1">
      <c r="A2024" s="19" t="s">
        <v>293</v>
      </c>
      <c r="B2024" s="63">
        <v>177</v>
      </c>
      <c r="C2024" s="73" t="s">
        <v>208</v>
      </c>
      <c r="D2024" s="28" t="s">
        <v>247</v>
      </c>
      <c r="E2024" s="28"/>
      <c r="F2024" s="27">
        <v>15</v>
      </c>
      <c r="G2024" s="27">
        <v>15</v>
      </c>
      <c r="H2024" s="27">
        <v>30</v>
      </c>
      <c r="I2024" s="27">
        <v>45</v>
      </c>
      <c r="J2024" s="27">
        <v>45</v>
      </c>
      <c r="K2024" s="43">
        <v>1.85</v>
      </c>
      <c r="L2024" s="119">
        <f t="shared" si="176"/>
        <v>27.75</v>
      </c>
      <c r="M2024" s="43">
        <f t="shared" si="173"/>
        <v>27.75</v>
      </c>
      <c r="N2024" s="43">
        <f t="shared" si="174"/>
        <v>55.5</v>
      </c>
      <c r="O2024" s="43">
        <f t="shared" si="175"/>
        <v>83.25</v>
      </c>
      <c r="P2024" s="43">
        <f t="shared" si="175"/>
        <v>83.25</v>
      </c>
    </row>
    <row r="2025" spans="1:16" customFormat="1" ht="12.75" customHeight="1">
      <c r="A2025" s="19" t="s">
        <v>293</v>
      </c>
      <c r="B2025" s="63">
        <v>187</v>
      </c>
      <c r="C2025" s="73" t="s">
        <v>208</v>
      </c>
      <c r="D2025" s="28" t="s">
        <v>247</v>
      </c>
      <c r="E2025" s="28"/>
      <c r="F2025" s="27">
        <v>15</v>
      </c>
      <c r="G2025" s="27">
        <v>15</v>
      </c>
      <c r="H2025" s="27">
        <v>30</v>
      </c>
      <c r="I2025" s="27">
        <v>45</v>
      </c>
      <c r="J2025" s="27">
        <v>45</v>
      </c>
      <c r="K2025" s="43">
        <v>1.85</v>
      </c>
      <c r="L2025" s="119">
        <f t="shared" si="176"/>
        <v>27.75</v>
      </c>
      <c r="M2025" s="43">
        <f t="shared" si="173"/>
        <v>27.75</v>
      </c>
      <c r="N2025" s="43">
        <f t="shared" si="174"/>
        <v>55.5</v>
      </c>
      <c r="O2025" s="43">
        <f t="shared" si="175"/>
        <v>83.25</v>
      </c>
      <c r="P2025" s="43">
        <f t="shared" si="175"/>
        <v>83.25</v>
      </c>
    </row>
    <row r="2026" spans="1:16" customFormat="1" ht="12.75" customHeight="1">
      <c r="A2026" s="19" t="s">
        <v>293</v>
      </c>
      <c r="B2026" s="63">
        <v>197</v>
      </c>
      <c r="C2026" s="73" t="s">
        <v>208</v>
      </c>
      <c r="D2026" s="28" t="s">
        <v>247</v>
      </c>
      <c r="E2026" s="28"/>
      <c r="F2026" s="27">
        <v>15</v>
      </c>
      <c r="G2026" s="27">
        <v>15</v>
      </c>
      <c r="H2026" s="27">
        <v>30</v>
      </c>
      <c r="I2026" s="27">
        <v>45</v>
      </c>
      <c r="J2026" s="27">
        <v>45</v>
      </c>
      <c r="K2026" s="43">
        <v>1.85</v>
      </c>
      <c r="L2026" s="119">
        <f t="shared" si="176"/>
        <v>27.75</v>
      </c>
      <c r="M2026" s="43">
        <f t="shared" si="173"/>
        <v>27.75</v>
      </c>
      <c r="N2026" s="43">
        <f t="shared" si="174"/>
        <v>55.5</v>
      </c>
      <c r="O2026" s="43">
        <f t="shared" si="175"/>
        <v>83.25</v>
      </c>
      <c r="P2026" s="43">
        <f t="shared" si="175"/>
        <v>83.25</v>
      </c>
    </row>
    <row r="2027" spans="1:16" customFormat="1" ht="12.75" customHeight="1">
      <c r="A2027" s="19" t="s">
        <v>293</v>
      </c>
      <c r="B2027" s="63">
        <v>207</v>
      </c>
      <c r="C2027" s="73" t="s">
        <v>208</v>
      </c>
      <c r="D2027" s="28" t="s">
        <v>247</v>
      </c>
      <c r="E2027" s="28"/>
      <c r="F2027" s="27">
        <v>15</v>
      </c>
      <c r="G2027" s="27">
        <v>15</v>
      </c>
      <c r="H2027" s="27">
        <v>30</v>
      </c>
      <c r="I2027" s="27">
        <v>45</v>
      </c>
      <c r="J2027" s="27">
        <v>45</v>
      </c>
      <c r="K2027" s="43">
        <v>1.85</v>
      </c>
      <c r="L2027" s="119">
        <f t="shared" si="176"/>
        <v>27.75</v>
      </c>
      <c r="M2027" s="43">
        <f t="shared" si="173"/>
        <v>27.75</v>
      </c>
      <c r="N2027" s="43">
        <f t="shared" si="174"/>
        <v>55.5</v>
      </c>
      <c r="O2027" s="43">
        <f t="shared" si="175"/>
        <v>83.25</v>
      </c>
      <c r="P2027" s="43">
        <f t="shared" si="175"/>
        <v>83.25</v>
      </c>
    </row>
    <row r="2028" spans="1:16" customFormat="1" ht="12.75" customHeight="1">
      <c r="A2028" s="19" t="s">
        <v>293</v>
      </c>
      <c r="B2028" s="63">
        <v>217</v>
      </c>
      <c r="C2028" s="73" t="s">
        <v>208</v>
      </c>
      <c r="D2028" s="28" t="s">
        <v>247</v>
      </c>
      <c r="E2028" s="28"/>
      <c r="F2028" s="27">
        <v>15</v>
      </c>
      <c r="G2028" s="27">
        <v>15</v>
      </c>
      <c r="H2028" s="27">
        <v>30</v>
      </c>
      <c r="I2028" s="27">
        <v>45</v>
      </c>
      <c r="J2028" s="27">
        <v>45</v>
      </c>
      <c r="K2028" s="43">
        <v>1.85</v>
      </c>
      <c r="L2028" s="119">
        <f t="shared" si="176"/>
        <v>27.75</v>
      </c>
      <c r="M2028" s="43">
        <f t="shared" si="173"/>
        <v>27.75</v>
      </c>
      <c r="N2028" s="43">
        <f t="shared" si="174"/>
        <v>55.5</v>
      </c>
      <c r="O2028" s="43">
        <f t="shared" si="175"/>
        <v>83.25</v>
      </c>
      <c r="P2028" s="43">
        <f t="shared" si="175"/>
        <v>83.25</v>
      </c>
    </row>
    <row r="2029" spans="1:16" customFormat="1" ht="12.75" customHeight="1">
      <c r="A2029" s="19" t="s">
        <v>293</v>
      </c>
      <c r="B2029" s="63">
        <v>227</v>
      </c>
      <c r="C2029" s="73" t="s">
        <v>208</v>
      </c>
      <c r="D2029" s="28" t="s">
        <v>247</v>
      </c>
      <c r="E2029" s="28"/>
      <c r="F2029" s="27">
        <v>15</v>
      </c>
      <c r="G2029" s="27">
        <v>15</v>
      </c>
      <c r="H2029" s="27">
        <v>30</v>
      </c>
      <c r="I2029" s="27">
        <v>45</v>
      </c>
      <c r="J2029" s="27">
        <v>45</v>
      </c>
      <c r="K2029" s="43">
        <v>1.85</v>
      </c>
      <c r="L2029" s="119">
        <f t="shared" si="176"/>
        <v>27.75</v>
      </c>
      <c r="M2029" s="43">
        <f t="shared" si="173"/>
        <v>27.75</v>
      </c>
      <c r="N2029" s="43">
        <f t="shared" si="174"/>
        <v>55.5</v>
      </c>
      <c r="O2029" s="43">
        <f t="shared" si="175"/>
        <v>83.25</v>
      </c>
      <c r="P2029" s="43">
        <f t="shared" si="175"/>
        <v>83.25</v>
      </c>
    </row>
    <row r="2030" spans="1:16" customFormat="1" ht="12.75" customHeight="1">
      <c r="A2030" s="19" t="s">
        <v>293</v>
      </c>
      <c r="B2030" s="63">
        <v>237</v>
      </c>
      <c r="C2030" s="73" t="s">
        <v>208</v>
      </c>
      <c r="D2030" s="28" t="s">
        <v>247</v>
      </c>
      <c r="E2030" s="28"/>
      <c r="F2030" s="27">
        <v>15</v>
      </c>
      <c r="G2030" s="27">
        <v>15</v>
      </c>
      <c r="H2030" s="27">
        <v>30</v>
      </c>
      <c r="I2030" s="27">
        <v>45</v>
      </c>
      <c r="J2030" s="27">
        <v>45</v>
      </c>
      <c r="K2030" s="43">
        <v>1.85</v>
      </c>
      <c r="L2030" s="119">
        <f t="shared" si="176"/>
        <v>27.75</v>
      </c>
      <c r="M2030" s="43">
        <f t="shared" si="173"/>
        <v>27.75</v>
      </c>
      <c r="N2030" s="43">
        <f t="shared" si="174"/>
        <v>55.5</v>
      </c>
      <c r="O2030" s="43">
        <f t="shared" si="175"/>
        <v>83.25</v>
      </c>
      <c r="P2030" s="43">
        <f t="shared" si="175"/>
        <v>83.25</v>
      </c>
    </row>
    <row r="2031" spans="1:16" customFormat="1" ht="12.75" customHeight="1">
      <c r="A2031" s="19" t="s">
        <v>293</v>
      </c>
      <c r="B2031" s="63">
        <v>247</v>
      </c>
      <c r="C2031" s="73" t="s">
        <v>208</v>
      </c>
      <c r="D2031" s="28" t="s">
        <v>247</v>
      </c>
      <c r="E2031" s="28"/>
      <c r="F2031" s="27">
        <v>15</v>
      </c>
      <c r="G2031" s="27">
        <v>15</v>
      </c>
      <c r="H2031" s="27">
        <v>30</v>
      </c>
      <c r="I2031" s="27">
        <v>45</v>
      </c>
      <c r="J2031" s="27">
        <v>45</v>
      </c>
      <c r="K2031" s="43">
        <v>1.85</v>
      </c>
      <c r="L2031" s="119">
        <f t="shared" si="176"/>
        <v>27.75</v>
      </c>
      <c r="M2031" s="43">
        <f t="shared" si="173"/>
        <v>27.75</v>
      </c>
      <c r="N2031" s="43">
        <f t="shared" si="174"/>
        <v>55.5</v>
      </c>
      <c r="O2031" s="43">
        <f t="shared" si="175"/>
        <v>83.25</v>
      </c>
      <c r="P2031" s="43">
        <f t="shared" si="175"/>
        <v>83.25</v>
      </c>
    </row>
    <row r="2032" spans="1:16" customFormat="1" ht="12.75" customHeight="1">
      <c r="A2032" s="19" t="s">
        <v>293</v>
      </c>
      <c r="B2032" s="63">
        <v>257</v>
      </c>
      <c r="C2032" s="73" t="s">
        <v>208</v>
      </c>
      <c r="D2032" s="28" t="s">
        <v>247</v>
      </c>
      <c r="E2032" s="28"/>
      <c r="F2032" s="27">
        <v>15</v>
      </c>
      <c r="G2032" s="27">
        <v>15</v>
      </c>
      <c r="H2032" s="27">
        <v>30</v>
      </c>
      <c r="I2032" s="27">
        <v>45</v>
      </c>
      <c r="J2032" s="27">
        <v>45</v>
      </c>
      <c r="K2032" s="43">
        <v>1.85</v>
      </c>
      <c r="L2032" s="119">
        <f t="shared" si="176"/>
        <v>27.75</v>
      </c>
      <c r="M2032" s="43">
        <f t="shared" si="173"/>
        <v>27.75</v>
      </c>
      <c r="N2032" s="43">
        <f t="shared" si="174"/>
        <v>55.5</v>
      </c>
      <c r="O2032" s="43">
        <f t="shared" si="175"/>
        <v>83.25</v>
      </c>
      <c r="P2032" s="43">
        <f t="shared" si="175"/>
        <v>83.25</v>
      </c>
    </row>
    <row r="2033" spans="1:16" customFormat="1" ht="12.75" customHeight="1">
      <c r="A2033" s="19" t="s">
        <v>293</v>
      </c>
      <c r="B2033" s="63">
        <v>267</v>
      </c>
      <c r="C2033" s="73" t="s">
        <v>208</v>
      </c>
      <c r="D2033" s="28" t="s">
        <v>247</v>
      </c>
      <c r="E2033" s="28"/>
      <c r="F2033" s="27">
        <v>4</v>
      </c>
      <c r="G2033" s="27">
        <v>4</v>
      </c>
      <c r="H2033" s="27">
        <v>8</v>
      </c>
      <c r="I2033" s="27">
        <v>12</v>
      </c>
      <c r="J2033" s="27">
        <v>12</v>
      </c>
      <c r="K2033" s="43">
        <v>1.85</v>
      </c>
      <c r="L2033" s="119">
        <f t="shared" si="176"/>
        <v>7.4</v>
      </c>
      <c r="M2033" s="43">
        <f t="shared" si="173"/>
        <v>7.4</v>
      </c>
      <c r="N2033" s="43">
        <f t="shared" si="174"/>
        <v>14.8</v>
      </c>
      <c r="O2033" s="43">
        <f t="shared" si="175"/>
        <v>22.200000000000003</v>
      </c>
      <c r="P2033" s="43">
        <f t="shared" si="175"/>
        <v>22.200000000000003</v>
      </c>
    </row>
    <row r="2034" spans="1:16" customFormat="1" ht="12.75" customHeight="1">
      <c r="A2034" s="19" t="s">
        <v>293</v>
      </c>
      <c r="B2034" s="63">
        <v>277</v>
      </c>
      <c r="C2034" s="73" t="s">
        <v>208</v>
      </c>
      <c r="D2034" s="28" t="s">
        <v>247</v>
      </c>
      <c r="E2034" s="28"/>
      <c r="F2034" s="27">
        <v>4</v>
      </c>
      <c r="G2034" s="27">
        <v>4</v>
      </c>
      <c r="H2034" s="27">
        <v>8</v>
      </c>
      <c r="I2034" s="27">
        <v>12</v>
      </c>
      <c r="J2034" s="27">
        <v>12</v>
      </c>
      <c r="K2034" s="43">
        <v>1.85</v>
      </c>
      <c r="L2034" s="119">
        <f t="shared" si="176"/>
        <v>7.4</v>
      </c>
      <c r="M2034" s="43">
        <f t="shared" si="173"/>
        <v>7.4</v>
      </c>
      <c r="N2034" s="43">
        <f t="shared" si="174"/>
        <v>14.8</v>
      </c>
      <c r="O2034" s="43">
        <f t="shared" si="175"/>
        <v>22.200000000000003</v>
      </c>
      <c r="P2034" s="43">
        <f t="shared" si="175"/>
        <v>22.200000000000003</v>
      </c>
    </row>
    <row r="2035" spans="1:16" customFormat="1" ht="12.75" customHeight="1">
      <c r="A2035" s="19" t="s">
        <v>293</v>
      </c>
      <c r="B2035" s="63">
        <v>287</v>
      </c>
      <c r="C2035" s="73" t="s">
        <v>208</v>
      </c>
      <c r="D2035" s="28" t="s">
        <v>247</v>
      </c>
      <c r="E2035" s="28"/>
      <c r="F2035" s="27">
        <v>4</v>
      </c>
      <c r="G2035" s="27">
        <v>4</v>
      </c>
      <c r="H2035" s="27">
        <v>8</v>
      </c>
      <c r="I2035" s="27">
        <v>12</v>
      </c>
      <c r="J2035" s="27">
        <v>12</v>
      </c>
      <c r="K2035" s="43">
        <v>1.85</v>
      </c>
      <c r="L2035" s="119">
        <f t="shared" si="176"/>
        <v>7.4</v>
      </c>
      <c r="M2035" s="43">
        <f t="shared" si="173"/>
        <v>7.4</v>
      </c>
      <c r="N2035" s="43">
        <f t="shared" si="174"/>
        <v>14.8</v>
      </c>
      <c r="O2035" s="43">
        <f t="shared" si="175"/>
        <v>22.200000000000003</v>
      </c>
      <c r="P2035" s="43">
        <f t="shared" si="175"/>
        <v>22.200000000000003</v>
      </c>
    </row>
    <row r="2036" spans="1:16" customFormat="1" ht="12.75" customHeight="1">
      <c r="A2036" s="19" t="s">
        <v>293</v>
      </c>
      <c r="B2036" s="63">
        <v>297</v>
      </c>
      <c r="C2036" s="73" t="s">
        <v>208</v>
      </c>
      <c r="D2036" s="28" t="s">
        <v>247</v>
      </c>
      <c r="E2036" s="28"/>
      <c r="F2036" s="27">
        <v>4</v>
      </c>
      <c r="G2036" s="27">
        <v>4</v>
      </c>
      <c r="H2036" s="27">
        <v>8</v>
      </c>
      <c r="I2036" s="27">
        <v>12</v>
      </c>
      <c r="J2036" s="27">
        <v>12</v>
      </c>
      <c r="K2036" s="43">
        <v>1.85</v>
      </c>
      <c r="L2036" s="119">
        <f t="shared" si="176"/>
        <v>7.4</v>
      </c>
      <c r="M2036" s="43">
        <f t="shared" si="173"/>
        <v>7.4</v>
      </c>
      <c r="N2036" s="43">
        <f t="shared" si="174"/>
        <v>14.8</v>
      </c>
      <c r="O2036" s="43">
        <f t="shared" si="175"/>
        <v>22.200000000000003</v>
      </c>
      <c r="P2036" s="43">
        <f t="shared" si="175"/>
        <v>22.200000000000003</v>
      </c>
    </row>
    <row r="2037" spans="1:16" customFormat="1" ht="12.75" customHeight="1">
      <c r="A2037" s="19" t="s">
        <v>293</v>
      </c>
      <c r="B2037" s="63">
        <v>307</v>
      </c>
      <c r="C2037" s="73" t="s">
        <v>208</v>
      </c>
      <c r="D2037" s="28" t="s">
        <v>247</v>
      </c>
      <c r="E2037" s="28"/>
      <c r="F2037" s="27">
        <v>4</v>
      </c>
      <c r="G2037" s="27">
        <v>4</v>
      </c>
      <c r="H2037" s="27">
        <v>8</v>
      </c>
      <c r="I2037" s="27">
        <v>12</v>
      </c>
      <c r="J2037" s="27">
        <v>12</v>
      </c>
      <c r="K2037" s="43">
        <v>1.85</v>
      </c>
      <c r="L2037" s="119">
        <f t="shared" si="176"/>
        <v>7.4</v>
      </c>
      <c r="M2037" s="43">
        <f t="shared" si="173"/>
        <v>7.4</v>
      </c>
      <c r="N2037" s="43">
        <f t="shared" si="174"/>
        <v>14.8</v>
      </c>
      <c r="O2037" s="43">
        <f t="shared" si="175"/>
        <v>22.200000000000003</v>
      </c>
      <c r="P2037" s="43">
        <f t="shared" si="175"/>
        <v>22.200000000000003</v>
      </c>
    </row>
    <row r="2038" spans="1:16" customFormat="1" ht="12.75" customHeight="1">
      <c r="A2038" s="19" t="s">
        <v>293</v>
      </c>
      <c r="B2038" s="63">
        <v>317</v>
      </c>
      <c r="C2038" s="73" t="s">
        <v>208</v>
      </c>
      <c r="D2038" s="28" t="s">
        <v>247</v>
      </c>
      <c r="E2038" s="28"/>
      <c r="F2038" s="27">
        <v>4</v>
      </c>
      <c r="G2038" s="27">
        <v>4</v>
      </c>
      <c r="H2038" s="27">
        <v>8</v>
      </c>
      <c r="I2038" s="27">
        <v>12</v>
      </c>
      <c r="J2038" s="27">
        <v>12</v>
      </c>
      <c r="K2038" s="43">
        <v>1.85</v>
      </c>
      <c r="L2038" s="119">
        <f t="shared" si="176"/>
        <v>7.4</v>
      </c>
      <c r="M2038" s="43">
        <f t="shared" si="173"/>
        <v>7.4</v>
      </c>
      <c r="N2038" s="43">
        <f t="shared" si="174"/>
        <v>14.8</v>
      </c>
      <c r="O2038" s="43">
        <f t="shared" si="175"/>
        <v>22.200000000000003</v>
      </c>
      <c r="P2038" s="43">
        <f t="shared" si="175"/>
        <v>22.200000000000003</v>
      </c>
    </row>
    <row r="2039" spans="1:16" customFormat="1" ht="12.75" customHeight="1">
      <c r="A2039" s="19" t="s">
        <v>293</v>
      </c>
      <c r="B2039" s="63">
        <v>327</v>
      </c>
      <c r="C2039" s="73" t="s">
        <v>208</v>
      </c>
      <c r="D2039" s="28" t="s">
        <v>247</v>
      </c>
      <c r="E2039" s="28"/>
      <c r="F2039" s="27">
        <v>4</v>
      </c>
      <c r="G2039" s="27">
        <v>4</v>
      </c>
      <c r="H2039" s="27">
        <v>8</v>
      </c>
      <c r="I2039" s="27">
        <v>12</v>
      </c>
      <c r="J2039" s="27">
        <v>12</v>
      </c>
      <c r="K2039" s="43">
        <v>1.85</v>
      </c>
      <c r="L2039" s="119">
        <f t="shared" si="176"/>
        <v>7.4</v>
      </c>
      <c r="M2039" s="43">
        <f t="shared" si="173"/>
        <v>7.4</v>
      </c>
      <c r="N2039" s="43">
        <f t="shared" si="174"/>
        <v>14.8</v>
      </c>
      <c r="O2039" s="43">
        <f t="shared" si="175"/>
        <v>22.200000000000003</v>
      </c>
      <c r="P2039" s="43">
        <f t="shared" si="175"/>
        <v>22.200000000000003</v>
      </c>
    </row>
    <row r="2040" spans="1:16" customFormat="1" ht="12.75" customHeight="1">
      <c r="A2040" s="19" t="s">
        <v>293</v>
      </c>
      <c r="B2040" s="63">
        <v>337</v>
      </c>
      <c r="C2040" s="73" t="s">
        <v>208</v>
      </c>
      <c r="D2040" s="28" t="s">
        <v>247</v>
      </c>
      <c r="E2040" s="28"/>
      <c r="F2040" s="27">
        <v>4</v>
      </c>
      <c r="G2040" s="27">
        <v>4</v>
      </c>
      <c r="H2040" s="27">
        <v>8</v>
      </c>
      <c r="I2040" s="27">
        <v>12</v>
      </c>
      <c r="J2040" s="27">
        <v>12</v>
      </c>
      <c r="K2040" s="43">
        <v>1.85</v>
      </c>
      <c r="L2040" s="119">
        <f t="shared" si="176"/>
        <v>7.4</v>
      </c>
      <c r="M2040" s="43">
        <f t="shared" si="173"/>
        <v>7.4</v>
      </c>
      <c r="N2040" s="43">
        <f t="shared" si="174"/>
        <v>14.8</v>
      </c>
      <c r="O2040" s="43">
        <f t="shared" si="175"/>
        <v>22.200000000000003</v>
      </c>
      <c r="P2040" s="43">
        <f t="shared" si="175"/>
        <v>22.200000000000003</v>
      </c>
    </row>
    <row r="2041" spans="1:16" customFormat="1" ht="12.75" customHeight="1">
      <c r="A2041" s="19" t="s">
        <v>293</v>
      </c>
      <c r="B2041" s="63">
        <v>347</v>
      </c>
      <c r="C2041" s="73" t="s">
        <v>208</v>
      </c>
      <c r="D2041" s="28" t="s">
        <v>247</v>
      </c>
      <c r="E2041" s="28"/>
      <c r="F2041" s="27">
        <v>4</v>
      </c>
      <c r="G2041" s="27">
        <v>4</v>
      </c>
      <c r="H2041" s="27">
        <v>8</v>
      </c>
      <c r="I2041" s="27">
        <v>12</v>
      </c>
      <c r="J2041" s="27">
        <v>12</v>
      </c>
      <c r="K2041" s="43">
        <v>1.85</v>
      </c>
      <c r="L2041" s="119">
        <f t="shared" si="176"/>
        <v>7.4</v>
      </c>
      <c r="M2041" s="43">
        <f t="shared" si="173"/>
        <v>7.4</v>
      </c>
      <c r="N2041" s="43">
        <f t="shared" si="174"/>
        <v>14.8</v>
      </c>
      <c r="O2041" s="43">
        <f t="shared" si="175"/>
        <v>22.200000000000003</v>
      </c>
      <c r="P2041" s="43">
        <f t="shared" si="175"/>
        <v>22.200000000000003</v>
      </c>
    </row>
    <row r="2042" spans="1:16" customFormat="1" ht="12.75" customHeight="1">
      <c r="A2042" s="19" t="s">
        <v>293</v>
      </c>
      <c r="B2042" s="63">
        <v>357</v>
      </c>
      <c r="C2042" s="73" t="s">
        <v>208</v>
      </c>
      <c r="D2042" s="28" t="s">
        <v>247</v>
      </c>
      <c r="E2042" s="28"/>
      <c r="F2042" s="53">
        <v>15</v>
      </c>
      <c r="G2042" s="53">
        <v>15</v>
      </c>
      <c r="H2042" s="54">
        <v>30</v>
      </c>
      <c r="I2042" s="54">
        <v>45</v>
      </c>
      <c r="J2042" s="54">
        <v>45</v>
      </c>
      <c r="K2042" s="43">
        <v>1.85</v>
      </c>
      <c r="L2042" s="119">
        <f t="shared" si="176"/>
        <v>27.75</v>
      </c>
      <c r="M2042" s="43">
        <f t="shared" si="173"/>
        <v>27.75</v>
      </c>
      <c r="N2042" s="43">
        <f t="shared" si="174"/>
        <v>55.5</v>
      </c>
      <c r="O2042" s="43">
        <f t="shared" si="175"/>
        <v>83.25</v>
      </c>
      <c r="P2042" s="43">
        <f t="shared" si="175"/>
        <v>83.25</v>
      </c>
    </row>
    <row r="2043" spans="1:16" customFormat="1" ht="12.75" customHeight="1">
      <c r="A2043" s="19" t="s">
        <v>293</v>
      </c>
      <c r="B2043" s="63">
        <v>367</v>
      </c>
      <c r="C2043" s="73" t="s">
        <v>208</v>
      </c>
      <c r="D2043" s="28" t="s">
        <v>247</v>
      </c>
      <c r="E2043" s="28"/>
      <c r="F2043" s="53">
        <v>15</v>
      </c>
      <c r="G2043" s="53">
        <v>15</v>
      </c>
      <c r="H2043" s="54">
        <v>30</v>
      </c>
      <c r="I2043" s="54">
        <v>45</v>
      </c>
      <c r="J2043" s="54">
        <v>45</v>
      </c>
      <c r="K2043" s="43">
        <v>1.85</v>
      </c>
      <c r="L2043" s="119">
        <f t="shared" si="176"/>
        <v>27.75</v>
      </c>
      <c r="M2043" s="43">
        <f t="shared" si="173"/>
        <v>27.75</v>
      </c>
      <c r="N2043" s="43">
        <f t="shared" si="174"/>
        <v>55.5</v>
      </c>
      <c r="O2043" s="43">
        <f t="shared" si="175"/>
        <v>83.25</v>
      </c>
      <c r="P2043" s="43">
        <f t="shared" si="175"/>
        <v>83.25</v>
      </c>
    </row>
    <row r="2044" spans="1:16" customFormat="1" ht="12.75" customHeight="1">
      <c r="A2044" s="19" t="s">
        <v>293</v>
      </c>
      <c r="B2044" s="63">
        <v>407</v>
      </c>
      <c r="C2044" s="73" t="s">
        <v>208</v>
      </c>
      <c r="D2044" s="28" t="s">
        <v>247</v>
      </c>
      <c r="E2044" s="28"/>
      <c r="F2044" s="53">
        <v>15</v>
      </c>
      <c r="G2044" s="53">
        <v>15</v>
      </c>
      <c r="H2044" s="54">
        <v>30</v>
      </c>
      <c r="I2044" s="54">
        <v>45</v>
      </c>
      <c r="J2044" s="54">
        <v>45</v>
      </c>
      <c r="K2044" s="43">
        <v>1.85</v>
      </c>
      <c r="L2044" s="119">
        <f t="shared" si="176"/>
        <v>27.75</v>
      </c>
      <c r="M2044" s="43">
        <f t="shared" si="173"/>
        <v>27.75</v>
      </c>
      <c r="N2044" s="43">
        <f t="shared" si="174"/>
        <v>55.5</v>
      </c>
      <c r="O2044" s="43">
        <f t="shared" si="175"/>
        <v>83.25</v>
      </c>
      <c r="P2044" s="43">
        <f t="shared" si="175"/>
        <v>83.25</v>
      </c>
    </row>
    <row r="2045" spans="1:16" customFormat="1" ht="12.75" customHeight="1">
      <c r="A2045" s="19" t="s">
        <v>293</v>
      </c>
      <c r="B2045" s="63">
        <v>447</v>
      </c>
      <c r="C2045" s="73" t="s">
        <v>208</v>
      </c>
      <c r="D2045" s="28" t="s">
        <v>247</v>
      </c>
      <c r="E2045" s="28"/>
      <c r="F2045" s="27">
        <v>4</v>
      </c>
      <c r="G2045" s="27">
        <v>4</v>
      </c>
      <c r="H2045" s="27">
        <v>8</v>
      </c>
      <c r="I2045" s="27">
        <v>12</v>
      </c>
      <c r="J2045" s="27">
        <v>12</v>
      </c>
      <c r="K2045" s="43">
        <v>1.85</v>
      </c>
      <c r="L2045" s="119">
        <f t="shared" si="176"/>
        <v>7.4</v>
      </c>
      <c r="M2045" s="43">
        <f t="shared" si="173"/>
        <v>7.4</v>
      </c>
      <c r="N2045" s="43">
        <f t="shared" si="174"/>
        <v>14.8</v>
      </c>
      <c r="O2045" s="43">
        <f t="shared" si="175"/>
        <v>22.200000000000003</v>
      </c>
      <c r="P2045" s="43">
        <f t="shared" si="175"/>
        <v>22.200000000000003</v>
      </c>
    </row>
    <row r="2046" spans="1:16" customFormat="1" ht="12.75" customHeight="1">
      <c r="A2046" s="19" t="s">
        <v>293</v>
      </c>
      <c r="B2046" s="63">
        <v>487</v>
      </c>
      <c r="C2046" s="73" t="s">
        <v>208</v>
      </c>
      <c r="D2046" s="28" t="s">
        <v>247</v>
      </c>
      <c r="E2046" s="28"/>
      <c r="F2046" s="27">
        <v>4</v>
      </c>
      <c r="G2046" s="27">
        <v>4</v>
      </c>
      <c r="H2046" s="27">
        <v>8</v>
      </c>
      <c r="I2046" s="27">
        <v>12</v>
      </c>
      <c r="J2046" s="27">
        <v>12</v>
      </c>
      <c r="K2046" s="43">
        <v>1.85</v>
      </c>
      <c r="L2046" s="119">
        <f t="shared" si="176"/>
        <v>7.4</v>
      </c>
      <c r="M2046" s="43">
        <f t="shared" si="173"/>
        <v>7.4</v>
      </c>
      <c r="N2046" s="43">
        <f t="shared" si="174"/>
        <v>14.8</v>
      </c>
      <c r="O2046" s="43">
        <f t="shared" si="175"/>
        <v>22.200000000000003</v>
      </c>
      <c r="P2046" s="43">
        <f t="shared" si="175"/>
        <v>22.200000000000003</v>
      </c>
    </row>
    <row r="2047" spans="1:16" customFormat="1" ht="12.75" customHeight="1">
      <c r="A2047" s="19" t="s">
        <v>293</v>
      </c>
      <c r="B2047" s="63">
        <v>527</v>
      </c>
      <c r="C2047" s="73" t="s">
        <v>208</v>
      </c>
      <c r="D2047" s="28" t="s">
        <v>247</v>
      </c>
      <c r="E2047" s="28"/>
      <c r="F2047" s="27">
        <v>4</v>
      </c>
      <c r="G2047" s="27">
        <v>4</v>
      </c>
      <c r="H2047" s="27">
        <v>8</v>
      </c>
      <c r="I2047" s="27">
        <v>12</v>
      </c>
      <c r="J2047" s="27">
        <v>12</v>
      </c>
      <c r="K2047" s="43">
        <v>1.85</v>
      </c>
      <c r="L2047" s="119">
        <f t="shared" si="176"/>
        <v>7.4</v>
      </c>
      <c r="M2047" s="43">
        <f t="shared" si="173"/>
        <v>7.4</v>
      </c>
      <c r="N2047" s="43">
        <f t="shared" si="174"/>
        <v>14.8</v>
      </c>
      <c r="O2047" s="43">
        <f t="shared" si="175"/>
        <v>22.200000000000003</v>
      </c>
      <c r="P2047" s="43">
        <f t="shared" si="175"/>
        <v>22.200000000000003</v>
      </c>
    </row>
    <row r="2048" spans="1:16" customFormat="1" ht="12.75" customHeight="1">
      <c r="A2048" s="19" t="s">
        <v>293</v>
      </c>
      <c r="B2048" s="63">
        <v>567</v>
      </c>
      <c r="C2048" s="73" t="s">
        <v>208</v>
      </c>
      <c r="D2048" s="28" t="s">
        <v>247</v>
      </c>
      <c r="E2048" s="28"/>
      <c r="F2048" s="27">
        <v>4</v>
      </c>
      <c r="G2048" s="27">
        <v>4</v>
      </c>
      <c r="H2048" s="27">
        <v>8</v>
      </c>
      <c r="I2048" s="27">
        <v>12</v>
      </c>
      <c r="J2048" s="27">
        <v>12</v>
      </c>
      <c r="K2048" s="43">
        <v>1.85</v>
      </c>
      <c r="L2048" s="119">
        <f t="shared" si="176"/>
        <v>7.4</v>
      </c>
      <c r="M2048" s="43">
        <f t="shared" si="173"/>
        <v>7.4</v>
      </c>
      <c r="N2048" s="43">
        <f t="shared" si="174"/>
        <v>14.8</v>
      </c>
      <c r="O2048" s="43">
        <f t="shared" si="175"/>
        <v>22.200000000000003</v>
      </c>
      <c r="P2048" s="43">
        <f t="shared" si="175"/>
        <v>22.200000000000003</v>
      </c>
    </row>
    <row r="2049" spans="1:16" customFormat="1" ht="12.75" customHeight="1">
      <c r="A2049" s="19" t="s">
        <v>293</v>
      </c>
      <c r="B2049" s="63">
        <v>607</v>
      </c>
      <c r="C2049" s="73" t="s">
        <v>208</v>
      </c>
      <c r="D2049" s="28" t="s">
        <v>247</v>
      </c>
      <c r="E2049" s="28"/>
      <c r="F2049" s="27">
        <v>4</v>
      </c>
      <c r="G2049" s="27">
        <v>4</v>
      </c>
      <c r="H2049" s="27">
        <v>8</v>
      </c>
      <c r="I2049" s="27">
        <v>12</v>
      </c>
      <c r="J2049" s="27">
        <v>12</v>
      </c>
      <c r="K2049" s="43">
        <v>1.85</v>
      </c>
      <c r="L2049" s="119">
        <f t="shared" si="176"/>
        <v>7.4</v>
      </c>
      <c r="M2049" s="43">
        <f t="shared" si="173"/>
        <v>7.4</v>
      </c>
      <c r="N2049" s="43">
        <f t="shared" si="174"/>
        <v>14.8</v>
      </c>
      <c r="O2049" s="43">
        <f t="shared" si="175"/>
        <v>22.200000000000003</v>
      </c>
      <c r="P2049" s="43">
        <f t="shared" si="175"/>
        <v>22.200000000000003</v>
      </c>
    </row>
    <row r="2050" spans="1:16" customFormat="1" ht="12.75" customHeight="1">
      <c r="A2050" s="19" t="s">
        <v>293</v>
      </c>
      <c r="B2050" s="63">
        <v>647</v>
      </c>
      <c r="C2050" s="73" t="s">
        <v>208</v>
      </c>
      <c r="D2050" s="28" t="s">
        <v>247</v>
      </c>
      <c r="E2050" s="28"/>
      <c r="F2050" s="27">
        <v>4</v>
      </c>
      <c r="G2050" s="27">
        <v>4</v>
      </c>
      <c r="H2050" s="27">
        <v>8</v>
      </c>
      <c r="I2050" s="27">
        <v>12</v>
      </c>
      <c r="J2050" s="27">
        <v>12</v>
      </c>
      <c r="K2050" s="43">
        <v>1.85</v>
      </c>
      <c r="L2050" s="119">
        <f t="shared" si="176"/>
        <v>7.4</v>
      </c>
      <c r="M2050" s="43">
        <f t="shared" si="173"/>
        <v>7.4</v>
      </c>
      <c r="N2050" s="43">
        <f t="shared" si="174"/>
        <v>14.8</v>
      </c>
      <c r="O2050" s="43">
        <f t="shared" si="175"/>
        <v>22.200000000000003</v>
      </c>
      <c r="P2050" s="43">
        <f t="shared" si="175"/>
        <v>22.200000000000003</v>
      </c>
    </row>
    <row r="2051" spans="1:16" customFormat="1" ht="12.75" customHeight="1">
      <c r="A2051" s="19" t="s">
        <v>293</v>
      </c>
      <c r="B2051" s="63">
        <v>687</v>
      </c>
      <c r="C2051" s="73" t="s">
        <v>208</v>
      </c>
      <c r="D2051" s="28" t="s">
        <v>247</v>
      </c>
      <c r="E2051" s="28"/>
      <c r="F2051" s="27">
        <v>4</v>
      </c>
      <c r="G2051" s="27">
        <v>4</v>
      </c>
      <c r="H2051" s="27">
        <v>8</v>
      </c>
      <c r="I2051" s="27">
        <v>12</v>
      </c>
      <c r="J2051" s="27">
        <v>12</v>
      </c>
      <c r="K2051" s="43">
        <v>1.85</v>
      </c>
      <c r="L2051" s="119">
        <f t="shared" si="176"/>
        <v>7.4</v>
      </c>
      <c r="M2051" s="43">
        <f t="shared" si="173"/>
        <v>7.4</v>
      </c>
      <c r="N2051" s="43">
        <f t="shared" si="174"/>
        <v>14.8</v>
      </c>
      <c r="O2051" s="43">
        <f t="shared" si="175"/>
        <v>22.200000000000003</v>
      </c>
      <c r="P2051" s="43">
        <f t="shared" si="175"/>
        <v>22.200000000000003</v>
      </c>
    </row>
    <row r="2052" spans="1:16" customFormat="1" ht="12.75" customHeight="1">
      <c r="A2052" s="19" t="s">
        <v>293</v>
      </c>
      <c r="B2052" s="63">
        <v>727</v>
      </c>
      <c r="C2052" s="73" t="s">
        <v>208</v>
      </c>
      <c r="D2052" s="28" t="s">
        <v>247</v>
      </c>
      <c r="E2052" s="28"/>
      <c r="F2052" s="27">
        <v>4</v>
      </c>
      <c r="G2052" s="27">
        <v>4</v>
      </c>
      <c r="H2052" s="27">
        <v>8</v>
      </c>
      <c r="I2052" s="27">
        <v>12</v>
      </c>
      <c r="J2052" s="27">
        <v>12</v>
      </c>
      <c r="K2052" s="43">
        <v>1.85</v>
      </c>
      <c r="L2052" s="119">
        <f t="shared" si="176"/>
        <v>7.4</v>
      </c>
      <c r="M2052" s="43">
        <f t="shared" si="173"/>
        <v>7.4</v>
      </c>
      <c r="N2052" s="43">
        <f t="shared" si="174"/>
        <v>14.8</v>
      </c>
      <c r="O2052" s="43">
        <f t="shared" si="175"/>
        <v>22.200000000000003</v>
      </c>
      <c r="P2052" s="43">
        <f t="shared" si="175"/>
        <v>22.200000000000003</v>
      </c>
    </row>
    <row r="2053" spans="1:16" customFormat="1" ht="12.75" customHeight="1">
      <c r="A2053" s="19" t="s">
        <v>293</v>
      </c>
      <c r="B2053" s="63">
        <v>767</v>
      </c>
      <c r="C2053" s="73" t="s">
        <v>208</v>
      </c>
      <c r="D2053" s="28" t="s">
        <v>247</v>
      </c>
      <c r="E2053" s="28"/>
      <c r="F2053" s="27">
        <v>4</v>
      </c>
      <c r="G2053" s="27">
        <v>4</v>
      </c>
      <c r="H2053" s="27">
        <v>8</v>
      </c>
      <c r="I2053" s="27">
        <v>12</v>
      </c>
      <c r="J2053" s="27">
        <v>12</v>
      </c>
      <c r="K2053" s="43">
        <v>1.85</v>
      </c>
      <c r="L2053" s="119">
        <f t="shared" si="176"/>
        <v>7.4</v>
      </c>
      <c r="M2053" s="43">
        <f t="shared" si="173"/>
        <v>7.4</v>
      </c>
      <c r="N2053" s="43">
        <f t="shared" si="174"/>
        <v>14.8</v>
      </c>
      <c r="O2053" s="43">
        <f t="shared" si="175"/>
        <v>22.200000000000003</v>
      </c>
      <c r="P2053" s="43">
        <f t="shared" si="175"/>
        <v>22.200000000000003</v>
      </c>
    </row>
    <row r="2054" spans="1:16" customFormat="1" ht="12.75" customHeight="1">
      <c r="A2054" s="19" t="s">
        <v>293</v>
      </c>
      <c r="B2054" s="63">
        <v>807</v>
      </c>
      <c r="C2054" s="73" t="s">
        <v>208</v>
      </c>
      <c r="D2054" s="28" t="s">
        <v>247</v>
      </c>
      <c r="E2054" s="28"/>
      <c r="F2054" s="27">
        <v>4</v>
      </c>
      <c r="G2054" s="27">
        <v>4</v>
      </c>
      <c r="H2054" s="27">
        <v>8</v>
      </c>
      <c r="I2054" s="27">
        <v>12</v>
      </c>
      <c r="J2054" s="27">
        <v>12</v>
      </c>
      <c r="K2054" s="43">
        <v>1.85</v>
      </c>
      <c r="L2054" s="119">
        <f t="shared" si="176"/>
        <v>7.4</v>
      </c>
      <c r="M2054" s="43">
        <f t="shared" si="173"/>
        <v>7.4</v>
      </c>
      <c r="N2054" s="43">
        <f t="shared" si="174"/>
        <v>14.8</v>
      </c>
      <c r="O2054" s="43">
        <f t="shared" si="175"/>
        <v>22.200000000000003</v>
      </c>
      <c r="P2054" s="43">
        <f t="shared" si="175"/>
        <v>22.200000000000003</v>
      </c>
    </row>
    <row r="2055" spans="1:16" customFormat="1" ht="12.75" customHeight="1">
      <c r="A2055" s="19" t="s">
        <v>293</v>
      </c>
      <c r="B2055" s="63">
        <v>847</v>
      </c>
      <c r="C2055" s="73" t="s">
        <v>208</v>
      </c>
      <c r="D2055" s="28" t="s">
        <v>247</v>
      </c>
      <c r="E2055" s="28"/>
      <c r="F2055" s="27">
        <v>4</v>
      </c>
      <c r="G2055" s="27">
        <v>4</v>
      </c>
      <c r="H2055" s="27">
        <v>8</v>
      </c>
      <c r="I2055" s="27">
        <v>12</v>
      </c>
      <c r="J2055" s="27">
        <v>12</v>
      </c>
      <c r="K2055" s="43">
        <v>1.85</v>
      </c>
      <c r="L2055" s="119">
        <f t="shared" si="176"/>
        <v>7.4</v>
      </c>
      <c r="M2055" s="43">
        <f t="shared" si="173"/>
        <v>7.4</v>
      </c>
      <c r="N2055" s="43">
        <f t="shared" si="174"/>
        <v>14.8</v>
      </c>
      <c r="O2055" s="43">
        <f t="shared" si="175"/>
        <v>22.200000000000003</v>
      </c>
      <c r="P2055" s="43">
        <f t="shared" si="175"/>
        <v>22.200000000000003</v>
      </c>
    </row>
    <row r="2056" spans="1:16" customFormat="1" ht="12.75" customHeight="1">
      <c r="A2056" s="19" t="s">
        <v>293</v>
      </c>
      <c r="B2056" s="63">
        <v>887</v>
      </c>
      <c r="C2056" s="73" t="s">
        <v>208</v>
      </c>
      <c r="D2056" s="28" t="s">
        <v>247</v>
      </c>
      <c r="E2056" s="28"/>
      <c r="F2056" s="27">
        <v>4</v>
      </c>
      <c r="G2056" s="27">
        <v>4</v>
      </c>
      <c r="H2056" s="27">
        <v>8</v>
      </c>
      <c r="I2056" s="27">
        <v>12</v>
      </c>
      <c r="J2056" s="27">
        <v>12</v>
      </c>
      <c r="K2056" s="43">
        <v>1.85</v>
      </c>
      <c r="L2056" s="119">
        <f t="shared" si="176"/>
        <v>7.4</v>
      </c>
      <c r="M2056" s="43">
        <f t="shared" si="173"/>
        <v>7.4</v>
      </c>
      <c r="N2056" s="43">
        <f t="shared" si="174"/>
        <v>14.8</v>
      </c>
      <c r="O2056" s="43">
        <f t="shared" si="175"/>
        <v>22.200000000000003</v>
      </c>
      <c r="P2056" s="43">
        <f t="shared" si="175"/>
        <v>22.200000000000003</v>
      </c>
    </row>
    <row r="2057" spans="1:16" customFormat="1" ht="12.75" customHeight="1">
      <c r="A2057" s="19" t="s">
        <v>293</v>
      </c>
      <c r="B2057" s="63">
        <v>927</v>
      </c>
      <c r="C2057" s="73" t="s">
        <v>208</v>
      </c>
      <c r="D2057" s="28" t="s">
        <v>247</v>
      </c>
      <c r="E2057" s="28"/>
      <c r="F2057" s="27">
        <v>4</v>
      </c>
      <c r="G2057" s="27">
        <v>4</v>
      </c>
      <c r="H2057" s="27">
        <v>8</v>
      </c>
      <c r="I2057" s="27">
        <v>12</v>
      </c>
      <c r="J2057" s="27">
        <v>12</v>
      </c>
      <c r="K2057" s="43">
        <v>1.85</v>
      </c>
      <c r="L2057" s="119">
        <f t="shared" si="176"/>
        <v>7.4</v>
      </c>
      <c r="M2057" s="43">
        <f t="shared" si="173"/>
        <v>7.4</v>
      </c>
      <c r="N2057" s="43">
        <f t="shared" si="174"/>
        <v>14.8</v>
      </c>
      <c r="O2057" s="43">
        <f t="shared" si="175"/>
        <v>22.200000000000003</v>
      </c>
      <c r="P2057" s="43">
        <f t="shared" si="175"/>
        <v>22.200000000000003</v>
      </c>
    </row>
    <row r="2058" spans="1:16" customFormat="1" ht="12.75" customHeight="1">
      <c r="A2058" s="19" t="s">
        <v>293</v>
      </c>
      <c r="B2058" s="63">
        <v>967</v>
      </c>
      <c r="C2058" s="73" t="s">
        <v>208</v>
      </c>
      <c r="D2058" s="28" t="s">
        <v>247</v>
      </c>
      <c r="E2058" s="28"/>
      <c r="F2058" s="27">
        <v>4</v>
      </c>
      <c r="G2058" s="27">
        <v>4</v>
      </c>
      <c r="H2058" s="27">
        <v>8</v>
      </c>
      <c r="I2058" s="27">
        <v>12</v>
      </c>
      <c r="J2058" s="27">
        <v>12</v>
      </c>
      <c r="K2058" s="43">
        <v>1.85</v>
      </c>
      <c r="L2058" s="119">
        <f t="shared" si="176"/>
        <v>7.4</v>
      </c>
      <c r="M2058" s="43">
        <f t="shared" si="173"/>
        <v>7.4</v>
      </c>
      <c r="N2058" s="43">
        <f t="shared" si="174"/>
        <v>14.8</v>
      </c>
      <c r="O2058" s="43">
        <f t="shared" si="175"/>
        <v>22.200000000000003</v>
      </c>
      <c r="P2058" s="43">
        <f t="shared" si="175"/>
        <v>22.200000000000003</v>
      </c>
    </row>
    <row r="2059" spans="1:16" customFormat="1" ht="12.75" customHeight="1">
      <c r="A2059" s="26"/>
      <c r="B2059" s="32"/>
      <c r="C2059" s="33"/>
      <c r="D2059" s="37" t="s">
        <v>21</v>
      </c>
      <c r="E2059" s="37"/>
      <c r="F2059" s="31">
        <f>SUM(F2004:F2058)</f>
        <v>473</v>
      </c>
      <c r="G2059" s="31">
        <f>SUM(G2004:G2058)</f>
        <v>473</v>
      </c>
      <c r="H2059" s="31">
        <f>SUM(H2004:H2058)</f>
        <v>946</v>
      </c>
      <c r="I2059" s="31">
        <f>SUM(I2004:I2058)</f>
        <v>1419</v>
      </c>
      <c r="J2059" s="31">
        <f>SUM(J2004:J2058)</f>
        <v>1419</v>
      </c>
      <c r="K2059" s="80"/>
      <c r="L2059" s="80"/>
      <c r="M2059" s="88"/>
      <c r="N2059" s="88"/>
      <c r="O2059" s="88"/>
      <c r="P2059" s="88"/>
    </row>
    <row r="2060" spans="1:16" customFormat="1" ht="12.75" customHeight="1">
      <c r="A2060" s="19" t="s">
        <v>294</v>
      </c>
      <c r="B2060" s="64">
        <v>50</v>
      </c>
      <c r="C2060" s="73" t="s">
        <v>208</v>
      </c>
      <c r="D2060" s="28" t="s">
        <v>247</v>
      </c>
      <c r="E2060" s="28"/>
      <c r="F2060" s="27">
        <v>4</v>
      </c>
      <c r="G2060" s="27">
        <v>4</v>
      </c>
      <c r="H2060" s="27">
        <v>8</v>
      </c>
      <c r="I2060" s="27">
        <v>12</v>
      </c>
      <c r="J2060" s="27">
        <v>12</v>
      </c>
      <c r="K2060" s="43">
        <v>1.85</v>
      </c>
      <c r="L2060" s="119">
        <f t="shared" si="176"/>
        <v>7.4</v>
      </c>
      <c r="M2060" s="43">
        <f t="shared" ref="M2060:M2117" si="177">$G2060*K2060</f>
        <v>7.4</v>
      </c>
      <c r="N2060" s="43">
        <f t="shared" ref="N2060:N2117" si="178">$K2060*H2060</f>
        <v>14.8</v>
      </c>
      <c r="O2060" s="43">
        <f t="shared" ref="O2060:P2117" si="179">$K2060*I2060</f>
        <v>22.200000000000003</v>
      </c>
      <c r="P2060" s="43">
        <f t="shared" si="179"/>
        <v>22.200000000000003</v>
      </c>
    </row>
    <row r="2061" spans="1:16" customFormat="1" ht="12.75" customHeight="1">
      <c r="A2061" s="19" t="s">
        <v>294</v>
      </c>
      <c r="B2061" s="64">
        <v>100</v>
      </c>
      <c r="C2061" s="73" t="s">
        <v>208</v>
      </c>
      <c r="D2061" s="28" t="s">
        <v>247</v>
      </c>
      <c r="E2061" s="28"/>
      <c r="F2061" s="27">
        <v>4</v>
      </c>
      <c r="G2061" s="27">
        <v>4</v>
      </c>
      <c r="H2061" s="27">
        <v>8</v>
      </c>
      <c r="I2061" s="27">
        <v>12</v>
      </c>
      <c r="J2061" s="27">
        <v>12</v>
      </c>
      <c r="K2061" s="43">
        <v>1.85</v>
      </c>
      <c r="L2061" s="119">
        <f t="shared" si="176"/>
        <v>7.4</v>
      </c>
      <c r="M2061" s="43">
        <f t="shared" si="177"/>
        <v>7.4</v>
      </c>
      <c r="N2061" s="43">
        <f t="shared" si="178"/>
        <v>14.8</v>
      </c>
      <c r="O2061" s="43">
        <f t="shared" si="179"/>
        <v>22.200000000000003</v>
      </c>
      <c r="P2061" s="43">
        <f t="shared" si="179"/>
        <v>22.200000000000003</v>
      </c>
    </row>
    <row r="2062" spans="1:16" customFormat="1" ht="12.75" customHeight="1">
      <c r="A2062" s="19" t="s">
        <v>294</v>
      </c>
      <c r="B2062" s="64">
        <v>150</v>
      </c>
      <c r="C2062" s="73" t="s">
        <v>208</v>
      </c>
      <c r="D2062" s="28" t="s">
        <v>247</v>
      </c>
      <c r="E2062" s="28"/>
      <c r="F2062" s="27">
        <v>4</v>
      </c>
      <c r="G2062" s="27">
        <v>4</v>
      </c>
      <c r="H2062" s="27">
        <v>8</v>
      </c>
      <c r="I2062" s="27">
        <v>12</v>
      </c>
      <c r="J2062" s="27">
        <v>12</v>
      </c>
      <c r="K2062" s="43">
        <v>1.85</v>
      </c>
      <c r="L2062" s="119">
        <f t="shared" si="176"/>
        <v>7.4</v>
      </c>
      <c r="M2062" s="43">
        <f t="shared" si="177"/>
        <v>7.4</v>
      </c>
      <c r="N2062" s="43">
        <f t="shared" si="178"/>
        <v>14.8</v>
      </c>
      <c r="O2062" s="43">
        <f t="shared" si="179"/>
        <v>22.200000000000003</v>
      </c>
      <c r="P2062" s="43">
        <f t="shared" si="179"/>
        <v>22.200000000000003</v>
      </c>
    </row>
    <row r="2063" spans="1:16" customFormat="1" ht="12.75" customHeight="1">
      <c r="A2063" s="19" t="s">
        <v>294</v>
      </c>
      <c r="B2063" s="64">
        <v>200</v>
      </c>
      <c r="C2063" s="73" t="s">
        <v>208</v>
      </c>
      <c r="D2063" s="28" t="s">
        <v>247</v>
      </c>
      <c r="E2063" s="28"/>
      <c r="F2063" s="27">
        <v>4</v>
      </c>
      <c r="G2063" s="27">
        <v>4</v>
      </c>
      <c r="H2063" s="27">
        <v>8</v>
      </c>
      <c r="I2063" s="27">
        <v>12</v>
      </c>
      <c r="J2063" s="27">
        <v>12</v>
      </c>
      <c r="K2063" s="43">
        <v>1.85</v>
      </c>
      <c r="L2063" s="119">
        <f t="shared" si="176"/>
        <v>7.4</v>
      </c>
      <c r="M2063" s="43">
        <f t="shared" si="177"/>
        <v>7.4</v>
      </c>
      <c r="N2063" s="43">
        <f t="shared" si="178"/>
        <v>14.8</v>
      </c>
      <c r="O2063" s="43">
        <f t="shared" si="179"/>
        <v>22.200000000000003</v>
      </c>
      <c r="P2063" s="43">
        <f t="shared" si="179"/>
        <v>22.200000000000003</v>
      </c>
    </row>
    <row r="2064" spans="1:16" customFormat="1" ht="12.75" customHeight="1">
      <c r="A2064" s="19" t="s">
        <v>294</v>
      </c>
      <c r="B2064" s="64">
        <v>250</v>
      </c>
      <c r="C2064" s="73" t="s">
        <v>208</v>
      </c>
      <c r="D2064" s="28" t="s">
        <v>247</v>
      </c>
      <c r="E2064" s="28"/>
      <c r="F2064" s="27">
        <v>4</v>
      </c>
      <c r="G2064" s="27">
        <v>4</v>
      </c>
      <c r="H2064" s="27">
        <v>8</v>
      </c>
      <c r="I2064" s="27">
        <v>12</v>
      </c>
      <c r="J2064" s="27">
        <v>12</v>
      </c>
      <c r="K2064" s="43">
        <v>1.85</v>
      </c>
      <c r="L2064" s="119">
        <f t="shared" si="176"/>
        <v>7.4</v>
      </c>
      <c r="M2064" s="43">
        <f t="shared" si="177"/>
        <v>7.4</v>
      </c>
      <c r="N2064" s="43">
        <f t="shared" si="178"/>
        <v>14.8</v>
      </c>
      <c r="O2064" s="43">
        <f t="shared" si="179"/>
        <v>22.200000000000003</v>
      </c>
      <c r="P2064" s="43">
        <f t="shared" si="179"/>
        <v>22.200000000000003</v>
      </c>
    </row>
    <row r="2065" spans="1:16" customFormat="1" ht="12.75" customHeight="1">
      <c r="A2065" s="19" t="s">
        <v>294</v>
      </c>
      <c r="B2065" s="64">
        <v>300</v>
      </c>
      <c r="C2065" s="73" t="s">
        <v>208</v>
      </c>
      <c r="D2065" s="28" t="s">
        <v>247</v>
      </c>
      <c r="E2065" s="28"/>
      <c r="F2065" s="27">
        <v>4</v>
      </c>
      <c r="G2065" s="27">
        <v>4</v>
      </c>
      <c r="H2065" s="27">
        <v>8</v>
      </c>
      <c r="I2065" s="27">
        <v>12</v>
      </c>
      <c r="J2065" s="27">
        <v>12</v>
      </c>
      <c r="K2065" s="43">
        <v>1.85</v>
      </c>
      <c r="L2065" s="119">
        <f t="shared" si="176"/>
        <v>7.4</v>
      </c>
      <c r="M2065" s="43">
        <f t="shared" si="177"/>
        <v>7.4</v>
      </c>
      <c r="N2065" s="43">
        <f t="shared" si="178"/>
        <v>14.8</v>
      </c>
      <c r="O2065" s="43">
        <f t="shared" si="179"/>
        <v>22.200000000000003</v>
      </c>
      <c r="P2065" s="43">
        <f t="shared" si="179"/>
        <v>22.200000000000003</v>
      </c>
    </row>
    <row r="2066" spans="1:16" customFormat="1" ht="12.75" customHeight="1">
      <c r="A2066" s="19" t="s">
        <v>294</v>
      </c>
      <c r="B2066" s="64">
        <v>350</v>
      </c>
      <c r="C2066" s="73" t="s">
        <v>208</v>
      </c>
      <c r="D2066" s="28" t="s">
        <v>247</v>
      </c>
      <c r="E2066" s="28"/>
      <c r="F2066" s="27">
        <v>4</v>
      </c>
      <c r="G2066" s="27">
        <v>4</v>
      </c>
      <c r="H2066" s="27">
        <v>8</v>
      </c>
      <c r="I2066" s="27">
        <v>12</v>
      </c>
      <c r="J2066" s="27">
        <v>12</v>
      </c>
      <c r="K2066" s="43">
        <v>1.85</v>
      </c>
      <c r="L2066" s="119">
        <f t="shared" si="176"/>
        <v>7.4</v>
      </c>
      <c r="M2066" s="43">
        <f t="shared" si="177"/>
        <v>7.4</v>
      </c>
      <c r="N2066" s="43">
        <f t="shared" si="178"/>
        <v>14.8</v>
      </c>
      <c r="O2066" s="43">
        <f t="shared" si="179"/>
        <v>22.200000000000003</v>
      </c>
      <c r="P2066" s="43">
        <f t="shared" si="179"/>
        <v>22.200000000000003</v>
      </c>
    </row>
    <row r="2067" spans="1:16" customFormat="1" ht="12.75" customHeight="1">
      <c r="A2067" s="19" t="s">
        <v>294</v>
      </c>
      <c r="B2067" s="64">
        <v>400</v>
      </c>
      <c r="C2067" s="73" t="s">
        <v>208</v>
      </c>
      <c r="D2067" s="28" t="s">
        <v>247</v>
      </c>
      <c r="E2067" s="28"/>
      <c r="F2067" s="27">
        <v>15</v>
      </c>
      <c r="G2067" s="27">
        <v>15</v>
      </c>
      <c r="H2067" s="27">
        <v>30</v>
      </c>
      <c r="I2067" s="27">
        <v>45</v>
      </c>
      <c r="J2067" s="27">
        <v>45</v>
      </c>
      <c r="K2067" s="43">
        <v>1.85</v>
      </c>
      <c r="L2067" s="119">
        <f t="shared" si="176"/>
        <v>27.75</v>
      </c>
      <c r="M2067" s="43">
        <f t="shared" si="177"/>
        <v>27.75</v>
      </c>
      <c r="N2067" s="43">
        <f t="shared" si="178"/>
        <v>55.5</v>
      </c>
      <c r="O2067" s="43">
        <f t="shared" si="179"/>
        <v>83.25</v>
      </c>
      <c r="P2067" s="43">
        <f t="shared" si="179"/>
        <v>83.25</v>
      </c>
    </row>
    <row r="2068" spans="1:16" customFormat="1" ht="12.75" customHeight="1">
      <c r="A2068" s="19" t="s">
        <v>294</v>
      </c>
      <c r="B2068" s="64">
        <v>450</v>
      </c>
      <c r="C2068" s="73" t="s">
        <v>208</v>
      </c>
      <c r="D2068" s="28" t="s">
        <v>247</v>
      </c>
      <c r="E2068" s="28"/>
      <c r="F2068" s="27">
        <v>15</v>
      </c>
      <c r="G2068" s="27">
        <v>15</v>
      </c>
      <c r="H2068" s="27">
        <v>30</v>
      </c>
      <c r="I2068" s="27">
        <v>45</v>
      </c>
      <c r="J2068" s="27">
        <v>45</v>
      </c>
      <c r="K2068" s="43">
        <v>1.85</v>
      </c>
      <c r="L2068" s="119">
        <f t="shared" si="176"/>
        <v>27.75</v>
      </c>
      <c r="M2068" s="43">
        <f t="shared" si="177"/>
        <v>27.75</v>
      </c>
      <c r="N2068" s="43">
        <f t="shared" si="178"/>
        <v>55.5</v>
      </c>
      <c r="O2068" s="43">
        <f t="shared" si="179"/>
        <v>83.25</v>
      </c>
      <c r="P2068" s="43">
        <f t="shared" si="179"/>
        <v>83.25</v>
      </c>
    </row>
    <row r="2069" spans="1:16" customFormat="1" ht="12.75" customHeight="1">
      <c r="A2069" s="19" t="s">
        <v>294</v>
      </c>
      <c r="B2069" s="64">
        <v>500</v>
      </c>
      <c r="C2069" s="73" t="s">
        <v>208</v>
      </c>
      <c r="D2069" s="28" t="s">
        <v>247</v>
      </c>
      <c r="E2069" s="28"/>
      <c r="F2069" s="27">
        <v>15</v>
      </c>
      <c r="G2069" s="27">
        <v>15</v>
      </c>
      <c r="H2069" s="27">
        <v>30</v>
      </c>
      <c r="I2069" s="27">
        <v>45</v>
      </c>
      <c r="J2069" s="27">
        <v>45</v>
      </c>
      <c r="K2069" s="43">
        <v>1.85</v>
      </c>
      <c r="L2069" s="119">
        <f t="shared" si="176"/>
        <v>27.75</v>
      </c>
      <c r="M2069" s="43">
        <f t="shared" si="177"/>
        <v>27.75</v>
      </c>
      <c r="N2069" s="43">
        <f t="shared" si="178"/>
        <v>55.5</v>
      </c>
      <c r="O2069" s="43">
        <f t="shared" si="179"/>
        <v>83.25</v>
      </c>
      <c r="P2069" s="43">
        <f t="shared" si="179"/>
        <v>83.25</v>
      </c>
    </row>
    <row r="2070" spans="1:16" customFormat="1" ht="12.75" customHeight="1">
      <c r="A2070" s="19" t="s">
        <v>294</v>
      </c>
      <c r="B2070" s="64">
        <v>550</v>
      </c>
      <c r="C2070" s="73" t="s">
        <v>208</v>
      </c>
      <c r="D2070" s="28" t="s">
        <v>247</v>
      </c>
      <c r="E2070" s="28"/>
      <c r="F2070" s="27">
        <v>15</v>
      </c>
      <c r="G2070" s="27">
        <v>15</v>
      </c>
      <c r="H2070" s="27">
        <v>30</v>
      </c>
      <c r="I2070" s="27">
        <v>45</v>
      </c>
      <c r="J2070" s="27">
        <v>45</v>
      </c>
      <c r="K2070" s="43">
        <v>1.85</v>
      </c>
      <c r="L2070" s="119">
        <f t="shared" si="176"/>
        <v>27.75</v>
      </c>
      <c r="M2070" s="43">
        <f t="shared" si="177"/>
        <v>27.75</v>
      </c>
      <c r="N2070" s="43">
        <f t="shared" si="178"/>
        <v>55.5</v>
      </c>
      <c r="O2070" s="43">
        <f t="shared" si="179"/>
        <v>83.25</v>
      </c>
      <c r="P2070" s="43">
        <f t="shared" si="179"/>
        <v>83.25</v>
      </c>
    </row>
    <row r="2071" spans="1:16" customFormat="1" ht="12.75" customHeight="1">
      <c r="A2071" s="19" t="s">
        <v>294</v>
      </c>
      <c r="B2071" s="64">
        <v>600</v>
      </c>
      <c r="C2071" s="73" t="s">
        <v>208</v>
      </c>
      <c r="D2071" s="28" t="s">
        <v>247</v>
      </c>
      <c r="E2071" s="28"/>
      <c r="F2071" s="27">
        <v>15</v>
      </c>
      <c r="G2071" s="27">
        <v>15</v>
      </c>
      <c r="H2071" s="27">
        <v>30</v>
      </c>
      <c r="I2071" s="27">
        <v>45</v>
      </c>
      <c r="J2071" s="27">
        <v>45</v>
      </c>
      <c r="K2071" s="43">
        <v>1.85</v>
      </c>
      <c r="L2071" s="119">
        <f t="shared" si="176"/>
        <v>27.75</v>
      </c>
      <c r="M2071" s="43">
        <f t="shared" si="177"/>
        <v>27.75</v>
      </c>
      <c r="N2071" s="43">
        <f t="shared" si="178"/>
        <v>55.5</v>
      </c>
      <c r="O2071" s="43">
        <f t="shared" si="179"/>
        <v>83.25</v>
      </c>
      <c r="P2071" s="43">
        <f t="shared" si="179"/>
        <v>83.25</v>
      </c>
    </row>
    <row r="2072" spans="1:16" customFormat="1" ht="12.75" customHeight="1">
      <c r="A2072" s="19" t="s">
        <v>294</v>
      </c>
      <c r="B2072" s="64">
        <v>650</v>
      </c>
      <c r="C2072" s="73" t="s">
        <v>208</v>
      </c>
      <c r="D2072" s="28" t="s">
        <v>247</v>
      </c>
      <c r="E2072" s="28"/>
      <c r="F2072" s="27">
        <v>15</v>
      </c>
      <c r="G2072" s="27">
        <v>15</v>
      </c>
      <c r="H2072" s="27">
        <v>30</v>
      </c>
      <c r="I2072" s="27">
        <v>45</v>
      </c>
      <c r="J2072" s="27">
        <v>45</v>
      </c>
      <c r="K2072" s="43">
        <v>1.85</v>
      </c>
      <c r="L2072" s="119">
        <f t="shared" si="176"/>
        <v>27.75</v>
      </c>
      <c r="M2072" s="43">
        <f t="shared" si="177"/>
        <v>27.75</v>
      </c>
      <c r="N2072" s="43">
        <f t="shared" si="178"/>
        <v>55.5</v>
      </c>
      <c r="O2072" s="43">
        <f t="shared" si="179"/>
        <v>83.25</v>
      </c>
      <c r="P2072" s="43">
        <f t="shared" si="179"/>
        <v>83.25</v>
      </c>
    </row>
    <row r="2073" spans="1:16" customFormat="1" ht="12.75" customHeight="1">
      <c r="A2073" s="19" t="s">
        <v>294</v>
      </c>
      <c r="B2073" s="64">
        <v>700</v>
      </c>
      <c r="C2073" s="73" t="s">
        <v>208</v>
      </c>
      <c r="D2073" s="28" t="s">
        <v>247</v>
      </c>
      <c r="E2073" s="28"/>
      <c r="F2073" s="27">
        <v>15</v>
      </c>
      <c r="G2073" s="27">
        <v>15</v>
      </c>
      <c r="H2073" s="27">
        <v>30</v>
      </c>
      <c r="I2073" s="27">
        <v>45</v>
      </c>
      <c r="J2073" s="27">
        <v>45</v>
      </c>
      <c r="K2073" s="43">
        <v>1.85</v>
      </c>
      <c r="L2073" s="119">
        <f t="shared" si="176"/>
        <v>27.75</v>
      </c>
      <c r="M2073" s="43">
        <f t="shared" si="177"/>
        <v>27.75</v>
      </c>
      <c r="N2073" s="43">
        <f t="shared" si="178"/>
        <v>55.5</v>
      </c>
      <c r="O2073" s="43">
        <f t="shared" si="179"/>
        <v>83.25</v>
      </c>
      <c r="P2073" s="43">
        <f t="shared" si="179"/>
        <v>83.25</v>
      </c>
    </row>
    <row r="2074" spans="1:16" customFormat="1" ht="12.75" customHeight="1">
      <c r="A2074" s="19" t="s">
        <v>294</v>
      </c>
      <c r="B2074" s="64">
        <v>750</v>
      </c>
      <c r="C2074" s="73" t="s">
        <v>208</v>
      </c>
      <c r="D2074" s="28" t="s">
        <v>247</v>
      </c>
      <c r="E2074" s="28"/>
      <c r="F2074" s="27">
        <v>15</v>
      </c>
      <c r="G2074" s="27">
        <v>15</v>
      </c>
      <c r="H2074" s="27">
        <v>30</v>
      </c>
      <c r="I2074" s="27">
        <v>45</v>
      </c>
      <c r="J2074" s="27">
        <v>45</v>
      </c>
      <c r="K2074" s="43">
        <v>1.85</v>
      </c>
      <c r="L2074" s="119">
        <f t="shared" si="176"/>
        <v>27.75</v>
      </c>
      <c r="M2074" s="43">
        <f t="shared" si="177"/>
        <v>27.75</v>
      </c>
      <c r="N2074" s="43">
        <f t="shared" si="178"/>
        <v>55.5</v>
      </c>
      <c r="O2074" s="43">
        <f t="shared" si="179"/>
        <v>83.25</v>
      </c>
      <c r="P2074" s="43">
        <f t="shared" si="179"/>
        <v>83.25</v>
      </c>
    </row>
    <row r="2075" spans="1:16" customFormat="1" ht="12.75" customHeight="1">
      <c r="A2075" s="19" t="s">
        <v>294</v>
      </c>
      <c r="B2075" s="64">
        <v>800</v>
      </c>
      <c r="C2075" s="73" t="s">
        <v>208</v>
      </c>
      <c r="D2075" s="28" t="s">
        <v>247</v>
      </c>
      <c r="E2075" s="28"/>
      <c r="F2075" s="27">
        <v>15</v>
      </c>
      <c r="G2075" s="27">
        <v>15</v>
      </c>
      <c r="H2075" s="27">
        <v>30</v>
      </c>
      <c r="I2075" s="27">
        <v>45</v>
      </c>
      <c r="J2075" s="27">
        <v>45</v>
      </c>
      <c r="K2075" s="43">
        <v>1.85</v>
      </c>
      <c r="L2075" s="119">
        <f t="shared" si="176"/>
        <v>27.75</v>
      </c>
      <c r="M2075" s="43">
        <f t="shared" si="177"/>
        <v>27.75</v>
      </c>
      <c r="N2075" s="43">
        <f t="shared" si="178"/>
        <v>55.5</v>
      </c>
      <c r="O2075" s="43">
        <f t="shared" si="179"/>
        <v>83.25</v>
      </c>
      <c r="P2075" s="43">
        <f t="shared" si="179"/>
        <v>83.25</v>
      </c>
    </row>
    <row r="2076" spans="1:16" customFormat="1" ht="12.75" customHeight="1">
      <c r="A2076" s="19" t="s">
        <v>294</v>
      </c>
      <c r="B2076" s="64">
        <v>850</v>
      </c>
      <c r="C2076" s="73" t="s">
        <v>208</v>
      </c>
      <c r="D2076" s="28" t="s">
        <v>247</v>
      </c>
      <c r="E2076" s="28"/>
      <c r="F2076" s="27">
        <v>15</v>
      </c>
      <c r="G2076" s="27">
        <v>15</v>
      </c>
      <c r="H2076" s="27">
        <v>30</v>
      </c>
      <c r="I2076" s="27">
        <v>45</v>
      </c>
      <c r="J2076" s="27">
        <v>45</v>
      </c>
      <c r="K2076" s="43">
        <v>1.85</v>
      </c>
      <c r="L2076" s="119">
        <f t="shared" si="176"/>
        <v>27.75</v>
      </c>
      <c r="M2076" s="43">
        <f t="shared" si="177"/>
        <v>27.75</v>
      </c>
      <c r="N2076" s="43">
        <f t="shared" si="178"/>
        <v>55.5</v>
      </c>
      <c r="O2076" s="43">
        <f t="shared" si="179"/>
        <v>83.25</v>
      </c>
      <c r="P2076" s="43">
        <f t="shared" si="179"/>
        <v>83.25</v>
      </c>
    </row>
    <row r="2077" spans="1:16" customFormat="1" ht="12.75" customHeight="1">
      <c r="A2077" s="19" t="s">
        <v>294</v>
      </c>
      <c r="B2077" s="64">
        <v>900</v>
      </c>
      <c r="C2077" s="73" t="s">
        <v>208</v>
      </c>
      <c r="D2077" s="28" t="s">
        <v>247</v>
      </c>
      <c r="E2077" s="28"/>
      <c r="F2077" s="27">
        <v>15</v>
      </c>
      <c r="G2077" s="27">
        <v>15</v>
      </c>
      <c r="H2077" s="27">
        <v>30</v>
      </c>
      <c r="I2077" s="27">
        <v>45</v>
      </c>
      <c r="J2077" s="27">
        <v>45</v>
      </c>
      <c r="K2077" s="43">
        <v>1.85</v>
      </c>
      <c r="L2077" s="119">
        <f t="shared" si="176"/>
        <v>27.75</v>
      </c>
      <c r="M2077" s="43">
        <f t="shared" si="177"/>
        <v>27.75</v>
      </c>
      <c r="N2077" s="43">
        <f t="shared" si="178"/>
        <v>55.5</v>
      </c>
      <c r="O2077" s="43">
        <f t="shared" si="179"/>
        <v>83.25</v>
      </c>
      <c r="P2077" s="43">
        <f t="shared" si="179"/>
        <v>83.25</v>
      </c>
    </row>
    <row r="2078" spans="1:16" customFormat="1" ht="12.75" customHeight="1">
      <c r="A2078" s="19" t="s">
        <v>294</v>
      </c>
      <c r="B2078" s="64">
        <v>950</v>
      </c>
      <c r="C2078" s="73" t="s">
        <v>208</v>
      </c>
      <c r="D2078" s="28" t="s">
        <v>247</v>
      </c>
      <c r="E2078" s="28"/>
      <c r="F2078" s="27">
        <v>15</v>
      </c>
      <c r="G2078" s="27">
        <v>15</v>
      </c>
      <c r="H2078" s="27">
        <v>30</v>
      </c>
      <c r="I2078" s="27">
        <v>45</v>
      </c>
      <c r="J2078" s="27">
        <v>45</v>
      </c>
      <c r="K2078" s="43">
        <v>1.85</v>
      </c>
      <c r="L2078" s="119">
        <f t="shared" si="176"/>
        <v>27.75</v>
      </c>
      <c r="M2078" s="43">
        <f t="shared" si="177"/>
        <v>27.75</v>
      </c>
      <c r="N2078" s="43">
        <f t="shared" si="178"/>
        <v>55.5</v>
      </c>
      <c r="O2078" s="43">
        <f t="shared" si="179"/>
        <v>83.25</v>
      </c>
      <c r="P2078" s="43">
        <f t="shared" si="179"/>
        <v>83.25</v>
      </c>
    </row>
    <row r="2079" spans="1:16" customFormat="1" ht="12.75" customHeight="1">
      <c r="A2079" s="19" t="s">
        <v>294</v>
      </c>
      <c r="B2079" s="64">
        <v>1000</v>
      </c>
      <c r="C2079" s="73" t="s">
        <v>208</v>
      </c>
      <c r="D2079" s="28" t="s">
        <v>247</v>
      </c>
      <c r="E2079" s="28"/>
      <c r="F2079" s="27">
        <v>15</v>
      </c>
      <c r="G2079" s="27">
        <v>15</v>
      </c>
      <c r="H2079" s="27">
        <v>30</v>
      </c>
      <c r="I2079" s="27">
        <v>45</v>
      </c>
      <c r="J2079" s="27">
        <v>45</v>
      </c>
      <c r="K2079" s="43">
        <v>1.85</v>
      </c>
      <c r="L2079" s="119">
        <f t="shared" si="176"/>
        <v>27.75</v>
      </c>
      <c r="M2079" s="43">
        <f t="shared" si="177"/>
        <v>27.75</v>
      </c>
      <c r="N2079" s="43">
        <f t="shared" si="178"/>
        <v>55.5</v>
      </c>
      <c r="O2079" s="43">
        <f t="shared" si="179"/>
        <v>83.25</v>
      </c>
      <c r="P2079" s="43">
        <f t="shared" si="179"/>
        <v>83.25</v>
      </c>
    </row>
    <row r="2080" spans="1:16" customFormat="1" ht="12.75" customHeight="1">
      <c r="A2080" s="19" t="s">
        <v>294</v>
      </c>
      <c r="B2080" s="64">
        <v>1050</v>
      </c>
      <c r="C2080" s="73" t="s">
        <v>208</v>
      </c>
      <c r="D2080" s="28" t="s">
        <v>247</v>
      </c>
      <c r="E2080" s="28"/>
      <c r="F2080" s="27">
        <v>15</v>
      </c>
      <c r="G2080" s="27">
        <v>15</v>
      </c>
      <c r="H2080" s="27">
        <v>30</v>
      </c>
      <c r="I2080" s="27">
        <v>45</v>
      </c>
      <c r="J2080" s="27">
        <v>45</v>
      </c>
      <c r="K2080" s="43">
        <v>1.85</v>
      </c>
      <c r="L2080" s="119">
        <f t="shared" si="176"/>
        <v>27.75</v>
      </c>
      <c r="M2080" s="43">
        <f t="shared" si="177"/>
        <v>27.75</v>
      </c>
      <c r="N2080" s="43">
        <f t="shared" si="178"/>
        <v>55.5</v>
      </c>
      <c r="O2080" s="43">
        <f t="shared" si="179"/>
        <v>83.25</v>
      </c>
      <c r="P2080" s="43">
        <f t="shared" si="179"/>
        <v>83.25</v>
      </c>
    </row>
    <row r="2081" spans="1:16" customFormat="1" ht="12.75" customHeight="1">
      <c r="A2081" s="19" t="s">
        <v>294</v>
      </c>
      <c r="B2081" s="64">
        <v>1100</v>
      </c>
      <c r="C2081" s="73" t="s">
        <v>208</v>
      </c>
      <c r="D2081" s="28" t="s">
        <v>247</v>
      </c>
      <c r="E2081" s="28"/>
      <c r="F2081" s="27">
        <v>15</v>
      </c>
      <c r="G2081" s="27">
        <v>15</v>
      </c>
      <c r="H2081" s="27">
        <v>30</v>
      </c>
      <c r="I2081" s="27">
        <v>45</v>
      </c>
      <c r="J2081" s="27">
        <v>45</v>
      </c>
      <c r="K2081" s="43">
        <v>1.85</v>
      </c>
      <c r="L2081" s="119">
        <f t="shared" si="176"/>
        <v>27.75</v>
      </c>
      <c r="M2081" s="43">
        <f t="shared" si="177"/>
        <v>27.75</v>
      </c>
      <c r="N2081" s="43">
        <f t="shared" si="178"/>
        <v>55.5</v>
      </c>
      <c r="O2081" s="43">
        <f t="shared" si="179"/>
        <v>83.25</v>
      </c>
      <c r="P2081" s="43">
        <f t="shared" si="179"/>
        <v>83.25</v>
      </c>
    </row>
    <row r="2082" spans="1:16" customFormat="1" ht="12.75" customHeight="1">
      <c r="A2082" s="19" t="s">
        <v>294</v>
      </c>
      <c r="B2082" s="64">
        <v>1150</v>
      </c>
      <c r="C2082" s="73" t="s">
        <v>208</v>
      </c>
      <c r="D2082" s="28" t="s">
        <v>247</v>
      </c>
      <c r="E2082" s="28"/>
      <c r="F2082" s="27">
        <v>15</v>
      </c>
      <c r="G2082" s="27">
        <v>15</v>
      </c>
      <c r="H2082" s="27">
        <v>30</v>
      </c>
      <c r="I2082" s="27">
        <v>45</v>
      </c>
      <c r="J2082" s="27">
        <v>45</v>
      </c>
      <c r="K2082" s="43">
        <v>1.85</v>
      </c>
      <c r="L2082" s="119">
        <f t="shared" si="176"/>
        <v>27.75</v>
      </c>
      <c r="M2082" s="43">
        <f t="shared" si="177"/>
        <v>27.75</v>
      </c>
      <c r="N2082" s="43">
        <f t="shared" si="178"/>
        <v>55.5</v>
      </c>
      <c r="O2082" s="43">
        <f t="shared" si="179"/>
        <v>83.25</v>
      </c>
      <c r="P2082" s="43">
        <f t="shared" si="179"/>
        <v>83.25</v>
      </c>
    </row>
    <row r="2083" spans="1:16" customFormat="1" ht="12.75" customHeight="1">
      <c r="A2083" s="19" t="s">
        <v>294</v>
      </c>
      <c r="B2083" s="64">
        <v>1200</v>
      </c>
      <c r="C2083" s="73" t="s">
        <v>208</v>
      </c>
      <c r="D2083" s="28" t="s">
        <v>247</v>
      </c>
      <c r="E2083" s="28"/>
      <c r="F2083" s="27">
        <v>15</v>
      </c>
      <c r="G2083" s="27">
        <v>15</v>
      </c>
      <c r="H2083" s="27">
        <v>30</v>
      </c>
      <c r="I2083" s="27">
        <v>45</v>
      </c>
      <c r="J2083" s="27">
        <v>45</v>
      </c>
      <c r="K2083" s="43">
        <v>1.85</v>
      </c>
      <c r="L2083" s="119">
        <f t="shared" ref="L2083:L2146" si="180">K2083*F2083</f>
        <v>27.75</v>
      </c>
      <c r="M2083" s="43">
        <f t="shared" si="177"/>
        <v>27.75</v>
      </c>
      <c r="N2083" s="43">
        <f t="shared" si="178"/>
        <v>55.5</v>
      </c>
      <c r="O2083" s="43">
        <f t="shared" si="179"/>
        <v>83.25</v>
      </c>
      <c r="P2083" s="43">
        <f t="shared" si="179"/>
        <v>83.25</v>
      </c>
    </row>
    <row r="2084" spans="1:16" customFormat="1" ht="12.75" customHeight="1">
      <c r="A2084" s="19" t="s">
        <v>294</v>
      </c>
      <c r="B2084" s="64">
        <v>1250</v>
      </c>
      <c r="C2084" s="73" t="s">
        <v>208</v>
      </c>
      <c r="D2084" s="28" t="s">
        <v>247</v>
      </c>
      <c r="E2084" s="28"/>
      <c r="F2084" s="27">
        <v>15</v>
      </c>
      <c r="G2084" s="27">
        <v>15</v>
      </c>
      <c r="H2084" s="27">
        <v>30</v>
      </c>
      <c r="I2084" s="27">
        <v>45</v>
      </c>
      <c r="J2084" s="27">
        <v>45</v>
      </c>
      <c r="K2084" s="43">
        <v>1.85</v>
      </c>
      <c r="L2084" s="119">
        <f t="shared" si="180"/>
        <v>27.75</v>
      </c>
      <c r="M2084" s="43">
        <f t="shared" si="177"/>
        <v>27.75</v>
      </c>
      <c r="N2084" s="43">
        <f t="shared" si="178"/>
        <v>55.5</v>
      </c>
      <c r="O2084" s="43">
        <f t="shared" si="179"/>
        <v>83.25</v>
      </c>
      <c r="P2084" s="43">
        <f t="shared" si="179"/>
        <v>83.25</v>
      </c>
    </row>
    <row r="2085" spans="1:16" customFormat="1" ht="12.75" customHeight="1">
      <c r="A2085" s="19" t="s">
        <v>294</v>
      </c>
      <c r="B2085" s="64">
        <v>1300</v>
      </c>
      <c r="C2085" s="73" t="s">
        <v>208</v>
      </c>
      <c r="D2085" s="28" t="s">
        <v>247</v>
      </c>
      <c r="E2085" s="28"/>
      <c r="F2085" s="27">
        <v>15</v>
      </c>
      <c r="G2085" s="27">
        <v>15</v>
      </c>
      <c r="H2085" s="27">
        <v>30</v>
      </c>
      <c r="I2085" s="27">
        <v>45</v>
      </c>
      <c r="J2085" s="27">
        <v>45</v>
      </c>
      <c r="K2085" s="43">
        <v>1.85</v>
      </c>
      <c r="L2085" s="119">
        <f t="shared" si="180"/>
        <v>27.75</v>
      </c>
      <c r="M2085" s="43">
        <f t="shared" si="177"/>
        <v>27.75</v>
      </c>
      <c r="N2085" s="43">
        <f t="shared" si="178"/>
        <v>55.5</v>
      </c>
      <c r="O2085" s="43">
        <f t="shared" si="179"/>
        <v>83.25</v>
      </c>
      <c r="P2085" s="43">
        <f t="shared" si="179"/>
        <v>83.25</v>
      </c>
    </row>
    <row r="2086" spans="1:16" customFormat="1" ht="12.75" customHeight="1">
      <c r="A2086" s="19" t="s">
        <v>294</v>
      </c>
      <c r="B2086" s="64">
        <v>1350</v>
      </c>
      <c r="C2086" s="73" t="s">
        <v>208</v>
      </c>
      <c r="D2086" s="28" t="s">
        <v>247</v>
      </c>
      <c r="E2086" s="28"/>
      <c r="F2086" s="27">
        <v>4</v>
      </c>
      <c r="G2086" s="27">
        <v>4</v>
      </c>
      <c r="H2086" s="27">
        <v>8</v>
      </c>
      <c r="I2086" s="27">
        <v>12</v>
      </c>
      <c r="J2086" s="27">
        <v>12</v>
      </c>
      <c r="K2086" s="43">
        <v>1.85</v>
      </c>
      <c r="L2086" s="119">
        <f t="shared" si="180"/>
        <v>7.4</v>
      </c>
      <c r="M2086" s="43">
        <f t="shared" si="177"/>
        <v>7.4</v>
      </c>
      <c r="N2086" s="43">
        <f t="shared" si="178"/>
        <v>14.8</v>
      </c>
      <c r="O2086" s="43">
        <f t="shared" si="179"/>
        <v>22.200000000000003</v>
      </c>
      <c r="P2086" s="43">
        <f t="shared" si="179"/>
        <v>22.200000000000003</v>
      </c>
    </row>
    <row r="2087" spans="1:16" customFormat="1" ht="12.75" customHeight="1">
      <c r="A2087" s="19" t="s">
        <v>294</v>
      </c>
      <c r="B2087" s="64">
        <v>1400</v>
      </c>
      <c r="C2087" s="73" t="s">
        <v>208</v>
      </c>
      <c r="D2087" s="28" t="s">
        <v>247</v>
      </c>
      <c r="E2087" s="28"/>
      <c r="F2087" s="27">
        <v>4</v>
      </c>
      <c r="G2087" s="27">
        <v>4</v>
      </c>
      <c r="H2087" s="27">
        <v>8</v>
      </c>
      <c r="I2087" s="27">
        <v>12</v>
      </c>
      <c r="J2087" s="27">
        <v>12</v>
      </c>
      <c r="K2087" s="43">
        <v>1.85</v>
      </c>
      <c r="L2087" s="119">
        <f t="shared" si="180"/>
        <v>7.4</v>
      </c>
      <c r="M2087" s="43">
        <f t="shared" si="177"/>
        <v>7.4</v>
      </c>
      <c r="N2087" s="43">
        <f t="shared" si="178"/>
        <v>14.8</v>
      </c>
      <c r="O2087" s="43">
        <f t="shared" si="179"/>
        <v>22.200000000000003</v>
      </c>
      <c r="P2087" s="43">
        <f t="shared" si="179"/>
        <v>22.200000000000003</v>
      </c>
    </row>
    <row r="2088" spans="1:16" customFormat="1" ht="12.75" customHeight="1">
      <c r="A2088" s="19" t="s">
        <v>294</v>
      </c>
      <c r="B2088" s="64">
        <v>1450</v>
      </c>
      <c r="C2088" s="73" t="s">
        <v>208</v>
      </c>
      <c r="D2088" s="28" t="s">
        <v>247</v>
      </c>
      <c r="E2088" s="28"/>
      <c r="F2088" s="27">
        <v>4</v>
      </c>
      <c r="G2088" s="27">
        <v>4</v>
      </c>
      <c r="H2088" s="27">
        <v>8</v>
      </c>
      <c r="I2088" s="27">
        <v>12</v>
      </c>
      <c r="J2088" s="27">
        <v>12</v>
      </c>
      <c r="K2088" s="43">
        <v>1.85</v>
      </c>
      <c r="L2088" s="119">
        <f t="shared" si="180"/>
        <v>7.4</v>
      </c>
      <c r="M2088" s="43">
        <f t="shared" si="177"/>
        <v>7.4</v>
      </c>
      <c r="N2088" s="43">
        <f t="shared" si="178"/>
        <v>14.8</v>
      </c>
      <c r="O2088" s="43">
        <f t="shared" si="179"/>
        <v>22.200000000000003</v>
      </c>
      <c r="P2088" s="43">
        <f t="shared" si="179"/>
        <v>22.200000000000003</v>
      </c>
    </row>
    <row r="2089" spans="1:16" customFormat="1" ht="12.75" customHeight="1">
      <c r="A2089" s="19" t="s">
        <v>294</v>
      </c>
      <c r="B2089" s="64">
        <v>1500</v>
      </c>
      <c r="C2089" s="73" t="s">
        <v>208</v>
      </c>
      <c r="D2089" s="28" t="s">
        <v>247</v>
      </c>
      <c r="E2089" s="28"/>
      <c r="F2089" s="27">
        <v>4</v>
      </c>
      <c r="G2089" s="27">
        <v>4</v>
      </c>
      <c r="H2089" s="27">
        <v>8</v>
      </c>
      <c r="I2089" s="27">
        <v>12</v>
      </c>
      <c r="J2089" s="27">
        <v>12</v>
      </c>
      <c r="K2089" s="43">
        <v>1.85</v>
      </c>
      <c r="L2089" s="119">
        <f t="shared" si="180"/>
        <v>7.4</v>
      </c>
      <c r="M2089" s="43">
        <f t="shared" si="177"/>
        <v>7.4</v>
      </c>
      <c r="N2089" s="43">
        <f t="shared" si="178"/>
        <v>14.8</v>
      </c>
      <c r="O2089" s="43">
        <f t="shared" si="179"/>
        <v>22.200000000000003</v>
      </c>
      <c r="P2089" s="43">
        <f t="shared" si="179"/>
        <v>22.200000000000003</v>
      </c>
    </row>
    <row r="2090" spans="1:16" customFormat="1" ht="12.75" customHeight="1">
      <c r="A2090" s="19" t="s">
        <v>294</v>
      </c>
      <c r="B2090" s="64">
        <v>1550</v>
      </c>
      <c r="C2090" s="73" t="s">
        <v>208</v>
      </c>
      <c r="D2090" s="28" t="s">
        <v>247</v>
      </c>
      <c r="E2090" s="28"/>
      <c r="F2090" s="27">
        <v>4</v>
      </c>
      <c r="G2090" s="27">
        <v>4</v>
      </c>
      <c r="H2090" s="27">
        <v>8</v>
      </c>
      <c r="I2090" s="27">
        <v>12</v>
      </c>
      <c r="J2090" s="27">
        <v>12</v>
      </c>
      <c r="K2090" s="43">
        <v>1.85</v>
      </c>
      <c r="L2090" s="119">
        <f t="shared" si="180"/>
        <v>7.4</v>
      </c>
      <c r="M2090" s="43">
        <f t="shared" si="177"/>
        <v>7.4</v>
      </c>
      <c r="N2090" s="43">
        <f t="shared" si="178"/>
        <v>14.8</v>
      </c>
      <c r="O2090" s="43">
        <f t="shared" si="179"/>
        <v>22.200000000000003</v>
      </c>
      <c r="P2090" s="43">
        <f t="shared" si="179"/>
        <v>22.200000000000003</v>
      </c>
    </row>
    <row r="2091" spans="1:16" customFormat="1" ht="12.75" customHeight="1">
      <c r="A2091" s="19" t="s">
        <v>294</v>
      </c>
      <c r="B2091" s="64">
        <v>1600</v>
      </c>
      <c r="C2091" s="73" t="s">
        <v>208</v>
      </c>
      <c r="D2091" s="28" t="s">
        <v>247</v>
      </c>
      <c r="E2091" s="28"/>
      <c r="F2091" s="27">
        <v>4</v>
      </c>
      <c r="G2091" s="27">
        <v>4</v>
      </c>
      <c r="H2091" s="27">
        <v>8</v>
      </c>
      <c r="I2091" s="27">
        <v>12</v>
      </c>
      <c r="J2091" s="27">
        <v>12</v>
      </c>
      <c r="K2091" s="43">
        <v>1.85</v>
      </c>
      <c r="L2091" s="119">
        <f t="shared" si="180"/>
        <v>7.4</v>
      </c>
      <c r="M2091" s="43">
        <f t="shared" si="177"/>
        <v>7.4</v>
      </c>
      <c r="N2091" s="43">
        <f t="shared" si="178"/>
        <v>14.8</v>
      </c>
      <c r="O2091" s="43">
        <f t="shared" si="179"/>
        <v>22.200000000000003</v>
      </c>
      <c r="P2091" s="43">
        <f t="shared" si="179"/>
        <v>22.200000000000003</v>
      </c>
    </row>
    <row r="2092" spans="1:16" customFormat="1" ht="12.75" customHeight="1">
      <c r="A2092" s="19" t="s">
        <v>294</v>
      </c>
      <c r="B2092" s="64">
        <v>1650</v>
      </c>
      <c r="C2092" s="73" t="s">
        <v>208</v>
      </c>
      <c r="D2092" s="28" t="s">
        <v>247</v>
      </c>
      <c r="E2092" s="28"/>
      <c r="F2092" s="27">
        <v>4</v>
      </c>
      <c r="G2092" s="27">
        <v>4</v>
      </c>
      <c r="H2092" s="27">
        <v>8</v>
      </c>
      <c r="I2092" s="27">
        <v>12</v>
      </c>
      <c r="J2092" s="27">
        <v>12</v>
      </c>
      <c r="K2092" s="43">
        <v>1.85</v>
      </c>
      <c r="L2092" s="119">
        <f t="shared" si="180"/>
        <v>7.4</v>
      </c>
      <c r="M2092" s="43">
        <f t="shared" si="177"/>
        <v>7.4</v>
      </c>
      <c r="N2092" s="43">
        <f t="shared" si="178"/>
        <v>14.8</v>
      </c>
      <c r="O2092" s="43">
        <f t="shared" si="179"/>
        <v>22.200000000000003</v>
      </c>
      <c r="P2092" s="43">
        <f t="shared" si="179"/>
        <v>22.200000000000003</v>
      </c>
    </row>
    <row r="2093" spans="1:16" customFormat="1" ht="12.75" customHeight="1">
      <c r="A2093" s="19" t="s">
        <v>294</v>
      </c>
      <c r="B2093" s="64">
        <v>1700</v>
      </c>
      <c r="C2093" s="73" t="s">
        <v>208</v>
      </c>
      <c r="D2093" s="28" t="s">
        <v>247</v>
      </c>
      <c r="E2093" s="28"/>
      <c r="F2093" s="27">
        <v>4</v>
      </c>
      <c r="G2093" s="27">
        <v>4</v>
      </c>
      <c r="H2093" s="27">
        <v>8</v>
      </c>
      <c r="I2093" s="27">
        <v>12</v>
      </c>
      <c r="J2093" s="27">
        <v>12</v>
      </c>
      <c r="K2093" s="43">
        <v>1.85</v>
      </c>
      <c r="L2093" s="119">
        <f t="shared" si="180"/>
        <v>7.4</v>
      </c>
      <c r="M2093" s="43">
        <f t="shared" si="177"/>
        <v>7.4</v>
      </c>
      <c r="N2093" s="43">
        <f t="shared" si="178"/>
        <v>14.8</v>
      </c>
      <c r="O2093" s="43">
        <f t="shared" si="179"/>
        <v>22.200000000000003</v>
      </c>
      <c r="P2093" s="43">
        <f t="shared" si="179"/>
        <v>22.200000000000003</v>
      </c>
    </row>
    <row r="2094" spans="1:16" customFormat="1" ht="12.75" customHeight="1">
      <c r="A2094" s="19" t="s">
        <v>294</v>
      </c>
      <c r="B2094" s="64">
        <v>1750</v>
      </c>
      <c r="C2094" s="73" t="s">
        <v>208</v>
      </c>
      <c r="D2094" s="28" t="s">
        <v>247</v>
      </c>
      <c r="E2094" s="28"/>
      <c r="F2094" s="27">
        <v>4</v>
      </c>
      <c r="G2094" s="27">
        <v>4</v>
      </c>
      <c r="H2094" s="27">
        <v>8</v>
      </c>
      <c r="I2094" s="27">
        <v>12</v>
      </c>
      <c r="J2094" s="27">
        <v>12</v>
      </c>
      <c r="K2094" s="43">
        <v>1.85</v>
      </c>
      <c r="L2094" s="119">
        <f t="shared" si="180"/>
        <v>7.4</v>
      </c>
      <c r="M2094" s="43">
        <f t="shared" si="177"/>
        <v>7.4</v>
      </c>
      <c r="N2094" s="43">
        <f t="shared" si="178"/>
        <v>14.8</v>
      </c>
      <c r="O2094" s="43">
        <f t="shared" si="179"/>
        <v>22.200000000000003</v>
      </c>
      <c r="P2094" s="43">
        <f t="shared" si="179"/>
        <v>22.200000000000003</v>
      </c>
    </row>
    <row r="2095" spans="1:16" customFormat="1" ht="12.75" customHeight="1">
      <c r="A2095" s="19" t="s">
        <v>294</v>
      </c>
      <c r="B2095" s="64">
        <v>1800</v>
      </c>
      <c r="C2095" s="73" t="s">
        <v>208</v>
      </c>
      <c r="D2095" s="28" t="s">
        <v>247</v>
      </c>
      <c r="E2095" s="28"/>
      <c r="F2095" s="27">
        <v>4</v>
      </c>
      <c r="G2095" s="27">
        <v>4</v>
      </c>
      <c r="H2095" s="27">
        <v>8</v>
      </c>
      <c r="I2095" s="27">
        <v>12</v>
      </c>
      <c r="J2095" s="27">
        <v>12</v>
      </c>
      <c r="K2095" s="43">
        <v>1.85</v>
      </c>
      <c r="L2095" s="119">
        <f t="shared" si="180"/>
        <v>7.4</v>
      </c>
      <c r="M2095" s="43">
        <f t="shared" si="177"/>
        <v>7.4</v>
      </c>
      <c r="N2095" s="43">
        <f t="shared" si="178"/>
        <v>14.8</v>
      </c>
      <c r="O2095" s="43">
        <f t="shared" si="179"/>
        <v>22.200000000000003</v>
      </c>
      <c r="P2095" s="43">
        <f t="shared" si="179"/>
        <v>22.200000000000003</v>
      </c>
    </row>
    <row r="2096" spans="1:16" customFormat="1" ht="12.75" customHeight="1">
      <c r="A2096" s="19" t="s">
        <v>294</v>
      </c>
      <c r="B2096" s="64">
        <v>1850</v>
      </c>
      <c r="C2096" s="73" t="s">
        <v>208</v>
      </c>
      <c r="D2096" s="28" t="s">
        <v>247</v>
      </c>
      <c r="E2096" s="28"/>
      <c r="F2096" s="27">
        <v>4</v>
      </c>
      <c r="G2096" s="27">
        <v>4</v>
      </c>
      <c r="H2096" s="27">
        <v>8</v>
      </c>
      <c r="I2096" s="27">
        <v>12</v>
      </c>
      <c r="J2096" s="27">
        <v>12</v>
      </c>
      <c r="K2096" s="43">
        <v>1.85</v>
      </c>
      <c r="L2096" s="119">
        <f t="shared" si="180"/>
        <v>7.4</v>
      </c>
      <c r="M2096" s="43">
        <f t="shared" si="177"/>
        <v>7.4</v>
      </c>
      <c r="N2096" s="43">
        <f t="shared" si="178"/>
        <v>14.8</v>
      </c>
      <c r="O2096" s="43">
        <f t="shared" si="179"/>
        <v>22.200000000000003</v>
      </c>
      <c r="P2096" s="43">
        <f t="shared" si="179"/>
        <v>22.200000000000003</v>
      </c>
    </row>
    <row r="2097" spans="1:16" customFormat="1" ht="12.75" customHeight="1">
      <c r="A2097" s="19" t="s">
        <v>294</v>
      </c>
      <c r="B2097" s="64">
        <v>1900</v>
      </c>
      <c r="C2097" s="73" t="s">
        <v>208</v>
      </c>
      <c r="D2097" s="28" t="s">
        <v>247</v>
      </c>
      <c r="E2097" s="28"/>
      <c r="F2097" s="27">
        <v>4</v>
      </c>
      <c r="G2097" s="27">
        <v>4</v>
      </c>
      <c r="H2097" s="27">
        <v>8</v>
      </c>
      <c r="I2097" s="27">
        <v>12</v>
      </c>
      <c r="J2097" s="27">
        <v>12</v>
      </c>
      <c r="K2097" s="43">
        <v>1.85</v>
      </c>
      <c r="L2097" s="119">
        <f t="shared" si="180"/>
        <v>7.4</v>
      </c>
      <c r="M2097" s="43">
        <f t="shared" si="177"/>
        <v>7.4</v>
      </c>
      <c r="N2097" s="43">
        <f t="shared" si="178"/>
        <v>14.8</v>
      </c>
      <c r="O2097" s="43">
        <f t="shared" si="179"/>
        <v>22.200000000000003</v>
      </c>
      <c r="P2097" s="43">
        <f t="shared" si="179"/>
        <v>22.200000000000003</v>
      </c>
    </row>
    <row r="2098" spans="1:16" customFormat="1" ht="12.75" customHeight="1">
      <c r="A2098" s="19" t="s">
        <v>294</v>
      </c>
      <c r="B2098" s="64">
        <v>1950</v>
      </c>
      <c r="C2098" s="73" t="s">
        <v>208</v>
      </c>
      <c r="D2098" s="28" t="s">
        <v>247</v>
      </c>
      <c r="E2098" s="28"/>
      <c r="F2098" s="27">
        <v>4</v>
      </c>
      <c r="G2098" s="27">
        <v>4</v>
      </c>
      <c r="H2098" s="27">
        <v>8</v>
      </c>
      <c r="I2098" s="27">
        <v>12</v>
      </c>
      <c r="J2098" s="27">
        <v>12</v>
      </c>
      <c r="K2098" s="43">
        <v>1.85</v>
      </c>
      <c r="L2098" s="119">
        <f t="shared" si="180"/>
        <v>7.4</v>
      </c>
      <c r="M2098" s="43">
        <f t="shared" si="177"/>
        <v>7.4</v>
      </c>
      <c r="N2098" s="43">
        <f t="shared" si="178"/>
        <v>14.8</v>
      </c>
      <c r="O2098" s="43">
        <f t="shared" si="179"/>
        <v>22.200000000000003</v>
      </c>
      <c r="P2098" s="43">
        <f t="shared" si="179"/>
        <v>22.200000000000003</v>
      </c>
    </row>
    <row r="2099" spans="1:16" customFormat="1" ht="12.75" customHeight="1">
      <c r="A2099" s="19" t="s">
        <v>294</v>
      </c>
      <c r="B2099" s="64">
        <v>2000</v>
      </c>
      <c r="C2099" s="73" t="s">
        <v>208</v>
      </c>
      <c r="D2099" s="28" t="s">
        <v>247</v>
      </c>
      <c r="E2099" s="28"/>
      <c r="F2099" s="53">
        <v>15</v>
      </c>
      <c r="G2099" s="53">
        <v>15</v>
      </c>
      <c r="H2099" s="54">
        <v>30</v>
      </c>
      <c r="I2099" s="54">
        <v>45</v>
      </c>
      <c r="J2099" s="54">
        <v>45</v>
      </c>
      <c r="K2099" s="43">
        <v>1.85</v>
      </c>
      <c r="L2099" s="119">
        <f t="shared" si="180"/>
        <v>27.75</v>
      </c>
      <c r="M2099" s="43">
        <f t="shared" si="177"/>
        <v>27.75</v>
      </c>
      <c r="N2099" s="43">
        <f t="shared" si="178"/>
        <v>55.5</v>
      </c>
      <c r="O2099" s="43">
        <f t="shared" si="179"/>
        <v>83.25</v>
      </c>
      <c r="P2099" s="43">
        <f t="shared" si="179"/>
        <v>83.25</v>
      </c>
    </row>
    <row r="2100" spans="1:16" customFormat="1" ht="12.75" customHeight="1">
      <c r="A2100" s="19" t="s">
        <v>294</v>
      </c>
      <c r="B2100" s="64">
        <v>2200</v>
      </c>
      <c r="C2100" s="73" t="s">
        <v>208</v>
      </c>
      <c r="D2100" s="28" t="s">
        <v>247</v>
      </c>
      <c r="E2100" s="28"/>
      <c r="F2100" s="53">
        <v>15</v>
      </c>
      <c r="G2100" s="53">
        <v>15</v>
      </c>
      <c r="H2100" s="54">
        <v>30</v>
      </c>
      <c r="I2100" s="54">
        <v>45</v>
      </c>
      <c r="J2100" s="54">
        <v>45</v>
      </c>
      <c r="K2100" s="43">
        <v>1.85</v>
      </c>
      <c r="L2100" s="119">
        <f t="shared" si="180"/>
        <v>27.75</v>
      </c>
      <c r="M2100" s="43">
        <f t="shared" si="177"/>
        <v>27.75</v>
      </c>
      <c r="N2100" s="43">
        <f t="shared" si="178"/>
        <v>55.5</v>
      </c>
      <c r="O2100" s="43">
        <f t="shared" si="179"/>
        <v>83.25</v>
      </c>
      <c r="P2100" s="43">
        <f t="shared" si="179"/>
        <v>83.25</v>
      </c>
    </row>
    <row r="2101" spans="1:16" customFormat="1" ht="12.75" customHeight="1">
      <c r="A2101" s="19" t="s">
        <v>294</v>
      </c>
      <c r="B2101" s="64">
        <v>2300</v>
      </c>
      <c r="C2101" s="73" t="s">
        <v>208</v>
      </c>
      <c r="D2101" s="28" t="s">
        <v>247</v>
      </c>
      <c r="E2101" s="28"/>
      <c r="F2101" s="53">
        <v>15</v>
      </c>
      <c r="G2101" s="53">
        <v>15</v>
      </c>
      <c r="H2101" s="54">
        <v>30</v>
      </c>
      <c r="I2101" s="54">
        <v>45</v>
      </c>
      <c r="J2101" s="54">
        <v>45</v>
      </c>
      <c r="K2101" s="43">
        <v>1.85</v>
      </c>
      <c r="L2101" s="119">
        <f t="shared" si="180"/>
        <v>27.75</v>
      </c>
      <c r="M2101" s="43">
        <f>$G2101*K2101</f>
        <v>27.75</v>
      </c>
      <c r="N2101" s="43">
        <f>$K2101*H2101</f>
        <v>55.5</v>
      </c>
      <c r="O2101" s="43">
        <f>$K2101*I2101</f>
        <v>83.25</v>
      </c>
      <c r="P2101" s="43">
        <f>$K2101*J2101</f>
        <v>83.25</v>
      </c>
    </row>
    <row r="2102" spans="1:16" customFormat="1" ht="12.75" customHeight="1">
      <c r="A2102" s="19" t="s">
        <v>294</v>
      </c>
      <c r="B2102" s="64">
        <v>2400</v>
      </c>
      <c r="C2102" s="73" t="s">
        <v>208</v>
      </c>
      <c r="D2102" s="28" t="s">
        <v>247</v>
      </c>
      <c r="E2102" s="28"/>
      <c r="F2102" s="27">
        <v>4</v>
      </c>
      <c r="G2102" s="27">
        <v>4</v>
      </c>
      <c r="H2102" s="27">
        <v>8</v>
      </c>
      <c r="I2102" s="27">
        <v>12</v>
      </c>
      <c r="J2102" s="27">
        <v>12</v>
      </c>
      <c r="K2102" s="43">
        <v>1.85</v>
      </c>
      <c r="L2102" s="119">
        <f t="shared" si="180"/>
        <v>7.4</v>
      </c>
      <c r="M2102" s="43">
        <f t="shared" si="177"/>
        <v>7.4</v>
      </c>
      <c r="N2102" s="43">
        <f t="shared" si="178"/>
        <v>14.8</v>
      </c>
      <c r="O2102" s="43">
        <f t="shared" si="179"/>
        <v>22.200000000000003</v>
      </c>
      <c r="P2102" s="43">
        <f t="shared" si="179"/>
        <v>22.200000000000003</v>
      </c>
    </row>
    <row r="2103" spans="1:16" customFormat="1" ht="12.75" customHeight="1">
      <c r="A2103" s="19" t="s">
        <v>294</v>
      </c>
      <c r="B2103" s="64">
        <v>2600</v>
      </c>
      <c r="C2103" s="73" t="s">
        <v>208</v>
      </c>
      <c r="D2103" s="28" t="s">
        <v>247</v>
      </c>
      <c r="E2103" s="28"/>
      <c r="F2103" s="27">
        <v>4</v>
      </c>
      <c r="G2103" s="27">
        <v>4</v>
      </c>
      <c r="H2103" s="27">
        <v>8</v>
      </c>
      <c r="I2103" s="27">
        <v>12</v>
      </c>
      <c r="J2103" s="27">
        <v>12</v>
      </c>
      <c r="K2103" s="43">
        <v>1.85</v>
      </c>
      <c r="L2103" s="119">
        <f t="shared" si="180"/>
        <v>7.4</v>
      </c>
      <c r="M2103" s="43">
        <f t="shared" si="177"/>
        <v>7.4</v>
      </c>
      <c r="N2103" s="43">
        <f t="shared" si="178"/>
        <v>14.8</v>
      </c>
      <c r="O2103" s="43">
        <f t="shared" si="179"/>
        <v>22.200000000000003</v>
      </c>
      <c r="P2103" s="43">
        <f t="shared" si="179"/>
        <v>22.200000000000003</v>
      </c>
    </row>
    <row r="2104" spans="1:16" customFormat="1" ht="12.75" customHeight="1">
      <c r="A2104" s="19" t="s">
        <v>294</v>
      </c>
      <c r="B2104" s="64">
        <v>2800</v>
      </c>
      <c r="C2104" s="73" t="s">
        <v>208</v>
      </c>
      <c r="D2104" s="28" t="s">
        <v>247</v>
      </c>
      <c r="E2104" s="28"/>
      <c r="F2104" s="27">
        <v>4</v>
      </c>
      <c r="G2104" s="27">
        <v>4</v>
      </c>
      <c r="H2104" s="27">
        <v>8</v>
      </c>
      <c r="I2104" s="27">
        <v>12</v>
      </c>
      <c r="J2104" s="27">
        <v>12</v>
      </c>
      <c r="K2104" s="43">
        <v>1.85</v>
      </c>
      <c r="L2104" s="119">
        <f t="shared" si="180"/>
        <v>7.4</v>
      </c>
      <c r="M2104" s="43">
        <f t="shared" si="177"/>
        <v>7.4</v>
      </c>
      <c r="N2104" s="43">
        <f t="shared" si="178"/>
        <v>14.8</v>
      </c>
      <c r="O2104" s="43">
        <f t="shared" si="179"/>
        <v>22.200000000000003</v>
      </c>
      <c r="P2104" s="43">
        <f t="shared" si="179"/>
        <v>22.200000000000003</v>
      </c>
    </row>
    <row r="2105" spans="1:16" customFormat="1" ht="12.75" customHeight="1">
      <c r="A2105" s="19" t="s">
        <v>294</v>
      </c>
      <c r="B2105" s="64">
        <v>3000</v>
      </c>
      <c r="C2105" s="73" t="s">
        <v>208</v>
      </c>
      <c r="D2105" s="28" t="s">
        <v>247</v>
      </c>
      <c r="E2105" s="28"/>
      <c r="F2105" s="27">
        <v>4</v>
      </c>
      <c r="G2105" s="27">
        <v>4</v>
      </c>
      <c r="H2105" s="27">
        <v>8</v>
      </c>
      <c r="I2105" s="27">
        <v>12</v>
      </c>
      <c r="J2105" s="27">
        <v>12</v>
      </c>
      <c r="K2105" s="43">
        <v>1.85</v>
      </c>
      <c r="L2105" s="119">
        <f t="shared" si="180"/>
        <v>7.4</v>
      </c>
      <c r="M2105" s="43">
        <f t="shared" si="177"/>
        <v>7.4</v>
      </c>
      <c r="N2105" s="43">
        <f t="shared" si="178"/>
        <v>14.8</v>
      </c>
      <c r="O2105" s="43">
        <f t="shared" si="179"/>
        <v>22.200000000000003</v>
      </c>
      <c r="P2105" s="43">
        <f t="shared" si="179"/>
        <v>22.200000000000003</v>
      </c>
    </row>
    <row r="2106" spans="1:16" customFormat="1" ht="12.75" customHeight="1">
      <c r="A2106" s="19" t="s">
        <v>294</v>
      </c>
      <c r="B2106" s="64">
        <v>3200</v>
      </c>
      <c r="C2106" s="73" t="s">
        <v>208</v>
      </c>
      <c r="D2106" s="28" t="s">
        <v>247</v>
      </c>
      <c r="E2106" s="28"/>
      <c r="F2106" s="27">
        <v>4</v>
      </c>
      <c r="G2106" s="27">
        <v>4</v>
      </c>
      <c r="H2106" s="27">
        <v>8</v>
      </c>
      <c r="I2106" s="27">
        <v>12</v>
      </c>
      <c r="J2106" s="27">
        <v>12</v>
      </c>
      <c r="K2106" s="43">
        <v>1.85</v>
      </c>
      <c r="L2106" s="119">
        <f t="shared" si="180"/>
        <v>7.4</v>
      </c>
      <c r="M2106" s="43">
        <f t="shared" si="177"/>
        <v>7.4</v>
      </c>
      <c r="N2106" s="43">
        <f t="shared" si="178"/>
        <v>14.8</v>
      </c>
      <c r="O2106" s="43">
        <f t="shared" si="179"/>
        <v>22.200000000000003</v>
      </c>
      <c r="P2106" s="43">
        <f t="shared" si="179"/>
        <v>22.200000000000003</v>
      </c>
    </row>
    <row r="2107" spans="1:16" customFormat="1" ht="12.75" customHeight="1">
      <c r="A2107" s="19" t="s">
        <v>294</v>
      </c>
      <c r="B2107" s="64">
        <v>3400</v>
      </c>
      <c r="C2107" s="73" t="s">
        <v>208</v>
      </c>
      <c r="D2107" s="28" t="s">
        <v>247</v>
      </c>
      <c r="E2107" s="28"/>
      <c r="F2107" s="27">
        <v>4</v>
      </c>
      <c r="G2107" s="27">
        <v>4</v>
      </c>
      <c r="H2107" s="27">
        <v>8</v>
      </c>
      <c r="I2107" s="27">
        <v>12</v>
      </c>
      <c r="J2107" s="27">
        <v>12</v>
      </c>
      <c r="K2107" s="43">
        <v>1.85</v>
      </c>
      <c r="L2107" s="119">
        <f t="shared" si="180"/>
        <v>7.4</v>
      </c>
      <c r="M2107" s="43">
        <f t="shared" si="177"/>
        <v>7.4</v>
      </c>
      <c r="N2107" s="43">
        <f t="shared" si="178"/>
        <v>14.8</v>
      </c>
      <c r="O2107" s="43">
        <f t="shared" si="179"/>
        <v>22.200000000000003</v>
      </c>
      <c r="P2107" s="43">
        <f t="shared" si="179"/>
        <v>22.200000000000003</v>
      </c>
    </row>
    <row r="2108" spans="1:16" customFormat="1" ht="12.75" customHeight="1">
      <c r="A2108" s="19" t="s">
        <v>294</v>
      </c>
      <c r="B2108" s="64">
        <v>3600</v>
      </c>
      <c r="C2108" s="73" t="s">
        <v>208</v>
      </c>
      <c r="D2108" s="28" t="s">
        <v>247</v>
      </c>
      <c r="E2108" s="28"/>
      <c r="F2108" s="27">
        <v>4</v>
      </c>
      <c r="G2108" s="27">
        <v>4</v>
      </c>
      <c r="H2108" s="27">
        <v>8</v>
      </c>
      <c r="I2108" s="27">
        <v>12</v>
      </c>
      <c r="J2108" s="27">
        <v>12</v>
      </c>
      <c r="K2108" s="43">
        <v>1.85</v>
      </c>
      <c r="L2108" s="119">
        <f t="shared" si="180"/>
        <v>7.4</v>
      </c>
      <c r="M2108" s="43">
        <f t="shared" si="177"/>
        <v>7.4</v>
      </c>
      <c r="N2108" s="43">
        <f t="shared" si="178"/>
        <v>14.8</v>
      </c>
      <c r="O2108" s="43">
        <f t="shared" si="179"/>
        <v>22.200000000000003</v>
      </c>
      <c r="P2108" s="43">
        <f t="shared" si="179"/>
        <v>22.200000000000003</v>
      </c>
    </row>
    <row r="2109" spans="1:16" customFormat="1" ht="12.75" customHeight="1">
      <c r="A2109" s="19" t="s">
        <v>294</v>
      </c>
      <c r="B2109" s="64">
        <v>3800</v>
      </c>
      <c r="C2109" s="73" t="s">
        <v>208</v>
      </c>
      <c r="D2109" s="28" t="s">
        <v>247</v>
      </c>
      <c r="E2109" s="28"/>
      <c r="F2109" s="27">
        <v>4</v>
      </c>
      <c r="G2109" s="27">
        <v>4</v>
      </c>
      <c r="H2109" s="27">
        <v>8</v>
      </c>
      <c r="I2109" s="27">
        <v>12</v>
      </c>
      <c r="J2109" s="27">
        <v>12</v>
      </c>
      <c r="K2109" s="43">
        <v>1.85</v>
      </c>
      <c r="L2109" s="119">
        <f t="shared" si="180"/>
        <v>7.4</v>
      </c>
      <c r="M2109" s="43">
        <f t="shared" si="177"/>
        <v>7.4</v>
      </c>
      <c r="N2109" s="43">
        <f t="shared" si="178"/>
        <v>14.8</v>
      </c>
      <c r="O2109" s="43">
        <f t="shared" si="179"/>
        <v>22.200000000000003</v>
      </c>
      <c r="P2109" s="43">
        <f t="shared" si="179"/>
        <v>22.200000000000003</v>
      </c>
    </row>
    <row r="2110" spans="1:16" customFormat="1" ht="12.75" customHeight="1">
      <c r="A2110" s="19" t="s">
        <v>294</v>
      </c>
      <c r="B2110" s="64">
        <v>4000</v>
      </c>
      <c r="C2110" s="73" t="s">
        <v>208</v>
      </c>
      <c r="D2110" s="28" t="s">
        <v>247</v>
      </c>
      <c r="E2110" s="28"/>
      <c r="F2110" s="27">
        <v>4</v>
      </c>
      <c r="G2110" s="27">
        <v>4</v>
      </c>
      <c r="H2110" s="27">
        <v>8</v>
      </c>
      <c r="I2110" s="27">
        <v>12</v>
      </c>
      <c r="J2110" s="27">
        <v>12</v>
      </c>
      <c r="K2110" s="43">
        <v>1.85</v>
      </c>
      <c r="L2110" s="119">
        <f t="shared" si="180"/>
        <v>7.4</v>
      </c>
      <c r="M2110" s="43">
        <f t="shared" si="177"/>
        <v>7.4</v>
      </c>
      <c r="N2110" s="43">
        <f t="shared" si="178"/>
        <v>14.8</v>
      </c>
      <c r="O2110" s="43">
        <f t="shared" si="179"/>
        <v>22.200000000000003</v>
      </c>
      <c r="P2110" s="43">
        <f t="shared" si="179"/>
        <v>22.200000000000003</v>
      </c>
    </row>
    <row r="2111" spans="1:16" customFormat="1" ht="12.75" customHeight="1">
      <c r="A2111" s="19" t="s">
        <v>294</v>
      </c>
      <c r="B2111" s="64">
        <v>4200</v>
      </c>
      <c r="C2111" s="73" t="s">
        <v>208</v>
      </c>
      <c r="D2111" s="28" t="s">
        <v>247</v>
      </c>
      <c r="E2111" s="28"/>
      <c r="F2111" s="27">
        <v>4</v>
      </c>
      <c r="G2111" s="27">
        <v>4</v>
      </c>
      <c r="H2111" s="27">
        <v>8</v>
      </c>
      <c r="I2111" s="27">
        <v>12</v>
      </c>
      <c r="J2111" s="27">
        <v>12</v>
      </c>
      <c r="K2111" s="43">
        <v>1.85</v>
      </c>
      <c r="L2111" s="119">
        <f t="shared" si="180"/>
        <v>7.4</v>
      </c>
      <c r="M2111" s="43">
        <f t="shared" si="177"/>
        <v>7.4</v>
      </c>
      <c r="N2111" s="43">
        <f t="shared" si="178"/>
        <v>14.8</v>
      </c>
      <c r="O2111" s="43">
        <f t="shared" si="179"/>
        <v>22.200000000000003</v>
      </c>
      <c r="P2111" s="43">
        <f t="shared" si="179"/>
        <v>22.200000000000003</v>
      </c>
    </row>
    <row r="2112" spans="1:16" customFormat="1" ht="12.75" customHeight="1">
      <c r="A2112" s="19" t="s">
        <v>294</v>
      </c>
      <c r="B2112" s="64">
        <v>4400</v>
      </c>
      <c r="C2112" s="73" t="s">
        <v>208</v>
      </c>
      <c r="D2112" s="28" t="s">
        <v>247</v>
      </c>
      <c r="E2112" s="28"/>
      <c r="F2112" s="27">
        <v>4</v>
      </c>
      <c r="G2112" s="27">
        <v>4</v>
      </c>
      <c r="H2112" s="27">
        <v>8</v>
      </c>
      <c r="I2112" s="27">
        <v>12</v>
      </c>
      <c r="J2112" s="27">
        <v>12</v>
      </c>
      <c r="K2112" s="43">
        <v>1.85</v>
      </c>
      <c r="L2112" s="119">
        <f t="shared" si="180"/>
        <v>7.4</v>
      </c>
      <c r="M2112" s="43">
        <f t="shared" si="177"/>
        <v>7.4</v>
      </c>
      <c r="N2112" s="43">
        <f t="shared" si="178"/>
        <v>14.8</v>
      </c>
      <c r="O2112" s="43">
        <f t="shared" si="179"/>
        <v>22.200000000000003</v>
      </c>
      <c r="P2112" s="43">
        <f t="shared" si="179"/>
        <v>22.200000000000003</v>
      </c>
    </row>
    <row r="2113" spans="1:16" customFormat="1" ht="12.75" customHeight="1">
      <c r="A2113" s="19" t="s">
        <v>294</v>
      </c>
      <c r="B2113" s="64">
        <v>4600</v>
      </c>
      <c r="C2113" s="73" t="s">
        <v>208</v>
      </c>
      <c r="D2113" s="28" t="s">
        <v>247</v>
      </c>
      <c r="E2113" s="28"/>
      <c r="F2113" s="27">
        <v>4</v>
      </c>
      <c r="G2113" s="27">
        <v>4</v>
      </c>
      <c r="H2113" s="27">
        <v>8</v>
      </c>
      <c r="I2113" s="27">
        <v>12</v>
      </c>
      <c r="J2113" s="27">
        <v>12</v>
      </c>
      <c r="K2113" s="43">
        <v>1.85</v>
      </c>
      <c r="L2113" s="119">
        <f t="shared" si="180"/>
        <v>7.4</v>
      </c>
      <c r="M2113" s="43">
        <f t="shared" si="177"/>
        <v>7.4</v>
      </c>
      <c r="N2113" s="43">
        <f t="shared" si="178"/>
        <v>14.8</v>
      </c>
      <c r="O2113" s="43">
        <f t="shared" si="179"/>
        <v>22.200000000000003</v>
      </c>
      <c r="P2113" s="43">
        <f t="shared" si="179"/>
        <v>22.200000000000003</v>
      </c>
    </row>
    <row r="2114" spans="1:16" customFormat="1" ht="12.75" customHeight="1">
      <c r="A2114" s="19" t="s">
        <v>294</v>
      </c>
      <c r="B2114" s="64">
        <v>4800</v>
      </c>
      <c r="C2114" s="73" t="s">
        <v>208</v>
      </c>
      <c r="D2114" s="28" t="s">
        <v>247</v>
      </c>
      <c r="E2114" s="28"/>
      <c r="F2114" s="27">
        <v>4</v>
      </c>
      <c r="G2114" s="27">
        <v>4</v>
      </c>
      <c r="H2114" s="27">
        <v>8</v>
      </c>
      <c r="I2114" s="27">
        <v>12</v>
      </c>
      <c r="J2114" s="27">
        <v>12</v>
      </c>
      <c r="K2114" s="43">
        <v>1.85</v>
      </c>
      <c r="L2114" s="119">
        <f t="shared" si="180"/>
        <v>7.4</v>
      </c>
      <c r="M2114" s="43">
        <f t="shared" si="177"/>
        <v>7.4</v>
      </c>
      <c r="N2114" s="43">
        <f t="shared" si="178"/>
        <v>14.8</v>
      </c>
      <c r="O2114" s="43">
        <f t="shared" si="179"/>
        <v>22.200000000000003</v>
      </c>
      <c r="P2114" s="43">
        <f t="shared" si="179"/>
        <v>22.200000000000003</v>
      </c>
    </row>
    <row r="2115" spans="1:16" customFormat="1" ht="12.75" customHeight="1">
      <c r="A2115" s="19" t="s">
        <v>294</v>
      </c>
      <c r="B2115" s="64">
        <v>5000</v>
      </c>
      <c r="C2115" s="73" t="s">
        <v>208</v>
      </c>
      <c r="D2115" s="28" t="s">
        <v>247</v>
      </c>
      <c r="E2115" s="28"/>
      <c r="F2115" s="27">
        <v>4</v>
      </c>
      <c r="G2115" s="27">
        <v>4</v>
      </c>
      <c r="H2115" s="27">
        <v>8</v>
      </c>
      <c r="I2115" s="27">
        <v>12</v>
      </c>
      <c r="J2115" s="27">
        <v>12</v>
      </c>
      <c r="K2115" s="43">
        <v>1.85</v>
      </c>
      <c r="L2115" s="119">
        <f t="shared" si="180"/>
        <v>7.4</v>
      </c>
      <c r="M2115" s="43">
        <f t="shared" si="177"/>
        <v>7.4</v>
      </c>
      <c r="N2115" s="43">
        <f t="shared" si="178"/>
        <v>14.8</v>
      </c>
      <c r="O2115" s="43">
        <f t="shared" si="179"/>
        <v>22.200000000000003</v>
      </c>
      <c r="P2115" s="43">
        <f t="shared" si="179"/>
        <v>22.200000000000003</v>
      </c>
    </row>
    <row r="2116" spans="1:16" customFormat="1" ht="12.75" customHeight="1">
      <c r="A2116" s="19" t="s">
        <v>294</v>
      </c>
      <c r="B2116" s="64">
        <v>5200</v>
      </c>
      <c r="C2116" s="73" t="s">
        <v>208</v>
      </c>
      <c r="D2116" s="28" t="s">
        <v>247</v>
      </c>
      <c r="E2116" s="28"/>
      <c r="F2116" s="27">
        <v>4</v>
      </c>
      <c r="G2116" s="27">
        <v>4</v>
      </c>
      <c r="H2116" s="27">
        <v>8</v>
      </c>
      <c r="I2116" s="27">
        <v>12</v>
      </c>
      <c r="J2116" s="27">
        <v>12</v>
      </c>
      <c r="K2116" s="43">
        <v>1.85</v>
      </c>
      <c r="L2116" s="119">
        <f t="shared" si="180"/>
        <v>7.4</v>
      </c>
      <c r="M2116" s="43">
        <f t="shared" si="177"/>
        <v>7.4</v>
      </c>
      <c r="N2116" s="43">
        <f t="shared" si="178"/>
        <v>14.8</v>
      </c>
      <c r="O2116" s="43">
        <f t="shared" si="179"/>
        <v>22.200000000000003</v>
      </c>
      <c r="P2116" s="43">
        <f t="shared" si="179"/>
        <v>22.200000000000003</v>
      </c>
    </row>
    <row r="2117" spans="1:16" customFormat="1" ht="12.75" customHeight="1">
      <c r="A2117" s="19" t="s">
        <v>294</v>
      </c>
      <c r="B2117" s="64">
        <v>5400</v>
      </c>
      <c r="C2117" s="73" t="s">
        <v>208</v>
      </c>
      <c r="D2117" s="28" t="s">
        <v>247</v>
      </c>
      <c r="E2117" s="28"/>
      <c r="F2117" s="27">
        <v>4</v>
      </c>
      <c r="G2117" s="27">
        <v>4</v>
      </c>
      <c r="H2117" s="27">
        <v>8</v>
      </c>
      <c r="I2117" s="27">
        <v>12</v>
      </c>
      <c r="J2117" s="27">
        <v>12</v>
      </c>
      <c r="K2117" s="43">
        <v>1.85</v>
      </c>
      <c r="L2117" s="119">
        <f t="shared" si="180"/>
        <v>7.4</v>
      </c>
      <c r="M2117" s="43">
        <f t="shared" si="177"/>
        <v>7.4</v>
      </c>
      <c r="N2117" s="43">
        <f t="shared" si="178"/>
        <v>14.8</v>
      </c>
      <c r="O2117" s="43">
        <f t="shared" si="179"/>
        <v>22.200000000000003</v>
      </c>
      <c r="P2117" s="43">
        <f t="shared" si="179"/>
        <v>22.200000000000003</v>
      </c>
    </row>
    <row r="2118" spans="1:16" customFormat="1" ht="12.75" customHeight="1">
      <c r="A2118" s="26"/>
      <c r="B2118" s="32"/>
      <c r="C2118" s="33"/>
      <c r="D2118" s="37" t="s">
        <v>21</v>
      </c>
      <c r="E2118" s="37"/>
      <c r="F2118" s="31">
        <f>SUM(F2060:F2117)</f>
        <v>474</v>
      </c>
      <c r="G2118" s="31">
        <f>SUM(G2060:G2117)</f>
        <v>474</v>
      </c>
      <c r="H2118" s="31">
        <f>SUM(H2060:H2117)</f>
        <v>948</v>
      </c>
      <c r="I2118" s="31">
        <f>SUM(I2060:I2117)</f>
        <v>1422</v>
      </c>
      <c r="J2118" s="31">
        <f>SUM(J2060:J2117)</f>
        <v>1422</v>
      </c>
      <c r="K2118" s="80"/>
      <c r="L2118" s="80"/>
      <c r="M2118" s="88"/>
      <c r="N2118" s="88"/>
      <c r="O2118" s="88"/>
      <c r="P2118" s="88"/>
    </row>
    <row r="2119" spans="1:16" customFormat="1" ht="12.75" customHeight="1">
      <c r="A2119" s="19" t="s">
        <v>295</v>
      </c>
      <c r="B2119" s="66">
        <v>2.75</v>
      </c>
      <c r="C2119" s="73" t="s">
        <v>208</v>
      </c>
      <c r="D2119" s="28" t="s">
        <v>247</v>
      </c>
      <c r="E2119" s="28"/>
      <c r="F2119" s="27">
        <v>4</v>
      </c>
      <c r="G2119" s="27">
        <v>4</v>
      </c>
      <c r="H2119" s="27">
        <v>8</v>
      </c>
      <c r="I2119" s="27">
        <v>12</v>
      </c>
      <c r="J2119" s="27">
        <v>12</v>
      </c>
      <c r="K2119" s="43">
        <v>1.85</v>
      </c>
      <c r="L2119" s="119">
        <f t="shared" si="180"/>
        <v>7.4</v>
      </c>
      <c r="M2119" s="43">
        <f t="shared" ref="M2119:M2182" si="181">$G2119*K2119</f>
        <v>7.4</v>
      </c>
      <c r="N2119" s="43">
        <f t="shared" ref="N2119:N2182" si="182">$K2119*H2119</f>
        <v>14.8</v>
      </c>
      <c r="O2119" s="43">
        <f t="shared" ref="O2119:P2182" si="183">$K2119*I2119</f>
        <v>22.200000000000003</v>
      </c>
      <c r="P2119" s="43">
        <f t="shared" si="183"/>
        <v>22.200000000000003</v>
      </c>
    </row>
    <row r="2120" spans="1:16" customFormat="1" ht="12.75" customHeight="1">
      <c r="A2120" s="19" t="s">
        <v>295</v>
      </c>
      <c r="B2120" s="66">
        <v>4.75</v>
      </c>
      <c r="C2120" s="73" t="s">
        <v>208</v>
      </c>
      <c r="D2120" s="28" t="s">
        <v>247</v>
      </c>
      <c r="E2120" s="28"/>
      <c r="F2120" s="27">
        <v>4</v>
      </c>
      <c r="G2120" s="27">
        <v>4</v>
      </c>
      <c r="H2120" s="27">
        <v>8</v>
      </c>
      <c r="I2120" s="27">
        <v>12</v>
      </c>
      <c r="J2120" s="27">
        <v>12</v>
      </c>
      <c r="K2120" s="43">
        <v>1.85</v>
      </c>
      <c r="L2120" s="119">
        <f t="shared" si="180"/>
        <v>7.4</v>
      </c>
      <c r="M2120" s="43">
        <f t="shared" si="181"/>
        <v>7.4</v>
      </c>
      <c r="N2120" s="43">
        <f t="shared" si="182"/>
        <v>14.8</v>
      </c>
      <c r="O2120" s="43">
        <f t="shared" si="183"/>
        <v>22.200000000000003</v>
      </c>
      <c r="P2120" s="43">
        <f t="shared" si="183"/>
        <v>22.200000000000003</v>
      </c>
    </row>
    <row r="2121" spans="1:16" customFormat="1" ht="12.75" customHeight="1">
      <c r="A2121" s="19" t="s">
        <v>295</v>
      </c>
      <c r="B2121" s="66">
        <v>6.75</v>
      </c>
      <c r="C2121" s="73" t="s">
        <v>208</v>
      </c>
      <c r="D2121" s="28" t="s">
        <v>247</v>
      </c>
      <c r="E2121" s="28"/>
      <c r="F2121" s="27">
        <v>4</v>
      </c>
      <c r="G2121" s="27">
        <v>4</v>
      </c>
      <c r="H2121" s="27">
        <v>8</v>
      </c>
      <c r="I2121" s="27">
        <v>12</v>
      </c>
      <c r="J2121" s="27">
        <v>12</v>
      </c>
      <c r="K2121" s="43">
        <v>1.85</v>
      </c>
      <c r="L2121" s="119">
        <f t="shared" si="180"/>
        <v>7.4</v>
      </c>
      <c r="M2121" s="43">
        <f t="shared" si="181"/>
        <v>7.4</v>
      </c>
      <c r="N2121" s="43">
        <f t="shared" si="182"/>
        <v>14.8</v>
      </c>
      <c r="O2121" s="43">
        <f t="shared" si="183"/>
        <v>22.200000000000003</v>
      </c>
      <c r="P2121" s="43">
        <f t="shared" si="183"/>
        <v>22.200000000000003</v>
      </c>
    </row>
    <row r="2122" spans="1:16" customFormat="1" ht="12.75" customHeight="1">
      <c r="A2122" s="19" t="s">
        <v>295</v>
      </c>
      <c r="B2122" s="66">
        <v>8.75</v>
      </c>
      <c r="C2122" s="73" t="s">
        <v>208</v>
      </c>
      <c r="D2122" s="28" t="s">
        <v>247</v>
      </c>
      <c r="E2122" s="28"/>
      <c r="F2122" s="27">
        <v>4</v>
      </c>
      <c r="G2122" s="27">
        <v>4</v>
      </c>
      <c r="H2122" s="27">
        <v>8</v>
      </c>
      <c r="I2122" s="27">
        <v>12</v>
      </c>
      <c r="J2122" s="27">
        <v>12</v>
      </c>
      <c r="K2122" s="43">
        <v>1.85</v>
      </c>
      <c r="L2122" s="119">
        <f t="shared" si="180"/>
        <v>7.4</v>
      </c>
      <c r="M2122" s="43">
        <f t="shared" si="181"/>
        <v>7.4</v>
      </c>
      <c r="N2122" s="43">
        <f t="shared" si="182"/>
        <v>14.8</v>
      </c>
      <c r="O2122" s="43">
        <f t="shared" si="183"/>
        <v>22.200000000000003</v>
      </c>
      <c r="P2122" s="43">
        <f t="shared" si="183"/>
        <v>22.200000000000003</v>
      </c>
    </row>
    <row r="2123" spans="1:16" customFormat="1" ht="12.75" customHeight="1">
      <c r="A2123" s="19" t="s">
        <v>295</v>
      </c>
      <c r="B2123" s="66">
        <v>10.75</v>
      </c>
      <c r="C2123" s="73" t="s">
        <v>208</v>
      </c>
      <c r="D2123" s="28" t="s">
        <v>247</v>
      </c>
      <c r="E2123" s="28"/>
      <c r="F2123" s="27">
        <v>4</v>
      </c>
      <c r="G2123" s="27">
        <v>4</v>
      </c>
      <c r="H2123" s="27">
        <v>8</v>
      </c>
      <c r="I2123" s="27">
        <v>12</v>
      </c>
      <c r="J2123" s="27">
        <v>12</v>
      </c>
      <c r="K2123" s="43">
        <v>1.85</v>
      </c>
      <c r="L2123" s="119">
        <f t="shared" si="180"/>
        <v>7.4</v>
      </c>
      <c r="M2123" s="43">
        <f t="shared" si="181"/>
        <v>7.4</v>
      </c>
      <c r="N2123" s="43">
        <f t="shared" si="182"/>
        <v>14.8</v>
      </c>
      <c r="O2123" s="43">
        <f t="shared" si="183"/>
        <v>22.200000000000003</v>
      </c>
      <c r="P2123" s="43">
        <f t="shared" si="183"/>
        <v>22.200000000000003</v>
      </c>
    </row>
    <row r="2124" spans="1:16" customFormat="1" ht="12.75" customHeight="1">
      <c r="A2124" s="19" t="s">
        <v>295</v>
      </c>
      <c r="B2124" s="66">
        <v>12.75</v>
      </c>
      <c r="C2124" s="73" t="s">
        <v>208</v>
      </c>
      <c r="D2124" s="28" t="s">
        <v>247</v>
      </c>
      <c r="E2124" s="28"/>
      <c r="F2124" s="27">
        <v>4</v>
      </c>
      <c r="G2124" s="27">
        <v>4</v>
      </c>
      <c r="H2124" s="27">
        <v>8</v>
      </c>
      <c r="I2124" s="27">
        <v>12</v>
      </c>
      <c r="J2124" s="27">
        <v>12</v>
      </c>
      <c r="K2124" s="43">
        <v>1.85</v>
      </c>
      <c r="L2124" s="119">
        <f t="shared" si="180"/>
        <v>7.4</v>
      </c>
      <c r="M2124" s="43">
        <f t="shared" si="181"/>
        <v>7.4</v>
      </c>
      <c r="N2124" s="43">
        <f t="shared" si="182"/>
        <v>14.8</v>
      </c>
      <c r="O2124" s="43">
        <f t="shared" si="183"/>
        <v>22.200000000000003</v>
      </c>
      <c r="P2124" s="43">
        <f t="shared" si="183"/>
        <v>22.200000000000003</v>
      </c>
    </row>
    <row r="2125" spans="1:16" customFormat="1" ht="12.75" customHeight="1">
      <c r="A2125" s="19" t="s">
        <v>295</v>
      </c>
      <c r="B2125" s="66">
        <v>14.75</v>
      </c>
      <c r="C2125" s="73" t="s">
        <v>208</v>
      </c>
      <c r="D2125" s="28" t="s">
        <v>247</v>
      </c>
      <c r="E2125" s="28"/>
      <c r="F2125" s="27">
        <v>4</v>
      </c>
      <c r="G2125" s="27">
        <v>4</v>
      </c>
      <c r="H2125" s="27">
        <v>8</v>
      </c>
      <c r="I2125" s="27">
        <v>12</v>
      </c>
      <c r="J2125" s="27">
        <v>12</v>
      </c>
      <c r="K2125" s="43">
        <v>1.85</v>
      </c>
      <c r="L2125" s="119">
        <f t="shared" si="180"/>
        <v>7.4</v>
      </c>
      <c r="M2125" s="43">
        <f t="shared" si="181"/>
        <v>7.4</v>
      </c>
      <c r="N2125" s="43">
        <f t="shared" si="182"/>
        <v>14.8</v>
      </c>
      <c r="O2125" s="43">
        <f t="shared" si="183"/>
        <v>22.200000000000003</v>
      </c>
      <c r="P2125" s="43">
        <f t="shared" si="183"/>
        <v>22.200000000000003</v>
      </c>
    </row>
    <row r="2126" spans="1:16" customFormat="1" ht="12.75" customHeight="1">
      <c r="A2126" s="19" t="s">
        <v>295</v>
      </c>
      <c r="B2126" s="66">
        <v>16.75</v>
      </c>
      <c r="C2126" s="73" t="s">
        <v>208</v>
      </c>
      <c r="D2126" s="28" t="s">
        <v>247</v>
      </c>
      <c r="E2126" s="28"/>
      <c r="F2126" s="27">
        <v>4</v>
      </c>
      <c r="G2126" s="27">
        <v>4</v>
      </c>
      <c r="H2126" s="27">
        <v>8</v>
      </c>
      <c r="I2126" s="27">
        <v>12</v>
      </c>
      <c r="J2126" s="27">
        <v>12</v>
      </c>
      <c r="K2126" s="43">
        <v>1.85</v>
      </c>
      <c r="L2126" s="119">
        <f t="shared" si="180"/>
        <v>7.4</v>
      </c>
      <c r="M2126" s="43">
        <f t="shared" si="181"/>
        <v>7.4</v>
      </c>
      <c r="N2126" s="43">
        <f t="shared" si="182"/>
        <v>14.8</v>
      </c>
      <c r="O2126" s="43">
        <f t="shared" si="183"/>
        <v>22.200000000000003</v>
      </c>
      <c r="P2126" s="43">
        <f t="shared" si="183"/>
        <v>22.200000000000003</v>
      </c>
    </row>
    <row r="2127" spans="1:16" customFormat="1" ht="12.75" customHeight="1">
      <c r="A2127" s="19" t="s">
        <v>295</v>
      </c>
      <c r="B2127" s="66">
        <v>18.75</v>
      </c>
      <c r="C2127" s="73" t="s">
        <v>208</v>
      </c>
      <c r="D2127" s="28" t="s">
        <v>247</v>
      </c>
      <c r="E2127" s="28"/>
      <c r="F2127" s="27">
        <v>4</v>
      </c>
      <c r="G2127" s="27">
        <v>4</v>
      </c>
      <c r="H2127" s="27">
        <v>8</v>
      </c>
      <c r="I2127" s="27">
        <v>12</v>
      </c>
      <c r="J2127" s="27">
        <v>12</v>
      </c>
      <c r="K2127" s="43">
        <v>1.85</v>
      </c>
      <c r="L2127" s="119">
        <f t="shared" si="180"/>
        <v>7.4</v>
      </c>
      <c r="M2127" s="43">
        <f t="shared" si="181"/>
        <v>7.4</v>
      </c>
      <c r="N2127" s="43">
        <f t="shared" si="182"/>
        <v>14.8</v>
      </c>
      <c r="O2127" s="43">
        <f t="shared" si="183"/>
        <v>22.200000000000003</v>
      </c>
      <c r="P2127" s="43">
        <f t="shared" si="183"/>
        <v>22.200000000000003</v>
      </c>
    </row>
    <row r="2128" spans="1:16" customFormat="1" ht="12.75" customHeight="1">
      <c r="A2128" s="19" t="s">
        <v>295</v>
      </c>
      <c r="B2128" s="66">
        <v>20.75</v>
      </c>
      <c r="C2128" s="73" t="s">
        <v>208</v>
      </c>
      <c r="D2128" s="28" t="s">
        <v>247</v>
      </c>
      <c r="E2128" s="28"/>
      <c r="F2128" s="27">
        <v>4</v>
      </c>
      <c r="G2128" s="27">
        <v>4</v>
      </c>
      <c r="H2128" s="27">
        <v>8</v>
      </c>
      <c r="I2128" s="27">
        <v>12</v>
      </c>
      <c r="J2128" s="27">
        <v>12</v>
      </c>
      <c r="K2128" s="43">
        <v>1.85</v>
      </c>
      <c r="L2128" s="119">
        <f t="shared" si="180"/>
        <v>7.4</v>
      </c>
      <c r="M2128" s="43">
        <f t="shared" si="181"/>
        <v>7.4</v>
      </c>
      <c r="N2128" s="43">
        <f t="shared" si="182"/>
        <v>14.8</v>
      </c>
      <c r="O2128" s="43">
        <f t="shared" si="183"/>
        <v>22.200000000000003</v>
      </c>
      <c r="P2128" s="43">
        <f t="shared" si="183"/>
        <v>22.200000000000003</v>
      </c>
    </row>
    <row r="2129" spans="1:16" customFormat="1" ht="12.75" customHeight="1">
      <c r="A2129" s="19" t="s">
        <v>295</v>
      </c>
      <c r="B2129" s="66">
        <v>22.75</v>
      </c>
      <c r="C2129" s="73" t="s">
        <v>208</v>
      </c>
      <c r="D2129" s="28" t="s">
        <v>247</v>
      </c>
      <c r="E2129" s="28"/>
      <c r="F2129" s="27">
        <v>15</v>
      </c>
      <c r="G2129" s="27">
        <v>15</v>
      </c>
      <c r="H2129" s="27">
        <v>30</v>
      </c>
      <c r="I2129" s="27">
        <v>45</v>
      </c>
      <c r="J2129" s="27">
        <v>45</v>
      </c>
      <c r="K2129" s="43">
        <v>1.85</v>
      </c>
      <c r="L2129" s="119">
        <f t="shared" si="180"/>
        <v>27.75</v>
      </c>
      <c r="M2129" s="43">
        <f t="shared" si="181"/>
        <v>27.75</v>
      </c>
      <c r="N2129" s="43">
        <f t="shared" si="182"/>
        <v>55.5</v>
      </c>
      <c r="O2129" s="43">
        <f t="shared" si="183"/>
        <v>83.25</v>
      </c>
      <c r="P2129" s="43">
        <f t="shared" si="183"/>
        <v>83.25</v>
      </c>
    </row>
    <row r="2130" spans="1:16" customFormat="1" ht="12.75" customHeight="1">
      <c r="A2130" s="19" t="s">
        <v>295</v>
      </c>
      <c r="B2130" s="66">
        <v>24.75</v>
      </c>
      <c r="C2130" s="73" t="s">
        <v>208</v>
      </c>
      <c r="D2130" s="28" t="s">
        <v>247</v>
      </c>
      <c r="E2130" s="28"/>
      <c r="F2130" s="27">
        <v>15</v>
      </c>
      <c r="G2130" s="27">
        <v>15</v>
      </c>
      <c r="H2130" s="27">
        <v>30</v>
      </c>
      <c r="I2130" s="27">
        <v>45</v>
      </c>
      <c r="J2130" s="27">
        <v>45</v>
      </c>
      <c r="K2130" s="43">
        <v>1.85</v>
      </c>
      <c r="L2130" s="119">
        <f t="shared" si="180"/>
        <v>27.75</v>
      </c>
      <c r="M2130" s="43">
        <f t="shared" si="181"/>
        <v>27.75</v>
      </c>
      <c r="N2130" s="43">
        <f t="shared" si="182"/>
        <v>55.5</v>
      </c>
      <c r="O2130" s="43">
        <f t="shared" si="183"/>
        <v>83.25</v>
      </c>
      <c r="P2130" s="43">
        <f t="shared" si="183"/>
        <v>83.25</v>
      </c>
    </row>
    <row r="2131" spans="1:16" customFormat="1" ht="12.75" customHeight="1">
      <c r="A2131" s="19" t="s">
        <v>295</v>
      </c>
      <c r="B2131" s="66">
        <v>26.75</v>
      </c>
      <c r="C2131" s="73" t="s">
        <v>208</v>
      </c>
      <c r="D2131" s="28" t="s">
        <v>247</v>
      </c>
      <c r="E2131" s="28"/>
      <c r="F2131" s="27">
        <v>15</v>
      </c>
      <c r="G2131" s="27">
        <v>15</v>
      </c>
      <c r="H2131" s="27">
        <v>30</v>
      </c>
      <c r="I2131" s="27">
        <v>45</v>
      </c>
      <c r="J2131" s="27">
        <v>45</v>
      </c>
      <c r="K2131" s="43">
        <v>1.85</v>
      </c>
      <c r="L2131" s="119">
        <f t="shared" si="180"/>
        <v>27.75</v>
      </c>
      <c r="M2131" s="43">
        <f t="shared" si="181"/>
        <v>27.75</v>
      </c>
      <c r="N2131" s="43">
        <f t="shared" si="182"/>
        <v>55.5</v>
      </c>
      <c r="O2131" s="43">
        <f t="shared" si="183"/>
        <v>83.25</v>
      </c>
      <c r="P2131" s="43">
        <f t="shared" si="183"/>
        <v>83.25</v>
      </c>
    </row>
    <row r="2132" spans="1:16" customFormat="1" ht="12.75" customHeight="1">
      <c r="A2132" s="19" t="s">
        <v>295</v>
      </c>
      <c r="B2132" s="66">
        <v>28.75</v>
      </c>
      <c r="C2132" s="73" t="s">
        <v>208</v>
      </c>
      <c r="D2132" s="28" t="s">
        <v>247</v>
      </c>
      <c r="E2132" s="28"/>
      <c r="F2132" s="27">
        <v>15</v>
      </c>
      <c r="G2132" s="27">
        <v>15</v>
      </c>
      <c r="H2132" s="27">
        <v>30</v>
      </c>
      <c r="I2132" s="27">
        <v>45</v>
      </c>
      <c r="J2132" s="27">
        <v>45</v>
      </c>
      <c r="K2132" s="43">
        <v>1.85</v>
      </c>
      <c r="L2132" s="119">
        <f t="shared" si="180"/>
        <v>27.75</v>
      </c>
      <c r="M2132" s="43">
        <f t="shared" si="181"/>
        <v>27.75</v>
      </c>
      <c r="N2132" s="43">
        <f t="shared" si="182"/>
        <v>55.5</v>
      </c>
      <c r="O2132" s="43">
        <f t="shared" si="183"/>
        <v>83.25</v>
      </c>
      <c r="P2132" s="43">
        <f t="shared" si="183"/>
        <v>83.25</v>
      </c>
    </row>
    <row r="2133" spans="1:16" customFormat="1" ht="12.75" customHeight="1">
      <c r="A2133" s="19" t="s">
        <v>295</v>
      </c>
      <c r="B2133" s="66">
        <v>30.75</v>
      </c>
      <c r="C2133" s="73" t="s">
        <v>208</v>
      </c>
      <c r="D2133" s="28" t="s">
        <v>247</v>
      </c>
      <c r="E2133" s="28"/>
      <c r="F2133" s="27">
        <v>15</v>
      </c>
      <c r="G2133" s="27">
        <v>15</v>
      </c>
      <c r="H2133" s="27">
        <v>30</v>
      </c>
      <c r="I2133" s="27">
        <v>45</v>
      </c>
      <c r="J2133" s="27">
        <v>45</v>
      </c>
      <c r="K2133" s="43">
        <v>1.85</v>
      </c>
      <c r="L2133" s="119">
        <f t="shared" si="180"/>
        <v>27.75</v>
      </c>
      <c r="M2133" s="43">
        <f t="shared" si="181"/>
        <v>27.75</v>
      </c>
      <c r="N2133" s="43">
        <f t="shared" si="182"/>
        <v>55.5</v>
      </c>
      <c r="O2133" s="43">
        <f t="shared" si="183"/>
        <v>83.25</v>
      </c>
      <c r="P2133" s="43">
        <f t="shared" si="183"/>
        <v>83.25</v>
      </c>
    </row>
    <row r="2134" spans="1:16" customFormat="1" ht="12.75" customHeight="1">
      <c r="A2134" s="19" t="s">
        <v>295</v>
      </c>
      <c r="B2134" s="66">
        <v>32.75</v>
      </c>
      <c r="C2134" s="73" t="s">
        <v>208</v>
      </c>
      <c r="D2134" s="28" t="s">
        <v>247</v>
      </c>
      <c r="E2134" s="28"/>
      <c r="F2134" s="27">
        <v>15</v>
      </c>
      <c r="G2134" s="27">
        <v>15</v>
      </c>
      <c r="H2134" s="27">
        <v>30</v>
      </c>
      <c r="I2134" s="27">
        <v>45</v>
      </c>
      <c r="J2134" s="27">
        <v>45</v>
      </c>
      <c r="K2134" s="43">
        <v>1.85</v>
      </c>
      <c r="L2134" s="119">
        <f t="shared" si="180"/>
        <v>27.75</v>
      </c>
      <c r="M2134" s="43">
        <f t="shared" si="181"/>
        <v>27.75</v>
      </c>
      <c r="N2134" s="43">
        <f t="shared" si="182"/>
        <v>55.5</v>
      </c>
      <c r="O2134" s="43">
        <f t="shared" si="183"/>
        <v>83.25</v>
      </c>
      <c r="P2134" s="43">
        <f t="shared" si="183"/>
        <v>83.25</v>
      </c>
    </row>
    <row r="2135" spans="1:16" customFormat="1" ht="12.75" customHeight="1">
      <c r="A2135" s="19" t="s">
        <v>295</v>
      </c>
      <c r="B2135" s="66">
        <v>34.75</v>
      </c>
      <c r="C2135" s="73" t="s">
        <v>208</v>
      </c>
      <c r="D2135" s="28" t="s">
        <v>247</v>
      </c>
      <c r="E2135" s="28"/>
      <c r="F2135" s="27">
        <v>15</v>
      </c>
      <c r="G2135" s="27">
        <v>15</v>
      </c>
      <c r="H2135" s="27">
        <v>30</v>
      </c>
      <c r="I2135" s="27">
        <v>45</v>
      </c>
      <c r="J2135" s="27">
        <v>45</v>
      </c>
      <c r="K2135" s="43">
        <v>1.85</v>
      </c>
      <c r="L2135" s="119">
        <f t="shared" si="180"/>
        <v>27.75</v>
      </c>
      <c r="M2135" s="43">
        <f t="shared" si="181"/>
        <v>27.75</v>
      </c>
      <c r="N2135" s="43">
        <f t="shared" si="182"/>
        <v>55.5</v>
      </c>
      <c r="O2135" s="43">
        <f t="shared" si="183"/>
        <v>83.25</v>
      </c>
      <c r="P2135" s="43">
        <f t="shared" si="183"/>
        <v>83.25</v>
      </c>
    </row>
    <row r="2136" spans="1:16" customFormat="1" ht="12.75" customHeight="1">
      <c r="A2136" s="19" t="s">
        <v>295</v>
      </c>
      <c r="B2136" s="66">
        <v>36.75</v>
      </c>
      <c r="C2136" s="73" t="s">
        <v>208</v>
      </c>
      <c r="D2136" s="28" t="s">
        <v>247</v>
      </c>
      <c r="E2136" s="28"/>
      <c r="F2136" s="27">
        <v>15</v>
      </c>
      <c r="G2136" s="27">
        <v>15</v>
      </c>
      <c r="H2136" s="27">
        <v>30</v>
      </c>
      <c r="I2136" s="27">
        <v>45</v>
      </c>
      <c r="J2136" s="27">
        <v>45</v>
      </c>
      <c r="K2136" s="43">
        <v>1.85</v>
      </c>
      <c r="L2136" s="119">
        <f t="shared" si="180"/>
        <v>27.75</v>
      </c>
      <c r="M2136" s="43">
        <f t="shared" si="181"/>
        <v>27.75</v>
      </c>
      <c r="N2136" s="43">
        <f t="shared" si="182"/>
        <v>55.5</v>
      </c>
      <c r="O2136" s="43">
        <f t="shared" si="183"/>
        <v>83.25</v>
      </c>
      <c r="P2136" s="43">
        <f t="shared" si="183"/>
        <v>83.25</v>
      </c>
    </row>
    <row r="2137" spans="1:16" customFormat="1" ht="12.75" customHeight="1">
      <c r="A2137" s="19" t="s">
        <v>295</v>
      </c>
      <c r="B2137" s="66">
        <v>38.75</v>
      </c>
      <c r="C2137" s="73" t="s">
        <v>208</v>
      </c>
      <c r="D2137" s="28" t="s">
        <v>247</v>
      </c>
      <c r="E2137" s="28"/>
      <c r="F2137" s="27">
        <v>15</v>
      </c>
      <c r="G2137" s="27">
        <v>15</v>
      </c>
      <c r="H2137" s="27">
        <v>30</v>
      </c>
      <c r="I2137" s="27">
        <v>45</v>
      </c>
      <c r="J2137" s="27">
        <v>45</v>
      </c>
      <c r="K2137" s="43">
        <v>1.85</v>
      </c>
      <c r="L2137" s="119">
        <f t="shared" si="180"/>
        <v>27.75</v>
      </c>
      <c r="M2137" s="43">
        <f t="shared" si="181"/>
        <v>27.75</v>
      </c>
      <c r="N2137" s="43">
        <f t="shared" si="182"/>
        <v>55.5</v>
      </c>
      <c r="O2137" s="43">
        <f t="shared" si="183"/>
        <v>83.25</v>
      </c>
      <c r="P2137" s="43">
        <f t="shared" si="183"/>
        <v>83.25</v>
      </c>
    </row>
    <row r="2138" spans="1:16" customFormat="1" ht="12.75" customHeight="1">
      <c r="A2138" s="19" t="s">
        <v>295</v>
      </c>
      <c r="B2138" s="66">
        <v>40.75</v>
      </c>
      <c r="C2138" s="73" t="s">
        <v>208</v>
      </c>
      <c r="D2138" s="28" t="s">
        <v>247</v>
      </c>
      <c r="E2138" s="28"/>
      <c r="F2138" s="27">
        <v>15</v>
      </c>
      <c r="G2138" s="27">
        <v>15</v>
      </c>
      <c r="H2138" s="27">
        <v>30</v>
      </c>
      <c r="I2138" s="27">
        <v>45</v>
      </c>
      <c r="J2138" s="27">
        <v>45</v>
      </c>
      <c r="K2138" s="43">
        <v>1.85</v>
      </c>
      <c r="L2138" s="119">
        <f t="shared" si="180"/>
        <v>27.75</v>
      </c>
      <c r="M2138" s="43">
        <f t="shared" si="181"/>
        <v>27.75</v>
      </c>
      <c r="N2138" s="43">
        <f t="shared" si="182"/>
        <v>55.5</v>
      </c>
      <c r="O2138" s="43">
        <f t="shared" si="183"/>
        <v>83.25</v>
      </c>
      <c r="P2138" s="43">
        <f t="shared" si="183"/>
        <v>83.25</v>
      </c>
    </row>
    <row r="2139" spans="1:16" customFormat="1" ht="12.75" customHeight="1">
      <c r="A2139" s="19" t="s">
        <v>295</v>
      </c>
      <c r="B2139" s="66">
        <v>42.75</v>
      </c>
      <c r="C2139" s="73" t="s">
        <v>208</v>
      </c>
      <c r="D2139" s="28" t="s">
        <v>247</v>
      </c>
      <c r="E2139" s="28"/>
      <c r="F2139" s="27">
        <v>15</v>
      </c>
      <c r="G2139" s="27">
        <v>15</v>
      </c>
      <c r="H2139" s="27">
        <v>30</v>
      </c>
      <c r="I2139" s="27">
        <v>45</v>
      </c>
      <c r="J2139" s="27">
        <v>45</v>
      </c>
      <c r="K2139" s="43">
        <v>1.85</v>
      </c>
      <c r="L2139" s="119">
        <f t="shared" si="180"/>
        <v>27.75</v>
      </c>
      <c r="M2139" s="43">
        <f t="shared" si="181"/>
        <v>27.75</v>
      </c>
      <c r="N2139" s="43">
        <f t="shared" si="182"/>
        <v>55.5</v>
      </c>
      <c r="O2139" s="43">
        <f t="shared" si="183"/>
        <v>83.25</v>
      </c>
      <c r="P2139" s="43">
        <f t="shared" si="183"/>
        <v>83.25</v>
      </c>
    </row>
    <row r="2140" spans="1:16" customFormat="1" ht="12.75" customHeight="1">
      <c r="A2140" s="19" t="s">
        <v>295</v>
      </c>
      <c r="B2140" s="66">
        <v>44.75</v>
      </c>
      <c r="C2140" s="73" t="s">
        <v>208</v>
      </c>
      <c r="D2140" s="28" t="s">
        <v>247</v>
      </c>
      <c r="E2140" s="28"/>
      <c r="F2140" s="27">
        <v>15</v>
      </c>
      <c r="G2140" s="27">
        <v>15</v>
      </c>
      <c r="H2140" s="27">
        <v>30</v>
      </c>
      <c r="I2140" s="27">
        <v>45</v>
      </c>
      <c r="J2140" s="27">
        <v>45</v>
      </c>
      <c r="K2140" s="43">
        <v>1.85</v>
      </c>
      <c r="L2140" s="119">
        <f t="shared" si="180"/>
        <v>27.75</v>
      </c>
      <c r="M2140" s="43">
        <f t="shared" si="181"/>
        <v>27.75</v>
      </c>
      <c r="N2140" s="43">
        <f t="shared" si="182"/>
        <v>55.5</v>
      </c>
      <c r="O2140" s="43">
        <f t="shared" si="183"/>
        <v>83.25</v>
      </c>
      <c r="P2140" s="43">
        <f t="shared" si="183"/>
        <v>83.25</v>
      </c>
    </row>
    <row r="2141" spans="1:16" customFormat="1" ht="12.75" customHeight="1">
      <c r="A2141" s="19" t="s">
        <v>295</v>
      </c>
      <c r="B2141" s="66">
        <v>46.75</v>
      </c>
      <c r="C2141" s="73" t="s">
        <v>208</v>
      </c>
      <c r="D2141" s="28" t="s">
        <v>247</v>
      </c>
      <c r="E2141" s="28"/>
      <c r="F2141" s="27">
        <v>15</v>
      </c>
      <c r="G2141" s="27">
        <v>15</v>
      </c>
      <c r="H2141" s="27">
        <v>30</v>
      </c>
      <c r="I2141" s="27">
        <v>45</v>
      </c>
      <c r="J2141" s="27">
        <v>45</v>
      </c>
      <c r="K2141" s="43">
        <v>1.85</v>
      </c>
      <c r="L2141" s="119">
        <f t="shared" si="180"/>
        <v>27.75</v>
      </c>
      <c r="M2141" s="43">
        <f t="shared" si="181"/>
        <v>27.75</v>
      </c>
      <c r="N2141" s="43">
        <f t="shared" si="182"/>
        <v>55.5</v>
      </c>
      <c r="O2141" s="43">
        <f t="shared" si="183"/>
        <v>83.25</v>
      </c>
      <c r="P2141" s="43">
        <f t="shared" si="183"/>
        <v>83.25</v>
      </c>
    </row>
    <row r="2142" spans="1:16" customFormat="1" ht="12.75" customHeight="1">
      <c r="A2142" s="19" t="s">
        <v>295</v>
      </c>
      <c r="B2142" s="66">
        <v>48.75</v>
      </c>
      <c r="C2142" s="73" t="s">
        <v>208</v>
      </c>
      <c r="D2142" s="28" t="s">
        <v>247</v>
      </c>
      <c r="E2142" s="28"/>
      <c r="F2142" s="27">
        <v>15</v>
      </c>
      <c r="G2142" s="27">
        <v>15</v>
      </c>
      <c r="H2142" s="27">
        <v>30</v>
      </c>
      <c r="I2142" s="27">
        <v>45</v>
      </c>
      <c r="J2142" s="27">
        <v>45</v>
      </c>
      <c r="K2142" s="43">
        <v>1.85</v>
      </c>
      <c r="L2142" s="119">
        <f t="shared" si="180"/>
        <v>27.75</v>
      </c>
      <c r="M2142" s="43">
        <f t="shared" si="181"/>
        <v>27.75</v>
      </c>
      <c r="N2142" s="43">
        <f t="shared" si="182"/>
        <v>55.5</v>
      </c>
      <c r="O2142" s="43">
        <f t="shared" si="183"/>
        <v>83.25</v>
      </c>
      <c r="P2142" s="43">
        <f t="shared" si="183"/>
        <v>83.25</v>
      </c>
    </row>
    <row r="2143" spans="1:16" customFormat="1" ht="12.75" customHeight="1">
      <c r="A2143" s="19" t="s">
        <v>295</v>
      </c>
      <c r="B2143" s="66">
        <v>50.75</v>
      </c>
      <c r="C2143" s="73" t="s">
        <v>208</v>
      </c>
      <c r="D2143" s="28" t="s">
        <v>247</v>
      </c>
      <c r="E2143" s="28"/>
      <c r="F2143" s="27">
        <v>15</v>
      </c>
      <c r="G2143" s="27">
        <v>15</v>
      </c>
      <c r="H2143" s="27">
        <v>30</v>
      </c>
      <c r="I2143" s="27">
        <v>45</v>
      </c>
      <c r="J2143" s="27">
        <v>45</v>
      </c>
      <c r="K2143" s="43">
        <v>1.85</v>
      </c>
      <c r="L2143" s="119">
        <f t="shared" si="180"/>
        <v>27.75</v>
      </c>
      <c r="M2143" s="43">
        <f t="shared" si="181"/>
        <v>27.75</v>
      </c>
      <c r="N2143" s="43">
        <f t="shared" si="182"/>
        <v>55.5</v>
      </c>
      <c r="O2143" s="43">
        <f t="shared" si="183"/>
        <v>83.25</v>
      </c>
      <c r="P2143" s="43">
        <f t="shared" si="183"/>
        <v>83.25</v>
      </c>
    </row>
    <row r="2144" spans="1:16" customFormat="1" ht="12.75" customHeight="1">
      <c r="A2144" s="19" t="s">
        <v>295</v>
      </c>
      <c r="B2144" s="66">
        <v>53.75</v>
      </c>
      <c r="C2144" s="73" t="s">
        <v>208</v>
      </c>
      <c r="D2144" s="28" t="s">
        <v>247</v>
      </c>
      <c r="E2144" s="28"/>
      <c r="F2144" s="27">
        <v>15</v>
      </c>
      <c r="G2144" s="27">
        <v>15</v>
      </c>
      <c r="H2144" s="27">
        <v>30</v>
      </c>
      <c r="I2144" s="27">
        <v>45</v>
      </c>
      <c r="J2144" s="27">
        <v>45</v>
      </c>
      <c r="K2144" s="43">
        <v>1.85</v>
      </c>
      <c r="L2144" s="119">
        <f t="shared" si="180"/>
        <v>27.75</v>
      </c>
      <c r="M2144" s="43">
        <f t="shared" si="181"/>
        <v>27.75</v>
      </c>
      <c r="N2144" s="43">
        <f t="shared" si="182"/>
        <v>55.5</v>
      </c>
      <c r="O2144" s="43">
        <f t="shared" si="183"/>
        <v>83.25</v>
      </c>
      <c r="P2144" s="43">
        <f t="shared" si="183"/>
        <v>83.25</v>
      </c>
    </row>
    <row r="2145" spans="1:16" customFormat="1" ht="12.75" customHeight="1">
      <c r="A2145" s="19" t="s">
        <v>295</v>
      </c>
      <c r="B2145" s="66">
        <v>56.75</v>
      </c>
      <c r="C2145" s="73" t="s">
        <v>208</v>
      </c>
      <c r="D2145" s="28" t="s">
        <v>247</v>
      </c>
      <c r="E2145" s="28"/>
      <c r="F2145" s="27">
        <v>15</v>
      </c>
      <c r="G2145" s="27">
        <v>15</v>
      </c>
      <c r="H2145" s="27">
        <v>30</v>
      </c>
      <c r="I2145" s="27">
        <v>45</v>
      </c>
      <c r="J2145" s="27">
        <v>45</v>
      </c>
      <c r="K2145" s="43">
        <v>1.85</v>
      </c>
      <c r="L2145" s="119">
        <f t="shared" si="180"/>
        <v>27.75</v>
      </c>
      <c r="M2145" s="43">
        <f t="shared" si="181"/>
        <v>27.75</v>
      </c>
      <c r="N2145" s="43">
        <f t="shared" si="182"/>
        <v>55.5</v>
      </c>
      <c r="O2145" s="43">
        <f t="shared" si="183"/>
        <v>83.25</v>
      </c>
      <c r="P2145" s="43">
        <f t="shared" si="183"/>
        <v>83.25</v>
      </c>
    </row>
    <row r="2146" spans="1:16" customFormat="1" ht="12.75" customHeight="1">
      <c r="A2146" s="19" t="s">
        <v>295</v>
      </c>
      <c r="B2146" s="66">
        <v>59.75</v>
      </c>
      <c r="C2146" s="73" t="s">
        <v>208</v>
      </c>
      <c r="D2146" s="28" t="s">
        <v>247</v>
      </c>
      <c r="E2146" s="28"/>
      <c r="F2146" s="27">
        <v>15</v>
      </c>
      <c r="G2146" s="27">
        <v>15</v>
      </c>
      <c r="H2146" s="27">
        <v>30</v>
      </c>
      <c r="I2146" s="27">
        <v>45</v>
      </c>
      <c r="J2146" s="27">
        <v>45</v>
      </c>
      <c r="K2146" s="43">
        <v>1.85</v>
      </c>
      <c r="L2146" s="119">
        <f t="shared" si="180"/>
        <v>27.75</v>
      </c>
      <c r="M2146" s="43">
        <f t="shared" si="181"/>
        <v>27.75</v>
      </c>
      <c r="N2146" s="43">
        <f t="shared" si="182"/>
        <v>55.5</v>
      </c>
      <c r="O2146" s="43">
        <f t="shared" si="183"/>
        <v>83.25</v>
      </c>
      <c r="P2146" s="43">
        <f t="shared" si="183"/>
        <v>83.25</v>
      </c>
    </row>
    <row r="2147" spans="1:16" customFormat="1" ht="12.75" customHeight="1">
      <c r="A2147" s="19" t="s">
        <v>295</v>
      </c>
      <c r="B2147" s="66">
        <v>62.75</v>
      </c>
      <c r="C2147" s="73" t="s">
        <v>208</v>
      </c>
      <c r="D2147" s="28" t="s">
        <v>247</v>
      </c>
      <c r="E2147" s="28"/>
      <c r="F2147" s="27">
        <v>15</v>
      </c>
      <c r="G2147" s="27">
        <v>15</v>
      </c>
      <c r="H2147" s="27">
        <v>30</v>
      </c>
      <c r="I2147" s="27">
        <v>45</v>
      </c>
      <c r="J2147" s="27">
        <v>45</v>
      </c>
      <c r="K2147" s="43">
        <v>1.85</v>
      </c>
      <c r="L2147" s="119">
        <f t="shared" ref="L2147:L2210" si="184">K2147*F2147</f>
        <v>27.75</v>
      </c>
      <c r="M2147" s="43">
        <f t="shared" si="181"/>
        <v>27.75</v>
      </c>
      <c r="N2147" s="43">
        <f t="shared" si="182"/>
        <v>55.5</v>
      </c>
      <c r="O2147" s="43">
        <f t="shared" si="183"/>
        <v>83.25</v>
      </c>
      <c r="P2147" s="43">
        <f t="shared" si="183"/>
        <v>83.25</v>
      </c>
    </row>
    <row r="2148" spans="1:16" customFormat="1" ht="12.75" customHeight="1">
      <c r="A2148" s="19" t="s">
        <v>295</v>
      </c>
      <c r="B2148" s="66">
        <v>65.75</v>
      </c>
      <c r="C2148" s="73" t="s">
        <v>208</v>
      </c>
      <c r="D2148" s="28" t="s">
        <v>247</v>
      </c>
      <c r="E2148" s="28"/>
      <c r="F2148" s="27">
        <v>15</v>
      </c>
      <c r="G2148" s="27">
        <v>15</v>
      </c>
      <c r="H2148" s="27">
        <v>30</v>
      </c>
      <c r="I2148" s="27">
        <v>45</v>
      </c>
      <c r="J2148" s="27">
        <v>45</v>
      </c>
      <c r="K2148" s="43">
        <v>1.85</v>
      </c>
      <c r="L2148" s="119">
        <f t="shared" si="184"/>
        <v>27.75</v>
      </c>
      <c r="M2148" s="43">
        <f t="shared" si="181"/>
        <v>27.75</v>
      </c>
      <c r="N2148" s="43">
        <f t="shared" si="182"/>
        <v>55.5</v>
      </c>
      <c r="O2148" s="43">
        <f t="shared" si="183"/>
        <v>83.25</v>
      </c>
      <c r="P2148" s="43">
        <f t="shared" si="183"/>
        <v>83.25</v>
      </c>
    </row>
    <row r="2149" spans="1:16" customFormat="1" ht="12.75" customHeight="1">
      <c r="A2149" s="19" t="s">
        <v>295</v>
      </c>
      <c r="B2149" s="66">
        <v>68.75</v>
      </c>
      <c r="C2149" s="73" t="s">
        <v>208</v>
      </c>
      <c r="D2149" s="28" t="s">
        <v>247</v>
      </c>
      <c r="E2149" s="28"/>
      <c r="F2149" s="27">
        <v>15</v>
      </c>
      <c r="G2149" s="27">
        <v>15</v>
      </c>
      <c r="H2149" s="27">
        <v>30</v>
      </c>
      <c r="I2149" s="27">
        <v>45</v>
      </c>
      <c r="J2149" s="27">
        <v>45</v>
      </c>
      <c r="K2149" s="43">
        <v>1.85</v>
      </c>
      <c r="L2149" s="119">
        <f t="shared" si="184"/>
        <v>27.75</v>
      </c>
      <c r="M2149" s="43">
        <f t="shared" si="181"/>
        <v>27.75</v>
      </c>
      <c r="N2149" s="43">
        <f t="shared" si="182"/>
        <v>55.5</v>
      </c>
      <c r="O2149" s="43">
        <f t="shared" si="183"/>
        <v>83.25</v>
      </c>
      <c r="P2149" s="43">
        <f t="shared" si="183"/>
        <v>83.25</v>
      </c>
    </row>
    <row r="2150" spans="1:16" customFormat="1" ht="12.75" customHeight="1">
      <c r="A2150" s="19" t="s">
        <v>295</v>
      </c>
      <c r="B2150" s="66">
        <v>71.75</v>
      </c>
      <c r="C2150" s="73" t="s">
        <v>208</v>
      </c>
      <c r="D2150" s="28" t="s">
        <v>247</v>
      </c>
      <c r="E2150" s="28"/>
      <c r="F2150" s="27">
        <v>15</v>
      </c>
      <c r="G2150" s="27">
        <v>15</v>
      </c>
      <c r="H2150" s="27">
        <v>30</v>
      </c>
      <c r="I2150" s="27">
        <v>45</v>
      </c>
      <c r="J2150" s="27">
        <v>45</v>
      </c>
      <c r="K2150" s="43">
        <v>1.85</v>
      </c>
      <c r="L2150" s="119">
        <f t="shared" si="184"/>
        <v>27.75</v>
      </c>
      <c r="M2150" s="43">
        <f t="shared" si="181"/>
        <v>27.75</v>
      </c>
      <c r="N2150" s="43">
        <f t="shared" si="182"/>
        <v>55.5</v>
      </c>
      <c r="O2150" s="43">
        <f t="shared" si="183"/>
        <v>83.25</v>
      </c>
      <c r="P2150" s="43">
        <f t="shared" si="183"/>
        <v>83.25</v>
      </c>
    </row>
    <row r="2151" spans="1:16" customFormat="1" ht="12.75" customHeight="1">
      <c r="A2151" s="19" t="s">
        <v>295</v>
      </c>
      <c r="B2151" s="66">
        <v>74.75</v>
      </c>
      <c r="C2151" s="73" t="s">
        <v>208</v>
      </c>
      <c r="D2151" s="28" t="s">
        <v>247</v>
      </c>
      <c r="E2151" s="28"/>
      <c r="F2151" s="27">
        <v>15</v>
      </c>
      <c r="G2151" s="27">
        <v>15</v>
      </c>
      <c r="H2151" s="27">
        <v>30</v>
      </c>
      <c r="I2151" s="27">
        <v>45</v>
      </c>
      <c r="J2151" s="27">
        <v>45</v>
      </c>
      <c r="K2151" s="43">
        <v>1.85</v>
      </c>
      <c r="L2151" s="119">
        <f t="shared" si="184"/>
        <v>27.75</v>
      </c>
      <c r="M2151" s="43">
        <f t="shared" si="181"/>
        <v>27.75</v>
      </c>
      <c r="N2151" s="43">
        <f t="shared" si="182"/>
        <v>55.5</v>
      </c>
      <c r="O2151" s="43">
        <f t="shared" si="183"/>
        <v>83.25</v>
      </c>
      <c r="P2151" s="43">
        <f t="shared" si="183"/>
        <v>83.25</v>
      </c>
    </row>
    <row r="2152" spans="1:16" customFormat="1" ht="12.75" customHeight="1">
      <c r="A2152" s="19" t="s">
        <v>295</v>
      </c>
      <c r="B2152" s="66">
        <v>77.75</v>
      </c>
      <c r="C2152" s="73" t="s">
        <v>208</v>
      </c>
      <c r="D2152" s="28" t="s">
        <v>247</v>
      </c>
      <c r="E2152" s="28"/>
      <c r="F2152" s="27">
        <v>4</v>
      </c>
      <c r="G2152" s="27">
        <v>4</v>
      </c>
      <c r="H2152" s="27">
        <v>8</v>
      </c>
      <c r="I2152" s="27">
        <v>12</v>
      </c>
      <c r="J2152" s="27">
        <v>12</v>
      </c>
      <c r="K2152" s="43">
        <v>1.85</v>
      </c>
      <c r="L2152" s="119">
        <f t="shared" si="184"/>
        <v>7.4</v>
      </c>
      <c r="M2152" s="43">
        <f t="shared" si="181"/>
        <v>7.4</v>
      </c>
      <c r="N2152" s="43">
        <f t="shared" si="182"/>
        <v>14.8</v>
      </c>
      <c r="O2152" s="43">
        <f t="shared" si="183"/>
        <v>22.200000000000003</v>
      </c>
      <c r="P2152" s="43">
        <f t="shared" si="183"/>
        <v>22.200000000000003</v>
      </c>
    </row>
    <row r="2153" spans="1:16" customFormat="1" ht="12.75" customHeight="1">
      <c r="A2153" s="19" t="s">
        <v>295</v>
      </c>
      <c r="B2153" s="66">
        <v>80.75</v>
      </c>
      <c r="C2153" s="73" t="s">
        <v>208</v>
      </c>
      <c r="D2153" s="28" t="s">
        <v>247</v>
      </c>
      <c r="E2153" s="28"/>
      <c r="F2153" s="27">
        <v>4</v>
      </c>
      <c r="G2153" s="27">
        <v>4</v>
      </c>
      <c r="H2153" s="27">
        <v>8</v>
      </c>
      <c r="I2153" s="27">
        <v>12</v>
      </c>
      <c r="J2153" s="27">
        <v>12</v>
      </c>
      <c r="K2153" s="43">
        <v>1.85</v>
      </c>
      <c r="L2153" s="119">
        <f t="shared" si="184"/>
        <v>7.4</v>
      </c>
      <c r="M2153" s="43">
        <f t="shared" si="181"/>
        <v>7.4</v>
      </c>
      <c r="N2153" s="43">
        <f t="shared" si="182"/>
        <v>14.8</v>
      </c>
      <c r="O2153" s="43">
        <f t="shared" si="183"/>
        <v>22.200000000000003</v>
      </c>
      <c r="P2153" s="43">
        <f t="shared" si="183"/>
        <v>22.200000000000003</v>
      </c>
    </row>
    <row r="2154" spans="1:16" customFormat="1" ht="12.75" customHeight="1">
      <c r="A2154" s="19" t="s">
        <v>295</v>
      </c>
      <c r="B2154" s="66">
        <v>83.75</v>
      </c>
      <c r="C2154" s="73" t="s">
        <v>208</v>
      </c>
      <c r="D2154" s="28" t="s">
        <v>247</v>
      </c>
      <c r="E2154" s="28"/>
      <c r="F2154" s="27">
        <v>4</v>
      </c>
      <c r="G2154" s="27">
        <v>4</v>
      </c>
      <c r="H2154" s="27">
        <v>8</v>
      </c>
      <c r="I2154" s="27">
        <v>12</v>
      </c>
      <c r="J2154" s="27">
        <v>12</v>
      </c>
      <c r="K2154" s="43">
        <v>1.85</v>
      </c>
      <c r="L2154" s="119">
        <f t="shared" si="184"/>
        <v>7.4</v>
      </c>
      <c r="M2154" s="43">
        <f t="shared" si="181"/>
        <v>7.4</v>
      </c>
      <c r="N2154" s="43">
        <f t="shared" si="182"/>
        <v>14.8</v>
      </c>
      <c r="O2154" s="43">
        <f t="shared" si="183"/>
        <v>22.200000000000003</v>
      </c>
      <c r="P2154" s="43">
        <f t="shared" si="183"/>
        <v>22.200000000000003</v>
      </c>
    </row>
    <row r="2155" spans="1:16" customFormat="1" ht="12.75" customHeight="1">
      <c r="A2155" s="19" t="s">
        <v>295</v>
      </c>
      <c r="B2155" s="66">
        <v>86.75</v>
      </c>
      <c r="C2155" s="73" t="s">
        <v>208</v>
      </c>
      <c r="D2155" s="28" t="s">
        <v>247</v>
      </c>
      <c r="E2155" s="28"/>
      <c r="F2155" s="27">
        <v>4</v>
      </c>
      <c r="G2155" s="27">
        <v>4</v>
      </c>
      <c r="H2155" s="27">
        <v>8</v>
      </c>
      <c r="I2155" s="27">
        <v>12</v>
      </c>
      <c r="J2155" s="27">
        <v>12</v>
      </c>
      <c r="K2155" s="43">
        <v>1.85</v>
      </c>
      <c r="L2155" s="119">
        <f t="shared" si="184"/>
        <v>7.4</v>
      </c>
      <c r="M2155" s="43">
        <f t="shared" si="181"/>
        <v>7.4</v>
      </c>
      <c r="N2155" s="43">
        <f t="shared" si="182"/>
        <v>14.8</v>
      </c>
      <c r="O2155" s="43">
        <f t="shared" si="183"/>
        <v>22.200000000000003</v>
      </c>
      <c r="P2155" s="43">
        <f t="shared" si="183"/>
        <v>22.200000000000003</v>
      </c>
    </row>
    <row r="2156" spans="1:16" customFormat="1" ht="12.75" customHeight="1">
      <c r="A2156" s="19" t="s">
        <v>295</v>
      </c>
      <c r="B2156" s="66">
        <v>89.75</v>
      </c>
      <c r="C2156" s="73" t="s">
        <v>208</v>
      </c>
      <c r="D2156" s="28" t="s">
        <v>247</v>
      </c>
      <c r="E2156" s="28"/>
      <c r="F2156" s="27">
        <v>4</v>
      </c>
      <c r="G2156" s="27">
        <v>4</v>
      </c>
      <c r="H2156" s="27">
        <v>8</v>
      </c>
      <c r="I2156" s="27">
        <v>12</v>
      </c>
      <c r="J2156" s="27">
        <v>12</v>
      </c>
      <c r="K2156" s="43">
        <v>1.85</v>
      </c>
      <c r="L2156" s="119">
        <f t="shared" si="184"/>
        <v>7.4</v>
      </c>
      <c r="M2156" s="43">
        <f t="shared" si="181"/>
        <v>7.4</v>
      </c>
      <c r="N2156" s="43">
        <f t="shared" si="182"/>
        <v>14.8</v>
      </c>
      <c r="O2156" s="43">
        <f t="shared" si="183"/>
        <v>22.200000000000003</v>
      </c>
      <c r="P2156" s="43">
        <f t="shared" si="183"/>
        <v>22.200000000000003</v>
      </c>
    </row>
    <row r="2157" spans="1:16" customFormat="1" ht="12.75" customHeight="1">
      <c r="A2157" s="19" t="s">
        <v>295</v>
      </c>
      <c r="B2157" s="66">
        <v>92.75</v>
      </c>
      <c r="C2157" s="73" t="s">
        <v>208</v>
      </c>
      <c r="D2157" s="28" t="s">
        <v>247</v>
      </c>
      <c r="E2157" s="28"/>
      <c r="F2157" s="27">
        <v>4</v>
      </c>
      <c r="G2157" s="27">
        <v>4</v>
      </c>
      <c r="H2157" s="27">
        <v>8</v>
      </c>
      <c r="I2157" s="27">
        <v>12</v>
      </c>
      <c r="J2157" s="27">
        <v>12</v>
      </c>
      <c r="K2157" s="43">
        <v>1.85</v>
      </c>
      <c r="L2157" s="119">
        <f t="shared" si="184"/>
        <v>7.4</v>
      </c>
      <c r="M2157" s="43">
        <f t="shared" si="181"/>
        <v>7.4</v>
      </c>
      <c r="N2157" s="43">
        <f t="shared" si="182"/>
        <v>14.8</v>
      </c>
      <c r="O2157" s="43">
        <f t="shared" si="183"/>
        <v>22.200000000000003</v>
      </c>
      <c r="P2157" s="43">
        <f t="shared" si="183"/>
        <v>22.200000000000003</v>
      </c>
    </row>
    <row r="2158" spans="1:16" customFormat="1" ht="12.75" customHeight="1">
      <c r="A2158" s="19" t="s">
        <v>295</v>
      </c>
      <c r="B2158" s="66">
        <v>95.75</v>
      </c>
      <c r="C2158" s="73" t="s">
        <v>208</v>
      </c>
      <c r="D2158" s="28" t="s">
        <v>247</v>
      </c>
      <c r="E2158" s="28"/>
      <c r="F2158" s="27">
        <v>4</v>
      </c>
      <c r="G2158" s="27">
        <v>4</v>
      </c>
      <c r="H2158" s="27">
        <v>8</v>
      </c>
      <c r="I2158" s="27">
        <v>12</v>
      </c>
      <c r="J2158" s="27">
        <v>12</v>
      </c>
      <c r="K2158" s="43">
        <v>1.85</v>
      </c>
      <c r="L2158" s="119">
        <f t="shared" si="184"/>
        <v>7.4</v>
      </c>
      <c r="M2158" s="43">
        <f t="shared" si="181"/>
        <v>7.4</v>
      </c>
      <c r="N2158" s="43">
        <f t="shared" si="182"/>
        <v>14.8</v>
      </c>
      <c r="O2158" s="43">
        <f t="shared" si="183"/>
        <v>22.200000000000003</v>
      </c>
      <c r="P2158" s="43">
        <f t="shared" si="183"/>
        <v>22.200000000000003</v>
      </c>
    </row>
    <row r="2159" spans="1:16" customFormat="1" ht="12.75" customHeight="1">
      <c r="A2159" s="19" t="s">
        <v>295</v>
      </c>
      <c r="B2159" s="66">
        <v>98.75</v>
      </c>
      <c r="C2159" s="73" t="s">
        <v>208</v>
      </c>
      <c r="D2159" s="28" t="s">
        <v>247</v>
      </c>
      <c r="E2159" s="28"/>
      <c r="F2159" s="27">
        <v>4</v>
      </c>
      <c r="G2159" s="27">
        <v>4</v>
      </c>
      <c r="H2159" s="27">
        <v>8</v>
      </c>
      <c r="I2159" s="27">
        <v>12</v>
      </c>
      <c r="J2159" s="27">
        <v>12</v>
      </c>
      <c r="K2159" s="43">
        <v>1.85</v>
      </c>
      <c r="L2159" s="119">
        <f t="shared" si="184"/>
        <v>7.4</v>
      </c>
      <c r="M2159" s="43">
        <f t="shared" si="181"/>
        <v>7.4</v>
      </c>
      <c r="N2159" s="43">
        <f t="shared" si="182"/>
        <v>14.8</v>
      </c>
      <c r="O2159" s="43">
        <f t="shared" si="183"/>
        <v>22.200000000000003</v>
      </c>
      <c r="P2159" s="43">
        <f t="shared" si="183"/>
        <v>22.200000000000003</v>
      </c>
    </row>
    <row r="2160" spans="1:16" customFormat="1" ht="12.75" customHeight="1">
      <c r="A2160" s="19" t="s">
        <v>295</v>
      </c>
      <c r="B2160" s="66">
        <v>101.75</v>
      </c>
      <c r="C2160" s="73" t="s">
        <v>208</v>
      </c>
      <c r="D2160" s="28" t="s">
        <v>247</v>
      </c>
      <c r="E2160" s="28"/>
      <c r="F2160" s="27">
        <v>4</v>
      </c>
      <c r="G2160" s="27">
        <v>4</v>
      </c>
      <c r="H2160" s="27">
        <v>8</v>
      </c>
      <c r="I2160" s="27">
        <v>12</v>
      </c>
      <c r="J2160" s="27">
        <v>12</v>
      </c>
      <c r="K2160" s="43">
        <v>1.85</v>
      </c>
      <c r="L2160" s="119">
        <f t="shared" si="184"/>
        <v>7.4</v>
      </c>
      <c r="M2160" s="43">
        <f t="shared" si="181"/>
        <v>7.4</v>
      </c>
      <c r="N2160" s="43">
        <f t="shared" si="182"/>
        <v>14.8</v>
      </c>
      <c r="O2160" s="43">
        <f t="shared" si="183"/>
        <v>22.200000000000003</v>
      </c>
      <c r="P2160" s="43">
        <f t="shared" si="183"/>
        <v>22.200000000000003</v>
      </c>
    </row>
    <row r="2161" spans="1:16" customFormat="1" ht="12.75" customHeight="1">
      <c r="A2161" s="19" t="s">
        <v>295</v>
      </c>
      <c r="B2161" s="66">
        <v>104.75</v>
      </c>
      <c r="C2161" s="73" t="s">
        <v>208</v>
      </c>
      <c r="D2161" s="28" t="s">
        <v>247</v>
      </c>
      <c r="E2161" s="28"/>
      <c r="F2161" s="27">
        <v>4</v>
      </c>
      <c r="G2161" s="27">
        <v>4</v>
      </c>
      <c r="H2161" s="27">
        <v>8</v>
      </c>
      <c r="I2161" s="27">
        <v>12</v>
      </c>
      <c r="J2161" s="27">
        <v>12</v>
      </c>
      <c r="K2161" s="43">
        <v>1.85</v>
      </c>
      <c r="L2161" s="119">
        <f t="shared" si="184"/>
        <v>7.4</v>
      </c>
      <c r="M2161" s="43">
        <f t="shared" si="181"/>
        <v>7.4</v>
      </c>
      <c r="N2161" s="43">
        <f t="shared" si="182"/>
        <v>14.8</v>
      </c>
      <c r="O2161" s="43">
        <f t="shared" si="183"/>
        <v>22.200000000000003</v>
      </c>
      <c r="P2161" s="43">
        <f t="shared" si="183"/>
        <v>22.200000000000003</v>
      </c>
    </row>
    <row r="2162" spans="1:16" customFormat="1" ht="12.75" customHeight="1">
      <c r="A2162" s="19" t="s">
        <v>295</v>
      </c>
      <c r="B2162" s="66">
        <v>107.75</v>
      </c>
      <c r="C2162" s="73" t="s">
        <v>208</v>
      </c>
      <c r="D2162" s="28" t="s">
        <v>247</v>
      </c>
      <c r="E2162" s="28"/>
      <c r="F2162" s="27">
        <v>4</v>
      </c>
      <c r="G2162" s="27">
        <v>4</v>
      </c>
      <c r="H2162" s="27">
        <v>8</v>
      </c>
      <c r="I2162" s="27">
        <v>12</v>
      </c>
      <c r="J2162" s="27">
        <v>12</v>
      </c>
      <c r="K2162" s="43">
        <v>1.85</v>
      </c>
      <c r="L2162" s="119">
        <f t="shared" si="184"/>
        <v>7.4</v>
      </c>
      <c r="M2162" s="43">
        <f t="shared" si="181"/>
        <v>7.4</v>
      </c>
      <c r="N2162" s="43">
        <f t="shared" si="182"/>
        <v>14.8</v>
      </c>
      <c r="O2162" s="43">
        <f t="shared" si="183"/>
        <v>22.200000000000003</v>
      </c>
      <c r="P2162" s="43">
        <f t="shared" si="183"/>
        <v>22.200000000000003</v>
      </c>
    </row>
    <row r="2163" spans="1:16" customFormat="1" ht="12.75" customHeight="1">
      <c r="A2163" s="19" t="s">
        <v>295</v>
      </c>
      <c r="B2163" s="66">
        <v>110.75</v>
      </c>
      <c r="C2163" s="73" t="s">
        <v>208</v>
      </c>
      <c r="D2163" s="28" t="s">
        <v>247</v>
      </c>
      <c r="E2163" s="28"/>
      <c r="F2163" s="27">
        <v>4</v>
      </c>
      <c r="G2163" s="27">
        <v>4</v>
      </c>
      <c r="H2163" s="27">
        <v>8</v>
      </c>
      <c r="I2163" s="27">
        <v>12</v>
      </c>
      <c r="J2163" s="27">
        <v>12</v>
      </c>
      <c r="K2163" s="43">
        <v>1.85</v>
      </c>
      <c r="L2163" s="119">
        <f t="shared" si="184"/>
        <v>7.4</v>
      </c>
      <c r="M2163" s="43">
        <f t="shared" si="181"/>
        <v>7.4</v>
      </c>
      <c r="N2163" s="43">
        <f t="shared" si="182"/>
        <v>14.8</v>
      </c>
      <c r="O2163" s="43">
        <f t="shared" si="183"/>
        <v>22.200000000000003</v>
      </c>
      <c r="P2163" s="43">
        <f t="shared" si="183"/>
        <v>22.200000000000003</v>
      </c>
    </row>
    <row r="2164" spans="1:16" customFormat="1" ht="12.75" customHeight="1">
      <c r="A2164" s="19" t="s">
        <v>295</v>
      </c>
      <c r="B2164" s="66">
        <v>113.75</v>
      </c>
      <c r="C2164" s="73" t="s">
        <v>208</v>
      </c>
      <c r="D2164" s="28" t="s">
        <v>247</v>
      </c>
      <c r="E2164" s="28"/>
      <c r="F2164" s="27">
        <v>4</v>
      </c>
      <c r="G2164" s="27">
        <v>4</v>
      </c>
      <c r="H2164" s="27">
        <v>8</v>
      </c>
      <c r="I2164" s="27">
        <v>12</v>
      </c>
      <c r="J2164" s="27">
        <v>12</v>
      </c>
      <c r="K2164" s="43">
        <v>1.85</v>
      </c>
      <c r="L2164" s="119">
        <f t="shared" si="184"/>
        <v>7.4</v>
      </c>
      <c r="M2164" s="43">
        <f t="shared" si="181"/>
        <v>7.4</v>
      </c>
      <c r="N2164" s="43">
        <f t="shared" si="182"/>
        <v>14.8</v>
      </c>
      <c r="O2164" s="43">
        <f t="shared" si="183"/>
        <v>22.200000000000003</v>
      </c>
      <c r="P2164" s="43">
        <f t="shared" si="183"/>
        <v>22.200000000000003</v>
      </c>
    </row>
    <row r="2165" spans="1:16" customFormat="1" ht="12.75" customHeight="1">
      <c r="A2165" s="19" t="s">
        <v>295</v>
      </c>
      <c r="B2165" s="66">
        <v>116.75</v>
      </c>
      <c r="C2165" s="73" t="s">
        <v>208</v>
      </c>
      <c r="D2165" s="28" t="s">
        <v>247</v>
      </c>
      <c r="E2165" s="28"/>
      <c r="F2165" s="27">
        <v>15</v>
      </c>
      <c r="G2165" s="27">
        <v>15</v>
      </c>
      <c r="H2165" s="27">
        <v>30</v>
      </c>
      <c r="I2165" s="27">
        <v>45</v>
      </c>
      <c r="J2165" s="27">
        <v>45</v>
      </c>
      <c r="K2165" s="43">
        <v>1.85</v>
      </c>
      <c r="L2165" s="119">
        <f t="shared" si="184"/>
        <v>27.75</v>
      </c>
      <c r="M2165" s="43">
        <f t="shared" si="181"/>
        <v>27.75</v>
      </c>
      <c r="N2165" s="43">
        <f t="shared" si="182"/>
        <v>55.5</v>
      </c>
      <c r="O2165" s="43">
        <f t="shared" si="183"/>
        <v>83.25</v>
      </c>
      <c r="P2165" s="43">
        <f t="shared" si="183"/>
        <v>83.25</v>
      </c>
    </row>
    <row r="2166" spans="1:16" customFormat="1" ht="12.75" customHeight="1">
      <c r="A2166" s="19" t="s">
        <v>295</v>
      </c>
      <c r="B2166" s="66">
        <v>119.75</v>
      </c>
      <c r="C2166" s="73" t="s">
        <v>208</v>
      </c>
      <c r="D2166" s="28" t="s">
        <v>247</v>
      </c>
      <c r="E2166" s="28"/>
      <c r="F2166" s="27">
        <v>15</v>
      </c>
      <c r="G2166" s="27">
        <v>15</v>
      </c>
      <c r="H2166" s="27">
        <v>30</v>
      </c>
      <c r="I2166" s="27">
        <v>45</v>
      </c>
      <c r="J2166" s="27">
        <v>45</v>
      </c>
      <c r="K2166" s="43">
        <v>1.85</v>
      </c>
      <c r="L2166" s="119">
        <f t="shared" si="184"/>
        <v>27.75</v>
      </c>
      <c r="M2166" s="43">
        <f t="shared" si="181"/>
        <v>27.75</v>
      </c>
      <c r="N2166" s="43">
        <f t="shared" si="182"/>
        <v>55.5</v>
      </c>
      <c r="O2166" s="43">
        <f t="shared" si="183"/>
        <v>83.25</v>
      </c>
      <c r="P2166" s="43">
        <f t="shared" si="183"/>
        <v>83.25</v>
      </c>
    </row>
    <row r="2167" spans="1:16" customFormat="1" ht="12.75" customHeight="1">
      <c r="A2167" s="19" t="s">
        <v>295</v>
      </c>
      <c r="B2167" s="66">
        <v>122.75</v>
      </c>
      <c r="C2167" s="73" t="s">
        <v>208</v>
      </c>
      <c r="D2167" s="28" t="s">
        <v>247</v>
      </c>
      <c r="E2167" s="28"/>
      <c r="F2167" s="27">
        <v>15</v>
      </c>
      <c r="G2167" s="27">
        <v>15</v>
      </c>
      <c r="H2167" s="27">
        <v>30</v>
      </c>
      <c r="I2167" s="27">
        <v>45</v>
      </c>
      <c r="J2167" s="27">
        <v>45</v>
      </c>
      <c r="K2167" s="43">
        <v>1.85</v>
      </c>
      <c r="L2167" s="119">
        <f t="shared" si="184"/>
        <v>27.75</v>
      </c>
      <c r="M2167" s="43">
        <f t="shared" si="181"/>
        <v>27.75</v>
      </c>
      <c r="N2167" s="43">
        <f t="shared" si="182"/>
        <v>55.5</v>
      </c>
      <c r="O2167" s="43">
        <f t="shared" si="183"/>
        <v>83.25</v>
      </c>
      <c r="P2167" s="43">
        <f t="shared" si="183"/>
        <v>83.25</v>
      </c>
    </row>
    <row r="2168" spans="1:16" customFormat="1" ht="12.75" customHeight="1">
      <c r="A2168" s="19" t="s">
        <v>295</v>
      </c>
      <c r="B2168" s="66">
        <v>125.75</v>
      </c>
      <c r="C2168" s="73" t="s">
        <v>208</v>
      </c>
      <c r="D2168" s="28" t="s">
        <v>247</v>
      </c>
      <c r="E2168" s="28"/>
      <c r="F2168" s="27">
        <v>15</v>
      </c>
      <c r="G2168" s="27">
        <v>15</v>
      </c>
      <c r="H2168" s="27">
        <v>30</v>
      </c>
      <c r="I2168" s="27">
        <v>45</v>
      </c>
      <c r="J2168" s="27">
        <v>45</v>
      </c>
      <c r="K2168" s="43">
        <v>1.85</v>
      </c>
      <c r="L2168" s="119">
        <f t="shared" si="184"/>
        <v>27.75</v>
      </c>
      <c r="M2168" s="43">
        <f t="shared" si="181"/>
        <v>27.75</v>
      </c>
      <c r="N2168" s="43">
        <f t="shared" si="182"/>
        <v>55.5</v>
      </c>
      <c r="O2168" s="43">
        <f t="shared" si="183"/>
        <v>83.25</v>
      </c>
      <c r="P2168" s="43">
        <f t="shared" si="183"/>
        <v>83.25</v>
      </c>
    </row>
    <row r="2169" spans="1:16" customFormat="1" ht="12.75" customHeight="1">
      <c r="A2169" s="19" t="s">
        <v>295</v>
      </c>
      <c r="B2169" s="66">
        <v>128.75</v>
      </c>
      <c r="C2169" s="73" t="s">
        <v>208</v>
      </c>
      <c r="D2169" s="28" t="s">
        <v>247</v>
      </c>
      <c r="E2169" s="28"/>
      <c r="F2169" s="27">
        <v>4</v>
      </c>
      <c r="G2169" s="27">
        <v>4</v>
      </c>
      <c r="H2169" s="27">
        <v>8</v>
      </c>
      <c r="I2169" s="27">
        <v>12</v>
      </c>
      <c r="J2169" s="27">
        <v>12</v>
      </c>
      <c r="K2169" s="43">
        <v>1.85</v>
      </c>
      <c r="L2169" s="119">
        <f t="shared" si="184"/>
        <v>7.4</v>
      </c>
      <c r="M2169" s="43">
        <f t="shared" si="181"/>
        <v>7.4</v>
      </c>
      <c r="N2169" s="43">
        <f t="shared" si="182"/>
        <v>14.8</v>
      </c>
      <c r="O2169" s="43">
        <f t="shared" si="183"/>
        <v>22.200000000000003</v>
      </c>
      <c r="P2169" s="43">
        <f t="shared" si="183"/>
        <v>22.200000000000003</v>
      </c>
    </row>
    <row r="2170" spans="1:16" customFormat="1" ht="12.75" customHeight="1">
      <c r="A2170" s="19" t="s">
        <v>295</v>
      </c>
      <c r="B2170" s="66">
        <v>131.75</v>
      </c>
      <c r="C2170" s="73" t="s">
        <v>208</v>
      </c>
      <c r="D2170" s="28" t="s">
        <v>247</v>
      </c>
      <c r="E2170" s="28"/>
      <c r="F2170" s="27">
        <v>4</v>
      </c>
      <c r="G2170" s="27">
        <v>4</v>
      </c>
      <c r="H2170" s="27">
        <v>8</v>
      </c>
      <c r="I2170" s="27">
        <v>12</v>
      </c>
      <c r="J2170" s="27">
        <v>12</v>
      </c>
      <c r="K2170" s="43">
        <v>1.85</v>
      </c>
      <c r="L2170" s="119">
        <f t="shared" si="184"/>
        <v>7.4</v>
      </c>
      <c r="M2170" s="43">
        <f t="shared" si="181"/>
        <v>7.4</v>
      </c>
      <c r="N2170" s="43">
        <f t="shared" si="182"/>
        <v>14.8</v>
      </c>
      <c r="O2170" s="43">
        <f t="shared" si="183"/>
        <v>22.200000000000003</v>
      </c>
      <c r="P2170" s="43">
        <f t="shared" si="183"/>
        <v>22.200000000000003</v>
      </c>
    </row>
    <row r="2171" spans="1:16" customFormat="1" ht="12.75" customHeight="1">
      <c r="A2171" s="19" t="s">
        <v>295</v>
      </c>
      <c r="B2171" s="66">
        <v>134.75</v>
      </c>
      <c r="C2171" s="73" t="s">
        <v>208</v>
      </c>
      <c r="D2171" s="28" t="s">
        <v>247</v>
      </c>
      <c r="E2171" s="28"/>
      <c r="F2171" s="27">
        <v>4</v>
      </c>
      <c r="G2171" s="27">
        <v>4</v>
      </c>
      <c r="H2171" s="27">
        <v>8</v>
      </c>
      <c r="I2171" s="27">
        <v>12</v>
      </c>
      <c r="J2171" s="27">
        <v>12</v>
      </c>
      <c r="K2171" s="43">
        <v>1.85</v>
      </c>
      <c r="L2171" s="119">
        <f t="shared" si="184"/>
        <v>7.4</v>
      </c>
      <c r="M2171" s="43">
        <f t="shared" si="181"/>
        <v>7.4</v>
      </c>
      <c r="N2171" s="43">
        <f t="shared" si="182"/>
        <v>14.8</v>
      </c>
      <c r="O2171" s="43">
        <f t="shared" si="183"/>
        <v>22.200000000000003</v>
      </c>
      <c r="P2171" s="43">
        <f t="shared" si="183"/>
        <v>22.200000000000003</v>
      </c>
    </row>
    <row r="2172" spans="1:16" customFormat="1" ht="12.75" customHeight="1">
      <c r="A2172" s="19" t="s">
        <v>295</v>
      </c>
      <c r="B2172" s="66">
        <v>137.75</v>
      </c>
      <c r="C2172" s="73" t="s">
        <v>208</v>
      </c>
      <c r="D2172" s="28" t="s">
        <v>247</v>
      </c>
      <c r="E2172" s="28"/>
      <c r="F2172" s="27">
        <v>4</v>
      </c>
      <c r="G2172" s="27">
        <v>4</v>
      </c>
      <c r="H2172" s="27">
        <v>8</v>
      </c>
      <c r="I2172" s="27">
        <v>12</v>
      </c>
      <c r="J2172" s="27">
        <v>12</v>
      </c>
      <c r="K2172" s="43">
        <v>1.85</v>
      </c>
      <c r="L2172" s="119">
        <f t="shared" si="184"/>
        <v>7.4</v>
      </c>
      <c r="M2172" s="43">
        <f t="shared" si="181"/>
        <v>7.4</v>
      </c>
      <c r="N2172" s="43">
        <f t="shared" si="182"/>
        <v>14.8</v>
      </c>
      <c r="O2172" s="43">
        <f t="shared" si="183"/>
        <v>22.200000000000003</v>
      </c>
      <c r="P2172" s="43">
        <f t="shared" si="183"/>
        <v>22.200000000000003</v>
      </c>
    </row>
    <row r="2173" spans="1:16" customFormat="1" ht="12.75" customHeight="1">
      <c r="A2173" s="19" t="s">
        <v>295</v>
      </c>
      <c r="B2173" s="66">
        <v>140.75</v>
      </c>
      <c r="C2173" s="73" t="s">
        <v>208</v>
      </c>
      <c r="D2173" s="28" t="s">
        <v>247</v>
      </c>
      <c r="E2173" s="28"/>
      <c r="F2173" s="27">
        <v>4</v>
      </c>
      <c r="G2173" s="27">
        <v>4</v>
      </c>
      <c r="H2173" s="27">
        <v>8</v>
      </c>
      <c r="I2173" s="27">
        <v>12</v>
      </c>
      <c r="J2173" s="27">
        <v>12</v>
      </c>
      <c r="K2173" s="43">
        <v>1.85</v>
      </c>
      <c r="L2173" s="119">
        <f t="shared" si="184"/>
        <v>7.4</v>
      </c>
      <c r="M2173" s="43">
        <f t="shared" si="181"/>
        <v>7.4</v>
      </c>
      <c r="N2173" s="43">
        <f t="shared" si="182"/>
        <v>14.8</v>
      </c>
      <c r="O2173" s="43">
        <f t="shared" si="183"/>
        <v>22.200000000000003</v>
      </c>
      <c r="P2173" s="43">
        <f t="shared" si="183"/>
        <v>22.200000000000003</v>
      </c>
    </row>
    <row r="2174" spans="1:16" customFormat="1" ht="12.75" customHeight="1">
      <c r="A2174" s="19" t="s">
        <v>295</v>
      </c>
      <c r="B2174" s="66">
        <v>143.75</v>
      </c>
      <c r="C2174" s="73" t="s">
        <v>208</v>
      </c>
      <c r="D2174" s="28" t="s">
        <v>247</v>
      </c>
      <c r="E2174" s="28"/>
      <c r="F2174" s="27">
        <v>4</v>
      </c>
      <c r="G2174" s="27">
        <v>4</v>
      </c>
      <c r="H2174" s="27">
        <v>8</v>
      </c>
      <c r="I2174" s="27">
        <v>12</v>
      </c>
      <c r="J2174" s="27">
        <v>12</v>
      </c>
      <c r="K2174" s="43">
        <v>1.85</v>
      </c>
      <c r="L2174" s="119">
        <f t="shared" si="184"/>
        <v>7.4</v>
      </c>
      <c r="M2174" s="43">
        <f t="shared" si="181"/>
        <v>7.4</v>
      </c>
      <c r="N2174" s="43">
        <f t="shared" si="182"/>
        <v>14.8</v>
      </c>
      <c r="O2174" s="43">
        <f t="shared" si="183"/>
        <v>22.200000000000003</v>
      </c>
      <c r="P2174" s="43">
        <f t="shared" si="183"/>
        <v>22.200000000000003</v>
      </c>
    </row>
    <row r="2175" spans="1:16" customFormat="1" ht="12.75" customHeight="1">
      <c r="A2175" s="19" t="s">
        <v>295</v>
      </c>
      <c r="B2175" s="66">
        <v>146.75</v>
      </c>
      <c r="C2175" s="73" t="s">
        <v>208</v>
      </c>
      <c r="D2175" s="28" t="s">
        <v>247</v>
      </c>
      <c r="E2175" s="28"/>
      <c r="F2175" s="27">
        <v>4</v>
      </c>
      <c r="G2175" s="27">
        <v>4</v>
      </c>
      <c r="H2175" s="27">
        <v>8</v>
      </c>
      <c r="I2175" s="27">
        <v>12</v>
      </c>
      <c r="J2175" s="27">
        <v>12</v>
      </c>
      <c r="K2175" s="43">
        <v>1.85</v>
      </c>
      <c r="L2175" s="119">
        <f t="shared" si="184"/>
        <v>7.4</v>
      </c>
      <c r="M2175" s="43">
        <f t="shared" si="181"/>
        <v>7.4</v>
      </c>
      <c r="N2175" s="43">
        <f t="shared" si="182"/>
        <v>14.8</v>
      </c>
      <c r="O2175" s="43">
        <f t="shared" si="183"/>
        <v>22.200000000000003</v>
      </c>
      <c r="P2175" s="43">
        <f t="shared" si="183"/>
        <v>22.200000000000003</v>
      </c>
    </row>
    <row r="2176" spans="1:16" customFormat="1" ht="12.75" customHeight="1">
      <c r="A2176" s="19" t="s">
        <v>295</v>
      </c>
      <c r="B2176" s="66">
        <v>149.75</v>
      </c>
      <c r="C2176" s="73" t="s">
        <v>208</v>
      </c>
      <c r="D2176" s="28" t="s">
        <v>247</v>
      </c>
      <c r="E2176" s="28"/>
      <c r="F2176" s="27">
        <v>4</v>
      </c>
      <c r="G2176" s="27">
        <v>4</v>
      </c>
      <c r="H2176" s="27">
        <v>8</v>
      </c>
      <c r="I2176" s="27">
        <v>12</v>
      </c>
      <c r="J2176" s="27">
        <v>12</v>
      </c>
      <c r="K2176" s="43">
        <v>1.85</v>
      </c>
      <c r="L2176" s="119">
        <f t="shared" si="184"/>
        <v>7.4</v>
      </c>
      <c r="M2176" s="43">
        <f t="shared" si="181"/>
        <v>7.4</v>
      </c>
      <c r="N2176" s="43">
        <f t="shared" si="182"/>
        <v>14.8</v>
      </c>
      <c r="O2176" s="43">
        <f t="shared" si="183"/>
        <v>22.200000000000003</v>
      </c>
      <c r="P2176" s="43">
        <f t="shared" si="183"/>
        <v>22.200000000000003</v>
      </c>
    </row>
    <row r="2177" spans="1:16" customFormat="1" ht="12.75" customHeight="1">
      <c r="A2177" s="19" t="s">
        <v>295</v>
      </c>
      <c r="B2177" s="66">
        <v>152.75</v>
      </c>
      <c r="C2177" s="73" t="s">
        <v>208</v>
      </c>
      <c r="D2177" s="28" t="s">
        <v>247</v>
      </c>
      <c r="E2177" s="28"/>
      <c r="F2177" s="27">
        <v>4</v>
      </c>
      <c r="G2177" s="27">
        <v>4</v>
      </c>
      <c r="H2177" s="27">
        <v>8</v>
      </c>
      <c r="I2177" s="27">
        <v>12</v>
      </c>
      <c r="J2177" s="27">
        <v>12</v>
      </c>
      <c r="K2177" s="43">
        <v>1.85</v>
      </c>
      <c r="L2177" s="119">
        <f t="shared" si="184"/>
        <v>7.4</v>
      </c>
      <c r="M2177" s="43">
        <f t="shared" si="181"/>
        <v>7.4</v>
      </c>
      <c r="N2177" s="43">
        <f t="shared" si="182"/>
        <v>14.8</v>
      </c>
      <c r="O2177" s="43">
        <f t="shared" si="183"/>
        <v>22.200000000000003</v>
      </c>
      <c r="P2177" s="43">
        <f t="shared" si="183"/>
        <v>22.200000000000003</v>
      </c>
    </row>
    <row r="2178" spans="1:16" customFormat="1" ht="12.75" customHeight="1">
      <c r="A2178" s="19" t="s">
        <v>295</v>
      </c>
      <c r="B2178" s="66">
        <v>155.75</v>
      </c>
      <c r="C2178" s="73" t="s">
        <v>208</v>
      </c>
      <c r="D2178" s="28" t="s">
        <v>247</v>
      </c>
      <c r="E2178" s="28"/>
      <c r="F2178" s="27">
        <v>4</v>
      </c>
      <c r="G2178" s="27">
        <v>4</v>
      </c>
      <c r="H2178" s="27">
        <v>8</v>
      </c>
      <c r="I2178" s="27">
        <v>12</v>
      </c>
      <c r="J2178" s="27">
        <v>12</v>
      </c>
      <c r="K2178" s="43">
        <v>1.85</v>
      </c>
      <c r="L2178" s="119">
        <f t="shared" si="184"/>
        <v>7.4</v>
      </c>
      <c r="M2178" s="43">
        <f t="shared" si="181"/>
        <v>7.4</v>
      </c>
      <c r="N2178" s="43">
        <f t="shared" si="182"/>
        <v>14.8</v>
      </c>
      <c r="O2178" s="43">
        <f t="shared" si="183"/>
        <v>22.200000000000003</v>
      </c>
      <c r="P2178" s="43">
        <f t="shared" si="183"/>
        <v>22.200000000000003</v>
      </c>
    </row>
    <row r="2179" spans="1:16" customFormat="1" ht="12.75" customHeight="1">
      <c r="A2179" s="19" t="s">
        <v>295</v>
      </c>
      <c r="B2179" s="66">
        <v>158.75</v>
      </c>
      <c r="C2179" s="73" t="s">
        <v>208</v>
      </c>
      <c r="D2179" s="28" t="s">
        <v>247</v>
      </c>
      <c r="E2179" s="28"/>
      <c r="F2179" s="27">
        <v>4</v>
      </c>
      <c r="G2179" s="27">
        <v>4</v>
      </c>
      <c r="H2179" s="27">
        <v>8</v>
      </c>
      <c r="I2179" s="27">
        <v>12</v>
      </c>
      <c r="J2179" s="27">
        <v>12</v>
      </c>
      <c r="K2179" s="43">
        <v>1.85</v>
      </c>
      <c r="L2179" s="119">
        <f t="shared" si="184"/>
        <v>7.4</v>
      </c>
      <c r="M2179" s="43">
        <f t="shared" si="181"/>
        <v>7.4</v>
      </c>
      <c r="N2179" s="43">
        <f t="shared" si="182"/>
        <v>14.8</v>
      </c>
      <c r="O2179" s="43">
        <f t="shared" si="183"/>
        <v>22.200000000000003</v>
      </c>
      <c r="P2179" s="43">
        <f t="shared" si="183"/>
        <v>22.200000000000003</v>
      </c>
    </row>
    <row r="2180" spans="1:16" customFormat="1" ht="12.75" customHeight="1">
      <c r="A2180" s="19" t="s">
        <v>295</v>
      </c>
      <c r="B2180" s="66">
        <v>161.75</v>
      </c>
      <c r="C2180" s="73" t="s">
        <v>208</v>
      </c>
      <c r="D2180" s="28" t="s">
        <v>247</v>
      </c>
      <c r="E2180" s="28"/>
      <c r="F2180" s="27">
        <v>4</v>
      </c>
      <c r="G2180" s="27">
        <v>4</v>
      </c>
      <c r="H2180" s="27">
        <v>8</v>
      </c>
      <c r="I2180" s="27">
        <v>12</v>
      </c>
      <c r="J2180" s="27">
        <v>12</v>
      </c>
      <c r="K2180" s="43">
        <v>1.85</v>
      </c>
      <c r="L2180" s="119">
        <f t="shared" si="184"/>
        <v>7.4</v>
      </c>
      <c r="M2180" s="43">
        <f t="shared" si="181"/>
        <v>7.4</v>
      </c>
      <c r="N2180" s="43">
        <f t="shared" si="182"/>
        <v>14.8</v>
      </c>
      <c r="O2180" s="43">
        <f t="shared" si="183"/>
        <v>22.200000000000003</v>
      </c>
      <c r="P2180" s="43">
        <f t="shared" si="183"/>
        <v>22.200000000000003</v>
      </c>
    </row>
    <row r="2181" spans="1:16" customFormat="1" ht="12.75" customHeight="1">
      <c r="A2181" s="19" t="s">
        <v>295</v>
      </c>
      <c r="B2181" s="66">
        <v>164.75</v>
      </c>
      <c r="C2181" s="73" t="s">
        <v>208</v>
      </c>
      <c r="D2181" s="28" t="s">
        <v>247</v>
      </c>
      <c r="E2181" s="28"/>
      <c r="F2181" s="27">
        <v>4</v>
      </c>
      <c r="G2181" s="27">
        <v>4</v>
      </c>
      <c r="H2181" s="27">
        <v>8</v>
      </c>
      <c r="I2181" s="27">
        <v>12</v>
      </c>
      <c r="J2181" s="27">
        <v>12</v>
      </c>
      <c r="K2181" s="43">
        <v>1.85</v>
      </c>
      <c r="L2181" s="119">
        <f t="shared" si="184"/>
        <v>7.4</v>
      </c>
      <c r="M2181" s="43">
        <f t="shared" si="181"/>
        <v>7.4</v>
      </c>
      <c r="N2181" s="43">
        <f t="shared" si="182"/>
        <v>14.8</v>
      </c>
      <c r="O2181" s="43">
        <f t="shared" si="183"/>
        <v>22.200000000000003</v>
      </c>
      <c r="P2181" s="43">
        <f t="shared" si="183"/>
        <v>22.200000000000003</v>
      </c>
    </row>
    <row r="2182" spans="1:16" customFormat="1" ht="12.75" customHeight="1">
      <c r="A2182" s="19" t="s">
        <v>295</v>
      </c>
      <c r="B2182" s="66">
        <v>167.75</v>
      </c>
      <c r="C2182" s="73" t="s">
        <v>208</v>
      </c>
      <c r="D2182" s="28" t="s">
        <v>247</v>
      </c>
      <c r="E2182" s="28"/>
      <c r="F2182" s="27">
        <v>4</v>
      </c>
      <c r="G2182" s="27">
        <v>4</v>
      </c>
      <c r="H2182" s="27">
        <v>8</v>
      </c>
      <c r="I2182" s="27">
        <v>12</v>
      </c>
      <c r="J2182" s="27">
        <v>12</v>
      </c>
      <c r="K2182" s="43">
        <v>1.85</v>
      </c>
      <c r="L2182" s="119">
        <f t="shared" si="184"/>
        <v>7.4</v>
      </c>
      <c r="M2182" s="43">
        <f t="shared" si="181"/>
        <v>7.4</v>
      </c>
      <c r="N2182" s="43">
        <f t="shared" si="182"/>
        <v>14.8</v>
      </c>
      <c r="O2182" s="43">
        <f t="shared" si="183"/>
        <v>22.200000000000003</v>
      </c>
      <c r="P2182" s="43">
        <f t="shared" si="183"/>
        <v>22.200000000000003</v>
      </c>
    </row>
    <row r="2183" spans="1:16" customFormat="1" ht="12.75" customHeight="1">
      <c r="A2183" s="19" t="s">
        <v>295</v>
      </c>
      <c r="B2183" s="66">
        <v>170.75</v>
      </c>
      <c r="C2183" s="73" t="s">
        <v>208</v>
      </c>
      <c r="D2183" s="28" t="s">
        <v>247</v>
      </c>
      <c r="E2183" s="28"/>
      <c r="F2183" s="27">
        <v>4</v>
      </c>
      <c r="G2183" s="27">
        <v>4</v>
      </c>
      <c r="H2183" s="27">
        <v>8</v>
      </c>
      <c r="I2183" s="27">
        <v>12</v>
      </c>
      <c r="J2183" s="27">
        <v>12</v>
      </c>
      <c r="K2183" s="43">
        <v>1.85</v>
      </c>
      <c r="L2183" s="119">
        <f t="shared" si="184"/>
        <v>7.4</v>
      </c>
      <c r="M2183" s="43">
        <f t="shared" ref="M2183:M2210" si="185">$G2183*K2183</f>
        <v>7.4</v>
      </c>
      <c r="N2183" s="43">
        <f t="shared" ref="N2183:N2210" si="186">$K2183*H2183</f>
        <v>14.8</v>
      </c>
      <c r="O2183" s="43">
        <f t="shared" ref="O2183:P2210" si="187">$K2183*I2183</f>
        <v>22.200000000000003</v>
      </c>
      <c r="P2183" s="43">
        <f t="shared" si="187"/>
        <v>22.200000000000003</v>
      </c>
    </row>
    <row r="2184" spans="1:16" customFormat="1" ht="12.75" customHeight="1">
      <c r="A2184" s="19" t="s">
        <v>295</v>
      </c>
      <c r="B2184" s="66">
        <v>173.75</v>
      </c>
      <c r="C2184" s="73" t="s">
        <v>208</v>
      </c>
      <c r="D2184" s="28" t="s">
        <v>247</v>
      </c>
      <c r="E2184" s="28"/>
      <c r="F2184" s="27">
        <v>4</v>
      </c>
      <c r="G2184" s="27">
        <v>4</v>
      </c>
      <c r="H2184" s="27">
        <v>8</v>
      </c>
      <c r="I2184" s="27">
        <v>12</v>
      </c>
      <c r="J2184" s="27">
        <v>12</v>
      </c>
      <c r="K2184" s="43">
        <v>1.85</v>
      </c>
      <c r="L2184" s="119">
        <f t="shared" si="184"/>
        <v>7.4</v>
      </c>
      <c r="M2184" s="43">
        <f t="shared" si="185"/>
        <v>7.4</v>
      </c>
      <c r="N2184" s="43">
        <f t="shared" si="186"/>
        <v>14.8</v>
      </c>
      <c r="O2184" s="43">
        <f t="shared" si="187"/>
        <v>22.200000000000003</v>
      </c>
      <c r="P2184" s="43">
        <f t="shared" si="187"/>
        <v>22.200000000000003</v>
      </c>
    </row>
    <row r="2185" spans="1:16" customFormat="1" ht="12.75" customHeight="1">
      <c r="A2185" s="19" t="s">
        <v>295</v>
      </c>
      <c r="B2185" s="66">
        <v>176.75</v>
      </c>
      <c r="C2185" s="73" t="s">
        <v>208</v>
      </c>
      <c r="D2185" s="28" t="s">
        <v>247</v>
      </c>
      <c r="E2185" s="28"/>
      <c r="F2185" s="27">
        <v>4</v>
      </c>
      <c r="G2185" s="27">
        <v>4</v>
      </c>
      <c r="H2185" s="27">
        <v>8</v>
      </c>
      <c r="I2185" s="27">
        <v>12</v>
      </c>
      <c r="J2185" s="27">
        <v>12</v>
      </c>
      <c r="K2185" s="43">
        <v>1.85</v>
      </c>
      <c r="L2185" s="119">
        <f t="shared" si="184"/>
        <v>7.4</v>
      </c>
      <c r="M2185" s="43">
        <f t="shared" si="185"/>
        <v>7.4</v>
      </c>
      <c r="N2185" s="43">
        <f t="shared" si="186"/>
        <v>14.8</v>
      </c>
      <c r="O2185" s="43">
        <f t="shared" si="187"/>
        <v>22.200000000000003</v>
      </c>
      <c r="P2185" s="43">
        <f t="shared" si="187"/>
        <v>22.200000000000003</v>
      </c>
    </row>
    <row r="2186" spans="1:16" customFormat="1" ht="12.75" customHeight="1">
      <c r="A2186" s="19" t="s">
        <v>295</v>
      </c>
      <c r="B2186" s="66">
        <v>179.75</v>
      </c>
      <c r="C2186" s="73" t="s">
        <v>208</v>
      </c>
      <c r="D2186" s="28" t="s">
        <v>247</v>
      </c>
      <c r="E2186" s="28"/>
      <c r="F2186" s="27">
        <v>4</v>
      </c>
      <c r="G2186" s="27">
        <v>4</v>
      </c>
      <c r="H2186" s="27">
        <v>8</v>
      </c>
      <c r="I2186" s="27">
        <v>12</v>
      </c>
      <c r="J2186" s="27">
        <v>12</v>
      </c>
      <c r="K2186" s="43">
        <v>1.85</v>
      </c>
      <c r="L2186" s="119">
        <f t="shared" si="184"/>
        <v>7.4</v>
      </c>
      <c r="M2186" s="43">
        <f t="shared" si="185"/>
        <v>7.4</v>
      </c>
      <c r="N2186" s="43">
        <f t="shared" si="186"/>
        <v>14.8</v>
      </c>
      <c r="O2186" s="43">
        <f t="shared" si="187"/>
        <v>22.200000000000003</v>
      </c>
      <c r="P2186" s="43">
        <f t="shared" si="187"/>
        <v>22.200000000000003</v>
      </c>
    </row>
    <row r="2187" spans="1:16" customFormat="1" ht="12.75" customHeight="1">
      <c r="A2187" s="19" t="s">
        <v>295</v>
      </c>
      <c r="B2187" s="66">
        <v>182.75</v>
      </c>
      <c r="C2187" s="73" t="s">
        <v>208</v>
      </c>
      <c r="D2187" s="28" t="s">
        <v>247</v>
      </c>
      <c r="E2187" s="28"/>
      <c r="F2187" s="27">
        <v>4</v>
      </c>
      <c r="G2187" s="27">
        <v>4</v>
      </c>
      <c r="H2187" s="27">
        <v>8</v>
      </c>
      <c r="I2187" s="27">
        <v>12</v>
      </c>
      <c r="J2187" s="27">
        <v>12</v>
      </c>
      <c r="K2187" s="43">
        <v>1.85</v>
      </c>
      <c r="L2187" s="119">
        <f t="shared" si="184"/>
        <v>7.4</v>
      </c>
      <c r="M2187" s="43">
        <f t="shared" si="185"/>
        <v>7.4</v>
      </c>
      <c r="N2187" s="43">
        <f t="shared" si="186"/>
        <v>14.8</v>
      </c>
      <c r="O2187" s="43">
        <f t="shared" si="187"/>
        <v>22.200000000000003</v>
      </c>
      <c r="P2187" s="43">
        <f t="shared" si="187"/>
        <v>22.200000000000003</v>
      </c>
    </row>
    <row r="2188" spans="1:16" customFormat="1" ht="12.75" customHeight="1">
      <c r="A2188" s="19" t="s">
        <v>295</v>
      </c>
      <c r="B2188" s="66">
        <v>185.75</v>
      </c>
      <c r="C2188" s="73" t="s">
        <v>208</v>
      </c>
      <c r="D2188" s="28" t="s">
        <v>247</v>
      </c>
      <c r="E2188" s="28"/>
      <c r="F2188" s="27">
        <v>4</v>
      </c>
      <c r="G2188" s="27">
        <v>4</v>
      </c>
      <c r="H2188" s="27">
        <v>8</v>
      </c>
      <c r="I2188" s="27">
        <v>12</v>
      </c>
      <c r="J2188" s="27">
        <v>12</v>
      </c>
      <c r="K2188" s="43">
        <v>1.85</v>
      </c>
      <c r="L2188" s="119">
        <f t="shared" si="184"/>
        <v>7.4</v>
      </c>
      <c r="M2188" s="43">
        <f t="shared" si="185"/>
        <v>7.4</v>
      </c>
      <c r="N2188" s="43">
        <f t="shared" si="186"/>
        <v>14.8</v>
      </c>
      <c r="O2188" s="43">
        <f t="shared" si="187"/>
        <v>22.200000000000003</v>
      </c>
      <c r="P2188" s="43">
        <f t="shared" si="187"/>
        <v>22.200000000000003</v>
      </c>
    </row>
    <row r="2189" spans="1:16" customFormat="1" ht="12.75" customHeight="1">
      <c r="A2189" s="19" t="s">
        <v>295</v>
      </c>
      <c r="B2189" s="66">
        <v>188.75</v>
      </c>
      <c r="C2189" s="73" t="s">
        <v>208</v>
      </c>
      <c r="D2189" s="28" t="s">
        <v>247</v>
      </c>
      <c r="E2189" s="28"/>
      <c r="F2189" s="27">
        <v>4</v>
      </c>
      <c r="G2189" s="27">
        <v>4</v>
      </c>
      <c r="H2189" s="27">
        <v>8</v>
      </c>
      <c r="I2189" s="27">
        <v>12</v>
      </c>
      <c r="J2189" s="27">
        <v>12</v>
      </c>
      <c r="K2189" s="43">
        <v>1.85</v>
      </c>
      <c r="L2189" s="119">
        <f t="shared" si="184"/>
        <v>7.4</v>
      </c>
      <c r="M2189" s="43">
        <f t="shared" si="185"/>
        <v>7.4</v>
      </c>
      <c r="N2189" s="43">
        <f t="shared" si="186"/>
        <v>14.8</v>
      </c>
      <c r="O2189" s="43">
        <f t="shared" si="187"/>
        <v>22.200000000000003</v>
      </c>
      <c r="P2189" s="43">
        <f t="shared" si="187"/>
        <v>22.200000000000003</v>
      </c>
    </row>
    <row r="2190" spans="1:16" customFormat="1" ht="12.75" customHeight="1">
      <c r="A2190" s="19" t="s">
        <v>295</v>
      </c>
      <c r="B2190" s="66">
        <v>191.75</v>
      </c>
      <c r="C2190" s="73" t="s">
        <v>208</v>
      </c>
      <c r="D2190" s="28" t="s">
        <v>247</v>
      </c>
      <c r="E2190" s="28"/>
      <c r="F2190" s="27">
        <v>4</v>
      </c>
      <c r="G2190" s="27">
        <v>4</v>
      </c>
      <c r="H2190" s="27">
        <v>8</v>
      </c>
      <c r="I2190" s="27">
        <v>12</v>
      </c>
      <c r="J2190" s="27">
        <v>12</v>
      </c>
      <c r="K2190" s="43">
        <v>1.85</v>
      </c>
      <c r="L2190" s="119">
        <f t="shared" si="184"/>
        <v>7.4</v>
      </c>
      <c r="M2190" s="43">
        <f t="shared" si="185"/>
        <v>7.4</v>
      </c>
      <c r="N2190" s="43">
        <f t="shared" si="186"/>
        <v>14.8</v>
      </c>
      <c r="O2190" s="43">
        <f t="shared" si="187"/>
        <v>22.200000000000003</v>
      </c>
      <c r="P2190" s="43">
        <f t="shared" si="187"/>
        <v>22.200000000000003</v>
      </c>
    </row>
    <row r="2191" spans="1:16" customFormat="1" ht="12.75" customHeight="1">
      <c r="A2191" s="19" t="s">
        <v>295</v>
      </c>
      <c r="B2191" s="66">
        <v>194.75</v>
      </c>
      <c r="C2191" s="73" t="s">
        <v>208</v>
      </c>
      <c r="D2191" s="28" t="s">
        <v>247</v>
      </c>
      <c r="E2191" s="28"/>
      <c r="F2191" s="27">
        <v>4</v>
      </c>
      <c r="G2191" s="27">
        <v>4</v>
      </c>
      <c r="H2191" s="27">
        <v>8</v>
      </c>
      <c r="I2191" s="27">
        <v>12</v>
      </c>
      <c r="J2191" s="27">
        <v>12</v>
      </c>
      <c r="K2191" s="43">
        <v>1.85</v>
      </c>
      <c r="L2191" s="119">
        <f t="shared" si="184"/>
        <v>7.4</v>
      </c>
      <c r="M2191" s="43">
        <f t="shared" si="185"/>
        <v>7.4</v>
      </c>
      <c r="N2191" s="43">
        <f t="shared" si="186"/>
        <v>14.8</v>
      </c>
      <c r="O2191" s="43">
        <f t="shared" si="187"/>
        <v>22.200000000000003</v>
      </c>
      <c r="P2191" s="43">
        <f t="shared" si="187"/>
        <v>22.200000000000003</v>
      </c>
    </row>
    <row r="2192" spans="1:16" customFormat="1" ht="12.75" customHeight="1">
      <c r="A2192" s="19" t="s">
        <v>295</v>
      </c>
      <c r="B2192" s="66">
        <v>197.75</v>
      </c>
      <c r="C2192" s="73" t="s">
        <v>208</v>
      </c>
      <c r="D2192" s="28" t="s">
        <v>247</v>
      </c>
      <c r="E2192" s="28"/>
      <c r="F2192" s="27">
        <v>4</v>
      </c>
      <c r="G2192" s="27">
        <v>4</v>
      </c>
      <c r="H2192" s="27">
        <v>8</v>
      </c>
      <c r="I2192" s="27">
        <v>12</v>
      </c>
      <c r="J2192" s="27">
        <v>12</v>
      </c>
      <c r="K2192" s="43">
        <v>1.85</v>
      </c>
      <c r="L2192" s="119">
        <f t="shared" si="184"/>
        <v>7.4</v>
      </c>
      <c r="M2192" s="43">
        <f t="shared" si="185"/>
        <v>7.4</v>
      </c>
      <c r="N2192" s="43">
        <f t="shared" si="186"/>
        <v>14.8</v>
      </c>
      <c r="O2192" s="43">
        <f t="shared" si="187"/>
        <v>22.200000000000003</v>
      </c>
      <c r="P2192" s="43">
        <f t="shared" si="187"/>
        <v>22.200000000000003</v>
      </c>
    </row>
    <row r="2193" spans="1:16" customFormat="1" ht="12.75" customHeight="1">
      <c r="A2193" s="19" t="s">
        <v>295</v>
      </c>
      <c r="B2193" s="66">
        <v>200.75</v>
      </c>
      <c r="C2193" s="73" t="s">
        <v>208</v>
      </c>
      <c r="D2193" s="28" t="s">
        <v>247</v>
      </c>
      <c r="E2193" s="28"/>
      <c r="F2193" s="27">
        <v>4</v>
      </c>
      <c r="G2193" s="27">
        <v>4</v>
      </c>
      <c r="H2193" s="27">
        <v>8</v>
      </c>
      <c r="I2193" s="27">
        <v>12</v>
      </c>
      <c r="J2193" s="27">
        <v>12</v>
      </c>
      <c r="K2193" s="43">
        <v>1.85</v>
      </c>
      <c r="L2193" s="119">
        <f t="shared" si="184"/>
        <v>7.4</v>
      </c>
      <c r="M2193" s="43">
        <f t="shared" si="185"/>
        <v>7.4</v>
      </c>
      <c r="N2193" s="43">
        <f t="shared" si="186"/>
        <v>14.8</v>
      </c>
      <c r="O2193" s="43">
        <f t="shared" si="187"/>
        <v>22.200000000000003</v>
      </c>
      <c r="P2193" s="43">
        <f t="shared" si="187"/>
        <v>22.200000000000003</v>
      </c>
    </row>
    <row r="2194" spans="1:16" customFormat="1" ht="12.75" customHeight="1">
      <c r="A2194" s="19" t="s">
        <v>295</v>
      </c>
      <c r="B2194" s="66">
        <v>203.75</v>
      </c>
      <c r="C2194" s="73" t="s">
        <v>208</v>
      </c>
      <c r="D2194" s="28" t="s">
        <v>247</v>
      </c>
      <c r="E2194" s="28"/>
      <c r="F2194" s="27">
        <v>4</v>
      </c>
      <c r="G2194" s="27">
        <v>4</v>
      </c>
      <c r="H2194" s="27">
        <v>8</v>
      </c>
      <c r="I2194" s="27">
        <v>12</v>
      </c>
      <c r="J2194" s="27">
        <v>12</v>
      </c>
      <c r="K2194" s="43">
        <v>1.85</v>
      </c>
      <c r="L2194" s="119">
        <f t="shared" si="184"/>
        <v>7.4</v>
      </c>
      <c r="M2194" s="43">
        <f t="shared" si="185"/>
        <v>7.4</v>
      </c>
      <c r="N2194" s="43">
        <f t="shared" si="186"/>
        <v>14.8</v>
      </c>
      <c r="O2194" s="43">
        <f t="shared" si="187"/>
        <v>22.200000000000003</v>
      </c>
      <c r="P2194" s="43">
        <f t="shared" si="187"/>
        <v>22.200000000000003</v>
      </c>
    </row>
    <row r="2195" spans="1:16" customFormat="1" ht="12.75" customHeight="1">
      <c r="A2195" s="19" t="s">
        <v>295</v>
      </c>
      <c r="B2195" s="66">
        <v>206.75</v>
      </c>
      <c r="C2195" s="73" t="s">
        <v>208</v>
      </c>
      <c r="D2195" s="28" t="s">
        <v>247</v>
      </c>
      <c r="E2195" s="28"/>
      <c r="F2195" s="27">
        <v>4</v>
      </c>
      <c r="G2195" s="27">
        <v>4</v>
      </c>
      <c r="H2195" s="27">
        <v>8</v>
      </c>
      <c r="I2195" s="27">
        <v>12</v>
      </c>
      <c r="J2195" s="27">
        <v>12</v>
      </c>
      <c r="K2195" s="43">
        <v>1.85</v>
      </c>
      <c r="L2195" s="119">
        <f t="shared" si="184"/>
        <v>7.4</v>
      </c>
      <c r="M2195" s="43">
        <f t="shared" si="185"/>
        <v>7.4</v>
      </c>
      <c r="N2195" s="43">
        <f t="shared" si="186"/>
        <v>14.8</v>
      </c>
      <c r="O2195" s="43">
        <f t="shared" si="187"/>
        <v>22.200000000000003</v>
      </c>
      <c r="P2195" s="43">
        <f t="shared" si="187"/>
        <v>22.200000000000003</v>
      </c>
    </row>
    <row r="2196" spans="1:16" customFormat="1" ht="12.75" customHeight="1">
      <c r="A2196" s="19" t="s">
        <v>295</v>
      </c>
      <c r="B2196" s="66">
        <v>209.75</v>
      </c>
      <c r="C2196" s="73" t="s">
        <v>208</v>
      </c>
      <c r="D2196" s="28" t="s">
        <v>247</v>
      </c>
      <c r="E2196" s="28"/>
      <c r="F2196" s="27">
        <v>4</v>
      </c>
      <c r="G2196" s="27">
        <v>4</v>
      </c>
      <c r="H2196" s="27">
        <v>8</v>
      </c>
      <c r="I2196" s="27">
        <v>12</v>
      </c>
      <c r="J2196" s="27">
        <v>12</v>
      </c>
      <c r="K2196" s="43">
        <v>1.85</v>
      </c>
      <c r="L2196" s="119">
        <f t="shared" si="184"/>
        <v>7.4</v>
      </c>
      <c r="M2196" s="43">
        <f t="shared" si="185"/>
        <v>7.4</v>
      </c>
      <c r="N2196" s="43">
        <f t="shared" si="186"/>
        <v>14.8</v>
      </c>
      <c r="O2196" s="43">
        <f t="shared" si="187"/>
        <v>22.200000000000003</v>
      </c>
      <c r="P2196" s="43">
        <f t="shared" si="187"/>
        <v>22.200000000000003</v>
      </c>
    </row>
    <row r="2197" spans="1:16" customFormat="1" ht="12.75" customHeight="1">
      <c r="A2197" s="19" t="s">
        <v>295</v>
      </c>
      <c r="B2197" s="66">
        <v>212.75</v>
      </c>
      <c r="C2197" s="73" t="s">
        <v>208</v>
      </c>
      <c r="D2197" s="28" t="s">
        <v>247</v>
      </c>
      <c r="E2197" s="28"/>
      <c r="F2197" s="27">
        <v>4</v>
      </c>
      <c r="G2197" s="27">
        <v>4</v>
      </c>
      <c r="H2197" s="27">
        <v>8</v>
      </c>
      <c r="I2197" s="27">
        <v>12</v>
      </c>
      <c r="J2197" s="27">
        <v>12</v>
      </c>
      <c r="K2197" s="43">
        <v>1.85</v>
      </c>
      <c r="L2197" s="119">
        <f t="shared" si="184"/>
        <v>7.4</v>
      </c>
      <c r="M2197" s="43">
        <f t="shared" si="185"/>
        <v>7.4</v>
      </c>
      <c r="N2197" s="43">
        <f t="shared" si="186"/>
        <v>14.8</v>
      </c>
      <c r="O2197" s="43">
        <f t="shared" si="187"/>
        <v>22.200000000000003</v>
      </c>
      <c r="P2197" s="43">
        <f t="shared" si="187"/>
        <v>22.200000000000003</v>
      </c>
    </row>
    <row r="2198" spans="1:16" customFormat="1" ht="12.75" customHeight="1">
      <c r="A2198" s="19" t="s">
        <v>295</v>
      </c>
      <c r="B2198" s="66">
        <v>215.75</v>
      </c>
      <c r="C2198" s="73" t="s">
        <v>208</v>
      </c>
      <c r="D2198" s="28" t="s">
        <v>247</v>
      </c>
      <c r="E2198" s="28"/>
      <c r="F2198" s="27">
        <v>4</v>
      </c>
      <c r="G2198" s="27">
        <v>4</v>
      </c>
      <c r="H2198" s="27">
        <v>8</v>
      </c>
      <c r="I2198" s="27">
        <v>12</v>
      </c>
      <c r="J2198" s="27">
        <v>12</v>
      </c>
      <c r="K2198" s="43">
        <v>1.85</v>
      </c>
      <c r="L2198" s="119">
        <f t="shared" si="184"/>
        <v>7.4</v>
      </c>
      <c r="M2198" s="43">
        <f t="shared" si="185"/>
        <v>7.4</v>
      </c>
      <c r="N2198" s="43">
        <f t="shared" si="186"/>
        <v>14.8</v>
      </c>
      <c r="O2198" s="43">
        <f t="shared" si="187"/>
        <v>22.200000000000003</v>
      </c>
      <c r="P2198" s="43">
        <f t="shared" si="187"/>
        <v>22.200000000000003</v>
      </c>
    </row>
    <row r="2199" spans="1:16" customFormat="1" ht="12.75" customHeight="1">
      <c r="A2199" s="19" t="s">
        <v>295</v>
      </c>
      <c r="B2199" s="66">
        <v>218.75</v>
      </c>
      <c r="C2199" s="73" t="s">
        <v>208</v>
      </c>
      <c r="D2199" s="28" t="s">
        <v>247</v>
      </c>
      <c r="E2199" s="28"/>
      <c r="F2199" s="27">
        <v>4</v>
      </c>
      <c r="G2199" s="27">
        <v>4</v>
      </c>
      <c r="H2199" s="27">
        <v>8</v>
      </c>
      <c r="I2199" s="27">
        <v>12</v>
      </c>
      <c r="J2199" s="27">
        <v>12</v>
      </c>
      <c r="K2199" s="43">
        <v>1.85</v>
      </c>
      <c r="L2199" s="119">
        <f t="shared" si="184"/>
        <v>7.4</v>
      </c>
      <c r="M2199" s="43">
        <f t="shared" si="185"/>
        <v>7.4</v>
      </c>
      <c r="N2199" s="43">
        <f t="shared" si="186"/>
        <v>14.8</v>
      </c>
      <c r="O2199" s="43">
        <f t="shared" si="187"/>
        <v>22.200000000000003</v>
      </c>
      <c r="P2199" s="43">
        <f t="shared" si="187"/>
        <v>22.200000000000003</v>
      </c>
    </row>
    <row r="2200" spans="1:16" customFormat="1" ht="12.75" customHeight="1">
      <c r="A2200" s="19" t="s">
        <v>295</v>
      </c>
      <c r="B2200" s="66">
        <v>221.75</v>
      </c>
      <c r="C2200" s="73" t="s">
        <v>208</v>
      </c>
      <c r="D2200" s="28" t="s">
        <v>247</v>
      </c>
      <c r="E2200" s="28"/>
      <c r="F2200" s="27">
        <v>4</v>
      </c>
      <c r="G2200" s="27">
        <v>4</v>
      </c>
      <c r="H2200" s="27">
        <v>8</v>
      </c>
      <c r="I2200" s="27">
        <v>12</v>
      </c>
      <c r="J2200" s="27">
        <v>12</v>
      </c>
      <c r="K2200" s="43">
        <v>1.85</v>
      </c>
      <c r="L2200" s="119">
        <f t="shared" si="184"/>
        <v>7.4</v>
      </c>
      <c r="M2200" s="43">
        <f t="shared" si="185"/>
        <v>7.4</v>
      </c>
      <c r="N2200" s="43">
        <f t="shared" si="186"/>
        <v>14.8</v>
      </c>
      <c r="O2200" s="43">
        <f t="shared" si="187"/>
        <v>22.200000000000003</v>
      </c>
      <c r="P2200" s="43">
        <f t="shared" si="187"/>
        <v>22.200000000000003</v>
      </c>
    </row>
    <row r="2201" spans="1:16" customFormat="1" ht="12.75" customHeight="1">
      <c r="A2201" s="19" t="s">
        <v>295</v>
      </c>
      <c r="B2201" s="66">
        <v>224.75</v>
      </c>
      <c r="C2201" s="73" t="s">
        <v>208</v>
      </c>
      <c r="D2201" s="28" t="s">
        <v>247</v>
      </c>
      <c r="E2201" s="28"/>
      <c r="F2201" s="27">
        <v>4</v>
      </c>
      <c r="G2201" s="27">
        <v>4</v>
      </c>
      <c r="H2201" s="27">
        <v>8</v>
      </c>
      <c r="I2201" s="27">
        <v>12</v>
      </c>
      <c r="J2201" s="27">
        <v>12</v>
      </c>
      <c r="K2201" s="43">
        <v>1.85</v>
      </c>
      <c r="L2201" s="119">
        <f t="shared" si="184"/>
        <v>7.4</v>
      </c>
      <c r="M2201" s="43">
        <f t="shared" si="185"/>
        <v>7.4</v>
      </c>
      <c r="N2201" s="43">
        <f t="shared" si="186"/>
        <v>14.8</v>
      </c>
      <c r="O2201" s="43">
        <f t="shared" si="187"/>
        <v>22.200000000000003</v>
      </c>
      <c r="P2201" s="43">
        <f t="shared" si="187"/>
        <v>22.200000000000003</v>
      </c>
    </row>
    <row r="2202" spans="1:16" customFormat="1" ht="12.75" customHeight="1">
      <c r="A2202" s="19" t="s">
        <v>295</v>
      </c>
      <c r="B2202" s="66">
        <v>236.75</v>
      </c>
      <c r="C2202" s="73" t="s">
        <v>208</v>
      </c>
      <c r="D2202" s="28" t="s">
        <v>247</v>
      </c>
      <c r="E2202" s="28"/>
      <c r="F2202" s="27">
        <v>4</v>
      </c>
      <c r="G2202" s="27">
        <v>4</v>
      </c>
      <c r="H2202" s="27">
        <v>8</v>
      </c>
      <c r="I2202" s="27">
        <v>12</v>
      </c>
      <c r="J2202" s="27">
        <v>12</v>
      </c>
      <c r="K2202" s="43">
        <v>1.85</v>
      </c>
      <c r="L2202" s="119">
        <f t="shared" si="184"/>
        <v>7.4</v>
      </c>
      <c r="M2202" s="43">
        <f t="shared" si="185"/>
        <v>7.4</v>
      </c>
      <c r="N2202" s="43">
        <f t="shared" si="186"/>
        <v>14.8</v>
      </c>
      <c r="O2202" s="43">
        <f t="shared" si="187"/>
        <v>22.200000000000003</v>
      </c>
      <c r="P2202" s="43">
        <f t="shared" si="187"/>
        <v>22.200000000000003</v>
      </c>
    </row>
    <row r="2203" spans="1:16" customFormat="1" ht="12.75" customHeight="1">
      <c r="A2203" s="19" t="s">
        <v>295</v>
      </c>
      <c r="B2203" s="66">
        <v>248.75</v>
      </c>
      <c r="C2203" s="73" t="s">
        <v>208</v>
      </c>
      <c r="D2203" s="28" t="s">
        <v>247</v>
      </c>
      <c r="E2203" s="28"/>
      <c r="F2203" s="27">
        <v>4</v>
      </c>
      <c r="G2203" s="27">
        <v>4</v>
      </c>
      <c r="H2203" s="27">
        <v>8</v>
      </c>
      <c r="I2203" s="27">
        <v>12</v>
      </c>
      <c r="J2203" s="27">
        <v>12</v>
      </c>
      <c r="K2203" s="43">
        <v>1.85</v>
      </c>
      <c r="L2203" s="119">
        <f t="shared" si="184"/>
        <v>7.4</v>
      </c>
      <c r="M2203" s="43">
        <f t="shared" si="185"/>
        <v>7.4</v>
      </c>
      <c r="N2203" s="43">
        <f t="shared" si="186"/>
        <v>14.8</v>
      </c>
      <c r="O2203" s="43">
        <f t="shared" si="187"/>
        <v>22.200000000000003</v>
      </c>
      <c r="P2203" s="43">
        <f t="shared" si="187"/>
        <v>22.200000000000003</v>
      </c>
    </row>
    <row r="2204" spans="1:16" customFormat="1" ht="12.75" customHeight="1">
      <c r="A2204" s="19" t="s">
        <v>295</v>
      </c>
      <c r="B2204" s="66">
        <v>260.75</v>
      </c>
      <c r="C2204" s="73" t="s">
        <v>208</v>
      </c>
      <c r="D2204" s="28" t="s">
        <v>247</v>
      </c>
      <c r="E2204" s="28"/>
      <c r="F2204" s="27">
        <v>4</v>
      </c>
      <c r="G2204" s="27">
        <v>4</v>
      </c>
      <c r="H2204" s="27">
        <v>8</v>
      </c>
      <c r="I2204" s="27">
        <v>12</v>
      </c>
      <c r="J2204" s="27">
        <v>12</v>
      </c>
      <c r="K2204" s="43">
        <v>1.85</v>
      </c>
      <c r="L2204" s="119">
        <f t="shared" si="184"/>
        <v>7.4</v>
      </c>
      <c r="M2204" s="43">
        <f t="shared" si="185"/>
        <v>7.4</v>
      </c>
      <c r="N2204" s="43">
        <f t="shared" si="186"/>
        <v>14.8</v>
      </c>
      <c r="O2204" s="43">
        <f t="shared" si="187"/>
        <v>22.200000000000003</v>
      </c>
      <c r="P2204" s="43">
        <f t="shared" si="187"/>
        <v>22.200000000000003</v>
      </c>
    </row>
    <row r="2205" spans="1:16" customFormat="1" ht="12.75" customHeight="1">
      <c r="A2205" s="19" t="s">
        <v>295</v>
      </c>
      <c r="B2205" s="66">
        <v>272.75</v>
      </c>
      <c r="C2205" s="73" t="s">
        <v>208</v>
      </c>
      <c r="D2205" s="28" t="s">
        <v>247</v>
      </c>
      <c r="E2205" s="28"/>
      <c r="F2205" s="27">
        <v>4</v>
      </c>
      <c r="G2205" s="27">
        <v>4</v>
      </c>
      <c r="H2205" s="27">
        <v>8</v>
      </c>
      <c r="I2205" s="27">
        <v>12</v>
      </c>
      <c r="J2205" s="27">
        <v>12</v>
      </c>
      <c r="K2205" s="43">
        <v>1.85</v>
      </c>
      <c r="L2205" s="119">
        <f t="shared" si="184"/>
        <v>7.4</v>
      </c>
      <c r="M2205" s="43">
        <f t="shared" si="185"/>
        <v>7.4</v>
      </c>
      <c r="N2205" s="43">
        <f t="shared" si="186"/>
        <v>14.8</v>
      </c>
      <c r="O2205" s="43">
        <f t="shared" si="187"/>
        <v>22.200000000000003</v>
      </c>
      <c r="P2205" s="43">
        <f t="shared" si="187"/>
        <v>22.200000000000003</v>
      </c>
    </row>
    <row r="2206" spans="1:16" customFormat="1" ht="12.75" customHeight="1">
      <c r="A2206" s="19" t="s">
        <v>295</v>
      </c>
      <c r="B2206" s="66">
        <v>284.75</v>
      </c>
      <c r="C2206" s="73" t="s">
        <v>208</v>
      </c>
      <c r="D2206" s="28" t="s">
        <v>247</v>
      </c>
      <c r="E2206" s="28"/>
      <c r="F2206" s="27">
        <v>4</v>
      </c>
      <c r="G2206" s="27">
        <v>4</v>
      </c>
      <c r="H2206" s="27">
        <v>8</v>
      </c>
      <c r="I2206" s="27">
        <v>12</v>
      </c>
      <c r="J2206" s="27">
        <v>12</v>
      </c>
      <c r="K2206" s="43">
        <v>1.85</v>
      </c>
      <c r="L2206" s="119">
        <f t="shared" si="184"/>
        <v>7.4</v>
      </c>
      <c r="M2206" s="43">
        <f t="shared" si="185"/>
        <v>7.4</v>
      </c>
      <c r="N2206" s="43">
        <f t="shared" si="186"/>
        <v>14.8</v>
      </c>
      <c r="O2206" s="43">
        <f t="shared" si="187"/>
        <v>22.200000000000003</v>
      </c>
      <c r="P2206" s="43">
        <f t="shared" si="187"/>
        <v>22.200000000000003</v>
      </c>
    </row>
    <row r="2207" spans="1:16" customFormat="1" ht="12.75" customHeight="1">
      <c r="A2207" s="19" t="s">
        <v>295</v>
      </c>
      <c r="B2207" s="66">
        <v>296.75</v>
      </c>
      <c r="C2207" s="73" t="s">
        <v>208</v>
      </c>
      <c r="D2207" s="28" t="s">
        <v>247</v>
      </c>
      <c r="E2207" s="28"/>
      <c r="F2207" s="27">
        <v>4</v>
      </c>
      <c r="G2207" s="27">
        <v>4</v>
      </c>
      <c r="H2207" s="27">
        <v>8</v>
      </c>
      <c r="I2207" s="27">
        <v>12</v>
      </c>
      <c r="J2207" s="27">
        <v>12</v>
      </c>
      <c r="K2207" s="43">
        <v>1.85</v>
      </c>
      <c r="L2207" s="119">
        <f t="shared" si="184"/>
        <v>7.4</v>
      </c>
      <c r="M2207" s="43">
        <f t="shared" si="185"/>
        <v>7.4</v>
      </c>
      <c r="N2207" s="43">
        <f t="shared" si="186"/>
        <v>14.8</v>
      </c>
      <c r="O2207" s="43">
        <f t="shared" si="187"/>
        <v>22.200000000000003</v>
      </c>
      <c r="P2207" s="43">
        <f t="shared" si="187"/>
        <v>22.200000000000003</v>
      </c>
    </row>
    <row r="2208" spans="1:16" customFormat="1" ht="12.75" customHeight="1">
      <c r="A2208" s="19" t="s">
        <v>295</v>
      </c>
      <c r="B2208" s="66">
        <v>308.75</v>
      </c>
      <c r="C2208" s="73" t="s">
        <v>208</v>
      </c>
      <c r="D2208" s="28" t="s">
        <v>247</v>
      </c>
      <c r="E2208" s="28"/>
      <c r="F2208" s="27">
        <v>4</v>
      </c>
      <c r="G2208" s="27">
        <v>4</v>
      </c>
      <c r="H2208" s="27">
        <v>8</v>
      </c>
      <c r="I2208" s="27">
        <v>12</v>
      </c>
      <c r="J2208" s="27">
        <v>12</v>
      </c>
      <c r="K2208" s="43">
        <v>1.85</v>
      </c>
      <c r="L2208" s="119">
        <f t="shared" si="184"/>
        <v>7.4</v>
      </c>
      <c r="M2208" s="43">
        <f t="shared" si="185"/>
        <v>7.4</v>
      </c>
      <c r="N2208" s="43">
        <f t="shared" si="186"/>
        <v>14.8</v>
      </c>
      <c r="O2208" s="43">
        <f t="shared" si="187"/>
        <v>22.200000000000003</v>
      </c>
      <c r="P2208" s="43">
        <f t="shared" si="187"/>
        <v>22.200000000000003</v>
      </c>
    </row>
    <row r="2209" spans="1:16" customFormat="1" ht="12.75" customHeight="1">
      <c r="A2209" s="19" t="s">
        <v>295</v>
      </c>
      <c r="B2209" s="66">
        <v>320.75</v>
      </c>
      <c r="C2209" s="73" t="s">
        <v>208</v>
      </c>
      <c r="D2209" s="28" t="s">
        <v>247</v>
      </c>
      <c r="E2209" s="28"/>
      <c r="F2209" s="27">
        <v>4</v>
      </c>
      <c r="G2209" s="27">
        <v>4</v>
      </c>
      <c r="H2209" s="27">
        <v>8</v>
      </c>
      <c r="I2209" s="27">
        <v>12</v>
      </c>
      <c r="J2209" s="27">
        <v>12</v>
      </c>
      <c r="K2209" s="43">
        <v>1.85</v>
      </c>
      <c r="L2209" s="119">
        <f t="shared" si="184"/>
        <v>7.4</v>
      </c>
      <c r="M2209" s="43">
        <f t="shared" si="185"/>
        <v>7.4</v>
      </c>
      <c r="N2209" s="43">
        <f t="shared" si="186"/>
        <v>14.8</v>
      </c>
      <c r="O2209" s="43">
        <f t="shared" si="187"/>
        <v>22.200000000000003</v>
      </c>
      <c r="P2209" s="43">
        <f t="shared" si="187"/>
        <v>22.200000000000003</v>
      </c>
    </row>
    <row r="2210" spans="1:16" customFormat="1" ht="12.75" customHeight="1">
      <c r="A2210" s="19" t="s">
        <v>295</v>
      </c>
      <c r="B2210" s="66">
        <v>332.75</v>
      </c>
      <c r="C2210" s="73" t="s">
        <v>208</v>
      </c>
      <c r="D2210" s="28" t="s">
        <v>247</v>
      </c>
      <c r="E2210" s="28"/>
      <c r="F2210" s="27">
        <v>4</v>
      </c>
      <c r="G2210" s="27">
        <v>4</v>
      </c>
      <c r="H2210" s="27">
        <v>8</v>
      </c>
      <c r="I2210" s="27">
        <v>12</v>
      </c>
      <c r="J2210" s="27">
        <v>12</v>
      </c>
      <c r="K2210" s="43">
        <v>1.85</v>
      </c>
      <c r="L2210" s="119">
        <f t="shared" si="184"/>
        <v>7.4</v>
      </c>
      <c r="M2210" s="43">
        <f t="shared" si="185"/>
        <v>7.4</v>
      </c>
      <c r="N2210" s="43">
        <f t="shared" si="186"/>
        <v>14.8</v>
      </c>
      <c r="O2210" s="43">
        <f t="shared" si="187"/>
        <v>22.200000000000003</v>
      </c>
      <c r="P2210" s="43">
        <f t="shared" si="187"/>
        <v>22.200000000000003</v>
      </c>
    </row>
    <row r="2211" spans="1:16" customFormat="1" ht="12.75" customHeight="1">
      <c r="A2211" s="26"/>
      <c r="B2211" s="32"/>
      <c r="C2211" s="33"/>
      <c r="D2211" s="37" t="s">
        <v>21</v>
      </c>
      <c r="E2211" s="37"/>
      <c r="F2211" s="31">
        <f>SUM(F2119:F2210)</f>
        <v>665</v>
      </c>
      <c r="G2211" s="31">
        <f>SUM(G2119:G2210)</f>
        <v>665</v>
      </c>
      <c r="H2211" s="31">
        <f>SUM(H2119:H2210)</f>
        <v>1330</v>
      </c>
      <c r="I2211" s="31">
        <f>SUM(I2119:I2210)</f>
        <v>1995</v>
      </c>
      <c r="J2211" s="31">
        <f>SUM(J2119:J2210)</f>
        <v>1995</v>
      </c>
      <c r="K2211" s="80"/>
      <c r="L2211" s="80"/>
      <c r="M2211" s="88"/>
      <c r="N2211" s="88"/>
      <c r="O2211" s="88"/>
      <c r="P2211" s="88"/>
    </row>
    <row r="2212" spans="1:16" customFormat="1" ht="12.75" customHeight="1">
      <c r="A2212" s="19" t="s">
        <v>296</v>
      </c>
      <c r="B2212" s="84">
        <v>4</v>
      </c>
      <c r="C2212" s="73" t="s">
        <v>208</v>
      </c>
      <c r="D2212" s="28" t="s">
        <v>247</v>
      </c>
      <c r="E2212" s="28"/>
      <c r="F2212" s="27">
        <v>4</v>
      </c>
      <c r="G2212" s="27">
        <v>4</v>
      </c>
      <c r="H2212" s="27">
        <v>8</v>
      </c>
      <c r="I2212" s="27">
        <v>12</v>
      </c>
      <c r="J2212" s="27">
        <v>12</v>
      </c>
      <c r="K2212" s="43">
        <v>1.85</v>
      </c>
      <c r="L2212" s="119">
        <f t="shared" ref="L2212:L2274" si="188">K2212*F2212</f>
        <v>7.4</v>
      </c>
      <c r="M2212" s="43">
        <f t="shared" ref="M2212:M2275" si="189">$G2212*K2212</f>
        <v>7.4</v>
      </c>
      <c r="N2212" s="43">
        <f t="shared" ref="N2212:N2275" si="190">$K2212*H2212</f>
        <v>14.8</v>
      </c>
      <c r="O2212" s="43">
        <f t="shared" ref="O2212:P2275" si="191">$K2212*I2212</f>
        <v>22.200000000000003</v>
      </c>
      <c r="P2212" s="43">
        <f t="shared" si="191"/>
        <v>22.200000000000003</v>
      </c>
    </row>
    <row r="2213" spans="1:16" customFormat="1" ht="12.75" customHeight="1">
      <c r="A2213" s="19" t="s">
        <v>296</v>
      </c>
      <c r="B2213" s="84">
        <v>13.999999999999998</v>
      </c>
      <c r="C2213" s="73" t="s">
        <v>208</v>
      </c>
      <c r="D2213" s="28" t="s">
        <v>247</v>
      </c>
      <c r="E2213" s="28"/>
      <c r="F2213" s="27">
        <v>4</v>
      </c>
      <c r="G2213" s="27">
        <v>4</v>
      </c>
      <c r="H2213" s="27">
        <v>8</v>
      </c>
      <c r="I2213" s="27">
        <v>12</v>
      </c>
      <c r="J2213" s="27">
        <v>12</v>
      </c>
      <c r="K2213" s="43">
        <v>1.85</v>
      </c>
      <c r="L2213" s="119">
        <f t="shared" si="188"/>
        <v>7.4</v>
      </c>
      <c r="M2213" s="43">
        <f t="shared" si="189"/>
        <v>7.4</v>
      </c>
      <c r="N2213" s="43">
        <f t="shared" si="190"/>
        <v>14.8</v>
      </c>
      <c r="O2213" s="43">
        <f t="shared" si="191"/>
        <v>22.200000000000003</v>
      </c>
      <c r="P2213" s="43">
        <f t="shared" si="191"/>
        <v>22.200000000000003</v>
      </c>
    </row>
    <row r="2214" spans="1:16" customFormat="1" ht="12.75" customHeight="1">
      <c r="A2214" s="19" t="s">
        <v>296</v>
      </c>
      <c r="B2214" s="84">
        <v>19</v>
      </c>
      <c r="C2214" s="73" t="s">
        <v>208</v>
      </c>
      <c r="D2214" s="28" t="s">
        <v>247</v>
      </c>
      <c r="E2214" s="28"/>
      <c r="F2214" s="27">
        <v>4</v>
      </c>
      <c r="G2214" s="27">
        <v>4</v>
      </c>
      <c r="H2214" s="27">
        <v>8</v>
      </c>
      <c r="I2214" s="27">
        <v>12</v>
      </c>
      <c r="J2214" s="27">
        <v>12</v>
      </c>
      <c r="K2214" s="43">
        <v>1.85</v>
      </c>
      <c r="L2214" s="119">
        <f t="shared" si="188"/>
        <v>7.4</v>
      </c>
      <c r="M2214" s="43">
        <f t="shared" si="189"/>
        <v>7.4</v>
      </c>
      <c r="N2214" s="43">
        <f t="shared" si="190"/>
        <v>14.8</v>
      </c>
      <c r="O2214" s="43">
        <f t="shared" si="191"/>
        <v>22.200000000000003</v>
      </c>
      <c r="P2214" s="43">
        <f t="shared" si="191"/>
        <v>22.200000000000003</v>
      </c>
    </row>
    <row r="2215" spans="1:16" customFormat="1" ht="12.75" customHeight="1">
      <c r="A2215" s="19" t="s">
        <v>296</v>
      </c>
      <c r="B2215" s="84">
        <v>24</v>
      </c>
      <c r="C2215" s="73" t="s">
        <v>208</v>
      </c>
      <c r="D2215" s="28" t="s">
        <v>247</v>
      </c>
      <c r="E2215" s="28"/>
      <c r="F2215" s="27">
        <v>4</v>
      </c>
      <c r="G2215" s="27">
        <v>4</v>
      </c>
      <c r="H2215" s="27">
        <v>8</v>
      </c>
      <c r="I2215" s="27">
        <v>12</v>
      </c>
      <c r="J2215" s="27">
        <v>12</v>
      </c>
      <c r="K2215" s="43">
        <v>1.85</v>
      </c>
      <c r="L2215" s="119">
        <f t="shared" si="188"/>
        <v>7.4</v>
      </c>
      <c r="M2215" s="43">
        <f t="shared" si="189"/>
        <v>7.4</v>
      </c>
      <c r="N2215" s="43">
        <f t="shared" si="190"/>
        <v>14.8</v>
      </c>
      <c r="O2215" s="43">
        <f t="shared" si="191"/>
        <v>22.200000000000003</v>
      </c>
      <c r="P2215" s="43">
        <f t="shared" si="191"/>
        <v>22.200000000000003</v>
      </c>
    </row>
    <row r="2216" spans="1:16" customFormat="1" ht="12.75" customHeight="1">
      <c r="A2216" s="19" t="s">
        <v>296</v>
      </c>
      <c r="B2216" s="84">
        <v>29</v>
      </c>
      <c r="C2216" s="73" t="s">
        <v>208</v>
      </c>
      <c r="D2216" s="28" t="s">
        <v>247</v>
      </c>
      <c r="E2216" s="28"/>
      <c r="F2216" s="27">
        <v>4</v>
      </c>
      <c r="G2216" s="27">
        <v>4</v>
      </c>
      <c r="H2216" s="27">
        <v>8</v>
      </c>
      <c r="I2216" s="27">
        <v>12</v>
      </c>
      <c r="J2216" s="27">
        <v>12</v>
      </c>
      <c r="K2216" s="43">
        <v>1.85</v>
      </c>
      <c r="L2216" s="119">
        <f t="shared" si="188"/>
        <v>7.4</v>
      </c>
      <c r="M2216" s="43">
        <f t="shared" si="189"/>
        <v>7.4</v>
      </c>
      <c r="N2216" s="43">
        <f t="shared" si="190"/>
        <v>14.8</v>
      </c>
      <c r="O2216" s="43">
        <f t="shared" si="191"/>
        <v>22.200000000000003</v>
      </c>
      <c r="P2216" s="43">
        <f t="shared" si="191"/>
        <v>22.200000000000003</v>
      </c>
    </row>
    <row r="2217" spans="1:16" customFormat="1" ht="12.75" customHeight="1">
      <c r="A2217" s="19" t="s">
        <v>296</v>
      </c>
      <c r="B2217" s="84">
        <v>34</v>
      </c>
      <c r="C2217" s="73" t="s">
        <v>208</v>
      </c>
      <c r="D2217" s="28" t="s">
        <v>247</v>
      </c>
      <c r="E2217" s="28"/>
      <c r="F2217" s="27">
        <v>4</v>
      </c>
      <c r="G2217" s="27">
        <v>4</v>
      </c>
      <c r="H2217" s="27">
        <v>8</v>
      </c>
      <c r="I2217" s="27">
        <v>12</v>
      </c>
      <c r="J2217" s="27">
        <v>12</v>
      </c>
      <c r="K2217" s="43">
        <v>1.85</v>
      </c>
      <c r="L2217" s="119">
        <f t="shared" si="188"/>
        <v>7.4</v>
      </c>
      <c r="M2217" s="43">
        <f t="shared" si="189"/>
        <v>7.4</v>
      </c>
      <c r="N2217" s="43">
        <f t="shared" si="190"/>
        <v>14.8</v>
      </c>
      <c r="O2217" s="43">
        <f t="shared" si="191"/>
        <v>22.200000000000003</v>
      </c>
      <c r="P2217" s="43">
        <f t="shared" si="191"/>
        <v>22.200000000000003</v>
      </c>
    </row>
    <row r="2218" spans="1:16" customFormat="1" ht="12.75" customHeight="1">
      <c r="A2218" s="19" t="s">
        <v>296</v>
      </c>
      <c r="B2218" s="84">
        <v>39</v>
      </c>
      <c r="C2218" s="73" t="s">
        <v>208</v>
      </c>
      <c r="D2218" s="28" t="s">
        <v>247</v>
      </c>
      <c r="E2218" s="28"/>
      <c r="F2218" s="27">
        <v>4</v>
      </c>
      <c r="G2218" s="27">
        <v>4</v>
      </c>
      <c r="H2218" s="27">
        <v>8</v>
      </c>
      <c r="I2218" s="27">
        <v>12</v>
      </c>
      <c r="J2218" s="27">
        <v>12</v>
      </c>
      <c r="K2218" s="43">
        <v>1.85</v>
      </c>
      <c r="L2218" s="119">
        <f t="shared" si="188"/>
        <v>7.4</v>
      </c>
      <c r="M2218" s="43">
        <f t="shared" si="189"/>
        <v>7.4</v>
      </c>
      <c r="N2218" s="43">
        <f t="shared" si="190"/>
        <v>14.8</v>
      </c>
      <c r="O2218" s="43">
        <f t="shared" si="191"/>
        <v>22.200000000000003</v>
      </c>
      <c r="P2218" s="43">
        <f t="shared" si="191"/>
        <v>22.200000000000003</v>
      </c>
    </row>
    <row r="2219" spans="1:16" customFormat="1" ht="12.75" customHeight="1">
      <c r="A2219" s="19" t="s">
        <v>296</v>
      </c>
      <c r="B2219" s="84">
        <v>44</v>
      </c>
      <c r="C2219" s="73" t="s">
        <v>208</v>
      </c>
      <c r="D2219" s="28" t="s">
        <v>247</v>
      </c>
      <c r="E2219" s="28"/>
      <c r="F2219" s="27">
        <v>4</v>
      </c>
      <c r="G2219" s="27">
        <v>4</v>
      </c>
      <c r="H2219" s="27">
        <v>8</v>
      </c>
      <c r="I2219" s="27">
        <v>12</v>
      </c>
      <c r="J2219" s="27">
        <v>12</v>
      </c>
      <c r="K2219" s="43">
        <v>1.85</v>
      </c>
      <c r="L2219" s="119">
        <f t="shared" si="188"/>
        <v>7.4</v>
      </c>
      <c r="M2219" s="43">
        <f t="shared" si="189"/>
        <v>7.4</v>
      </c>
      <c r="N2219" s="43">
        <f t="shared" si="190"/>
        <v>14.8</v>
      </c>
      <c r="O2219" s="43">
        <f t="shared" si="191"/>
        <v>22.200000000000003</v>
      </c>
      <c r="P2219" s="43">
        <f t="shared" si="191"/>
        <v>22.200000000000003</v>
      </c>
    </row>
    <row r="2220" spans="1:16" customFormat="1" ht="12.75" customHeight="1">
      <c r="A2220" s="19" t="s">
        <v>296</v>
      </c>
      <c r="B2220" s="84">
        <v>49</v>
      </c>
      <c r="C2220" s="73" t="s">
        <v>208</v>
      </c>
      <c r="D2220" s="28" t="s">
        <v>247</v>
      </c>
      <c r="E2220" s="28"/>
      <c r="F2220" s="27">
        <v>15</v>
      </c>
      <c r="G2220" s="27">
        <v>15</v>
      </c>
      <c r="H2220" s="27">
        <v>30</v>
      </c>
      <c r="I2220" s="27">
        <v>45</v>
      </c>
      <c r="J2220" s="27">
        <v>45</v>
      </c>
      <c r="K2220" s="43">
        <v>1.85</v>
      </c>
      <c r="L2220" s="119">
        <f t="shared" si="188"/>
        <v>27.75</v>
      </c>
      <c r="M2220" s="43">
        <f t="shared" si="189"/>
        <v>27.75</v>
      </c>
      <c r="N2220" s="43">
        <f t="shared" si="190"/>
        <v>55.5</v>
      </c>
      <c r="O2220" s="43">
        <f t="shared" si="191"/>
        <v>83.25</v>
      </c>
      <c r="P2220" s="43">
        <f t="shared" si="191"/>
        <v>83.25</v>
      </c>
    </row>
    <row r="2221" spans="1:16" customFormat="1" ht="12.75" customHeight="1">
      <c r="A2221" s="19" t="s">
        <v>296</v>
      </c>
      <c r="B2221" s="84">
        <v>54</v>
      </c>
      <c r="C2221" s="73" t="s">
        <v>208</v>
      </c>
      <c r="D2221" s="28" t="s">
        <v>247</v>
      </c>
      <c r="E2221" s="28"/>
      <c r="F2221" s="27">
        <v>15</v>
      </c>
      <c r="G2221" s="27">
        <v>15</v>
      </c>
      <c r="H2221" s="27">
        <v>30</v>
      </c>
      <c r="I2221" s="27">
        <v>45</v>
      </c>
      <c r="J2221" s="27">
        <v>45</v>
      </c>
      <c r="K2221" s="43">
        <v>1.85</v>
      </c>
      <c r="L2221" s="119">
        <f t="shared" si="188"/>
        <v>27.75</v>
      </c>
      <c r="M2221" s="43">
        <f t="shared" si="189"/>
        <v>27.75</v>
      </c>
      <c r="N2221" s="43">
        <f t="shared" si="190"/>
        <v>55.5</v>
      </c>
      <c r="O2221" s="43">
        <f t="shared" si="191"/>
        <v>83.25</v>
      </c>
      <c r="P2221" s="43">
        <f t="shared" si="191"/>
        <v>83.25</v>
      </c>
    </row>
    <row r="2222" spans="1:16" customFormat="1" ht="12.75" customHeight="1">
      <c r="A2222" s="19" t="s">
        <v>296</v>
      </c>
      <c r="B2222" s="84">
        <v>59.000000000000007</v>
      </c>
      <c r="C2222" s="73" t="s">
        <v>208</v>
      </c>
      <c r="D2222" s="28" t="s">
        <v>247</v>
      </c>
      <c r="E2222" s="28"/>
      <c r="F2222" s="27">
        <v>15</v>
      </c>
      <c r="G2222" s="27">
        <v>15</v>
      </c>
      <c r="H2222" s="27">
        <v>30</v>
      </c>
      <c r="I2222" s="27">
        <v>45</v>
      </c>
      <c r="J2222" s="27">
        <v>45</v>
      </c>
      <c r="K2222" s="43">
        <v>1.85</v>
      </c>
      <c r="L2222" s="119">
        <f t="shared" si="188"/>
        <v>27.75</v>
      </c>
      <c r="M2222" s="43">
        <f t="shared" si="189"/>
        <v>27.75</v>
      </c>
      <c r="N2222" s="43">
        <f t="shared" si="190"/>
        <v>55.5</v>
      </c>
      <c r="O2222" s="43">
        <f t="shared" si="191"/>
        <v>83.25</v>
      </c>
      <c r="P2222" s="43">
        <f t="shared" si="191"/>
        <v>83.25</v>
      </c>
    </row>
    <row r="2223" spans="1:16" customFormat="1" ht="12.75" customHeight="1">
      <c r="A2223" s="19" t="s">
        <v>296</v>
      </c>
      <c r="B2223" s="84">
        <v>64</v>
      </c>
      <c r="C2223" s="73" t="s">
        <v>208</v>
      </c>
      <c r="D2223" s="28" t="s">
        <v>247</v>
      </c>
      <c r="E2223" s="28"/>
      <c r="F2223" s="27">
        <v>15</v>
      </c>
      <c r="G2223" s="27">
        <v>15</v>
      </c>
      <c r="H2223" s="27">
        <v>30</v>
      </c>
      <c r="I2223" s="27">
        <v>45</v>
      </c>
      <c r="J2223" s="27">
        <v>45</v>
      </c>
      <c r="K2223" s="43">
        <v>1.85</v>
      </c>
      <c r="L2223" s="119">
        <f t="shared" si="188"/>
        <v>27.75</v>
      </c>
      <c r="M2223" s="43">
        <f t="shared" si="189"/>
        <v>27.75</v>
      </c>
      <c r="N2223" s="43">
        <f t="shared" si="190"/>
        <v>55.5</v>
      </c>
      <c r="O2223" s="43">
        <f t="shared" si="191"/>
        <v>83.25</v>
      </c>
      <c r="P2223" s="43">
        <f t="shared" si="191"/>
        <v>83.25</v>
      </c>
    </row>
    <row r="2224" spans="1:16" customFormat="1" ht="12.75" customHeight="1">
      <c r="A2224" s="19" t="s">
        <v>296</v>
      </c>
      <c r="B2224" s="84">
        <v>69</v>
      </c>
      <c r="C2224" s="73" t="s">
        <v>208</v>
      </c>
      <c r="D2224" s="28" t="s">
        <v>247</v>
      </c>
      <c r="E2224" s="28"/>
      <c r="F2224" s="27">
        <v>15</v>
      </c>
      <c r="G2224" s="27">
        <v>15</v>
      </c>
      <c r="H2224" s="27">
        <v>30</v>
      </c>
      <c r="I2224" s="27">
        <v>45</v>
      </c>
      <c r="J2224" s="27">
        <v>45</v>
      </c>
      <c r="K2224" s="43">
        <v>1.85</v>
      </c>
      <c r="L2224" s="119">
        <f t="shared" si="188"/>
        <v>27.75</v>
      </c>
      <c r="M2224" s="43">
        <f t="shared" si="189"/>
        <v>27.75</v>
      </c>
      <c r="N2224" s="43">
        <f t="shared" si="190"/>
        <v>55.5</v>
      </c>
      <c r="O2224" s="43">
        <f t="shared" si="191"/>
        <v>83.25</v>
      </c>
      <c r="P2224" s="43">
        <f t="shared" si="191"/>
        <v>83.25</v>
      </c>
    </row>
    <row r="2225" spans="1:16" customFormat="1" ht="12.75" customHeight="1">
      <c r="A2225" s="19" t="s">
        <v>296</v>
      </c>
      <c r="B2225" s="84">
        <v>74</v>
      </c>
      <c r="C2225" s="73" t="s">
        <v>208</v>
      </c>
      <c r="D2225" s="28" t="s">
        <v>247</v>
      </c>
      <c r="E2225" s="28"/>
      <c r="F2225" s="27">
        <v>15</v>
      </c>
      <c r="G2225" s="27">
        <v>15</v>
      </c>
      <c r="H2225" s="27">
        <v>30</v>
      </c>
      <c r="I2225" s="27">
        <v>45</v>
      </c>
      <c r="J2225" s="27">
        <v>45</v>
      </c>
      <c r="K2225" s="43">
        <v>1.85</v>
      </c>
      <c r="L2225" s="119">
        <f t="shared" si="188"/>
        <v>27.75</v>
      </c>
      <c r="M2225" s="43">
        <f t="shared" si="189"/>
        <v>27.75</v>
      </c>
      <c r="N2225" s="43">
        <f t="shared" si="190"/>
        <v>55.5</v>
      </c>
      <c r="O2225" s="43">
        <f t="shared" si="191"/>
        <v>83.25</v>
      </c>
      <c r="P2225" s="43">
        <f t="shared" si="191"/>
        <v>83.25</v>
      </c>
    </row>
    <row r="2226" spans="1:16" customFormat="1" ht="12.75" customHeight="1">
      <c r="A2226" s="19" t="s">
        <v>296</v>
      </c>
      <c r="B2226" s="84">
        <v>79</v>
      </c>
      <c r="C2226" s="73" t="s">
        <v>208</v>
      </c>
      <c r="D2226" s="28" t="s">
        <v>247</v>
      </c>
      <c r="E2226" s="28"/>
      <c r="F2226" s="27">
        <v>15</v>
      </c>
      <c r="G2226" s="27">
        <v>15</v>
      </c>
      <c r="H2226" s="27">
        <v>30</v>
      </c>
      <c r="I2226" s="27">
        <v>45</v>
      </c>
      <c r="J2226" s="27">
        <v>45</v>
      </c>
      <c r="K2226" s="43">
        <v>1.85</v>
      </c>
      <c r="L2226" s="119">
        <f t="shared" si="188"/>
        <v>27.75</v>
      </c>
      <c r="M2226" s="43">
        <f t="shared" si="189"/>
        <v>27.75</v>
      </c>
      <c r="N2226" s="43">
        <f t="shared" si="190"/>
        <v>55.5</v>
      </c>
      <c r="O2226" s="43">
        <f t="shared" si="191"/>
        <v>83.25</v>
      </c>
      <c r="P2226" s="43">
        <f t="shared" si="191"/>
        <v>83.25</v>
      </c>
    </row>
    <row r="2227" spans="1:16" customFormat="1" ht="12.75" customHeight="1">
      <c r="A2227" s="19" t="s">
        <v>296</v>
      </c>
      <c r="B2227" s="84">
        <v>84</v>
      </c>
      <c r="C2227" s="73" t="s">
        <v>208</v>
      </c>
      <c r="D2227" s="28" t="s">
        <v>247</v>
      </c>
      <c r="E2227" s="28"/>
      <c r="F2227" s="27">
        <v>15</v>
      </c>
      <c r="G2227" s="27">
        <v>15</v>
      </c>
      <c r="H2227" s="27">
        <v>30</v>
      </c>
      <c r="I2227" s="27">
        <v>45</v>
      </c>
      <c r="J2227" s="27">
        <v>45</v>
      </c>
      <c r="K2227" s="43">
        <v>1.85</v>
      </c>
      <c r="L2227" s="119">
        <f t="shared" si="188"/>
        <v>27.75</v>
      </c>
      <c r="M2227" s="43">
        <f t="shared" si="189"/>
        <v>27.75</v>
      </c>
      <c r="N2227" s="43">
        <f t="shared" si="190"/>
        <v>55.5</v>
      </c>
      <c r="O2227" s="43">
        <f t="shared" si="191"/>
        <v>83.25</v>
      </c>
      <c r="P2227" s="43">
        <f t="shared" si="191"/>
        <v>83.25</v>
      </c>
    </row>
    <row r="2228" spans="1:16" customFormat="1" ht="12.75" customHeight="1">
      <c r="A2228" s="19" t="s">
        <v>296</v>
      </c>
      <c r="B2228" s="84">
        <v>89</v>
      </c>
      <c r="C2228" s="73" t="s">
        <v>208</v>
      </c>
      <c r="D2228" s="28" t="s">
        <v>247</v>
      </c>
      <c r="E2228" s="28"/>
      <c r="F2228" s="27">
        <v>15</v>
      </c>
      <c r="G2228" s="27">
        <v>15</v>
      </c>
      <c r="H2228" s="27">
        <v>30</v>
      </c>
      <c r="I2228" s="27">
        <v>45</v>
      </c>
      <c r="J2228" s="27">
        <v>45</v>
      </c>
      <c r="K2228" s="43">
        <v>1.85</v>
      </c>
      <c r="L2228" s="119">
        <f t="shared" si="188"/>
        <v>27.75</v>
      </c>
      <c r="M2228" s="43">
        <f t="shared" si="189"/>
        <v>27.75</v>
      </c>
      <c r="N2228" s="43">
        <f t="shared" si="190"/>
        <v>55.5</v>
      </c>
      <c r="O2228" s="43">
        <f t="shared" si="191"/>
        <v>83.25</v>
      </c>
      <c r="P2228" s="43">
        <f t="shared" si="191"/>
        <v>83.25</v>
      </c>
    </row>
    <row r="2229" spans="1:16" customFormat="1" ht="12.75" customHeight="1">
      <c r="A2229" s="19" t="s">
        <v>296</v>
      </c>
      <c r="B2229" s="84">
        <v>94</v>
      </c>
      <c r="C2229" s="73" t="s">
        <v>208</v>
      </c>
      <c r="D2229" s="28" t="s">
        <v>247</v>
      </c>
      <c r="E2229" s="28"/>
      <c r="F2229" s="27">
        <v>15</v>
      </c>
      <c r="G2229" s="27">
        <v>15</v>
      </c>
      <c r="H2229" s="27">
        <v>30</v>
      </c>
      <c r="I2229" s="27">
        <v>45</v>
      </c>
      <c r="J2229" s="27">
        <v>45</v>
      </c>
      <c r="K2229" s="43">
        <v>1.85</v>
      </c>
      <c r="L2229" s="119">
        <f t="shared" si="188"/>
        <v>27.75</v>
      </c>
      <c r="M2229" s="43">
        <f t="shared" si="189"/>
        <v>27.75</v>
      </c>
      <c r="N2229" s="43">
        <f t="shared" si="190"/>
        <v>55.5</v>
      </c>
      <c r="O2229" s="43">
        <f t="shared" si="191"/>
        <v>83.25</v>
      </c>
      <c r="P2229" s="43">
        <f t="shared" si="191"/>
        <v>83.25</v>
      </c>
    </row>
    <row r="2230" spans="1:16" customFormat="1" ht="12.75" customHeight="1">
      <c r="A2230" s="19" t="s">
        <v>296</v>
      </c>
      <c r="B2230" s="84">
        <v>99</v>
      </c>
      <c r="C2230" s="73" t="s">
        <v>208</v>
      </c>
      <c r="D2230" s="28" t="s">
        <v>247</v>
      </c>
      <c r="E2230" s="28"/>
      <c r="F2230" s="27">
        <v>15</v>
      </c>
      <c r="G2230" s="27">
        <v>15</v>
      </c>
      <c r="H2230" s="27">
        <v>30</v>
      </c>
      <c r="I2230" s="27">
        <v>45</v>
      </c>
      <c r="J2230" s="27">
        <v>45</v>
      </c>
      <c r="K2230" s="43">
        <v>1.85</v>
      </c>
      <c r="L2230" s="119">
        <f t="shared" si="188"/>
        <v>27.75</v>
      </c>
      <c r="M2230" s="43">
        <f t="shared" si="189"/>
        <v>27.75</v>
      </c>
      <c r="N2230" s="43">
        <f t="shared" si="190"/>
        <v>55.5</v>
      </c>
      <c r="O2230" s="43">
        <f t="shared" si="191"/>
        <v>83.25</v>
      </c>
      <c r="P2230" s="43">
        <f t="shared" si="191"/>
        <v>83.25</v>
      </c>
    </row>
    <row r="2231" spans="1:16" customFormat="1" ht="12.75" customHeight="1">
      <c r="A2231" s="19" t="s">
        <v>296</v>
      </c>
      <c r="B2231" s="84">
        <v>104</v>
      </c>
      <c r="C2231" s="73" t="s">
        <v>208</v>
      </c>
      <c r="D2231" s="28" t="s">
        <v>247</v>
      </c>
      <c r="E2231" s="28"/>
      <c r="F2231" s="27">
        <v>15</v>
      </c>
      <c r="G2231" s="27">
        <v>15</v>
      </c>
      <c r="H2231" s="27">
        <v>30</v>
      </c>
      <c r="I2231" s="27">
        <v>45</v>
      </c>
      <c r="J2231" s="27">
        <v>45</v>
      </c>
      <c r="K2231" s="43">
        <v>1.85</v>
      </c>
      <c r="L2231" s="119">
        <f t="shared" si="188"/>
        <v>27.75</v>
      </c>
      <c r="M2231" s="43">
        <f t="shared" si="189"/>
        <v>27.75</v>
      </c>
      <c r="N2231" s="43">
        <f t="shared" si="190"/>
        <v>55.5</v>
      </c>
      <c r="O2231" s="43">
        <f t="shared" si="191"/>
        <v>83.25</v>
      </c>
      <c r="P2231" s="43">
        <f t="shared" si="191"/>
        <v>83.25</v>
      </c>
    </row>
    <row r="2232" spans="1:16" customFormat="1" ht="12.75" customHeight="1">
      <c r="A2232" s="19" t="s">
        <v>296</v>
      </c>
      <c r="B2232" s="84">
        <v>109</v>
      </c>
      <c r="C2232" s="73" t="s">
        <v>208</v>
      </c>
      <c r="D2232" s="28" t="s">
        <v>247</v>
      </c>
      <c r="E2232" s="28"/>
      <c r="F2232" s="27">
        <v>15</v>
      </c>
      <c r="G2232" s="27">
        <v>15</v>
      </c>
      <c r="H2232" s="27">
        <v>30</v>
      </c>
      <c r="I2232" s="27">
        <v>45</v>
      </c>
      <c r="J2232" s="27">
        <v>45</v>
      </c>
      <c r="K2232" s="43">
        <v>1.85</v>
      </c>
      <c r="L2232" s="119">
        <f t="shared" si="188"/>
        <v>27.75</v>
      </c>
      <c r="M2232" s="43">
        <f t="shared" si="189"/>
        <v>27.75</v>
      </c>
      <c r="N2232" s="43">
        <f t="shared" si="190"/>
        <v>55.5</v>
      </c>
      <c r="O2232" s="43">
        <f t="shared" si="191"/>
        <v>83.25</v>
      </c>
      <c r="P2232" s="43">
        <f t="shared" si="191"/>
        <v>83.25</v>
      </c>
    </row>
    <row r="2233" spans="1:16" customFormat="1" ht="12.75" customHeight="1">
      <c r="A2233" s="19" t="s">
        <v>296</v>
      </c>
      <c r="B2233" s="84">
        <v>114</v>
      </c>
      <c r="C2233" s="73" t="s">
        <v>208</v>
      </c>
      <c r="D2233" s="28" t="s">
        <v>247</v>
      </c>
      <c r="E2233" s="28"/>
      <c r="F2233" s="27">
        <v>15</v>
      </c>
      <c r="G2233" s="27">
        <v>15</v>
      </c>
      <c r="H2233" s="27">
        <v>30</v>
      </c>
      <c r="I2233" s="27">
        <v>45</v>
      </c>
      <c r="J2233" s="27">
        <v>45</v>
      </c>
      <c r="K2233" s="43">
        <v>1.85</v>
      </c>
      <c r="L2233" s="119">
        <f t="shared" si="188"/>
        <v>27.75</v>
      </c>
      <c r="M2233" s="43">
        <f t="shared" si="189"/>
        <v>27.75</v>
      </c>
      <c r="N2233" s="43">
        <f t="shared" si="190"/>
        <v>55.5</v>
      </c>
      <c r="O2233" s="43">
        <f t="shared" si="191"/>
        <v>83.25</v>
      </c>
      <c r="P2233" s="43">
        <f t="shared" si="191"/>
        <v>83.25</v>
      </c>
    </row>
    <row r="2234" spans="1:16" customFormat="1" ht="12.75" customHeight="1">
      <c r="A2234" s="19" t="s">
        <v>296</v>
      </c>
      <c r="B2234" s="84">
        <v>119</v>
      </c>
      <c r="C2234" s="73" t="s">
        <v>208</v>
      </c>
      <c r="D2234" s="28" t="s">
        <v>247</v>
      </c>
      <c r="E2234" s="28"/>
      <c r="F2234" s="27">
        <v>15</v>
      </c>
      <c r="G2234" s="27">
        <v>15</v>
      </c>
      <c r="H2234" s="27">
        <v>30</v>
      </c>
      <c r="I2234" s="27">
        <v>45</v>
      </c>
      <c r="J2234" s="27">
        <v>45</v>
      </c>
      <c r="K2234" s="43">
        <v>1.85</v>
      </c>
      <c r="L2234" s="119">
        <f t="shared" si="188"/>
        <v>27.75</v>
      </c>
      <c r="M2234" s="43">
        <f t="shared" si="189"/>
        <v>27.75</v>
      </c>
      <c r="N2234" s="43">
        <f t="shared" si="190"/>
        <v>55.5</v>
      </c>
      <c r="O2234" s="43">
        <f t="shared" si="191"/>
        <v>83.25</v>
      </c>
      <c r="P2234" s="43">
        <f t="shared" si="191"/>
        <v>83.25</v>
      </c>
    </row>
    <row r="2235" spans="1:16" customFormat="1" ht="12.75" customHeight="1">
      <c r="A2235" s="19" t="s">
        <v>296</v>
      </c>
      <c r="B2235" s="84">
        <v>124</v>
      </c>
      <c r="C2235" s="73" t="s">
        <v>208</v>
      </c>
      <c r="D2235" s="28" t="s">
        <v>247</v>
      </c>
      <c r="E2235" s="28"/>
      <c r="F2235" s="27">
        <v>15</v>
      </c>
      <c r="G2235" s="27">
        <v>15</v>
      </c>
      <c r="H2235" s="27">
        <v>30</v>
      </c>
      <c r="I2235" s="27">
        <v>45</v>
      </c>
      <c r="J2235" s="27">
        <v>45</v>
      </c>
      <c r="K2235" s="43">
        <v>1.85</v>
      </c>
      <c r="L2235" s="119">
        <f t="shared" si="188"/>
        <v>27.75</v>
      </c>
      <c r="M2235" s="43">
        <f t="shared" si="189"/>
        <v>27.75</v>
      </c>
      <c r="N2235" s="43">
        <f t="shared" si="190"/>
        <v>55.5</v>
      </c>
      <c r="O2235" s="43">
        <f t="shared" si="191"/>
        <v>83.25</v>
      </c>
      <c r="P2235" s="43">
        <f t="shared" si="191"/>
        <v>83.25</v>
      </c>
    </row>
    <row r="2236" spans="1:16" customFormat="1" ht="12.75" customHeight="1">
      <c r="A2236" s="19" t="s">
        <v>296</v>
      </c>
      <c r="B2236" s="84">
        <v>129</v>
      </c>
      <c r="C2236" s="73" t="s">
        <v>208</v>
      </c>
      <c r="D2236" s="28" t="s">
        <v>247</v>
      </c>
      <c r="E2236" s="28"/>
      <c r="F2236" s="27">
        <v>15</v>
      </c>
      <c r="G2236" s="27">
        <v>15</v>
      </c>
      <c r="H2236" s="27">
        <v>30</v>
      </c>
      <c r="I2236" s="27">
        <v>45</v>
      </c>
      <c r="J2236" s="27">
        <v>45</v>
      </c>
      <c r="K2236" s="43">
        <v>1.85</v>
      </c>
      <c r="L2236" s="119">
        <f t="shared" si="188"/>
        <v>27.75</v>
      </c>
      <c r="M2236" s="43">
        <f t="shared" si="189"/>
        <v>27.75</v>
      </c>
      <c r="N2236" s="43">
        <f t="shared" si="190"/>
        <v>55.5</v>
      </c>
      <c r="O2236" s="43">
        <f t="shared" si="191"/>
        <v>83.25</v>
      </c>
      <c r="P2236" s="43">
        <f t="shared" si="191"/>
        <v>83.25</v>
      </c>
    </row>
    <row r="2237" spans="1:16" customFormat="1" ht="12.75" customHeight="1">
      <c r="A2237" s="19" t="s">
        <v>296</v>
      </c>
      <c r="B2237" s="84">
        <v>134</v>
      </c>
      <c r="C2237" s="73" t="s">
        <v>208</v>
      </c>
      <c r="D2237" s="28" t="s">
        <v>247</v>
      </c>
      <c r="E2237" s="28"/>
      <c r="F2237" s="27">
        <v>15</v>
      </c>
      <c r="G2237" s="27">
        <v>15</v>
      </c>
      <c r="H2237" s="27">
        <v>30</v>
      </c>
      <c r="I2237" s="27">
        <v>45</v>
      </c>
      <c r="J2237" s="27">
        <v>45</v>
      </c>
      <c r="K2237" s="43">
        <v>1.85</v>
      </c>
      <c r="L2237" s="119">
        <f t="shared" si="188"/>
        <v>27.75</v>
      </c>
      <c r="M2237" s="43">
        <f t="shared" si="189"/>
        <v>27.75</v>
      </c>
      <c r="N2237" s="43">
        <f t="shared" si="190"/>
        <v>55.5</v>
      </c>
      <c r="O2237" s="43">
        <f t="shared" si="191"/>
        <v>83.25</v>
      </c>
      <c r="P2237" s="43">
        <f t="shared" si="191"/>
        <v>83.25</v>
      </c>
    </row>
    <row r="2238" spans="1:16" customFormat="1" ht="12.75" customHeight="1">
      <c r="A2238" s="19" t="s">
        <v>296</v>
      </c>
      <c r="B2238" s="84">
        <v>139</v>
      </c>
      <c r="C2238" s="73" t="s">
        <v>208</v>
      </c>
      <c r="D2238" s="28" t="s">
        <v>247</v>
      </c>
      <c r="E2238" s="28"/>
      <c r="F2238" s="27">
        <v>15</v>
      </c>
      <c r="G2238" s="27">
        <v>15</v>
      </c>
      <c r="H2238" s="27">
        <v>30</v>
      </c>
      <c r="I2238" s="27">
        <v>45</v>
      </c>
      <c r="J2238" s="27">
        <v>45</v>
      </c>
      <c r="K2238" s="43">
        <v>1.85</v>
      </c>
      <c r="L2238" s="119">
        <f t="shared" si="188"/>
        <v>27.75</v>
      </c>
      <c r="M2238" s="43">
        <f t="shared" si="189"/>
        <v>27.75</v>
      </c>
      <c r="N2238" s="43">
        <f t="shared" si="190"/>
        <v>55.5</v>
      </c>
      <c r="O2238" s="43">
        <f t="shared" si="191"/>
        <v>83.25</v>
      </c>
      <c r="P2238" s="43">
        <f t="shared" si="191"/>
        <v>83.25</v>
      </c>
    </row>
    <row r="2239" spans="1:16" customFormat="1" ht="12.75" customHeight="1">
      <c r="A2239" s="19" t="s">
        <v>296</v>
      </c>
      <c r="B2239" s="84">
        <v>144</v>
      </c>
      <c r="C2239" s="73" t="s">
        <v>208</v>
      </c>
      <c r="D2239" s="28" t="s">
        <v>247</v>
      </c>
      <c r="E2239" s="28"/>
      <c r="F2239" s="27">
        <v>15</v>
      </c>
      <c r="G2239" s="27">
        <v>15</v>
      </c>
      <c r="H2239" s="27">
        <v>30</v>
      </c>
      <c r="I2239" s="27">
        <v>45</v>
      </c>
      <c r="J2239" s="27">
        <v>45</v>
      </c>
      <c r="K2239" s="43">
        <v>1.85</v>
      </c>
      <c r="L2239" s="119">
        <f t="shared" si="188"/>
        <v>27.75</v>
      </c>
      <c r="M2239" s="43">
        <f t="shared" si="189"/>
        <v>27.75</v>
      </c>
      <c r="N2239" s="43">
        <f t="shared" si="190"/>
        <v>55.5</v>
      </c>
      <c r="O2239" s="43">
        <f t="shared" si="191"/>
        <v>83.25</v>
      </c>
      <c r="P2239" s="43">
        <f t="shared" si="191"/>
        <v>83.25</v>
      </c>
    </row>
    <row r="2240" spans="1:16" customFormat="1" ht="12.75" customHeight="1">
      <c r="A2240" s="19" t="s">
        <v>296</v>
      </c>
      <c r="B2240" s="84">
        <v>149</v>
      </c>
      <c r="C2240" s="73" t="s">
        <v>208</v>
      </c>
      <c r="D2240" s="28" t="s">
        <v>247</v>
      </c>
      <c r="E2240" s="28"/>
      <c r="F2240" s="27">
        <v>15</v>
      </c>
      <c r="G2240" s="27">
        <v>15</v>
      </c>
      <c r="H2240" s="27">
        <v>30</v>
      </c>
      <c r="I2240" s="27">
        <v>45</v>
      </c>
      <c r="J2240" s="27">
        <v>45</v>
      </c>
      <c r="K2240" s="43">
        <v>1.85</v>
      </c>
      <c r="L2240" s="119">
        <f t="shared" si="188"/>
        <v>27.75</v>
      </c>
      <c r="M2240" s="43">
        <f t="shared" si="189"/>
        <v>27.75</v>
      </c>
      <c r="N2240" s="43">
        <f t="shared" si="190"/>
        <v>55.5</v>
      </c>
      <c r="O2240" s="43">
        <f t="shared" si="191"/>
        <v>83.25</v>
      </c>
      <c r="P2240" s="43">
        <f t="shared" si="191"/>
        <v>83.25</v>
      </c>
    </row>
    <row r="2241" spans="1:16" customFormat="1" ht="12.75" customHeight="1">
      <c r="A2241" s="19" t="s">
        <v>296</v>
      </c>
      <c r="B2241" s="84">
        <v>154</v>
      </c>
      <c r="C2241" s="73" t="s">
        <v>208</v>
      </c>
      <c r="D2241" s="28" t="s">
        <v>247</v>
      </c>
      <c r="E2241" s="28"/>
      <c r="F2241" s="27">
        <v>15</v>
      </c>
      <c r="G2241" s="27">
        <v>15</v>
      </c>
      <c r="H2241" s="27">
        <v>30</v>
      </c>
      <c r="I2241" s="27">
        <v>45</v>
      </c>
      <c r="J2241" s="27">
        <v>45</v>
      </c>
      <c r="K2241" s="43">
        <v>1.85</v>
      </c>
      <c r="L2241" s="119">
        <f t="shared" si="188"/>
        <v>27.75</v>
      </c>
      <c r="M2241" s="43">
        <f t="shared" si="189"/>
        <v>27.75</v>
      </c>
      <c r="N2241" s="43">
        <f t="shared" si="190"/>
        <v>55.5</v>
      </c>
      <c r="O2241" s="43">
        <f t="shared" si="191"/>
        <v>83.25</v>
      </c>
      <c r="P2241" s="43">
        <f t="shared" si="191"/>
        <v>83.25</v>
      </c>
    </row>
    <row r="2242" spans="1:16" customFormat="1" ht="12.75" customHeight="1">
      <c r="A2242" s="19" t="s">
        <v>296</v>
      </c>
      <c r="B2242" s="84">
        <v>159</v>
      </c>
      <c r="C2242" s="73" t="s">
        <v>208</v>
      </c>
      <c r="D2242" s="28" t="s">
        <v>247</v>
      </c>
      <c r="E2242" s="28"/>
      <c r="F2242" s="27">
        <v>4</v>
      </c>
      <c r="G2242" s="27">
        <v>4</v>
      </c>
      <c r="H2242" s="27">
        <v>8</v>
      </c>
      <c r="I2242" s="27">
        <v>12</v>
      </c>
      <c r="J2242" s="27">
        <v>12</v>
      </c>
      <c r="K2242" s="43">
        <v>1.85</v>
      </c>
      <c r="L2242" s="119">
        <f t="shared" si="188"/>
        <v>7.4</v>
      </c>
      <c r="M2242" s="43">
        <f t="shared" si="189"/>
        <v>7.4</v>
      </c>
      <c r="N2242" s="43">
        <f t="shared" si="190"/>
        <v>14.8</v>
      </c>
      <c r="O2242" s="43">
        <f t="shared" si="191"/>
        <v>22.200000000000003</v>
      </c>
      <c r="P2242" s="43">
        <f t="shared" si="191"/>
        <v>22.200000000000003</v>
      </c>
    </row>
    <row r="2243" spans="1:16" customFormat="1" ht="12.75" customHeight="1">
      <c r="A2243" s="19" t="s">
        <v>296</v>
      </c>
      <c r="B2243" s="84">
        <v>164</v>
      </c>
      <c r="C2243" s="73" t="s">
        <v>208</v>
      </c>
      <c r="D2243" s="28" t="s">
        <v>247</v>
      </c>
      <c r="E2243" s="28"/>
      <c r="F2243" s="27">
        <v>4</v>
      </c>
      <c r="G2243" s="27">
        <v>4</v>
      </c>
      <c r="H2243" s="27">
        <v>8</v>
      </c>
      <c r="I2243" s="27">
        <v>12</v>
      </c>
      <c r="J2243" s="27">
        <v>12</v>
      </c>
      <c r="K2243" s="43">
        <v>1.85</v>
      </c>
      <c r="L2243" s="119">
        <f t="shared" si="188"/>
        <v>7.4</v>
      </c>
      <c r="M2243" s="43">
        <f t="shared" si="189"/>
        <v>7.4</v>
      </c>
      <c r="N2243" s="43">
        <f t="shared" si="190"/>
        <v>14.8</v>
      </c>
      <c r="O2243" s="43">
        <f t="shared" si="191"/>
        <v>22.200000000000003</v>
      </c>
      <c r="P2243" s="43">
        <f t="shared" si="191"/>
        <v>22.200000000000003</v>
      </c>
    </row>
    <row r="2244" spans="1:16" customFormat="1" ht="12.75" customHeight="1">
      <c r="A2244" s="19" t="s">
        <v>296</v>
      </c>
      <c r="B2244" s="84">
        <v>169</v>
      </c>
      <c r="C2244" s="73" t="s">
        <v>208</v>
      </c>
      <c r="D2244" s="28" t="s">
        <v>247</v>
      </c>
      <c r="E2244" s="28"/>
      <c r="F2244" s="27">
        <v>4</v>
      </c>
      <c r="G2244" s="27">
        <v>4</v>
      </c>
      <c r="H2244" s="27">
        <v>8</v>
      </c>
      <c r="I2244" s="27">
        <v>12</v>
      </c>
      <c r="J2244" s="27">
        <v>12</v>
      </c>
      <c r="K2244" s="43">
        <v>1.85</v>
      </c>
      <c r="L2244" s="119">
        <f t="shared" si="188"/>
        <v>7.4</v>
      </c>
      <c r="M2244" s="43">
        <f t="shared" si="189"/>
        <v>7.4</v>
      </c>
      <c r="N2244" s="43">
        <f t="shared" si="190"/>
        <v>14.8</v>
      </c>
      <c r="O2244" s="43">
        <f t="shared" si="191"/>
        <v>22.200000000000003</v>
      </c>
      <c r="P2244" s="43">
        <f t="shared" si="191"/>
        <v>22.200000000000003</v>
      </c>
    </row>
    <row r="2245" spans="1:16" customFormat="1" ht="12.75" customHeight="1">
      <c r="A2245" s="19" t="s">
        <v>296</v>
      </c>
      <c r="B2245" s="84">
        <v>174</v>
      </c>
      <c r="C2245" s="73" t="s">
        <v>208</v>
      </c>
      <c r="D2245" s="28" t="s">
        <v>247</v>
      </c>
      <c r="E2245" s="28"/>
      <c r="F2245" s="27">
        <v>4</v>
      </c>
      <c r="G2245" s="27">
        <v>4</v>
      </c>
      <c r="H2245" s="27">
        <v>8</v>
      </c>
      <c r="I2245" s="27">
        <v>12</v>
      </c>
      <c r="J2245" s="27">
        <v>12</v>
      </c>
      <c r="K2245" s="43">
        <v>1.85</v>
      </c>
      <c r="L2245" s="119">
        <f t="shared" si="188"/>
        <v>7.4</v>
      </c>
      <c r="M2245" s="43">
        <f t="shared" si="189"/>
        <v>7.4</v>
      </c>
      <c r="N2245" s="43">
        <f t="shared" si="190"/>
        <v>14.8</v>
      </c>
      <c r="O2245" s="43">
        <f t="shared" si="191"/>
        <v>22.200000000000003</v>
      </c>
      <c r="P2245" s="43">
        <f t="shared" si="191"/>
        <v>22.200000000000003</v>
      </c>
    </row>
    <row r="2246" spans="1:16" customFormat="1" ht="12.75" customHeight="1">
      <c r="A2246" s="19" t="s">
        <v>296</v>
      </c>
      <c r="B2246" s="84">
        <v>179</v>
      </c>
      <c r="C2246" s="73" t="s">
        <v>208</v>
      </c>
      <c r="D2246" s="28" t="s">
        <v>247</v>
      </c>
      <c r="E2246" s="28"/>
      <c r="F2246" s="27">
        <v>4</v>
      </c>
      <c r="G2246" s="27">
        <v>4</v>
      </c>
      <c r="H2246" s="27">
        <v>8</v>
      </c>
      <c r="I2246" s="27">
        <v>12</v>
      </c>
      <c r="J2246" s="27">
        <v>12</v>
      </c>
      <c r="K2246" s="43">
        <v>1.85</v>
      </c>
      <c r="L2246" s="119">
        <f t="shared" si="188"/>
        <v>7.4</v>
      </c>
      <c r="M2246" s="43">
        <f t="shared" si="189"/>
        <v>7.4</v>
      </c>
      <c r="N2246" s="43">
        <f t="shared" si="190"/>
        <v>14.8</v>
      </c>
      <c r="O2246" s="43">
        <f t="shared" si="191"/>
        <v>22.200000000000003</v>
      </c>
      <c r="P2246" s="43">
        <f t="shared" si="191"/>
        <v>22.200000000000003</v>
      </c>
    </row>
    <row r="2247" spans="1:16" customFormat="1" ht="12.75" customHeight="1">
      <c r="A2247" s="19" t="s">
        <v>296</v>
      </c>
      <c r="B2247" s="84">
        <v>184</v>
      </c>
      <c r="C2247" s="73" t="s">
        <v>208</v>
      </c>
      <c r="D2247" s="28" t="s">
        <v>247</v>
      </c>
      <c r="E2247" s="28"/>
      <c r="F2247" s="27">
        <v>4</v>
      </c>
      <c r="G2247" s="27">
        <v>4</v>
      </c>
      <c r="H2247" s="27">
        <v>8</v>
      </c>
      <c r="I2247" s="27">
        <v>12</v>
      </c>
      <c r="J2247" s="27">
        <v>12</v>
      </c>
      <c r="K2247" s="43">
        <v>1.85</v>
      </c>
      <c r="L2247" s="119">
        <f t="shared" si="188"/>
        <v>7.4</v>
      </c>
      <c r="M2247" s="43">
        <f t="shared" si="189"/>
        <v>7.4</v>
      </c>
      <c r="N2247" s="43">
        <f t="shared" si="190"/>
        <v>14.8</v>
      </c>
      <c r="O2247" s="43">
        <f t="shared" si="191"/>
        <v>22.200000000000003</v>
      </c>
      <c r="P2247" s="43">
        <f t="shared" si="191"/>
        <v>22.200000000000003</v>
      </c>
    </row>
    <row r="2248" spans="1:16" customFormat="1" ht="12.75" customHeight="1">
      <c r="A2248" s="19" t="s">
        <v>296</v>
      </c>
      <c r="B2248" s="84">
        <v>189</v>
      </c>
      <c r="C2248" s="73" t="s">
        <v>208</v>
      </c>
      <c r="D2248" s="28" t="s">
        <v>247</v>
      </c>
      <c r="E2248" s="28"/>
      <c r="F2248" s="27">
        <v>4</v>
      </c>
      <c r="G2248" s="27">
        <v>4</v>
      </c>
      <c r="H2248" s="27">
        <v>8</v>
      </c>
      <c r="I2248" s="27">
        <v>12</v>
      </c>
      <c r="J2248" s="27">
        <v>12</v>
      </c>
      <c r="K2248" s="43">
        <v>1.85</v>
      </c>
      <c r="L2248" s="119">
        <f t="shared" si="188"/>
        <v>7.4</v>
      </c>
      <c r="M2248" s="43">
        <f t="shared" si="189"/>
        <v>7.4</v>
      </c>
      <c r="N2248" s="43">
        <f t="shared" si="190"/>
        <v>14.8</v>
      </c>
      <c r="O2248" s="43">
        <f t="shared" si="191"/>
        <v>22.200000000000003</v>
      </c>
      <c r="P2248" s="43">
        <f t="shared" si="191"/>
        <v>22.200000000000003</v>
      </c>
    </row>
    <row r="2249" spans="1:16" customFormat="1" ht="12.75" customHeight="1">
      <c r="A2249" s="19" t="s">
        <v>296</v>
      </c>
      <c r="B2249" s="84">
        <v>194</v>
      </c>
      <c r="C2249" s="73" t="s">
        <v>208</v>
      </c>
      <c r="D2249" s="28" t="s">
        <v>247</v>
      </c>
      <c r="E2249" s="28"/>
      <c r="F2249" s="27">
        <v>4</v>
      </c>
      <c r="G2249" s="27">
        <v>4</v>
      </c>
      <c r="H2249" s="27">
        <v>8</v>
      </c>
      <c r="I2249" s="27">
        <v>12</v>
      </c>
      <c r="J2249" s="27">
        <v>12</v>
      </c>
      <c r="K2249" s="43">
        <v>1.85</v>
      </c>
      <c r="L2249" s="119">
        <f t="shared" si="188"/>
        <v>7.4</v>
      </c>
      <c r="M2249" s="43">
        <f t="shared" si="189"/>
        <v>7.4</v>
      </c>
      <c r="N2249" s="43">
        <f t="shared" si="190"/>
        <v>14.8</v>
      </c>
      <c r="O2249" s="43">
        <f t="shared" si="191"/>
        <v>22.200000000000003</v>
      </c>
      <c r="P2249" s="43">
        <f t="shared" si="191"/>
        <v>22.200000000000003</v>
      </c>
    </row>
    <row r="2250" spans="1:16" customFormat="1" ht="12.75" customHeight="1">
      <c r="A2250" s="19" t="s">
        <v>296</v>
      </c>
      <c r="B2250" s="84">
        <v>199</v>
      </c>
      <c r="C2250" s="73" t="s">
        <v>208</v>
      </c>
      <c r="D2250" s="28" t="s">
        <v>247</v>
      </c>
      <c r="E2250" s="28"/>
      <c r="F2250" s="27">
        <v>4</v>
      </c>
      <c r="G2250" s="27">
        <v>4</v>
      </c>
      <c r="H2250" s="27">
        <v>8</v>
      </c>
      <c r="I2250" s="27">
        <v>12</v>
      </c>
      <c r="J2250" s="27">
        <v>12</v>
      </c>
      <c r="K2250" s="43">
        <v>1.85</v>
      </c>
      <c r="L2250" s="119">
        <f t="shared" si="188"/>
        <v>7.4</v>
      </c>
      <c r="M2250" s="43">
        <f t="shared" si="189"/>
        <v>7.4</v>
      </c>
      <c r="N2250" s="43">
        <f t="shared" si="190"/>
        <v>14.8</v>
      </c>
      <c r="O2250" s="43">
        <f t="shared" si="191"/>
        <v>22.200000000000003</v>
      </c>
      <c r="P2250" s="43">
        <f t="shared" si="191"/>
        <v>22.200000000000003</v>
      </c>
    </row>
    <row r="2251" spans="1:16" customFormat="1" ht="12.75" customHeight="1">
      <c r="A2251" s="19" t="s">
        <v>296</v>
      </c>
      <c r="B2251" s="84">
        <v>204</v>
      </c>
      <c r="C2251" s="73" t="s">
        <v>208</v>
      </c>
      <c r="D2251" s="28" t="s">
        <v>247</v>
      </c>
      <c r="E2251" s="28"/>
      <c r="F2251" s="27">
        <v>4</v>
      </c>
      <c r="G2251" s="27">
        <v>4</v>
      </c>
      <c r="H2251" s="27">
        <v>8</v>
      </c>
      <c r="I2251" s="27">
        <v>12</v>
      </c>
      <c r="J2251" s="27">
        <v>12</v>
      </c>
      <c r="K2251" s="43">
        <v>1.85</v>
      </c>
      <c r="L2251" s="119">
        <f t="shared" si="188"/>
        <v>7.4</v>
      </c>
      <c r="M2251" s="43">
        <f t="shared" si="189"/>
        <v>7.4</v>
      </c>
      <c r="N2251" s="43">
        <f t="shared" si="190"/>
        <v>14.8</v>
      </c>
      <c r="O2251" s="43">
        <f t="shared" si="191"/>
        <v>22.200000000000003</v>
      </c>
      <c r="P2251" s="43">
        <f t="shared" si="191"/>
        <v>22.200000000000003</v>
      </c>
    </row>
    <row r="2252" spans="1:16" customFormat="1" ht="12.75" customHeight="1">
      <c r="A2252" s="19" t="s">
        <v>296</v>
      </c>
      <c r="B2252" s="84">
        <v>209</v>
      </c>
      <c r="C2252" s="73" t="s">
        <v>208</v>
      </c>
      <c r="D2252" s="28" t="s">
        <v>247</v>
      </c>
      <c r="E2252" s="28"/>
      <c r="F2252" s="27">
        <v>4</v>
      </c>
      <c r="G2252" s="27">
        <v>4</v>
      </c>
      <c r="H2252" s="27">
        <v>8</v>
      </c>
      <c r="I2252" s="27">
        <v>12</v>
      </c>
      <c r="J2252" s="27">
        <v>12</v>
      </c>
      <c r="K2252" s="43">
        <v>1.85</v>
      </c>
      <c r="L2252" s="119">
        <f t="shared" si="188"/>
        <v>7.4</v>
      </c>
      <c r="M2252" s="43">
        <f t="shared" si="189"/>
        <v>7.4</v>
      </c>
      <c r="N2252" s="43">
        <f t="shared" si="190"/>
        <v>14.8</v>
      </c>
      <c r="O2252" s="43">
        <f t="shared" si="191"/>
        <v>22.200000000000003</v>
      </c>
      <c r="P2252" s="43">
        <f t="shared" si="191"/>
        <v>22.200000000000003</v>
      </c>
    </row>
    <row r="2253" spans="1:16" customFormat="1" ht="12.75" customHeight="1">
      <c r="A2253" s="19" t="s">
        <v>296</v>
      </c>
      <c r="B2253" s="84">
        <v>214</v>
      </c>
      <c r="C2253" s="73" t="s">
        <v>208</v>
      </c>
      <c r="D2253" s="28" t="s">
        <v>247</v>
      </c>
      <c r="E2253" s="28"/>
      <c r="F2253" s="27">
        <v>4</v>
      </c>
      <c r="G2253" s="27">
        <v>4</v>
      </c>
      <c r="H2253" s="27">
        <v>8</v>
      </c>
      <c r="I2253" s="27">
        <v>12</v>
      </c>
      <c r="J2253" s="27">
        <v>12</v>
      </c>
      <c r="K2253" s="43">
        <v>1.85</v>
      </c>
      <c r="L2253" s="119">
        <f t="shared" si="188"/>
        <v>7.4</v>
      </c>
      <c r="M2253" s="43">
        <f t="shared" si="189"/>
        <v>7.4</v>
      </c>
      <c r="N2253" s="43">
        <f t="shared" si="190"/>
        <v>14.8</v>
      </c>
      <c r="O2253" s="43">
        <f t="shared" si="191"/>
        <v>22.200000000000003</v>
      </c>
      <c r="P2253" s="43">
        <f t="shared" si="191"/>
        <v>22.200000000000003</v>
      </c>
    </row>
    <row r="2254" spans="1:16" customFormat="1" ht="12.75" customHeight="1">
      <c r="A2254" s="19" t="s">
        <v>296</v>
      </c>
      <c r="B2254" s="84">
        <v>219</v>
      </c>
      <c r="C2254" s="73" t="s">
        <v>208</v>
      </c>
      <c r="D2254" s="28" t="s">
        <v>247</v>
      </c>
      <c r="E2254" s="28"/>
      <c r="F2254" s="27">
        <v>4</v>
      </c>
      <c r="G2254" s="27">
        <v>4</v>
      </c>
      <c r="H2254" s="27">
        <v>8</v>
      </c>
      <c r="I2254" s="27">
        <v>12</v>
      </c>
      <c r="J2254" s="27">
        <v>12</v>
      </c>
      <c r="K2254" s="43">
        <v>1.85</v>
      </c>
      <c r="L2254" s="119">
        <f t="shared" si="188"/>
        <v>7.4</v>
      </c>
      <c r="M2254" s="43">
        <f t="shared" si="189"/>
        <v>7.4</v>
      </c>
      <c r="N2254" s="43">
        <f t="shared" si="190"/>
        <v>14.8</v>
      </c>
      <c r="O2254" s="43">
        <f t="shared" si="191"/>
        <v>22.200000000000003</v>
      </c>
      <c r="P2254" s="43">
        <f t="shared" si="191"/>
        <v>22.200000000000003</v>
      </c>
    </row>
    <row r="2255" spans="1:16" customFormat="1" ht="12.75" customHeight="1">
      <c r="A2255" s="19" t="s">
        <v>296</v>
      </c>
      <c r="B2255" s="84">
        <v>224</v>
      </c>
      <c r="C2255" s="73" t="s">
        <v>208</v>
      </c>
      <c r="D2255" s="28" t="s">
        <v>247</v>
      </c>
      <c r="E2255" s="28"/>
      <c r="F2255" s="27">
        <v>4</v>
      </c>
      <c r="G2255" s="27">
        <v>4</v>
      </c>
      <c r="H2255" s="27">
        <v>8</v>
      </c>
      <c r="I2255" s="27">
        <v>12</v>
      </c>
      <c r="J2255" s="27">
        <v>12</v>
      </c>
      <c r="K2255" s="43">
        <v>1.85</v>
      </c>
      <c r="L2255" s="119">
        <f t="shared" si="188"/>
        <v>7.4</v>
      </c>
      <c r="M2255" s="43">
        <f t="shared" si="189"/>
        <v>7.4</v>
      </c>
      <c r="N2255" s="43">
        <f t="shared" si="190"/>
        <v>14.8</v>
      </c>
      <c r="O2255" s="43">
        <f t="shared" si="191"/>
        <v>22.200000000000003</v>
      </c>
      <c r="P2255" s="43">
        <f t="shared" si="191"/>
        <v>22.200000000000003</v>
      </c>
    </row>
    <row r="2256" spans="1:16" customFormat="1" ht="12.75" customHeight="1">
      <c r="A2256" s="19" t="s">
        <v>296</v>
      </c>
      <c r="B2256" s="84">
        <v>229</v>
      </c>
      <c r="C2256" s="73" t="s">
        <v>208</v>
      </c>
      <c r="D2256" s="28" t="s">
        <v>247</v>
      </c>
      <c r="E2256" s="28"/>
      <c r="F2256" s="27">
        <v>4</v>
      </c>
      <c r="G2256" s="27">
        <v>4</v>
      </c>
      <c r="H2256" s="27">
        <v>8</v>
      </c>
      <c r="I2256" s="27">
        <v>12</v>
      </c>
      <c r="J2256" s="27">
        <v>12</v>
      </c>
      <c r="K2256" s="43">
        <v>1.85</v>
      </c>
      <c r="L2256" s="119">
        <f t="shared" si="188"/>
        <v>7.4</v>
      </c>
      <c r="M2256" s="43">
        <f t="shared" si="189"/>
        <v>7.4</v>
      </c>
      <c r="N2256" s="43">
        <f t="shared" si="190"/>
        <v>14.8</v>
      </c>
      <c r="O2256" s="43">
        <f t="shared" si="191"/>
        <v>22.200000000000003</v>
      </c>
      <c r="P2256" s="43">
        <f t="shared" si="191"/>
        <v>22.200000000000003</v>
      </c>
    </row>
    <row r="2257" spans="1:16" customFormat="1" ht="12.75" customHeight="1">
      <c r="A2257" s="19" t="s">
        <v>296</v>
      </c>
      <c r="B2257" s="84">
        <v>234</v>
      </c>
      <c r="C2257" s="73" t="s">
        <v>208</v>
      </c>
      <c r="D2257" s="28" t="s">
        <v>247</v>
      </c>
      <c r="E2257" s="28"/>
      <c r="F2257" s="27">
        <v>4</v>
      </c>
      <c r="G2257" s="27">
        <v>4</v>
      </c>
      <c r="H2257" s="27">
        <v>8</v>
      </c>
      <c r="I2257" s="27">
        <v>12</v>
      </c>
      <c r="J2257" s="27">
        <v>12</v>
      </c>
      <c r="K2257" s="43">
        <v>1.85</v>
      </c>
      <c r="L2257" s="119">
        <f t="shared" si="188"/>
        <v>7.4</v>
      </c>
      <c r="M2257" s="43">
        <f t="shared" si="189"/>
        <v>7.4</v>
      </c>
      <c r="N2257" s="43">
        <f t="shared" si="190"/>
        <v>14.8</v>
      </c>
      <c r="O2257" s="43">
        <f t="shared" si="191"/>
        <v>22.200000000000003</v>
      </c>
      <c r="P2257" s="43">
        <f t="shared" si="191"/>
        <v>22.200000000000003</v>
      </c>
    </row>
    <row r="2258" spans="1:16" customFormat="1" ht="12.75" customHeight="1">
      <c r="A2258" s="19" t="s">
        <v>296</v>
      </c>
      <c r="B2258" s="84">
        <v>239</v>
      </c>
      <c r="C2258" s="73" t="s">
        <v>208</v>
      </c>
      <c r="D2258" s="28" t="s">
        <v>247</v>
      </c>
      <c r="E2258" s="28"/>
      <c r="F2258" s="27">
        <v>4</v>
      </c>
      <c r="G2258" s="27">
        <v>4</v>
      </c>
      <c r="H2258" s="27">
        <v>8</v>
      </c>
      <c r="I2258" s="27">
        <v>12</v>
      </c>
      <c r="J2258" s="27">
        <v>12</v>
      </c>
      <c r="K2258" s="43">
        <v>1.85</v>
      </c>
      <c r="L2258" s="119">
        <f t="shared" si="188"/>
        <v>7.4</v>
      </c>
      <c r="M2258" s="43">
        <f t="shared" si="189"/>
        <v>7.4</v>
      </c>
      <c r="N2258" s="43">
        <f t="shared" si="190"/>
        <v>14.8</v>
      </c>
      <c r="O2258" s="43">
        <f t="shared" si="191"/>
        <v>22.200000000000003</v>
      </c>
      <c r="P2258" s="43">
        <f t="shared" si="191"/>
        <v>22.200000000000003</v>
      </c>
    </row>
    <row r="2259" spans="1:16" customFormat="1" ht="12.75" customHeight="1">
      <c r="A2259" s="19" t="s">
        <v>296</v>
      </c>
      <c r="B2259" s="84">
        <v>244</v>
      </c>
      <c r="C2259" s="73" t="s">
        <v>208</v>
      </c>
      <c r="D2259" s="28" t="s">
        <v>247</v>
      </c>
      <c r="E2259" s="28"/>
      <c r="F2259" s="27">
        <v>15</v>
      </c>
      <c r="G2259" s="27">
        <v>15</v>
      </c>
      <c r="H2259" s="27">
        <v>30</v>
      </c>
      <c r="I2259" s="27">
        <v>45</v>
      </c>
      <c r="J2259" s="27">
        <v>45</v>
      </c>
      <c r="K2259" s="43">
        <v>1.85</v>
      </c>
      <c r="L2259" s="119">
        <f t="shared" si="188"/>
        <v>27.75</v>
      </c>
      <c r="M2259" s="43">
        <f t="shared" si="189"/>
        <v>27.75</v>
      </c>
      <c r="N2259" s="43">
        <f t="shared" si="190"/>
        <v>55.5</v>
      </c>
      <c r="O2259" s="43">
        <f t="shared" si="191"/>
        <v>83.25</v>
      </c>
      <c r="P2259" s="43">
        <f t="shared" si="191"/>
        <v>83.25</v>
      </c>
    </row>
    <row r="2260" spans="1:16" customFormat="1" ht="12.75" customHeight="1">
      <c r="A2260" s="19" t="s">
        <v>296</v>
      </c>
      <c r="B2260" s="84">
        <v>253.99999999999997</v>
      </c>
      <c r="C2260" s="73" t="s">
        <v>208</v>
      </c>
      <c r="D2260" s="28" t="s">
        <v>247</v>
      </c>
      <c r="E2260" s="28"/>
      <c r="F2260" s="27">
        <v>15</v>
      </c>
      <c r="G2260" s="27">
        <v>15</v>
      </c>
      <c r="H2260" s="27">
        <v>30</v>
      </c>
      <c r="I2260" s="27">
        <v>45</v>
      </c>
      <c r="J2260" s="27">
        <v>45</v>
      </c>
      <c r="K2260" s="43">
        <v>1.85</v>
      </c>
      <c r="L2260" s="119">
        <f t="shared" si="188"/>
        <v>27.75</v>
      </c>
      <c r="M2260" s="43">
        <f t="shared" si="189"/>
        <v>27.75</v>
      </c>
      <c r="N2260" s="43">
        <f t="shared" si="190"/>
        <v>55.5</v>
      </c>
      <c r="O2260" s="43">
        <f t="shared" si="191"/>
        <v>83.25</v>
      </c>
      <c r="P2260" s="43">
        <f t="shared" si="191"/>
        <v>83.25</v>
      </c>
    </row>
    <row r="2261" spans="1:16" customFormat="1" ht="12.75" customHeight="1">
      <c r="A2261" s="19" t="s">
        <v>296</v>
      </c>
      <c r="B2261" s="84">
        <v>264</v>
      </c>
      <c r="C2261" s="73" t="s">
        <v>208</v>
      </c>
      <c r="D2261" s="28" t="s">
        <v>247</v>
      </c>
      <c r="E2261" s="28"/>
      <c r="F2261" s="27">
        <v>4</v>
      </c>
      <c r="G2261" s="27">
        <v>4</v>
      </c>
      <c r="H2261" s="27">
        <v>8</v>
      </c>
      <c r="I2261" s="27">
        <v>12</v>
      </c>
      <c r="J2261" s="27">
        <v>12</v>
      </c>
      <c r="K2261" s="43">
        <v>1.85</v>
      </c>
      <c r="L2261" s="119">
        <f t="shared" si="188"/>
        <v>7.4</v>
      </c>
      <c r="M2261" s="43">
        <f t="shared" si="189"/>
        <v>7.4</v>
      </c>
      <c r="N2261" s="43">
        <f t="shared" si="190"/>
        <v>14.8</v>
      </c>
      <c r="O2261" s="43">
        <f t="shared" si="191"/>
        <v>22.200000000000003</v>
      </c>
      <c r="P2261" s="43">
        <f t="shared" si="191"/>
        <v>22.200000000000003</v>
      </c>
    </row>
    <row r="2262" spans="1:16" customFormat="1" ht="12.75" customHeight="1">
      <c r="A2262" s="19" t="s">
        <v>296</v>
      </c>
      <c r="B2262" s="84">
        <v>274</v>
      </c>
      <c r="C2262" s="73" t="s">
        <v>208</v>
      </c>
      <c r="D2262" s="28" t="s">
        <v>247</v>
      </c>
      <c r="E2262" s="28"/>
      <c r="F2262" s="27">
        <v>4</v>
      </c>
      <c r="G2262" s="27">
        <v>4</v>
      </c>
      <c r="H2262" s="27">
        <v>8</v>
      </c>
      <c r="I2262" s="27">
        <v>12</v>
      </c>
      <c r="J2262" s="27">
        <v>12</v>
      </c>
      <c r="K2262" s="43">
        <v>1.85</v>
      </c>
      <c r="L2262" s="119">
        <f t="shared" si="188"/>
        <v>7.4</v>
      </c>
      <c r="M2262" s="43">
        <f t="shared" si="189"/>
        <v>7.4</v>
      </c>
      <c r="N2262" s="43">
        <f t="shared" si="190"/>
        <v>14.8</v>
      </c>
      <c r="O2262" s="43">
        <f t="shared" si="191"/>
        <v>22.200000000000003</v>
      </c>
      <c r="P2262" s="43">
        <f t="shared" si="191"/>
        <v>22.200000000000003</v>
      </c>
    </row>
    <row r="2263" spans="1:16" customFormat="1" ht="12.75" customHeight="1">
      <c r="A2263" s="19" t="s">
        <v>296</v>
      </c>
      <c r="B2263" s="84">
        <v>284</v>
      </c>
      <c r="C2263" s="73" t="s">
        <v>208</v>
      </c>
      <c r="D2263" s="28" t="s">
        <v>247</v>
      </c>
      <c r="E2263" s="28"/>
      <c r="F2263" s="27">
        <v>4</v>
      </c>
      <c r="G2263" s="27">
        <v>4</v>
      </c>
      <c r="H2263" s="27">
        <v>8</v>
      </c>
      <c r="I2263" s="27">
        <v>12</v>
      </c>
      <c r="J2263" s="27">
        <v>12</v>
      </c>
      <c r="K2263" s="43">
        <v>1.85</v>
      </c>
      <c r="L2263" s="119">
        <f t="shared" si="188"/>
        <v>7.4</v>
      </c>
      <c r="M2263" s="43">
        <f t="shared" si="189"/>
        <v>7.4</v>
      </c>
      <c r="N2263" s="43">
        <f t="shared" si="190"/>
        <v>14.8</v>
      </c>
      <c r="O2263" s="43">
        <f t="shared" si="191"/>
        <v>22.200000000000003</v>
      </c>
      <c r="P2263" s="43">
        <f t="shared" si="191"/>
        <v>22.200000000000003</v>
      </c>
    </row>
    <row r="2264" spans="1:16" customFormat="1" ht="12.75" customHeight="1">
      <c r="A2264" s="19" t="s">
        <v>296</v>
      </c>
      <c r="B2264" s="84">
        <v>294</v>
      </c>
      <c r="C2264" s="73" t="s">
        <v>208</v>
      </c>
      <c r="D2264" s="28" t="s">
        <v>247</v>
      </c>
      <c r="E2264" s="28"/>
      <c r="F2264" s="27">
        <v>4</v>
      </c>
      <c r="G2264" s="27">
        <v>4</v>
      </c>
      <c r="H2264" s="27">
        <v>8</v>
      </c>
      <c r="I2264" s="27">
        <v>12</v>
      </c>
      <c r="J2264" s="27">
        <v>12</v>
      </c>
      <c r="K2264" s="43">
        <v>1.85</v>
      </c>
      <c r="L2264" s="119">
        <f t="shared" si="188"/>
        <v>7.4</v>
      </c>
      <c r="M2264" s="43">
        <f t="shared" si="189"/>
        <v>7.4</v>
      </c>
      <c r="N2264" s="43">
        <f t="shared" si="190"/>
        <v>14.8</v>
      </c>
      <c r="O2264" s="43">
        <f t="shared" si="191"/>
        <v>22.200000000000003</v>
      </c>
      <c r="P2264" s="43">
        <f t="shared" si="191"/>
        <v>22.200000000000003</v>
      </c>
    </row>
    <row r="2265" spans="1:16" customFormat="1" ht="12.75" customHeight="1">
      <c r="A2265" s="19" t="s">
        <v>296</v>
      </c>
      <c r="B2265" s="84">
        <v>304</v>
      </c>
      <c r="C2265" s="73" t="s">
        <v>208</v>
      </c>
      <c r="D2265" s="28" t="s">
        <v>247</v>
      </c>
      <c r="E2265" s="28"/>
      <c r="F2265" s="27">
        <v>4</v>
      </c>
      <c r="G2265" s="27">
        <v>4</v>
      </c>
      <c r="H2265" s="27">
        <v>8</v>
      </c>
      <c r="I2265" s="27">
        <v>12</v>
      </c>
      <c r="J2265" s="27">
        <v>12</v>
      </c>
      <c r="K2265" s="43">
        <v>1.85</v>
      </c>
      <c r="L2265" s="119">
        <f t="shared" si="188"/>
        <v>7.4</v>
      </c>
      <c r="M2265" s="43">
        <f t="shared" si="189"/>
        <v>7.4</v>
      </c>
      <c r="N2265" s="43">
        <f t="shared" si="190"/>
        <v>14.8</v>
      </c>
      <c r="O2265" s="43">
        <f t="shared" si="191"/>
        <v>22.200000000000003</v>
      </c>
      <c r="P2265" s="43">
        <f t="shared" si="191"/>
        <v>22.200000000000003</v>
      </c>
    </row>
    <row r="2266" spans="1:16" customFormat="1" ht="12.75" customHeight="1">
      <c r="A2266" s="19" t="s">
        <v>296</v>
      </c>
      <c r="B2266" s="84">
        <v>314</v>
      </c>
      <c r="C2266" s="73" t="s">
        <v>208</v>
      </c>
      <c r="D2266" s="28" t="s">
        <v>247</v>
      </c>
      <c r="E2266" s="28"/>
      <c r="F2266" s="27">
        <v>4</v>
      </c>
      <c r="G2266" s="27">
        <v>4</v>
      </c>
      <c r="H2266" s="27">
        <v>8</v>
      </c>
      <c r="I2266" s="27">
        <v>12</v>
      </c>
      <c r="J2266" s="27">
        <v>12</v>
      </c>
      <c r="K2266" s="43">
        <v>1.85</v>
      </c>
      <c r="L2266" s="119">
        <f t="shared" si="188"/>
        <v>7.4</v>
      </c>
      <c r="M2266" s="43">
        <f t="shared" si="189"/>
        <v>7.4</v>
      </c>
      <c r="N2266" s="43">
        <f t="shared" si="190"/>
        <v>14.8</v>
      </c>
      <c r="O2266" s="43">
        <f t="shared" si="191"/>
        <v>22.200000000000003</v>
      </c>
      <c r="P2266" s="43">
        <f t="shared" si="191"/>
        <v>22.200000000000003</v>
      </c>
    </row>
    <row r="2267" spans="1:16" customFormat="1" ht="12.75" customHeight="1">
      <c r="A2267" s="19" t="s">
        <v>296</v>
      </c>
      <c r="B2267" s="84">
        <v>324</v>
      </c>
      <c r="C2267" s="73" t="s">
        <v>208</v>
      </c>
      <c r="D2267" s="28" t="s">
        <v>247</v>
      </c>
      <c r="E2267" s="28"/>
      <c r="F2267" s="27">
        <v>4</v>
      </c>
      <c r="G2267" s="27">
        <v>4</v>
      </c>
      <c r="H2267" s="27">
        <v>8</v>
      </c>
      <c r="I2267" s="27">
        <v>12</v>
      </c>
      <c r="J2267" s="27">
        <v>12</v>
      </c>
      <c r="K2267" s="43">
        <v>1.85</v>
      </c>
      <c r="L2267" s="119">
        <f t="shared" si="188"/>
        <v>7.4</v>
      </c>
      <c r="M2267" s="43">
        <f t="shared" si="189"/>
        <v>7.4</v>
      </c>
      <c r="N2267" s="43">
        <f t="shared" si="190"/>
        <v>14.8</v>
      </c>
      <c r="O2267" s="43">
        <f t="shared" si="191"/>
        <v>22.200000000000003</v>
      </c>
      <c r="P2267" s="43">
        <f t="shared" si="191"/>
        <v>22.200000000000003</v>
      </c>
    </row>
    <row r="2268" spans="1:16" customFormat="1" ht="12.75" customHeight="1">
      <c r="A2268" s="19" t="s">
        <v>296</v>
      </c>
      <c r="B2268" s="84">
        <v>334</v>
      </c>
      <c r="C2268" s="73" t="s">
        <v>208</v>
      </c>
      <c r="D2268" s="28" t="s">
        <v>247</v>
      </c>
      <c r="E2268" s="28"/>
      <c r="F2268" s="27">
        <v>4</v>
      </c>
      <c r="G2268" s="27">
        <v>4</v>
      </c>
      <c r="H2268" s="27">
        <v>8</v>
      </c>
      <c r="I2268" s="27">
        <v>12</v>
      </c>
      <c r="J2268" s="27">
        <v>12</v>
      </c>
      <c r="K2268" s="43">
        <v>1.85</v>
      </c>
      <c r="L2268" s="119">
        <f t="shared" si="188"/>
        <v>7.4</v>
      </c>
      <c r="M2268" s="43">
        <f t="shared" si="189"/>
        <v>7.4</v>
      </c>
      <c r="N2268" s="43">
        <f t="shared" si="190"/>
        <v>14.8</v>
      </c>
      <c r="O2268" s="43">
        <f t="shared" si="191"/>
        <v>22.200000000000003</v>
      </c>
      <c r="P2268" s="43">
        <f t="shared" si="191"/>
        <v>22.200000000000003</v>
      </c>
    </row>
    <row r="2269" spans="1:16" customFormat="1" ht="12.75" customHeight="1">
      <c r="A2269" s="19" t="s">
        <v>296</v>
      </c>
      <c r="B2269" s="84">
        <v>344</v>
      </c>
      <c r="C2269" s="73" t="s">
        <v>208</v>
      </c>
      <c r="D2269" s="28" t="s">
        <v>247</v>
      </c>
      <c r="E2269" s="28"/>
      <c r="F2269" s="27">
        <v>4</v>
      </c>
      <c r="G2269" s="27">
        <v>4</v>
      </c>
      <c r="H2269" s="27">
        <v>8</v>
      </c>
      <c r="I2269" s="27">
        <v>12</v>
      </c>
      <c r="J2269" s="27">
        <v>12</v>
      </c>
      <c r="K2269" s="43">
        <v>1.85</v>
      </c>
      <c r="L2269" s="119">
        <f t="shared" si="188"/>
        <v>7.4</v>
      </c>
      <c r="M2269" s="43">
        <f t="shared" si="189"/>
        <v>7.4</v>
      </c>
      <c r="N2269" s="43">
        <f t="shared" si="190"/>
        <v>14.8</v>
      </c>
      <c r="O2269" s="43">
        <f t="shared" si="191"/>
        <v>22.200000000000003</v>
      </c>
      <c r="P2269" s="43">
        <f t="shared" si="191"/>
        <v>22.200000000000003</v>
      </c>
    </row>
    <row r="2270" spans="1:16" customFormat="1" ht="12.75" customHeight="1">
      <c r="A2270" s="19" t="s">
        <v>296</v>
      </c>
      <c r="B2270" s="84">
        <v>354</v>
      </c>
      <c r="C2270" s="73" t="s">
        <v>208</v>
      </c>
      <c r="D2270" s="28" t="s">
        <v>247</v>
      </c>
      <c r="E2270" s="28"/>
      <c r="F2270" s="27">
        <v>4</v>
      </c>
      <c r="G2270" s="27">
        <v>4</v>
      </c>
      <c r="H2270" s="27">
        <v>8</v>
      </c>
      <c r="I2270" s="27">
        <v>12</v>
      </c>
      <c r="J2270" s="27">
        <v>12</v>
      </c>
      <c r="K2270" s="43">
        <v>1.85</v>
      </c>
      <c r="L2270" s="119">
        <f t="shared" si="188"/>
        <v>7.4</v>
      </c>
      <c r="M2270" s="43">
        <f t="shared" si="189"/>
        <v>7.4</v>
      </c>
      <c r="N2270" s="43">
        <f t="shared" si="190"/>
        <v>14.8</v>
      </c>
      <c r="O2270" s="43">
        <f t="shared" si="191"/>
        <v>22.200000000000003</v>
      </c>
      <c r="P2270" s="43">
        <f t="shared" si="191"/>
        <v>22.200000000000003</v>
      </c>
    </row>
    <row r="2271" spans="1:16" customFormat="1" ht="12.75" customHeight="1">
      <c r="A2271" s="19" t="s">
        <v>296</v>
      </c>
      <c r="B2271" s="84">
        <v>364</v>
      </c>
      <c r="C2271" s="73" t="s">
        <v>208</v>
      </c>
      <c r="D2271" s="28" t="s">
        <v>247</v>
      </c>
      <c r="E2271" s="28"/>
      <c r="F2271" s="27">
        <v>4</v>
      </c>
      <c r="G2271" s="27">
        <v>4</v>
      </c>
      <c r="H2271" s="27">
        <v>8</v>
      </c>
      <c r="I2271" s="27">
        <v>12</v>
      </c>
      <c r="J2271" s="27">
        <v>12</v>
      </c>
      <c r="K2271" s="43">
        <v>1.85</v>
      </c>
      <c r="L2271" s="119">
        <f t="shared" si="188"/>
        <v>7.4</v>
      </c>
      <c r="M2271" s="43">
        <f t="shared" si="189"/>
        <v>7.4</v>
      </c>
      <c r="N2271" s="43">
        <f t="shared" si="190"/>
        <v>14.8</v>
      </c>
      <c r="O2271" s="43">
        <f t="shared" si="191"/>
        <v>22.200000000000003</v>
      </c>
      <c r="P2271" s="43">
        <f t="shared" si="191"/>
        <v>22.200000000000003</v>
      </c>
    </row>
    <row r="2272" spans="1:16" customFormat="1" ht="12.75" customHeight="1">
      <c r="A2272" s="19" t="s">
        <v>296</v>
      </c>
      <c r="B2272" s="84">
        <v>374</v>
      </c>
      <c r="C2272" s="73" t="s">
        <v>208</v>
      </c>
      <c r="D2272" s="28" t="s">
        <v>247</v>
      </c>
      <c r="E2272" s="28"/>
      <c r="F2272" s="27">
        <v>4</v>
      </c>
      <c r="G2272" s="27">
        <v>4</v>
      </c>
      <c r="H2272" s="27">
        <v>8</v>
      </c>
      <c r="I2272" s="27">
        <v>12</v>
      </c>
      <c r="J2272" s="27">
        <v>12</v>
      </c>
      <c r="K2272" s="43">
        <v>1.85</v>
      </c>
      <c r="L2272" s="119">
        <f t="shared" si="188"/>
        <v>7.4</v>
      </c>
      <c r="M2272" s="43">
        <f t="shared" si="189"/>
        <v>7.4</v>
      </c>
      <c r="N2272" s="43">
        <f t="shared" si="190"/>
        <v>14.8</v>
      </c>
      <c r="O2272" s="43">
        <f t="shared" si="191"/>
        <v>22.200000000000003</v>
      </c>
      <c r="P2272" s="43">
        <f t="shared" si="191"/>
        <v>22.200000000000003</v>
      </c>
    </row>
    <row r="2273" spans="1:16" customFormat="1" ht="12.75" customHeight="1">
      <c r="A2273" s="19" t="s">
        <v>296</v>
      </c>
      <c r="B2273" s="84">
        <v>384</v>
      </c>
      <c r="C2273" s="73" t="s">
        <v>208</v>
      </c>
      <c r="D2273" s="28" t="s">
        <v>247</v>
      </c>
      <c r="E2273" s="28"/>
      <c r="F2273" s="27">
        <v>4</v>
      </c>
      <c r="G2273" s="27">
        <v>4</v>
      </c>
      <c r="H2273" s="27">
        <v>8</v>
      </c>
      <c r="I2273" s="27">
        <v>12</v>
      </c>
      <c r="J2273" s="27">
        <v>12</v>
      </c>
      <c r="K2273" s="43">
        <v>1.85</v>
      </c>
      <c r="L2273" s="119">
        <f t="shared" si="188"/>
        <v>7.4</v>
      </c>
      <c r="M2273" s="43">
        <f t="shared" si="189"/>
        <v>7.4</v>
      </c>
      <c r="N2273" s="43">
        <f t="shared" si="190"/>
        <v>14.8</v>
      </c>
      <c r="O2273" s="43">
        <f t="shared" si="191"/>
        <v>22.200000000000003</v>
      </c>
      <c r="P2273" s="43">
        <f t="shared" si="191"/>
        <v>22.200000000000003</v>
      </c>
    </row>
    <row r="2274" spans="1:16" customFormat="1" ht="12.75" customHeight="1">
      <c r="A2274" s="19" t="s">
        <v>296</v>
      </c>
      <c r="B2274" s="84">
        <v>394</v>
      </c>
      <c r="C2274" s="73" t="s">
        <v>208</v>
      </c>
      <c r="D2274" s="28" t="s">
        <v>247</v>
      </c>
      <c r="E2274" s="28"/>
      <c r="F2274" s="27">
        <v>4</v>
      </c>
      <c r="G2274" s="27">
        <v>4</v>
      </c>
      <c r="H2274" s="27">
        <v>8</v>
      </c>
      <c r="I2274" s="27">
        <v>12</v>
      </c>
      <c r="J2274" s="27">
        <v>12</v>
      </c>
      <c r="K2274" s="43">
        <v>1.85</v>
      </c>
      <c r="L2274" s="119">
        <f t="shared" si="188"/>
        <v>7.4</v>
      </c>
      <c r="M2274" s="43">
        <f t="shared" si="189"/>
        <v>7.4</v>
      </c>
      <c r="N2274" s="43">
        <f t="shared" si="190"/>
        <v>14.8</v>
      </c>
      <c r="O2274" s="43">
        <f t="shared" si="191"/>
        <v>22.200000000000003</v>
      </c>
      <c r="P2274" s="43">
        <f t="shared" si="191"/>
        <v>22.200000000000003</v>
      </c>
    </row>
    <row r="2275" spans="1:16" customFormat="1" ht="12.75" customHeight="1">
      <c r="A2275" s="19" t="s">
        <v>296</v>
      </c>
      <c r="B2275" s="84">
        <v>404</v>
      </c>
      <c r="C2275" s="73" t="s">
        <v>208</v>
      </c>
      <c r="D2275" s="28" t="s">
        <v>247</v>
      </c>
      <c r="E2275" s="28"/>
      <c r="F2275" s="27">
        <v>4</v>
      </c>
      <c r="G2275" s="27">
        <v>4</v>
      </c>
      <c r="H2275" s="27">
        <v>8</v>
      </c>
      <c r="I2275" s="27">
        <v>12</v>
      </c>
      <c r="J2275" s="27">
        <v>12</v>
      </c>
      <c r="K2275" s="43">
        <v>1.85</v>
      </c>
      <c r="L2275" s="119">
        <f t="shared" ref="L2275:L2338" si="192">K2275*F2275</f>
        <v>7.4</v>
      </c>
      <c r="M2275" s="43">
        <f t="shared" si="189"/>
        <v>7.4</v>
      </c>
      <c r="N2275" s="43">
        <f t="shared" si="190"/>
        <v>14.8</v>
      </c>
      <c r="O2275" s="43">
        <f t="shared" si="191"/>
        <v>22.200000000000003</v>
      </c>
      <c r="P2275" s="43">
        <f t="shared" si="191"/>
        <v>22.200000000000003</v>
      </c>
    </row>
    <row r="2276" spans="1:16" customFormat="1" ht="12.75" customHeight="1">
      <c r="A2276" s="19" t="s">
        <v>296</v>
      </c>
      <c r="B2276" s="84">
        <v>414</v>
      </c>
      <c r="C2276" s="73" t="s">
        <v>208</v>
      </c>
      <c r="D2276" s="28" t="s">
        <v>247</v>
      </c>
      <c r="E2276" s="28"/>
      <c r="F2276" s="27">
        <v>4</v>
      </c>
      <c r="G2276" s="27">
        <v>4</v>
      </c>
      <c r="H2276" s="27">
        <v>8</v>
      </c>
      <c r="I2276" s="27">
        <v>12</v>
      </c>
      <c r="J2276" s="27">
        <v>12</v>
      </c>
      <c r="K2276" s="43">
        <v>1.85</v>
      </c>
      <c r="L2276" s="119">
        <f t="shared" si="192"/>
        <v>7.4</v>
      </c>
      <c r="M2276" s="43">
        <f t="shared" ref="M2276:M2310" si="193">$G2276*K2276</f>
        <v>7.4</v>
      </c>
      <c r="N2276" s="43">
        <f t="shared" ref="N2276:N2310" si="194">$K2276*H2276</f>
        <v>14.8</v>
      </c>
      <c r="O2276" s="43">
        <f t="shared" ref="O2276:P2310" si="195">$K2276*I2276</f>
        <v>22.200000000000003</v>
      </c>
      <c r="P2276" s="43">
        <f t="shared" si="195"/>
        <v>22.200000000000003</v>
      </c>
    </row>
    <row r="2277" spans="1:16" customFormat="1" ht="12.75" customHeight="1">
      <c r="A2277" s="19" t="s">
        <v>296</v>
      </c>
      <c r="B2277" s="84">
        <v>424</v>
      </c>
      <c r="C2277" s="73" t="s">
        <v>208</v>
      </c>
      <c r="D2277" s="28" t="s">
        <v>247</v>
      </c>
      <c r="E2277" s="28"/>
      <c r="F2277" s="27">
        <v>4</v>
      </c>
      <c r="G2277" s="27">
        <v>4</v>
      </c>
      <c r="H2277" s="27">
        <v>8</v>
      </c>
      <c r="I2277" s="27">
        <v>12</v>
      </c>
      <c r="J2277" s="27">
        <v>12</v>
      </c>
      <c r="K2277" s="43">
        <v>1.85</v>
      </c>
      <c r="L2277" s="119">
        <f t="shared" si="192"/>
        <v>7.4</v>
      </c>
      <c r="M2277" s="43">
        <f t="shared" si="193"/>
        <v>7.4</v>
      </c>
      <c r="N2277" s="43">
        <f t="shared" si="194"/>
        <v>14.8</v>
      </c>
      <c r="O2277" s="43">
        <f t="shared" si="195"/>
        <v>22.200000000000003</v>
      </c>
      <c r="P2277" s="43">
        <f t="shared" si="195"/>
        <v>22.200000000000003</v>
      </c>
    </row>
    <row r="2278" spans="1:16" customFormat="1" ht="12.75" customHeight="1">
      <c r="A2278" s="19" t="s">
        <v>296</v>
      </c>
      <c r="B2278" s="84">
        <v>434</v>
      </c>
      <c r="C2278" s="73" t="s">
        <v>208</v>
      </c>
      <c r="D2278" s="28" t="s">
        <v>247</v>
      </c>
      <c r="E2278" s="28"/>
      <c r="F2278" s="27">
        <v>4</v>
      </c>
      <c r="G2278" s="27">
        <v>4</v>
      </c>
      <c r="H2278" s="27">
        <v>8</v>
      </c>
      <c r="I2278" s="27">
        <v>12</v>
      </c>
      <c r="J2278" s="27">
        <v>12</v>
      </c>
      <c r="K2278" s="43">
        <v>1.85</v>
      </c>
      <c r="L2278" s="119">
        <f t="shared" si="192"/>
        <v>7.4</v>
      </c>
      <c r="M2278" s="43">
        <f t="shared" si="193"/>
        <v>7.4</v>
      </c>
      <c r="N2278" s="43">
        <f t="shared" si="194"/>
        <v>14.8</v>
      </c>
      <c r="O2278" s="43">
        <f t="shared" si="195"/>
        <v>22.200000000000003</v>
      </c>
      <c r="P2278" s="43">
        <f t="shared" si="195"/>
        <v>22.200000000000003</v>
      </c>
    </row>
    <row r="2279" spans="1:16" customFormat="1" ht="12.75" customHeight="1">
      <c r="A2279" s="19" t="s">
        <v>296</v>
      </c>
      <c r="B2279" s="84">
        <v>444</v>
      </c>
      <c r="C2279" s="73" t="s">
        <v>208</v>
      </c>
      <c r="D2279" s="28" t="s">
        <v>247</v>
      </c>
      <c r="E2279" s="28"/>
      <c r="F2279" s="27">
        <v>4</v>
      </c>
      <c r="G2279" s="27">
        <v>4</v>
      </c>
      <c r="H2279" s="27">
        <v>8</v>
      </c>
      <c r="I2279" s="27">
        <v>12</v>
      </c>
      <c r="J2279" s="27">
        <v>12</v>
      </c>
      <c r="K2279" s="43">
        <v>1.85</v>
      </c>
      <c r="L2279" s="119">
        <f t="shared" si="192"/>
        <v>7.4</v>
      </c>
      <c r="M2279" s="43">
        <f t="shared" si="193"/>
        <v>7.4</v>
      </c>
      <c r="N2279" s="43">
        <f t="shared" si="194"/>
        <v>14.8</v>
      </c>
      <c r="O2279" s="43">
        <f t="shared" si="195"/>
        <v>22.200000000000003</v>
      </c>
      <c r="P2279" s="43">
        <f t="shared" si="195"/>
        <v>22.200000000000003</v>
      </c>
    </row>
    <row r="2280" spans="1:16" customFormat="1" ht="12.75" customHeight="1">
      <c r="A2280" s="19" t="s">
        <v>296</v>
      </c>
      <c r="B2280" s="84">
        <v>454</v>
      </c>
      <c r="C2280" s="73" t="s">
        <v>208</v>
      </c>
      <c r="D2280" s="28" t="s">
        <v>247</v>
      </c>
      <c r="E2280" s="28"/>
      <c r="F2280" s="27">
        <v>4</v>
      </c>
      <c r="G2280" s="27">
        <v>4</v>
      </c>
      <c r="H2280" s="27">
        <v>8</v>
      </c>
      <c r="I2280" s="27">
        <v>12</v>
      </c>
      <c r="J2280" s="27">
        <v>12</v>
      </c>
      <c r="K2280" s="43">
        <v>1.85</v>
      </c>
      <c r="L2280" s="119">
        <f t="shared" si="192"/>
        <v>7.4</v>
      </c>
      <c r="M2280" s="43">
        <f t="shared" si="193"/>
        <v>7.4</v>
      </c>
      <c r="N2280" s="43">
        <f t="shared" si="194"/>
        <v>14.8</v>
      </c>
      <c r="O2280" s="43">
        <f t="shared" si="195"/>
        <v>22.200000000000003</v>
      </c>
      <c r="P2280" s="43">
        <f t="shared" si="195"/>
        <v>22.200000000000003</v>
      </c>
    </row>
    <row r="2281" spans="1:16" customFormat="1" ht="12.75" customHeight="1">
      <c r="A2281" s="19" t="s">
        <v>296</v>
      </c>
      <c r="B2281" s="84">
        <v>464</v>
      </c>
      <c r="C2281" s="73" t="s">
        <v>208</v>
      </c>
      <c r="D2281" s="28" t="s">
        <v>247</v>
      </c>
      <c r="E2281" s="28"/>
      <c r="F2281" s="27">
        <v>4</v>
      </c>
      <c r="G2281" s="27">
        <v>4</v>
      </c>
      <c r="H2281" s="27">
        <v>8</v>
      </c>
      <c r="I2281" s="27">
        <v>12</v>
      </c>
      <c r="J2281" s="27">
        <v>12</v>
      </c>
      <c r="K2281" s="43">
        <v>1.85</v>
      </c>
      <c r="L2281" s="119">
        <f t="shared" si="192"/>
        <v>7.4</v>
      </c>
      <c r="M2281" s="43">
        <f t="shared" si="193"/>
        <v>7.4</v>
      </c>
      <c r="N2281" s="43">
        <f t="shared" si="194"/>
        <v>14.8</v>
      </c>
      <c r="O2281" s="43">
        <f t="shared" si="195"/>
        <v>22.200000000000003</v>
      </c>
      <c r="P2281" s="43">
        <f t="shared" si="195"/>
        <v>22.200000000000003</v>
      </c>
    </row>
    <row r="2282" spans="1:16" customFormat="1" ht="12.75" customHeight="1">
      <c r="A2282" s="19" t="s">
        <v>296</v>
      </c>
      <c r="B2282" s="84">
        <v>474</v>
      </c>
      <c r="C2282" s="73" t="s">
        <v>208</v>
      </c>
      <c r="D2282" s="28" t="s">
        <v>247</v>
      </c>
      <c r="E2282" s="28"/>
      <c r="F2282" s="27">
        <v>4</v>
      </c>
      <c r="G2282" s="27">
        <v>4</v>
      </c>
      <c r="H2282" s="27">
        <v>8</v>
      </c>
      <c r="I2282" s="27">
        <v>12</v>
      </c>
      <c r="J2282" s="27">
        <v>12</v>
      </c>
      <c r="K2282" s="43">
        <v>1.85</v>
      </c>
      <c r="L2282" s="119">
        <f t="shared" si="192"/>
        <v>7.4</v>
      </c>
      <c r="M2282" s="43">
        <f t="shared" si="193"/>
        <v>7.4</v>
      </c>
      <c r="N2282" s="43">
        <f t="shared" si="194"/>
        <v>14.8</v>
      </c>
      <c r="O2282" s="43">
        <f t="shared" si="195"/>
        <v>22.200000000000003</v>
      </c>
      <c r="P2282" s="43">
        <f t="shared" si="195"/>
        <v>22.200000000000003</v>
      </c>
    </row>
    <row r="2283" spans="1:16" customFormat="1" ht="12.75" customHeight="1">
      <c r="A2283" s="19" t="s">
        <v>296</v>
      </c>
      <c r="B2283" s="84">
        <v>484</v>
      </c>
      <c r="C2283" s="73" t="s">
        <v>208</v>
      </c>
      <c r="D2283" s="28" t="s">
        <v>247</v>
      </c>
      <c r="E2283" s="28"/>
      <c r="F2283" s="27">
        <v>4</v>
      </c>
      <c r="G2283" s="27">
        <v>4</v>
      </c>
      <c r="H2283" s="27">
        <v>8</v>
      </c>
      <c r="I2283" s="27">
        <v>12</v>
      </c>
      <c r="J2283" s="27">
        <v>12</v>
      </c>
      <c r="K2283" s="43">
        <v>1.85</v>
      </c>
      <c r="L2283" s="119">
        <f t="shared" si="192"/>
        <v>7.4</v>
      </c>
      <c r="M2283" s="43">
        <f t="shared" si="193"/>
        <v>7.4</v>
      </c>
      <c r="N2283" s="43">
        <f t="shared" si="194"/>
        <v>14.8</v>
      </c>
      <c r="O2283" s="43">
        <f t="shared" si="195"/>
        <v>22.200000000000003</v>
      </c>
      <c r="P2283" s="43">
        <f t="shared" si="195"/>
        <v>22.200000000000003</v>
      </c>
    </row>
    <row r="2284" spans="1:16" customFormat="1" ht="12.75" customHeight="1">
      <c r="A2284" s="19" t="s">
        <v>296</v>
      </c>
      <c r="B2284" s="84">
        <v>494</v>
      </c>
      <c r="C2284" s="73" t="s">
        <v>208</v>
      </c>
      <c r="D2284" s="28" t="s">
        <v>247</v>
      </c>
      <c r="E2284" s="28"/>
      <c r="F2284" s="27">
        <v>4</v>
      </c>
      <c r="G2284" s="27">
        <v>4</v>
      </c>
      <c r="H2284" s="27">
        <v>8</v>
      </c>
      <c r="I2284" s="27">
        <v>12</v>
      </c>
      <c r="J2284" s="27">
        <v>12</v>
      </c>
      <c r="K2284" s="43">
        <v>1.85</v>
      </c>
      <c r="L2284" s="119">
        <f t="shared" si="192"/>
        <v>7.4</v>
      </c>
      <c r="M2284" s="43">
        <f t="shared" si="193"/>
        <v>7.4</v>
      </c>
      <c r="N2284" s="43">
        <f t="shared" si="194"/>
        <v>14.8</v>
      </c>
      <c r="O2284" s="43">
        <f t="shared" si="195"/>
        <v>22.200000000000003</v>
      </c>
      <c r="P2284" s="43">
        <f t="shared" si="195"/>
        <v>22.200000000000003</v>
      </c>
    </row>
    <row r="2285" spans="1:16" customFormat="1" ht="12.75" customHeight="1">
      <c r="A2285" s="19" t="s">
        <v>296</v>
      </c>
      <c r="B2285" s="84">
        <v>504</v>
      </c>
      <c r="C2285" s="73" t="s">
        <v>208</v>
      </c>
      <c r="D2285" s="28" t="s">
        <v>247</v>
      </c>
      <c r="E2285" s="28"/>
      <c r="F2285" s="27">
        <v>4</v>
      </c>
      <c r="G2285" s="27">
        <v>4</v>
      </c>
      <c r="H2285" s="27">
        <v>8</v>
      </c>
      <c r="I2285" s="27">
        <v>12</v>
      </c>
      <c r="J2285" s="27">
        <v>12</v>
      </c>
      <c r="K2285" s="43">
        <v>1.85</v>
      </c>
      <c r="L2285" s="119">
        <f t="shared" si="192"/>
        <v>7.4</v>
      </c>
      <c r="M2285" s="43">
        <f t="shared" si="193"/>
        <v>7.4</v>
      </c>
      <c r="N2285" s="43">
        <f t="shared" si="194"/>
        <v>14.8</v>
      </c>
      <c r="O2285" s="43">
        <f t="shared" si="195"/>
        <v>22.200000000000003</v>
      </c>
      <c r="P2285" s="43">
        <f t="shared" si="195"/>
        <v>22.200000000000003</v>
      </c>
    </row>
    <row r="2286" spans="1:16" customFormat="1" ht="12.75" customHeight="1">
      <c r="A2286" s="19" t="s">
        <v>296</v>
      </c>
      <c r="B2286" s="84">
        <v>514</v>
      </c>
      <c r="C2286" s="73" t="s">
        <v>208</v>
      </c>
      <c r="D2286" s="28" t="s">
        <v>247</v>
      </c>
      <c r="E2286" s="28"/>
      <c r="F2286" s="27">
        <v>4</v>
      </c>
      <c r="G2286" s="27">
        <v>4</v>
      </c>
      <c r="H2286" s="27">
        <v>8</v>
      </c>
      <c r="I2286" s="27">
        <v>12</v>
      </c>
      <c r="J2286" s="27">
        <v>12</v>
      </c>
      <c r="K2286" s="43">
        <v>1.85</v>
      </c>
      <c r="L2286" s="119">
        <f t="shared" si="192"/>
        <v>7.4</v>
      </c>
      <c r="M2286" s="43">
        <f t="shared" si="193"/>
        <v>7.4</v>
      </c>
      <c r="N2286" s="43">
        <f t="shared" si="194"/>
        <v>14.8</v>
      </c>
      <c r="O2286" s="43">
        <f t="shared" si="195"/>
        <v>22.200000000000003</v>
      </c>
      <c r="P2286" s="43">
        <f t="shared" si="195"/>
        <v>22.200000000000003</v>
      </c>
    </row>
    <row r="2287" spans="1:16" customFormat="1" ht="12.75" customHeight="1">
      <c r="A2287" s="19" t="s">
        <v>296</v>
      </c>
      <c r="B2287" s="84">
        <v>524</v>
      </c>
      <c r="C2287" s="73" t="s">
        <v>208</v>
      </c>
      <c r="D2287" s="28" t="s">
        <v>247</v>
      </c>
      <c r="E2287" s="28"/>
      <c r="F2287" s="27">
        <v>4</v>
      </c>
      <c r="G2287" s="27">
        <v>4</v>
      </c>
      <c r="H2287" s="27">
        <v>8</v>
      </c>
      <c r="I2287" s="27">
        <v>12</v>
      </c>
      <c r="J2287" s="27">
        <v>12</v>
      </c>
      <c r="K2287" s="43">
        <v>1.85</v>
      </c>
      <c r="L2287" s="119">
        <f t="shared" si="192"/>
        <v>7.4</v>
      </c>
      <c r="M2287" s="43">
        <f t="shared" si="193"/>
        <v>7.4</v>
      </c>
      <c r="N2287" s="43">
        <f t="shared" si="194"/>
        <v>14.8</v>
      </c>
      <c r="O2287" s="43">
        <f t="shared" si="195"/>
        <v>22.200000000000003</v>
      </c>
      <c r="P2287" s="43">
        <f t="shared" si="195"/>
        <v>22.200000000000003</v>
      </c>
    </row>
    <row r="2288" spans="1:16" customFormat="1" ht="12.75" customHeight="1">
      <c r="A2288" s="19" t="s">
        <v>296</v>
      </c>
      <c r="B2288" s="84">
        <v>534</v>
      </c>
      <c r="C2288" s="73" t="s">
        <v>208</v>
      </c>
      <c r="D2288" s="28" t="s">
        <v>247</v>
      </c>
      <c r="E2288" s="28"/>
      <c r="F2288" s="27">
        <v>4</v>
      </c>
      <c r="G2288" s="27">
        <v>4</v>
      </c>
      <c r="H2288" s="27">
        <v>8</v>
      </c>
      <c r="I2288" s="27">
        <v>12</v>
      </c>
      <c r="J2288" s="27">
        <v>12</v>
      </c>
      <c r="K2288" s="43">
        <v>1.85</v>
      </c>
      <c r="L2288" s="119">
        <f t="shared" si="192"/>
        <v>7.4</v>
      </c>
      <c r="M2288" s="43">
        <f t="shared" si="193"/>
        <v>7.4</v>
      </c>
      <c r="N2288" s="43">
        <f t="shared" si="194"/>
        <v>14.8</v>
      </c>
      <c r="O2288" s="43">
        <f t="shared" si="195"/>
        <v>22.200000000000003</v>
      </c>
      <c r="P2288" s="43">
        <f t="shared" si="195"/>
        <v>22.200000000000003</v>
      </c>
    </row>
    <row r="2289" spans="1:16" customFormat="1" ht="12.75" customHeight="1">
      <c r="A2289" s="19" t="s">
        <v>296</v>
      </c>
      <c r="B2289" s="84">
        <v>544</v>
      </c>
      <c r="C2289" s="73" t="s">
        <v>208</v>
      </c>
      <c r="D2289" s="28" t="s">
        <v>247</v>
      </c>
      <c r="E2289" s="28"/>
      <c r="F2289" s="27">
        <v>4</v>
      </c>
      <c r="G2289" s="27">
        <v>4</v>
      </c>
      <c r="H2289" s="27">
        <v>8</v>
      </c>
      <c r="I2289" s="27">
        <v>12</v>
      </c>
      <c r="J2289" s="27">
        <v>12</v>
      </c>
      <c r="K2289" s="43">
        <v>1.85</v>
      </c>
      <c r="L2289" s="119">
        <f t="shared" si="192"/>
        <v>7.4</v>
      </c>
      <c r="M2289" s="43">
        <f t="shared" si="193"/>
        <v>7.4</v>
      </c>
      <c r="N2289" s="43">
        <f t="shared" si="194"/>
        <v>14.8</v>
      </c>
      <c r="O2289" s="43">
        <f t="shared" si="195"/>
        <v>22.200000000000003</v>
      </c>
      <c r="P2289" s="43">
        <f t="shared" si="195"/>
        <v>22.200000000000003</v>
      </c>
    </row>
    <row r="2290" spans="1:16" customFormat="1" ht="12.75" customHeight="1">
      <c r="A2290" s="19" t="s">
        <v>296</v>
      </c>
      <c r="B2290" s="84">
        <v>554</v>
      </c>
      <c r="C2290" s="73" t="s">
        <v>208</v>
      </c>
      <c r="D2290" s="28" t="s">
        <v>247</v>
      </c>
      <c r="E2290" s="28"/>
      <c r="F2290" s="27">
        <v>4</v>
      </c>
      <c r="G2290" s="27">
        <v>4</v>
      </c>
      <c r="H2290" s="27">
        <v>8</v>
      </c>
      <c r="I2290" s="27">
        <v>12</v>
      </c>
      <c r="J2290" s="27">
        <v>12</v>
      </c>
      <c r="K2290" s="43">
        <v>1.85</v>
      </c>
      <c r="L2290" s="119">
        <f t="shared" si="192"/>
        <v>7.4</v>
      </c>
      <c r="M2290" s="43">
        <f t="shared" si="193"/>
        <v>7.4</v>
      </c>
      <c r="N2290" s="43">
        <f t="shared" si="194"/>
        <v>14.8</v>
      </c>
      <c r="O2290" s="43">
        <f t="shared" si="195"/>
        <v>22.200000000000003</v>
      </c>
      <c r="P2290" s="43">
        <f t="shared" si="195"/>
        <v>22.200000000000003</v>
      </c>
    </row>
    <row r="2291" spans="1:16" customFormat="1" ht="12.75" customHeight="1">
      <c r="A2291" s="19" t="s">
        <v>296</v>
      </c>
      <c r="B2291" s="84">
        <v>564</v>
      </c>
      <c r="C2291" s="73" t="s">
        <v>208</v>
      </c>
      <c r="D2291" s="28" t="s">
        <v>247</v>
      </c>
      <c r="E2291" s="28"/>
      <c r="F2291" s="27">
        <v>4</v>
      </c>
      <c r="G2291" s="27">
        <v>4</v>
      </c>
      <c r="H2291" s="27">
        <v>8</v>
      </c>
      <c r="I2291" s="27">
        <v>12</v>
      </c>
      <c r="J2291" s="27">
        <v>12</v>
      </c>
      <c r="K2291" s="43">
        <v>1.85</v>
      </c>
      <c r="L2291" s="119">
        <f t="shared" si="192"/>
        <v>7.4</v>
      </c>
      <c r="M2291" s="43">
        <f t="shared" si="193"/>
        <v>7.4</v>
      </c>
      <c r="N2291" s="43">
        <f t="shared" si="194"/>
        <v>14.8</v>
      </c>
      <c r="O2291" s="43">
        <f t="shared" si="195"/>
        <v>22.200000000000003</v>
      </c>
      <c r="P2291" s="43">
        <f t="shared" si="195"/>
        <v>22.200000000000003</v>
      </c>
    </row>
    <row r="2292" spans="1:16" customFormat="1" ht="12.75" customHeight="1">
      <c r="A2292" s="19" t="s">
        <v>296</v>
      </c>
      <c r="B2292" s="84">
        <v>574</v>
      </c>
      <c r="C2292" s="73" t="s">
        <v>208</v>
      </c>
      <c r="D2292" s="28" t="s">
        <v>247</v>
      </c>
      <c r="E2292" s="28"/>
      <c r="F2292" s="27">
        <v>4</v>
      </c>
      <c r="G2292" s="27">
        <v>4</v>
      </c>
      <c r="H2292" s="27">
        <v>8</v>
      </c>
      <c r="I2292" s="27">
        <v>12</v>
      </c>
      <c r="J2292" s="27">
        <v>12</v>
      </c>
      <c r="K2292" s="43">
        <v>1.85</v>
      </c>
      <c r="L2292" s="119">
        <f t="shared" si="192"/>
        <v>7.4</v>
      </c>
      <c r="M2292" s="43">
        <f t="shared" si="193"/>
        <v>7.4</v>
      </c>
      <c r="N2292" s="43">
        <f t="shared" si="194"/>
        <v>14.8</v>
      </c>
      <c r="O2292" s="43">
        <f t="shared" si="195"/>
        <v>22.200000000000003</v>
      </c>
      <c r="P2292" s="43">
        <f t="shared" si="195"/>
        <v>22.200000000000003</v>
      </c>
    </row>
    <row r="2293" spans="1:16" customFormat="1" ht="12.75" customHeight="1">
      <c r="A2293" s="19" t="s">
        <v>296</v>
      </c>
      <c r="B2293" s="84">
        <v>584</v>
      </c>
      <c r="C2293" s="73" t="s">
        <v>208</v>
      </c>
      <c r="D2293" s="28" t="s">
        <v>247</v>
      </c>
      <c r="E2293" s="28"/>
      <c r="F2293" s="27">
        <v>4</v>
      </c>
      <c r="G2293" s="27">
        <v>4</v>
      </c>
      <c r="H2293" s="27">
        <v>8</v>
      </c>
      <c r="I2293" s="27">
        <v>12</v>
      </c>
      <c r="J2293" s="27">
        <v>12</v>
      </c>
      <c r="K2293" s="43">
        <v>1.85</v>
      </c>
      <c r="L2293" s="119">
        <f t="shared" si="192"/>
        <v>7.4</v>
      </c>
      <c r="M2293" s="43">
        <f t="shared" si="193"/>
        <v>7.4</v>
      </c>
      <c r="N2293" s="43">
        <f t="shared" si="194"/>
        <v>14.8</v>
      </c>
      <c r="O2293" s="43">
        <f t="shared" si="195"/>
        <v>22.200000000000003</v>
      </c>
      <c r="P2293" s="43">
        <f t="shared" si="195"/>
        <v>22.200000000000003</v>
      </c>
    </row>
    <row r="2294" spans="1:16" customFormat="1" ht="12.75" customHeight="1">
      <c r="A2294" s="19" t="s">
        <v>296</v>
      </c>
      <c r="B2294" s="84">
        <v>594</v>
      </c>
      <c r="C2294" s="73" t="s">
        <v>208</v>
      </c>
      <c r="D2294" s="28" t="s">
        <v>247</v>
      </c>
      <c r="E2294" s="28"/>
      <c r="F2294" s="27">
        <v>4</v>
      </c>
      <c r="G2294" s="27">
        <v>4</v>
      </c>
      <c r="H2294" s="27">
        <v>8</v>
      </c>
      <c r="I2294" s="27">
        <v>12</v>
      </c>
      <c r="J2294" s="27">
        <v>12</v>
      </c>
      <c r="K2294" s="43">
        <v>1.85</v>
      </c>
      <c r="L2294" s="119">
        <f t="shared" si="192"/>
        <v>7.4</v>
      </c>
      <c r="M2294" s="43">
        <f t="shared" si="193"/>
        <v>7.4</v>
      </c>
      <c r="N2294" s="43">
        <f t="shared" si="194"/>
        <v>14.8</v>
      </c>
      <c r="O2294" s="43">
        <f t="shared" si="195"/>
        <v>22.200000000000003</v>
      </c>
      <c r="P2294" s="43">
        <f t="shared" si="195"/>
        <v>22.200000000000003</v>
      </c>
    </row>
    <row r="2295" spans="1:16" customFormat="1" ht="12.75" customHeight="1">
      <c r="A2295" s="19" t="s">
        <v>296</v>
      </c>
      <c r="B2295" s="84">
        <v>604</v>
      </c>
      <c r="C2295" s="73" t="s">
        <v>208</v>
      </c>
      <c r="D2295" s="28" t="s">
        <v>247</v>
      </c>
      <c r="E2295" s="28"/>
      <c r="F2295" s="27">
        <v>4</v>
      </c>
      <c r="G2295" s="27">
        <v>4</v>
      </c>
      <c r="H2295" s="27">
        <v>8</v>
      </c>
      <c r="I2295" s="27">
        <v>12</v>
      </c>
      <c r="J2295" s="27">
        <v>12</v>
      </c>
      <c r="K2295" s="43">
        <v>1.85</v>
      </c>
      <c r="L2295" s="119">
        <f t="shared" si="192"/>
        <v>7.4</v>
      </c>
      <c r="M2295" s="43">
        <f t="shared" si="193"/>
        <v>7.4</v>
      </c>
      <c r="N2295" s="43">
        <f t="shared" si="194"/>
        <v>14.8</v>
      </c>
      <c r="O2295" s="43">
        <f t="shared" si="195"/>
        <v>22.200000000000003</v>
      </c>
      <c r="P2295" s="43">
        <f t="shared" si="195"/>
        <v>22.200000000000003</v>
      </c>
    </row>
    <row r="2296" spans="1:16" customFormat="1" ht="12.75" customHeight="1">
      <c r="A2296" s="19" t="s">
        <v>296</v>
      </c>
      <c r="B2296" s="84">
        <v>614</v>
      </c>
      <c r="C2296" s="73" t="s">
        <v>208</v>
      </c>
      <c r="D2296" s="28" t="s">
        <v>247</v>
      </c>
      <c r="E2296" s="28"/>
      <c r="F2296" s="27">
        <v>4</v>
      </c>
      <c r="G2296" s="27">
        <v>4</v>
      </c>
      <c r="H2296" s="27">
        <v>8</v>
      </c>
      <c r="I2296" s="27">
        <v>12</v>
      </c>
      <c r="J2296" s="27">
        <v>12</v>
      </c>
      <c r="K2296" s="43">
        <v>1.85</v>
      </c>
      <c r="L2296" s="119">
        <f t="shared" si="192"/>
        <v>7.4</v>
      </c>
      <c r="M2296" s="43">
        <f t="shared" si="193"/>
        <v>7.4</v>
      </c>
      <c r="N2296" s="43">
        <f t="shared" si="194"/>
        <v>14.8</v>
      </c>
      <c r="O2296" s="43">
        <f t="shared" si="195"/>
        <v>22.200000000000003</v>
      </c>
      <c r="P2296" s="43">
        <f t="shared" si="195"/>
        <v>22.200000000000003</v>
      </c>
    </row>
    <row r="2297" spans="1:16" customFormat="1" ht="12.75" customHeight="1">
      <c r="A2297" s="19" t="s">
        <v>296</v>
      </c>
      <c r="B2297" s="84">
        <v>624</v>
      </c>
      <c r="C2297" s="73" t="s">
        <v>208</v>
      </c>
      <c r="D2297" s="28" t="s">
        <v>247</v>
      </c>
      <c r="E2297" s="28"/>
      <c r="F2297" s="27">
        <v>4</v>
      </c>
      <c r="G2297" s="27">
        <v>4</v>
      </c>
      <c r="H2297" s="27">
        <v>8</v>
      </c>
      <c r="I2297" s="27">
        <v>12</v>
      </c>
      <c r="J2297" s="27">
        <v>12</v>
      </c>
      <c r="K2297" s="43">
        <v>1.85</v>
      </c>
      <c r="L2297" s="119">
        <f t="shared" si="192"/>
        <v>7.4</v>
      </c>
      <c r="M2297" s="43">
        <f t="shared" si="193"/>
        <v>7.4</v>
      </c>
      <c r="N2297" s="43">
        <f t="shared" si="194"/>
        <v>14.8</v>
      </c>
      <c r="O2297" s="43">
        <f t="shared" si="195"/>
        <v>22.200000000000003</v>
      </c>
      <c r="P2297" s="43">
        <f t="shared" si="195"/>
        <v>22.200000000000003</v>
      </c>
    </row>
    <row r="2298" spans="1:16" customFormat="1" ht="12.75" customHeight="1">
      <c r="A2298" s="19" t="s">
        <v>296</v>
      </c>
      <c r="B2298" s="84">
        <v>634</v>
      </c>
      <c r="C2298" s="73" t="s">
        <v>208</v>
      </c>
      <c r="D2298" s="28" t="s">
        <v>247</v>
      </c>
      <c r="E2298" s="28"/>
      <c r="F2298" s="27">
        <v>4</v>
      </c>
      <c r="G2298" s="27">
        <v>4</v>
      </c>
      <c r="H2298" s="27">
        <v>8</v>
      </c>
      <c r="I2298" s="27">
        <v>12</v>
      </c>
      <c r="J2298" s="27">
        <v>12</v>
      </c>
      <c r="K2298" s="43">
        <v>1.85</v>
      </c>
      <c r="L2298" s="119">
        <f t="shared" si="192"/>
        <v>7.4</v>
      </c>
      <c r="M2298" s="43">
        <f t="shared" si="193"/>
        <v>7.4</v>
      </c>
      <c r="N2298" s="43">
        <f t="shared" si="194"/>
        <v>14.8</v>
      </c>
      <c r="O2298" s="43">
        <f t="shared" si="195"/>
        <v>22.200000000000003</v>
      </c>
      <c r="P2298" s="43">
        <f t="shared" si="195"/>
        <v>22.200000000000003</v>
      </c>
    </row>
    <row r="2299" spans="1:16" customFormat="1" ht="12.75" customHeight="1">
      <c r="A2299" s="19" t="s">
        <v>296</v>
      </c>
      <c r="B2299" s="84">
        <v>644</v>
      </c>
      <c r="C2299" s="73" t="s">
        <v>208</v>
      </c>
      <c r="D2299" s="28" t="s">
        <v>247</v>
      </c>
      <c r="E2299" s="28"/>
      <c r="F2299" s="27">
        <v>4</v>
      </c>
      <c r="G2299" s="27">
        <v>4</v>
      </c>
      <c r="H2299" s="27">
        <v>8</v>
      </c>
      <c r="I2299" s="27">
        <v>12</v>
      </c>
      <c r="J2299" s="27">
        <v>12</v>
      </c>
      <c r="K2299" s="43">
        <v>1.85</v>
      </c>
      <c r="L2299" s="119">
        <f t="shared" si="192"/>
        <v>7.4</v>
      </c>
      <c r="M2299" s="43">
        <f t="shared" si="193"/>
        <v>7.4</v>
      </c>
      <c r="N2299" s="43">
        <f t="shared" si="194"/>
        <v>14.8</v>
      </c>
      <c r="O2299" s="43">
        <f t="shared" si="195"/>
        <v>22.200000000000003</v>
      </c>
      <c r="P2299" s="43">
        <f t="shared" si="195"/>
        <v>22.200000000000003</v>
      </c>
    </row>
    <row r="2300" spans="1:16" customFormat="1" ht="12.75" customHeight="1">
      <c r="A2300" s="19" t="s">
        <v>296</v>
      </c>
      <c r="B2300" s="84">
        <v>654</v>
      </c>
      <c r="C2300" s="73" t="s">
        <v>208</v>
      </c>
      <c r="D2300" s="28" t="s">
        <v>247</v>
      </c>
      <c r="E2300" s="28"/>
      <c r="F2300" s="27">
        <v>4</v>
      </c>
      <c r="G2300" s="27">
        <v>4</v>
      </c>
      <c r="H2300" s="27">
        <v>8</v>
      </c>
      <c r="I2300" s="27">
        <v>12</v>
      </c>
      <c r="J2300" s="27">
        <v>12</v>
      </c>
      <c r="K2300" s="43">
        <v>1.85</v>
      </c>
      <c r="L2300" s="119">
        <f t="shared" si="192"/>
        <v>7.4</v>
      </c>
      <c r="M2300" s="43">
        <f t="shared" si="193"/>
        <v>7.4</v>
      </c>
      <c r="N2300" s="43">
        <f t="shared" si="194"/>
        <v>14.8</v>
      </c>
      <c r="O2300" s="43">
        <f t="shared" si="195"/>
        <v>22.200000000000003</v>
      </c>
      <c r="P2300" s="43">
        <f t="shared" si="195"/>
        <v>22.200000000000003</v>
      </c>
    </row>
    <row r="2301" spans="1:16" customFormat="1" ht="12.75" customHeight="1">
      <c r="A2301" s="19" t="s">
        <v>296</v>
      </c>
      <c r="B2301" s="84">
        <v>664</v>
      </c>
      <c r="C2301" s="73" t="s">
        <v>208</v>
      </c>
      <c r="D2301" s="28" t="s">
        <v>247</v>
      </c>
      <c r="E2301" s="28"/>
      <c r="F2301" s="27">
        <v>4</v>
      </c>
      <c r="G2301" s="27">
        <v>4</v>
      </c>
      <c r="H2301" s="27">
        <v>8</v>
      </c>
      <c r="I2301" s="27">
        <v>12</v>
      </c>
      <c r="J2301" s="27">
        <v>12</v>
      </c>
      <c r="K2301" s="43">
        <v>1.85</v>
      </c>
      <c r="L2301" s="119">
        <f t="shared" si="192"/>
        <v>7.4</v>
      </c>
      <c r="M2301" s="43">
        <f t="shared" si="193"/>
        <v>7.4</v>
      </c>
      <c r="N2301" s="43">
        <f t="shared" si="194"/>
        <v>14.8</v>
      </c>
      <c r="O2301" s="43">
        <f t="shared" si="195"/>
        <v>22.200000000000003</v>
      </c>
      <c r="P2301" s="43">
        <f t="shared" si="195"/>
        <v>22.200000000000003</v>
      </c>
    </row>
    <row r="2302" spans="1:16" customFormat="1" ht="12.75" customHeight="1">
      <c r="A2302" s="19" t="s">
        <v>296</v>
      </c>
      <c r="B2302" s="84">
        <v>674</v>
      </c>
      <c r="C2302" s="73" t="s">
        <v>208</v>
      </c>
      <c r="D2302" s="28" t="s">
        <v>247</v>
      </c>
      <c r="E2302" s="28"/>
      <c r="F2302" s="27">
        <v>4</v>
      </c>
      <c r="G2302" s="27">
        <v>4</v>
      </c>
      <c r="H2302" s="27">
        <v>8</v>
      </c>
      <c r="I2302" s="27">
        <v>12</v>
      </c>
      <c r="J2302" s="27">
        <v>12</v>
      </c>
      <c r="K2302" s="43">
        <v>1.85</v>
      </c>
      <c r="L2302" s="119">
        <f t="shared" si="192"/>
        <v>7.4</v>
      </c>
      <c r="M2302" s="43">
        <f t="shared" si="193"/>
        <v>7.4</v>
      </c>
      <c r="N2302" s="43">
        <f t="shared" si="194"/>
        <v>14.8</v>
      </c>
      <c r="O2302" s="43">
        <f t="shared" si="195"/>
        <v>22.200000000000003</v>
      </c>
      <c r="P2302" s="43">
        <f t="shared" si="195"/>
        <v>22.200000000000003</v>
      </c>
    </row>
    <row r="2303" spans="1:16" customFormat="1" ht="12.75" customHeight="1">
      <c r="A2303" s="19" t="s">
        <v>296</v>
      </c>
      <c r="B2303" s="84">
        <v>684</v>
      </c>
      <c r="C2303" s="73" t="s">
        <v>208</v>
      </c>
      <c r="D2303" s="28" t="s">
        <v>247</v>
      </c>
      <c r="E2303" s="28"/>
      <c r="F2303" s="27">
        <v>4</v>
      </c>
      <c r="G2303" s="27">
        <v>4</v>
      </c>
      <c r="H2303" s="27">
        <v>8</v>
      </c>
      <c r="I2303" s="27">
        <v>12</v>
      </c>
      <c r="J2303" s="27">
        <v>12</v>
      </c>
      <c r="K2303" s="43">
        <v>1.85</v>
      </c>
      <c r="L2303" s="119">
        <f t="shared" si="192"/>
        <v>7.4</v>
      </c>
      <c r="M2303" s="43">
        <f t="shared" si="193"/>
        <v>7.4</v>
      </c>
      <c r="N2303" s="43">
        <f t="shared" si="194"/>
        <v>14.8</v>
      </c>
      <c r="O2303" s="43">
        <f t="shared" si="195"/>
        <v>22.200000000000003</v>
      </c>
      <c r="P2303" s="43">
        <f t="shared" si="195"/>
        <v>22.200000000000003</v>
      </c>
    </row>
    <row r="2304" spans="1:16" customFormat="1" ht="12.75" customHeight="1">
      <c r="A2304" s="19" t="s">
        <v>296</v>
      </c>
      <c r="B2304" s="84">
        <v>694</v>
      </c>
      <c r="C2304" s="73" t="s">
        <v>208</v>
      </c>
      <c r="D2304" s="28" t="s">
        <v>247</v>
      </c>
      <c r="E2304" s="28"/>
      <c r="F2304" s="27">
        <v>4</v>
      </c>
      <c r="G2304" s="27">
        <v>4</v>
      </c>
      <c r="H2304" s="27">
        <v>8</v>
      </c>
      <c r="I2304" s="27">
        <v>12</v>
      </c>
      <c r="J2304" s="27">
        <v>12</v>
      </c>
      <c r="K2304" s="43">
        <v>1.85</v>
      </c>
      <c r="L2304" s="119">
        <f t="shared" si="192"/>
        <v>7.4</v>
      </c>
      <c r="M2304" s="43">
        <f t="shared" si="193"/>
        <v>7.4</v>
      </c>
      <c r="N2304" s="43">
        <f t="shared" si="194"/>
        <v>14.8</v>
      </c>
      <c r="O2304" s="43">
        <f t="shared" si="195"/>
        <v>22.200000000000003</v>
      </c>
      <c r="P2304" s="43">
        <f t="shared" si="195"/>
        <v>22.200000000000003</v>
      </c>
    </row>
    <row r="2305" spans="1:16" customFormat="1" ht="12.75" customHeight="1">
      <c r="A2305" s="19" t="s">
        <v>296</v>
      </c>
      <c r="B2305" s="84">
        <v>704</v>
      </c>
      <c r="C2305" s="73" t="s">
        <v>208</v>
      </c>
      <c r="D2305" s="28" t="s">
        <v>247</v>
      </c>
      <c r="E2305" s="28"/>
      <c r="F2305" s="27">
        <v>4</v>
      </c>
      <c r="G2305" s="27">
        <v>4</v>
      </c>
      <c r="H2305" s="27">
        <v>8</v>
      </c>
      <c r="I2305" s="27">
        <v>12</v>
      </c>
      <c r="J2305" s="27">
        <v>12</v>
      </c>
      <c r="K2305" s="43">
        <v>1.85</v>
      </c>
      <c r="L2305" s="119">
        <f t="shared" si="192"/>
        <v>7.4</v>
      </c>
      <c r="M2305" s="43">
        <f t="shared" si="193"/>
        <v>7.4</v>
      </c>
      <c r="N2305" s="43">
        <f t="shared" si="194"/>
        <v>14.8</v>
      </c>
      <c r="O2305" s="43">
        <f t="shared" si="195"/>
        <v>22.200000000000003</v>
      </c>
      <c r="P2305" s="43">
        <f t="shared" si="195"/>
        <v>22.200000000000003</v>
      </c>
    </row>
    <row r="2306" spans="1:16" customFormat="1" ht="12.75" customHeight="1">
      <c r="A2306" s="19" t="s">
        <v>296</v>
      </c>
      <c r="B2306" s="84">
        <v>714</v>
      </c>
      <c r="C2306" s="73" t="s">
        <v>208</v>
      </c>
      <c r="D2306" s="28" t="s">
        <v>247</v>
      </c>
      <c r="E2306" s="28"/>
      <c r="F2306" s="27">
        <v>4</v>
      </c>
      <c r="G2306" s="27">
        <v>4</v>
      </c>
      <c r="H2306" s="27">
        <v>8</v>
      </c>
      <c r="I2306" s="27">
        <v>12</v>
      </c>
      <c r="J2306" s="27">
        <v>12</v>
      </c>
      <c r="K2306" s="43">
        <v>1.85</v>
      </c>
      <c r="L2306" s="119">
        <f t="shared" si="192"/>
        <v>7.4</v>
      </c>
      <c r="M2306" s="43">
        <f t="shared" si="193"/>
        <v>7.4</v>
      </c>
      <c r="N2306" s="43">
        <f t="shared" si="194"/>
        <v>14.8</v>
      </c>
      <c r="O2306" s="43">
        <f t="shared" si="195"/>
        <v>22.200000000000003</v>
      </c>
      <c r="P2306" s="43">
        <f t="shared" si="195"/>
        <v>22.200000000000003</v>
      </c>
    </row>
    <row r="2307" spans="1:16" customFormat="1" ht="12.75" customHeight="1">
      <c r="A2307" s="19" t="s">
        <v>296</v>
      </c>
      <c r="B2307" s="84">
        <v>724</v>
      </c>
      <c r="C2307" s="73" t="s">
        <v>208</v>
      </c>
      <c r="D2307" s="28" t="s">
        <v>247</v>
      </c>
      <c r="E2307" s="28"/>
      <c r="F2307" s="27">
        <v>4</v>
      </c>
      <c r="G2307" s="27">
        <v>4</v>
      </c>
      <c r="H2307" s="27">
        <v>8</v>
      </c>
      <c r="I2307" s="27">
        <v>12</v>
      </c>
      <c r="J2307" s="27">
        <v>12</v>
      </c>
      <c r="K2307" s="43">
        <v>1.85</v>
      </c>
      <c r="L2307" s="119">
        <f t="shared" si="192"/>
        <v>7.4</v>
      </c>
      <c r="M2307" s="43">
        <f t="shared" si="193"/>
        <v>7.4</v>
      </c>
      <c r="N2307" s="43">
        <f t="shared" si="194"/>
        <v>14.8</v>
      </c>
      <c r="O2307" s="43">
        <f t="shared" si="195"/>
        <v>22.200000000000003</v>
      </c>
      <c r="P2307" s="43">
        <f t="shared" si="195"/>
        <v>22.200000000000003</v>
      </c>
    </row>
    <row r="2308" spans="1:16" customFormat="1" ht="12.75" customHeight="1">
      <c r="A2308" s="19" t="s">
        <v>296</v>
      </c>
      <c r="B2308" s="84">
        <v>734</v>
      </c>
      <c r="C2308" s="73" t="s">
        <v>208</v>
      </c>
      <c r="D2308" s="28" t="s">
        <v>247</v>
      </c>
      <c r="E2308" s="28"/>
      <c r="F2308" s="27">
        <v>4</v>
      </c>
      <c r="G2308" s="27">
        <v>4</v>
      </c>
      <c r="H2308" s="27">
        <v>8</v>
      </c>
      <c r="I2308" s="27">
        <v>12</v>
      </c>
      <c r="J2308" s="27">
        <v>12</v>
      </c>
      <c r="K2308" s="43">
        <v>1.85</v>
      </c>
      <c r="L2308" s="119">
        <f t="shared" si="192"/>
        <v>7.4</v>
      </c>
      <c r="M2308" s="43">
        <f t="shared" si="193"/>
        <v>7.4</v>
      </c>
      <c r="N2308" s="43">
        <f t="shared" si="194"/>
        <v>14.8</v>
      </c>
      <c r="O2308" s="43">
        <f t="shared" si="195"/>
        <v>22.200000000000003</v>
      </c>
      <c r="P2308" s="43">
        <f t="shared" si="195"/>
        <v>22.200000000000003</v>
      </c>
    </row>
    <row r="2309" spans="1:16" customFormat="1" ht="12.75" customHeight="1">
      <c r="A2309" s="19" t="s">
        <v>296</v>
      </c>
      <c r="B2309" s="84">
        <v>744</v>
      </c>
      <c r="C2309" s="73" t="s">
        <v>208</v>
      </c>
      <c r="D2309" s="28" t="s">
        <v>247</v>
      </c>
      <c r="E2309" s="28"/>
      <c r="F2309" s="27">
        <v>4</v>
      </c>
      <c r="G2309" s="27">
        <v>4</v>
      </c>
      <c r="H2309" s="27">
        <v>8</v>
      </c>
      <c r="I2309" s="27">
        <v>12</v>
      </c>
      <c r="J2309" s="27">
        <v>12</v>
      </c>
      <c r="K2309" s="43">
        <v>1.85</v>
      </c>
      <c r="L2309" s="119">
        <f t="shared" si="192"/>
        <v>7.4</v>
      </c>
      <c r="M2309" s="43">
        <f t="shared" si="193"/>
        <v>7.4</v>
      </c>
      <c r="N2309" s="43">
        <f t="shared" si="194"/>
        <v>14.8</v>
      </c>
      <c r="O2309" s="43">
        <f t="shared" si="195"/>
        <v>22.200000000000003</v>
      </c>
      <c r="P2309" s="43">
        <f t="shared" si="195"/>
        <v>22.200000000000003</v>
      </c>
    </row>
    <row r="2310" spans="1:16" customFormat="1" ht="12.75" customHeight="1">
      <c r="A2310" s="19" t="s">
        <v>296</v>
      </c>
      <c r="B2310" s="84">
        <v>754</v>
      </c>
      <c r="C2310" s="73" t="s">
        <v>208</v>
      </c>
      <c r="D2310" s="28" t="s">
        <v>247</v>
      </c>
      <c r="E2310" s="28"/>
      <c r="F2310" s="27">
        <v>4</v>
      </c>
      <c r="G2310" s="27">
        <v>4</v>
      </c>
      <c r="H2310" s="27">
        <v>8</v>
      </c>
      <c r="I2310" s="27">
        <v>12</v>
      </c>
      <c r="J2310" s="27">
        <v>12</v>
      </c>
      <c r="K2310" s="43">
        <v>1.85</v>
      </c>
      <c r="L2310" s="119">
        <f t="shared" si="192"/>
        <v>7.4</v>
      </c>
      <c r="M2310" s="43">
        <f t="shared" si="193"/>
        <v>7.4</v>
      </c>
      <c r="N2310" s="43">
        <f t="shared" si="194"/>
        <v>14.8</v>
      </c>
      <c r="O2310" s="43">
        <f t="shared" si="195"/>
        <v>22.200000000000003</v>
      </c>
      <c r="P2310" s="43">
        <f t="shared" si="195"/>
        <v>22.200000000000003</v>
      </c>
    </row>
    <row r="2311" spans="1:16" customFormat="1" ht="12.75" customHeight="1">
      <c r="A2311" s="26"/>
      <c r="B2311" s="32"/>
      <c r="C2311" s="33"/>
      <c r="D2311" s="37" t="s">
        <v>21</v>
      </c>
      <c r="E2311" s="37"/>
      <c r="F2311" s="31">
        <f>SUM(F2212:F2310)</f>
        <v>660</v>
      </c>
      <c r="G2311" s="31">
        <f>SUM(G2212:G2310)</f>
        <v>660</v>
      </c>
      <c r="H2311" s="31">
        <f>SUM(H2212:H2310)</f>
        <v>1320</v>
      </c>
      <c r="I2311" s="31">
        <f>SUM(I2212:I2310)</f>
        <v>1980</v>
      </c>
      <c r="J2311" s="31">
        <f>SUM(J2212:J2310)</f>
        <v>1980</v>
      </c>
      <c r="K2311" s="80"/>
      <c r="L2311" s="80"/>
      <c r="M2311" s="88"/>
      <c r="N2311" s="88"/>
      <c r="O2311" s="88"/>
      <c r="P2311" s="88"/>
    </row>
    <row r="2312" spans="1:16" s="1" customFormat="1" ht="12.75" customHeight="1">
      <c r="A2312" s="19" t="s">
        <v>308</v>
      </c>
      <c r="B2312" s="105">
        <v>1</v>
      </c>
      <c r="C2312" s="73" t="s">
        <v>208</v>
      </c>
      <c r="D2312" s="28" t="s">
        <v>247</v>
      </c>
      <c r="E2312" s="28"/>
      <c r="F2312" s="27">
        <v>4</v>
      </c>
      <c r="G2312" s="27">
        <v>4</v>
      </c>
      <c r="H2312" s="27">
        <v>8</v>
      </c>
      <c r="I2312" s="27">
        <v>12</v>
      </c>
      <c r="J2312" s="27">
        <v>12</v>
      </c>
      <c r="K2312" s="43">
        <v>1.85</v>
      </c>
      <c r="L2312" s="119">
        <f t="shared" si="192"/>
        <v>7.4</v>
      </c>
      <c r="M2312" s="43">
        <f>$G2312*K2312</f>
        <v>7.4</v>
      </c>
      <c r="N2312" s="43">
        <f>$K2312*H2312</f>
        <v>14.8</v>
      </c>
      <c r="O2312" s="43">
        <f>$K2312*I2312</f>
        <v>22.200000000000003</v>
      </c>
      <c r="P2312" s="43">
        <f>$K2312*J2312</f>
        <v>22.200000000000003</v>
      </c>
    </row>
    <row r="2313" spans="1:16">
      <c r="A2313" s="19" t="s">
        <v>308</v>
      </c>
      <c r="B2313" s="105">
        <v>2</v>
      </c>
      <c r="C2313" s="73" t="s">
        <v>208</v>
      </c>
      <c r="D2313" s="28" t="s">
        <v>247</v>
      </c>
      <c r="E2313" s="28"/>
      <c r="F2313" s="27">
        <v>4</v>
      </c>
      <c r="G2313" s="27">
        <v>4</v>
      </c>
      <c r="H2313" s="27">
        <v>8</v>
      </c>
      <c r="I2313" s="27">
        <v>12</v>
      </c>
      <c r="J2313" s="27">
        <v>12</v>
      </c>
      <c r="K2313" s="43">
        <v>1.85</v>
      </c>
      <c r="L2313" s="119">
        <f t="shared" si="192"/>
        <v>7.4</v>
      </c>
      <c r="M2313" s="43">
        <f t="shared" ref="M2313:M2376" si="196">$G2313*K2313</f>
        <v>7.4</v>
      </c>
      <c r="N2313" s="43">
        <f t="shared" ref="N2313:N2376" si="197">$K2313*H2313</f>
        <v>14.8</v>
      </c>
      <c r="O2313" s="43">
        <f t="shared" ref="O2313:P2376" si="198">$K2313*I2313</f>
        <v>22.200000000000003</v>
      </c>
      <c r="P2313" s="43">
        <f t="shared" si="198"/>
        <v>22.200000000000003</v>
      </c>
    </row>
    <row r="2314" spans="1:16">
      <c r="A2314" s="19" t="s">
        <v>308</v>
      </c>
      <c r="B2314" s="105">
        <v>3</v>
      </c>
      <c r="C2314" s="73" t="s">
        <v>208</v>
      </c>
      <c r="D2314" s="28" t="s">
        <v>247</v>
      </c>
      <c r="E2314" s="28"/>
      <c r="F2314" s="27">
        <v>4</v>
      </c>
      <c r="G2314" s="27">
        <v>4</v>
      </c>
      <c r="H2314" s="27">
        <v>8</v>
      </c>
      <c r="I2314" s="27">
        <v>12</v>
      </c>
      <c r="J2314" s="27">
        <v>12</v>
      </c>
      <c r="K2314" s="43">
        <v>1.85</v>
      </c>
      <c r="L2314" s="119">
        <f t="shared" si="192"/>
        <v>7.4</v>
      </c>
      <c r="M2314" s="43">
        <f t="shared" si="196"/>
        <v>7.4</v>
      </c>
      <c r="N2314" s="43">
        <f t="shared" si="197"/>
        <v>14.8</v>
      </c>
      <c r="O2314" s="43">
        <f t="shared" si="198"/>
        <v>22.200000000000003</v>
      </c>
      <c r="P2314" s="43">
        <f t="shared" si="198"/>
        <v>22.200000000000003</v>
      </c>
    </row>
    <row r="2315" spans="1:16">
      <c r="A2315" s="19" t="s">
        <v>308</v>
      </c>
      <c r="B2315" s="105">
        <v>4</v>
      </c>
      <c r="C2315" s="73" t="s">
        <v>208</v>
      </c>
      <c r="D2315" s="28" t="s">
        <v>247</v>
      </c>
      <c r="E2315" s="28"/>
      <c r="F2315" s="27">
        <v>4</v>
      </c>
      <c r="G2315" s="27">
        <v>4</v>
      </c>
      <c r="H2315" s="27">
        <v>8</v>
      </c>
      <c r="I2315" s="27">
        <v>12</v>
      </c>
      <c r="J2315" s="27">
        <v>12</v>
      </c>
      <c r="K2315" s="43">
        <v>1.85</v>
      </c>
      <c r="L2315" s="119">
        <f t="shared" si="192"/>
        <v>7.4</v>
      </c>
      <c r="M2315" s="43">
        <f t="shared" si="196"/>
        <v>7.4</v>
      </c>
      <c r="N2315" s="43">
        <f t="shared" si="197"/>
        <v>14.8</v>
      </c>
      <c r="O2315" s="43">
        <f t="shared" si="198"/>
        <v>22.200000000000003</v>
      </c>
      <c r="P2315" s="43">
        <f t="shared" si="198"/>
        <v>22.200000000000003</v>
      </c>
    </row>
    <row r="2316" spans="1:16">
      <c r="A2316" s="19" t="s">
        <v>308</v>
      </c>
      <c r="B2316" s="105">
        <v>5</v>
      </c>
      <c r="C2316" s="73" t="s">
        <v>208</v>
      </c>
      <c r="D2316" s="28" t="s">
        <v>247</v>
      </c>
      <c r="E2316" s="28"/>
      <c r="F2316" s="27">
        <v>4</v>
      </c>
      <c r="G2316" s="27">
        <v>4</v>
      </c>
      <c r="H2316" s="27">
        <v>8</v>
      </c>
      <c r="I2316" s="27">
        <v>12</v>
      </c>
      <c r="J2316" s="27">
        <v>12</v>
      </c>
      <c r="K2316" s="43">
        <v>1.85</v>
      </c>
      <c r="L2316" s="119">
        <f t="shared" si="192"/>
        <v>7.4</v>
      </c>
      <c r="M2316" s="43">
        <f t="shared" si="196"/>
        <v>7.4</v>
      </c>
      <c r="N2316" s="43">
        <f t="shared" si="197"/>
        <v>14.8</v>
      </c>
      <c r="O2316" s="43">
        <f t="shared" si="198"/>
        <v>22.200000000000003</v>
      </c>
      <c r="P2316" s="43">
        <f t="shared" si="198"/>
        <v>22.200000000000003</v>
      </c>
    </row>
    <row r="2317" spans="1:16">
      <c r="A2317" s="19" t="s">
        <v>308</v>
      </c>
      <c r="B2317" s="105">
        <v>6</v>
      </c>
      <c r="C2317" s="73" t="s">
        <v>208</v>
      </c>
      <c r="D2317" s="28" t="s">
        <v>247</v>
      </c>
      <c r="E2317" s="28"/>
      <c r="F2317" s="27">
        <v>4</v>
      </c>
      <c r="G2317" s="27">
        <v>4</v>
      </c>
      <c r="H2317" s="27">
        <v>8</v>
      </c>
      <c r="I2317" s="27">
        <v>12</v>
      </c>
      <c r="J2317" s="27">
        <v>12</v>
      </c>
      <c r="K2317" s="43">
        <v>1.85</v>
      </c>
      <c r="L2317" s="119">
        <f t="shared" si="192"/>
        <v>7.4</v>
      </c>
      <c r="M2317" s="43">
        <f t="shared" si="196"/>
        <v>7.4</v>
      </c>
      <c r="N2317" s="43">
        <f t="shared" si="197"/>
        <v>14.8</v>
      </c>
      <c r="O2317" s="43">
        <f t="shared" si="198"/>
        <v>22.200000000000003</v>
      </c>
      <c r="P2317" s="43">
        <f t="shared" si="198"/>
        <v>22.200000000000003</v>
      </c>
    </row>
    <row r="2318" spans="1:16">
      <c r="A2318" s="19" t="s">
        <v>308</v>
      </c>
      <c r="B2318" s="105">
        <v>7</v>
      </c>
      <c r="C2318" s="73" t="s">
        <v>208</v>
      </c>
      <c r="D2318" s="28" t="s">
        <v>247</v>
      </c>
      <c r="E2318" s="28"/>
      <c r="F2318" s="27">
        <v>4</v>
      </c>
      <c r="G2318" s="27">
        <v>4</v>
      </c>
      <c r="H2318" s="27">
        <v>8</v>
      </c>
      <c r="I2318" s="27">
        <v>12</v>
      </c>
      <c r="J2318" s="27">
        <v>12</v>
      </c>
      <c r="K2318" s="43">
        <v>1.85</v>
      </c>
      <c r="L2318" s="119">
        <f t="shared" si="192"/>
        <v>7.4</v>
      </c>
      <c r="M2318" s="43">
        <f t="shared" si="196"/>
        <v>7.4</v>
      </c>
      <c r="N2318" s="43">
        <f t="shared" si="197"/>
        <v>14.8</v>
      </c>
      <c r="O2318" s="43">
        <f t="shared" si="198"/>
        <v>22.200000000000003</v>
      </c>
      <c r="P2318" s="43">
        <f t="shared" si="198"/>
        <v>22.200000000000003</v>
      </c>
    </row>
    <row r="2319" spans="1:16">
      <c r="A2319" s="19" t="s">
        <v>308</v>
      </c>
      <c r="B2319" s="105">
        <v>8</v>
      </c>
      <c r="C2319" s="73" t="s">
        <v>208</v>
      </c>
      <c r="D2319" s="28" t="s">
        <v>247</v>
      </c>
      <c r="E2319" s="28"/>
      <c r="F2319" s="27">
        <v>4</v>
      </c>
      <c r="G2319" s="27">
        <v>4</v>
      </c>
      <c r="H2319" s="27">
        <v>8</v>
      </c>
      <c r="I2319" s="27">
        <v>12</v>
      </c>
      <c r="J2319" s="27">
        <v>12</v>
      </c>
      <c r="K2319" s="43">
        <v>1.85</v>
      </c>
      <c r="L2319" s="119">
        <f t="shared" si="192"/>
        <v>7.4</v>
      </c>
      <c r="M2319" s="43">
        <f t="shared" si="196"/>
        <v>7.4</v>
      </c>
      <c r="N2319" s="43">
        <f t="shared" si="197"/>
        <v>14.8</v>
      </c>
      <c r="O2319" s="43">
        <f t="shared" si="198"/>
        <v>22.200000000000003</v>
      </c>
      <c r="P2319" s="43">
        <f t="shared" si="198"/>
        <v>22.200000000000003</v>
      </c>
    </row>
    <row r="2320" spans="1:16">
      <c r="A2320" s="19" t="s">
        <v>308</v>
      </c>
      <c r="B2320" s="105">
        <v>9</v>
      </c>
      <c r="C2320" s="73" t="s">
        <v>208</v>
      </c>
      <c r="D2320" s="28" t="s">
        <v>247</v>
      </c>
      <c r="E2320" s="28"/>
      <c r="F2320" s="27">
        <v>4</v>
      </c>
      <c r="G2320" s="27">
        <v>4</v>
      </c>
      <c r="H2320" s="27">
        <v>8</v>
      </c>
      <c r="I2320" s="27">
        <v>12</v>
      </c>
      <c r="J2320" s="27">
        <v>12</v>
      </c>
      <c r="K2320" s="43">
        <v>1.85</v>
      </c>
      <c r="L2320" s="119">
        <f t="shared" si="192"/>
        <v>7.4</v>
      </c>
      <c r="M2320" s="43">
        <f t="shared" si="196"/>
        <v>7.4</v>
      </c>
      <c r="N2320" s="43">
        <f t="shared" si="197"/>
        <v>14.8</v>
      </c>
      <c r="O2320" s="43">
        <f t="shared" si="198"/>
        <v>22.200000000000003</v>
      </c>
      <c r="P2320" s="43">
        <f t="shared" si="198"/>
        <v>22.200000000000003</v>
      </c>
    </row>
    <row r="2321" spans="1:16">
      <c r="A2321" s="19" t="s">
        <v>308</v>
      </c>
      <c r="B2321" s="105">
        <v>10</v>
      </c>
      <c r="C2321" s="73" t="s">
        <v>208</v>
      </c>
      <c r="D2321" s="28" t="s">
        <v>247</v>
      </c>
      <c r="E2321" s="28"/>
      <c r="F2321" s="27">
        <v>4</v>
      </c>
      <c r="G2321" s="27">
        <v>4</v>
      </c>
      <c r="H2321" s="27">
        <v>8</v>
      </c>
      <c r="I2321" s="27">
        <v>12</v>
      </c>
      <c r="J2321" s="27">
        <v>12</v>
      </c>
      <c r="K2321" s="43">
        <v>1.85</v>
      </c>
      <c r="L2321" s="119">
        <f t="shared" si="192"/>
        <v>7.4</v>
      </c>
      <c r="M2321" s="43">
        <f t="shared" si="196"/>
        <v>7.4</v>
      </c>
      <c r="N2321" s="43">
        <f t="shared" si="197"/>
        <v>14.8</v>
      </c>
      <c r="O2321" s="43">
        <f t="shared" si="198"/>
        <v>22.200000000000003</v>
      </c>
      <c r="P2321" s="43">
        <f t="shared" si="198"/>
        <v>22.200000000000003</v>
      </c>
    </row>
    <row r="2322" spans="1:16">
      <c r="A2322" s="19" t="s">
        <v>308</v>
      </c>
      <c r="B2322" s="105">
        <v>11</v>
      </c>
      <c r="C2322" s="73" t="s">
        <v>208</v>
      </c>
      <c r="D2322" s="28" t="s">
        <v>247</v>
      </c>
      <c r="E2322" s="28"/>
      <c r="F2322" s="27">
        <v>4</v>
      </c>
      <c r="G2322" s="27">
        <v>4</v>
      </c>
      <c r="H2322" s="27">
        <v>8</v>
      </c>
      <c r="I2322" s="27">
        <v>12</v>
      </c>
      <c r="J2322" s="27">
        <v>12</v>
      </c>
      <c r="K2322" s="43">
        <v>1.85</v>
      </c>
      <c r="L2322" s="119">
        <f t="shared" si="192"/>
        <v>7.4</v>
      </c>
      <c r="M2322" s="43">
        <f t="shared" si="196"/>
        <v>7.4</v>
      </c>
      <c r="N2322" s="43">
        <f t="shared" si="197"/>
        <v>14.8</v>
      </c>
      <c r="O2322" s="43">
        <f t="shared" si="198"/>
        <v>22.200000000000003</v>
      </c>
      <c r="P2322" s="43">
        <f t="shared" si="198"/>
        <v>22.200000000000003</v>
      </c>
    </row>
    <row r="2323" spans="1:16">
      <c r="A2323" s="19" t="s">
        <v>308</v>
      </c>
      <c r="B2323" s="105">
        <v>12</v>
      </c>
      <c r="C2323" s="73" t="s">
        <v>208</v>
      </c>
      <c r="D2323" s="28" t="s">
        <v>247</v>
      </c>
      <c r="E2323" s="28"/>
      <c r="F2323" s="27">
        <v>4</v>
      </c>
      <c r="G2323" s="27">
        <v>4</v>
      </c>
      <c r="H2323" s="27">
        <v>8</v>
      </c>
      <c r="I2323" s="27">
        <v>12</v>
      </c>
      <c r="J2323" s="27">
        <v>12</v>
      </c>
      <c r="K2323" s="43">
        <v>1.85</v>
      </c>
      <c r="L2323" s="119">
        <f t="shared" si="192"/>
        <v>7.4</v>
      </c>
      <c r="M2323" s="43">
        <f t="shared" si="196"/>
        <v>7.4</v>
      </c>
      <c r="N2323" s="43">
        <f t="shared" si="197"/>
        <v>14.8</v>
      </c>
      <c r="O2323" s="43">
        <f t="shared" si="198"/>
        <v>22.200000000000003</v>
      </c>
      <c r="P2323" s="43">
        <f t="shared" si="198"/>
        <v>22.200000000000003</v>
      </c>
    </row>
    <row r="2324" spans="1:16">
      <c r="A2324" s="19" t="s">
        <v>308</v>
      </c>
      <c r="B2324" s="105">
        <v>13</v>
      </c>
      <c r="C2324" s="73" t="s">
        <v>208</v>
      </c>
      <c r="D2324" s="28" t="s">
        <v>247</v>
      </c>
      <c r="E2324" s="28"/>
      <c r="F2324" s="27">
        <v>4</v>
      </c>
      <c r="G2324" s="27">
        <v>4</v>
      </c>
      <c r="H2324" s="27">
        <v>8</v>
      </c>
      <c r="I2324" s="27">
        <v>12</v>
      </c>
      <c r="J2324" s="27">
        <v>12</v>
      </c>
      <c r="K2324" s="43">
        <v>1.85</v>
      </c>
      <c r="L2324" s="119">
        <f t="shared" si="192"/>
        <v>7.4</v>
      </c>
      <c r="M2324" s="43">
        <f t="shared" si="196"/>
        <v>7.4</v>
      </c>
      <c r="N2324" s="43">
        <f t="shared" si="197"/>
        <v>14.8</v>
      </c>
      <c r="O2324" s="43">
        <f t="shared" si="198"/>
        <v>22.200000000000003</v>
      </c>
      <c r="P2324" s="43">
        <f t="shared" si="198"/>
        <v>22.200000000000003</v>
      </c>
    </row>
    <row r="2325" spans="1:16">
      <c r="A2325" s="19" t="s">
        <v>308</v>
      </c>
      <c r="B2325" s="105">
        <v>14</v>
      </c>
      <c r="C2325" s="73" t="s">
        <v>208</v>
      </c>
      <c r="D2325" s="28" t="s">
        <v>247</v>
      </c>
      <c r="E2325" s="28"/>
      <c r="F2325" s="27">
        <v>4</v>
      </c>
      <c r="G2325" s="27">
        <v>4</v>
      </c>
      <c r="H2325" s="27">
        <v>8</v>
      </c>
      <c r="I2325" s="27">
        <v>12</v>
      </c>
      <c r="J2325" s="27">
        <v>12</v>
      </c>
      <c r="K2325" s="43">
        <v>1.85</v>
      </c>
      <c r="L2325" s="119">
        <f t="shared" si="192"/>
        <v>7.4</v>
      </c>
      <c r="M2325" s="43">
        <f t="shared" si="196"/>
        <v>7.4</v>
      </c>
      <c r="N2325" s="43">
        <f t="shared" si="197"/>
        <v>14.8</v>
      </c>
      <c r="O2325" s="43">
        <f t="shared" si="198"/>
        <v>22.200000000000003</v>
      </c>
      <c r="P2325" s="43">
        <f t="shared" si="198"/>
        <v>22.200000000000003</v>
      </c>
    </row>
    <row r="2326" spans="1:16">
      <c r="A2326" s="19" t="s">
        <v>308</v>
      </c>
      <c r="B2326" s="105">
        <v>15</v>
      </c>
      <c r="C2326" s="73" t="s">
        <v>208</v>
      </c>
      <c r="D2326" s="28" t="s">
        <v>247</v>
      </c>
      <c r="E2326" s="28"/>
      <c r="F2326" s="27">
        <v>4</v>
      </c>
      <c r="G2326" s="27">
        <v>4</v>
      </c>
      <c r="H2326" s="27">
        <v>8</v>
      </c>
      <c r="I2326" s="27">
        <v>12</v>
      </c>
      <c r="J2326" s="27">
        <v>12</v>
      </c>
      <c r="K2326" s="43">
        <v>1.85</v>
      </c>
      <c r="L2326" s="119">
        <f t="shared" si="192"/>
        <v>7.4</v>
      </c>
      <c r="M2326" s="43">
        <f t="shared" si="196"/>
        <v>7.4</v>
      </c>
      <c r="N2326" s="43">
        <f t="shared" si="197"/>
        <v>14.8</v>
      </c>
      <c r="O2326" s="43">
        <f t="shared" si="198"/>
        <v>22.200000000000003</v>
      </c>
      <c r="P2326" s="43">
        <f t="shared" si="198"/>
        <v>22.200000000000003</v>
      </c>
    </row>
    <row r="2327" spans="1:16">
      <c r="A2327" s="19" t="s">
        <v>308</v>
      </c>
      <c r="B2327" s="105">
        <v>16</v>
      </c>
      <c r="C2327" s="73" t="s">
        <v>208</v>
      </c>
      <c r="D2327" s="28" t="s">
        <v>247</v>
      </c>
      <c r="E2327" s="28"/>
      <c r="F2327" s="27">
        <v>4</v>
      </c>
      <c r="G2327" s="27">
        <v>4</v>
      </c>
      <c r="H2327" s="27">
        <v>8</v>
      </c>
      <c r="I2327" s="27">
        <v>12</v>
      </c>
      <c r="J2327" s="27">
        <v>12</v>
      </c>
      <c r="K2327" s="43">
        <v>1.85</v>
      </c>
      <c r="L2327" s="119">
        <f t="shared" si="192"/>
        <v>7.4</v>
      </c>
      <c r="M2327" s="43">
        <f t="shared" si="196"/>
        <v>7.4</v>
      </c>
      <c r="N2327" s="43">
        <f t="shared" si="197"/>
        <v>14.8</v>
      </c>
      <c r="O2327" s="43">
        <f t="shared" si="198"/>
        <v>22.200000000000003</v>
      </c>
      <c r="P2327" s="43">
        <f t="shared" si="198"/>
        <v>22.200000000000003</v>
      </c>
    </row>
    <row r="2328" spans="1:16">
      <c r="A2328" s="19" t="s">
        <v>308</v>
      </c>
      <c r="B2328" s="105">
        <v>17</v>
      </c>
      <c r="C2328" s="73" t="s">
        <v>208</v>
      </c>
      <c r="D2328" s="28" t="s">
        <v>247</v>
      </c>
      <c r="E2328" s="28"/>
      <c r="F2328" s="27">
        <v>4</v>
      </c>
      <c r="G2328" s="27">
        <v>4</v>
      </c>
      <c r="H2328" s="27">
        <v>8</v>
      </c>
      <c r="I2328" s="27">
        <v>12</v>
      </c>
      <c r="J2328" s="27">
        <v>12</v>
      </c>
      <c r="K2328" s="43">
        <v>1.85</v>
      </c>
      <c r="L2328" s="119">
        <f t="shared" si="192"/>
        <v>7.4</v>
      </c>
      <c r="M2328" s="43">
        <f t="shared" si="196"/>
        <v>7.4</v>
      </c>
      <c r="N2328" s="43">
        <f t="shared" si="197"/>
        <v>14.8</v>
      </c>
      <c r="O2328" s="43">
        <f t="shared" si="198"/>
        <v>22.200000000000003</v>
      </c>
      <c r="P2328" s="43">
        <f t="shared" si="198"/>
        <v>22.200000000000003</v>
      </c>
    </row>
    <row r="2329" spans="1:16">
      <c r="A2329" s="19" t="s">
        <v>308</v>
      </c>
      <c r="B2329" s="105">
        <v>18</v>
      </c>
      <c r="C2329" s="73" t="s">
        <v>208</v>
      </c>
      <c r="D2329" s="28" t="s">
        <v>247</v>
      </c>
      <c r="E2329" s="28"/>
      <c r="F2329" s="27">
        <v>4</v>
      </c>
      <c r="G2329" s="27">
        <v>4</v>
      </c>
      <c r="H2329" s="27">
        <v>8</v>
      </c>
      <c r="I2329" s="27">
        <v>12</v>
      </c>
      <c r="J2329" s="27">
        <v>12</v>
      </c>
      <c r="K2329" s="43">
        <v>1.85</v>
      </c>
      <c r="L2329" s="119">
        <f t="shared" si="192"/>
        <v>7.4</v>
      </c>
      <c r="M2329" s="43">
        <f t="shared" si="196"/>
        <v>7.4</v>
      </c>
      <c r="N2329" s="43">
        <f t="shared" si="197"/>
        <v>14.8</v>
      </c>
      <c r="O2329" s="43">
        <f t="shared" si="198"/>
        <v>22.200000000000003</v>
      </c>
      <c r="P2329" s="43">
        <f t="shared" si="198"/>
        <v>22.200000000000003</v>
      </c>
    </row>
    <row r="2330" spans="1:16">
      <c r="A2330" s="19" t="s">
        <v>308</v>
      </c>
      <c r="B2330" s="105">
        <v>19</v>
      </c>
      <c r="C2330" s="73" t="s">
        <v>208</v>
      </c>
      <c r="D2330" s="28" t="s">
        <v>247</v>
      </c>
      <c r="E2330" s="28"/>
      <c r="F2330" s="27">
        <v>4</v>
      </c>
      <c r="G2330" s="27">
        <v>4</v>
      </c>
      <c r="H2330" s="27">
        <v>8</v>
      </c>
      <c r="I2330" s="27">
        <v>12</v>
      </c>
      <c r="J2330" s="27">
        <v>12</v>
      </c>
      <c r="K2330" s="43">
        <v>1.85</v>
      </c>
      <c r="L2330" s="119">
        <f t="shared" si="192"/>
        <v>7.4</v>
      </c>
      <c r="M2330" s="43">
        <f t="shared" si="196"/>
        <v>7.4</v>
      </c>
      <c r="N2330" s="43">
        <f t="shared" si="197"/>
        <v>14.8</v>
      </c>
      <c r="O2330" s="43">
        <f t="shared" si="198"/>
        <v>22.200000000000003</v>
      </c>
      <c r="P2330" s="43">
        <f t="shared" si="198"/>
        <v>22.200000000000003</v>
      </c>
    </row>
    <row r="2331" spans="1:16">
      <c r="A2331" s="19" t="s">
        <v>308</v>
      </c>
      <c r="B2331" s="105">
        <v>20</v>
      </c>
      <c r="C2331" s="73" t="s">
        <v>208</v>
      </c>
      <c r="D2331" s="28" t="s">
        <v>247</v>
      </c>
      <c r="E2331" s="28"/>
      <c r="F2331" s="27">
        <v>4</v>
      </c>
      <c r="G2331" s="27">
        <v>4</v>
      </c>
      <c r="H2331" s="27">
        <v>8</v>
      </c>
      <c r="I2331" s="27">
        <v>12</v>
      </c>
      <c r="J2331" s="27">
        <v>12</v>
      </c>
      <c r="K2331" s="43">
        <v>1.85</v>
      </c>
      <c r="L2331" s="119">
        <f t="shared" si="192"/>
        <v>7.4</v>
      </c>
      <c r="M2331" s="43">
        <f t="shared" si="196"/>
        <v>7.4</v>
      </c>
      <c r="N2331" s="43">
        <f t="shared" si="197"/>
        <v>14.8</v>
      </c>
      <c r="O2331" s="43">
        <f t="shared" si="198"/>
        <v>22.200000000000003</v>
      </c>
      <c r="P2331" s="43">
        <f t="shared" si="198"/>
        <v>22.200000000000003</v>
      </c>
    </row>
    <row r="2332" spans="1:16">
      <c r="A2332" s="19" t="s">
        <v>308</v>
      </c>
      <c r="B2332" s="105">
        <v>21</v>
      </c>
      <c r="C2332" s="73" t="s">
        <v>208</v>
      </c>
      <c r="D2332" s="28" t="s">
        <v>247</v>
      </c>
      <c r="E2332" s="28"/>
      <c r="F2332" s="27">
        <v>4</v>
      </c>
      <c r="G2332" s="27">
        <v>4</v>
      </c>
      <c r="H2332" s="27">
        <v>8</v>
      </c>
      <c r="I2332" s="27">
        <v>12</v>
      </c>
      <c r="J2332" s="27">
        <v>12</v>
      </c>
      <c r="K2332" s="43">
        <v>1.85</v>
      </c>
      <c r="L2332" s="119">
        <f t="shared" si="192"/>
        <v>7.4</v>
      </c>
      <c r="M2332" s="43">
        <f t="shared" si="196"/>
        <v>7.4</v>
      </c>
      <c r="N2332" s="43">
        <f t="shared" si="197"/>
        <v>14.8</v>
      </c>
      <c r="O2332" s="43">
        <f t="shared" si="198"/>
        <v>22.200000000000003</v>
      </c>
      <c r="P2332" s="43">
        <f t="shared" si="198"/>
        <v>22.200000000000003</v>
      </c>
    </row>
    <row r="2333" spans="1:16">
      <c r="A2333" s="19" t="s">
        <v>308</v>
      </c>
      <c r="B2333" s="105">
        <v>22</v>
      </c>
      <c r="C2333" s="73" t="s">
        <v>208</v>
      </c>
      <c r="D2333" s="28" t="s">
        <v>247</v>
      </c>
      <c r="E2333" s="28"/>
      <c r="F2333" s="27">
        <v>4</v>
      </c>
      <c r="G2333" s="27">
        <v>4</v>
      </c>
      <c r="H2333" s="27">
        <v>8</v>
      </c>
      <c r="I2333" s="27">
        <v>12</v>
      </c>
      <c r="J2333" s="27">
        <v>12</v>
      </c>
      <c r="K2333" s="43">
        <v>1.85</v>
      </c>
      <c r="L2333" s="119">
        <f t="shared" si="192"/>
        <v>7.4</v>
      </c>
      <c r="M2333" s="43">
        <f t="shared" si="196"/>
        <v>7.4</v>
      </c>
      <c r="N2333" s="43">
        <f t="shared" si="197"/>
        <v>14.8</v>
      </c>
      <c r="O2333" s="43">
        <f t="shared" si="198"/>
        <v>22.200000000000003</v>
      </c>
      <c r="P2333" s="43">
        <f t="shared" si="198"/>
        <v>22.200000000000003</v>
      </c>
    </row>
    <row r="2334" spans="1:16">
      <c r="A2334" s="19" t="s">
        <v>308</v>
      </c>
      <c r="B2334" s="105">
        <v>23</v>
      </c>
      <c r="C2334" s="73" t="s">
        <v>208</v>
      </c>
      <c r="D2334" s="28" t="s">
        <v>247</v>
      </c>
      <c r="E2334" s="28"/>
      <c r="F2334" s="27">
        <v>4</v>
      </c>
      <c r="G2334" s="27">
        <v>4</v>
      </c>
      <c r="H2334" s="27">
        <v>8</v>
      </c>
      <c r="I2334" s="27">
        <v>12</v>
      </c>
      <c r="J2334" s="27">
        <v>12</v>
      </c>
      <c r="K2334" s="43">
        <v>1.85</v>
      </c>
      <c r="L2334" s="119">
        <f t="shared" si="192"/>
        <v>7.4</v>
      </c>
      <c r="M2334" s="43">
        <f t="shared" si="196"/>
        <v>7.4</v>
      </c>
      <c r="N2334" s="43">
        <f t="shared" si="197"/>
        <v>14.8</v>
      </c>
      <c r="O2334" s="43">
        <f t="shared" si="198"/>
        <v>22.200000000000003</v>
      </c>
      <c r="P2334" s="43">
        <f t="shared" si="198"/>
        <v>22.200000000000003</v>
      </c>
    </row>
    <row r="2335" spans="1:16">
      <c r="A2335" s="19" t="s">
        <v>308</v>
      </c>
      <c r="B2335" s="105">
        <v>24</v>
      </c>
      <c r="C2335" s="73" t="s">
        <v>208</v>
      </c>
      <c r="D2335" s="28" t="s">
        <v>247</v>
      </c>
      <c r="E2335" s="28"/>
      <c r="F2335" s="27">
        <v>4</v>
      </c>
      <c r="G2335" s="27">
        <v>4</v>
      </c>
      <c r="H2335" s="27">
        <v>8</v>
      </c>
      <c r="I2335" s="27">
        <v>12</v>
      </c>
      <c r="J2335" s="27">
        <v>12</v>
      </c>
      <c r="K2335" s="43">
        <v>1.85</v>
      </c>
      <c r="L2335" s="119">
        <f t="shared" si="192"/>
        <v>7.4</v>
      </c>
      <c r="M2335" s="43">
        <f t="shared" si="196"/>
        <v>7.4</v>
      </c>
      <c r="N2335" s="43">
        <f t="shared" si="197"/>
        <v>14.8</v>
      </c>
      <c r="O2335" s="43">
        <f t="shared" si="198"/>
        <v>22.200000000000003</v>
      </c>
      <c r="P2335" s="43">
        <f t="shared" si="198"/>
        <v>22.200000000000003</v>
      </c>
    </row>
    <row r="2336" spans="1:16">
      <c r="A2336" s="19" t="s">
        <v>308</v>
      </c>
      <c r="B2336" s="105">
        <v>25</v>
      </c>
      <c r="C2336" s="73" t="s">
        <v>208</v>
      </c>
      <c r="D2336" s="28" t="s">
        <v>247</v>
      </c>
      <c r="E2336" s="28"/>
      <c r="F2336" s="27">
        <v>4</v>
      </c>
      <c r="G2336" s="27">
        <v>4</v>
      </c>
      <c r="H2336" s="27">
        <v>8</v>
      </c>
      <c r="I2336" s="27">
        <v>12</v>
      </c>
      <c r="J2336" s="27">
        <v>12</v>
      </c>
      <c r="K2336" s="43">
        <v>1.85</v>
      </c>
      <c r="L2336" s="119">
        <f t="shared" si="192"/>
        <v>7.4</v>
      </c>
      <c r="M2336" s="43">
        <f t="shared" si="196"/>
        <v>7.4</v>
      </c>
      <c r="N2336" s="43">
        <f t="shared" si="197"/>
        <v>14.8</v>
      </c>
      <c r="O2336" s="43">
        <f t="shared" si="198"/>
        <v>22.200000000000003</v>
      </c>
      <c r="P2336" s="43">
        <f t="shared" si="198"/>
        <v>22.200000000000003</v>
      </c>
    </row>
    <row r="2337" spans="1:16">
      <c r="A2337" s="19" t="s">
        <v>308</v>
      </c>
      <c r="B2337" s="105">
        <v>26</v>
      </c>
      <c r="C2337" s="73" t="s">
        <v>208</v>
      </c>
      <c r="D2337" s="28" t="s">
        <v>247</v>
      </c>
      <c r="E2337" s="28"/>
      <c r="F2337" s="27">
        <v>4</v>
      </c>
      <c r="G2337" s="27">
        <v>4</v>
      </c>
      <c r="H2337" s="27">
        <v>8</v>
      </c>
      <c r="I2337" s="27">
        <v>12</v>
      </c>
      <c r="J2337" s="27">
        <v>12</v>
      </c>
      <c r="K2337" s="43">
        <v>1.85</v>
      </c>
      <c r="L2337" s="119">
        <f t="shared" si="192"/>
        <v>7.4</v>
      </c>
      <c r="M2337" s="43">
        <f t="shared" si="196"/>
        <v>7.4</v>
      </c>
      <c r="N2337" s="43">
        <f t="shared" si="197"/>
        <v>14.8</v>
      </c>
      <c r="O2337" s="43">
        <f t="shared" si="198"/>
        <v>22.200000000000003</v>
      </c>
      <c r="P2337" s="43">
        <f t="shared" si="198"/>
        <v>22.200000000000003</v>
      </c>
    </row>
    <row r="2338" spans="1:16">
      <c r="A2338" s="19" t="s">
        <v>308</v>
      </c>
      <c r="B2338" s="105">
        <v>27</v>
      </c>
      <c r="C2338" s="73" t="s">
        <v>208</v>
      </c>
      <c r="D2338" s="28" t="s">
        <v>247</v>
      </c>
      <c r="E2338" s="28"/>
      <c r="F2338" s="27">
        <v>4</v>
      </c>
      <c r="G2338" s="27">
        <v>4</v>
      </c>
      <c r="H2338" s="27">
        <v>8</v>
      </c>
      <c r="I2338" s="27">
        <v>12</v>
      </c>
      <c r="J2338" s="27">
        <v>12</v>
      </c>
      <c r="K2338" s="43">
        <v>1.85</v>
      </c>
      <c r="L2338" s="119">
        <f t="shared" si="192"/>
        <v>7.4</v>
      </c>
      <c r="M2338" s="43">
        <f t="shared" si="196"/>
        <v>7.4</v>
      </c>
      <c r="N2338" s="43">
        <f t="shared" si="197"/>
        <v>14.8</v>
      </c>
      <c r="O2338" s="43">
        <f t="shared" si="198"/>
        <v>22.200000000000003</v>
      </c>
      <c r="P2338" s="43">
        <f t="shared" si="198"/>
        <v>22.200000000000003</v>
      </c>
    </row>
    <row r="2339" spans="1:16">
      <c r="A2339" s="19" t="s">
        <v>308</v>
      </c>
      <c r="B2339" s="105">
        <v>28</v>
      </c>
      <c r="C2339" s="73" t="s">
        <v>208</v>
      </c>
      <c r="D2339" s="28" t="s">
        <v>247</v>
      </c>
      <c r="E2339" s="28"/>
      <c r="F2339" s="27">
        <v>4</v>
      </c>
      <c r="G2339" s="27">
        <v>4</v>
      </c>
      <c r="H2339" s="27">
        <v>8</v>
      </c>
      <c r="I2339" s="27">
        <v>12</v>
      </c>
      <c r="J2339" s="27">
        <v>12</v>
      </c>
      <c r="K2339" s="43">
        <v>1.85</v>
      </c>
      <c r="L2339" s="119">
        <f t="shared" ref="L2339:L2402" si="199">K2339*F2339</f>
        <v>7.4</v>
      </c>
      <c r="M2339" s="43">
        <f t="shared" si="196"/>
        <v>7.4</v>
      </c>
      <c r="N2339" s="43">
        <f t="shared" si="197"/>
        <v>14.8</v>
      </c>
      <c r="O2339" s="43">
        <f t="shared" si="198"/>
        <v>22.200000000000003</v>
      </c>
      <c r="P2339" s="43">
        <f t="shared" si="198"/>
        <v>22.200000000000003</v>
      </c>
    </row>
    <row r="2340" spans="1:16">
      <c r="A2340" s="19" t="s">
        <v>308</v>
      </c>
      <c r="B2340" s="105">
        <v>29</v>
      </c>
      <c r="C2340" s="73" t="s">
        <v>208</v>
      </c>
      <c r="D2340" s="28" t="s">
        <v>247</v>
      </c>
      <c r="E2340" s="28"/>
      <c r="F2340" s="27">
        <v>4</v>
      </c>
      <c r="G2340" s="27">
        <v>4</v>
      </c>
      <c r="H2340" s="27">
        <v>8</v>
      </c>
      <c r="I2340" s="27">
        <v>12</v>
      </c>
      <c r="J2340" s="27">
        <v>12</v>
      </c>
      <c r="K2340" s="43">
        <v>1.85</v>
      </c>
      <c r="L2340" s="119">
        <f t="shared" si="199"/>
        <v>7.4</v>
      </c>
      <c r="M2340" s="43">
        <f t="shared" si="196"/>
        <v>7.4</v>
      </c>
      <c r="N2340" s="43">
        <f t="shared" si="197"/>
        <v>14.8</v>
      </c>
      <c r="O2340" s="43">
        <f t="shared" si="198"/>
        <v>22.200000000000003</v>
      </c>
      <c r="P2340" s="43">
        <f t="shared" si="198"/>
        <v>22.200000000000003</v>
      </c>
    </row>
    <row r="2341" spans="1:16">
      <c r="A2341" s="19" t="s">
        <v>308</v>
      </c>
      <c r="B2341" s="105">
        <v>30</v>
      </c>
      <c r="C2341" s="73" t="s">
        <v>208</v>
      </c>
      <c r="D2341" s="28" t="s">
        <v>247</v>
      </c>
      <c r="E2341" s="28"/>
      <c r="F2341" s="27">
        <v>4</v>
      </c>
      <c r="G2341" s="27">
        <v>4</v>
      </c>
      <c r="H2341" s="27">
        <v>8</v>
      </c>
      <c r="I2341" s="27">
        <v>12</v>
      </c>
      <c r="J2341" s="27">
        <v>12</v>
      </c>
      <c r="K2341" s="43">
        <v>1.85</v>
      </c>
      <c r="L2341" s="119">
        <f t="shared" si="199"/>
        <v>7.4</v>
      </c>
      <c r="M2341" s="43">
        <f t="shared" si="196"/>
        <v>7.4</v>
      </c>
      <c r="N2341" s="43">
        <f t="shared" si="197"/>
        <v>14.8</v>
      </c>
      <c r="O2341" s="43">
        <f t="shared" si="198"/>
        <v>22.200000000000003</v>
      </c>
      <c r="P2341" s="43">
        <f t="shared" si="198"/>
        <v>22.200000000000003</v>
      </c>
    </row>
    <row r="2342" spans="1:16">
      <c r="A2342" s="19" t="s">
        <v>308</v>
      </c>
      <c r="B2342" s="105">
        <v>31</v>
      </c>
      <c r="C2342" s="73" t="s">
        <v>208</v>
      </c>
      <c r="D2342" s="28" t="s">
        <v>247</v>
      </c>
      <c r="E2342" s="28"/>
      <c r="F2342" s="27">
        <v>4</v>
      </c>
      <c r="G2342" s="27">
        <v>4</v>
      </c>
      <c r="H2342" s="27">
        <v>8</v>
      </c>
      <c r="I2342" s="27">
        <v>12</v>
      </c>
      <c r="J2342" s="27">
        <v>12</v>
      </c>
      <c r="K2342" s="43">
        <v>1.85</v>
      </c>
      <c r="L2342" s="119">
        <f t="shared" si="199"/>
        <v>7.4</v>
      </c>
      <c r="M2342" s="43">
        <f t="shared" si="196"/>
        <v>7.4</v>
      </c>
      <c r="N2342" s="43">
        <f t="shared" si="197"/>
        <v>14.8</v>
      </c>
      <c r="O2342" s="43">
        <f t="shared" si="198"/>
        <v>22.200000000000003</v>
      </c>
      <c r="P2342" s="43">
        <f t="shared" si="198"/>
        <v>22.200000000000003</v>
      </c>
    </row>
    <row r="2343" spans="1:16">
      <c r="A2343" s="19" t="s">
        <v>308</v>
      </c>
      <c r="B2343" s="105">
        <v>32</v>
      </c>
      <c r="C2343" s="73" t="s">
        <v>208</v>
      </c>
      <c r="D2343" s="28" t="s">
        <v>247</v>
      </c>
      <c r="E2343" s="28"/>
      <c r="F2343" s="27">
        <v>4</v>
      </c>
      <c r="G2343" s="27">
        <v>4</v>
      </c>
      <c r="H2343" s="27">
        <v>8</v>
      </c>
      <c r="I2343" s="27">
        <v>12</v>
      </c>
      <c r="J2343" s="27">
        <v>12</v>
      </c>
      <c r="K2343" s="43">
        <v>1.85</v>
      </c>
      <c r="L2343" s="119">
        <f t="shared" si="199"/>
        <v>7.4</v>
      </c>
      <c r="M2343" s="43">
        <f t="shared" si="196"/>
        <v>7.4</v>
      </c>
      <c r="N2343" s="43">
        <f t="shared" si="197"/>
        <v>14.8</v>
      </c>
      <c r="O2343" s="43">
        <f t="shared" si="198"/>
        <v>22.200000000000003</v>
      </c>
      <c r="P2343" s="43">
        <f t="shared" si="198"/>
        <v>22.200000000000003</v>
      </c>
    </row>
    <row r="2344" spans="1:16">
      <c r="A2344" s="19" t="s">
        <v>308</v>
      </c>
      <c r="B2344" s="105">
        <v>33</v>
      </c>
      <c r="C2344" s="73" t="s">
        <v>208</v>
      </c>
      <c r="D2344" s="28" t="s">
        <v>247</v>
      </c>
      <c r="E2344" s="28"/>
      <c r="F2344" s="27">
        <v>4</v>
      </c>
      <c r="G2344" s="27">
        <v>4</v>
      </c>
      <c r="H2344" s="27">
        <v>8</v>
      </c>
      <c r="I2344" s="27">
        <v>12</v>
      </c>
      <c r="J2344" s="27">
        <v>12</v>
      </c>
      <c r="K2344" s="43">
        <v>1.85</v>
      </c>
      <c r="L2344" s="119">
        <f t="shared" si="199"/>
        <v>7.4</v>
      </c>
      <c r="M2344" s="43">
        <f t="shared" si="196"/>
        <v>7.4</v>
      </c>
      <c r="N2344" s="43">
        <f t="shared" si="197"/>
        <v>14.8</v>
      </c>
      <c r="O2344" s="43">
        <f t="shared" si="198"/>
        <v>22.200000000000003</v>
      </c>
      <c r="P2344" s="43">
        <f t="shared" si="198"/>
        <v>22.200000000000003</v>
      </c>
    </row>
    <row r="2345" spans="1:16">
      <c r="A2345" s="19" t="s">
        <v>308</v>
      </c>
      <c r="B2345" s="105">
        <v>34</v>
      </c>
      <c r="C2345" s="73" t="s">
        <v>208</v>
      </c>
      <c r="D2345" s="28" t="s">
        <v>247</v>
      </c>
      <c r="E2345" s="28"/>
      <c r="F2345" s="27">
        <v>4</v>
      </c>
      <c r="G2345" s="27">
        <v>4</v>
      </c>
      <c r="H2345" s="27">
        <v>8</v>
      </c>
      <c r="I2345" s="27">
        <v>12</v>
      </c>
      <c r="J2345" s="27">
        <v>12</v>
      </c>
      <c r="K2345" s="43">
        <v>1.85</v>
      </c>
      <c r="L2345" s="119">
        <f t="shared" si="199"/>
        <v>7.4</v>
      </c>
      <c r="M2345" s="43">
        <f t="shared" si="196"/>
        <v>7.4</v>
      </c>
      <c r="N2345" s="43">
        <f t="shared" si="197"/>
        <v>14.8</v>
      </c>
      <c r="O2345" s="43">
        <f t="shared" si="198"/>
        <v>22.200000000000003</v>
      </c>
      <c r="P2345" s="43">
        <f t="shared" si="198"/>
        <v>22.200000000000003</v>
      </c>
    </row>
    <row r="2346" spans="1:16">
      <c r="A2346" s="19" t="s">
        <v>308</v>
      </c>
      <c r="B2346" s="105">
        <v>35</v>
      </c>
      <c r="C2346" s="73" t="s">
        <v>208</v>
      </c>
      <c r="D2346" s="28" t="s">
        <v>247</v>
      </c>
      <c r="E2346" s="28"/>
      <c r="F2346" s="27">
        <v>4</v>
      </c>
      <c r="G2346" s="27">
        <v>4</v>
      </c>
      <c r="H2346" s="27">
        <v>8</v>
      </c>
      <c r="I2346" s="27">
        <v>12</v>
      </c>
      <c r="J2346" s="27">
        <v>12</v>
      </c>
      <c r="K2346" s="43">
        <v>1.85</v>
      </c>
      <c r="L2346" s="119">
        <f t="shared" si="199"/>
        <v>7.4</v>
      </c>
      <c r="M2346" s="43">
        <f t="shared" si="196"/>
        <v>7.4</v>
      </c>
      <c r="N2346" s="43">
        <f t="shared" si="197"/>
        <v>14.8</v>
      </c>
      <c r="O2346" s="43">
        <f t="shared" si="198"/>
        <v>22.200000000000003</v>
      </c>
      <c r="P2346" s="43">
        <f t="shared" si="198"/>
        <v>22.200000000000003</v>
      </c>
    </row>
    <row r="2347" spans="1:16">
      <c r="A2347" s="19" t="s">
        <v>308</v>
      </c>
      <c r="B2347" s="105">
        <v>36</v>
      </c>
      <c r="C2347" s="73" t="s">
        <v>208</v>
      </c>
      <c r="D2347" s="28" t="s">
        <v>247</v>
      </c>
      <c r="E2347" s="28"/>
      <c r="F2347" s="27">
        <v>4</v>
      </c>
      <c r="G2347" s="27">
        <v>4</v>
      </c>
      <c r="H2347" s="27">
        <v>8</v>
      </c>
      <c r="I2347" s="27">
        <v>12</v>
      </c>
      <c r="J2347" s="27">
        <v>12</v>
      </c>
      <c r="K2347" s="43">
        <v>1.85</v>
      </c>
      <c r="L2347" s="119">
        <f t="shared" si="199"/>
        <v>7.4</v>
      </c>
      <c r="M2347" s="43">
        <f t="shared" si="196"/>
        <v>7.4</v>
      </c>
      <c r="N2347" s="43">
        <f t="shared" si="197"/>
        <v>14.8</v>
      </c>
      <c r="O2347" s="43">
        <f t="shared" si="198"/>
        <v>22.200000000000003</v>
      </c>
      <c r="P2347" s="43">
        <f t="shared" si="198"/>
        <v>22.200000000000003</v>
      </c>
    </row>
    <row r="2348" spans="1:16">
      <c r="A2348" s="19" t="s">
        <v>308</v>
      </c>
      <c r="B2348" s="105">
        <v>37</v>
      </c>
      <c r="C2348" s="73" t="s">
        <v>208</v>
      </c>
      <c r="D2348" s="28" t="s">
        <v>247</v>
      </c>
      <c r="E2348" s="28"/>
      <c r="F2348" s="27">
        <v>4</v>
      </c>
      <c r="G2348" s="27">
        <v>4</v>
      </c>
      <c r="H2348" s="27">
        <v>8</v>
      </c>
      <c r="I2348" s="27">
        <v>12</v>
      </c>
      <c r="J2348" s="27">
        <v>12</v>
      </c>
      <c r="K2348" s="43">
        <v>1.85</v>
      </c>
      <c r="L2348" s="119">
        <f t="shared" si="199"/>
        <v>7.4</v>
      </c>
      <c r="M2348" s="43">
        <f t="shared" si="196"/>
        <v>7.4</v>
      </c>
      <c r="N2348" s="43">
        <f t="shared" si="197"/>
        <v>14.8</v>
      </c>
      <c r="O2348" s="43">
        <f t="shared" si="198"/>
        <v>22.200000000000003</v>
      </c>
      <c r="P2348" s="43">
        <f t="shared" si="198"/>
        <v>22.200000000000003</v>
      </c>
    </row>
    <row r="2349" spans="1:16">
      <c r="A2349" s="19" t="s">
        <v>308</v>
      </c>
      <c r="B2349" s="105">
        <v>38</v>
      </c>
      <c r="C2349" s="73" t="s">
        <v>208</v>
      </c>
      <c r="D2349" s="28" t="s">
        <v>247</v>
      </c>
      <c r="E2349" s="28"/>
      <c r="F2349" s="27">
        <v>4</v>
      </c>
      <c r="G2349" s="27">
        <v>4</v>
      </c>
      <c r="H2349" s="27">
        <v>8</v>
      </c>
      <c r="I2349" s="27">
        <v>12</v>
      </c>
      <c r="J2349" s="27">
        <v>12</v>
      </c>
      <c r="K2349" s="43">
        <v>1.85</v>
      </c>
      <c r="L2349" s="119">
        <f t="shared" si="199"/>
        <v>7.4</v>
      </c>
      <c r="M2349" s="43">
        <f t="shared" si="196"/>
        <v>7.4</v>
      </c>
      <c r="N2349" s="43">
        <f t="shared" si="197"/>
        <v>14.8</v>
      </c>
      <c r="O2349" s="43">
        <f t="shared" si="198"/>
        <v>22.200000000000003</v>
      </c>
      <c r="P2349" s="43">
        <f t="shared" si="198"/>
        <v>22.200000000000003</v>
      </c>
    </row>
    <row r="2350" spans="1:16">
      <c r="A2350" s="19" t="s">
        <v>308</v>
      </c>
      <c r="B2350" s="105">
        <v>39</v>
      </c>
      <c r="C2350" s="73" t="s">
        <v>208</v>
      </c>
      <c r="D2350" s="28" t="s">
        <v>247</v>
      </c>
      <c r="E2350" s="28"/>
      <c r="F2350" s="27">
        <v>4</v>
      </c>
      <c r="G2350" s="27">
        <v>4</v>
      </c>
      <c r="H2350" s="27">
        <v>8</v>
      </c>
      <c r="I2350" s="27">
        <v>12</v>
      </c>
      <c r="J2350" s="27">
        <v>12</v>
      </c>
      <c r="K2350" s="43">
        <v>1.85</v>
      </c>
      <c r="L2350" s="119">
        <f t="shared" si="199"/>
        <v>7.4</v>
      </c>
      <c r="M2350" s="43">
        <f t="shared" si="196"/>
        <v>7.4</v>
      </c>
      <c r="N2350" s="43">
        <f t="shared" si="197"/>
        <v>14.8</v>
      </c>
      <c r="O2350" s="43">
        <f t="shared" si="198"/>
        <v>22.200000000000003</v>
      </c>
      <c r="P2350" s="43">
        <f t="shared" si="198"/>
        <v>22.200000000000003</v>
      </c>
    </row>
    <row r="2351" spans="1:16">
      <c r="A2351" s="19" t="s">
        <v>308</v>
      </c>
      <c r="B2351" s="105">
        <v>40</v>
      </c>
      <c r="C2351" s="73" t="s">
        <v>208</v>
      </c>
      <c r="D2351" s="28" t="s">
        <v>247</v>
      </c>
      <c r="E2351" s="28"/>
      <c r="F2351" s="27">
        <v>4</v>
      </c>
      <c r="G2351" s="27">
        <v>4</v>
      </c>
      <c r="H2351" s="27">
        <v>8</v>
      </c>
      <c r="I2351" s="27">
        <v>12</v>
      </c>
      <c r="J2351" s="27">
        <v>12</v>
      </c>
      <c r="K2351" s="43">
        <v>1.85</v>
      </c>
      <c r="L2351" s="119">
        <f t="shared" si="199"/>
        <v>7.4</v>
      </c>
      <c r="M2351" s="43">
        <f t="shared" si="196"/>
        <v>7.4</v>
      </c>
      <c r="N2351" s="43">
        <f t="shared" si="197"/>
        <v>14.8</v>
      </c>
      <c r="O2351" s="43">
        <f t="shared" si="198"/>
        <v>22.200000000000003</v>
      </c>
      <c r="P2351" s="43">
        <f t="shared" si="198"/>
        <v>22.200000000000003</v>
      </c>
    </row>
    <row r="2352" spans="1:16">
      <c r="A2352" s="19" t="s">
        <v>308</v>
      </c>
      <c r="B2352" s="105">
        <v>41</v>
      </c>
      <c r="C2352" s="73" t="s">
        <v>208</v>
      </c>
      <c r="D2352" s="28" t="s">
        <v>247</v>
      </c>
      <c r="E2352" s="28"/>
      <c r="F2352" s="27">
        <v>4</v>
      </c>
      <c r="G2352" s="27">
        <v>4</v>
      </c>
      <c r="H2352" s="27">
        <v>8</v>
      </c>
      <c r="I2352" s="27">
        <v>12</v>
      </c>
      <c r="J2352" s="27">
        <v>12</v>
      </c>
      <c r="K2352" s="43">
        <v>1.85</v>
      </c>
      <c r="L2352" s="119">
        <f t="shared" si="199"/>
        <v>7.4</v>
      </c>
      <c r="M2352" s="43">
        <f t="shared" si="196"/>
        <v>7.4</v>
      </c>
      <c r="N2352" s="43">
        <f t="shared" si="197"/>
        <v>14.8</v>
      </c>
      <c r="O2352" s="43">
        <f t="shared" si="198"/>
        <v>22.200000000000003</v>
      </c>
      <c r="P2352" s="43">
        <f t="shared" si="198"/>
        <v>22.200000000000003</v>
      </c>
    </row>
    <row r="2353" spans="1:16">
      <c r="A2353" s="19" t="s">
        <v>308</v>
      </c>
      <c r="B2353" s="105">
        <v>42</v>
      </c>
      <c r="C2353" s="73" t="s">
        <v>208</v>
      </c>
      <c r="D2353" s="28" t="s">
        <v>247</v>
      </c>
      <c r="E2353" s="28"/>
      <c r="F2353" s="27">
        <v>4</v>
      </c>
      <c r="G2353" s="27">
        <v>4</v>
      </c>
      <c r="H2353" s="27">
        <v>8</v>
      </c>
      <c r="I2353" s="27">
        <v>12</v>
      </c>
      <c r="J2353" s="27">
        <v>12</v>
      </c>
      <c r="K2353" s="43">
        <v>1.85</v>
      </c>
      <c r="L2353" s="119">
        <f t="shared" si="199"/>
        <v>7.4</v>
      </c>
      <c r="M2353" s="43">
        <f t="shared" si="196"/>
        <v>7.4</v>
      </c>
      <c r="N2353" s="43">
        <f t="shared" si="197"/>
        <v>14.8</v>
      </c>
      <c r="O2353" s="43">
        <f t="shared" si="198"/>
        <v>22.200000000000003</v>
      </c>
      <c r="P2353" s="43">
        <f t="shared" si="198"/>
        <v>22.200000000000003</v>
      </c>
    </row>
    <row r="2354" spans="1:16">
      <c r="A2354" s="19" t="s">
        <v>308</v>
      </c>
      <c r="B2354" s="105">
        <v>43</v>
      </c>
      <c r="C2354" s="73" t="s">
        <v>208</v>
      </c>
      <c r="D2354" s="28" t="s">
        <v>247</v>
      </c>
      <c r="E2354" s="28"/>
      <c r="F2354" s="27">
        <v>4</v>
      </c>
      <c r="G2354" s="27">
        <v>4</v>
      </c>
      <c r="H2354" s="27">
        <v>8</v>
      </c>
      <c r="I2354" s="27">
        <v>12</v>
      </c>
      <c r="J2354" s="27">
        <v>12</v>
      </c>
      <c r="K2354" s="43">
        <v>1.85</v>
      </c>
      <c r="L2354" s="119">
        <f t="shared" si="199"/>
        <v>7.4</v>
      </c>
      <c r="M2354" s="43">
        <f t="shared" si="196"/>
        <v>7.4</v>
      </c>
      <c r="N2354" s="43">
        <f t="shared" si="197"/>
        <v>14.8</v>
      </c>
      <c r="O2354" s="43">
        <f t="shared" si="198"/>
        <v>22.200000000000003</v>
      </c>
      <c r="P2354" s="43">
        <f t="shared" si="198"/>
        <v>22.200000000000003</v>
      </c>
    </row>
    <row r="2355" spans="1:16">
      <c r="A2355" s="19" t="s">
        <v>308</v>
      </c>
      <c r="B2355" s="105">
        <v>44</v>
      </c>
      <c r="C2355" s="73" t="s">
        <v>208</v>
      </c>
      <c r="D2355" s="28" t="s">
        <v>247</v>
      </c>
      <c r="E2355" s="28"/>
      <c r="F2355" s="27">
        <v>4</v>
      </c>
      <c r="G2355" s="27">
        <v>4</v>
      </c>
      <c r="H2355" s="27">
        <v>8</v>
      </c>
      <c r="I2355" s="27">
        <v>12</v>
      </c>
      <c r="J2355" s="27">
        <v>12</v>
      </c>
      <c r="K2355" s="43">
        <v>1.85</v>
      </c>
      <c r="L2355" s="119">
        <f t="shared" si="199"/>
        <v>7.4</v>
      </c>
      <c r="M2355" s="43">
        <f t="shared" si="196"/>
        <v>7.4</v>
      </c>
      <c r="N2355" s="43">
        <f t="shared" si="197"/>
        <v>14.8</v>
      </c>
      <c r="O2355" s="43">
        <f t="shared" si="198"/>
        <v>22.200000000000003</v>
      </c>
      <c r="P2355" s="43">
        <f t="shared" si="198"/>
        <v>22.200000000000003</v>
      </c>
    </row>
    <row r="2356" spans="1:16">
      <c r="A2356" s="19" t="s">
        <v>308</v>
      </c>
      <c r="B2356" s="105">
        <v>45</v>
      </c>
      <c r="C2356" s="73" t="s">
        <v>208</v>
      </c>
      <c r="D2356" s="28" t="s">
        <v>247</v>
      </c>
      <c r="E2356" s="28"/>
      <c r="F2356" s="27">
        <v>4</v>
      </c>
      <c r="G2356" s="27">
        <v>4</v>
      </c>
      <c r="H2356" s="27">
        <v>8</v>
      </c>
      <c r="I2356" s="27">
        <v>12</v>
      </c>
      <c r="J2356" s="27">
        <v>12</v>
      </c>
      <c r="K2356" s="43">
        <v>1.85</v>
      </c>
      <c r="L2356" s="119">
        <f t="shared" si="199"/>
        <v>7.4</v>
      </c>
      <c r="M2356" s="43">
        <f t="shared" si="196"/>
        <v>7.4</v>
      </c>
      <c r="N2356" s="43">
        <f t="shared" si="197"/>
        <v>14.8</v>
      </c>
      <c r="O2356" s="43">
        <f t="shared" si="198"/>
        <v>22.200000000000003</v>
      </c>
      <c r="P2356" s="43">
        <f t="shared" si="198"/>
        <v>22.200000000000003</v>
      </c>
    </row>
    <row r="2357" spans="1:16">
      <c r="A2357" s="19" t="s">
        <v>308</v>
      </c>
      <c r="B2357" s="105">
        <v>46</v>
      </c>
      <c r="C2357" s="73" t="s">
        <v>208</v>
      </c>
      <c r="D2357" s="28" t="s">
        <v>247</v>
      </c>
      <c r="E2357" s="28"/>
      <c r="F2357" s="27">
        <v>4</v>
      </c>
      <c r="G2357" s="27">
        <v>4</v>
      </c>
      <c r="H2357" s="27">
        <v>8</v>
      </c>
      <c r="I2357" s="27">
        <v>12</v>
      </c>
      <c r="J2357" s="27">
        <v>12</v>
      </c>
      <c r="K2357" s="43">
        <v>1.85</v>
      </c>
      <c r="L2357" s="119">
        <f t="shared" si="199"/>
        <v>7.4</v>
      </c>
      <c r="M2357" s="43">
        <f t="shared" si="196"/>
        <v>7.4</v>
      </c>
      <c r="N2357" s="43">
        <f t="shared" si="197"/>
        <v>14.8</v>
      </c>
      <c r="O2357" s="43">
        <f t="shared" si="198"/>
        <v>22.200000000000003</v>
      </c>
      <c r="P2357" s="43">
        <f t="shared" si="198"/>
        <v>22.200000000000003</v>
      </c>
    </row>
    <row r="2358" spans="1:16">
      <c r="A2358" s="19" t="s">
        <v>308</v>
      </c>
      <c r="B2358" s="105">
        <v>47</v>
      </c>
      <c r="C2358" s="73" t="s">
        <v>208</v>
      </c>
      <c r="D2358" s="28" t="s">
        <v>247</v>
      </c>
      <c r="E2358" s="28"/>
      <c r="F2358" s="27">
        <v>4</v>
      </c>
      <c r="G2358" s="27">
        <v>4</v>
      </c>
      <c r="H2358" s="27">
        <v>8</v>
      </c>
      <c r="I2358" s="27">
        <v>12</v>
      </c>
      <c r="J2358" s="27">
        <v>12</v>
      </c>
      <c r="K2358" s="43">
        <v>1.85</v>
      </c>
      <c r="L2358" s="119">
        <f t="shared" si="199"/>
        <v>7.4</v>
      </c>
      <c r="M2358" s="43">
        <f t="shared" si="196"/>
        <v>7.4</v>
      </c>
      <c r="N2358" s="43">
        <f t="shared" si="197"/>
        <v>14.8</v>
      </c>
      <c r="O2358" s="43">
        <f t="shared" si="198"/>
        <v>22.200000000000003</v>
      </c>
      <c r="P2358" s="43">
        <f t="shared" si="198"/>
        <v>22.200000000000003</v>
      </c>
    </row>
    <row r="2359" spans="1:16">
      <c r="A2359" s="19" t="s">
        <v>308</v>
      </c>
      <c r="B2359" s="105">
        <v>48</v>
      </c>
      <c r="C2359" s="73" t="s">
        <v>208</v>
      </c>
      <c r="D2359" s="28" t="s">
        <v>247</v>
      </c>
      <c r="E2359" s="28"/>
      <c r="F2359" s="27">
        <v>4</v>
      </c>
      <c r="G2359" s="27">
        <v>4</v>
      </c>
      <c r="H2359" s="27">
        <v>8</v>
      </c>
      <c r="I2359" s="27">
        <v>12</v>
      </c>
      <c r="J2359" s="27">
        <v>12</v>
      </c>
      <c r="K2359" s="43">
        <v>1.85</v>
      </c>
      <c r="L2359" s="119">
        <f t="shared" si="199"/>
        <v>7.4</v>
      </c>
      <c r="M2359" s="43">
        <f t="shared" si="196"/>
        <v>7.4</v>
      </c>
      <c r="N2359" s="43">
        <f t="shared" si="197"/>
        <v>14.8</v>
      </c>
      <c r="O2359" s="43">
        <f t="shared" si="198"/>
        <v>22.200000000000003</v>
      </c>
      <c r="P2359" s="43">
        <f t="shared" si="198"/>
        <v>22.200000000000003</v>
      </c>
    </row>
    <row r="2360" spans="1:16">
      <c r="A2360" s="19" t="s">
        <v>308</v>
      </c>
      <c r="B2360" s="105">
        <v>49</v>
      </c>
      <c r="C2360" s="73" t="s">
        <v>208</v>
      </c>
      <c r="D2360" s="28" t="s">
        <v>247</v>
      </c>
      <c r="E2360" s="28"/>
      <c r="F2360" s="27">
        <v>4</v>
      </c>
      <c r="G2360" s="27">
        <v>4</v>
      </c>
      <c r="H2360" s="27">
        <v>8</v>
      </c>
      <c r="I2360" s="27">
        <v>12</v>
      </c>
      <c r="J2360" s="27">
        <v>12</v>
      </c>
      <c r="K2360" s="43">
        <v>1.85</v>
      </c>
      <c r="L2360" s="119">
        <f t="shared" si="199"/>
        <v>7.4</v>
      </c>
      <c r="M2360" s="43">
        <f t="shared" si="196"/>
        <v>7.4</v>
      </c>
      <c r="N2360" s="43">
        <f t="shared" si="197"/>
        <v>14.8</v>
      </c>
      <c r="O2360" s="43">
        <f t="shared" si="198"/>
        <v>22.200000000000003</v>
      </c>
      <c r="P2360" s="43">
        <f t="shared" si="198"/>
        <v>22.200000000000003</v>
      </c>
    </row>
    <row r="2361" spans="1:16">
      <c r="A2361" s="19" t="s">
        <v>308</v>
      </c>
      <c r="B2361" s="105">
        <v>50</v>
      </c>
      <c r="C2361" s="73" t="s">
        <v>208</v>
      </c>
      <c r="D2361" s="28" t="s">
        <v>247</v>
      </c>
      <c r="E2361" s="28"/>
      <c r="F2361" s="27">
        <v>4</v>
      </c>
      <c r="G2361" s="27">
        <v>4</v>
      </c>
      <c r="H2361" s="27">
        <v>8</v>
      </c>
      <c r="I2361" s="27">
        <v>12</v>
      </c>
      <c r="J2361" s="27">
        <v>12</v>
      </c>
      <c r="K2361" s="43">
        <v>1.85</v>
      </c>
      <c r="L2361" s="119">
        <f t="shared" si="199"/>
        <v>7.4</v>
      </c>
      <c r="M2361" s="43">
        <f t="shared" si="196"/>
        <v>7.4</v>
      </c>
      <c r="N2361" s="43">
        <f t="shared" si="197"/>
        <v>14.8</v>
      </c>
      <c r="O2361" s="43">
        <f t="shared" si="198"/>
        <v>22.200000000000003</v>
      </c>
      <c r="P2361" s="43">
        <f t="shared" si="198"/>
        <v>22.200000000000003</v>
      </c>
    </row>
    <row r="2362" spans="1:16">
      <c r="A2362" s="19" t="s">
        <v>308</v>
      </c>
      <c r="B2362" s="105">
        <v>51</v>
      </c>
      <c r="C2362" s="73" t="s">
        <v>208</v>
      </c>
      <c r="D2362" s="28" t="s">
        <v>247</v>
      </c>
      <c r="E2362" s="28"/>
      <c r="F2362" s="27">
        <v>4</v>
      </c>
      <c r="G2362" s="27">
        <v>4</v>
      </c>
      <c r="H2362" s="27">
        <v>8</v>
      </c>
      <c r="I2362" s="27">
        <v>12</v>
      </c>
      <c r="J2362" s="27">
        <v>12</v>
      </c>
      <c r="K2362" s="43">
        <v>1.85</v>
      </c>
      <c r="L2362" s="119">
        <f t="shared" si="199"/>
        <v>7.4</v>
      </c>
      <c r="M2362" s="43">
        <f t="shared" si="196"/>
        <v>7.4</v>
      </c>
      <c r="N2362" s="43">
        <f t="shared" si="197"/>
        <v>14.8</v>
      </c>
      <c r="O2362" s="43">
        <f t="shared" si="198"/>
        <v>22.200000000000003</v>
      </c>
      <c r="P2362" s="43">
        <f t="shared" si="198"/>
        <v>22.200000000000003</v>
      </c>
    </row>
    <row r="2363" spans="1:16">
      <c r="A2363" s="19" t="s">
        <v>308</v>
      </c>
      <c r="B2363" s="105">
        <v>52</v>
      </c>
      <c r="C2363" s="73" t="s">
        <v>208</v>
      </c>
      <c r="D2363" s="28" t="s">
        <v>247</v>
      </c>
      <c r="E2363" s="28"/>
      <c r="F2363" s="27">
        <v>4</v>
      </c>
      <c r="G2363" s="27">
        <v>4</v>
      </c>
      <c r="H2363" s="27">
        <v>8</v>
      </c>
      <c r="I2363" s="27">
        <v>12</v>
      </c>
      <c r="J2363" s="27">
        <v>12</v>
      </c>
      <c r="K2363" s="43">
        <v>1.85</v>
      </c>
      <c r="L2363" s="119">
        <f t="shared" si="199"/>
        <v>7.4</v>
      </c>
      <c r="M2363" s="43">
        <f t="shared" si="196"/>
        <v>7.4</v>
      </c>
      <c r="N2363" s="43">
        <f t="shared" si="197"/>
        <v>14.8</v>
      </c>
      <c r="O2363" s="43">
        <f t="shared" si="198"/>
        <v>22.200000000000003</v>
      </c>
      <c r="P2363" s="43">
        <f t="shared" si="198"/>
        <v>22.200000000000003</v>
      </c>
    </row>
    <row r="2364" spans="1:16">
      <c r="A2364" s="19" t="s">
        <v>308</v>
      </c>
      <c r="B2364" s="105">
        <v>53</v>
      </c>
      <c r="C2364" s="73" t="s">
        <v>208</v>
      </c>
      <c r="D2364" s="28" t="s">
        <v>247</v>
      </c>
      <c r="E2364" s="28"/>
      <c r="F2364" s="27">
        <v>4</v>
      </c>
      <c r="G2364" s="27">
        <v>4</v>
      </c>
      <c r="H2364" s="27">
        <v>8</v>
      </c>
      <c r="I2364" s="27">
        <v>12</v>
      </c>
      <c r="J2364" s="27">
        <v>12</v>
      </c>
      <c r="K2364" s="43">
        <v>1.85</v>
      </c>
      <c r="L2364" s="119">
        <f t="shared" si="199"/>
        <v>7.4</v>
      </c>
      <c r="M2364" s="43">
        <f t="shared" si="196"/>
        <v>7.4</v>
      </c>
      <c r="N2364" s="43">
        <f t="shared" si="197"/>
        <v>14.8</v>
      </c>
      <c r="O2364" s="43">
        <f t="shared" si="198"/>
        <v>22.200000000000003</v>
      </c>
      <c r="P2364" s="43">
        <f t="shared" si="198"/>
        <v>22.200000000000003</v>
      </c>
    </row>
    <row r="2365" spans="1:16">
      <c r="A2365" s="19" t="s">
        <v>308</v>
      </c>
      <c r="B2365" s="105">
        <v>54</v>
      </c>
      <c r="C2365" s="73" t="s">
        <v>208</v>
      </c>
      <c r="D2365" s="28" t="s">
        <v>247</v>
      </c>
      <c r="E2365" s="28"/>
      <c r="F2365" s="27">
        <v>4</v>
      </c>
      <c r="G2365" s="27">
        <v>4</v>
      </c>
      <c r="H2365" s="27">
        <v>8</v>
      </c>
      <c r="I2365" s="27">
        <v>12</v>
      </c>
      <c r="J2365" s="27">
        <v>12</v>
      </c>
      <c r="K2365" s="43">
        <v>1.85</v>
      </c>
      <c r="L2365" s="119">
        <f t="shared" si="199"/>
        <v>7.4</v>
      </c>
      <c r="M2365" s="43">
        <f t="shared" si="196"/>
        <v>7.4</v>
      </c>
      <c r="N2365" s="43">
        <f t="shared" si="197"/>
        <v>14.8</v>
      </c>
      <c r="O2365" s="43">
        <f t="shared" si="198"/>
        <v>22.200000000000003</v>
      </c>
      <c r="P2365" s="43">
        <f t="shared" si="198"/>
        <v>22.200000000000003</v>
      </c>
    </row>
    <row r="2366" spans="1:16">
      <c r="A2366" s="19" t="s">
        <v>308</v>
      </c>
      <c r="B2366" s="105">
        <v>55</v>
      </c>
      <c r="C2366" s="73" t="s">
        <v>208</v>
      </c>
      <c r="D2366" s="28" t="s">
        <v>247</v>
      </c>
      <c r="E2366" s="28"/>
      <c r="F2366" s="27">
        <v>4</v>
      </c>
      <c r="G2366" s="27">
        <v>4</v>
      </c>
      <c r="H2366" s="27">
        <v>8</v>
      </c>
      <c r="I2366" s="27">
        <v>12</v>
      </c>
      <c r="J2366" s="27">
        <v>12</v>
      </c>
      <c r="K2366" s="43">
        <v>1.85</v>
      </c>
      <c r="L2366" s="119">
        <f t="shared" si="199"/>
        <v>7.4</v>
      </c>
      <c r="M2366" s="43">
        <f t="shared" si="196"/>
        <v>7.4</v>
      </c>
      <c r="N2366" s="43">
        <f t="shared" si="197"/>
        <v>14.8</v>
      </c>
      <c r="O2366" s="43">
        <f t="shared" si="198"/>
        <v>22.200000000000003</v>
      </c>
      <c r="P2366" s="43">
        <f t="shared" si="198"/>
        <v>22.200000000000003</v>
      </c>
    </row>
    <row r="2367" spans="1:16">
      <c r="A2367" s="19" t="s">
        <v>308</v>
      </c>
      <c r="B2367" s="105">
        <v>56</v>
      </c>
      <c r="C2367" s="73" t="s">
        <v>208</v>
      </c>
      <c r="D2367" s="28" t="s">
        <v>247</v>
      </c>
      <c r="E2367" s="28"/>
      <c r="F2367" s="27">
        <v>4</v>
      </c>
      <c r="G2367" s="27">
        <v>4</v>
      </c>
      <c r="H2367" s="27">
        <v>8</v>
      </c>
      <c r="I2367" s="27">
        <v>12</v>
      </c>
      <c r="J2367" s="27">
        <v>12</v>
      </c>
      <c r="K2367" s="43">
        <v>1.85</v>
      </c>
      <c r="L2367" s="119">
        <f t="shared" si="199"/>
        <v>7.4</v>
      </c>
      <c r="M2367" s="43">
        <f t="shared" si="196"/>
        <v>7.4</v>
      </c>
      <c r="N2367" s="43">
        <f t="shared" si="197"/>
        <v>14.8</v>
      </c>
      <c r="O2367" s="43">
        <f t="shared" si="198"/>
        <v>22.200000000000003</v>
      </c>
      <c r="P2367" s="43">
        <f t="shared" si="198"/>
        <v>22.200000000000003</v>
      </c>
    </row>
    <row r="2368" spans="1:16">
      <c r="A2368" s="19" t="s">
        <v>308</v>
      </c>
      <c r="B2368" s="105">
        <v>57</v>
      </c>
      <c r="C2368" s="73" t="s">
        <v>208</v>
      </c>
      <c r="D2368" s="28" t="s">
        <v>247</v>
      </c>
      <c r="E2368" s="28"/>
      <c r="F2368" s="27">
        <v>4</v>
      </c>
      <c r="G2368" s="27">
        <v>4</v>
      </c>
      <c r="H2368" s="27">
        <v>8</v>
      </c>
      <c r="I2368" s="27">
        <v>12</v>
      </c>
      <c r="J2368" s="27">
        <v>12</v>
      </c>
      <c r="K2368" s="43">
        <v>1.85</v>
      </c>
      <c r="L2368" s="119">
        <f t="shared" si="199"/>
        <v>7.4</v>
      </c>
      <c r="M2368" s="43">
        <f t="shared" si="196"/>
        <v>7.4</v>
      </c>
      <c r="N2368" s="43">
        <f t="shared" si="197"/>
        <v>14.8</v>
      </c>
      <c r="O2368" s="43">
        <f t="shared" si="198"/>
        <v>22.200000000000003</v>
      </c>
      <c r="P2368" s="43">
        <f t="shared" si="198"/>
        <v>22.200000000000003</v>
      </c>
    </row>
    <row r="2369" spans="1:16">
      <c r="A2369" s="19" t="s">
        <v>308</v>
      </c>
      <c r="B2369" s="105">
        <v>58</v>
      </c>
      <c r="C2369" s="73" t="s">
        <v>208</v>
      </c>
      <c r="D2369" s="28" t="s">
        <v>247</v>
      </c>
      <c r="E2369" s="28"/>
      <c r="F2369" s="27">
        <v>4</v>
      </c>
      <c r="G2369" s="27">
        <v>4</v>
      </c>
      <c r="H2369" s="27">
        <v>8</v>
      </c>
      <c r="I2369" s="27">
        <v>12</v>
      </c>
      <c r="J2369" s="27">
        <v>12</v>
      </c>
      <c r="K2369" s="43">
        <v>1.85</v>
      </c>
      <c r="L2369" s="119">
        <f t="shared" si="199"/>
        <v>7.4</v>
      </c>
      <c r="M2369" s="43">
        <f t="shared" si="196"/>
        <v>7.4</v>
      </c>
      <c r="N2369" s="43">
        <f t="shared" si="197"/>
        <v>14.8</v>
      </c>
      <c r="O2369" s="43">
        <f t="shared" si="198"/>
        <v>22.200000000000003</v>
      </c>
      <c r="P2369" s="43">
        <f t="shared" si="198"/>
        <v>22.200000000000003</v>
      </c>
    </row>
    <row r="2370" spans="1:16">
      <c r="A2370" s="19" t="s">
        <v>308</v>
      </c>
      <c r="B2370" s="105">
        <v>59</v>
      </c>
      <c r="C2370" s="73" t="s">
        <v>208</v>
      </c>
      <c r="D2370" s="28" t="s">
        <v>247</v>
      </c>
      <c r="E2370" s="28"/>
      <c r="F2370" s="27">
        <v>4</v>
      </c>
      <c r="G2370" s="27">
        <v>4</v>
      </c>
      <c r="H2370" s="27">
        <v>8</v>
      </c>
      <c r="I2370" s="27">
        <v>12</v>
      </c>
      <c r="J2370" s="27">
        <v>12</v>
      </c>
      <c r="K2370" s="43">
        <v>1.85</v>
      </c>
      <c r="L2370" s="119">
        <f t="shared" si="199"/>
        <v>7.4</v>
      </c>
      <c r="M2370" s="43">
        <f t="shared" si="196"/>
        <v>7.4</v>
      </c>
      <c r="N2370" s="43">
        <f t="shared" si="197"/>
        <v>14.8</v>
      </c>
      <c r="O2370" s="43">
        <f t="shared" si="198"/>
        <v>22.200000000000003</v>
      </c>
      <c r="P2370" s="43">
        <f t="shared" si="198"/>
        <v>22.200000000000003</v>
      </c>
    </row>
    <row r="2371" spans="1:16">
      <c r="A2371" s="19" t="s">
        <v>308</v>
      </c>
      <c r="B2371" s="105">
        <v>60</v>
      </c>
      <c r="C2371" s="73" t="s">
        <v>208</v>
      </c>
      <c r="D2371" s="28" t="s">
        <v>247</v>
      </c>
      <c r="E2371" s="28"/>
      <c r="F2371" s="27">
        <v>4</v>
      </c>
      <c r="G2371" s="27">
        <v>4</v>
      </c>
      <c r="H2371" s="27">
        <v>8</v>
      </c>
      <c r="I2371" s="27">
        <v>12</v>
      </c>
      <c r="J2371" s="27">
        <v>12</v>
      </c>
      <c r="K2371" s="43">
        <v>1.85</v>
      </c>
      <c r="L2371" s="119">
        <f t="shared" si="199"/>
        <v>7.4</v>
      </c>
      <c r="M2371" s="43">
        <f t="shared" si="196"/>
        <v>7.4</v>
      </c>
      <c r="N2371" s="43">
        <f t="shared" si="197"/>
        <v>14.8</v>
      </c>
      <c r="O2371" s="43">
        <f t="shared" si="198"/>
        <v>22.200000000000003</v>
      </c>
      <c r="P2371" s="43">
        <f t="shared" si="198"/>
        <v>22.200000000000003</v>
      </c>
    </row>
    <row r="2372" spans="1:16">
      <c r="A2372" s="19" t="s">
        <v>308</v>
      </c>
      <c r="B2372" s="105">
        <v>61</v>
      </c>
      <c r="C2372" s="73" t="s">
        <v>208</v>
      </c>
      <c r="D2372" s="28" t="s">
        <v>247</v>
      </c>
      <c r="E2372" s="28"/>
      <c r="F2372" s="27">
        <v>4</v>
      </c>
      <c r="G2372" s="27">
        <v>4</v>
      </c>
      <c r="H2372" s="27">
        <v>8</v>
      </c>
      <c r="I2372" s="27">
        <v>12</v>
      </c>
      <c r="J2372" s="27">
        <v>12</v>
      </c>
      <c r="K2372" s="43">
        <v>1.85</v>
      </c>
      <c r="L2372" s="119">
        <f t="shared" si="199"/>
        <v>7.4</v>
      </c>
      <c r="M2372" s="43">
        <f t="shared" si="196"/>
        <v>7.4</v>
      </c>
      <c r="N2372" s="43">
        <f t="shared" si="197"/>
        <v>14.8</v>
      </c>
      <c r="O2372" s="43">
        <f t="shared" si="198"/>
        <v>22.200000000000003</v>
      </c>
      <c r="P2372" s="43">
        <f t="shared" si="198"/>
        <v>22.200000000000003</v>
      </c>
    </row>
    <row r="2373" spans="1:16">
      <c r="A2373" s="19" t="s">
        <v>308</v>
      </c>
      <c r="B2373" s="105">
        <v>62</v>
      </c>
      <c r="C2373" s="73" t="s">
        <v>208</v>
      </c>
      <c r="D2373" s="28" t="s">
        <v>247</v>
      </c>
      <c r="E2373" s="28"/>
      <c r="F2373" s="27">
        <v>4</v>
      </c>
      <c r="G2373" s="27">
        <v>4</v>
      </c>
      <c r="H2373" s="27">
        <v>8</v>
      </c>
      <c r="I2373" s="27">
        <v>12</v>
      </c>
      <c r="J2373" s="27">
        <v>12</v>
      </c>
      <c r="K2373" s="43">
        <v>1.85</v>
      </c>
      <c r="L2373" s="119">
        <f t="shared" si="199"/>
        <v>7.4</v>
      </c>
      <c r="M2373" s="43">
        <f t="shared" si="196"/>
        <v>7.4</v>
      </c>
      <c r="N2373" s="43">
        <f t="shared" si="197"/>
        <v>14.8</v>
      </c>
      <c r="O2373" s="43">
        <f t="shared" si="198"/>
        <v>22.200000000000003</v>
      </c>
      <c r="P2373" s="43">
        <f t="shared" si="198"/>
        <v>22.200000000000003</v>
      </c>
    </row>
    <row r="2374" spans="1:16">
      <c r="A2374" s="19" t="s">
        <v>308</v>
      </c>
      <c r="B2374" s="105">
        <v>63</v>
      </c>
      <c r="C2374" s="73" t="s">
        <v>208</v>
      </c>
      <c r="D2374" s="28" t="s">
        <v>247</v>
      </c>
      <c r="E2374" s="28"/>
      <c r="F2374" s="27">
        <v>4</v>
      </c>
      <c r="G2374" s="27">
        <v>4</v>
      </c>
      <c r="H2374" s="27">
        <v>8</v>
      </c>
      <c r="I2374" s="27">
        <v>12</v>
      </c>
      <c r="J2374" s="27">
        <v>12</v>
      </c>
      <c r="K2374" s="43">
        <v>1.85</v>
      </c>
      <c r="L2374" s="119">
        <f t="shared" si="199"/>
        <v>7.4</v>
      </c>
      <c r="M2374" s="43">
        <f t="shared" si="196"/>
        <v>7.4</v>
      </c>
      <c r="N2374" s="43">
        <f t="shared" si="197"/>
        <v>14.8</v>
      </c>
      <c r="O2374" s="43">
        <f t="shared" si="198"/>
        <v>22.200000000000003</v>
      </c>
      <c r="P2374" s="43">
        <f t="shared" si="198"/>
        <v>22.200000000000003</v>
      </c>
    </row>
    <row r="2375" spans="1:16">
      <c r="A2375" s="19" t="s">
        <v>308</v>
      </c>
      <c r="B2375" s="105">
        <v>64</v>
      </c>
      <c r="C2375" s="73" t="s">
        <v>208</v>
      </c>
      <c r="D2375" s="28" t="s">
        <v>247</v>
      </c>
      <c r="E2375" s="28"/>
      <c r="F2375" s="27">
        <v>4</v>
      </c>
      <c r="G2375" s="27">
        <v>4</v>
      </c>
      <c r="H2375" s="27">
        <v>8</v>
      </c>
      <c r="I2375" s="27">
        <v>12</v>
      </c>
      <c r="J2375" s="27">
        <v>12</v>
      </c>
      <c r="K2375" s="43">
        <v>1.85</v>
      </c>
      <c r="L2375" s="119">
        <f t="shared" si="199"/>
        <v>7.4</v>
      </c>
      <c r="M2375" s="43">
        <f t="shared" si="196"/>
        <v>7.4</v>
      </c>
      <c r="N2375" s="43">
        <f t="shared" si="197"/>
        <v>14.8</v>
      </c>
      <c r="O2375" s="43">
        <f t="shared" si="198"/>
        <v>22.200000000000003</v>
      </c>
      <c r="P2375" s="43">
        <f t="shared" si="198"/>
        <v>22.200000000000003</v>
      </c>
    </row>
    <row r="2376" spans="1:16">
      <c r="A2376" s="19" t="s">
        <v>308</v>
      </c>
      <c r="B2376" s="105">
        <v>65</v>
      </c>
      <c r="C2376" s="73" t="s">
        <v>208</v>
      </c>
      <c r="D2376" s="28" t="s">
        <v>247</v>
      </c>
      <c r="E2376" s="28"/>
      <c r="F2376" s="27">
        <v>4</v>
      </c>
      <c r="G2376" s="27">
        <v>4</v>
      </c>
      <c r="H2376" s="27">
        <v>8</v>
      </c>
      <c r="I2376" s="27">
        <v>12</v>
      </c>
      <c r="J2376" s="27">
        <v>12</v>
      </c>
      <c r="K2376" s="43">
        <v>1.85</v>
      </c>
      <c r="L2376" s="119">
        <f t="shared" si="199"/>
        <v>7.4</v>
      </c>
      <c r="M2376" s="43">
        <f t="shared" si="196"/>
        <v>7.4</v>
      </c>
      <c r="N2376" s="43">
        <f t="shared" si="197"/>
        <v>14.8</v>
      </c>
      <c r="O2376" s="43">
        <f t="shared" si="198"/>
        <v>22.200000000000003</v>
      </c>
      <c r="P2376" s="43">
        <f t="shared" si="198"/>
        <v>22.200000000000003</v>
      </c>
    </row>
    <row r="2377" spans="1:16">
      <c r="A2377" s="19" t="s">
        <v>308</v>
      </c>
      <c r="B2377" s="105">
        <v>66</v>
      </c>
      <c r="C2377" s="73" t="s">
        <v>208</v>
      </c>
      <c r="D2377" s="28" t="s">
        <v>247</v>
      </c>
      <c r="E2377" s="28"/>
      <c r="F2377" s="27">
        <v>4</v>
      </c>
      <c r="G2377" s="27">
        <v>4</v>
      </c>
      <c r="H2377" s="27">
        <v>8</v>
      </c>
      <c r="I2377" s="27">
        <v>12</v>
      </c>
      <c r="J2377" s="27">
        <v>12</v>
      </c>
      <c r="K2377" s="43">
        <v>1.85</v>
      </c>
      <c r="L2377" s="119">
        <f t="shared" si="199"/>
        <v>7.4</v>
      </c>
      <c r="M2377" s="43">
        <f t="shared" ref="M2377:M2409" si="200">$G2377*K2377</f>
        <v>7.4</v>
      </c>
      <c r="N2377" s="43">
        <f t="shared" ref="N2377:N2409" si="201">$K2377*H2377</f>
        <v>14.8</v>
      </c>
      <c r="O2377" s="43">
        <f t="shared" ref="O2377:P2409" si="202">$K2377*I2377</f>
        <v>22.200000000000003</v>
      </c>
      <c r="P2377" s="43">
        <f t="shared" si="202"/>
        <v>22.200000000000003</v>
      </c>
    </row>
    <row r="2378" spans="1:16">
      <c r="A2378" s="19" t="s">
        <v>308</v>
      </c>
      <c r="B2378" s="105">
        <v>67</v>
      </c>
      <c r="C2378" s="73" t="s">
        <v>208</v>
      </c>
      <c r="D2378" s="28" t="s">
        <v>247</v>
      </c>
      <c r="E2378" s="28"/>
      <c r="F2378" s="27">
        <v>4</v>
      </c>
      <c r="G2378" s="27">
        <v>4</v>
      </c>
      <c r="H2378" s="27">
        <v>8</v>
      </c>
      <c r="I2378" s="27">
        <v>12</v>
      </c>
      <c r="J2378" s="27">
        <v>12</v>
      </c>
      <c r="K2378" s="43">
        <v>1.85</v>
      </c>
      <c r="L2378" s="119">
        <f t="shared" si="199"/>
        <v>7.4</v>
      </c>
      <c r="M2378" s="43">
        <f t="shared" si="200"/>
        <v>7.4</v>
      </c>
      <c r="N2378" s="43">
        <f t="shared" si="201"/>
        <v>14.8</v>
      </c>
      <c r="O2378" s="43">
        <f t="shared" si="202"/>
        <v>22.200000000000003</v>
      </c>
      <c r="P2378" s="43">
        <f t="shared" si="202"/>
        <v>22.200000000000003</v>
      </c>
    </row>
    <row r="2379" spans="1:16">
      <c r="A2379" s="19" t="s">
        <v>308</v>
      </c>
      <c r="B2379" s="105">
        <v>68</v>
      </c>
      <c r="C2379" s="73" t="s">
        <v>208</v>
      </c>
      <c r="D2379" s="28" t="s">
        <v>247</v>
      </c>
      <c r="E2379" s="28"/>
      <c r="F2379" s="27">
        <v>4</v>
      </c>
      <c r="G2379" s="27">
        <v>4</v>
      </c>
      <c r="H2379" s="27">
        <v>8</v>
      </c>
      <c r="I2379" s="27">
        <v>12</v>
      </c>
      <c r="J2379" s="27">
        <v>12</v>
      </c>
      <c r="K2379" s="43">
        <v>1.85</v>
      </c>
      <c r="L2379" s="119">
        <f t="shared" si="199"/>
        <v>7.4</v>
      </c>
      <c r="M2379" s="43">
        <f t="shared" si="200"/>
        <v>7.4</v>
      </c>
      <c r="N2379" s="43">
        <f t="shared" si="201"/>
        <v>14.8</v>
      </c>
      <c r="O2379" s="43">
        <f t="shared" si="202"/>
        <v>22.200000000000003</v>
      </c>
      <c r="P2379" s="43">
        <f t="shared" si="202"/>
        <v>22.200000000000003</v>
      </c>
    </row>
    <row r="2380" spans="1:16">
      <c r="A2380" s="19" t="s">
        <v>308</v>
      </c>
      <c r="B2380" s="105">
        <v>69</v>
      </c>
      <c r="C2380" s="73" t="s">
        <v>208</v>
      </c>
      <c r="D2380" s="28" t="s">
        <v>247</v>
      </c>
      <c r="E2380" s="28"/>
      <c r="F2380" s="27">
        <v>4</v>
      </c>
      <c r="G2380" s="27">
        <v>4</v>
      </c>
      <c r="H2380" s="27">
        <v>8</v>
      </c>
      <c r="I2380" s="27">
        <v>12</v>
      </c>
      <c r="J2380" s="27">
        <v>12</v>
      </c>
      <c r="K2380" s="43">
        <v>1.85</v>
      </c>
      <c r="L2380" s="119">
        <f t="shared" si="199"/>
        <v>7.4</v>
      </c>
      <c r="M2380" s="43">
        <f t="shared" si="200"/>
        <v>7.4</v>
      </c>
      <c r="N2380" s="43">
        <f t="shared" si="201"/>
        <v>14.8</v>
      </c>
      <c r="O2380" s="43">
        <f t="shared" si="202"/>
        <v>22.200000000000003</v>
      </c>
      <c r="P2380" s="43">
        <f t="shared" si="202"/>
        <v>22.200000000000003</v>
      </c>
    </row>
    <row r="2381" spans="1:16">
      <c r="A2381" s="19" t="s">
        <v>308</v>
      </c>
      <c r="B2381" s="105">
        <v>70</v>
      </c>
      <c r="C2381" s="73" t="s">
        <v>208</v>
      </c>
      <c r="D2381" s="28" t="s">
        <v>247</v>
      </c>
      <c r="E2381" s="28"/>
      <c r="F2381" s="27">
        <v>4</v>
      </c>
      <c r="G2381" s="27">
        <v>4</v>
      </c>
      <c r="H2381" s="27">
        <v>8</v>
      </c>
      <c r="I2381" s="27">
        <v>12</v>
      </c>
      <c r="J2381" s="27">
        <v>12</v>
      </c>
      <c r="K2381" s="43">
        <v>1.85</v>
      </c>
      <c r="L2381" s="119">
        <f t="shared" si="199"/>
        <v>7.4</v>
      </c>
      <c r="M2381" s="43">
        <f t="shared" si="200"/>
        <v>7.4</v>
      </c>
      <c r="N2381" s="43">
        <f t="shared" si="201"/>
        <v>14.8</v>
      </c>
      <c r="O2381" s="43">
        <f t="shared" si="202"/>
        <v>22.200000000000003</v>
      </c>
      <c r="P2381" s="43">
        <f t="shared" si="202"/>
        <v>22.200000000000003</v>
      </c>
    </row>
    <row r="2382" spans="1:16">
      <c r="A2382" s="19" t="s">
        <v>308</v>
      </c>
      <c r="B2382" s="105">
        <v>71</v>
      </c>
      <c r="C2382" s="73" t="s">
        <v>208</v>
      </c>
      <c r="D2382" s="28" t="s">
        <v>247</v>
      </c>
      <c r="E2382" s="28"/>
      <c r="F2382" s="27">
        <v>4</v>
      </c>
      <c r="G2382" s="27">
        <v>4</v>
      </c>
      <c r="H2382" s="27">
        <v>8</v>
      </c>
      <c r="I2382" s="27">
        <v>12</v>
      </c>
      <c r="J2382" s="27">
        <v>12</v>
      </c>
      <c r="K2382" s="43">
        <v>1.85</v>
      </c>
      <c r="L2382" s="119">
        <f t="shared" si="199"/>
        <v>7.4</v>
      </c>
      <c r="M2382" s="43">
        <f t="shared" si="200"/>
        <v>7.4</v>
      </c>
      <c r="N2382" s="43">
        <f t="shared" si="201"/>
        <v>14.8</v>
      </c>
      <c r="O2382" s="43">
        <f t="shared" si="202"/>
        <v>22.200000000000003</v>
      </c>
      <c r="P2382" s="43">
        <f t="shared" si="202"/>
        <v>22.200000000000003</v>
      </c>
    </row>
    <row r="2383" spans="1:16">
      <c r="A2383" s="19" t="s">
        <v>308</v>
      </c>
      <c r="B2383" s="105">
        <v>72</v>
      </c>
      <c r="C2383" s="73" t="s">
        <v>208</v>
      </c>
      <c r="D2383" s="28" t="s">
        <v>247</v>
      </c>
      <c r="E2383" s="28"/>
      <c r="F2383" s="27">
        <v>4</v>
      </c>
      <c r="G2383" s="27">
        <v>4</v>
      </c>
      <c r="H2383" s="27">
        <v>8</v>
      </c>
      <c r="I2383" s="27">
        <v>12</v>
      </c>
      <c r="J2383" s="27">
        <v>12</v>
      </c>
      <c r="K2383" s="43">
        <v>1.85</v>
      </c>
      <c r="L2383" s="119">
        <f t="shared" si="199"/>
        <v>7.4</v>
      </c>
      <c r="M2383" s="43">
        <f t="shared" si="200"/>
        <v>7.4</v>
      </c>
      <c r="N2383" s="43">
        <f t="shared" si="201"/>
        <v>14.8</v>
      </c>
      <c r="O2383" s="43">
        <f t="shared" si="202"/>
        <v>22.200000000000003</v>
      </c>
      <c r="P2383" s="43">
        <f t="shared" si="202"/>
        <v>22.200000000000003</v>
      </c>
    </row>
    <row r="2384" spans="1:16">
      <c r="A2384" s="19" t="s">
        <v>308</v>
      </c>
      <c r="B2384" s="105">
        <v>73</v>
      </c>
      <c r="C2384" s="73" t="s">
        <v>208</v>
      </c>
      <c r="D2384" s="28" t="s">
        <v>247</v>
      </c>
      <c r="E2384" s="28"/>
      <c r="F2384" s="27">
        <v>4</v>
      </c>
      <c r="G2384" s="27">
        <v>4</v>
      </c>
      <c r="H2384" s="27">
        <v>8</v>
      </c>
      <c r="I2384" s="27">
        <v>12</v>
      </c>
      <c r="J2384" s="27">
        <v>12</v>
      </c>
      <c r="K2384" s="43">
        <v>1.85</v>
      </c>
      <c r="L2384" s="119">
        <f t="shared" si="199"/>
        <v>7.4</v>
      </c>
      <c r="M2384" s="43">
        <f t="shared" si="200"/>
        <v>7.4</v>
      </c>
      <c r="N2384" s="43">
        <f t="shared" si="201"/>
        <v>14.8</v>
      </c>
      <c r="O2384" s="43">
        <f t="shared" si="202"/>
        <v>22.200000000000003</v>
      </c>
      <c r="P2384" s="43">
        <f t="shared" si="202"/>
        <v>22.200000000000003</v>
      </c>
    </row>
    <row r="2385" spans="1:16">
      <c r="A2385" s="19" t="s">
        <v>308</v>
      </c>
      <c r="B2385" s="105">
        <v>74</v>
      </c>
      <c r="C2385" s="73" t="s">
        <v>208</v>
      </c>
      <c r="D2385" s="28" t="s">
        <v>247</v>
      </c>
      <c r="E2385" s="28"/>
      <c r="F2385" s="27">
        <v>4</v>
      </c>
      <c r="G2385" s="27">
        <v>4</v>
      </c>
      <c r="H2385" s="27">
        <v>8</v>
      </c>
      <c r="I2385" s="27">
        <v>12</v>
      </c>
      <c r="J2385" s="27">
        <v>12</v>
      </c>
      <c r="K2385" s="43">
        <v>1.85</v>
      </c>
      <c r="L2385" s="119">
        <f t="shared" si="199"/>
        <v>7.4</v>
      </c>
      <c r="M2385" s="43">
        <f t="shared" si="200"/>
        <v>7.4</v>
      </c>
      <c r="N2385" s="43">
        <f t="shared" si="201"/>
        <v>14.8</v>
      </c>
      <c r="O2385" s="43">
        <f t="shared" si="202"/>
        <v>22.200000000000003</v>
      </c>
      <c r="P2385" s="43">
        <f t="shared" si="202"/>
        <v>22.200000000000003</v>
      </c>
    </row>
    <row r="2386" spans="1:16">
      <c r="A2386" s="19" t="s">
        <v>308</v>
      </c>
      <c r="B2386" s="105">
        <v>75</v>
      </c>
      <c r="C2386" s="73" t="s">
        <v>208</v>
      </c>
      <c r="D2386" s="28" t="s">
        <v>247</v>
      </c>
      <c r="E2386" s="28"/>
      <c r="F2386" s="27">
        <v>4</v>
      </c>
      <c r="G2386" s="27">
        <v>4</v>
      </c>
      <c r="H2386" s="27">
        <v>8</v>
      </c>
      <c r="I2386" s="27">
        <v>12</v>
      </c>
      <c r="J2386" s="27">
        <v>12</v>
      </c>
      <c r="K2386" s="43">
        <v>1.85</v>
      </c>
      <c r="L2386" s="119">
        <f t="shared" si="199"/>
        <v>7.4</v>
      </c>
      <c r="M2386" s="43">
        <f t="shared" si="200"/>
        <v>7.4</v>
      </c>
      <c r="N2386" s="43">
        <f t="shared" si="201"/>
        <v>14.8</v>
      </c>
      <c r="O2386" s="43">
        <f t="shared" si="202"/>
        <v>22.200000000000003</v>
      </c>
      <c r="P2386" s="43">
        <f t="shared" si="202"/>
        <v>22.200000000000003</v>
      </c>
    </row>
    <row r="2387" spans="1:16">
      <c r="A2387" s="19" t="s">
        <v>308</v>
      </c>
      <c r="B2387" s="105">
        <v>76</v>
      </c>
      <c r="C2387" s="73" t="s">
        <v>208</v>
      </c>
      <c r="D2387" s="28" t="s">
        <v>247</v>
      </c>
      <c r="E2387" s="28"/>
      <c r="F2387" s="27">
        <v>4</v>
      </c>
      <c r="G2387" s="27">
        <v>4</v>
      </c>
      <c r="H2387" s="27">
        <v>8</v>
      </c>
      <c r="I2387" s="27">
        <v>12</v>
      </c>
      <c r="J2387" s="27">
        <v>12</v>
      </c>
      <c r="K2387" s="43">
        <v>1.85</v>
      </c>
      <c r="L2387" s="119">
        <f t="shared" si="199"/>
        <v>7.4</v>
      </c>
      <c r="M2387" s="43">
        <f t="shared" si="200"/>
        <v>7.4</v>
      </c>
      <c r="N2387" s="43">
        <f t="shared" si="201"/>
        <v>14.8</v>
      </c>
      <c r="O2387" s="43">
        <f t="shared" si="202"/>
        <v>22.200000000000003</v>
      </c>
      <c r="P2387" s="43">
        <f t="shared" si="202"/>
        <v>22.200000000000003</v>
      </c>
    </row>
    <row r="2388" spans="1:16">
      <c r="A2388" s="19" t="s">
        <v>308</v>
      </c>
      <c r="B2388" s="105">
        <v>77</v>
      </c>
      <c r="C2388" s="73" t="s">
        <v>208</v>
      </c>
      <c r="D2388" s="28" t="s">
        <v>247</v>
      </c>
      <c r="E2388" s="28"/>
      <c r="F2388" s="27">
        <v>4</v>
      </c>
      <c r="G2388" s="27">
        <v>4</v>
      </c>
      <c r="H2388" s="27">
        <v>8</v>
      </c>
      <c r="I2388" s="27">
        <v>12</v>
      </c>
      <c r="J2388" s="27">
        <v>12</v>
      </c>
      <c r="K2388" s="43">
        <v>1.85</v>
      </c>
      <c r="L2388" s="119">
        <f t="shared" si="199"/>
        <v>7.4</v>
      </c>
      <c r="M2388" s="43">
        <f t="shared" si="200"/>
        <v>7.4</v>
      </c>
      <c r="N2388" s="43">
        <f t="shared" si="201"/>
        <v>14.8</v>
      </c>
      <c r="O2388" s="43">
        <f t="shared" si="202"/>
        <v>22.200000000000003</v>
      </c>
      <c r="P2388" s="43">
        <f t="shared" si="202"/>
        <v>22.200000000000003</v>
      </c>
    </row>
    <row r="2389" spans="1:16">
      <c r="A2389" s="19" t="s">
        <v>308</v>
      </c>
      <c r="B2389" s="105">
        <v>78</v>
      </c>
      <c r="C2389" s="73" t="s">
        <v>208</v>
      </c>
      <c r="D2389" s="28" t="s">
        <v>247</v>
      </c>
      <c r="E2389" s="28"/>
      <c r="F2389" s="27">
        <v>4</v>
      </c>
      <c r="G2389" s="27">
        <v>4</v>
      </c>
      <c r="H2389" s="27">
        <v>8</v>
      </c>
      <c r="I2389" s="27">
        <v>12</v>
      </c>
      <c r="J2389" s="27">
        <v>12</v>
      </c>
      <c r="K2389" s="43">
        <v>1.85</v>
      </c>
      <c r="L2389" s="119">
        <f t="shared" si="199"/>
        <v>7.4</v>
      </c>
      <c r="M2389" s="43">
        <f t="shared" si="200"/>
        <v>7.4</v>
      </c>
      <c r="N2389" s="43">
        <f t="shared" si="201"/>
        <v>14.8</v>
      </c>
      <c r="O2389" s="43">
        <f t="shared" si="202"/>
        <v>22.200000000000003</v>
      </c>
      <c r="P2389" s="43">
        <f t="shared" si="202"/>
        <v>22.200000000000003</v>
      </c>
    </row>
    <row r="2390" spans="1:16">
      <c r="A2390" s="19" t="s">
        <v>308</v>
      </c>
      <c r="B2390" s="105">
        <v>79</v>
      </c>
      <c r="C2390" s="73" t="s">
        <v>208</v>
      </c>
      <c r="D2390" s="28" t="s">
        <v>247</v>
      </c>
      <c r="E2390" s="28"/>
      <c r="F2390" s="27">
        <v>4</v>
      </c>
      <c r="G2390" s="27">
        <v>4</v>
      </c>
      <c r="H2390" s="27">
        <v>8</v>
      </c>
      <c r="I2390" s="27">
        <v>12</v>
      </c>
      <c r="J2390" s="27">
        <v>12</v>
      </c>
      <c r="K2390" s="43">
        <v>1.85</v>
      </c>
      <c r="L2390" s="119">
        <f t="shared" si="199"/>
        <v>7.4</v>
      </c>
      <c r="M2390" s="43">
        <f t="shared" si="200"/>
        <v>7.4</v>
      </c>
      <c r="N2390" s="43">
        <f t="shared" si="201"/>
        <v>14.8</v>
      </c>
      <c r="O2390" s="43">
        <f t="shared" si="202"/>
        <v>22.200000000000003</v>
      </c>
      <c r="P2390" s="43">
        <f t="shared" si="202"/>
        <v>22.200000000000003</v>
      </c>
    </row>
    <row r="2391" spans="1:16">
      <c r="A2391" s="19" t="s">
        <v>308</v>
      </c>
      <c r="B2391" s="105">
        <v>80</v>
      </c>
      <c r="C2391" s="73" t="s">
        <v>208</v>
      </c>
      <c r="D2391" s="28" t="s">
        <v>247</v>
      </c>
      <c r="E2391" s="28"/>
      <c r="F2391" s="27">
        <v>4</v>
      </c>
      <c r="G2391" s="27">
        <v>4</v>
      </c>
      <c r="H2391" s="27">
        <v>8</v>
      </c>
      <c r="I2391" s="27">
        <v>12</v>
      </c>
      <c r="J2391" s="27">
        <v>12</v>
      </c>
      <c r="K2391" s="43">
        <v>1.85</v>
      </c>
      <c r="L2391" s="119">
        <f t="shared" si="199"/>
        <v>7.4</v>
      </c>
      <c r="M2391" s="43">
        <f t="shared" si="200"/>
        <v>7.4</v>
      </c>
      <c r="N2391" s="43">
        <f t="shared" si="201"/>
        <v>14.8</v>
      </c>
      <c r="O2391" s="43">
        <f t="shared" si="202"/>
        <v>22.200000000000003</v>
      </c>
      <c r="P2391" s="43">
        <f t="shared" si="202"/>
        <v>22.200000000000003</v>
      </c>
    </row>
    <row r="2392" spans="1:16">
      <c r="A2392" s="19" t="s">
        <v>308</v>
      </c>
      <c r="B2392" s="105">
        <v>81</v>
      </c>
      <c r="C2392" s="73" t="s">
        <v>208</v>
      </c>
      <c r="D2392" s="28" t="s">
        <v>247</v>
      </c>
      <c r="E2392" s="28"/>
      <c r="F2392" s="27">
        <v>4</v>
      </c>
      <c r="G2392" s="27">
        <v>4</v>
      </c>
      <c r="H2392" s="27">
        <v>8</v>
      </c>
      <c r="I2392" s="27">
        <v>12</v>
      </c>
      <c r="J2392" s="27">
        <v>12</v>
      </c>
      <c r="K2392" s="43">
        <v>1.85</v>
      </c>
      <c r="L2392" s="119">
        <f t="shared" si="199"/>
        <v>7.4</v>
      </c>
      <c r="M2392" s="43">
        <f t="shared" si="200"/>
        <v>7.4</v>
      </c>
      <c r="N2392" s="43">
        <f t="shared" si="201"/>
        <v>14.8</v>
      </c>
      <c r="O2392" s="43">
        <f t="shared" si="202"/>
        <v>22.200000000000003</v>
      </c>
      <c r="P2392" s="43">
        <f t="shared" si="202"/>
        <v>22.200000000000003</v>
      </c>
    </row>
    <row r="2393" spans="1:16">
      <c r="A2393" s="19" t="s">
        <v>308</v>
      </c>
      <c r="B2393" s="105">
        <v>82</v>
      </c>
      <c r="C2393" s="73" t="s">
        <v>208</v>
      </c>
      <c r="D2393" s="28" t="s">
        <v>247</v>
      </c>
      <c r="E2393" s="28"/>
      <c r="F2393" s="27">
        <v>4</v>
      </c>
      <c r="G2393" s="27">
        <v>4</v>
      </c>
      <c r="H2393" s="27">
        <v>8</v>
      </c>
      <c r="I2393" s="27">
        <v>12</v>
      </c>
      <c r="J2393" s="27">
        <v>12</v>
      </c>
      <c r="K2393" s="43">
        <v>1.85</v>
      </c>
      <c r="L2393" s="119">
        <f t="shared" si="199"/>
        <v>7.4</v>
      </c>
      <c r="M2393" s="43">
        <f t="shared" si="200"/>
        <v>7.4</v>
      </c>
      <c r="N2393" s="43">
        <f t="shared" si="201"/>
        <v>14.8</v>
      </c>
      <c r="O2393" s="43">
        <f t="shared" si="202"/>
        <v>22.200000000000003</v>
      </c>
      <c r="P2393" s="43">
        <f t="shared" si="202"/>
        <v>22.200000000000003</v>
      </c>
    </row>
    <row r="2394" spans="1:16">
      <c r="A2394" s="19" t="s">
        <v>308</v>
      </c>
      <c r="B2394" s="105">
        <v>83</v>
      </c>
      <c r="C2394" s="73" t="s">
        <v>208</v>
      </c>
      <c r="D2394" s="28" t="s">
        <v>247</v>
      </c>
      <c r="E2394" s="28"/>
      <c r="F2394" s="27">
        <v>4</v>
      </c>
      <c r="G2394" s="27">
        <v>4</v>
      </c>
      <c r="H2394" s="27">
        <v>8</v>
      </c>
      <c r="I2394" s="27">
        <v>12</v>
      </c>
      <c r="J2394" s="27">
        <v>12</v>
      </c>
      <c r="K2394" s="43">
        <v>1.85</v>
      </c>
      <c r="L2394" s="119">
        <f t="shared" si="199"/>
        <v>7.4</v>
      </c>
      <c r="M2394" s="43">
        <f t="shared" si="200"/>
        <v>7.4</v>
      </c>
      <c r="N2394" s="43">
        <f t="shared" si="201"/>
        <v>14.8</v>
      </c>
      <c r="O2394" s="43">
        <f t="shared" si="202"/>
        <v>22.200000000000003</v>
      </c>
      <c r="P2394" s="43">
        <f t="shared" si="202"/>
        <v>22.200000000000003</v>
      </c>
    </row>
    <row r="2395" spans="1:16">
      <c r="A2395" s="19" t="s">
        <v>308</v>
      </c>
      <c r="B2395" s="105">
        <v>84</v>
      </c>
      <c r="C2395" s="73" t="s">
        <v>208</v>
      </c>
      <c r="D2395" s="28" t="s">
        <v>247</v>
      </c>
      <c r="E2395" s="28"/>
      <c r="F2395" s="27">
        <v>4</v>
      </c>
      <c r="G2395" s="27">
        <v>4</v>
      </c>
      <c r="H2395" s="27">
        <v>8</v>
      </c>
      <c r="I2395" s="27">
        <v>12</v>
      </c>
      <c r="J2395" s="27">
        <v>12</v>
      </c>
      <c r="K2395" s="43">
        <v>1.85</v>
      </c>
      <c r="L2395" s="119">
        <f t="shared" si="199"/>
        <v>7.4</v>
      </c>
      <c r="M2395" s="43">
        <f t="shared" si="200"/>
        <v>7.4</v>
      </c>
      <c r="N2395" s="43">
        <f t="shared" si="201"/>
        <v>14.8</v>
      </c>
      <c r="O2395" s="43">
        <f t="shared" si="202"/>
        <v>22.200000000000003</v>
      </c>
      <c r="P2395" s="43">
        <f t="shared" si="202"/>
        <v>22.200000000000003</v>
      </c>
    </row>
    <row r="2396" spans="1:16">
      <c r="A2396" s="19" t="s">
        <v>308</v>
      </c>
      <c r="B2396" s="105">
        <v>85</v>
      </c>
      <c r="C2396" s="73" t="s">
        <v>208</v>
      </c>
      <c r="D2396" s="28" t="s">
        <v>247</v>
      </c>
      <c r="E2396" s="28"/>
      <c r="F2396" s="27">
        <v>4</v>
      </c>
      <c r="G2396" s="27">
        <v>4</v>
      </c>
      <c r="H2396" s="27">
        <v>8</v>
      </c>
      <c r="I2396" s="27">
        <v>12</v>
      </c>
      <c r="J2396" s="27">
        <v>12</v>
      </c>
      <c r="K2396" s="43">
        <v>1.85</v>
      </c>
      <c r="L2396" s="119">
        <f t="shared" si="199"/>
        <v>7.4</v>
      </c>
      <c r="M2396" s="43">
        <f t="shared" si="200"/>
        <v>7.4</v>
      </c>
      <c r="N2396" s="43">
        <f t="shared" si="201"/>
        <v>14.8</v>
      </c>
      <c r="O2396" s="43">
        <f t="shared" si="202"/>
        <v>22.200000000000003</v>
      </c>
      <c r="P2396" s="43">
        <f t="shared" si="202"/>
        <v>22.200000000000003</v>
      </c>
    </row>
    <row r="2397" spans="1:16">
      <c r="A2397" s="19" t="s">
        <v>308</v>
      </c>
      <c r="B2397" s="105">
        <v>86</v>
      </c>
      <c r="C2397" s="73" t="s">
        <v>208</v>
      </c>
      <c r="D2397" s="28" t="s">
        <v>247</v>
      </c>
      <c r="E2397" s="28"/>
      <c r="F2397" s="27">
        <v>4</v>
      </c>
      <c r="G2397" s="27">
        <v>4</v>
      </c>
      <c r="H2397" s="27">
        <v>8</v>
      </c>
      <c r="I2397" s="27">
        <v>12</v>
      </c>
      <c r="J2397" s="27">
        <v>12</v>
      </c>
      <c r="K2397" s="43">
        <v>1.85</v>
      </c>
      <c r="L2397" s="119">
        <f t="shared" si="199"/>
        <v>7.4</v>
      </c>
      <c r="M2397" s="43">
        <f t="shared" si="200"/>
        <v>7.4</v>
      </c>
      <c r="N2397" s="43">
        <f t="shared" si="201"/>
        <v>14.8</v>
      </c>
      <c r="O2397" s="43">
        <f t="shared" si="202"/>
        <v>22.200000000000003</v>
      </c>
      <c r="P2397" s="43">
        <f t="shared" si="202"/>
        <v>22.200000000000003</v>
      </c>
    </row>
    <row r="2398" spans="1:16">
      <c r="A2398" s="19" t="s">
        <v>308</v>
      </c>
      <c r="B2398" s="105">
        <v>87</v>
      </c>
      <c r="C2398" s="73" t="s">
        <v>208</v>
      </c>
      <c r="D2398" s="28" t="s">
        <v>247</v>
      </c>
      <c r="E2398" s="28"/>
      <c r="F2398" s="27">
        <v>4</v>
      </c>
      <c r="G2398" s="27">
        <v>4</v>
      </c>
      <c r="H2398" s="27">
        <v>8</v>
      </c>
      <c r="I2398" s="27">
        <v>12</v>
      </c>
      <c r="J2398" s="27">
        <v>12</v>
      </c>
      <c r="K2398" s="43">
        <v>1.85</v>
      </c>
      <c r="L2398" s="119">
        <f t="shared" si="199"/>
        <v>7.4</v>
      </c>
      <c r="M2398" s="43">
        <f t="shared" si="200"/>
        <v>7.4</v>
      </c>
      <c r="N2398" s="43">
        <f t="shared" si="201"/>
        <v>14.8</v>
      </c>
      <c r="O2398" s="43">
        <f t="shared" si="202"/>
        <v>22.200000000000003</v>
      </c>
      <c r="P2398" s="43">
        <f t="shared" si="202"/>
        <v>22.200000000000003</v>
      </c>
    </row>
    <row r="2399" spans="1:16">
      <c r="A2399" s="19" t="s">
        <v>308</v>
      </c>
      <c r="B2399" s="105">
        <v>88</v>
      </c>
      <c r="C2399" s="73" t="s">
        <v>208</v>
      </c>
      <c r="D2399" s="28" t="s">
        <v>247</v>
      </c>
      <c r="E2399" s="28"/>
      <c r="F2399" s="27">
        <v>4</v>
      </c>
      <c r="G2399" s="27">
        <v>4</v>
      </c>
      <c r="H2399" s="27">
        <v>8</v>
      </c>
      <c r="I2399" s="27">
        <v>12</v>
      </c>
      <c r="J2399" s="27">
        <v>12</v>
      </c>
      <c r="K2399" s="43">
        <v>1.85</v>
      </c>
      <c r="L2399" s="119">
        <f t="shared" si="199"/>
        <v>7.4</v>
      </c>
      <c r="M2399" s="43">
        <f t="shared" si="200"/>
        <v>7.4</v>
      </c>
      <c r="N2399" s="43">
        <f t="shared" si="201"/>
        <v>14.8</v>
      </c>
      <c r="O2399" s="43">
        <f t="shared" si="202"/>
        <v>22.200000000000003</v>
      </c>
      <c r="P2399" s="43">
        <f t="shared" si="202"/>
        <v>22.200000000000003</v>
      </c>
    </row>
    <row r="2400" spans="1:16">
      <c r="A2400" s="19" t="s">
        <v>308</v>
      </c>
      <c r="B2400" s="105">
        <v>89</v>
      </c>
      <c r="C2400" s="73" t="s">
        <v>208</v>
      </c>
      <c r="D2400" s="28" t="s">
        <v>247</v>
      </c>
      <c r="E2400" s="28"/>
      <c r="F2400" s="27">
        <v>4</v>
      </c>
      <c r="G2400" s="27">
        <v>4</v>
      </c>
      <c r="H2400" s="27">
        <v>8</v>
      </c>
      <c r="I2400" s="27">
        <v>12</v>
      </c>
      <c r="J2400" s="27">
        <v>12</v>
      </c>
      <c r="K2400" s="43">
        <v>1.85</v>
      </c>
      <c r="L2400" s="119">
        <f t="shared" si="199"/>
        <v>7.4</v>
      </c>
      <c r="M2400" s="43">
        <f t="shared" si="200"/>
        <v>7.4</v>
      </c>
      <c r="N2400" s="43">
        <f t="shared" si="201"/>
        <v>14.8</v>
      </c>
      <c r="O2400" s="43">
        <f t="shared" si="202"/>
        <v>22.200000000000003</v>
      </c>
      <c r="P2400" s="43">
        <f t="shared" si="202"/>
        <v>22.200000000000003</v>
      </c>
    </row>
    <row r="2401" spans="1:16">
      <c r="A2401" s="19" t="s">
        <v>308</v>
      </c>
      <c r="B2401" s="105">
        <v>90</v>
      </c>
      <c r="C2401" s="73" t="s">
        <v>208</v>
      </c>
      <c r="D2401" s="28" t="s">
        <v>247</v>
      </c>
      <c r="E2401" s="28"/>
      <c r="F2401" s="27">
        <v>4</v>
      </c>
      <c r="G2401" s="27">
        <v>4</v>
      </c>
      <c r="H2401" s="27">
        <v>8</v>
      </c>
      <c r="I2401" s="27">
        <v>12</v>
      </c>
      <c r="J2401" s="27">
        <v>12</v>
      </c>
      <c r="K2401" s="43">
        <v>1.85</v>
      </c>
      <c r="L2401" s="119">
        <f t="shared" si="199"/>
        <v>7.4</v>
      </c>
      <c r="M2401" s="43">
        <f t="shared" si="200"/>
        <v>7.4</v>
      </c>
      <c r="N2401" s="43">
        <f t="shared" si="201"/>
        <v>14.8</v>
      </c>
      <c r="O2401" s="43">
        <f t="shared" si="202"/>
        <v>22.200000000000003</v>
      </c>
      <c r="P2401" s="43">
        <f t="shared" si="202"/>
        <v>22.200000000000003</v>
      </c>
    </row>
    <row r="2402" spans="1:16">
      <c r="A2402" s="19" t="s">
        <v>308</v>
      </c>
      <c r="B2402" s="105">
        <v>95</v>
      </c>
      <c r="C2402" s="73" t="s">
        <v>208</v>
      </c>
      <c r="D2402" s="28" t="s">
        <v>247</v>
      </c>
      <c r="E2402" s="28"/>
      <c r="F2402" s="27">
        <v>4</v>
      </c>
      <c r="G2402" s="27">
        <v>4</v>
      </c>
      <c r="H2402" s="27">
        <v>8</v>
      </c>
      <c r="I2402" s="27">
        <v>12</v>
      </c>
      <c r="J2402" s="27">
        <v>12</v>
      </c>
      <c r="K2402" s="43">
        <v>1.85</v>
      </c>
      <c r="L2402" s="119">
        <f t="shared" si="199"/>
        <v>7.4</v>
      </c>
      <c r="M2402" s="43">
        <f t="shared" si="200"/>
        <v>7.4</v>
      </c>
      <c r="N2402" s="43">
        <f t="shared" si="201"/>
        <v>14.8</v>
      </c>
      <c r="O2402" s="43">
        <f t="shared" si="202"/>
        <v>22.200000000000003</v>
      </c>
      <c r="P2402" s="43">
        <f t="shared" si="202"/>
        <v>22.200000000000003</v>
      </c>
    </row>
    <row r="2403" spans="1:16">
      <c r="A2403" s="19" t="s">
        <v>308</v>
      </c>
      <c r="B2403" s="105">
        <v>100</v>
      </c>
      <c r="C2403" s="73" t="s">
        <v>208</v>
      </c>
      <c r="D2403" s="28" t="s">
        <v>247</v>
      </c>
      <c r="E2403" s="28"/>
      <c r="F2403" s="27">
        <v>4</v>
      </c>
      <c r="G2403" s="27">
        <v>4</v>
      </c>
      <c r="H2403" s="27">
        <v>8</v>
      </c>
      <c r="I2403" s="27">
        <v>12</v>
      </c>
      <c r="J2403" s="27">
        <v>12</v>
      </c>
      <c r="K2403" s="43">
        <v>1.85</v>
      </c>
      <c r="L2403" s="119">
        <f t="shared" ref="L2403:L2409" si="203">K2403*F2403</f>
        <v>7.4</v>
      </c>
      <c r="M2403" s="43">
        <f t="shared" si="200"/>
        <v>7.4</v>
      </c>
      <c r="N2403" s="43">
        <f t="shared" si="201"/>
        <v>14.8</v>
      </c>
      <c r="O2403" s="43">
        <f t="shared" si="202"/>
        <v>22.200000000000003</v>
      </c>
      <c r="P2403" s="43">
        <f t="shared" si="202"/>
        <v>22.200000000000003</v>
      </c>
    </row>
    <row r="2404" spans="1:16">
      <c r="A2404" s="19" t="s">
        <v>308</v>
      </c>
      <c r="B2404" s="105">
        <v>105</v>
      </c>
      <c r="C2404" s="73" t="s">
        <v>208</v>
      </c>
      <c r="D2404" s="28" t="s">
        <v>247</v>
      </c>
      <c r="E2404" s="28"/>
      <c r="F2404" s="27">
        <v>4</v>
      </c>
      <c r="G2404" s="27">
        <v>4</v>
      </c>
      <c r="H2404" s="27">
        <v>8</v>
      </c>
      <c r="I2404" s="27">
        <v>12</v>
      </c>
      <c r="J2404" s="27">
        <v>12</v>
      </c>
      <c r="K2404" s="43">
        <v>1.85</v>
      </c>
      <c r="L2404" s="119">
        <f t="shared" si="203"/>
        <v>7.4</v>
      </c>
      <c r="M2404" s="43">
        <f t="shared" si="200"/>
        <v>7.4</v>
      </c>
      <c r="N2404" s="43">
        <f t="shared" si="201"/>
        <v>14.8</v>
      </c>
      <c r="O2404" s="43">
        <f t="shared" si="202"/>
        <v>22.200000000000003</v>
      </c>
      <c r="P2404" s="43">
        <f t="shared" si="202"/>
        <v>22.200000000000003</v>
      </c>
    </row>
    <row r="2405" spans="1:16">
      <c r="A2405" s="19" t="s">
        <v>308</v>
      </c>
      <c r="B2405" s="105">
        <v>110</v>
      </c>
      <c r="C2405" s="73" t="s">
        <v>208</v>
      </c>
      <c r="D2405" s="28" t="s">
        <v>247</v>
      </c>
      <c r="E2405" s="28"/>
      <c r="F2405" s="27">
        <v>4</v>
      </c>
      <c r="G2405" s="27">
        <v>4</v>
      </c>
      <c r="H2405" s="27">
        <v>8</v>
      </c>
      <c r="I2405" s="27">
        <v>12</v>
      </c>
      <c r="J2405" s="27">
        <v>12</v>
      </c>
      <c r="K2405" s="43">
        <v>1.85</v>
      </c>
      <c r="L2405" s="119">
        <f t="shared" si="203"/>
        <v>7.4</v>
      </c>
      <c r="M2405" s="43">
        <f t="shared" si="200"/>
        <v>7.4</v>
      </c>
      <c r="N2405" s="43">
        <f t="shared" si="201"/>
        <v>14.8</v>
      </c>
      <c r="O2405" s="43">
        <f t="shared" si="202"/>
        <v>22.200000000000003</v>
      </c>
      <c r="P2405" s="43">
        <f t="shared" si="202"/>
        <v>22.200000000000003</v>
      </c>
    </row>
    <row r="2406" spans="1:16">
      <c r="A2406" s="19" t="s">
        <v>308</v>
      </c>
      <c r="B2406" s="105">
        <v>115</v>
      </c>
      <c r="C2406" s="73" t="s">
        <v>208</v>
      </c>
      <c r="D2406" s="28" t="s">
        <v>247</v>
      </c>
      <c r="E2406" s="28"/>
      <c r="F2406" s="27">
        <v>4</v>
      </c>
      <c r="G2406" s="27">
        <v>4</v>
      </c>
      <c r="H2406" s="27">
        <v>8</v>
      </c>
      <c r="I2406" s="27">
        <v>12</v>
      </c>
      <c r="J2406" s="27">
        <v>12</v>
      </c>
      <c r="K2406" s="43">
        <v>1.85</v>
      </c>
      <c r="L2406" s="119">
        <f t="shared" si="203"/>
        <v>7.4</v>
      </c>
      <c r="M2406" s="43">
        <f t="shared" si="200"/>
        <v>7.4</v>
      </c>
      <c r="N2406" s="43">
        <f t="shared" si="201"/>
        <v>14.8</v>
      </c>
      <c r="O2406" s="43">
        <f t="shared" si="202"/>
        <v>22.200000000000003</v>
      </c>
      <c r="P2406" s="43">
        <f t="shared" si="202"/>
        <v>22.200000000000003</v>
      </c>
    </row>
    <row r="2407" spans="1:16">
      <c r="A2407" s="19" t="s">
        <v>308</v>
      </c>
      <c r="B2407" s="105">
        <v>120</v>
      </c>
      <c r="C2407" s="73" t="s">
        <v>208</v>
      </c>
      <c r="D2407" s="28" t="s">
        <v>247</v>
      </c>
      <c r="E2407" s="28"/>
      <c r="F2407" s="27">
        <v>4</v>
      </c>
      <c r="G2407" s="27">
        <v>4</v>
      </c>
      <c r="H2407" s="27">
        <v>8</v>
      </c>
      <c r="I2407" s="27">
        <v>12</v>
      </c>
      <c r="J2407" s="27">
        <v>12</v>
      </c>
      <c r="K2407" s="43">
        <v>1.85</v>
      </c>
      <c r="L2407" s="119">
        <f t="shared" si="203"/>
        <v>7.4</v>
      </c>
      <c r="M2407" s="43">
        <f t="shared" si="200"/>
        <v>7.4</v>
      </c>
      <c r="N2407" s="43">
        <f t="shared" si="201"/>
        <v>14.8</v>
      </c>
      <c r="O2407" s="43">
        <f t="shared" si="202"/>
        <v>22.200000000000003</v>
      </c>
      <c r="P2407" s="43">
        <f t="shared" si="202"/>
        <v>22.200000000000003</v>
      </c>
    </row>
    <row r="2408" spans="1:16">
      <c r="A2408" s="19" t="s">
        <v>308</v>
      </c>
      <c r="B2408" s="105">
        <v>125</v>
      </c>
      <c r="C2408" s="73" t="s">
        <v>208</v>
      </c>
      <c r="D2408" s="28" t="s">
        <v>247</v>
      </c>
      <c r="E2408" s="28"/>
      <c r="F2408" s="27">
        <v>4</v>
      </c>
      <c r="G2408" s="27">
        <v>4</v>
      </c>
      <c r="H2408" s="27">
        <v>8</v>
      </c>
      <c r="I2408" s="27">
        <v>12</v>
      </c>
      <c r="J2408" s="27">
        <v>12</v>
      </c>
      <c r="K2408" s="43">
        <v>1.85</v>
      </c>
      <c r="L2408" s="119">
        <f t="shared" si="203"/>
        <v>7.4</v>
      </c>
      <c r="M2408" s="43">
        <f t="shared" si="200"/>
        <v>7.4</v>
      </c>
      <c r="N2408" s="43">
        <f t="shared" si="201"/>
        <v>14.8</v>
      </c>
      <c r="O2408" s="43">
        <f t="shared" si="202"/>
        <v>22.200000000000003</v>
      </c>
      <c r="P2408" s="43">
        <f t="shared" si="202"/>
        <v>22.200000000000003</v>
      </c>
    </row>
    <row r="2409" spans="1:16">
      <c r="A2409" s="19" t="s">
        <v>308</v>
      </c>
      <c r="B2409" s="105">
        <v>130</v>
      </c>
      <c r="C2409" s="73" t="s">
        <v>208</v>
      </c>
      <c r="D2409" s="28" t="s">
        <v>247</v>
      </c>
      <c r="E2409" s="28"/>
      <c r="F2409" s="27">
        <v>4</v>
      </c>
      <c r="G2409" s="27">
        <v>4</v>
      </c>
      <c r="H2409" s="27">
        <v>8</v>
      </c>
      <c r="I2409" s="27">
        <v>12</v>
      </c>
      <c r="J2409" s="27">
        <v>12</v>
      </c>
      <c r="K2409" s="43">
        <v>1.85</v>
      </c>
      <c r="L2409" s="119">
        <f t="shared" si="203"/>
        <v>7.4</v>
      </c>
      <c r="M2409" s="43">
        <f t="shared" si="200"/>
        <v>7.4</v>
      </c>
      <c r="N2409" s="43">
        <f t="shared" si="201"/>
        <v>14.8</v>
      </c>
      <c r="O2409" s="43">
        <f t="shared" si="202"/>
        <v>22.200000000000003</v>
      </c>
      <c r="P2409" s="43">
        <f t="shared" si="202"/>
        <v>22.200000000000003</v>
      </c>
    </row>
    <row r="2410" spans="1:16" ht="14.4">
      <c r="D2410" s="37" t="s">
        <v>21</v>
      </c>
      <c r="E2410" s="37"/>
      <c r="F2410" s="31">
        <f>SUM(F2312:F2409)</f>
        <v>392</v>
      </c>
      <c r="G2410" s="31">
        <f>SUM(G2312:G2409)</f>
        <v>392</v>
      </c>
      <c r="H2410" s="31">
        <f>SUM(H2312:H2409)</f>
        <v>784</v>
      </c>
      <c r="I2410" s="31">
        <f>SUM(I2312:I2409)</f>
        <v>1176</v>
      </c>
      <c r="J2410" s="31">
        <f>SUM(J2312:J2409)</f>
        <v>1176</v>
      </c>
      <c r="K2410" s="80"/>
      <c r="L2410" s="80"/>
      <c r="M2410" s="88"/>
      <c r="N2410" s="88"/>
      <c r="O2410" s="88"/>
      <c r="P2410" s="88"/>
    </row>
  </sheetData>
  <customSheetViews>
    <customSheetView guid="{0286BC3A-F0D2-4331-A09C-8A61B280A622}">
      <pageMargins left="0.7" right="0.7" top="0.75" bottom="0.75" header="0.3" footer="0.3"/>
    </customSheetView>
    <customSheetView guid="{0AE9B63A-7104-4562-8DEE-5CC9D05F5C49}">
      <pageMargins left="0.7" right="0.7" top="0.75" bottom="0.75" header="0.3" footer="0.3"/>
    </customSheetView>
    <customSheetView guid="{F1CB721C-5D5A-914D-80BD-59210407CFDD}">
      <pageMargins left="0.7" right="0.7" top="0.75" bottom="0.75" header="0.3" footer="0.3"/>
    </customSheetView>
    <customSheetView guid="{C37DB08C-BF39-4052-BE8F-6C6BFBCCB14B}">
      <pageMargins left="0.7" right="0.7" top="0.75" bottom="0.75" header="0.3" footer="0.3"/>
    </customSheetView>
  </customSheetViews>
  <mergeCells count="6">
    <mergeCell ref="P1:P8"/>
    <mergeCell ref="K1:K8"/>
    <mergeCell ref="M1:M8"/>
    <mergeCell ref="N1:N8"/>
    <mergeCell ref="O1:O8"/>
    <mergeCell ref="L1:L8"/>
  </mergeCells>
  <pageMargins left="0.70866141732283472" right="0.70866141732283472" top="0.74803149606299213" bottom="0.74803149606299213" header="0.31496062992125984" footer="0.31496062992125984"/>
  <pageSetup paperSize="8" scale="6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AD70"/>
  <sheetViews>
    <sheetView zoomScale="70" zoomScaleNormal="70" zoomScaleSheetLayoutView="80" workbookViewId="0">
      <selection activeCell="F25" sqref="F25"/>
    </sheetView>
  </sheetViews>
  <sheetFormatPr defaultColWidth="8.6640625" defaultRowHeight="15.75" customHeight="1"/>
  <cols>
    <col min="1" max="1" width="67.6640625" style="252" customWidth="1"/>
    <col min="2" max="7" width="11.6640625" style="252" customWidth="1"/>
    <col min="8" max="8" width="24.33203125" style="252" customWidth="1"/>
    <col min="9" max="10" width="13.6640625" style="252" customWidth="1"/>
    <col min="11" max="11" width="41.44140625" style="252" customWidth="1"/>
    <col min="12" max="12" width="53.44140625" style="252" bestFit="1" customWidth="1"/>
    <col min="13" max="13" width="53.33203125" style="252" bestFit="1" customWidth="1"/>
    <col min="14" max="14" width="20" style="252" bestFit="1" customWidth="1"/>
    <col min="15" max="15" width="39" style="252" customWidth="1"/>
    <col min="16" max="16" width="15.33203125" style="252" bestFit="1" customWidth="1"/>
    <col min="17" max="17" width="8" style="252" bestFit="1" customWidth="1"/>
    <col min="18" max="21" width="8" style="343" bestFit="1" customWidth="1"/>
    <col min="22" max="22" width="2.44140625" style="342" customWidth="1"/>
    <col min="23" max="23" width="11.44140625" style="467" bestFit="1" customWidth="1"/>
    <col min="24" max="28" width="16.33203125" style="468" customWidth="1"/>
    <col min="29" max="29" width="7.6640625" style="252" customWidth="1"/>
    <col min="30" max="30" width="59.33203125" style="252" bestFit="1" customWidth="1"/>
    <col min="31" max="16384" width="8.6640625" style="252"/>
  </cols>
  <sheetData>
    <row r="1" spans="1:30" s="219" customFormat="1" ht="15.75" customHeight="1">
      <c r="A1" s="213"/>
      <c r="B1" s="213"/>
      <c r="C1" s="213"/>
      <c r="D1" s="213"/>
      <c r="E1" s="213"/>
      <c r="F1" s="213"/>
      <c r="G1" s="213"/>
      <c r="H1" s="213"/>
      <c r="I1" s="215"/>
      <c r="J1" s="215"/>
      <c r="K1" s="370" t="s">
        <v>456</v>
      </c>
      <c r="L1" s="370" t="s">
        <v>456</v>
      </c>
      <c r="M1" s="214"/>
      <c r="N1" s="215"/>
      <c r="O1" s="215"/>
      <c r="P1" s="215"/>
      <c r="Q1" s="215"/>
      <c r="R1" s="216"/>
      <c r="S1" s="216"/>
      <c r="T1" s="216"/>
      <c r="U1" s="217"/>
      <c r="V1" s="218"/>
      <c r="W1" s="883" t="s">
        <v>874</v>
      </c>
      <c r="X1" s="880" t="s">
        <v>875</v>
      </c>
      <c r="Y1" s="880" t="s">
        <v>876</v>
      </c>
      <c r="Z1" s="880" t="s">
        <v>877</v>
      </c>
      <c r="AA1" s="880" t="s">
        <v>878</v>
      </c>
      <c r="AB1" s="880" t="s">
        <v>879</v>
      </c>
    </row>
    <row r="2" spans="1:30" s="219" customFormat="1" ht="15.75" customHeight="1">
      <c r="A2" s="213"/>
      <c r="B2" s="213"/>
      <c r="C2" s="213"/>
      <c r="D2" s="213"/>
      <c r="E2" s="213"/>
      <c r="F2" s="213"/>
      <c r="G2" s="213"/>
      <c r="H2" s="213"/>
      <c r="I2" s="215"/>
      <c r="J2" s="215"/>
      <c r="K2" s="370" t="s">
        <v>880</v>
      </c>
      <c r="L2" s="370" t="s">
        <v>880</v>
      </c>
      <c r="M2" s="214"/>
      <c r="N2" s="215"/>
      <c r="O2" s="215"/>
      <c r="P2" s="215"/>
      <c r="Q2" s="215"/>
      <c r="R2" s="216"/>
      <c r="S2" s="216"/>
      <c r="T2" s="216"/>
      <c r="U2" s="217"/>
      <c r="V2" s="220"/>
      <c r="W2" s="884"/>
      <c r="X2" s="881"/>
      <c r="Y2" s="881"/>
      <c r="Z2" s="881"/>
      <c r="AA2" s="881"/>
      <c r="AB2" s="881"/>
    </row>
    <row r="3" spans="1:30" s="219" customFormat="1" ht="96" customHeight="1">
      <c r="A3" s="213"/>
      <c r="B3" s="213"/>
      <c r="C3" s="213"/>
      <c r="D3" s="213"/>
      <c r="E3" s="213"/>
      <c r="F3" s="213"/>
      <c r="G3" s="213"/>
      <c r="H3" s="213"/>
      <c r="I3" s="215"/>
      <c r="J3" s="215"/>
      <c r="K3" s="221"/>
      <c r="L3" s="221"/>
      <c r="M3" s="221"/>
      <c r="N3" s="215"/>
      <c r="O3" s="215"/>
      <c r="P3" s="215"/>
      <c r="Q3" s="215"/>
      <c r="R3" s="216"/>
      <c r="S3" s="216"/>
      <c r="T3" s="216"/>
      <c r="U3" s="217"/>
      <c r="V3" s="222"/>
      <c r="W3" s="885"/>
      <c r="X3" s="882"/>
      <c r="Y3" s="882"/>
      <c r="Z3" s="882"/>
      <c r="AA3" s="882"/>
      <c r="AB3" s="882"/>
    </row>
    <row r="4" spans="1:30" s="293" customFormat="1" ht="15.75" customHeight="1">
      <c r="A4" s="374"/>
      <c r="B4" s="374"/>
      <c r="C4" s="374"/>
      <c r="D4" s="374"/>
      <c r="E4" s="374"/>
      <c r="F4" s="374"/>
      <c r="G4" s="374"/>
      <c r="H4" s="374"/>
      <c r="I4" s="366"/>
      <c r="J4" s="366"/>
      <c r="K4" s="366" t="s">
        <v>873</v>
      </c>
      <c r="L4" s="366" t="s">
        <v>881</v>
      </c>
      <c r="M4" s="366" t="s">
        <v>366</v>
      </c>
      <c r="N4" s="375" t="s">
        <v>1197</v>
      </c>
      <c r="O4" s="366" t="s">
        <v>368</v>
      </c>
      <c r="P4" s="366" t="s">
        <v>369</v>
      </c>
      <c r="Q4" s="366" t="s">
        <v>356</v>
      </c>
      <c r="R4" s="367" t="s">
        <v>370</v>
      </c>
      <c r="S4" s="367" t="s">
        <v>371</v>
      </c>
      <c r="T4" s="367" t="s">
        <v>372</v>
      </c>
      <c r="U4" s="368" t="s">
        <v>355</v>
      </c>
      <c r="V4" s="225"/>
      <c r="W4" s="444"/>
      <c r="X4" s="445"/>
      <c r="Y4" s="445"/>
      <c r="Z4" s="445"/>
      <c r="AA4" s="445"/>
      <c r="AB4" s="445"/>
    </row>
    <row r="5" spans="1:30" s="293" customFormat="1" ht="15.75" customHeight="1">
      <c r="A5" s="585" t="s">
        <v>1143</v>
      </c>
      <c r="B5" s="586" t="s">
        <v>882</v>
      </c>
      <c r="C5" s="586" t="s">
        <v>10</v>
      </c>
      <c r="D5" s="586" t="s">
        <v>691</v>
      </c>
      <c r="E5" s="586" t="s">
        <v>692</v>
      </c>
      <c r="F5" s="586" t="s">
        <v>693</v>
      </c>
      <c r="G5" s="586" t="s">
        <v>474</v>
      </c>
      <c r="H5" s="586" t="str">
        <f t="shared" ref="H5:H36" si="0">B5&amp;C5&amp;D5&amp;E5&amp;F5&amp;G5</f>
        <v>Store_typeCategoryFamilySubjectlanguageCurrency</v>
      </c>
      <c r="I5" s="366"/>
      <c r="J5" s="366"/>
      <c r="K5" s="366"/>
      <c r="L5" s="366"/>
      <c r="M5" s="366"/>
      <c r="N5" s="375"/>
      <c r="O5" s="366"/>
      <c r="P5" s="366"/>
      <c r="Q5" s="366"/>
      <c r="R5" s="367"/>
      <c r="S5" s="367"/>
      <c r="T5" s="367"/>
      <c r="U5" s="368"/>
      <c r="V5" s="225"/>
      <c r="W5" s="444"/>
      <c r="X5" s="445"/>
      <c r="Y5" s="445"/>
      <c r="Z5" s="445"/>
      <c r="AA5" s="445"/>
      <c r="AB5" s="445"/>
    </row>
    <row r="6" spans="1:30" ht="15.75" customHeight="1">
      <c r="A6" s="229" t="str">
        <f t="shared" ref="A6:A27" si="1">H6&amp;J6&amp;K6&amp;M6&amp;J6&amp;N6</f>
        <v>0501710010100_FTW_HW_MN_UK_5.5_-_6.5_295x93</v>
      </c>
      <c r="B6" s="546" t="s">
        <v>608</v>
      </c>
      <c r="C6" s="546" t="s">
        <v>604</v>
      </c>
      <c r="D6" s="546">
        <v>71</v>
      </c>
      <c r="E6" s="546" t="s">
        <v>708</v>
      </c>
      <c r="F6" s="546" t="s">
        <v>604</v>
      </c>
      <c r="G6" s="546" t="s">
        <v>623</v>
      </c>
      <c r="H6" s="229" t="str">
        <f t="shared" si="0"/>
        <v>0501710010100</v>
      </c>
      <c r="I6" s="227" t="s">
        <v>688</v>
      </c>
      <c r="J6" s="227" t="s">
        <v>1139</v>
      </c>
      <c r="K6" s="230" t="s">
        <v>1352</v>
      </c>
      <c r="L6" s="246" t="s">
        <v>1241</v>
      </c>
      <c r="M6" s="254" t="s">
        <v>889</v>
      </c>
      <c r="N6" s="247" t="s">
        <v>1146</v>
      </c>
      <c r="O6" s="247" t="s">
        <v>887</v>
      </c>
      <c r="P6" s="231" t="s">
        <v>252</v>
      </c>
      <c r="Q6" s="231">
        <v>4</v>
      </c>
      <c r="R6" s="231">
        <v>4</v>
      </c>
      <c r="S6" s="231">
        <v>4</v>
      </c>
      <c r="T6" s="231">
        <v>4</v>
      </c>
      <c r="U6" s="231">
        <v>4</v>
      </c>
      <c r="V6" s="235">
        <v>1.75</v>
      </c>
      <c r="W6" s="451">
        <f t="shared" ref="W6:W27" si="2">$R6*U6</f>
        <v>16</v>
      </c>
      <c r="X6" s="447">
        <f t="shared" ref="X6:X27" si="3">$R6*V6</f>
        <v>7</v>
      </c>
      <c r="Y6" s="447">
        <f t="shared" ref="Y6:Y27" si="4">$V6*S6</f>
        <v>7</v>
      </c>
      <c r="Z6" s="447">
        <f t="shared" ref="Z6:Z27" si="5">$V6*T6</f>
        <v>7</v>
      </c>
      <c r="AA6" s="447"/>
      <c r="AB6" s="447"/>
      <c r="AC6" s="236"/>
      <c r="AD6" s="274"/>
    </row>
    <row r="7" spans="1:30" ht="15.75" customHeight="1">
      <c r="A7" s="229" t="str">
        <f t="shared" si="1"/>
        <v>0501710020100_FTW_HW_MN_UK_7_295x93</v>
      </c>
      <c r="B7" s="546" t="s">
        <v>608</v>
      </c>
      <c r="C7" s="546" t="s">
        <v>604</v>
      </c>
      <c r="D7" s="546">
        <v>71</v>
      </c>
      <c r="E7" s="546" t="s">
        <v>709</v>
      </c>
      <c r="F7" s="546" t="s">
        <v>604</v>
      </c>
      <c r="G7" s="546" t="s">
        <v>623</v>
      </c>
      <c r="H7" s="229" t="str">
        <f t="shared" si="0"/>
        <v>0501710020100</v>
      </c>
      <c r="I7" s="227" t="s">
        <v>688</v>
      </c>
      <c r="J7" s="227" t="s">
        <v>1139</v>
      </c>
      <c r="K7" s="230" t="s">
        <v>1352</v>
      </c>
      <c r="L7" s="246" t="s">
        <v>1241</v>
      </c>
      <c r="M7" s="254">
        <v>7</v>
      </c>
      <c r="N7" s="247" t="s">
        <v>1146</v>
      </c>
      <c r="O7" s="247" t="s">
        <v>887</v>
      </c>
      <c r="P7" s="231" t="s">
        <v>252</v>
      </c>
      <c r="Q7" s="231">
        <v>4</v>
      </c>
      <c r="R7" s="231">
        <v>4</v>
      </c>
      <c r="S7" s="231">
        <v>4</v>
      </c>
      <c r="T7" s="231">
        <v>4</v>
      </c>
      <c r="U7" s="231">
        <v>4</v>
      </c>
      <c r="V7" s="235">
        <v>1.75</v>
      </c>
      <c r="W7" s="451">
        <f t="shared" si="2"/>
        <v>16</v>
      </c>
      <c r="X7" s="447">
        <f t="shared" si="3"/>
        <v>7</v>
      </c>
      <c r="Y7" s="447">
        <f t="shared" si="4"/>
        <v>7</v>
      </c>
      <c r="Z7" s="447">
        <f t="shared" si="5"/>
        <v>7</v>
      </c>
      <c r="AA7" s="447"/>
      <c r="AB7" s="447"/>
      <c r="AC7" s="236"/>
      <c r="AD7" s="274"/>
    </row>
    <row r="8" spans="1:30" ht="15.75" customHeight="1">
      <c r="A8" s="229" t="str">
        <f t="shared" si="1"/>
        <v>0501710030100_FTW_HW_MN_UK_7,5_295x93</v>
      </c>
      <c r="B8" s="546" t="s">
        <v>608</v>
      </c>
      <c r="C8" s="546" t="s">
        <v>604</v>
      </c>
      <c r="D8" s="546">
        <v>71</v>
      </c>
      <c r="E8" s="546" t="s">
        <v>710</v>
      </c>
      <c r="F8" s="546" t="s">
        <v>604</v>
      </c>
      <c r="G8" s="546" t="s">
        <v>623</v>
      </c>
      <c r="H8" s="229" t="str">
        <f t="shared" si="0"/>
        <v>0501710030100</v>
      </c>
      <c r="I8" s="227" t="s">
        <v>688</v>
      </c>
      <c r="J8" s="227" t="s">
        <v>1139</v>
      </c>
      <c r="K8" s="230" t="s">
        <v>1352</v>
      </c>
      <c r="L8" s="246" t="s">
        <v>1241</v>
      </c>
      <c r="M8" s="254">
        <v>7.5</v>
      </c>
      <c r="N8" s="247" t="s">
        <v>1146</v>
      </c>
      <c r="O8" s="247" t="s">
        <v>887</v>
      </c>
      <c r="P8" s="231" t="s">
        <v>252</v>
      </c>
      <c r="Q8" s="231">
        <v>4</v>
      </c>
      <c r="R8" s="231">
        <v>4</v>
      </c>
      <c r="S8" s="231">
        <v>4</v>
      </c>
      <c r="T8" s="231">
        <v>4</v>
      </c>
      <c r="U8" s="231">
        <v>4</v>
      </c>
      <c r="V8" s="235">
        <v>1.75</v>
      </c>
      <c r="W8" s="451">
        <f t="shared" si="2"/>
        <v>16</v>
      </c>
      <c r="X8" s="447">
        <f t="shared" si="3"/>
        <v>7</v>
      </c>
      <c r="Y8" s="447">
        <f t="shared" si="4"/>
        <v>7</v>
      </c>
      <c r="Z8" s="447">
        <f t="shared" si="5"/>
        <v>7</v>
      </c>
      <c r="AA8" s="447"/>
      <c r="AB8" s="447"/>
      <c r="AC8" s="236"/>
      <c r="AD8" s="274"/>
    </row>
    <row r="9" spans="1:30" ht="15.75" customHeight="1">
      <c r="A9" s="229" t="str">
        <f t="shared" si="1"/>
        <v>0501710040100_FTW_HW_MN_UK_8_295x93</v>
      </c>
      <c r="B9" s="546" t="s">
        <v>608</v>
      </c>
      <c r="C9" s="546" t="s">
        <v>604</v>
      </c>
      <c r="D9" s="546">
        <v>71</v>
      </c>
      <c r="E9" s="546" t="s">
        <v>711</v>
      </c>
      <c r="F9" s="546" t="s">
        <v>604</v>
      </c>
      <c r="G9" s="546" t="s">
        <v>623</v>
      </c>
      <c r="H9" s="229" t="str">
        <f t="shared" si="0"/>
        <v>0501710040100</v>
      </c>
      <c r="I9" s="227" t="s">
        <v>688</v>
      </c>
      <c r="J9" s="227" t="s">
        <v>1139</v>
      </c>
      <c r="K9" s="230" t="s">
        <v>1352</v>
      </c>
      <c r="L9" s="246" t="s">
        <v>1241</v>
      </c>
      <c r="M9" s="254">
        <v>8</v>
      </c>
      <c r="N9" s="247" t="s">
        <v>1146</v>
      </c>
      <c r="O9" s="247" t="s">
        <v>887</v>
      </c>
      <c r="P9" s="231" t="s">
        <v>252</v>
      </c>
      <c r="Q9" s="231">
        <v>4</v>
      </c>
      <c r="R9" s="231">
        <v>4</v>
      </c>
      <c r="S9" s="231">
        <v>4</v>
      </c>
      <c r="T9" s="231">
        <v>4</v>
      </c>
      <c r="U9" s="231">
        <v>4</v>
      </c>
      <c r="V9" s="235">
        <v>1.75</v>
      </c>
      <c r="W9" s="451">
        <f t="shared" si="2"/>
        <v>16</v>
      </c>
      <c r="X9" s="447">
        <f t="shared" si="3"/>
        <v>7</v>
      </c>
      <c r="Y9" s="447">
        <f t="shared" si="4"/>
        <v>7</v>
      </c>
      <c r="Z9" s="447">
        <f t="shared" si="5"/>
        <v>7</v>
      </c>
      <c r="AA9" s="447"/>
      <c r="AB9" s="447"/>
      <c r="AC9" s="236"/>
      <c r="AD9" s="274"/>
    </row>
    <row r="10" spans="1:30" ht="15.75" customHeight="1">
      <c r="A10" s="229" t="str">
        <f t="shared" si="1"/>
        <v>0501710050100_FTW_HW_MN_UK_8,5_295x93</v>
      </c>
      <c r="B10" s="546" t="s">
        <v>608</v>
      </c>
      <c r="C10" s="546" t="s">
        <v>604</v>
      </c>
      <c r="D10" s="546">
        <v>71</v>
      </c>
      <c r="E10" s="546" t="s">
        <v>712</v>
      </c>
      <c r="F10" s="546" t="s">
        <v>604</v>
      </c>
      <c r="G10" s="546" t="s">
        <v>623</v>
      </c>
      <c r="H10" s="229" t="str">
        <f t="shared" si="0"/>
        <v>0501710050100</v>
      </c>
      <c r="I10" s="227" t="s">
        <v>688</v>
      </c>
      <c r="J10" s="227" t="s">
        <v>1139</v>
      </c>
      <c r="K10" s="230" t="s">
        <v>1352</v>
      </c>
      <c r="L10" s="246" t="s">
        <v>1241</v>
      </c>
      <c r="M10" s="254">
        <v>8.5</v>
      </c>
      <c r="N10" s="247" t="s">
        <v>1146</v>
      </c>
      <c r="O10" s="247" t="s">
        <v>887</v>
      </c>
      <c r="P10" s="231" t="s">
        <v>252</v>
      </c>
      <c r="Q10" s="231">
        <v>4</v>
      </c>
      <c r="R10" s="231">
        <v>4</v>
      </c>
      <c r="S10" s="231">
        <v>4</v>
      </c>
      <c r="T10" s="231">
        <v>4</v>
      </c>
      <c r="U10" s="231">
        <v>4</v>
      </c>
      <c r="V10" s="235">
        <v>1.75</v>
      </c>
      <c r="W10" s="451">
        <f t="shared" si="2"/>
        <v>16</v>
      </c>
      <c r="X10" s="447">
        <f t="shared" si="3"/>
        <v>7</v>
      </c>
      <c r="Y10" s="447">
        <f t="shared" si="4"/>
        <v>7</v>
      </c>
      <c r="Z10" s="447">
        <f t="shared" si="5"/>
        <v>7</v>
      </c>
      <c r="AA10" s="447"/>
      <c r="AB10" s="447"/>
      <c r="AC10" s="236"/>
      <c r="AD10" s="274"/>
    </row>
    <row r="11" spans="1:30" ht="15.75" customHeight="1">
      <c r="A11" s="229" t="str">
        <f t="shared" si="1"/>
        <v>0501710060100_FTW_HW_MN_UK_9_295x93</v>
      </c>
      <c r="B11" s="546" t="s">
        <v>608</v>
      </c>
      <c r="C11" s="546" t="s">
        <v>604</v>
      </c>
      <c r="D11" s="546">
        <v>71</v>
      </c>
      <c r="E11" s="546" t="s">
        <v>713</v>
      </c>
      <c r="F11" s="546" t="s">
        <v>604</v>
      </c>
      <c r="G11" s="546" t="s">
        <v>623</v>
      </c>
      <c r="H11" s="229" t="str">
        <f t="shared" si="0"/>
        <v>0501710060100</v>
      </c>
      <c r="I11" s="227" t="s">
        <v>688</v>
      </c>
      <c r="J11" s="227" t="s">
        <v>1139</v>
      </c>
      <c r="K11" s="230" t="s">
        <v>1352</v>
      </c>
      <c r="L11" s="246" t="s">
        <v>1241</v>
      </c>
      <c r="M11" s="254">
        <v>9</v>
      </c>
      <c r="N11" s="247" t="s">
        <v>1146</v>
      </c>
      <c r="O11" s="247" t="s">
        <v>887</v>
      </c>
      <c r="P11" s="231" t="s">
        <v>252</v>
      </c>
      <c r="Q11" s="231">
        <v>4</v>
      </c>
      <c r="R11" s="231">
        <v>4</v>
      </c>
      <c r="S11" s="231">
        <v>4</v>
      </c>
      <c r="T11" s="231">
        <v>4</v>
      </c>
      <c r="U11" s="231">
        <v>4</v>
      </c>
      <c r="V11" s="235">
        <v>1.75</v>
      </c>
      <c r="W11" s="451">
        <f t="shared" si="2"/>
        <v>16</v>
      </c>
      <c r="X11" s="447">
        <f t="shared" si="3"/>
        <v>7</v>
      </c>
      <c r="Y11" s="447">
        <f t="shared" si="4"/>
        <v>7</v>
      </c>
      <c r="Z11" s="447">
        <f t="shared" si="5"/>
        <v>7</v>
      </c>
      <c r="AA11" s="447"/>
      <c r="AB11" s="447"/>
      <c r="AC11" s="236"/>
      <c r="AD11" s="274"/>
    </row>
    <row r="12" spans="1:30" ht="15.75" customHeight="1">
      <c r="A12" s="229" t="str">
        <f t="shared" si="1"/>
        <v>0501710070100_FTW_HW_MN_UK_9,5_295x93</v>
      </c>
      <c r="B12" s="546" t="s">
        <v>608</v>
      </c>
      <c r="C12" s="546" t="s">
        <v>604</v>
      </c>
      <c r="D12" s="546">
        <v>71</v>
      </c>
      <c r="E12" s="546" t="s">
        <v>714</v>
      </c>
      <c r="F12" s="546" t="s">
        <v>604</v>
      </c>
      <c r="G12" s="546" t="s">
        <v>623</v>
      </c>
      <c r="H12" s="229" t="str">
        <f t="shared" si="0"/>
        <v>0501710070100</v>
      </c>
      <c r="I12" s="227" t="s">
        <v>688</v>
      </c>
      <c r="J12" s="227" t="s">
        <v>1139</v>
      </c>
      <c r="K12" s="230" t="s">
        <v>1352</v>
      </c>
      <c r="L12" s="246" t="s">
        <v>1241</v>
      </c>
      <c r="M12" s="254">
        <v>9.5</v>
      </c>
      <c r="N12" s="247" t="s">
        <v>1146</v>
      </c>
      <c r="O12" s="247" t="s">
        <v>887</v>
      </c>
      <c r="P12" s="231" t="s">
        <v>252</v>
      </c>
      <c r="Q12" s="231">
        <v>4</v>
      </c>
      <c r="R12" s="231">
        <v>4</v>
      </c>
      <c r="S12" s="231">
        <v>4</v>
      </c>
      <c r="T12" s="231">
        <v>4</v>
      </c>
      <c r="U12" s="231">
        <v>4</v>
      </c>
      <c r="V12" s="235">
        <v>1.75</v>
      </c>
      <c r="W12" s="451">
        <f t="shared" si="2"/>
        <v>16</v>
      </c>
      <c r="X12" s="447">
        <f t="shared" si="3"/>
        <v>7</v>
      </c>
      <c r="Y12" s="447">
        <f t="shared" si="4"/>
        <v>7</v>
      </c>
      <c r="Z12" s="447">
        <f t="shared" si="5"/>
        <v>7</v>
      </c>
      <c r="AA12" s="447"/>
      <c r="AB12" s="447"/>
      <c r="AC12" s="236"/>
      <c r="AD12" s="274"/>
    </row>
    <row r="13" spans="1:30" ht="15.75" customHeight="1">
      <c r="A13" s="229" t="str">
        <f t="shared" si="1"/>
        <v>0501710080100_FTW_HW_MN_UK_10_295x93</v>
      </c>
      <c r="B13" s="546" t="s">
        <v>608</v>
      </c>
      <c r="C13" s="546" t="s">
        <v>604</v>
      </c>
      <c r="D13" s="546">
        <v>71</v>
      </c>
      <c r="E13" s="546" t="s">
        <v>715</v>
      </c>
      <c r="F13" s="546" t="s">
        <v>604</v>
      </c>
      <c r="G13" s="546" t="s">
        <v>623</v>
      </c>
      <c r="H13" s="229" t="str">
        <f t="shared" si="0"/>
        <v>0501710080100</v>
      </c>
      <c r="I13" s="227" t="s">
        <v>688</v>
      </c>
      <c r="J13" s="227" t="s">
        <v>1139</v>
      </c>
      <c r="K13" s="230" t="s">
        <v>1352</v>
      </c>
      <c r="L13" s="246" t="s">
        <v>1241</v>
      </c>
      <c r="M13" s="254">
        <v>10</v>
      </c>
      <c r="N13" s="247" t="s">
        <v>1146</v>
      </c>
      <c r="O13" s="247" t="s">
        <v>887</v>
      </c>
      <c r="P13" s="231" t="s">
        <v>252</v>
      </c>
      <c r="Q13" s="231">
        <v>4</v>
      </c>
      <c r="R13" s="231">
        <v>4</v>
      </c>
      <c r="S13" s="231">
        <v>4</v>
      </c>
      <c r="T13" s="231">
        <v>4</v>
      </c>
      <c r="U13" s="231">
        <v>4</v>
      </c>
      <c r="V13" s="235">
        <v>1.75</v>
      </c>
      <c r="W13" s="451">
        <f t="shared" si="2"/>
        <v>16</v>
      </c>
      <c r="X13" s="447">
        <f t="shared" si="3"/>
        <v>7</v>
      </c>
      <c r="Y13" s="447">
        <f t="shared" si="4"/>
        <v>7</v>
      </c>
      <c r="Z13" s="447">
        <f t="shared" si="5"/>
        <v>7</v>
      </c>
      <c r="AA13" s="447"/>
      <c r="AB13" s="447"/>
      <c r="AC13" s="236"/>
      <c r="AD13" s="274"/>
    </row>
    <row r="14" spans="1:30" ht="15.75" customHeight="1">
      <c r="A14" s="229" t="str">
        <f t="shared" si="1"/>
        <v>0501710090100_FTW_HW_MN_UK_10,5_295x93</v>
      </c>
      <c r="B14" s="546" t="s">
        <v>608</v>
      </c>
      <c r="C14" s="546" t="s">
        <v>604</v>
      </c>
      <c r="D14" s="546">
        <v>71</v>
      </c>
      <c r="E14" s="546" t="s">
        <v>716</v>
      </c>
      <c r="F14" s="546" t="s">
        <v>604</v>
      </c>
      <c r="G14" s="546" t="s">
        <v>623</v>
      </c>
      <c r="H14" s="229" t="str">
        <f t="shared" si="0"/>
        <v>0501710090100</v>
      </c>
      <c r="I14" s="227" t="s">
        <v>688</v>
      </c>
      <c r="J14" s="227" t="s">
        <v>1139</v>
      </c>
      <c r="K14" s="230" t="s">
        <v>1352</v>
      </c>
      <c r="L14" s="246" t="s">
        <v>1241</v>
      </c>
      <c r="M14" s="254">
        <v>10.5</v>
      </c>
      <c r="N14" s="247" t="s">
        <v>1146</v>
      </c>
      <c r="O14" s="247" t="s">
        <v>887</v>
      </c>
      <c r="P14" s="231" t="s">
        <v>252</v>
      </c>
      <c r="Q14" s="231">
        <v>4</v>
      </c>
      <c r="R14" s="231">
        <v>4</v>
      </c>
      <c r="S14" s="231">
        <v>4</v>
      </c>
      <c r="T14" s="231">
        <v>4</v>
      </c>
      <c r="U14" s="231">
        <v>4</v>
      </c>
      <c r="V14" s="235">
        <v>1.75</v>
      </c>
      <c r="W14" s="451">
        <f t="shared" si="2"/>
        <v>16</v>
      </c>
      <c r="X14" s="447">
        <f t="shared" si="3"/>
        <v>7</v>
      </c>
      <c r="Y14" s="447">
        <f t="shared" si="4"/>
        <v>7</v>
      </c>
      <c r="Z14" s="447">
        <f t="shared" si="5"/>
        <v>7</v>
      </c>
      <c r="AA14" s="447"/>
      <c r="AB14" s="447"/>
      <c r="AC14" s="236"/>
      <c r="AD14" s="274"/>
    </row>
    <row r="15" spans="1:30" ht="15.75" customHeight="1">
      <c r="A15" s="229" t="str">
        <f t="shared" si="1"/>
        <v>0501710100100_FTW_HW_MN_UK_11_295x93</v>
      </c>
      <c r="B15" s="546" t="s">
        <v>608</v>
      </c>
      <c r="C15" s="546" t="s">
        <v>604</v>
      </c>
      <c r="D15" s="546">
        <v>71</v>
      </c>
      <c r="E15" s="546" t="s">
        <v>717</v>
      </c>
      <c r="F15" s="546" t="s">
        <v>604</v>
      </c>
      <c r="G15" s="546" t="s">
        <v>623</v>
      </c>
      <c r="H15" s="229" t="str">
        <f t="shared" si="0"/>
        <v>0501710100100</v>
      </c>
      <c r="I15" s="227" t="s">
        <v>688</v>
      </c>
      <c r="J15" s="227" t="s">
        <v>1139</v>
      </c>
      <c r="K15" s="230" t="s">
        <v>1352</v>
      </c>
      <c r="L15" s="246" t="s">
        <v>1241</v>
      </c>
      <c r="M15" s="254">
        <v>11</v>
      </c>
      <c r="N15" s="247" t="s">
        <v>1146</v>
      </c>
      <c r="O15" s="247" t="s">
        <v>887</v>
      </c>
      <c r="P15" s="231" t="s">
        <v>252</v>
      </c>
      <c r="Q15" s="231">
        <v>4</v>
      </c>
      <c r="R15" s="231">
        <v>4</v>
      </c>
      <c r="S15" s="231">
        <v>4</v>
      </c>
      <c r="T15" s="231">
        <v>4</v>
      </c>
      <c r="U15" s="231">
        <v>4</v>
      </c>
      <c r="V15" s="235">
        <v>1.75</v>
      </c>
      <c r="W15" s="451">
        <f t="shared" si="2"/>
        <v>16</v>
      </c>
      <c r="X15" s="447">
        <f t="shared" si="3"/>
        <v>7</v>
      </c>
      <c r="Y15" s="447">
        <f t="shared" si="4"/>
        <v>7</v>
      </c>
      <c r="Z15" s="447">
        <f t="shared" si="5"/>
        <v>7</v>
      </c>
      <c r="AA15" s="447"/>
      <c r="AB15" s="447"/>
      <c r="AC15" s="236"/>
      <c r="AD15" s="274"/>
    </row>
    <row r="16" spans="1:30" ht="15.75" customHeight="1">
      <c r="A16" s="229" t="str">
        <f t="shared" si="1"/>
        <v>0501710110100_FTW_HW_MN_UK_11,5_295x93</v>
      </c>
      <c r="B16" s="546" t="s">
        <v>608</v>
      </c>
      <c r="C16" s="546" t="s">
        <v>604</v>
      </c>
      <c r="D16" s="546">
        <v>71</v>
      </c>
      <c r="E16" s="546" t="s">
        <v>718</v>
      </c>
      <c r="F16" s="546" t="s">
        <v>604</v>
      </c>
      <c r="G16" s="546" t="s">
        <v>623</v>
      </c>
      <c r="H16" s="229" t="str">
        <f t="shared" si="0"/>
        <v>0501710110100</v>
      </c>
      <c r="I16" s="227" t="s">
        <v>688</v>
      </c>
      <c r="J16" s="227" t="s">
        <v>1139</v>
      </c>
      <c r="K16" s="230" t="s">
        <v>1352</v>
      </c>
      <c r="L16" s="246" t="s">
        <v>1241</v>
      </c>
      <c r="M16" s="254">
        <v>11.5</v>
      </c>
      <c r="N16" s="247" t="s">
        <v>1146</v>
      </c>
      <c r="O16" s="247" t="s">
        <v>887</v>
      </c>
      <c r="P16" s="231" t="s">
        <v>252</v>
      </c>
      <c r="Q16" s="231">
        <v>4</v>
      </c>
      <c r="R16" s="231">
        <v>4</v>
      </c>
      <c r="S16" s="231">
        <v>4</v>
      </c>
      <c r="T16" s="231">
        <v>4</v>
      </c>
      <c r="U16" s="231">
        <v>4</v>
      </c>
      <c r="V16" s="235">
        <v>1.75</v>
      </c>
      <c r="W16" s="451">
        <f t="shared" si="2"/>
        <v>16</v>
      </c>
      <c r="X16" s="447">
        <f t="shared" si="3"/>
        <v>7</v>
      </c>
      <c r="Y16" s="447">
        <f t="shared" si="4"/>
        <v>7</v>
      </c>
      <c r="Z16" s="447">
        <f t="shared" si="5"/>
        <v>7</v>
      </c>
      <c r="AA16" s="447"/>
      <c r="AB16" s="447"/>
      <c r="AC16" s="236"/>
      <c r="AD16" s="274"/>
    </row>
    <row r="17" spans="1:30" ht="15.75" customHeight="1">
      <c r="A17" s="229" t="str">
        <f t="shared" si="1"/>
        <v>0501710120100_FTW_HW_MN_UK_12_295x93</v>
      </c>
      <c r="B17" s="546" t="s">
        <v>608</v>
      </c>
      <c r="C17" s="546" t="s">
        <v>604</v>
      </c>
      <c r="D17" s="546">
        <v>71</v>
      </c>
      <c r="E17" s="546" t="s">
        <v>719</v>
      </c>
      <c r="F17" s="546" t="s">
        <v>604</v>
      </c>
      <c r="G17" s="546" t="s">
        <v>623</v>
      </c>
      <c r="H17" s="229" t="str">
        <f t="shared" si="0"/>
        <v>0501710120100</v>
      </c>
      <c r="I17" s="227" t="s">
        <v>688</v>
      </c>
      <c r="J17" s="227" t="s">
        <v>1139</v>
      </c>
      <c r="K17" s="230" t="s">
        <v>1352</v>
      </c>
      <c r="L17" s="246" t="s">
        <v>1241</v>
      </c>
      <c r="M17" s="254">
        <v>12</v>
      </c>
      <c r="N17" s="247" t="s">
        <v>1146</v>
      </c>
      <c r="O17" s="247" t="s">
        <v>887</v>
      </c>
      <c r="P17" s="231" t="s">
        <v>252</v>
      </c>
      <c r="Q17" s="231">
        <v>4</v>
      </c>
      <c r="R17" s="231">
        <v>4</v>
      </c>
      <c r="S17" s="231">
        <v>4</v>
      </c>
      <c r="T17" s="231">
        <v>4</v>
      </c>
      <c r="U17" s="231">
        <v>4</v>
      </c>
      <c r="V17" s="235">
        <v>1.75</v>
      </c>
      <c r="W17" s="451">
        <f t="shared" si="2"/>
        <v>16</v>
      </c>
      <c r="X17" s="447">
        <f t="shared" si="3"/>
        <v>7</v>
      </c>
      <c r="Y17" s="447">
        <f t="shared" si="4"/>
        <v>7</v>
      </c>
      <c r="Z17" s="447">
        <f t="shared" si="5"/>
        <v>7</v>
      </c>
      <c r="AA17" s="447"/>
      <c r="AB17" s="447"/>
      <c r="AC17" s="236"/>
      <c r="AD17" s="274"/>
    </row>
    <row r="18" spans="1:30" ht="15.75" customHeight="1">
      <c r="A18" s="229" t="str">
        <f t="shared" si="1"/>
        <v>0501710130100_FTW_HW_MN_UK_12,5_295x93</v>
      </c>
      <c r="B18" s="546" t="s">
        <v>608</v>
      </c>
      <c r="C18" s="546" t="s">
        <v>604</v>
      </c>
      <c r="D18" s="546">
        <v>71</v>
      </c>
      <c r="E18" s="546" t="s">
        <v>720</v>
      </c>
      <c r="F18" s="546" t="s">
        <v>604</v>
      </c>
      <c r="G18" s="546" t="s">
        <v>623</v>
      </c>
      <c r="H18" s="229" t="str">
        <f t="shared" si="0"/>
        <v>0501710130100</v>
      </c>
      <c r="I18" s="227" t="s">
        <v>688</v>
      </c>
      <c r="J18" s="227" t="s">
        <v>1139</v>
      </c>
      <c r="K18" s="230" t="s">
        <v>1352</v>
      </c>
      <c r="L18" s="246" t="s">
        <v>1241</v>
      </c>
      <c r="M18" s="254">
        <v>12.5</v>
      </c>
      <c r="N18" s="247" t="s">
        <v>1146</v>
      </c>
      <c r="O18" s="247" t="s">
        <v>887</v>
      </c>
      <c r="P18" s="231" t="s">
        <v>252</v>
      </c>
      <c r="Q18" s="231">
        <v>4</v>
      </c>
      <c r="R18" s="231">
        <v>4</v>
      </c>
      <c r="S18" s="231">
        <v>4</v>
      </c>
      <c r="T18" s="231">
        <v>4</v>
      </c>
      <c r="U18" s="231">
        <v>4</v>
      </c>
      <c r="V18" s="235">
        <v>1.75</v>
      </c>
      <c r="W18" s="451">
        <f t="shared" si="2"/>
        <v>16</v>
      </c>
      <c r="X18" s="447">
        <f t="shared" si="3"/>
        <v>7</v>
      </c>
      <c r="Y18" s="447">
        <f t="shared" si="4"/>
        <v>7</v>
      </c>
      <c r="Z18" s="447">
        <f t="shared" si="5"/>
        <v>7</v>
      </c>
      <c r="AA18" s="447"/>
      <c r="AB18" s="447"/>
      <c r="AC18" s="236"/>
      <c r="AD18" s="274"/>
    </row>
    <row r="19" spans="1:30" ht="15.75" customHeight="1">
      <c r="A19" s="229" t="str">
        <f t="shared" si="1"/>
        <v>0501710140100_FTW_HW_MN_UK_13_295x93</v>
      </c>
      <c r="B19" s="546" t="s">
        <v>608</v>
      </c>
      <c r="C19" s="546" t="s">
        <v>604</v>
      </c>
      <c r="D19" s="546">
        <v>71</v>
      </c>
      <c r="E19" s="546" t="s">
        <v>721</v>
      </c>
      <c r="F19" s="546" t="s">
        <v>604</v>
      </c>
      <c r="G19" s="546" t="s">
        <v>623</v>
      </c>
      <c r="H19" s="229" t="str">
        <f t="shared" si="0"/>
        <v>0501710140100</v>
      </c>
      <c r="I19" s="227" t="s">
        <v>688</v>
      </c>
      <c r="J19" s="227" t="s">
        <v>1139</v>
      </c>
      <c r="K19" s="230" t="s">
        <v>1352</v>
      </c>
      <c r="L19" s="246" t="s">
        <v>1241</v>
      </c>
      <c r="M19" s="254">
        <v>13</v>
      </c>
      <c r="N19" s="247" t="s">
        <v>1146</v>
      </c>
      <c r="O19" s="247" t="s">
        <v>887</v>
      </c>
      <c r="P19" s="231" t="s">
        <v>252</v>
      </c>
      <c r="Q19" s="231">
        <v>4</v>
      </c>
      <c r="R19" s="231">
        <v>4</v>
      </c>
      <c r="S19" s="231">
        <v>4</v>
      </c>
      <c r="T19" s="231">
        <v>4</v>
      </c>
      <c r="U19" s="231">
        <v>4</v>
      </c>
      <c r="V19" s="235">
        <v>1.75</v>
      </c>
      <c r="W19" s="451">
        <f t="shared" si="2"/>
        <v>16</v>
      </c>
      <c r="X19" s="447">
        <f t="shared" si="3"/>
        <v>7</v>
      </c>
      <c r="Y19" s="447">
        <f t="shared" si="4"/>
        <v>7</v>
      </c>
      <c r="Z19" s="447">
        <f t="shared" si="5"/>
        <v>7</v>
      </c>
      <c r="AA19" s="447"/>
      <c r="AB19" s="447"/>
      <c r="AC19" s="236"/>
      <c r="AD19" s="274"/>
    </row>
    <row r="20" spans="1:30" ht="15.75" customHeight="1">
      <c r="A20" s="229" t="str">
        <f t="shared" si="1"/>
        <v>0501710150100_FTW_HW_MN_UK_13,5_295x93</v>
      </c>
      <c r="B20" s="546" t="s">
        <v>608</v>
      </c>
      <c r="C20" s="546" t="s">
        <v>604</v>
      </c>
      <c r="D20" s="546">
        <v>71</v>
      </c>
      <c r="E20" s="546" t="s">
        <v>722</v>
      </c>
      <c r="F20" s="546" t="s">
        <v>604</v>
      </c>
      <c r="G20" s="546" t="s">
        <v>623</v>
      </c>
      <c r="H20" s="229" t="str">
        <f t="shared" si="0"/>
        <v>0501710150100</v>
      </c>
      <c r="I20" s="227" t="s">
        <v>688</v>
      </c>
      <c r="J20" s="227" t="s">
        <v>1139</v>
      </c>
      <c r="K20" s="230" t="s">
        <v>1352</v>
      </c>
      <c r="L20" s="246" t="s">
        <v>1241</v>
      </c>
      <c r="M20" s="254">
        <v>13.5</v>
      </c>
      <c r="N20" s="247" t="s">
        <v>1146</v>
      </c>
      <c r="O20" s="247" t="s">
        <v>887</v>
      </c>
      <c r="P20" s="231" t="s">
        <v>252</v>
      </c>
      <c r="Q20" s="231">
        <v>4</v>
      </c>
      <c r="R20" s="231">
        <v>4</v>
      </c>
      <c r="S20" s="231">
        <v>4</v>
      </c>
      <c r="T20" s="231">
        <v>4</v>
      </c>
      <c r="U20" s="231">
        <v>4</v>
      </c>
      <c r="V20" s="235">
        <v>1.75</v>
      </c>
      <c r="W20" s="451">
        <f t="shared" si="2"/>
        <v>16</v>
      </c>
      <c r="X20" s="447">
        <f t="shared" si="3"/>
        <v>7</v>
      </c>
      <c r="Y20" s="447">
        <f t="shared" si="4"/>
        <v>7</v>
      </c>
      <c r="Z20" s="447">
        <f t="shared" si="5"/>
        <v>7</v>
      </c>
      <c r="AA20" s="447"/>
      <c r="AB20" s="447"/>
      <c r="AC20" s="236"/>
      <c r="AD20" s="274"/>
    </row>
    <row r="21" spans="1:30" ht="15.75" customHeight="1">
      <c r="A21" s="229" t="str">
        <f t="shared" si="1"/>
        <v>0501710160100_FTW_HW_MN_UK_14_295x93</v>
      </c>
      <c r="B21" s="546" t="s">
        <v>608</v>
      </c>
      <c r="C21" s="546" t="s">
        <v>604</v>
      </c>
      <c r="D21" s="546">
        <v>71</v>
      </c>
      <c r="E21" s="546" t="s">
        <v>723</v>
      </c>
      <c r="F21" s="546" t="s">
        <v>604</v>
      </c>
      <c r="G21" s="546" t="s">
        <v>623</v>
      </c>
      <c r="H21" s="229" t="str">
        <f t="shared" si="0"/>
        <v>0501710160100</v>
      </c>
      <c r="I21" s="227" t="s">
        <v>688</v>
      </c>
      <c r="J21" s="227" t="s">
        <v>1139</v>
      </c>
      <c r="K21" s="230" t="s">
        <v>1352</v>
      </c>
      <c r="L21" s="246" t="s">
        <v>1241</v>
      </c>
      <c r="M21" s="254">
        <v>14</v>
      </c>
      <c r="N21" s="247" t="s">
        <v>1146</v>
      </c>
      <c r="O21" s="247" t="s">
        <v>887</v>
      </c>
      <c r="P21" s="231" t="s">
        <v>252</v>
      </c>
      <c r="Q21" s="231">
        <v>4</v>
      </c>
      <c r="R21" s="231">
        <v>4</v>
      </c>
      <c r="S21" s="231">
        <v>4</v>
      </c>
      <c r="T21" s="231">
        <v>4</v>
      </c>
      <c r="U21" s="231">
        <v>4</v>
      </c>
      <c r="V21" s="235">
        <v>1.75</v>
      </c>
      <c r="W21" s="451">
        <f t="shared" si="2"/>
        <v>16</v>
      </c>
      <c r="X21" s="447">
        <f t="shared" si="3"/>
        <v>7</v>
      </c>
      <c r="Y21" s="447">
        <f t="shared" si="4"/>
        <v>7</v>
      </c>
      <c r="Z21" s="447">
        <f t="shared" si="5"/>
        <v>7</v>
      </c>
      <c r="AA21" s="447"/>
      <c r="AB21" s="447"/>
      <c r="AC21" s="236"/>
      <c r="AD21" s="274"/>
    </row>
    <row r="22" spans="1:30" ht="15.75" customHeight="1">
      <c r="A22" s="229" t="str">
        <f t="shared" si="1"/>
        <v>0501710170100_FTW_HW_MN_UK_14,5_295x93</v>
      </c>
      <c r="B22" s="546" t="s">
        <v>608</v>
      </c>
      <c r="C22" s="546" t="s">
        <v>604</v>
      </c>
      <c r="D22" s="546">
        <v>71</v>
      </c>
      <c r="E22" s="546" t="s">
        <v>724</v>
      </c>
      <c r="F22" s="546" t="s">
        <v>604</v>
      </c>
      <c r="G22" s="546" t="s">
        <v>623</v>
      </c>
      <c r="H22" s="229" t="str">
        <f t="shared" si="0"/>
        <v>0501710170100</v>
      </c>
      <c r="I22" s="227" t="s">
        <v>688</v>
      </c>
      <c r="J22" s="227" t="s">
        <v>1139</v>
      </c>
      <c r="K22" s="230" t="s">
        <v>1352</v>
      </c>
      <c r="L22" s="246" t="s">
        <v>1241</v>
      </c>
      <c r="M22" s="254">
        <v>14.5</v>
      </c>
      <c r="N22" s="247" t="s">
        <v>1146</v>
      </c>
      <c r="O22" s="247" t="s">
        <v>887</v>
      </c>
      <c r="P22" s="231" t="s">
        <v>252</v>
      </c>
      <c r="Q22" s="231">
        <v>4</v>
      </c>
      <c r="R22" s="231">
        <v>4</v>
      </c>
      <c r="S22" s="231">
        <v>4</v>
      </c>
      <c r="T22" s="231">
        <v>4</v>
      </c>
      <c r="U22" s="231">
        <v>4</v>
      </c>
      <c r="V22" s="235">
        <v>1.75</v>
      </c>
      <c r="W22" s="451">
        <f t="shared" si="2"/>
        <v>16</v>
      </c>
      <c r="X22" s="447">
        <f t="shared" si="3"/>
        <v>7</v>
      </c>
      <c r="Y22" s="447">
        <f t="shared" si="4"/>
        <v>7</v>
      </c>
      <c r="Z22" s="447">
        <f t="shared" si="5"/>
        <v>7</v>
      </c>
      <c r="AA22" s="447"/>
      <c r="AB22" s="447"/>
      <c r="AC22" s="236"/>
      <c r="AD22" s="274"/>
    </row>
    <row r="23" spans="1:30" ht="15.75" customHeight="1">
      <c r="A23" s="229" t="str">
        <f t="shared" si="1"/>
        <v>0501710180100_FTW_HW_MN_UK_15_295x93</v>
      </c>
      <c r="B23" s="546" t="s">
        <v>608</v>
      </c>
      <c r="C23" s="546" t="s">
        <v>604</v>
      </c>
      <c r="D23" s="546">
        <v>71</v>
      </c>
      <c r="E23" s="546" t="s">
        <v>725</v>
      </c>
      <c r="F23" s="546" t="s">
        <v>604</v>
      </c>
      <c r="G23" s="546" t="s">
        <v>623</v>
      </c>
      <c r="H23" s="229" t="str">
        <f t="shared" si="0"/>
        <v>0501710180100</v>
      </c>
      <c r="I23" s="227" t="s">
        <v>688</v>
      </c>
      <c r="J23" s="227" t="s">
        <v>1139</v>
      </c>
      <c r="K23" s="230" t="s">
        <v>1352</v>
      </c>
      <c r="L23" s="246" t="s">
        <v>1241</v>
      </c>
      <c r="M23" s="254">
        <v>15</v>
      </c>
      <c r="N23" s="247" t="s">
        <v>1146</v>
      </c>
      <c r="O23" s="247" t="s">
        <v>887</v>
      </c>
      <c r="P23" s="231" t="s">
        <v>252</v>
      </c>
      <c r="Q23" s="231">
        <v>4</v>
      </c>
      <c r="R23" s="231">
        <v>4</v>
      </c>
      <c r="S23" s="231">
        <v>4</v>
      </c>
      <c r="T23" s="231">
        <v>4</v>
      </c>
      <c r="U23" s="231">
        <v>4</v>
      </c>
      <c r="V23" s="235">
        <v>1.75</v>
      </c>
      <c r="W23" s="451">
        <f t="shared" si="2"/>
        <v>16</v>
      </c>
      <c r="X23" s="447">
        <f t="shared" si="3"/>
        <v>7</v>
      </c>
      <c r="Y23" s="447">
        <f t="shared" si="4"/>
        <v>7</v>
      </c>
      <c r="Z23" s="447">
        <f t="shared" si="5"/>
        <v>7</v>
      </c>
      <c r="AA23" s="447"/>
      <c r="AB23" s="447"/>
      <c r="AC23" s="236"/>
      <c r="AD23" s="274"/>
    </row>
    <row r="24" spans="1:30" ht="15.75" customHeight="1">
      <c r="A24" s="229" t="str">
        <f t="shared" si="1"/>
        <v>0501710190100_FTW_HW_MN_UK_15,5_295x93</v>
      </c>
      <c r="B24" s="546" t="s">
        <v>608</v>
      </c>
      <c r="C24" s="546" t="s">
        <v>604</v>
      </c>
      <c r="D24" s="546">
        <v>71</v>
      </c>
      <c r="E24" s="546" t="s">
        <v>726</v>
      </c>
      <c r="F24" s="546" t="s">
        <v>604</v>
      </c>
      <c r="G24" s="546" t="s">
        <v>623</v>
      </c>
      <c r="H24" s="229" t="str">
        <f t="shared" si="0"/>
        <v>0501710190100</v>
      </c>
      <c r="I24" s="227" t="s">
        <v>688</v>
      </c>
      <c r="J24" s="227" t="s">
        <v>1139</v>
      </c>
      <c r="K24" s="230" t="s">
        <v>1352</v>
      </c>
      <c r="L24" s="246" t="s">
        <v>1241</v>
      </c>
      <c r="M24" s="254">
        <v>15.5</v>
      </c>
      <c r="N24" s="247" t="s">
        <v>1146</v>
      </c>
      <c r="O24" s="247" t="s">
        <v>887</v>
      </c>
      <c r="P24" s="231" t="s">
        <v>252</v>
      </c>
      <c r="Q24" s="231">
        <v>4</v>
      </c>
      <c r="R24" s="231">
        <v>4</v>
      </c>
      <c r="S24" s="231">
        <v>4</v>
      </c>
      <c r="T24" s="231">
        <v>4</v>
      </c>
      <c r="U24" s="231">
        <v>4</v>
      </c>
      <c r="V24" s="235">
        <v>1.75</v>
      </c>
      <c r="W24" s="451">
        <f t="shared" si="2"/>
        <v>16</v>
      </c>
      <c r="X24" s="447">
        <f t="shared" si="3"/>
        <v>7</v>
      </c>
      <c r="Y24" s="447">
        <f t="shared" si="4"/>
        <v>7</v>
      </c>
      <c r="Z24" s="447">
        <f t="shared" si="5"/>
        <v>7</v>
      </c>
      <c r="AA24" s="447"/>
      <c r="AB24" s="447"/>
      <c r="AC24" s="236"/>
      <c r="AD24" s="274"/>
    </row>
    <row r="25" spans="1:30" ht="15.75" customHeight="1">
      <c r="A25" s="229" t="str">
        <f t="shared" si="1"/>
        <v>0501710200100_FTW_HW_MN_UK_16_295x93</v>
      </c>
      <c r="B25" s="546" t="s">
        <v>608</v>
      </c>
      <c r="C25" s="546" t="s">
        <v>604</v>
      </c>
      <c r="D25" s="546">
        <v>71</v>
      </c>
      <c r="E25" s="546" t="s">
        <v>727</v>
      </c>
      <c r="F25" s="546" t="s">
        <v>604</v>
      </c>
      <c r="G25" s="546" t="s">
        <v>623</v>
      </c>
      <c r="H25" s="229" t="str">
        <f t="shared" si="0"/>
        <v>0501710200100</v>
      </c>
      <c r="I25" s="227" t="s">
        <v>688</v>
      </c>
      <c r="J25" s="227" t="s">
        <v>1139</v>
      </c>
      <c r="K25" s="230" t="s">
        <v>1352</v>
      </c>
      <c r="L25" s="246" t="s">
        <v>1241</v>
      </c>
      <c r="M25" s="254">
        <v>16</v>
      </c>
      <c r="N25" s="247" t="s">
        <v>1146</v>
      </c>
      <c r="O25" s="247" t="s">
        <v>887</v>
      </c>
      <c r="P25" s="231" t="s">
        <v>252</v>
      </c>
      <c r="Q25" s="231">
        <v>4</v>
      </c>
      <c r="R25" s="231">
        <v>4</v>
      </c>
      <c r="S25" s="231">
        <v>4</v>
      </c>
      <c r="T25" s="231">
        <v>4</v>
      </c>
      <c r="U25" s="231">
        <v>4</v>
      </c>
      <c r="V25" s="235">
        <v>1.75</v>
      </c>
      <c r="W25" s="451">
        <f t="shared" si="2"/>
        <v>16</v>
      </c>
      <c r="X25" s="447">
        <f t="shared" si="3"/>
        <v>7</v>
      </c>
      <c r="Y25" s="447">
        <f t="shared" si="4"/>
        <v>7</v>
      </c>
      <c r="Z25" s="447">
        <f t="shared" si="5"/>
        <v>7</v>
      </c>
      <c r="AA25" s="447"/>
      <c r="AB25" s="447"/>
      <c r="AC25" s="236"/>
      <c r="AD25" s="274"/>
    </row>
    <row r="26" spans="1:30" ht="15.75" customHeight="1">
      <c r="A26" s="229" t="str">
        <f t="shared" si="1"/>
        <v>0501710210100_FTW_HW_MN_UK_16,5_295x93</v>
      </c>
      <c r="B26" s="546" t="s">
        <v>608</v>
      </c>
      <c r="C26" s="546" t="s">
        <v>604</v>
      </c>
      <c r="D26" s="546">
        <v>71</v>
      </c>
      <c r="E26" s="546" t="s">
        <v>728</v>
      </c>
      <c r="F26" s="546" t="s">
        <v>604</v>
      </c>
      <c r="G26" s="546" t="s">
        <v>623</v>
      </c>
      <c r="H26" s="229" t="str">
        <f t="shared" si="0"/>
        <v>0501710210100</v>
      </c>
      <c r="I26" s="227" t="s">
        <v>688</v>
      </c>
      <c r="J26" s="227" t="s">
        <v>1139</v>
      </c>
      <c r="K26" s="230" t="s">
        <v>1352</v>
      </c>
      <c r="L26" s="246" t="s">
        <v>1241</v>
      </c>
      <c r="M26" s="254">
        <v>16.5</v>
      </c>
      <c r="N26" s="247" t="s">
        <v>1146</v>
      </c>
      <c r="O26" s="247" t="s">
        <v>887</v>
      </c>
      <c r="P26" s="231" t="s">
        <v>252</v>
      </c>
      <c r="Q26" s="231">
        <v>4</v>
      </c>
      <c r="R26" s="231">
        <v>4</v>
      </c>
      <c r="S26" s="231">
        <v>4</v>
      </c>
      <c r="T26" s="231">
        <v>4</v>
      </c>
      <c r="U26" s="231">
        <v>4</v>
      </c>
      <c r="V26" s="235">
        <v>1.75</v>
      </c>
      <c r="W26" s="451">
        <f t="shared" si="2"/>
        <v>16</v>
      </c>
      <c r="X26" s="447">
        <f t="shared" si="3"/>
        <v>7</v>
      </c>
      <c r="Y26" s="447">
        <f t="shared" si="4"/>
        <v>7</v>
      </c>
      <c r="Z26" s="447">
        <f t="shared" si="5"/>
        <v>7</v>
      </c>
      <c r="AA26" s="447"/>
      <c r="AB26" s="447"/>
      <c r="AC26" s="236"/>
      <c r="AD26" s="274"/>
    </row>
    <row r="27" spans="1:30" ht="15.75" customHeight="1">
      <c r="A27" s="229" t="str">
        <f t="shared" si="1"/>
        <v>0501710220100_FTW_HW_MN_UK_17_295x93</v>
      </c>
      <c r="B27" s="546" t="s">
        <v>608</v>
      </c>
      <c r="C27" s="546" t="s">
        <v>604</v>
      </c>
      <c r="D27" s="546">
        <v>71</v>
      </c>
      <c r="E27" s="546" t="s">
        <v>729</v>
      </c>
      <c r="F27" s="546" t="s">
        <v>604</v>
      </c>
      <c r="G27" s="546" t="s">
        <v>623</v>
      </c>
      <c r="H27" s="229" t="str">
        <f t="shared" si="0"/>
        <v>0501710220100</v>
      </c>
      <c r="I27" s="227" t="s">
        <v>688</v>
      </c>
      <c r="J27" s="227" t="s">
        <v>1139</v>
      </c>
      <c r="K27" s="230" t="s">
        <v>1352</v>
      </c>
      <c r="L27" s="246" t="s">
        <v>1241</v>
      </c>
      <c r="M27" s="254">
        <v>17</v>
      </c>
      <c r="N27" s="247" t="s">
        <v>1146</v>
      </c>
      <c r="O27" s="247" t="s">
        <v>887</v>
      </c>
      <c r="P27" s="231" t="s">
        <v>252</v>
      </c>
      <c r="Q27" s="231">
        <v>4</v>
      </c>
      <c r="R27" s="231">
        <v>4</v>
      </c>
      <c r="S27" s="231">
        <v>4</v>
      </c>
      <c r="T27" s="231">
        <v>4</v>
      </c>
      <c r="U27" s="231">
        <v>4</v>
      </c>
      <c r="V27" s="235">
        <v>1.75</v>
      </c>
      <c r="W27" s="451">
        <f t="shared" si="2"/>
        <v>16</v>
      </c>
      <c r="X27" s="447">
        <f t="shared" si="3"/>
        <v>7</v>
      </c>
      <c r="Y27" s="447">
        <f t="shared" si="4"/>
        <v>7</v>
      </c>
      <c r="Z27" s="447">
        <f t="shared" si="5"/>
        <v>7</v>
      </c>
      <c r="AA27" s="447"/>
      <c r="AB27" s="447"/>
      <c r="AC27" s="236"/>
      <c r="AD27" s="274"/>
    </row>
    <row r="28" spans="1:30" ht="12.75" customHeight="1">
      <c r="A28" s="237"/>
      <c r="B28" s="245"/>
      <c r="C28" s="245"/>
      <c r="D28" s="245"/>
      <c r="E28" s="245"/>
      <c r="F28" s="245"/>
      <c r="G28" s="245"/>
      <c r="H28" s="229" t="str">
        <f t="shared" si="0"/>
        <v/>
      </c>
      <c r="I28" s="250"/>
      <c r="J28" s="227" t="s">
        <v>1139</v>
      </c>
      <c r="K28" s="250"/>
      <c r="L28" s="250"/>
      <c r="M28" s="250"/>
      <c r="N28" s="250"/>
      <c r="O28" s="257" t="s">
        <v>21</v>
      </c>
      <c r="P28" s="241"/>
      <c r="Q28" s="242">
        <f>SUM(Q6:Q27)</f>
        <v>88</v>
      </c>
      <c r="R28" s="242">
        <f>SUM(R6:R27)</f>
        <v>88</v>
      </c>
      <c r="S28" s="242">
        <f>SUM(S6:S27)</f>
        <v>88</v>
      </c>
      <c r="T28" s="242">
        <f>SUM(T6:T27)</f>
        <v>88</v>
      </c>
      <c r="U28" s="242">
        <f>SUM(U6:U27)</f>
        <v>88</v>
      </c>
      <c r="V28" s="388"/>
      <c r="W28" s="389"/>
      <c r="X28" s="389"/>
      <c r="Y28" s="389"/>
      <c r="Z28" s="389"/>
      <c r="AA28" s="252"/>
      <c r="AB28" s="252"/>
    </row>
    <row r="29" spans="1:30" ht="15.75" customHeight="1">
      <c r="A29" s="229" t="str">
        <f t="shared" ref="A29:A42" si="6">H29&amp;J29&amp;K29&amp;M29&amp;J29&amp;N29</f>
        <v>0501720010100_FTW_HW_WMN_UK_2_295x93</v>
      </c>
      <c r="B29" s="546" t="s">
        <v>608</v>
      </c>
      <c r="C29" s="546" t="s">
        <v>604</v>
      </c>
      <c r="D29" s="546">
        <v>72</v>
      </c>
      <c r="E29" s="546" t="s">
        <v>708</v>
      </c>
      <c r="F29" s="546" t="s">
        <v>604</v>
      </c>
      <c r="G29" s="546" t="s">
        <v>623</v>
      </c>
      <c r="H29" s="229" t="str">
        <f t="shared" si="0"/>
        <v>0501720010100</v>
      </c>
      <c r="I29" s="227" t="s">
        <v>688</v>
      </c>
      <c r="J29" s="227" t="s">
        <v>1139</v>
      </c>
      <c r="K29" s="230" t="s">
        <v>1353</v>
      </c>
      <c r="L29" s="246" t="s">
        <v>1242</v>
      </c>
      <c r="M29" s="254">
        <v>2</v>
      </c>
      <c r="N29" s="247" t="s">
        <v>1146</v>
      </c>
      <c r="O29" s="247" t="s">
        <v>887</v>
      </c>
      <c r="P29" s="231" t="s">
        <v>252</v>
      </c>
      <c r="Q29" s="231">
        <v>4</v>
      </c>
      <c r="R29" s="231">
        <v>4</v>
      </c>
      <c r="S29" s="231">
        <v>4</v>
      </c>
      <c r="T29" s="231">
        <v>4</v>
      </c>
      <c r="U29" s="231">
        <v>4</v>
      </c>
      <c r="V29" s="235">
        <v>1.75</v>
      </c>
      <c r="W29" s="451">
        <f t="shared" ref="W29:W42" si="7">$R29*U29</f>
        <v>16</v>
      </c>
      <c r="X29" s="447">
        <f t="shared" ref="X29:X42" si="8">$R29*V29</f>
        <v>7</v>
      </c>
      <c r="Y29" s="447">
        <f t="shared" ref="Y29:Y42" si="9">$V29*S29</f>
        <v>7</v>
      </c>
      <c r="Z29" s="447">
        <f t="shared" ref="Z29:Z42" si="10">$V29*T29</f>
        <v>7</v>
      </c>
      <c r="AA29" s="447"/>
      <c r="AB29" s="447"/>
      <c r="AC29" s="236"/>
      <c r="AD29" s="274"/>
    </row>
    <row r="30" spans="1:30" ht="15.75" customHeight="1">
      <c r="A30" s="229" t="str">
        <f t="shared" si="6"/>
        <v>0501720020100_FTW_HW_WMN_UK_2,5_295x93</v>
      </c>
      <c r="B30" s="546" t="s">
        <v>608</v>
      </c>
      <c r="C30" s="546" t="s">
        <v>604</v>
      </c>
      <c r="D30" s="546">
        <v>72</v>
      </c>
      <c r="E30" s="546" t="s">
        <v>709</v>
      </c>
      <c r="F30" s="546" t="s">
        <v>604</v>
      </c>
      <c r="G30" s="546" t="s">
        <v>623</v>
      </c>
      <c r="H30" s="229" t="str">
        <f t="shared" si="0"/>
        <v>0501720020100</v>
      </c>
      <c r="I30" s="227" t="s">
        <v>688</v>
      </c>
      <c r="J30" s="227" t="s">
        <v>1139</v>
      </c>
      <c r="K30" s="230" t="s">
        <v>1353</v>
      </c>
      <c r="L30" s="246" t="s">
        <v>1242</v>
      </c>
      <c r="M30" s="254">
        <v>2.5</v>
      </c>
      <c r="N30" s="247" t="s">
        <v>1146</v>
      </c>
      <c r="O30" s="247" t="s">
        <v>887</v>
      </c>
      <c r="P30" s="231" t="s">
        <v>252</v>
      </c>
      <c r="Q30" s="231">
        <v>4</v>
      </c>
      <c r="R30" s="231">
        <v>4</v>
      </c>
      <c r="S30" s="231">
        <v>4</v>
      </c>
      <c r="T30" s="231">
        <v>4</v>
      </c>
      <c r="U30" s="231">
        <v>4</v>
      </c>
      <c r="V30" s="235">
        <v>1.75</v>
      </c>
      <c r="W30" s="451">
        <f t="shared" si="7"/>
        <v>16</v>
      </c>
      <c r="X30" s="447">
        <f t="shared" si="8"/>
        <v>7</v>
      </c>
      <c r="Y30" s="447">
        <f t="shared" si="9"/>
        <v>7</v>
      </c>
      <c r="Z30" s="447">
        <f t="shared" si="10"/>
        <v>7</v>
      </c>
      <c r="AA30" s="447"/>
      <c r="AB30" s="447"/>
      <c r="AC30" s="236"/>
      <c r="AD30" s="274"/>
    </row>
    <row r="31" spans="1:30" ht="15.75" customHeight="1">
      <c r="A31" s="229" t="str">
        <f t="shared" si="6"/>
        <v>0501720030100_FTW_HW_WMN_UK_3,5_295x93</v>
      </c>
      <c r="B31" s="546" t="s">
        <v>608</v>
      </c>
      <c r="C31" s="546" t="s">
        <v>604</v>
      </c>
      <c r="D31" s="546">
        <v>72</v>
      </c>
      <c r="E31" s="546" t="s">
        <v>710</v>
      </c>
      <c r="F31" s="546" t="s">
        <v>604</v>
      </c>
      <c r="G31" s="546" t="s">
        <v>623</v>
      </c>
      <c r="H31" s="229" t="str">
        <f t="shared" si="0"/>
        <v>0501720030100</v>
      </c>
      <c r="I31" s="227" t="s">
        <v>688</v>
      </c>
      <c r="J31" s="227" t="s">
        <v>1139</v>
      </c>
      <c r="K31" s="230" t="s">
        <v>1353</v>
      </c>
      <c r="L31" s="246" t="s">
        <v>1242</v>
      </c>
      <c r="M31" s="254">
        <v>3.5</v>
      </c>
      <c r="N31" s="247" t="s">
        <v>1146</v>
      </c>
      <c r="O31" s="247" t="s">
        <v>887</v>
      </c>
      <c r="P31" s="231" t="s">
        <v>252</v>
      </c>
      <c r="Q31" s="231">
        <v>4</v>
      </c>
      <c r="R31" s="231">
        <v>4</v>
      </c>
      <c r="S31" s="231">
        <v>4</v>
      </c>
      <c r="T31" s="231">
        <v>4</v>
      </c>
      <c r="U31" s="231">
        <v>4</v>
      </c>
      <c r="V31" s="235">
        <v>1.75</v>
      </c>
      <c r="W31" s="451">
        <f t="shared" si="7"/>
        <v>16</v>
      </c>
      <c r="X31" s="447">
        <f t="shared" si="8"/>
        <v>7</v>
      </c>
      <c r="Y31" s="447">
        <f t="shared" si="9"/>
        <v>7</v>
      </c>
      <c r="Z31" s="447">
        <f t="shared" si="10"/>
        <v>7</v>
      </c>
      <c r="AA31" s="447"/>
      <c r="AB31" s="447"/>
      <c r="AC31" s="236"/>
      <c r="AD31" s="274"/>
    </row>
    <row r="32" spans="1:30" ht="15.75" customHeight="1">
      <c r="A32" s="229" t="str">
        <f t="shared" si="6"/>
        <v>0501720040100_FTW_HW_WMN_UK_4_295x93</v>
      </c>
      <c r="B32" s="546" t="s">
        <v>608</v>
      </c>
      <c r="C32" s="546" t="s">
        <v>604</v>
      </c>
      <c r="D32" s="546">
        <v>72</v>
      </c>
      <c r="E32" s="546" t="s">
        <v>711</v>
      </c>
      <c r="F32" s="546" t="s">
        <v>604</v>
      </c>
      <c r="G32" s="546" t="s">
        <v>623</v>
      </c>
      <c r="H32" s="229" t="str">
        <f t="shared" si="0"/>
        <v>0501720040100</v>
      </c>
      <c r="I32" s="227" t="s">
        <v>688</v>
      </c>
      <c r="J32" s="227" t="s">
        <v>1139</v>
      </c>
      <c r="K32" s="230" t="s">
        <v>1353</v>
      </c>
      <c r="L32" s="246" t="s">
        <v>1242</v>
      </c>
      <c r="M32" s="254">
        <v>4</v>
      </c>
      <c r="N32" s="247" t="s">
        <v>1146</v>
      </c>
      <c r="O32" s="247" t="s">
        <v>887</v>
      </c>
      <c r="P32" s="231" t="s">
        <v>252</v>
      </c>
      <c r="Q32" s="231">
        <v>4</v>
      </c>
      <c r="R32" s="231">
        <v>4</v>
      </c>
      <c r="S32" s="231">
        <v>4</v>
      </c>
      <c r="T32" s="231">
        <v>4</v>
      </c>
      <c r="U32" s="231">
        <v>4</v>
      </c>
      <c r="V32" s="235">
        <v>1.75</v>
      </c>
      <c r="W32" s="451">
        <f t="shared" si="7"/>
        <v>16</v>
      </c>
      <c r="X32" s="447">
        <f t="shared" si="8"/>
        <v>7</v>
      </c>
      <c r="Y32" s="447">
        <f t="shared" si="9"/>
        <v>7</v>
      </c>
      <c r="Z32" s="447">
        <f t="shared" si="10"/>
        <v>7</v>
      </c>
      <c r="AA32" s="447"/>
      <c r="AB32" s="447"/>
      <c r="AC32" s="236"/>
      <c r="AD32" s="274"/>
    </row>
    <row r="33" spans="1:30" ht="15.75" customHeight="1">
      <c r="A33" s="229" t="str">
        <f t="shared" si="6"/>
        <v>0501720050100_FTW_HW_WMN_UK_4,5_295x93</v>
      </c>
      <c r="B33" s="546" t="s">
        <v>608</v>
      </c>
      <c r="C33" s="546" t="s">
        <v>604</v>
      </c>
      <c r="D33" s="546">
        <v>72</v>
      </c>
      <c r="E33" s="546" t="s">
        <v>712</v>
      </c>
      <c r="F33" s="546" t="s">
        <v>604</v>
      </c>
      <c r="G33" s="546" t="s">
        <v>623</v>
      </c>
      <c r="H33" s="229" t="str">
        <f t="shared" si="0"/>
        <v>0501720050100</v>
      </c>
      <c r="I33" s="227" t="s">
        <v>688</v>
      </c>
      <c r="J33" s="227" t="s">
        <v>1139</v>
      </c>
      <c r="K33" s="230" t="s">
        <v>1353</v>
      </c>
      <c r="L33" s="246" t="s">
        <v>1242</v>
      </c>
      <c r="M33" s="254">
        <v>4.5</v>
      </c>
      <c r="N33" s="247" t="s">
        <v>1146</v>
      </c>
      <c r="O33" s="247" t="s">
        <v>887</v>
      </c>
      <c r="P33" s="231" t="s">
        <v>252</v>
      </c>
      <c r="Q33" s="231">
        <v>4</v>
      </c>
      <c r="R33" s="231">
        <v>4</v>
      </c>
      <c r="S33" s="231">
        <v>4</v>
      </c>
      <c r="T33" s="231">
        <v>4</v>
      </c>
      <c r="U33" s="231">
        <v>4</v>
      </c>
      <c r="V33" s="235">
        <v>1.75</v>
      </c>
      <c r="W33" s="451">
        <f t="shared" si="7"/>
        <v>16</v>
      </c>
      <c r="X33" s="447">
        <f t="shared" si="8"/>
        <v>7</v>
      </c>
      <c r="Y33" s="447">
        <f t="shared" si="9"/>
        <v>7</v>
      </c>
      <c r="Z33" s="447">
        <f t="shared" si="10"/>
        <v>7</v>
      </c>
      <c r="AA33" s="447"/>
      <c r="AB33" s="447"/>
      <c r="AC33" s="236"/>
      <c r="AD33" s="274"/>
    </row>
    <row r="34" spans="1:30" ht="15.75" customHeight="1">
      <c r="A34" s="229" t="str">
        <f t="shared" si="6"/>
        <v>0501720060100_FTW_HW_WMN_UK_5_295x93</v>
      </c>
      <c r="B34" s="546" t="s">
        <v>608</v>
      </c>
      <c r="C34" s="546" t="s">
        <v>604</v>
      </c>
      <c r="D34" s="546">
        <v>72</v>
      </c>
      <c r="E34" s="546" t="s">
        <v>713</v>
      </c>
      <c r="F34" s="546" t="s">
        <v>604</v>
      </c>
      <c r="G34" s="546" t="s">
        <v>623</v>
      </c>
      <c r="H34" s="229" t="str">
        <f t="shared" si="0"/>
        <v>0501720060100</v>
      </c>
      <c r="I34" s="227" t="s">
        <v>688</v>
      </c>
      <c r="J34" s="227" t="s">
        <v>1139</v>
      </c>
      <c r="K34" s="230" t="s">
        <v>1353</v>
      </c>
      <c r="L34" s="246" t="s">
        <v>1242</v>
      </c>
      <c r="M34" s="254">
        <v>5</v>
      </c>
      <c r="N34" s="247" t="s">
        <v>1146</v>
      </c>
      <c r="O34" s="247" t="s">
        <v>887</v>
      </c>
      <c r="P34" s="231" t="s">
        <v>252</v>
      </c>
      <c r="Q34" s="231">
        <v>4</v>
      </c>
      <c r="R34" s="231">
        <v>4</v>
      </c>
      <c r="S34" s="231">
        <v>4</v>
      </c>
      <c r="T34" s="231">
        <v>4</v>
      </c>
      <c r="U34" s="231">
        <v>4</v>
      </c>
      <c r="V34" s="235">
        <v>1.75</v>
      </c>
      <c r="W34" s="451">
        <f t="shared" si="7"/>
        <v>16</v>
      </c>
      <c r="X34" s="447">
        <f t="shared" si="8"/>
        <v>7</v>
      </c>
      <c r="Y34" s="447">
        <f t="shared" si="9"/>
        <v>7</v>
      </c>
      <c r="Z34" s="447">
        <f t="shared" si="10"/>
        <v>7</v>
      </c>
      <c r="AA34" s="447"/>
      <c r="AB34" s="447"/>
      <c r="AC34" s="236"/>
      <c r="AD34" s="274"/>
    </row>
    <row r="35" spans="1:30" ht="15.75" customHeight="1">
      <c r="A35" s="229" t="str">
        <f t="shared" si="6"/>
        <v>0501720070100_FTW_HW_WMN_UK_5,5_295x93</v>
      </c>
      <c r="B35" s="546" t="s">
        <v>608</v>
      </c>
      <c r="C35" s="546" t="s">
        <v>604</v>
      </c>
      <c r="D35" s="546">
        <v>72</v>
      </c>
      <c r="E35" s="546" t="s">
        <v>714</v>
      </c>
      <c r="F35" s="546" t="s">
        <v>604</v>
      </c>
      <c r="G35" s="546" t="s">
        <v>623</v>
      </c>
      <c r="H35" s="229" t="str">
        <f t="shared" si="0"/>
        <v>0501720070100</v>
      </c>
      <c r="I35" s="227" t="s">
        <v>688</v>
      </c>
      <c r="J35" s="227" t="s">
        <v>1139</v>
      </c>
      <c r="K35" s="230" t="s">
        <v>1353</v>
      </c>
      <c r="L35" s="246" t="s">
        <v>1242</v>
      </c>
      <c r="M35" s="254">
        <v>5.5</v>
      </c>
      <c r="N35" s="247" t="s">
        <v>1146</v>
      </c>
      <c r="O35" s="247" t="s">
        <v>887</v>
      </c>
      <c r="P35" s="231" t="s">
        <v>252</v>
      </c>
      <c r="Q35" s="231">
        <v>4</v>
      </c>
      <c r="R35" s="231">
        <v>4</v>
      </c>
      <c r="S35" s="231">
        <v>4</v>
      </c>
      <c r="T35" s="231">
        <v>4</v>
      </c>
      <c r="U35" s="231">
        <v>4</v>
      </c>
      <c r="V35" s="235">
        <v>1.75</v>
      </c>
      <c r="W35" s="451">
        <f t="shared" si="7"/>
        <v>16</v>
      </c>
      <c r="X35" s="447">
        <f t="shared" si="8"/>
        <v>7</v>
      </c>
      <c r="Y35" s="447">
        <f t="shared" si="9"/>
        <v>7</v>
      </c>
      <c r="Z35" s="447">
        <f t="shared" si="10"/>
        <v>7</v>
      </c>
      <c r="AA35" s="447"/>
      <c r="AB35" s="447"/>
      <c r="AC35" s="236"/>
      <c r="AD35" s="274"/>
    </row>
    <row r="36" spans="1:30" ht="15.75" customHeight="1">
      <c r="A36" s="229" t="str">
        <f t="shared" si="6"/>
        <v>0501720080100_FTW_HW_WMN_UK_6_295x93</v>
      </c>
      <c r="B36" s="546" t="s">
        <v>608</v>
      </c>
      <c r="C36" s="546" t="s">
        <v>604</v>
      </c>
      <c r="D36" s="546">
        <v>72</v>
      </c>
      <c r="E36" s="546" t="s">
        <v>715</v>
      </c>
      <c r="F36" s="546" t="s">
        <v>604</v>
      </c>
      <c r="G36" s="546" t="s">
        <v>623</v>
      </c>
      <c r="H36" s="229" t="str">
        <f t="shared" si="0"/>
        <v>0501720080100</v>
      </c>
      <c r="I36" s="227" t="s">
        <v>688</v>
      </c>
      <c r="J36" s="227" t="s">
        <v>1139</v>
      </c>
      <c r="K36" s="230" t="s">
        <v>1353</v>
      </c>
      <c r="L36" s="246" t="s">
        <v>1242</v>
      </c>
      <c r="M36" s="254">
        <v>6</v>
      </c>
      <c r="N36" s="247" t="s">
        <v>1146</v>
      </c>
      <c r="O36" s="247" t="s">
        <v>887</v>
      </c>
      <c r="P36" s="231" t="s">
        <v>252</v>
      </c>
      <c r="Q36" s="231">
        <v>4</v>
      </c>
      <c r="R36" s="231">
        <v>4</v>
      </c>
      <c r="S36" s="231">
        <v>4</v>
      </c>
      <c r="T36" s="231">
        <v>4</v>
      </c>
      <c r="U36" s="231">
        <v>4</v>
      </c>
      <c r="V36" s="235">
        <v>1.75</v>
      </c>
      <c r="W36" s="451">
        <f t="shared" si="7"/>
        <v>16</v>
      </c>
      <c r="X36" s="447">
        <f t="shared" si="8"/>
        <v>7</v>
      </c>
      <c r="Y36" s="447">
        <f t="shared" si="9"/>
        <v>7</v>
      </c>
      <c r="Z36" s="447">
        <f t="shared" si="10"/>
        <v>7</v>
      </c>
      <c r="AA36" s="447"/>
      <c r="AB36" s="447"/>
      <c r="AC36" s="236"/>
      <c r="AD36" s="274"/>
    </row>
    <row r="37" spans="1:30" ht="15.75" customHeight="1">
      <c r="A37" s="229" t="str">
        <f t="shared" si="6"/>
        <v>0501720090100_FTW_HW_WMN_UK_6,5_295x93</v>
      </c>
      <c r="B37" s="546" t="s">
        <v>608</v>
      </c>
      <c r="C37" s="546" t="s">
        <v>604</v>
      </c>
      <c r="D37" s="546">
        <v>72</v>
      </c>
      <c r="E37" s="546" t="s">
        <v>716</v>
      </c>
      <c r="F37" s="546" t="s">
        <v>604</v>
      </c>
      <c r="G37" s="546" t="s">
        <v>623</v>
      </c>
      <c r="H37" s="229" t="str">
        <f t="shared" ref="H37:H68" si="11">B37&amp;C37&amp;D37&amp;E37&amp;F37&amp;G37</f>
        <v>0501720090100</v>
      </c>
      <c r="I37" s="227" t="s">
        <v>688</v>
      </c>
      <c r="J37" s="227" t="s">
        <v>1139</v>
      </c>
      <c r="K37" s="230" t="s">
        <v>1353</v>
      </c>
      <c r="L37" s="246" t="s">
        <v>1242</v>
      </c>
      <c r="M37" s="254">
        <v>6.5</v>
      </c>
      <c r="N37" s="247" t="s">
        <v>1146</v>
      </c>
      <c r="O37" s="247" t="s">
        <v>887</v>
      </c>
      <c r="P37" s="231" t="s">
        <v>252</v>
      </c>
      <c r="Q37" s="231">
        <v>4</v>
      </c>
      <c r="R37" s="231">
        <v>4</v>
      </c>
      <c r="S37" s="231">
        <v>4</v>
      </c>
      <c r="T37" s="231">
        <v>4</v>
      </c>
      <c r="U37" s="231">
        <v>4</v>
      </c>
      <c r="V37" s="235">
        <v>1.75</v>
      </c>
      <c r="W37" s="451">
        <f t="shared" si="7"/>
        <v>16</v>
      </c>
      <c r="X37" s="447">
        <f t="shared" si="8"/>
        <v>7</v>
      </c>
      <c r="Y37" s="447">
        <f t="shared" si="9"/>
        <v>7</v>
      </c>
      <c r="Z37" s="447">
        <f t="shared" si="10"/>
        <v>7</v>
      </c>
      <c r="AA37" s="447"/>
      <c r="AB37" s="447"/>
      <c r="AC37" s="236"/>
      <c r="AD37" s="274"/>
    </row>
    <row r="38" spans="1:30" ht="15.75" customHeight="1">
      <c r="A38" s="229" t="str">
        <f t="shared" si="6"/>
        <v>0501720100100_FTW_HW_WMN_UK_7_295x93</v>
      </c>
      <c r="B38" s="546" t="s">
        <v>608</v>
      </c>
      <c r="C38" s="546" t="s">
        <v>604</v>
      </c>
      <c r="D38" s="546">
        <v>72</v>
      </c>
      <c r="E38" s="546" t="s">
        <v>717</v>
      </c>
      <c r="F38" s="546" t="s">
        <v>604</v>
      </c>
      <c r="G38" s="546" t="s">
        <v>623</v>
      </c>
      <c r="H38" s="229" t="str">
        <f t="shared" si="11"/>
        <v>0501720100100</v>
      </c>
      <c r="I38" s="227" t="s">
        <v>688</v>
      </c>
      <c r="J38" s="227" t="s">
        <v>1139</v>
      </c>
      <c r="K38" s="230" t="s">
        <v>1353</v>
      </c>
      <c r="L38" s="246" t="s">
        <v>1242</v>
      </c>
      <c r="M38" s="254">
        <v>7</v>
      </c>
      <c r="N38" s="247" t="s">
        <v>1146</v>
      </c>
      <c r="O38" s="247" t="s">
        <v>887</v>
      </c>
      <c r="P38" s="231" t="s">
        <v>252</v>
      </c>
      <c r="Q38" s="231">
        <v>4</v>
      </c>
      <c r="R38" s="231">
        <v>4</v>
      </c>
      <c r="S38" s="231">
        <v>4</v>
      </c>
      <c r="T38" s="231">
        <v>4</v>
      </c>
      <c r="U38" s="231">
        <v>4</v>
      </c>
      <c r="V38" s="235">
        <v>1.75</v>
      </c>
      <c r="W38" s="451">
        <f t="shared" si="7"/>
        <v>16</v>
      </c>
      <c r="X38" s="447">
        <f t="shared" si="8"/>
        <v>7</v>
      </c>
      <c r="Y38" s="447">
        <f t="shared" si="9"/>
        <v>7</v>
      </c>
      <c r="Z38" s="447">
        <f t="shared" si="10"/>
        <v>7</v>
      </c>
      <c r="AA38" s="447"/>
      <c r="AB38" s="447"/>
      <c r="AC38" s="236"/>
      <c r="AD38" s="274"/>
    </row>
    <row r="39" spans="1:30" ht="15.75" customHeight="1">
      <c r="A39" s="229" t="str">
        <f t="shared" si="6"/>
        <v>0501720110100_FTW_HW_WMN_UK_7,5_295x93</v>
      </c>
      <c r="B39" s="546" t="s">
        <v>608</v>
      </c>
      <c r="C39" s="546" t="s">
        <v>604</v>
      </c>
      <c r="D39" s="546">
        <v>72</v>
      </c>
      <c r="E39" s="546" t="s">
        <v>718</v>
      </c>
      <c r="F39" s="546" t="s">
        <v>604</v>
      </c>
      <c r="G39" s="546" t="s">
        <v>623</v>
      </c>
      <c r="H39" s="229" t="str">
        <f t="shared" si="11"/>
        <v>0501720110100</v>
      </c>
      <c r="I39" s="227" t="s">
        <v>688</v>
      </c>
      <c r="J39" s="227" t="s">
        <v>1139</v>
      </c>
      <c r="K39" s="230" t="s">
        <v>1353</v>
      </c>
      <c r="L39" s="246" t="s">
        <v>1242</v>
      </c>
      <c r="M39" s="254">
        <v>7.5</v>
      </c>
      <c r="N39" s="247" t="s">
        <v>1146</v>
      </c>
      <c r="O39" s="247" t="s">
        <v>887</v>
      </c>
      <c r="P39" s="231" t="s">
        <v>252</v>
      </c>
      <c r="Q39" s="231">
        <v>4</v>
      </c>
      <c r="R39" s="231">
        <v>4</v>
      </c>
      <c r="S39" s="231">
        <v>4</v>
      </c>
      <c r="T39" s="231">
        <v>4</v>
      </c>
      <c r="U39" s="231">
        <v>4</v>
      </c>
      <c r="V39" s="235">
        <v>1.75</v>
      </c>
      <c r="W39" s="451">
        <f t="shared" si="7"/>
        <v>16</v>
      </c>
      <c r="X39" s="447">
        <f t="shared" si="8"/>
        <v>7</v>
      </c>
      <c r="Y39" s="447">
        <f t="shared" si="9"/>
        <v>7</v>
      </c>
      <c r="Z39" s="447">
        <f t="shared" si="10"/>
        <v>7</v>
      </c>
      <c r="AA39" s="447"/>
      <c r="AB39" s="447"/>
      <c r="AC39" s="236"/>
      <c r="AD39" s="274"/>
    </row>
    <row r="40" spans="1:30" ht="15.75" customHeight="1">
      <c r="A40" s="229" t="str">
        <f t="shared" si="6"/>
        <v>0501720120100_FTW_HW_WMN_UK_8_295x93</v>
      </c>
      <c r="B40" s="546" t="s">
        <v>608</v>
      </c>
      <c r="C40" s="546" t="s">
        <v>604</v>
      </c>
      <c r="D40" s="546">
        <v>72</v>
      </c>
      <c r="E40" s="546" t="s">
        <v>719</v>
      </c>
      <c r="F40" s="546" t="s">
        <v>604</v>
      </c>
      <c r="G40" s="546" t="s">
        <v>623</v>
      </c>
      <c r="H40" s="229" t="str">
        <f t="shared" si="11"/>
        <v>0501720120100</v>
      </c>
      <c r="I40" s="227" t="s">
        <v>688</v>
      </c>
      <c r="J40" s="227" t="s">
        <v>1139</v>
      </c>
      <c r="K40" s="230" t="s">
        <v>1353</v>
      </c>
      <c r="L40" s="246" t="s">
        <v>1242</v>
      </c>
      <c r="M40" s="254">
        <v>8</v>
      </c>
      <c r="N40" s="247" t="s">
        <v>1146</v>
      </c>
      <c r="O40" s="247" t="s">
        <v>887</v>
      </c>
      <c r="P40" s="231" t="s">
        <v>252</v>
      </c>
      <c r="Q40" s="231">
        <v>4</v>
      </c>
      <c r="R40" s="231">
        <v>4</v>
      </c>
      <c r="S40" s="231">
        <v>4</v>
      </c>
      <c r="T40" s="231">
        <v>4</v>
      </c>
      <c r="U40" s="231">
        <v>4</v>
      </c>
      <c r="V40" s="235">
        <v>1.75</v>
      </c>
      <c r="W40" s="451">
        <f t="shared" si="7"/>
        <v>16</v>
      </c>
      <c r="X40" s="447">
        <f t="shared" si="8"/>
        <v>7</v>
      </c>
      <c r="Y40" s="447">
        <f t="shared" si="9"/>
        <v>7</v>
      </c>
      <c r="Z40" s="447">
        <f t="shared" si="10"/>
        <v>7</v>
      </c>
      <c r="AA40" s="447"/>
      <c r="AB40" s="447"/>
      <c r="AC40" s="236"/>
      <c r="AD40" s="274"/>
    </row>
    <row r="41" spans="1:30" ht="15.75" customHeight="1">
      <c r="A41" s="229" t="str">
        <f t="shared" si="6"/>
        <v>0501720130100_FTW_HW_WMN_UK_8,5_295x93</v>
      </c>
      <c r="B41" s="546" t="s">
        <v>608</v>
      </c>
      <c r="C41" s="546" t="s">
        <v>604</v>
      </c>
      <c r="D41" s="546">
        <v>72</v>
      </c>
      <c r="E41" s="546" t="s">
        <v>720</v>
      </c>
      <c r="F41" s="546" t="s">
        <v>604</v>
      </c>
      <c r="G41" s="546" t="s">
        <v>623</v>
      </c>
      <c r="H41" s="229" t="str">
        <f t="shared" si="11"/>
        <v>0501720130100</v>
      </c>
      <c r="I41" s="227" t="s">
        <v>688</v>
      </c>
      <c r="J41" s="227" t="s">
        <v>1139</v>
      </c>
      <c r="K41" s="230" t="s">
        <v>1353</v>
      </c>
      <c r="L41" s="246" t="s">
        <v>1242</v>
      </c>
      <c r="M41" s="254">
        <v>8.5</v>
      </c>
      <c r="N41" s="247" t="s">
        <v>1146</v>
      </c>
      <c r="O41" s="247" t="s">
        <v>887</v>
      </c>
      <c r="P41" s="231" t="s">
        <v>252</v>
      </c>
      <c r="Q41" s="231">
        <v>4</v>
      </c>
      <c r="R41" s="231">
        <v>4</v>
      </c>
      <c r="S41" s="231">
        <v>4</v>
      </c>
      <c r="T41" s="231">
        <v>4</v>
      </c>
      <c r="U41" s="231">
        <v>4</v>
      </c>
      <c r="V41" s="235">
        <v>1.75</v>
      </c>
      <c r="W41" s="451">
        <f t="shared" si="7"/>
        <v>16</v>
      </c>
      <c r="X41" s="447">
        <f t="shared" si="8"/>
        <v>7</v>
      </c>
      <c r="Y41" s="447">
        <f t="shared" si="9"/>
        <v>7</v>
      </c>
      <c r="Z41" s="447">
        <f t="shared" si="10"/>
        <v>7</v>
      </c>
      <c r="AA41" s="447"/>
      <c r="AB41" s="447"/>
      <c r="AC41" s="236"/>
      <c r="AD41" s="274"/>
    </row>
    <row r="42" spans="1:30" ht="15.75" customHeight="1">
      <c r="A42" s="229" t="str">
        <f t="shared" si="6"/>
        <v>0501720140100_FTW_HW_WMN_UK_8.5_-_9.5_295x93</v>
      </c>
      <c r="B42" s="546" t="s">
        <v>608</v>
      </c>
      <c r="C42" s="546" t="s">
        <v>604</v>
      </c>
      <c r="D42" s="546">
        <v>72</v>
      </c>
      <c r="E42" s="546" t="s">
        <v>721</v>
      </c>
      <c r="F42" s="546" t="s">
        <v>604</v>
      </c>
      <c r="G42" s="546" t="s">
        <v>623</v>
      </c>
      <c r="H42" s="229" t="str">
        <f t="shared" si="11"/>
        <v>0501720140100</v>
      </c>
      <c r="I42" s="227" t="s">
        <v>688</v>
      </c>
      <c r="J42" s="227" t="s">
        <v>1139</v>
      </c>
      <c r="K42" s="230" t="s">
        <v>1353</v>
      </c>
      <c r="L42" s="246" t="s">
        <v>1242</v>
      </c>
      <c r="M42" s="254" t="s">
        <v>890</v>
      </c>
      <c r="N42" s="247" t="s">
        <v>1146</v>
      </c>
      <c r="O42" s="247" t="s">
        <v>887</v>
      </c>
      <c r="P42" s="231" t="s">
        <v>252</v>
      </c>
      <c r="Q42" s="231">
        <v>4</v>
      </c>
      <c r="R42" s="231">
        <v>4</v>
      </c>
      <c r="S42" s="231">
        <v>4</v>
      </c>
      <c r="T42" s="231">
        <v>4</v>
      </c>
      <c r="U42" s="231">
        <v>4</v>
      </c>
      <c r="V42" s="235">
        <v>1.75</v>
      </c>
      <c r="W42" s="451">
        <f t="shared" si="7"/>
        <v>16</v>
      </c>
      <c r="X42" s="447">
        <f t="shared" si="8"/>
        <v>7</v>
      </c>
      <c r="Y42" s="447">
        <f t="shared" si="9"/>
        <v>7</v>
      </c>
      <c r="Z42" s="447">
        <f t="shared" si="10"/>
        <v>7</v>
      </c>
      <c r="AA42" s="447"/>
      <c r="AB42" s="447"/>
      <c r="AC42" s="236"/>
      <c r="AD42" s="274"/>
    </row>
    <row r="43" spans="1:30" ht="12.75" customHeight="1">
      <c r="A43" s="237"/>
      <c r="B43" s="245"/>
      <c r="C43" s="245"/>
      <c r="D43" s="245"/>
      <c r="E43" s="245"/>
      <c r="F43" s="245"/>
      <c r="G43" s="245"/>
      <c r="H43" s="229" t="str">
        <f t="shared" si="11"/>
        <v/>
      </c>
      <c r="I43" s="250"/>
      <c r="J43" s="250"/>
      <c r="K43" s="250"/>
      <c r="L43" s="250"/>
      <c r="M43" s="250"/>
      <c r="N43" s="250"/>
      <c r="O43" s="257" t="s">
        <v>21</v>
      </c>
      <c r="P43" s="241"/>
      <c r="Q43" s="391">
        <f>SUM(Q29:Q42)</f>
        <v>56</v>
      </c>
      <c r="R43" s="391">
        <f>SUM(R29:R42)</f>
        <v>56</v>
      </c>
      <c r="S43" s="391">
        <f>SUM(S29:S42)</f>
        <v>56</v>
      </c>
      <c r="T43" s="391">
        <f>SUM(T29:T42)</f>
        <v>56</v>
      </c>
      <c r="U43" s="391">
        <f>SUM(U29:U42)</f>
        <v>56</v>
      </c>
      <c r="V43" s="388"/>
      <c r="W43" s="389"/>
      <c r="X43" s="389"/>
      <c r="Y43" s="389"/>
      <c r="Z43" s="389"/>
      <c r="AA43" s="252"/>
      <c r="AB43" s="252"/>
    </row>
    <row r="44" spans="1:30" ht="15.75" customHeight="1">
      <c r="A44" s="229" t="str">
        <f t="shared" ref="A44:A69" si="12">H44&amp;J44&amp;K44&amp;M44&amp;J44&amp;N44</f>
        <v>0501730010100_FTW_HW_Kids_UK_1_295x93</v>
      </c>
      <c r="B44" s="546" t="s">
        <v>608</v>
      </c>
      <c r="C44" s="546" t="s">
        <v>604</v>
      </c>
      <c r="D44" s="546">
        <v>73</v>
      </c>
      <c r="E44" s="546" t="s">
        <v>708</v>
      </c>
      <c r="F44" s="546" t="s">
        <v>604</v>
      </c>
      <c r="G44" s="546" t="s">
        <v>623</v>
      </c>
      <c r="H44" s="229" t="str">
        <f t="shared" si="11"/>
        <v>0501730010100</v>
      </c>
      <c r="I44" s="227" t="s">
        <v>688</v>
      </c>
      <c r="J44" s="227" t="s">
        <v>1139</v>
      </c>
      <c r="K44" s="230" t="s">
        <v>1354</v>
      </c>
      <c r="L44" s="246" t="s">
        <v>1243</v>
      </c>
      <c r="M44" s="254" t="s">
        <v>49</v>
      </c>
      <c r="N44" s="247" t="s">
        <v>1146</v>
      </c>
      <c r="O44" s="247" t="s">
        <v>887</v>
      </c>
      <c r="P44" s="231" t="s">
        <v>252</v>
      </c>
      <c r="Q44" s="231">
        <v>4</v>
      </c>
      <c r="R44" s="231">
        <v>4</v>
      </c>
      <c r="S44" s="231">
        <v>4</v>
      </c>
      <c r="T44" s="231">
        <v>4</v>
      </c>
      <c r="U44" s="231">
        <v>4</v>
      </c>
      <c r="V44" s="235">
        <v>1.75</v>
      </c>
      <c r="W44" s="451">
        <f t="shared" ref="W44:W69" si="13">$R44*U44</f>
        <v>16</v>
      </c>
      <c r="X44" s="447">
        <f t="shared" ref="X44:X69" si="14">$R44*V44</f>
        <v>7</v>
      </c>
      <c r="Y44" s="447">
        <f t="shared" ref="Y44:Y69" si="15">$V44*S44</f>
        <v>7</v>
      </c>
      <c r="Z44" s="447">
        <f t="shared" ref="Z44:Z69" si="16">$V44*T44</f>
        <v>7</v>
      </c>
      <c r="AA44" s="447"/>
      <c r="AB44" s="447"/>
      <c r="AC44" s="236"/>
      <c r="AD44" s="274"/>
    </row>
    <row r="45" spans="1:30" ht="15.75" customHeight="1">
      <c r="A45" s="229" t="str">
        <f t="shared" si="12"/>
        <v>0501730020100_FTW_HW_Kids_UK_1.5_295x93</v>
      </c>
      <c r="B45" s="546" t="s">
        <v>608</v>
      </c>
      <c r="C45" s="546" t="s">
        <v>604</v>
      </c>
      <c r="D45" s="546">
        <v>73</v>
      </c>
      <c r="E45" s="546" t="s">
        <v>709</v>
      </c>
      <c r="F45" s="546" t="s">
        <v>604</v>
      </c>
      <c r="G45" s="546" t="s">
        <v>623</v>
      </c>
      <c r="H45" s="229" t="str">
        <f t="shared" si="11"/>
        <v>0501730020100</v>
      </c>
      <c r="I45" s="227" t="s">
        <v>688</v>
      </c>
      <c r="J45" s="227" t="s">
        <v>1139</v>
      </c>
      <c r="K45" s="230" t="s">
        <v>1354</v>
      </c>
      <c r="L45" s="246" t="s">
        <v>1243</v>
      </c>
      <c r="M45" s="254" t="s">
        <v>50</v>
      </c>
      <c r="N45" s="247" t="s">
        <v>1146</v>
      </c>
      <c r="O45" s="247" t="s">
        <v>887</v>
      </c>
      <c r="P45" s="231" t="s">
        <v>252</v>
      </c>
      <c r="Q45" s="231">
        <v>4</v>
      </c>
      <c r="R45" s="231">
        <v>4</v>
      </c>
      <c r="S45" s="231">
        <v>4</v>
      </c>
      <c r="T45" s="231">
        <v>4</v>
      </c>
      <c r="U45" s="231">
        <v>4</v>
      </c>
      <c r="V45" s="235">
        <v>1.75</v>
      </c>
      <c r="W45" s="451">
        <f t="shared" si="13"/>
        <v>16</v>
      </c>
      <c r="X45" s="447">
        <f t="shared" si="14"/>
        <v>7</v>
      </c>
      <c r="Y45" s="447">
        <f t="shared" si="15"/>
        <v>7</v>
      </c>
      <c r="Z45" s="447">
        <f t="shared" si="16"/>
        <v>7</v>
      </c>
      <c r="AA45" s="447"/>
      <c r="AB45" s="447"/>
      <c r="AC45" s="236"/>
      <c r="AD45" s="274"/>
    </row>
    <row r="46" spans="1:30" ht="15.75" customHeight="1">
      <c r="A46" s="229" t="str">
        <f t="shared" si="12"/>
        <v>0501730030100_FTW_HW_Kids_UK_2_295x93</v>
      </c>
      <c r="B46" s="546" t="s">
        <v>608</v>
      </c>
      <c r="C46" s="546" t="s">
        <v>604</v>
      </c>
      <c r="D46" s="546">
        <v>73</v>
      </c>
      <c r="E46" s="546" t="s">
        <v>710</v>
      </c>
      <c r="F46" s="546" t="s">
        <v>604</v>
      </c>
      <c r="G46" s="546" t="s">
        <v>623</v>
      </c>
      <c r="H46" s="229" t="str">
        <f t="shared" si="11"/>
        <v>0501730030100</v>
      </c>
      <c r="I46" s="227" t="s">
        <v>688</v>
      </c>
      <c r="J46" s="227" t="s">
        <v>1139</v>
      </c>
      <c r="K46" s="230" t="s">
        <v>1354</v>
      </c>
      <c r="L46" s="246" t="s">
        <v>1243</v>
      </c>
      <c r="M46" s="254" t="s">
        <v>51</v>
      </c>
      <c r="N46" s="247" t="s">
        <v>1146</v>
      </c>
      <c r="O46" s="247" t="s">
        <v>887</v>
      </c>
      <c r="P46" s="231" t="s">
        <v>252</v>
      </c>
      <c r="Q46" s="231">
        <v>4</v>
      </c>
      <c r="R46" s="231">
        <v>4</v>
      </c>
      <c r="S46" s="231">
        <v>4</v>
      </c>
      <c r="T46" s="231">
        <v>4</v>
      </c>
      <c r="U46" s="231">
        <v>4</v>
      </c>
      <c r="V46" s="235">
        <v>1.75</v>
      </c>
      <c r="W46" s="451">
        <f t="shared" si="13"/>
        <v>16</v>
      </c>
      <c r="X46" s="447">
        <f t="shared" si="14"/>
        <v>7</v>
      </c>
      <c r="Y46" s="447">
        <f t="shared" si="15"/>
        <v>7</v>
      </c>
      <c r="Z46" s="447">
        <f t="shared" si="16"/>
        <v>7</v>
      </c>
      <c r="AA46" s="447"/>
      <c r="AB46" s="447"/>
      <c r="AC46" s="236"/>
      <c r="AD46" s="274"/>
    </row>
    <row r="47" spans="1:30" ht="15.75" customHeight="1">
      <c r="A47" s="229" t="str">
        <f t="shared" si="12"/>
        <v>0501730040100_FTW_HW_Kids_UK_2.5_295x93</v>
      </c>
      <c r="B47" s="546" t="s">
        <v>608</v>
      </c>
      <c r="C47" s="546" t="s">
        <v>604</v>
      </c>
      <c r="D47" s="546">
        <v>73</v>
      </c>
      <c r="E47" s="546" t="s">
        <v>711</v>
      </c>
      <c r="F47" s="546" t="s">
        <v>604</v>
      </c>
      <c r="G47" s="546" t="s">
        <v>623</v>
      </c>
      <c r="H47" s="229" t="str">
        <f t="shared" si="11"/>
        <v>0501730040100</v>
      </c>
      <c r="I47" s="227" t="s">
        <v>688</v>
      </c>
      <c r="J47" s="227" t="s">
        <v>1139</v>
      </c>
      <c r="K47" s="230" t="s">
        <v>1354</v>
      </c>
      <c r="L47" s="246" t="s">
        <v>1243</v>
      </c>
      <c r="M47" s="254" t="s">
        <v>52</v>
      </c>
      <c r="N47" s="247" t="s">
        <v>1146</v>
      </c>
      <c r="O47" s="247" t="s">
        <v>887</v>
      </c>
      <c r="P47" s="231" t="s">
        <v>252</v>
      </c>
      <c r="Q47" s="231">
        <v>4</v>
      </c>
      <c r="R47" s="231">
        <v>4</v>
      </c>
      <c r="S47" s="231">
        <v>4</v>
      </c>
      <c r="T47" s="231">
        <v>4</v>
      </c>
      <c r="U47" s="231">
        <v>4</v>
      </c>
      <c r="V47" s="235">
        <v>1.75</v>
      </c>
      <c r="W47" s="451">
        <f t="shared" si="13"/>
        <v>16</v>
      </c>
      <c r="X47" s="447">
        <f t="shared" si="14"/>
        <v>7</v>
      </c>
      <c r="Y47" s="447">
        <f t="shared" si="15"/>
        <v>7</v>
      </c>
      <c r="Z47" s="447">
        <f t="shared" si="16"/>
        <v>7</v>
      </c>
      <c r="AA47" s="447"/>
      <c r="AB47" s="447"/>
      <c r="AC47" s="236"/>
      <c r="AD47" s="274"/>
    </row>
    <row r="48" spans="1:30" ht="15.75" customHeight="1">
      <c r="A48" s="229" t="str">
        <f t="shared" si="12"/>
        <v>0501730050100_FTW_HW_Kids_UK_3_295x93</v>
      </c>
      <c r="B48" s="546" t="s">
        <v>608</v>
      </c>
      <c r="C48" s="546" t="s">
        <v>604</v>
      </c>
      <c r="D48" s="546">
        <v>73</v>
      </c>
      <c r="E48" s="546" t="s">
        <v>712</v>
      </c>
      <c r="F48" s="546" t="s">
        <v>604</v>
      </c>
      <c r="G48" s="546" t="s">
        <v>623</v>
      </c>
      <c r="H48" s="229" t="str">
        <f t="shared" si="11"/>
        <v>0501730050100</v>
      </c>
      <c r="I48" s="227" t="s">
        <v>688</v>
      </c>
      <c r="J48" s="227" t="s">
        <v>1139</v>
      </c>
      <c r="K48" s="230" t="s">
        <v>1354</v>
      </c>
      <c r="L48" s="246" t="s">
        <v>1243</v>
      </c>
      <c r="M48" s="254" t="s">
        <v>53</v>
      </c>
      <c r="N48" s="247" t="s">
        <v>1146</v>
      </c>
      <c r="O48" s="247" t="s">
        <v>887</v>
      </c>
      <c r="P48" s="231" t="s">
        <v>252</v>
      </c>
      <c r="Q48" s="231">
        <v>4</v>
      </c>
      <c r="R48" s="231">
        <v>4</v>
      </c>
      <c r="S48" s="231">
        <v>4</v>
      </c>
      <c r="T48" s="231">
        <v>4</v>
      </c>
      <c r="U48" s="231">
        <v>4</v>
      </c>
      <c r="V48" s="235">
        <v>1.75</v>
      </c>
      <c r="W48" s="451">
        <f t="shared" si="13"/>
        <v>16</v>
      </c>
      <c r="X48" s="447">
        <f t="shared" si="14"/>
        <v>7</v>
      </c>
      <c r="Y48" s="447">
        <f t="shared" si="15"/>
        <v>7</v>
      </c>
      <c r="Z48" s="447">
        <f t="shared" si="16"/>
        <v>7</v>
      </c>
      <c r="AA48" s="447"/>
      <c r="AB48" s="447"/>
      <c r="AC48" s="236"/>
      <c r="AD48" s="274"/>
    </row>
    <row r="49" spans="1:30" ht="15.75" customHeight="1">
      <c r="A49" s="229" t="str">
        <f t="shared" si="12"/>
        <v>0501730060100_FTW_HW_Kids_UK_3.5_295x93</v>
      </c>
      <c r="B49" s="546" t="s">
        <v>608</v>
      </c>
      <c r="C49" s="546" t="s">
        <v>604</v>
      </c>
      <c r="D49" s="546">
        <v>73</v>
      </c>
      <c r="E49" s="546" t="s">
        <v>713</v>
      </c>
      <c r="F49" s="546" t="s">
        <v>604</v>
      </c>
      <c r="G49" s="546" t="s">
        <v>623</v>
      </c>
      <c r="H49" s="229" t="str">
        <f t="shared" si="11"/>
        <v>0501730060100</v>
      </c>
      <c r="I49" s="227" t="s">
        <v>688</v>
      </c>
      <c r="J49" s="227" t="s">
        <v>1139</v>
      </c>
      <c r="K49" s="230" t="s">
        <v>1354</v>
      </c>
      <c r="L49" s="246" t="s">
        <v>1243</v>
      </c>
      <c r="M49" s="254" t="s">
        <v>54</v>
      </c>
      <c r="N49" s="247" t="s">
        <v>1146</v>
      </c>
      <c r="O49" s="247" t="s">
        <v>887</v>
      </c>
      <c r="P49" s="231" t="s">
        <v>252</v>
      </c>
      <c r="Q49" s="231">
        <v>4</v>
      </c>
      <c r="R49" s="231">
        <v>4</v>
      </c>
      <c r="S49" s="231">
        <v>4</v>
      </c>
      <c r="T49" s="231">
        <v>4</v>
      </c>
      <c r="U49" s="231">
        <v>4</v>
      </c>
      <c r="V49" s="235">
        <v>1.75</v>
      </c>
      <c r="W49" s="451">
        <f t="shared" si="13"/>
        <v>16</v>
      </c>
      <c r="X49" s="447">
        <f t="shared" si="14"/>
        <v>7</v>
      </c>
      <c r="Y49" s="447">
        <f t="shared" si="15"/>
        <v>7</v>
      </c>
      <c r="Z49" s="447">
        <f t="shared" si="16"/>
        <v>7</v>
      </c>
      <c r="AA49" s="447"/>
      <c r="AB49" s="447"/>
      <c r="AC49" s="236"/>
      <c r="AD49" s="274"/>
    </row>
    <row r="50" spans="1:30" ht="15.75" customHeight="1">
      <c r="A50" s="229" t="str">
        <f t="shared" si="12"/>
        <v>0501730070100_FTW_HW_Kids_UK_4_295x93</v>
      </c>
      <c r="B50" s="546" t="s">
        <v>608</v>
      </c>
      <c r="C50" s="546" t="s">
        <v>604</v>
      </c>
      <c r="D50" s="546">
        <v>73</v>
      </c>
      <c r="E50" s="546" t="s">
        <v>714</v>
      </c>
      <c r="F50" s="546" t="s">
        <v>604</v>
      </c>
      <c r="G50" s="546" t="s">
        <v>623</v>
      </c>
      <c r="H50" s="229" t="str">
        <f t="shared" si="11"/>
        <v>0501730070100</v>
      </c>
      <c r="I50" s="227" t="s">
        <v>688</v>
      </c>
      <c r="J50" s="227" t="s">
        <v>1139</v>
      </c>
      <c r="K50" s="230" t="s">
        <v>1354</v>
      </c>
      <c r="L50" s="246" t="s">
        <v>1243</v>
      </c>
      <c r="M50" s="254" t="s">
        <v>55</v>
      </c>
      <c r="N50" s="247" t="s">
        <v>1146</v>
      </c>
      <c r="O50" s="247" t="s">
        <v>887</v>
      </c>
      <c r="P50" s="231" t="s">
        <v>252</v>
      </c>
      <c r="Q50" s="231">
        <v>4</v>
      </c>
      <c r="R50" s="231">
        <v>4</v>
      </c>
      <c r="S50" s="231">
        <v>4</v>
      </c>
      <c r="T50" s="231">
        <v>4</v>
      </c>
      <c r="U50" s="231">
        <v>4</v>
      </c>
      <c r="V50" s="235">
        <v>1.75</v>
      </c>
      <c r="W50" s="451">
        <f t="shared" si="13"/>
        <v>16</v>
      </c>
      <c r="X50" s="447">
        <f t="shared" si="14"/>
        <v>7</v>
      </c>
      <c r="Y50" s="447">
        <f t="shared" si="15"/>
        <v>7</v>
      </c>
      <c r="Z50" s="447">
        <f t="shared" si="16"/>
        <v>7</v>
      </c>
      <c r="AA50" s="447"/>
      <c r="AB50" s="447"/>
      <c r="AC50" s="236"/>
      <c r="AD50" s="274"/>
    </row>
    <row r="51" spans="1:30" ht="15.75" customHeight="1">
      <c r="A51" s="229" t="str">
        <f t="shared" si="12"/>
        <v>0501730080100_FTW_HW_Kids_UK_4.5_295x93</v>
      </c>
      <c r="B51" s="546" t="s">
        <v>608</v>
      </c>
      <c r="C51" s="546" t="s">
        <v>604</v>
      </c>
      <c r="D51" s="546">
        <v>73</v>
      </c>
      <c r="E51" s="546" t="s">
        <v>715</v>
      </c>
      <c r="F51" s="546" t="s">
        <v>604</v>
      </c>
      <c r="G51" s="546" t="s">
        <v>623</v>
      </c>
      <c r="H51" s="229" t="str">
        <f t="shared" si="11"/>
        <v>0501730080100</v>
      </c>
      <c r="I51" s="227" t="s">
        <v>688</v>
      </c>
      <c r="J51" s="227" t="s">
        <v>1139</v>
      </c>
      <c r="K51" s="230" t="s">
        <v>1354</v>
      </c>
      <c r="L51" s="246" t="s">
        <v>1243</v>
      </c>
      <c r="M51" s="254" t="s">
        <v>56</v>
      </c>
      <c r="N51" s="247" t="s">
        <v>1146</v>
      </c>
      <c r="O51" s="247" t="s">
        <v>887</v>
      </c>
      <c r="P51" s="231" t="s">
        <v>252</v>
      </c>
      <c r="Q51" s="231">
        <v>4</v>
      </c>
      <c r="R51" s="231">
        <v>4</v>
      </c>
      <c r="S51" s="231">
        <v>4</v>
      </c>
      <c r="T51" s="231">
        <v>4</v>
      </c>
      <c r="U51" s="231">
        <v>4</v>
      </c>
      <c r="V51" s="235">
        <v>1.75</v>
      </c>
      <c r="W51" s="451">
        <f t="shared" si="13"/>
        <v>16</v>
      </c>
      <c r="X51" s="447">
        <f t="shared" si="14"/>
        <v>7</v>
      </c>
      <c r="Y51" s="447">
        <f t="shared" si="15"/>
        <v>7</v>
      </c>
      <c r="Z51" s="447">
        <f t="shared" si="16"/>
        <v>7</v>
      </c>
      <c r="AA51" s="447"/>
      <c r="AB51" s="447"/>
      <c r="AC51" s="236"/>
      <c r="AD51" s="274"/>
    </row>
    <row r="52" spans="1:30" ht="15.75" customHeight="1">
      <c r="A52" s="229" t="str">
        <f t="shared" si="12"/>
        <v>0501730090100_FTW_HW_Kids_UK_5_295x93</v>
      </c>
      <c r="B52" s="546" t="s">
        <v>608</v>
      </c>
      <c r="C52" s="546" t="s">
        <v>604</v>
      </c>
      <c r="D52" s="546">
        <v>73</v>
      </c>
      <c r="E52" s="546" t="s">
        <v>716</v>
      </c>
      <c r="F52" s="546" t="s">
        <v>604</v>
      </c>
      <c r="G52" s="546" t="s">
        <v>623</v>
      </c>
      <c r="H52" s="229" t="str">
        <f t="shared" si="11"/>
        <v>0501730090100</v>
      </c>
      <c r="I52" s="227" t="s">
        <v>688</v>
      </c>
      <c r="J52" s="227" t="s">
        <v>1139</v>
      </c>
      <c r="K52" s="230" t="s">
        <v>1354</v>
      </c>
      <c r="L52" s="246" t="s">
        <v>1243</v>
      </c>
      <c r="M52" s="254" t="s">
        <v>57</v>
      </c>
      <c r="N52" s="247" t="s">
        <v>1146</v>
      </c>
      <c r="O52" s="247" t="s">
        <v>887</v>
      </c>
      <c r="P52" s="231" t="s">
        <v>252</v>
      </c>
      <c r="Q52" s="231">
        <v>4</v>
      </c>
      <c r="R52" s="231">
        <v>4</v>
      </c>
      <c r="S52" s="231">
        <v>4</v>
      </c>
      <c r="T52" s="231">
        <v>4</v>
      </c>
      <c r="U52" s="231">
        <v>4</v>
      </c>
      <c r="V52" s="235">
        <v>1.75</v>
      </c>
      <c r="W52" s="451">
        <f t="shared" si="13"/>
        <v>16</v>
      </c>
      <c r="X52" s="447">
        <f t="shared" si="14"/>
        <v>7</v>
      </c>
      <c r="Y52" s="447">
        <f t="shared" si="15"/>
        <v>7</v>
      </c>
      <c r="Z52" s="447">
        <f t="shared" si="16"/>
        <v>7</v>
      </c>
      <c r="AA52" s="447"/>
      <c r="AB52" s="447"/>
      <c r="AC52" s="236"/>
      <c r="AD52" s="274"/>
    </row>
    <row r="53" spans="1:30" ht="15.75" customHeight="1">
      <c r="A53" s="229" t="str">
        <f t="shared" si="12"/>
        <v>0501730100100_FTW_HW_Kids_UK_5.5_295x93</v>
      </c>
      <c r="B53" s="546" t="s">
        <v>608</v>
      </c>
      <c r="C53" s="546" t="s">
        <v>604</v>
      </c>
      <c r="D53" s="546">
        <v>73</v>
      </c>
      <c r="E53" s="546" t="s">
        <v>717</v>
      </c>
      <c r="F53" s="546" t="s">
        <v>604</v>
      </c>
      <c r="G53" s="546" t="s">
        <v>623</v>
      </c>
      <c r="H53" s="229" t="str">
        <f t="shared" si="11"/>
        <v>0501730100100</v>
      </c>
      <c r="I53" s="227" t="s">
        <v>688</v>
      </c>
      <c r="J53" s="227" t="s">
        <v>1139</v>
      </c>
      <c r="K53" s="230" t="s">
        <v>1354</v>
      </c>
      <c r="L53" s="246" t="s">
        <v>1243</v>
      </c>
      <c r="M53" s="254" t="s">
        <v>58</v>
      </c>
      <c r="N53" s="247" t="s">
        <v>1146</v>
      </c>
      <c r="O53" s="247" t="s">
        <v>887</v>
      </c>
      <c r="P53" s="231" t="s">
        <v>252</v>
      </c>
      <c r="Q53" s="231">
        <v>4</v>
      </c>
      <c r="R53" s="231">
        <v>4</v>
      </c>
      <c r="S53" s="231">
        <v>4</v>
      </c>
      <c r="T53" s="231">
        <v>4</v>
      </c>
      <c r="U53" s="231">
        <v>4</v>
      </c>
      <c r="V53" s="235">
        <v>1.75</v>
      </c>
      <c r="W53" s="451">
        <f t="shared" si="13"/>
        <v>16</v>
      </c>
      <c r="X53" s="447">
        <f t="shared" si="14"/>
        <v>7</v>
      </c>
      <c r="Y53" s="447">
        <f t="shared" si="15"/>
        <v>7</v>
      </c>
      <c r="Z53" s="447">
        <f t="shared" si="16"/>
        <v>7</v>
      </c>
      <c r="AA53" s="447"/>
      <c r="AB53" s="447"/>
      <c r="AC53" s="236"/>
      <c r="AD53" s="274"/>
    </row>
    <row r="54" spans="1:30" ht="15.75" customHeight="1">
      <c r="A54" s="229" t="str">
        <f t="shared" si="12"/>
        <v>0501730110100_FTW_HW_Kids_UK_6_295x93</v>
      </c>
      <c r="B54" s="546" t="s">
        <v>608</v>
      </c>
      <c r="C54" s="546" t="s">
        <v>604</v>
      </c>
      <c r="D54" s="546">
        <v>73</v>
      </c>
      <c r="E54" s="546" t="s">
        <v>718</v>
      </c>
      <c r="F54" s="546" t="s">
        <v>604</v>
      </c>
      <c r="G54" s="546" t="s">
        <v>623</v>
      </c>
      <c r="H54" s="229" t="str">
        <f t="shared" si="11"/>
        <v>0501730110100</v>
      </c>
      <c r="I54" s="227" t="s">
        <v>688</v>
      </c>
      <c r="J54" s="227" t="s">
        <v>1139</v>
      </c>
      <c r="K54" s="230" t="s">
        <v>1354</v>
      </c>
      <c r="L54" s="246" t="s">
        <v>1243</v>
      </c>
      <c r="M54" s="254" t="s">
        <v>228</v>
      </c>
      <c r="N54" s="247" t="s">
        <v>1146</v>
      </c>
      <c r="O54" s="247" t="s">
        <v>887</v>
      </c>
      <c r="P54" s="231" t="s">
        <v>252</v>
      </c>
      <c r="Q54" s="231">
        <v>4</v>
      </c>
      <c r="R54" s="231">
        <v>4</v>
      </c>
      <c r="S54" s="231">
        <v>4</v>
      </c>
      <c r="T54" s="231">
        <v>4</v>
      </c>
      <c r="U54" s="231">
        <v>4</v>
      </c>
      <c r="V54" s="235">
        <v>1.75</v>
      </c>
      <c r="W54" s="451">
        <f t="shared" si="13"/>
        <v>16</v>
      </c>
      <c r="X54" s="447">
        <f t="shared" si="14"/>
        <v>7</v>
      </c>
      <c r="Y54" s="447">
        <f t="shared" si="15"/>
        <v>7</v>
      </c>
      <c r="Z54" s="447">
        <f t="shared" si="16"/>
        <v>7</v>
      </c>
      <c r="AA54" s="447"/>
      <c r="AB54" s="447"/>
      <c r="AC54" s="236"/>
      <c r="AD54" s="274"/>
    </row>
    <row r="55" spans="1:30" ht="15.75" customHeight="1">
      <c r="A55" s="229" t="str">
        <f t="shared" si="12"/>
        <v>0501730120100_FTW_HW_Kids_UK_6.5_295x93</v>
      </c>
      <c r="B55" s="546" t="s">
        <v>608</v>
      </c>
      <c r="C55" s="546" t="s">
        <v>604</v>
      </c>
      <c r="D55" s="546">
        <v>73</v>
      </c>
      <c r="E55" s="546" t="s">
        <v>719</v>
      </c>
      <c r="F55" s="546" t="s">
        <v>604</v>
      </c>
      <c r="G55" s="546" t="s">
        <v>623</v>
      </c>
      <c r="H55" s="229" t="str">
        <f t="shared" si="11"/>
        <v>0501730120100</v>
      </c>
      <c r="I55" s="227" t="s">
        <v>688</v>
      </c>
      <c r="J55" s="227" t="s">
        <v>1139</v>
      </c>
      <c r="K55" s="230" t="s">
        <v>1354</v>
      </c>
      <c r="L55" s="246" t="s">
        <v>1243</v>
      </c>
      <c r="M55" s="254" t="s">
        <v>222</v>
      </c>
      <c r="N55" s="247" t="s">
        <v>1146</v>
      </c>
      <c r="O55" s="247" t="s">
        <v>887</v>
      </c>
      <c r="P55" s="231" t="s">
        <v>252</v>
      </c>
      <c r="Q55" s="231">
        <v>4</v>
      </c>
      <c r="R55" s="231">
        <v>4</v>
      </c>
      <c r="S55" s="231">
        <v>4</v>
      </c>
      <c r="T55" s="231">
        <v>4</v>
      </c>
      <c r="U55" s="231">
        <v>4</v>
      </c>
      <c r="V55" s="235">
        <v>1.75</v>
      </c>
      <c r="W55" s="451">
        <f t="shared" si="13"/>
        <v>16</v>
      </c>
      <c r="X55" s="447">
        <f t="shared" si="14"/>
        <v>7</v>
      </c>
      <c r="Y55" s="447">
        <f t="shared" si="15"/>
        <v>7</v>
      </c>
      <c r="Z55" s="447">
        <f t="shared" si="16"/>
        <v>7</v>
      </c>
      <c r="AA55" s="447"/>
      <c r="AB55" s="447"/>
      <c r="AC55" s="236"/>
      <c r="AD55" s="274"/>
    </row>
    <row r="56" spans="1:30" ht="15.75" customHeight="1">
      <c r="A56" s="229" t="str">
        <f t="shared" si="12"/>
        <v>0501730130100_FTW_HW_Kids_UK_7_295x93</v>
      </c>
      <c r="B56" s="546" t="s">
        <v>608</v>
      </c>
      <c r="C56" s="546" t="s">
        <v>604</v>
      </c>
      <c r="D56" s="546">
        <v>73</v>
      </c>
      <c r="E56" s="546" t="s">
        <v>720</v>
      </c>
      <c r="F56" s="546" t="s">
        <v>604</v>
      </c>
      <c r="G56" s="546" t="s">
        <v>623</v>
      </c>
      <c r="H56" s="229" t="str">
        <f t="shared" si="11"/>
        <v>0501730130100</v>
      </c>
      <c r="I56" s="227" t="s">
        <v>688</v>
      </c>
      <c r="J56" s="227" t="s">
        <v>1139</v>
      </c>
      <c r="K56" s="230" t="s">
        <v>1354</v>
      </c>
      <c r="L56" s="246" t="s">
        <v>1243</v>
      </c>
      <c r="M56" s="254" t="s">
        <v>229</v>
      </c>
      <c r="N56" s="247" t="s">
        <v>1146</v>
      </c>
      <c r="O56" s="247" t="s">
        <v>887</v>
      </c>
      <c r="P56" s="231" t="s">
        <v>252</v>
      </c>
      <c r="Q56" s="231">
        <v>2</v>
      </c>
      <c r="R56" s="231">
        <v>2</v>
      </c>
      <c r="S56" s="231">
        <v>2</v>
      </c>
      <c r="T56" s="231">
        <v>2</v>
      </c>
      <c r="U56" s="231">
        <v>2</v>
      </c>
      <c r="V56" s="235">
        <v>1.75</v>
      </c>
      <c r="W56" s="451">
        <f t="shared" si="13"/>
        <v>4</v>
      </c>
      <c r="X56" s="447">
        <f t="shared" si="14"/>
        <v>3.5</v>
      </c>
      <c r="Y56" s="447">
        <f t="shared" si="15"/>
        <v>3.5</v>
      </c>
      <c r="Z56" s="447">
        <f t="shared" si="16"/>
        <v>3.5</v>
      </c>
      <c r="AA56" s="447"/>
      <c r="AB56" s="447"/>
      <c r="AC56" s="236"/>
      <c r="AD56" s="274"/>
    </row>
    <row r="57" spans="1:30" ht="15.75" customHeight="1">
      <c r="A57" s="229" t="str">
        <f t="shared" si="12"/>
        <v>0501730140100_FTW_HW_Kids_UK_7.5_295x93</v>
      </c>
      <c r="B57" s="546" t="s">
        <v>608</v>
      </c>
      <c r="C57" s="546" t="s">
        <v>604</v>
      </c>
      <c r="D57" s="546">
        <v>73</v>
      </c>
      <c r="E57" s="546" t="s">
        <v>721</v>
      </c>
      <c r="F57" s="546" t="s">
        <v>604</v>
      </c>
      <c r="G57" s="546" t="s">
        <v>623</v>
      </c>
      <c r="H57" s="229" t="str">
        <f t="shared" si="11"/>
        <v>0501730140100</v>
      </c>
      <c r="I57" s="227" t="s">
        <v>688</v>
      </c>
      <c r="J57" s="227" t="s">
        <v>1139</v>
      </c>
      <c r="K57" s="230" t="s">
        <v>1354</v>
      </c>
      <c r="L57" s="246" t="s">
        <v>1243</v>
      </c>
      <c r="M57" s="254" t="s">
        <v>232</v>
      </c>
      <c r="N57" s="247" t="s">
        <v>1146</v>
      </c>
      <c r="O57" s="247" t="s">
        <v>887</v>
      </c>
      <c r="P57" s="231" t="s">
        <v>252</v>
      </c>
      <c r="Q57" s="231">
        <v>2</v>
      </c>
      <c r="R57" s="231">
        <v>2</v>
      </c>
      <c r="S57" s="231">
        <v>2</v>
      </c>
      <c r="T57" s="231">
        <v>2</v>
      </c>
      <c r="U57" s="231">
        <v>2</v>
      </c>
      <c r="V57" s="235">
        <v>1.75</v>
      </c>
      <c r="W57" s="451">
        <f t="shared" si="13"/>
        <v>4</v>
      </c>
      <c r="X57" s="447">
        <f t="shared" si="14"/>
        <v>3.5</v>
      </c>
      <c r="Y57" s="447">
        <f t="shared" si="15"/>
        <v>3.5</v>
      </c>
      <c r="Z57" s="447">
        <f t="shared" si="16"/>
        <v>3.5</v>
      </c>
      <c r="AA57" s="447"/>
      <c r="AB57" s="447"/>
      <c r="AC57" s="236"/>
      <c r="AD57" s="274"/>
    </row>
    <row r="58" spans="1:30" ht="15.75" customHeight="1">
      <c r="A58" s="229" t="str">
        <f t="shared" si="12"/>
        <v>0501730150100_FTW_HW_Kids_UK_8_295x93</v>
      </c>
      <c r="B58" s="546" t="s">
        <v>608</v>
      </c>
      <c r="C58" s="546" t="s">
        <v>604</v>
      </c>
      <c r="D58" s="546">
        <v>73</v>
      </c>
      <c r="E58" s="546" t="s">
        <v>722</v>
      </c>
      <c r="F58" s="546" t="s">
        <v>604</v>
      </c>
      <c r="G58" s="546" t="s">
        <v>623</v>
      </c>
      <c r="H58" s="229" t="str">
        <f t="shared" si="11"/>
        <v>0501730150100</v>
      </c>
      <c r="I58" s="227" t="s">
        <v>688</v>
      </c>
      <c r="J58" s="227" t="s">
        <v>1139</v>
      </c>
      <c r="K58" s="230" t="s">
        <v>1354</v>
      </c>
      <c r="L58" s="246" t="s">
        <v>1243</v>
      </c>
      <c r="M58" s="254" t="s">
        <v>230</v>
      </c>
      <c r="N58" s="247" t="s">
        <v>1146</v>
      </c>
      <c r="O58" s="247" t="s">
        <v>887</v>
      </c>
      <c r="P58" s="231" t="s">
        <v>252</v>
      </c>
      <c r="Q58" s="231">
        <v>2</v>
      </c>
      <c r="R58" s="231">
        <v>2</v>
      </c>
      <c r="S58" s="231">
        <v>2</v>
      </c>
      <c r="T58" s="231">
        <v>2</v>
      </c>
      <c r="U58" s="231">
        <v>2</v>
      </c>
      <c r="V58" s="235">
        <v>1.75</v>
      </c>
      <c r="W58" s="451">
        <f t="shared" si="13"/>
        <v>4</v>
      </c>
      <c r="X58" s="447">
        <f t="shared" si="14"/>
        <v>3.5</v>
      </c>
      <c r="Y58" s="447">
        <f t="shared" si="15"/>
        <v>3.5</v>
      </c>
      <c r="Z58" s="447">
        <f t="shared" si="16"/>
        <v>3.5</v>
      </c>
      <c r="AA58" s="447"/>
      <c r="AB58" s="447"/>
      <c r="AC58" s="236"/>
      <c r="AD58" s="274"/>
    </row>
    <row r="59" spans="1:30" ht="15.75" customHeight="1">
      <c r="A59" s="229" t="str">
        <f t="shared" si="12"/>
        <v>0501730160100_FTW_HW_Kids_UK_8.5_295x93</v>
      </c>
      <c r="B59" s="546" t="s">
        <v>608</v>
      </c>
      <c r="C59" s="546" t="s">
        <v>604</v>
      </c>
      <c r="D59" s="546">
        <v>73</v>
      </c>
      <c r="E59" s="546" t="s">
        <v>723</v>
      </c>
      <c r="F59" s="546" t="s">
        <v>604</v>
      </c>
      <c r="G59" s="546" t="s">
        <v>623</v>
      </c>
      <c r="H59" s="229" t="str">
        <f t="shared" si="11"/>
        <v>0501730160100</v>
      </c>
      <c r="I59" s="227" t="s">
        <v>688</v>
      </c>
      <c r="J59" s="227" t="s">
        <v>1139</v>
      </c>
      <c r="K59" s="230" t="s">
        <v>1354</v>
      </c>
      <c r="L59" s="246" t="s">
        <v>1243</v>
      </c>
      <c r="M59" s="254" t="s">
        <v>233</v>
      </c>
      <c r="N59" s="247" t="s">
        <v>1146</v>
      </c>
      <c r="O59" s="247" t="s">
        <v>887</v>
      </c>
      <c r="P59" s="231" t="s">
        <v>252</v>
      </c>
      <c r="Q59" s="231">
        <v>2</v>
      </c>
      <c r="R59" s="231">
        <v>2</v>
      </c>
      <c r="S59" s="231">
        <v>2</v>
      </c>
      <c r="T59" s="231">
        <v>2</v>
      </c>
      <c r="U59" s="231">
        <v>2</v>
      </c>
      <c r="V59" s="235">
        <v>1.75</v>
      </c>
      <c r="W59" s="451">
        <f t="shared" si="13"/>
        <v>4</v>
      </c>
      <c r="X59" s="447">
        <f t="shared" si="14"/>
        <v>3.5</v>
      </c>
      <c r="Y59" s="447">
        <f t="shared" si="15"/>
        <v>3.5</v>
      </c>
      <c r="Z59" s="447">
        <f t="shared" si="16"/>
        <v>3.5</v>
      </c>
      <c r="AA59" s="447"/>
      <c r="AB59" s="447"/>
      <c r="AC59" s="236"/>
      <c r="AD59" s="274"/>
    </row>
    <row r="60" spans="1:30" ht="15.75" customHeight="1">
      <c r="A60" s="229" t="str">
        <f t="shared" si="12"/>
        <v>0501730170100_FTW_HW_Kids_UK_9_295x93</v>
      </c>
      <c r="B60" s="546" t="s">
        <v>608</v>
      </c>
      <c r="C60" s="546" t="s">
        <v>604</v>
      </c>
      <c r="D60" s="546">
        <v>73</v>
      </c>
      <c r="E60" s="546" t="s">
        <v>724</v>
      </c>
      <c r="F60" s="546" t="s">
        <v>604</v>
      </c>
      <c r="G60" s="546" t="s">
        <v>623</v>
      </c>
      <c r="H60" s="229" t="str">
        <f t="shared" si="11"/>
        <v>0501730170100</v>
      </c>
      <c r="I60" s="227" t="s">
        <v>688</v>
      </c>
      <c r="J60" s="227" t="s">
        <v>1139</v>
      </c>
      <c r="K60" s="230" t="s">
        <v>1354</v>
      </c>
      <c r="L60" s="246" t="s">
        <v>1243</v>
      </c>
      <c r="M60" s="254" t="s">
        <v>231</v>
      </c>
      <c r="N60" s="247" t="s">
        <v>1146</v>
      </c>
      <c r="O60" s="247" t="s">
        <v>887</v>
      </c>
      <c r="P60" s="231" t="s">
        <v>252</v>
      </c>
      <c r="Q60" s="231">
        <v>2</v>
      </c>
      <c r="R60" s="231">
        <v>2</v>
      </c>
      <c r="S60" s="231">
        <v>2</v>
      </c>
      <c r="T60" s="231">
        <v>2</v>
      </c>
      <c r="U60" s="231">
        <v>2</v>
      </c>
      <c r="V60" s="235">
        <v>1.75</v>
      </c>
      <c r="W60" s="451">
        <f t="shared" si="13"/>
        <v>4</v>
      </c>
      <c r="X60" s="447">
        <f t="shared" si="14"/>
        <v>3.5</v>
      </c>
      <c r="Y60" s="447">
        <f t="shared" si="15"/>
        <v>3.5</v>
      </c>
      <c r="Z60" s="447">
        <f t="shared" si="16"/>
        <v>3.5</v>
      </c>
      <c r="AA60" s="447"/>
      <c r="AB60" s="447"/>
      <c r="AC60" s="236"/>
      <c r="AD60" s="274"/>
    </row>
    <row r="61" spans="1:30" ht="15.75" customHeight="1">
      <c r="A61" s="229" t="str">
        <f t="shared" si="12"/>
        <v>0501730180100_FTW_HW_Kids_UK_9.5_295x93</v>
      </c>
      <c r="B61" s="546" t="s">
        <v>608</v>
      </c>
      <c r="C61" s="546" t="s">
        <v>604</v>
      </c>
      <c r="D61" s="546">
        <v>73</v>
      </c>
      <c r="E61" s="546" t="s">
        <v>725</v>
      </c>
      <c r="F61" s="546" t="s">
        <v>604</v>
      </c>
      <c r="G61" s="546" t="s">
        <v>623</v>
      </c>
      <c r="H61" s="229" t="str">
        <f t="shared" si="11"/>
        <v>0501730180100</v>
      </c>
      <c r="I61" s="227" t="s">
        <v>688</v>
      </c>
      <c r="J61" s="227" t="s">
        <v>1139</v>
      </c>
      <c r="K61" s="230" t="s">
        <v>1354</v>
      </c>
      <c r="L61" s="246" t="s">
        <v>1243</v>
      </c>
      <c r="M61" s="254" t="s">
        <v>234</v>
      </c>
      <c r="N61" s="247" t="s">
        <v>1146</v>
      </c>
      <c r="O61" s="247" t="s">
        <v>887</v>
      </c>
      <c r="P61" s="231" t="s">
        <v>252</v>
      </c>
      <c r="Q61" s="231">
        <v>2</v>
      </c>
      <c r="R61" s="231">
        <v>2</v>
      </c>
      <c r="S61" s="231">
        <v>2</v>
      </c>
      <c r="T61" s="231">
        <v>2</v>
      </c>
      <c r="U61" s="231">
        <v>2</v>
      </c>
      <c r="V61" s="235">
        <v>1.75</v>
      </c>
      <c r="W61" s="451">
        <f t="shared" si="13"/>
        <v>4</v>
      </c>
      <c r="X61" s="447">
        <f t="shared" si="14"/>
        <v>3.5</v>
      </c>
      <c r="Y61" s="447">
        <f t="shared" si="15"/>
        <v>3.5</v>
      </c>
      <c r="Z61" s="447">
        <f t="shared" si="16"/>
        <v>3.5</v>
      </c>
      <c r="AA61" s="447"/>
      <c r="AB61" s="447"/>
      <c r="AC61" s="236"/>
      <c r="AD61" s="274"/>
    </row>
    <row r="62" spans="1:30" ht="15.75" customHeight="1">
      <c r="A62" s="229" t="str">
        <f t="shared" si="12"/>
        <v>0501730190100_FTW_HW_Kids_UK_10_295x93</v>
      </c>
      <c r="B62" s="546" t="s">
        <v>608</v>
      </c>
      <c r="C62" s="546" t="s">
        <v>604</v>
      </c>
      <c r="D62" s="546">
        <v>73</v>
      </c>
      <c r="E62" s="546" t="s">
        <v>726</v>
      </c>
      <c r="F62" s="546" t="s">
        <v>604</v>
      </c>
      <c r="G62" s="546" t="s">
        <v>623</v>
      </c>
      <c r="H62" s="229" t="str">
        <f t="shared" si="11"/>
        <v>0501730190100</v>
      </c>
      <c r="I62" s="227" t="s">
        <v>688</v>
      </c>
      <c r="J62" s="227" t="s">
        <v>1139</v>
      </c>
      <c r="K62" s="230" t="s">
        <v>1354</v>
      </c>
      <c r="L62" s="246" t="s">
        <v>1243</v>
      </c>
      <c r="M62" s="254" t="s">
        <v>59</v>
      </c>
      <c r="N62" s="247" t="s">
        <v>1146</v>
      </c>
      <c r="O62" s="247" t="s">
        <v>887</v>
      </c>
      <c r="P62" s="231" t="s">
        <v>252</v>
      </c>
      <c r="Q62" s="231">
        <v>2</v>
      </c>
      <c r="R62" s="231">
        <v>2</v>
      </c>
      <c r="S62" s="231">
        <v>2</v>
      </c>
      <c r="T62" s="231">
        <v>2</v>
      </c>
      <c r="U62" s="231">
        <v>2</v>
      </c>
      <c r="V62" s="235">
        <v>1.75</v>
      </c>
      <c r="W62" s="451">
        <f t="shared" si="13"/>
        <v>4</v>
      </c>
      <c r="X62" s="447">
        <f t="shared" si="14"/>
        <v>3.5</v>
      </c>
      <c r="Y62" s="447">
        <f t="shared" si="15"/>
        <v>3.5</v>
      </c>
      <c r="Z62" s="447">
        <f t="shared" si="16"/>
        <v>3.5</v>
      </c>
      <c r="AA62" s="447"/>
      <c r="AB62" s="447"/>
      <c r="AC62" s="236"/>
      <c r="AD62" s="274"/>
    </row>
    <row r="63" spans="1:30" ht="15.75" customHeight="1">
      <c r="A63" s="229" t="str">
        <f t="shared" si="12"/>
        <v>0501730200100_FTW_HW_Kids_UK_10.5_295x93</v>
      </c>
      <c r="B63" s="546" t="s">
        <v>608</v>
      </c>
      <c r="C63" s="546" t="s">
        <v>604</v>
      </c>
      <c r="D63" s="546">
        <v>73</v>
      </c>
      <c r="E63" s="546" t="s">
        <v>727</v>
      </c>
      <c r="F63" s="546" t="s">
        <v>604</v>
      </c>
      <c r="G63" s="546" t="s">
        <v>623</v>
      </c>
      <c r="H63" s="229" t="str">
        <f t="shared" si="11"/>
        <v>0501730200100</v>
      </c>
      <c r="I63" s="227" t="s">
        <v>688</v>
      </c>
      <c r="J63" s="227" t="s">
        <v>1139</v>
      </c>
      <c r="K63" s="230" t="s">
        <v>1354</v>
      </c>
      <c r="L63" s="246" t="s">
        <v>1243</v>
      </c>
      <c r="M63" s="254" t="s">
        <v>60</v>
      </c>
      <c r="N63" s="247" t="s">
        <v>1146</v>
      </c>
      <c r="O63" s="247" t="s">
        <v>887</v>
      </c>
      <c r="P63" s="231" t="s">
        <v>252</v>
      </c>
      <c r="Q63" s="231">
        <v>2</v>
      </c>
      <c r="R63" s="231">
        <v>2</v>
      </c>
      <c r="S63" s="231">
        <v>2</v>
      </c>
      <c r="T63" s="231">
        <v>2</v>
      </c>
      <c r="U63" s="231">
        <v>2</v>
      </c>
      <c r="V63" s="235">
        <v>1.75</v>
      </c>
      <c r="W63" s="451">
        <f t="shared" si="13"/>
        <v>4</v>
      </c>
      <c r="X63" s="447">
        <f t="shared" si="14"/>
        <v>3.5</v>
      </c>
      <c r="Y63" s="447">
        <f t="shared" si="15"/>
        <v>3.5</v>
      </c>
      <c r="Z63" s="447">
        <f t="shared" si="16"/>
        <v>3.5</v>
      </c>
      <c r="AA63" s="447"/>
      <c r="AB63" s="447"/>
      <c r="AC63" s="236"/>
      <c r="AD63" s="274"/>
    </row>
    <row r="64" spans="1:30" ht="15.75" customHeight="1">
      <c r="A64" s="229" t="str">
        <f t="shared" si="12"/>
        <v>0501730210100_FTW_HW_Kids_UK_11_295x93</v>
      </c>
      <c r="B64" s="546" t="s">
        <v>608</v>
      </c>
      <c r="C64" s="546" t="s">
        <v>604</v>
      </c>
      <c r="D64" s="546">
        <v>73</v>
      </c>
      <c r="E64" s="546" t="s">
        <v>728</v>
      </c>
      <c r="F64" s="546" t="s">
        <v>604</v>
      </c>
      <c r="G64" s="546" t="s">
        <v>623</v>
      </c>
      <c r="H64" s="229" t="str">
        <f t="shared" si="11"/>
        <v>0501730210100</v>
      </c>
      <c r="I64" s="227" t="s">
        <v>688</v>
      </c>
      <c r="J64" s="227" t="s">
        <v>1139</v>
      </c>
      <c r="K64" s="230" t="s">
        <v>1354</v>
      </c>
      <c r="L64" s="246" t="s">
        <v>1243</v>
      </c>
      <c r="M64" s="254" t="s">
        <v>61</v>
      </c>
      <c r="N64" s="247" t="s">
        <v>1146</v>
      </c>
      <c r="O64" s="247" t="s">
        <v>887</v>
      </c>
      <c r="P64" s="231" t="s">
        <v>252</v>
      </c>
      <c r="Q64" s="231">
        <v>2</v>
      </c>
      <c r="R64" s="231">
        <v>2</v>
      </c>
      <c r="S64" s="231">
        <v>2</v>
      </c>
      <c r="T64" s="231">
        <v>2</v>
      </c>
      <c r="U64" s="231">
        <v>2</v>
      </c>
      <c r="V64" s="235">
        <v>1.75</v>
      </c>
      <c r="W64" s="451">
        <f t="shared" si="13"/>
        <v>4</v>
      </c>
      <c r="X64" s="447">
        <f t="shared" si="14"/>
        <v>3.5</v>
      </c>
      <c r="Y64" s="447">
        <f t="shared" si="15"/>
        <v>3.5</v>
      </c>
      <c r="Z64" s="447">
        <f t="shared" si="16"/>
        <v>3.5</v>
      </c>
      <c r="AA64" s="447"/>
      <c r="AB64" s="447"/>
      <c r="AC64" s="236"/>
      <c r="AD64" s="274"/>
    </row>
    <row r="65" spans="1:30" ht="15.75" customHeight="1">
      <c r="A65" s="229" t="str">
        <f t="shared" si="12"/>
        <v>0501730220100_FTW_HW_Kids_UK_11.5_295x93</v>
      </c>
      <c r="B65" s="546" t="s">
        <v>608</v>
      </c>
      <c r="C65" s="546" t="s">
        <v>604</v>
      </c>
      <c r="D65" s="546">
        <v>73</v>
      </c>
      <c r="E65" s="546" t="s">
        <v>729</v>
      </c>
      <c r="F65" s="546" t="s">
        <v>604</v>
      </c>
      <c r="G65" s="546" t="s">
        <v>623</v>
      </c>
      <c r="H65" s="229" t="str">
        <f t="shared" si="11"/>
        <v>0501730220100</v>
      </c>
      <c r="I65" s="227" t="s">
        <v>688</v>
      </c>
      <c r="J65" s="227" t="s">
        <v>1139</v>
      </c>
      <c r="K65" s="230" t="s">
        <v>1354</v>
      </c>
      <c r="L65" s="246" t="s">
        <v>1243</v>
      </c>
      <c r="M65" s="254" t="s">
        <v>62</v>
      </c>
      <c r="N65" s="247" t="s">
        <v>1146</v>
      </c>
      <c r="O65" s="247" t="s">
        <v>887</v>
      </c>
      <c r="P65" s="231" t="s">
        <v>252</v>
      </c>
      <c r="Q65" s="231">
        <v>2</v>
      </c>
      <c r="R65" s="231">
        <v>2</v>
      </c>
      <c r="S65" s="231">
        <v>2</v>
      </c>
      <c r="T65" s="231">
        <v>2</v>
      </c>
      <c r="U65" s="231">
        <v>2</v>
      </c>
      <c r="V65" s="235">
        <v>1.75</v>
      </c>
      <c r="W65" s="451">
        <f t="shared" si="13"/>
        <v>4</v>
      </c>
      <c r="X65" s="447">
        <f t="shared" si="14"/>
        <v>3.5</v>
      </c>
      <c r="Y65" s="447">
        <f t="shared" si="15"/>
        <v>3.5</v>
      </c>
      <c r="Z65" s="447">
        <f t="shared" si="16"/>
        <v>3.5</v>
      </c>
      <c r="AA65" s="447"/>
      <c r="AB65" s="447"/>
      <c r="AC65" s="236"/>
      <c r="AD65" s="274"/>
    </row>
    <row r="66" spans="1:30" ht="15.75" customHeight="1">
      <c r="A66" s="229" t="str">
        <f t="shared" si="12"/>
        <v>0501730230100_FTW_HW_Kids_UK_12_295x93</v>
      </c>
      <c r="B66" s="546" t="s">
        <v>608</v>
      </c>
      <c r="C66" s="546" t="s">
        <v>604</v>
      </c>
      <c r="D66" s="546">
        <v>73</v>
      </c>
      <c r="E66" s="546" t="s">
        <v>730</v>
      </c>
      <c r="F66" s="546" t="s">
        <v>604</v>
      </c>
      <c r="G66" s="546" t="s">
        <v>623</v>
      </c>
      <c r="H66" s="229" t="str">
        <f t="shared" si="11"/>
        <v>0501730230100</v>
      </c>
      <c r="I66" s="227" t="s">
        <v>688</v>
      </c>
      <c r="J66" s="227" t="s">
        <v>1139</v>
      </c>
      <c r="K66" s="230" t="s">
        <v>1354</v>
      </c>
      <c r="L66" s="246" t="s">
        <v>1243</v>
      </c>
      <c r="M66" s="254" t="s">
        <v>63</v>
      </c>
      <c r="N66" s="247" t="s">
        <v>1146</v>
      </c>
      <c r="O66" s="247" t="s">
        <v>887</v>
      </c>
      <c r="P66" s="231" t="s">
        <v>252</v>
      </c>
      <c r="Q66" s="231">
        <v>2</v>
      </c>
      <c r="R66" s="231">
        <v>2</v>
      </c>
      <c r="S66" s="231">
        <v>2</v>
      </c>
      <c r="T66" s="231">
        <v>2</v>
      </c>
      <c r="U66" s="231">
        <v>2</v>
      </c>
      <c r="V66" s="235">
        <v>1.75</v>
      </c>
      <c r="W66" s="451">
        <f t="shared" si="13"/>
        <v>4</v>
      </c>
      <c r="X66" s="447">
        <f t="shared" si="14"/>
        <v>3.5</v>
      </c>
      <c r="Y66" s="447">
        <f t="shared" si="15"/>
        <v>3.5</v>
      </c>
      <c r="Z66" s="447">
        <f t="shared" si="16"/>
        <v>3.5</v>
      </c>
      <c r="AA66" s="447"/>
      <c r="AB66" s="447"/>
      <c r="AC66" s="236"/>
      <c r="AD66" s="274"/>
    </row>
    <row r="67" spans="1:30" ht="15.75" customHeight="1">
      <c r="A67" s="229" t="str">
        <f t="shared" si="12"/>
        <v>0501730240100_FTW_HW_Kids_UK_12.5_295x93</v>
      </c>
      <c r="B67" s="546" t="s">
        <v>608</v>
      </c>
      <c r="C67" s="546" t="s">
        <v>604</v>
      </c>
      <c r="D67" s="546">
        <v>73</v>
      </c>
      <c r="E67" s="546" t="s">
        <v>731</v>
      </c>
      <c r="F67" s="546" t="s">
        <v>604</v>
      </c>
      <c r="G67" s="546" t="s">
        <v>623</v>
      </c>
      <c r="H67" s="229" t="str">
        <f t="shared" si="11"/>
        <v>0501730240100</v>
      </c>
      <c r="I67" s="227" t="s">
        <v>688</v>
      </c>
      <c r="J67" s="227" t="s">
        <v>1139</v>
      </c>
      <c r="K67" s="230" t="s">
        <v>1354</v>
      </c>
      <c r="L67" s="246" t="s">
        <v>1243</v>
      </c>
      <c r="M67" s="254" t="s">
        <v>64</v>
      </c>
      <c r="N67" s="247" t="s">
        <v>1146</v>
      </c>
      <c r="O67" s="247" t="s">
        <v>887</v>
      </c>
      <c r="P67" s="231" t="s">
        <v>252</v>
      </c>
      <c r="Q67" s="231">
        <v>2</v>
      </c>
      <c r="R67" s="231">
        <v>2</v>
      </c>
      <c r="S67" s="231">
        <v>2</v>
      </c>
      <c r="T67" s="231">
        <v>2</v>
      </c>
      <c r="U67" s="231">
        <v>2</v>
      </c>
      <c r="V67" s="235">
        <v>1.75</v>
      </c>
      <c r="W67" s="451">
        <f t="shared" si="13"/>
        <v>4</v>
      </c>
      <c r="X67" s="447">
        <f t="shared" si="14"/>
        <v>3.5</v>
      </c>
      <c r="Y67" s="447">
        <f t="shared" si="15"/>
        <v>3.5</v>
      </c>
      <c r="Z67" s="447">
        <f t="shared" si="16"/>
        <v>3.5</v>
      </c>
      <c r="AA67" s="447"/>
      <c r="AB67" s="447"/>
      <c r="AC67" s="236"/>
      <c r="AD67" s="274"/>
    </row>
    <row r="68" spans="1:30" ht="15.75" customHeight="1">
      <c r="A68" s="229" t="str">
        <f t="shared" si="12"/>
        <v>0501730250100_FTW_HW_Kids_UK_13_295x93</v>
      </c>
      <c r="B68" s="546" t="s">
        <v>608</v>
      </c>
      <c r="C68" s="546" t="s">
        <v>604</v>
      </c>
      <c r="D68" s="546">
        <v>73</v>
      </c>
      <c r="E68" s="546" t="s">
        <v>732</v>
      </c>
      <c r="F68" s="546" t="s">
        <v>604</v>
      </c>
      <c r="G68" s="546" t="s">
        <v>623</v>
      </c>
      <c r="H68" s="229" t="str">
        <f t="shared" si="11"/>
        <v>0501730250100</v>
      </c>
      <c r="I68" s="227" t="s">
        <v>688</v>
      </c>
      <c r="J68" s="227" t="s">
        <v>1139</v>
      </c>
      <c r="K68" s="230" t="s">
        <v>1354</v>
      </c>
      <c r="L68" s="246" t="s">
        <v>1243</v>
      </c>
      <c r="M68" s="254" t="s">
        <v>65</v>
      </c>
      <c r="N68" s="247" t="s">
        <v>1146</v>
      </c>
      <c r="O68" s="247" t="s">
        <v>887</v>
      </c>
      <c r="P68" s="231" t="s">
        <v>252</v>
      </c>
      <c r="Q68" s="231">
        <v>2</v>
      </c>
      <c r="R68" s="231">
        <v>2</v>
      </c>
      <c r="S68" s="231">
        <v>2</v>
      </c>
      <c r="T68" s="231">
        <v>2</v>
      </c>
      <c r="U68" s="231">
        <v>2</v>
      </c>
      <c r="V68" s="235">
        <v>1.75</v>
      </c>
      <c r="W68" s="451">
        <f t="shared" si="13"/>
        <v>4</v>
      </c>
      <c r="X68" s="447">
        <f t="shared" si="14"/>
        <v>3.5</v>
      </c>
      <c r="Y68" s="447">
        <f t="shared" si="15"/>
        <v>3.5</v>
      </c>
      <c r="Z68" s="447">
        <f t="shared" si="16"/>
        <v>3.5</v>
      </c>
      <c r="AA68" s="447"/>
      <c r="AB68" s="447"/>
      <c r="AC68" s="236"/>
      <c r="AD68" s="274"/>
    </row>
    <row r="69" spans="1:30" ht="15.75" customHeight="1">
      <c r="A69" s="229" t="str">
        <f t="shared" si="12"/>
        <v>0501730260100_FTW_HW_Kids_UK_13.5_295x93</v>
      </c>
      <c r="B69" s="546" t="s">
        <v>608</v>
      </c>
      <c r="C69" s="546" t="s">
        <v>604</v>
      </c>
      <c r="D69" s="546">
        <v>73</v>
      </c>
      <c r="E69" s="546" t="s">
        <v>733</v>
      </c>
      <c r="F69" s="546" t="s">
        <v>604</v>
      </c>
      <c r="G69" s="546" t="s">
        <v>623</v>
      </c>
      <c r="H69" s="229" t="str">
        <f>B69&amp;C69&amp;D69&amp;E69&amp;F69&amp;G69</f>
        <v>0501730260100</v>
      </c>
      <c r="I69" s="227" t="s">
        <v>688</v>
      </c>
      <c r="J69" s="227" t="s">
        <v>1139</v>
      </c>
      <c r="K69" s="230" t="s">
        <v>1354</v>
      </c>
      <c r="L69" s="246" t="s">
        <v>1243</v>
      </c>
      <c r="M69" s="254" t="s">
        <v>66</v>
      </c>
      <c r="N69" s="247" t="s">
        <v>1146</v>
      </c>
      <c r="O69" s="247" t="s">
        <v>887</v>
      </c>
      <c r="P69" s="231" t="s">
        <v>252</v>
      </c>
      <c r="Q69" s="231">
        <v>2</v>
      </c>
      <c r="R69" s="231">
        <v>2</v>
      </c>
      <c r="S69" s="231">
        <v>2</v>
      </c>
      <c r="T69" s="231">
        <v>2</v>
      </c>
      <c r="U69" s="231">
        <v>2</v>
      </c>
      <c r="V69" s="235">
        <v>1.75</v>
      </c>
      <c r="W69" s="451">
        <f t="shared" si="13"/>
        <v>4</v>
      </c>
      <c r="X69" s="447">
        <f t="shared" si="14"/>
        <v>3.5</v>
      </c>
      <c r="Y69" s="447">
        <f t="shared" si="15"/>
        <v>3.5</v>
      </c>
      <c r="Z69" s="447">
        <f t="shared" si="16"/>
        <v>3.5</v>
      </c>
      <c r="AA69" s="447"/>
      <c r="AB69" s="447"/>
      <c r="AC69" s="236"/>
      <c r="AD69" s="274"/>
    </row>
    <row r="70" spans="1:30" ht="12.75" customHeight="1">
      <c r="A70" s="229"/>
      <c r="B70" s="548"/>
      <c r="C70" s="548"/>
      <c r="D70" s="548"/>
      <c r="E70" s="548"/>
      <c r="F70" s="548"/>
      <c r="G70" s="548"/>
      <c r="H70" s="229" t="str">
        <f>B70&amp;C70&amp;D70&amp;E70&amp;F70&amp;G70</f>
        <v/>
      </c>
      <c r="I70" s="250"/>
      <c r="J70" s="250"/>
      <c r="K70" s="239"/>
      <c r="L70" s="239"/>
      <c r="M70" s="261"/>
      <c r="N70" s="240"/>
      <c r="O70" s="257" t="s">
        <v>21</v>
      </c>
      <c r="P70" s="395"/>
      <c r="Q70" s="396">
        <f>SUM(Q44:Q69)</f>
        <v>76</v>
      </c>
      <c r="R70" s="396">
        <f>SUM(R44:R69)</f>
        <v>76</v>
      </c>
      <c r="S70" s="396">
        <f>SUM(S44:S69)</f>
        <v>76</v>
      </c>
      <c r="T70" s="396">
        <f>SUM(T44:T69)</f>
        <v>76</v>
      </c>
      <c r="U70" s="396">
        <f>SUM(U44:U69)</f>
        <v>76</v>
      </c>
      <c r="V70" s="388"/>
      <c r="W70" s="389"/>
      <c r="X70" s="389"/>
      <c r="Y70" s="389"/>
      <c r="Z70" s="389"/>
      <c r="AA70" s="252"/>
      <c r="AB70" s="252"/>
    </row>
  </sheetData>
  <dataConsolidate>
    <dataRefs count="1">
      <dataRef ref="E19:J19" sheet=" 3.0 EN"/>
    </dataRefs>
  </dataConsolidate>
  <mergeCells count="6">
    <mergeCell ref="AB1:AB3"/>
    <mergeCell ref="W1:W3"/>
    <mergeCell ref="X1:X3"/>
    <mergeCell ref="Y1:Y3"/>
    <mergeCell ref="Z1:Z3"/>
    <mergeCell ref="AA1:AA3"/>
  </mergeCells>
  <pageMargins left="0.70866141732283472" right="0.70866141732283472" top="0.74803149606299213" bottom="0.74803149606299213" header="0.31496062992125984" footer="0.31496062992125984"/>
  <pageSetup paperSize="9" scale="60" orientation="landscape" r:id="rId1"/>
  <colBreaks count="2" manualBreakCount="2">
    <brk id="22" max="1048575" man="1"/>
    <brk id="28" max="741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AE260"/>
  <sheetViews>
    <sheetView showGridLines="0" topLeftCell="A241" zoomScale="70" zoomScaleNormal="70" zoomScaleSheetLayoutView="80" workbookViewId="0">
      <selection activeCell="M254" sqref="M254:M256"/>
    </sheetView>
  </sheetViews>
  <sheetFormatPr defaultColWidth="8.6640625" defaultRowHeight="15.75" customHeight="1"/>
  <cols>
    <col min="1" max="1" width="67.6640625" style="252" customWidth="1"/>
    <col min="2" max="7" width="11.6640625" style="252" hidden="1" customWidth="1"/>
    <col min="8" max="8" width="24.33203125" style="252" hidden="1" customWidth="1"/>
    <col min="9" max="10" width="13.6640625" style="252" hidden="1" customWidth="1"/>
    <col min="11" max="11" width="41.44140625" style="252" hidden="1" customWidth="1"/>
    <col min="12" max="12" width="53.44140625" style="252" bestFit="1" customWidth="1"/>
    <col min="13" max="13" width="53.33203125" style="252" bestFit="1" customWidth="1"/>
    <col min="14" max="14" width="20" style="252" bestFit="1" customWidth="1"/>
    <col min="15" max="15" width="39" style="252" customWidth="1"/>
    <col min="16" max="16" width="15.33203125" style="252" bestFit="1" customWidth="1"/>
    <col min="17" max="17" width="8" style="252" bestFit="1" customWidth="1"/>
    <col min="18" max="21" width="8" style="343" bestFit="1" customWidth="1"/>
    <col min="22" max="22" width="2.44140625" style="342" customWidth="1"/>
    <col min="23" max="23" width="11.44140625" style="467" bestFit="1" customWidth="1"/>
    <col min="24" max="28" width="16.33203125" style="468" customWidth="1"/>
    <col min="29" max="29" width="7.6640625" style="252" customWidth="1"/>
    <col min="30" max="30" width="59.33203125" style="252" bestFit="1" customWidth="1"/>
    <col min="31" max="16384" width="8.6640625" style="252"/>
  </cols>
  <sheetData>
    <row r="1" spans="1:28" s="219" customFormat="1" ht="15.75" customHeight="1">
      <c r="A1" s="213"/>
      <c r="B1" s="213"/>
      <c r="C1" s="213"/>
      <c r="D1" s="213"/>
      <c r="E1" s="213"/>
      <c r="F1" s="213"/>
      <c r="G1" s="213"/>
      <c r="H1" s="213"/>
      <c r="I1" s="215"/>
      <c r="J1" s="215"/>
      <c r="K1" s="370" t="s">
        <v>456</v>
      </c>
      <c r="L1" s="370" t="s">
        <v>456</v>
      </c>
      <c r="M1" s="214"/>
      <c r="N1" s="215"/>
      <c r="O1" s="215"/>
      <c r="P1" s="215"/>
      <c r="Q1" s="215"/>
      <c r="R1" s="216"/>
      <c r="S1" s="216"/>
      <c r="T1" s="216"/>
      <c r="U1" s="217"/>
      <c r="V1" s="218"/>
      <c r="W1" s="883" t="s">
        <v>874</v>
      </c>
      <c r="X1" s="880" t="s">
        <v>875</v>
      </c>
      <c r="Y1" s="880" t="s">
        <v>876</v>
      </c>
      <c r="Z1" s="880" t="s">
        <v>877</v>
      </c>
      <c r="AA1" s="880" t="s">
        <v>878</v>
      </c>
      <c r="AB1" s="880" t="s">
        <v>879</v>
      </c>
    </row>
    <row r="2" spans="1:28" s="219" customFormat="1" ht="15.75" customHeight="1">
      <c r="A2" s="213"/>
      <c r="B2" s="213"/>
      <c r="C2" s="213"/>
      <c r="D2" s="213"/>
      <c r="E2" s="213"/>
      <c r="F2" s="213"/>
      <c r="G2" s="213"/>
      <c r="H2" s="213"/>
      <c r="I2" s="215"/>
      <c r="J2" s="215"/>
      <c r="K2" s="370" t="s">
        <v>880</v>
      </c>
      <c r="L2" s="370" t="s">
        <v>880</v>
      </c>
      <c r="M2" s="214"/>
      <c r="N2" s="215"/>
      <c r="O2" s="215"/>
      <c r="P2" s="215"/>
      <c r="Q2" s="215"/>
      <c r="R2" s="216"/>
      <c r="S2" s="216"/>
      <c r="T2" s="216"/>
      <c r="U2" s="217"/>
      <c r="V2" s="220"/>
      <c r="W2" s="884"/>
      <c r="X2" s="881"/>
      <c r="Y2" s="881"/>
      <c r="Z2" s="881"/>
      <c r="AA2" s="881"/>
      <c r="AB2" s="881"/>
    </row>
    <row r="3" spans="1:28" s="219" customFormat="1" ht="96" customHeight="1">
      <c r="A3" s="213"/>
      <c r="B3" s="213"/>
      <c r="C3" s="213"/>
      <c r="D3" s="213"/>
      <c r="E3" s="213"/>
      <c r="F3" s="213"/>
      <c r="G3" s="213"/>
      <c r="H3" s="213"/>
      <c r="I3" s="215"/>
      <c r="J3" s="215"/>
      <c r="K3" s="221"/>
      <c r="L3" s="221"/>
      <c r="M3" s="221"/>
      <c r="N3" s="215"/>
      <c r="O3" s="215"/>
      <c r="P3" s="215"/>
      <c r="Q3" s="215"/>
      <c r="R3" s="216"/>
      <c r="S3" s="216"/>
      <c r="T3" s="216"/>
      <c r="U3" s="217"/>
      <c r="V3" s="222"/>
      <c r="W3" s="885"/>
      <c r="X3" s="882"/>
      <c r="Y3" s="882"/>
      <c r="Z3" s="882"/>
      <c r="AA3" s="882"/>
      <c r="AB3" s="882"/>
    </row>
    <row r="4" spans="1:28" s="293" customFormat="1" ht="15.75" customHeight="1">
      <c r="A4" s="374"/>
      <c r="B4" s="374"/>
      <c r="C4" s="374"/>
      <c r="D4" s="374"/>
      <c r="E4" s="374"/>
      <c r="F4" s="374"/>
      <c r="G4" s="374"/>
      <c r="H4" s="374"/>
      <c r="I4" s="366"/>
      <c r="J4" s="366"/>
      <c r="K4" s="366" t="s">
        <v>873</v>
      </c>
      <c r="L4" s="366" t="s">
        <v>881</v>
      </c>
      <c r="M4" s="366" t="s">
        <v>366</v>
      </c>
      <c r="N4" s="375" t="s">
        <v>1197</v>
      </c>
      <c r="O4" s="366" t="s">
        <v>368</v>
      </c>
      <c r="P4" s="366" t="s">
        <v>369</v>
      </c>
      <c r="Q4" s="366" t="s">
        <v>356</v>
      </c>
      <c r="R4" s="367" t="s">
        <v>370</v>
      </c>
      <c r="S4" s="367" t="s">
        <v>371</v>
      </c>
      <c r="T4" s="367" t="s">
        <v>372</v>
      </c>
      <c r="U4" s="368" t="s">
        <v>355</v>
      </c>
      <c r="V4" s="225"/>
      <c r="W4" s="444"/>
      <c r="X4" s="445"/>
      <c r="Y4" s="445"/>
      <c r="Z4" s="445"/>
      <c r="AA4" s="445"/>
      <c r="AB4" s="445"/>
    </row>
    <row r="5" spans="1:28" s="293" customFormat="1" ht="15.75" customHeight="1">
      <c r="A5" s="585" t="s">
        <v>1143</v>
      </c>
      <c r="B5" s="586" t="s">
        <v>882</v>
      </c>
      <c r="C5" s="586" t="s">
        <v>10</v>
      </c>
      <c r="D5" s="586" t="s">
        <v>691</v>
      </c>
      <c r="E5" s="586" t="s">
        <v>692</v>
      </c>
      <c r="F5" s="586" t="s">
        <v>693</v>
      </c>
      <c r="G5" s="586" t="s">
        <v>474</v>
      </c>
      <c r="H5" s="586" t="str">
        <f>B5&amp;C5&amp;D5&amp;E5&amp;F5&amp;G5</f>
        <v>Store_typeCategoryFamilySubjectlanguageCurrency</v>
      </c>
      <c r="I5" s="366"/>
      <c r="J5" s="366"/>
      <c r="K5" s="366"/>
      <c r="L5" s="366"/>
      <c r="M5" s="366"/>
      <c r="N5" s="375"/>
      <c r="O5" s="366"/>
      <c r="P5" s="366"/>
      <c r="Q5" s="366"/>
      <c r="R5" s="367"/>
      <c r="S5" s="367"/>
      <c r="T5" s="367"/>
      <c r="U5" s="368"/>
      <c r="V5" s="225"/>
      <c r="W5" s="444"/>
      <c r="X5" s="445"/>
      <c r="Y5" s="445"/>
      <c r="Z5" s="445"/>
      <c r="AA5" s="445"/>
      <c r="AB5" s="445"/>
    </row>
    <row r="6" spans="1:28" s="219" customFormat="1" ht="15.75" customHeight="1">
      <c r="A6" s="229" t="str">
        <f t="shared" ref="A6:A69" si="0">H6&amp;J6&amp;K6&amp;M6&amp;J6&amp;N6</f>
        <v>0401070010007_FTW_SS_PP_5_251x51</v>
      </c>
      <c r="B6" s="546" t="s">
        <v>607</v>
      </c>
      <c r="C6" s="546" t="s">
        <v>604</v>
      </c>
      <c r="D6" s="546" t="s">
        <v>610</v>
      </c>
      <c r="E6" s="546" t="s">
        <v>708</v>
      </c>
      <c r="F6" s="546" t="s">
        <v>623</v>
      </c>
      <c r="G6" s="546" t="s">
        <v>610</v>
      </c>
      <c r="H6" s="229" t="str">
        <f t="shared" ref="H6:H59" si="1">B6&amp;C6&amp;D6&amp;E6&amp;F6&amp;G6</f>
        <v>0401070010007</v>
      </c>
      <c r="I6" s="227" t="s">
        <v>686</v>
      </c>
      <c r="J6" s="227" t="s">
        <v>1139</v>
      </c>
      <c r="K6" s="246" t="s">
        <v>1128</v>
      </c>
      <c r="L6" s="246" t="s">
        <v>1476</v>
      </c>
      <c r="M6" s="591">
        <v>5</v>
      </c>
      <c r="N6" s="247" t="s">
        <v>1198</v>
      </c>
      <c r="O6" s="262" t="s">
        <v>895</v>
      </c>
      <c r="P6" s="263" t="s">
        <v>492</v>
      </c>
      <c r="Q6" s="264">
        <v>4</v>
      </c>
      <c r="R6" s="264">
        <v>4</v>
      </c>
      <c r="S6" s="264">
        <v>4</v>
      </c>
      <c r="T6" s="264">
        <v>4</v>
      </c>
      <c r="U6" s="264">
        <v>4</v>
      </c>
      <c r="V6" s="235"/>
      <c r="W6" s="451">
        <v>1.2</v>
      </c>
      <c r="X6" s="447">
        <f t="shared" ref="X6:AB37" si="2">$W6*Q6</f>
        <v>4.8</v>
      </c>
      <c r="Y6" s="447">
        <f t="shared" si="2"/>
        <v>4.8</v>
      </c>
      <c r="Z6" s="447">
        <f t="shared" si="2"/>
        <v>4.8</v>
      </c>
      <c r="AA6" s="447">
        <f t="shared" si="2"/>
        <v>4.8</v>
      </c>
      <c r="AB6" s="447">
        <f t="shared" si="2"/>
        <v>4.8</v>
      </c>
    </row>
    <row r="7" spans="1:28" s="219" customFormat="1" ht="15.75" customHeight="1">
      <c r="A7" s="229" t="str">
        <f t="shared" si="0"/>
        <v>0401070020007_FTW_SS_PP_10_251x51</v>
      </c>
      <c r="B7" s="546" t="s">
        <v>607</v>
      </c>
      <c r="C7" s="546" t="s">
        <v>604</v>
      </c>
      <c r="D7" s="546" t="s">
        <v>610</v>
      </c>
      <c r="E7" s="546" t="s">
        <v>709</v>
      </c>
      <c r="F7" s="546" t="s">
        <v>623</v>
      </c>
      <c r="G7" s="546" t="s">
        <v>610</v>
      </c>
      <c r="H7" s="229" t="str">
        <f t="shared" si="1"/>
        <v>0401070020007</v>
      </c>
      <c r="I7" s="227" t="s">
        <v>686</v>
      </c>
      <c r="J7" s="227" t="s">
        <v>1139</v>
      </c>
      <c r="K7" s="246" t="s">
        <v>1128</v>
      </c>
      <c r="L7" s="246" t="s">
        <v>1476</v>
      </c>
      <c r="M7" s="591">
        <v>10</v>
      </c>
      <c r="N7" s="247" t="s">
        <v>1198</v>
      </c>
      <c r="O7" s="262" t="s">
        <v>895</v>
      </c>
      <c r="P7" s="263" t="s">
        <v>492</v>
      </c>
      <c r="Q7" s="264">
        <v>4</v>
      </c>
      <c r="R7" s="264">
        <v>4</v>
      </c>
      <c r="S7" s="264">
        <v>4</v>
      </c>
      <c r="T7" s="264">
        <v>4</v>
      </c>
      <c r="U7" s="264">
        <v>4</v>
      </c>
      <c r="V7" s="235"/>
      <c r="W7" s="451">
        <v>1.2</v>
      </c>
      <c r="X7" s="447">
        <f t="shared" si="2"/>
        <v>4.8</v>
      </c>
      <c r="Y7" s="447">
        <f t="shared" si="2"/>
        <v>4.8</v>
      </c>
      <c r="Z7" s="447">
        <f t="shared" si="2"/>
        <v>4.8</v>
      </c>
      <c r="AA7" s="447">
        <f t="shared" si="2"/>
        <v>4.8</v>
      </c>
      <c r="AB7" s="447">
        <f t="shared" si="2"/>
        <v>4.8</v>
      </c>
    </row>
    <row r="8" spans="1:28" s="219" customFormat="1" ht="15.75" customHeight="1">
      <c r="A8" s="229" t="str">
        <f t="shared" si="0"/>
        <v>0401070030007_FTW_SS_PP_15_251x51</v>
      </c>
      <c r="B8" s="546" t="s">
        <v>607</v>
      </c>
      <c r="C8" s="546" t="s">
        <v>604</v>
      </c>
      <c r="D8" s="546" t="s">
        <v>610</v>
      </c>
      <c r="E8" s="546" t="s">
        <v>710</v>
      </c>
      <c r="F8" s="546" t="s">
        <v>623</v>
      </c>
      <c r="G8" s="546" t="s">
        <v>610</v>
      </c>
      <c r="H8" s="229" t="str">
        <f t="shared" si="1"/>
        <v>0401070030007</v>
      </c>
      <c r="I8" s="227" t="s">
        <v>686</v>
      </c>
      <c r="J8" s="227" t="s">
        <v>1139</v>
      </c>
      <c r="K8" s="246" t="s">
        <v>1128</v>
      </c>
      <c r="L8" s="246" t="s">
        <v>1476</v>
      </c>
      <c r="M8" s="591">
        <v>15</v>
      </c>
      <c r="N8" s="247" t="s">
        <v>1198</v>
      </c>
      <c r="O8" s="262" t="s">
        <v>895</v>
      </c>
      <c r="P8" s="263" t="s">
        <v>492</v>
      </c>
      <c r="Q8" s="264">
        <v>4</v>
      </c>
      <c r="R8" s="264">
        <v>4</v>
      </c>
      <c r="S8" s="264">
        <v>4</v>
      </c>
      <c r="T8" s="264">
        <v>4</v>
      </c>
      <c r="U8" s="264">
        <v>4</v>
      </c>
      <c r="V8" s="235"/>
      <c r="W8" s="451">
        <v>1.2</v>
      </c>
      <c r="X8" s="447">
        <f t="shared" si="2"/>
        <v>4.8</v>
      </c>
      <c r="Y8" s="447">
        <f t="shared" si="2"/>
        <v>4.8</v>
      </c>
      <c r="Z8" s="447">
        <f t="shared" si="2"/>
        <v>4.8</v>
      </c>
      <c r="AA8" s="447">
        <f t="shared" si="2"/>
        <v>4.8</v>
      </c>
      <c r="AB8" s="447">
        <f t="shared" si="2"/>
        <v>4.8</v>
      </c>
    </row>
    <row r="9" spans="1:28" s="219" customFormat="1" ht="15.75" customHeight="1">
      <c r="A9" s="229" t="str">
        <f t="shared" si="0"/>
        <v>0401070040007_FTW_SS_PP_20_251x51</v>
      </c>
      <c r="B9" s="546" t="s">
        <v>607</v>
      </c>
      <c r="C9" s="546" t="s">
        <v>604</v>
      </c>
      <c r="D9" s="546" t="s">
        <v>610</v>
      </c>
      <c r="E9" s="546" t="s">
        <v>711</v>
      </c>
      <c r="F9" s="546" t="s">
        <v>623</v>
      </c>
      <c r="G9" s="546" t="s">
        <v>610</v>
      </c>
      <c r="H9" s="229" t="str">
        <f t="shared" si="1"/>
        <v>0401070040007</v>
      </c>
      <c r="I9" s="227" t="s">
        <v>686</v>
      </c>
      <c r="J9" s="227" t="s">
        <v>1139</v>
      </c>
      <c r="K9" s="246" t="s">
        <v>1128</v>
      </c>
      <c r="L9" s="246" t="s">
        <v>1476</v>
      </c>
      <c r="M9" s="591">
        <v>20</v>
      </c>
      <c r="N9" s="247" t="s">
        <v>1198</v>
      </c>
      <c r="O9" s="262" t="s">
        <v>895</v>
      </c>
      <c r="P9" s="263" t="s">
        <v>492</v>
      </c>
      <c r="Q9" s="264">
        <v>4</v>
      </c>
      <c r="R9" s="264">
        <v>4</v>
      </c>
      <c r="S9" s="264">
        <v>4</v>
      </c>
      <c r="T9" s="264">
        <v>4</v>
      </c>
      <c r="U9" s="264">
        <v>4</v>
      </c>
      <c r="V9" s="235"/>
      <c r="W9" s="451">
        <v>1.2</v>
      </c>
      <c r="X9" s="447">
        <f t="shared" si="2"/>
        <v>4.8</v>
      </c>
      <c r="Y9" s="447">
        <f t="shared" si="2"/>
        <v>4.8</v>
      </c>
      <c r="Z9" s="447">
        <f t="shared" si="2"/>
        <v>4.8</v>
      </c>
      <c r="AA9" s="447">
        <f t="shared" si="2"/>
        <v>4.8</v>
      </c>
      <c r="AB9" s="447">
        <f t="shared" si="2"/>
        <v>4.8</v>
      </c>
    </row>
    <row r="10" spans="1:28" s="219" customFormat="1" ht="15.75" customHeight="1">
      <c r="A10" s="229" t="str">
        <f t="shared" si="0"/>
        <v>0401070050007_FTW_SS_PP_25_251x51</v>
      </c>
      <c r="B10" s="546" t="s">
        <v>607</v>
      </c>
      <c r="C10" s="546" t="s">
        <v>604</v>
      </c>
      <c r="D10" s="546" t="s">
        <v>610</v>
      </c>
      <c r="E10" s="546" t="s">
        <v>712</v>
      </c>
      <c r="F10" s="546" t="s">
        <v>623</v>
      </c>
      <c r="G10" s="546" t="s">
        <v>610</v>
      </c>
      <c r="H10" s="229" t="str">
        <f t="shared" si="1"/>
        <v>0401070050007</v>
      </c>
      <c r="I10" s="227" t="s">
        <v>686</v>
      </c>
      <c r="J10" s="227" t="s">
        <v>1139</v>
      </c>
      <c r="K10" s="246" t="s">
        <v>1128</v>
      </c>
      <c r="L10" s="246" t="s">
        <v>1476</v>
      </c>
      <c r="M10" s="591">
        <v>25</v>
      </c>
      <c r="N10" s="247" t="s">
        <v>1198</v>
      </c>
      <c r="O10" s="262" t="s">
        <v>895</v>
      </c>
      <c r="P10" s="263" t="s">
        <v>492</v>
      </c>
      <c r="Q10" s="264">
        <v>4</v>
      </c>
      <c r="R10" s="264">
        <v>4</v>
      </c>
      <c r="S10" s="264">
        <v>4</v>
      </c>
      <c r="T10" s="264">
        <v>4</v>
      </c>
      <c r="U10" s="264">
        <v>4</v>
      </c>
      <c r="V10" s="235"/>
      <c r="W10" s="451">
        <v>1.2</v>
      </c>
      <c r="X10" s="447">
        <f t="shared" si="2"/>
        <v>4.8</v>
      </c>
      <c r="Y10" s="447">
        <f t="shared" si="2"/>
        <v>4.8</v>
      </c>
      <c r="Z10" s="447">
        <f t="shared" si="2"/>
        <v>4.8</v>
      </c>
      <c r="AA10" s="447">
        <f t="shared" si="2"/>
        <v>4.8</v>
      </c>
      <c r="AB10" s="447">
        <f t="shared" si="2"/>
        <v>4.8</v>
      </c>
    </row>
    <row r="11" spans="1:28" s="219" customFormat="1" ht="15.75" customHeight="1">
      <c r="A11" s="229" t="str">
        <f t="shared" si="0"/>
        <v>0401070060007_FTW_SS_PP_30_251x51</v>
      </c>
      <c r="B11" s="546" t="s">
        <v>607</v>
      </c>
      <c r="C11" s="546" t="s">
        <v>604</v>
      </c>
      <c r="D11" s="546" t="s">
        <v>610</v>
      </c>
      <c r="E11" s="546" t="s">
        <v>713</v>
      </c>
      <c r="F11" s="546" t="s">
        <v>623</v>
      </c>
      <c r="G11" s="546" t="s">
        <v>610</v>
      </c>
      <c r="H11" s="229" t="str">
        <f t="shared" si="1"/>
        <v>0401070060007</v>
      </c>
      <c r="I11" s="227" t="s">
        <v>686</v>
      </c>
      <c r="J11" s="227" t="s">
        <v>1139</v>
      </c>
      <c r="K11" s="246" t="s">
        <v>1128</v>
      </c>
      <c r="L11" s="246" t="s">
        <v>1476</v>
      </c>
      <c r="M11" s="591">
        <v>30</v>
      </c>
      <c r="N11" s="247" t="s">
        <v>1198</v>
      </c>
      <c r="O11" s="262" t="s">
        <v>895</v>
      </c>
      <c r="P11" s="263" t="s">
        <v>492</v>
      </c>
      <c r="Q11" s="264">
        <v>4</v>
      </c>
      <c r="R11" s="264">
        <v>4</v>
      </c>
      <c r="S11" s="264">
        <v>4</v>
      </c>
      <c r="T11" s="264">
        <v>4</v>
      </c>
      <c r="U11" s="264">
        <v>4</v>
      </c>
      <c r="V11" s="235"/>
      <c r="W11" s="451">
        <v>1.2</v>
      </c>
      <c r="X11" s="447">
        <f t="shared" si="2"/>
        <v>4.8</v>
      </c>
      <c r="Y11" s="447">
        <f t="shared" si="2"/>
        <v>4.8</v>
      </c>
      <c r="Z11" s="447">
        <f t="shared" si="2"/>
        <v>4.8</v>
      </c>
      <c r="AA11" s="447">
        <f t="shared" si="2"/>
        <v>4.8</v>
      </c>
      <c r="AB11" s="447">
        <f t="shared" si="2"/>
        <v>4.8</v>
      </c>
    </row>
    <row r="12" spans="1:28" s="219" customFormat="1" ht="15.75" customHeight="1">
      <c r="A12" s="229" t="str">
        <f t="shared" si="0"/>
        <v>0401070070007_FTW_SS_PP_35_251x51</v>
      </c>
      <c r="B12" s="546" t="s">
        <v>607</v>
      </c>
      <c r="C12" s="546" t="s">
        <v>604</v>
      </c>
      <c r="D12" s="546" t="s">
        <v>610</v>
      </c>
      <c r="E12" s="546" t="s">
        <v>714</v>
      </c>
      <c r="F12" s="546" t="s">
        <v>623</v>
      </c>
      <c r="G12" s="546" t="s">
        <v>610</v>
      </c>
      <c r="H12" s="229" t="str">
        <f t="shared" si="1"/>
        <v>0401070070007</v>
      </c>
      <c r="I12" s="227" t="s">
        <v>686</v>
      </c>
      <c r="J12" s="227" t="s">
        <v>1139</v>
      </c>
      <c r="K12" s="246" t="s">
        <v>1128</v>
      </c>
      <c r="L12" s="246" t="s">
        <v>1476</v>
      </c>
      <c r="M12" s="591">
        <v>35</v>
      </c>
      <c r="N12" s="247" t="s">
        <v>1198</v>
      </c>
      <c r="O12" s="262" t="s">
        <v>895</v>
      </c>
      <c r="P12" s="263" t="s">
        <v>492</v>
      </c>
      <c r="Q12" s="264">
        <v>6</v>
      </c>
      <c r="R12" s="264">
        <v>6</v>
      </c>
      <c r="S12" s="264">
        <v>6</v>
      </c>
      <c r="T12" s="264">
        <v>6</v>
      </c>
      <c r="U12" s="264">
        <v>6</v>
      </c>
      <c r="V12" s="235"/>
      <c r="W12" s="451">
        <v>1.2</v>
      </c>
      <c r="X12" s="447">
        <f t="shared" si="2"/>
        <v>7.1999999999999993</v>
      </c>
      <c r="Y12" s="447">
        <f t="shared" si="2"/>
        <v>7.1999999999999993</v>
      </c>
      <c r="Z12" s="447">
        <f t="shared" si="2"/>
        <v>7.1999999999999993</v>
      </c>
      <c r="AA12" s="447">
        <f t="shared" si="2"/>
        <v>7.1999999999999993</v>
      </c>
      <c r="AB12" s="447">
        <f t="shared" si="2"/>
        <v>7.1999999999999993</v>
      </c>
    </row>
    <row r="13" spans="1:28" s="219" customFormat="1" ht="15.75" customHeight="1">
      <c r="A13" s="229" t="str">
        <f t="shared" si="0"/>
        <v>0401070080007_FTW_SS_PP_40_251x51</v>
      </c>
      <c r="B13" s="546" t="s">
        <v>607</v>
      </c>
      <c r="C13" s="546" t="s">
        <v>604</v>
      </c>
      <c r="D13" s="546" t="s">
        <v>610</v>
      </c>
      <c r="E13" s="546" t="s">
        <v>715</v>
      </c>
      <c r="F13" s="546" t="s">
        <v>623</v>
      </c>
      <c r="G13" s="546" t="s">
        <v>610</v>
      </c>
      <c r="H13" s="229" t="str">
        <f t="shared" si="1"/>
        <v>0401070080007</v>
      </c>
      <c r="I13" s="227" t="s">
        <v>686</v>
      </c>
      <c r="J13" s="227" t="s">
        <v>1139</v>
      </c>
      <c r="K13" s="246" t="s">
        <v>1128</v>
      </c>
      <c r="L13" s="246" t="s">
        <v>1476</v>
      </c>
      <c r="M13" s="591">
        <v>40</v>
      </c>
      <c r="N13" s="247" t="s">
        <v>1198</v>
      </c>
      <c r="O13" s="262" t="s">
        <v>895</v>
      </c>
      <c r="P13" s="263" t="s">
        <v>492</v>
      </c>
      <c r="Q13" s="264">
        <v>6</v>
      </c>
      <c r="R13" s="264">
        <v>6</v>
      </c>
      <c r="S13" s="264">
        <v>6</v>
      </c>
      <c r="T13" s="264">
        <v>6</v>
      </c>
      <c r="U13" s="264">
        <v>6</v>
      </c>
      <c r="V13" s="235"/>
      <c r="W13" s="451">
        <v>1.2</v>
      </c>
      <c r="X13" s="447">
        <f t="shared" si="2"/>
        <v>7.1999999999999993</v>
      </c>
      <c r="Y13" s="447">
        <f t="shared" si="2"/>
        <v>7.1999999999999993</v>
      </c>
      <c r="Z13" s="447">
        <f t="shared" si="2"/>
        <v>7.1999999999999993</v>
      </c>
      <c r="AA13" s="447">
        <f t="shared" si="2"/>
        <v>7.1999999999999993</v>
      </c>
      <c r="AB13" s="447">
        <f t="shared" si="2"/>
        <v>7.1999999999999993</v>
      </c>
    </row>
    <row r="14" spans="1:28" s="219" customFormat="1" ht="15.75" customHeight="1">
      <c r="A14" s="229" t="str">
        <f t="shared" si="0"/>
        <v>0401070090007_FTW_SS_PP_45_251x51</v>
      </c>
      <c r="B14" s="546" t="s">
        <v>607</v>
      </c>
      <c r="C14" s="546" t="s">
        <v>604</v>
      </c>
      <c r="D14" s="546" t="s">
        <v>610</v>
      </c>
      <c r="E14" s="546" t="s">
        <v>716</v>
      </c>
      <c r="F14" s="546" t="s">
        <v>623</v>
      </c>
      <c r="G14" s="546" t="s">
        <v>610</v>
      </c>
      <c r="H14" s="229" t="str">
        <f t="shared" si="1"/>
        <v>0401070090007</v>
      </c>
      <c r="I14" s="227" t="s">
        <v>686</v>
      </c>
      <c r="J14" s="227" t="s">
        <v>1139</v>
      </c>
      <c r="K14" s="246" t="s">
        <v>1128</v>
      </c>
      <c r="L14" s="246" t="s">
        <v>1476</v>
      </c>
      <c r="M14" s="591">
        <v>45</v>
      </c>
      <c r="N14" s="247" t="s">
        <v>1198</v>
      </c>
      <c r="O14" s="262" t="s">
        <v>895</v>
      </c>
      <c r="P14" s="263" t="s">
        <v>492</v>
      </c>
      <c r="Q14" s="264">
        <v>6</v>
      </c>
      <c r="R14" s="264">
        <v>6</v>
      </c>
      <c r="S14" s="264">
        <v>6</v>
      </c>
      <c r="T14" s="264">
        <v>6</v>
      </c>
      <c r="U14" s="264">
        <v>6</v>
      </c>
      <c r="V14" s="235"/>
      <c r="W14" s="451">
        <v>1.2</v>
      </c>
      <c r="X14" s="447">
        <f t="shared" si="2"/>
        <v>7.1999999999999993</v>
      </c>
      <c r="Y14" s="447">
        <f t="shared" si="2"/>
        <v>7.1999999999999993</v>
      </c>
      <c r="Z14" s="447">
        <f t="shared" si="2"/>
        <v>7.1999999999999993</v>
      </c>
      <c r="AA14" s="447">
        <f t="shared" si="2"/>
        <v>7.1999999999999993</v>
      </c>
      <c r="AB14" s="447">
        <f t="shared" si="2"/>
        <v>7.1999999999999993</v>
      </c>
    </row>
    <row r="15" spans="1:28" s="219" customFormat="1" ht="15.75" customHeight="1">
      <c r="A15" s="229" t="str">
        <f t="shared" si="0"/>
        <v>0401070100007_FTW_SS_PP_50_251x51</v>
      </c>
      <c r="B15" s="546" t="s">
        <v>607</v>
      </c>
      <c r="C15" s="546" t="s">
        <v>604</v>
      </c>
      <c r="D15" s="546" t="s">
        <v>610</v>
      </c>
      <c r="E15" s="546" t="s">
        <v>717</v>
      </c>
      <c r="F15" s="546" t="s">
        <v>623</v>
      </c>
      <c r="G15" s="546" t="s">
        <v>610</v>
      </c>
      <c r="H15" s="229" t="str">
        <f t="shared" si="1"/>
        <v>0401070100007</v>
      </c>
      <c r="I15" s="227" t="s">
        <v>686</v>
      </c>
      <c r="J15" s="227" t="s">
        <v>1139</v>
      </c>
      <c r="K15" s="246" t="s">
        <v>1128</v>
      </c>
      <c r="L15" s="246" t="s">
        <v>1476</v>
      </c>
      <c r="M15" s="591">
        <v>50</v>
      </c>
      <c r="N15" s="247" t="s">
        <v>1198</v>
      </c>
      <c r="O15" s="262" t="s">
        <v>895</v>
      </c>
      <c r="P15" s="263" t="s">
        <v>492</v>
      </c>
      <c r="Q15" s="264">
        <v>6</v>
      </c>
      <c r="R15" s="264">
        <v>6</v>
      </c>
      <c r="S15" s="264">
        <v>6</v>
      </c>
      <c r="T15" s="264">
        <v>6</v>
      </c>
      <c r="U15" s="264">
        <v>6</v>
      </c>
      <c r="V15" s="235"/>
      <c r="W15" s="451">
        <v>1.2</v>
      </c>
      <c r="X15" s="447">
        <f t="shared" si="2"/>
        <v>7.1999999999999993</v>
      </c>
      <c r="Y15" s="447">
        <f t="shared" si="2"/>
        <v>7.1999999999999993</v>
      </c>
      <c r="Z15" s="447">
        <f t="shared" si="2"/>
        <v>7.1999999999999993</v>
      </c>
      <c r="AA15" s="447">
        <f t="shared" si="2"/>
        <v>7.1999999999999993</v>
      </c>
      <c r="AB15" s="447">
        <f t="shared" si="2"/>
        <v>7.1999999999999993</v>
      </c>
    </row>
    <row r="16" spans="1:28" s="219" customFormat="1" ht="15.75" customHeight="1">
      <c r="A16" s="229" t="str">
        <f t="shared" si="0"/>
        <v>0401070110007_FTW_SS_PP_55_251x51</v>
      </c>
      <c r="B16" s="546" t="s">
        <v>607</v>
      </c>
      <c r="C16" s="546" t="s">
        <v>604</v>
      </c>
      <c r="D16" s="546" t="s">
        <v>610</v>
      </c>
      <c r="E16" s="546" t="s">
        <v>718</v>
      </c>
      <c r="F16" s="546" t="s">
        <v>623</v>
      </c>
      <c r="G16" s="546" t="s">
        <v>610</v>
      </c>
      <c r="H16" s="229" t="str">
        <f t="shared" si="1"/>
        <v>0401070110007</v>
      </c>
      <c r="I16" s="227" t="s">
        <v>686</v>
      </c>
      <c r="J16" s="227" t="s">
        <v>1139</v>
      </c>
      <c r="K16" s="246" t="s">
        <v>1128</v>
      </c>
      <c r="L16" s="246" t="s">
        <v>1476</v>
      </c>
      <c r="M16" s="591">
        <v>55</v>
      </c>
      <c r="N16" s="247" t="s">
        <v>1198</v>
      </c>
      <c r="O16" s="262" t="s">
        <v>895</v>
      </c>
      <c r="P16" s="263" t="s">
        <v>492</v>
      </c>
      <c r="Q16" s="264">
        <v>6</v>
      </c>
      <c r="R16" s="264">
        <v>6</v>
      </c>
      <c r="S16" s="264">
        <v>6</v>
      </c>
      <c r="T16" s="264">
        <v>6</v>
      </c>
      <c r="U16" s="264">
        <v>6</v>
      </c>
      <c r="V16" s="235"/>
      <c r="W16" s="451">
        <v>1.2</v>
      </c>
      <c r="X16" s="447">
        <f t="shared" si="2"/>
        <v>7.1999999999999993</v>
      </c>
      <c r="Y16" s="447">
        <f t="shared" si="2"/>
        <v>7.1999999999999993</v>
      </c>
      <c r="Z16" s="447">
        <f t="shared" si="2"/>
        <v>7.1999999999999993</v>
      </c>
      <c r="AA16" s="447">
        <f t="shared" si="2"/>
        <v>7.1999999999999993</v>
      </c>
      <c r="AB16" s="447">
        <f t="shared" si="2"/>
        <v>7.1999999999999993</v>
      </c>
    </row>
    <row r="17" spans="1:28" s="219" customFormat="1" ht="15.75" customHeight="1">
      <c r="A17" s="229" t="str">
        <f t="shared" si="0"/>
        <v>0401070120007_FTW_SS_PP_60_251x51</v>
      </c>
      <c r="B17" s="546" t="s">
        <v>607</v>
      </c>
      <c r="C17" s="546" t="s">
        <v>604</v>
      </c>
      <c r="D17" s="546" t="s">
        <v>610</v>
      </c>
      <c r="E17" s="546" t="s">
        <v>719</v>
      </c>
      <c r="F17" s="546" t="s">
        <v>623</v>
      </c>
      <c r="G17" s="546" t="s">
        <v>610</v>
      </c>
      <c r="H17" s="229" t="str">
        <f t="shared" si="1"/>
        <v>0401070120007</v>
      </c>
      <c r="I17" s="227" t="s">
        <v>686</v>
      </c>
      <c r="J17" s="227" t="s">
        <v>1139</v>
      </c>
      <c r="K17" s="246" t="s">
        <v>1128</v>
      </c>
      <c r="L17" s="246" t="s">
        <v>1476</v>
      </c>
      <c r="M17" s="591">
        <v>60</v>
      </c>
      <c r="N17" s="247" t="s">
        <v>1198</v>
      </c>
      <c r="O17" s="262" t="s">
        <v>895</v>
      </c>
      <c r="P17" s="263" t="s">
        <v>492</v>
      </c>
      <c r="Q17" s="264">
        <v>6</v>
      </c>
      <c r="R17" s="264">
        <v>6</v>
      </c>
      <c r="S17" s="264">
        <v>6</v>
      </c>
      <c r="T17" s="264">
        <v>6</v>
      </c>
      <c r="U17" s="264">
        <v>6</v>
      </c>
      <c r="V17" s="235"/>
      <c r="W17" s="451">
        <v>1.2</v>
      </c>
      <c r="X17" s="447">
        <f t="shared" si="2"/>
        <v>7.1999999999999993</v>
      </c>
      <c r="Y17" s="447">
        <f t="shared" si="2"/>
        <v>7.1999999999999993</v>
      </c>
      <c r="Z17" s="447">
        <f t="shared" si="2"/>
        <v>7.1999999999999993</v>
      </c>
      <c r="AA17" s="447">
        <f t="shared" si="2"/>
        <v>7.1999999999999993</v>
      </c>
      <c r="AB17" s="447">
        <f t="shared" si="2"/>
        <v>7.1999999999999993</v>
      </c>
    </row>
    <row r="18" spans="1:28" s="219" customFormat="1" ht="15.75" customHeight="1">
      <c r="A18" s="229" t="str">
        <f t="shared" si="0"/>
        <v>0401070130007_FTW_SS_PP_65_251x51</v>
      </c>
      <c r="B18" s="546" t="s">
        <v>607</v>
      </c>
      <c r="C18" s="546" t="s">
        <v>604</v>
      </c>
      <c r="D18" s="546" t="s">
        <v>610</v>
      </c>
      <c r="E18" s="546" t="s">
        <v>720</v>
      </c>
      <c r="F18" s="546" t="s">
        <v>623</v>
      </c>
      <c r="G18" s="546" t="s">
        <v>610</v>
      </c>
      <c r="H18" s="229" t="str">
        <f t="shared" si="1"/>
        <v>0401070130007</v>
      </c>
      <c r="I18" s="227" t="s">
        <v>686</v>
      </c>
      <c r="J18" s="227" t="s">
        <v>1139</v>
      </c>
      <c r="K18" s="246" t="s">
        <v>1128</v>
      </c>
      <c r="L18" s="246" t="s">
        <v>1476</v>
      </c>
      <c r="M18" s="591">
        <v>65</v>
      </c>
      <c r="N18" s="247" t="s">
        <v>1198</v>
      </c>
      <c r="O18" s="262" t="s">
        <v>895</v>
      </c>
      <c r="P18" s="263" t="s">
        <v>492</v>
      </c>
      <c r="Q18" s="264">
        <v>10</v>
      </c>
      <c r="R18" s="264">
        <v>10</v>
      </c>
      <c r="S18" s="264">
        <v>10</v>
      </c>
      <c r="T18" s="264">
        <v>10</v>
      </c>
      <c r="U18" s="264">
        <v>10</v>
      </c>
      <c r="V18" s="235"/>
      <c r="W18" s="451">
        <v>1.2</v>
      </c>
      <c r="X18" s="447">
        <f t="shared" si="2"/>
        <v>12</v>
      </c>
      <c r="Y18" s="447">
        <f t="shared" si="2"/>
        <v>12</v>
      </c>
      <c r="Z18" s="447">
        <f t="shared" si="2"/>
        <v>12</v>
      </c>
      <c r="AA18" s="447">
        <f t="shared" si="2"/>
        <v>12</v>
      </c>
      <c r="AB18" s="447">
        <f t="shared" si="2"/>
        <v>12</v>
      </c>
    </row>
    <row r="19" spans="1:28" s="219" customFormat="1" ht="15.75" customHeight="1">
      <c r="A19" s="229" t="str">
        <f t="shared" si="0"/>
        <v>0401070140007_FTW_SS_PP_70_251x51</v>
      </c>
      <c r="B19" s="546" t="s">
        <v>607</v>
      </c>
      <c r="C19" s="546" t="s">
        <v>604</v>
      </c>
      <c r="D19" s="546" t="s">
        <v>610</v>
      </c>
      <c r="E19" s="546" t="s">
        <v>721</v>
      </c>
      <c r="F19" s="546" t="s">
        <v>623</v>
      </c>
      <c r="G19" s="546" t="s">
        <v>610</v>
      </c>
      <c r="H19" s="229" t="str">
        <f t="shared" si="1"/>
        <v>0401070140007</v>
      </c>
      <c r="I19" s="227" t="s">
        <v>686</v>
      </c>
      <c r="J19" s="227" t="s">
        <v>1139</v>
      </c>
      <c r="K19" s="246" t="s">
        <v>1128</v>
      </c>
      <c r="L19" s="246" t="s">
        <v>1476</v>
      </c>
      <c r="M19" s="591">
        <v>70</v>
      </c>
      <c r="N19" s="247" t="s">
        <v>1198</v>
      </c>
      <c r="O19" s="262" t="s">
        <v>895</v>
      </c>
      <c r="P19" s="263" t="s">
        <v>492</v>
      </c>
      <c r="Q19" s="264">
        <v>10</v>
      </c>
      <c r="R19" s="264">
        <v>10</v>
      </c>
      <c r="S19" s="264">
        <v>10</v>
      </c>
      <c r="T19" s="264">
        <v>10</v>
      </c>
      <c r="U19" s="264">
        <v>10</v>
      </c>
      <c r="V19" s="235"/>
      <c r="W19" s="451">
        <v>1.2</v>
      </c>
      <c r="X19" s="447">
        <f t="shared" si="2"/>
        <v>12</v>
      </c>
      <c r="Y19" s="447">
        <f t="shared" si="2"/>
        <v>12</v>
      </c>
      <c r="Z19" s="447">
        <f t="shared" si="2"/>
        <v>12</v>
      </c>
      <c r="AA19" s="447">
        <f t="shared" si="2"/>
        <v>12</v>
      </c>
      <c r="AB19" s="447">
        <f t="shared" si="2"/>
        <v>12</v>
      </c>
    </row>
    <row r="20" spans="1:28" s="219" customFormat="1" ht="15.75" customHeight="1">
      <c r="A20" s="229" t="str">
        <f t="shared" si="0"/>
        <v>0401070150007_FTW_SS_PP_75_251x51</v>
      </c>
      <c r="B20" s="546" t="s">
        <v>607</v>
      </c>
      <c r="C20" s="546" t="s">
        <v>604</v>
      </c>
      <c r="D20" s="546" t="s">
        <v>610</v>
      </c>
      <c r="E20" s="546" t="s">
        <v>722</v>
      </c>
      <c r="F20" s="546" t="s">
        <v>623</v>
      </c>
      <c r="G20" s="546" t="s">
        <v>610</v>
      </c>
      <c r="H20" s="229" t="str">
        <f t="shared" si="1"/>
        <v>0401070150007</v>
      </c>
      <c r="I20" s="227" t="s">
        <v>686</v>
      </c>
      <c r="J20" s="227" t="s">
        <v>1139</v>
      </c>
      <c r="K20" s="246" t="s">
        <v>1128</v>
      </c>
      <c r="L20" s="246" t="s">
        <v>1476</v>
      </c>
      <c r="M20" s="591">
        <v>75</v>
      </c>
      <c r="N20" s="247" t="s">
        <v>1198</v>
      </c>
      <c r="O20" s="262" t="s">
        <v>895</v>
      </c>
      <c r="P20" s="263" t="s">
        <v>492</v>
      </c>
      <c r="Q20" s="264">
        <v>10</v>
      </c>
      <c r="R20" s="264">
        <v>10</v>
      </c>
      <c r="S20" s="264">
        <v>10</v>
      </c>
      <c r="T20" s="264">
        <v>10</v>
      </c>
      <c r="U20" s="264">
        <v>10</v>
      </c>
      <c r="V20" s="235"/>
      <c r="W20" s="451">
        <v>1.2</v>
      </c>
      <c r="X20" s="447">
        <f t="shared" si="2"/>
        <v>12</v>
      </c>
      <c r="Y20" s="447">
        <f t="shared" si="2"/>
        <v>12</v>
      </c>
      <c r="Z20" s="447">
        <f t="shared" si="2"/>
        <v>12</v>
      </c>
      <c r="AA20" s="447">
        <f t="shared" si="2"/>
        <v>12</v>
      </c>
      <c r="AB20" s="447">
        <f t="shared" si="2"/>
        <v>12</v>
      </c>
    </row>
    <row r="21" spans="1:28" s="219" customFormat="1" ht="15.75" customHeight="1">
      <c r="A21" s="229" t="str">
        <f t="shared" si="0"/>
        <v>0401070160007_FTW_SS_PP_80_251x51</v>
      </c>
      <c r="B21" s="546" t="s">
        <v>607</v>
      </c>
      <c r="C21" s="546" t="s">
        <v>604</v>
      </c>
      <c r="D21" s="546" t="s">
        <v>610</v>
      </c>
      <c r="E21" s="546" t="s">
        <v>723</v>
      </c>
      <c r="F21" s="546" t="s">
        <v>623</v>
      </c>
      <c r="G21" s="546" t="s">
        <v>610</v>
      </c>
      <c r="H21" s="229" t="str">
        <f t="shared" si="1"/>
        <v>0401070160007</v>
      </c>
      <c r="I21" s="227" t="s">
        <v>686</v>
      </c>
      <c r="J21" s="227" t="s">
        <v>1139</v>
      </c>
      <c r="K21" s="246" t="s">
        <v>1128</v>
      </c>
      <c r="L21" s="246" t="s">
        <v>1476</v>
      </c>
      <c r="M21" s="591">
        <v>80</v>
      </c>
      <c r="N21" s="247" t="s">
        <v>1198</v>
      </c>
      <c r="O21" s="262" t="s">
        <v>895</v>
      </c>
      <c r="P21" s="263" t="s">
        <v>492</v>
      </c>
      <c r="Q21" s="264">
        <v>10</v>
      </c>
      <c r="R21" s="264">
        <v>10</v>
      </c>
      <c r="S21" s="264">
        <v>10</v>
      </c>
      <c r="T21" s="264">
        <v>10</v>
      </c>
      <c r="U21" s="264">
        <v>10</v>
      </c>
      <c r="V21" s="235"/>
      <c r="W21" s="451">
        <v>1.2</v>
      </c>
      <c r="X21" s="447">
        <f t="shared" si="2"/>
        <v>12</v>
      </c>
      <c r="Y21" s="447">
        <f t="shared" si="2"/>
        <v>12</v>
      </c>
      <c r="Z21" s="447">
        <f t="shared" si="2"/>
        <v>12</v>
      </c>
      <c r="AA21" s="447">
        <f t="shared" si="2"/>
        <v>12</v>
      </c>
      <c r="AB21" s="447">
        <f t="shared" si="2"/>
        <v>12</v>
      </c>
    </row>
    <row r="22" spans="1:28" s="219" customFormat="1" ht="15.75" customHeight="1">
      <c r="A22" s="229" t="str">
        <f t="shared" si="0"/>
        <v>0401070170007_FTW_SS_PP_85_251x51</v>
      </c>
      <c r="B22" s="546" t="s">
        <v>607</v>
      </c>
      <c r="C22" s="546" t="s">
        <v>604</v>
      </c>
      <c r="D22" s="546" t="s">
        <v>610</v>
      </c>
      <c r="E22" s="546" t="s">
        <v>724</v>
      </c>
      <c r="F22" s="546" t="s">
        <v>623</v>
      </c>
      <c r="G22" s="546" t="s">
        <v>610</v>
      </c>
      <c r="H22" s="229" t="str">
        <f t="shared" si="1"/>
        <v>0401070170007</v>
      </c>
      <c r="I22" s="227" t="s">
        <v>686</v>
      </c>
      <c r="J22" s="227" t="s">
        <v>1139</v>
      </c>
      <c r="K22" s="246" t="s">
        <v>1128</v>
      </c>
      <c r="L22" s="246" t="s">
        <v>1476</v>
      </c>
      <c r="M22" s="591">
        <v>85</v>
      </c>
      <c r="N22" s="247" t="s">
        <v>1198</v>
      </c>
      <c r="O22" s="262" t="s">
        <v>895</v>
      </c>
      <c r="P22" s="263" t="s">
        <v>492</v>
      </c>
      <c r="Q22" s="264">
        <v>10</v>
      </c>
      <c r="R22" s="264">
        <v>10</v>
      </c>
      <c r="S22" s="264">
        <v>10</v>
      </c>
      <c r="T22" s="264">
        <v>10</v>
      </c>
      <c r="U22" s="264">
        <v>10</v>
      </c>
      <c r="V22" s="235"/>
      <c r="W22" s="451">
        <v>1.2</v>
      </c>
      <c r="X22" s="447">
        <f t="shared" si="2"/>
        <v>12</v>
      </c>
      <c r="Y22" s="447">
        <f t="shared" si="2"/>
        <v>12</v>
      </c>
      <c r="Z22" s="447">
        <f t="shared" si="2"/>
        <v>12</v>
      </c>
      <c r="AA22" s="447">
        <f t="shared" si="2"/>
        <v>12</v>
      </c>
      <c r="AB22" s="447">
        <f t="shared" si="2"/>
        <v>12</v>
      </c>
    </row>
    <row r="23" spans="1:28" s="219" customFormat="1" ht="15.75" customHeight="1">
      <c r="A23" s="229" t="str">
        <f t="shared" si="0"/>
        <v>0401070180007_FTW_SS_PP_90_251x51</v>
      </c>
      <c r="B23" s="546" t="s">
        <v>607</v>
      </c>
      <c r="C23" s="546" t="s">
        <v>604</v>
      </c>
      <c r="D23" s="546" t="s">
        <v>610</v>
      </c>
      <c r="E23" s="546" t="s">
        <v>725</v>
      </c>
      <c r="F23" s="546" t="s">
        <v>623</v>
      </c>
      <c r="G23" s="546" t="s">
        <v>610</v>
      </c>
      <c r="H23" s="229" t="str">
        <f t="shared" si="1"/>
        <v>0401070180007</v>
      </c>
      <c r="I23" s="227" t="s">
        <v>686</v>
      </c>
      <c r="J23" s="227" t="s">
        <v>1139</v>
      </c>
      <c r="K23" s="246" t="s">
        <v>1128</v>
      </c>
      <c r="L23" s="246" t="s">
        <v>1476</v>
      </c>
      <c r="M23" s="591">
        <v>90</v>
      </c>
      <c r="N23" s="247" t="s">
        <v>1198</v>
      </c>
      <c r="O23" s="262" t="s">
        <v>895</v>
      </c>
      <c r="P23" s="263" t="s">
        <v>492</v>
      </c>
      <c r="Q23" s="264">
        <v>10</v>
      </c>
      <c r="R23" s="264">
        <v>10</v>
      </c>
      <c r="S23" s="264">
        <v>10</v>
      </c>
      <c r="T23" s="264">
        <v>10</v>
      </c>
      <c r="U23" s="264">
        <v>10</v>
      </c>
      <c r="V23" s="235"/>
      <c r="W23" s="451">
        <v>1.2</v>
      </c>
      <c r="X23" s="447">
        <f t="shared" si="2"/>
        <v>12</v>
      </c>
      <c r="Y23" s="447">
        <f t="shared" si="2"/>
        <v>12</v>
      </c>
      <c r="Z23" s="447">
        <f t="shared" si="2"/>
        <v>12</v>
      </c>
      <c r="AA23" s="447">
        <f t="shared" si="2"/>
        <v>12</v>
      </c>
      <c r="AB23" s="447">
        <f t="shared" si="2"/>
        <v>12</v>
      </c>
    </row>
    <row r="24" spans="1:28" s="219" customFormat="1" ht="15.75" customHeight="1">
      <c r="A24" s="229" t="str">
        <f t="shared" si="0"/>
        <v>0401070190007_FTW_SS_PP_95_251x51</v>
      </c>
      <c r="B24" s="546" t="s">
        <v>607</v>
      </c>
      <c r="C24" s="546" t="s">
        <v>604</v>
      </c>
      <c r="D24" s="546" t="s">
        <v>610</v>
      </c>
      <c r="E24" s="546" t="s">
        <v>726</v>
      </c>
      <c r="F24" s="546" t="s">
        <v>623</v>
      </c>
      <c r="G24" s="546" t="s">
        <v>610</v>
      </c>
      <c r="H24" s="229" t="str">
        <f t="shared" si="1"/>
        <v>0401070190007</v>
      </c>
      <c r="I24" s="227" t="s">
        <v>686</v>
      </c>
      <c r="J24" s="227" t="s">
        <v>1139</v>
      </c>
      <c r="K24" s="246" t="s">
        <v>1128</v>
      </c>
      <c r="L24" s="246" t="s">
        <v>1476</v>
      </c>
      <c r="M24" s="591">
        <v>95</v>
      </c>
      <c r="N24" s="247" t="s">
        <v>1198</v>
      </c>
      <c r="O24" s="262" t="s">
        <v>895</v>
      </c>
      <c r="P24" s="263" t="s">
        <v>492</v>
      </c>
      <c r="Q24" s="264">
        <v>10</v>
      </c>
      <c r="R24" s="264">
        <v>10</v>
      </c>
      <c r="S24" s="264">
        <v>10</v>
      </c>
      <c r="T24" s="264">
        <v>10</v>
      </c>
      <c r="U24" s="264">
        <v>10</v>
      </c>
      <c r="V24" s="235"/>
      <c r="W24" s="451">
        <v>1.2</v>
      </c>
      <c r="X24" s="447">
        <f t="shared" si="2"/>
        <v>12</v>
      </c>
      <c r="Y24" s="447">
        <f t="shared" si="2"/>
        <v>12</v>
      </c>
      <c r="Z24" s="447">
        <f t="shared" si="2"/>
        <v>12</v>
      </c>
      <c r="AA24" s="447">
        <f t="shared" si="2"/>
        <v>12</v>
      </c>
      <c r="AB24" s="447">
        <f t="shared" si="2"/>
        <v>12</v>
      </c>
    </row>
    <row r="25" spans="1:28" s="219" customFormat="1" ht="15.75" customHeight="1">
      <c r="A25" s="229" t="str">
        <f t="shared" si="0"/>
        <v>0401070200007_FTW_SS_PP_100_251x51</v>
      </c>
      <c r="B25" s="546" t="s">
        <v>607</v>
      </c>
      <c r="C25" s="546" t="s">
        <v>604</v>
      </c>
      <c r="D25" s="546" t="s">
        <v>610</v>
      </c>
      <c r="E25" s="546" t="s">
        <v>727</v>
      </c>
      <c r="F25" s="546" t="s">
        <v>623</v>
      </c>
      <c r="G25" s="546" t="s">
        <v>610</v>
      </c>
      <c r="H25" s="229" t="str">
        <f t="shared" si="1"/>
        <v>0401070200007</v>
      </c>
      <c r="I25" s="227" t="s">
        <v>686</v>
      </c>
      <c r="J25" s="227" t="s">
        <v>1139</v>
      </c>
      <c r="K25" s="246" t="s">
        <v>1128</v>
      </c>
      <c r="L25" s="246" t="s">
        <v>1476</v>
      </c>
      <c r="M25" s="591">
        <v>100</v>
      </c>
      <c r="N25" s="247" t="s">
        <v>1198</v>
      </c>
      <c r="O25" s="262" t="s">
        <v>895</v>
      </c>
      <c r="P25" s="263" t="s">
        <v>492</v>
      </c>
      <c r="Q25" s="264">
        <v>10</v>
      </c>
      <c r="R25" s="264">
        <v>10</v>
      </c>
      <c r="S25" s="264">
        <v>10</v>
      </c>
      <c r="T25" s="264">
        <v>10</v>
      </c>
      <c r="U25" s="264">
        <v>10</v>
      </c>
      <c r="V25" s="235"/>
      <c r="W25" s="451">
        <v>1.2</v>
      </c>
      <c r="X25" s="447">
        <f t="shared" si="2"/>
        <v>12</v>
      </c>
      <c r="Y25" s="447">
        <f t="shared" si="2"/>
        <v>12</v>
      </c>
      <c r="Z25" s="447">
        <f t="shared" si="2"/>
        <v>12</v>
      </c>
      <c r="AA25" s="447">
        <f t="shared" si="2"/>
        <v>12</v>
      </c>
      <c r="AB25" s="447">
        <f t="shared" si="2"/>
        <v>12</v>
      </c>
    </row>
    <row r="26" spans="1:28" s="219" customFormat="1" ht="15.75" customHeight="1">
      <c r="A26" s="229" t="str">
        <f t="shared" si="0"/>
        <v>0401070210007_FTW_SS_PP_105_251x51</v>
      </c>
      <c r="B26" s="546" t="s">
        <v>607</v>
      </c>
      <c r="C26" s="546" t="s">
        <v>604</v>
      </c>
      <c r="D26" s="546" t="s">
        <v>610</v>
      </c>
      <c r="E26" s="546" t="s">
        <v>728</v>
      </c>
      <c r="F26" s="546" t="s">
        <v>623</v>
      </c>
      <c r="G26" s="546" t="s">
        <v>610</v>
      </c>
      <c r="H26" s="229" t="str">
        <f t="shared" si="1"/>
        <v>0401070210007</v>
      </c>
      <c r="I26" s="227" t="s">
        <v>686</v>
      </c>
      <c r="J26" s="227" t="s">
        <v>1139</v>
      </c>
      <c r="K26" s="246" t="s">
        <v>1128</v>
      </c>
      <c r="L26" s="246" t="s">
        <v>1476</v>
      </c>
      <c r="M26" s="591">
        <v>105</v>
      </c>
      <c r="N26" s="247" t="s">
        <v>1198</v>
      </c>
      <c r="O26" s="262" t="s">
        <v>895</v>
      </c>
      <c r="P26" s="263" t="s">
        <v>492</v>
      </c>
      <c r="Q26" s="264">
        <v>10</v>
      </c>
      <c r="R26" s="264">
        <v>10</v>
      </c>
      <c r="S26" s="264">
        <v>10</v>
      </c>
      <c r="T26" s="264">
        <v>10</v>
      </c>
      <c r="U26" s="264">
        <v>10</v>
      </c>
      <c r="V26" s="235"/>
      <c r="W26" s="451">
        <v>1.2</v>
      </c>
      <c r="X26" s="447">
        <f t="shared" si="2"/>
        <v>12</v>
      </c>
      <c r="Y26" s="447">
        <f t="shared" si="2"/>
        <v>12</v>
      </c>
      <c r="Z26" s="447">
        <f t="shared" si="2"/>
        <v>12</v>
      </c>
      <c r="AA26" s="447">
        <f t="shared" si="2"/>
        <v>12</v>
      </c>
      <c r="AB26" s="447">
        <f t="shared" si="2"/>
        <v>12</v>
      </c>
    </row>
    <row r="27" spans="1:28" s="219" customFormat="1" ht="15.75" customHeight="1">
      <c r="A27" s="229" t="str">
        <f t="shared" si="0"/>
        <v>0401070220007_FTW_SS_PP_110_251x51</v>
      </c>
      <c r="B27" s="546" t="s">
        <v>607</v>
      </c>
      <c r="C27" s="546" t="s">
        <v>604</v>
      </c>
      <c r="D27" s="546" t="s">
        <v>610</v>
      </c>
      <c r="E27" s="546" t="s">
        <v>729</v>
      </c>
      <c r="F27" s="546" t="s">
        <v>623</v>
      </c>
      <c r="G27" s="546" t="s">
        <v>610</v>
      </c>
      <c r="H27" s="229" t="str">
        <f t="shared" si="1"/>
        <v>0401070220007</v>
      </c>
      <c r="I27" s="227" t="s">
        <v>686</v>
      </c>
      <c r="J27" s="227" t="s">
        <v>1139</v>
      </c>
      <c r="K27" s="246" t="s">
        <v>1128</v>
      </c>
      <c r="L27" s="246" t="s">
        <v>1476</v>
      </c>
      <c r="M27" s="591">
        <v>110</v>
      </c>
      <c r="N27" s="247" t="s">
        <v>1198</v>
      </c>
      <c r="O27" s="262" t="s">
        <v>895</v>
      </c>
      <c r="P27" s="263" t="s">
        <v>492</v>
      </c>
      <c r="Q27" s="264">
        <v>10</v>
      </c>
      <c r="R27" s="264">
        <v>10</v>
      </c>
      <c r="S27" s="264">
        <v>10</v>
      </c>
      <c r="T27" s="264">
        <v>10</v>
      </c>
      <c r="U27" s="264">
        <v>10</v>
      </c>
      <c r="V27" s="235"/>
      <c r="W27" s="451">
        <v>1.2</v>
      </c>
      <c r="X27" s="447">
        <f t="shared" si="2"/>
        <v>12</v>
      </c>
      <c r="Y27" s="447">
        <f t="shared" si="2"/>
        <v>12</v>
      </c>
      <c r="Z27" s="447">
        <f t="shared" si="2"/>
        <v>12</v>
      </c>
      <c r="AA27" s="447">
        <f t="shared" si="2"/>
        <v>12</v>
      </c>
      <c r="AB27" s="447">
        <f t="shared" si="2"/>
        <v>12</v>
      </c>
    </row>
    <row r="28" spans="1:28" s="219" customFormat="1" ht="15.75" customHeight="1">
      <c r="A28" s="229" t="str">
        <f t="shared" si="0"/>
        <v>0401070230007_FTW_SS_PP_115_251x51</v>
      </c>
      <c r="B28" s="546" t="s">
        <v>607</v>
      </c>
      <c r="C28" s="546" t="s">
        <v>604</v>
      </c>
      <c r="D28" s="546" t="s">
        <v>610</v>
      </c>
      <c r="E28" s="546" t="s">
        <v>730</v>
      </c>
      <c r="F28" s="546" t="s">
        <v>623</v>
      </c>
      <c r="G28" s="546" t="s">
        <v>610</v>
      </c>
      <c r="H28" s="229" t="str">
        <f t="shared" si="1"/>
        <v>0401070230007</v>
      </c>
      <c r="I28" s="227" t="s">
        <v>686</v>
      </c>
      <c r="J28" s="227" t="s">
        <v>1139</v>
      </c>
      <c r="K28" s="246" t="s">
        <v>1128</v>
      </c>
      <c r="L28" s="246" t="s">
        <v>1476</v>
      </c>
      <c r="M28" s="591">
        <v>115</v>
      </c>
      <c r="N28" s="247" t="s">
        <v>1198</v>
      </c>
      <c r="O28" s="262" t="s">
        <v>895</v>
      </c>
      <c r="P28" s="263" t="s">
        <v>492</v>
      </c>
      <c r="Q28" s="264">
        <v>10</v>
      </c>
      <c r="R28" s="264">
        <v>10</v>
      </c>
      <c r="S28" s="264">
        <v>10</v>
      </c>
      <c r="T28" s="264">
        <v>10</v>
      </c>
      <c r="U28" s="264">
        <v>10</v>
      </c>
      <c r="V28" s="235"/>
      <c r="W28" s="451">
        <v>1.2</v>
      </c>
      <c r="X28" s="447">
        <f t="shared" si="2"/>
        <v>12</v>
      </c>
      <c r="Y28" s="447">
        <f t="shared" si="2"/>
        <v>12</v>
      </c>
      <c r="Z28" s="447">
        <f t="shared" si="2"/>
        <v>12</v>
      </c>
      <c r="AA28" s="447">
        <f t="shared" si="2"/>
        <v>12</v>
      </c>
      <c r="AB28" s="447">
        <f t="shared" si="2"/>
        <v>12</v>
      </c>
    </row>
    <row r="29" spans="1:28" s="219" customFormat="1" ht="15.75" customHeight="1">
      <c r="A29" s="229" t="str">
        <f t="shared" si="0"/>
        <v>0401070240007_FTW_SS_PP_120_251x51</v>
      </c>
      <c r="B29" s="546" t="s">
        <v>607</v>
      </c>
      <c r="C29" s="546" t="s">
        <v>604</v>
      </c>
      <c r="D29" s="546" t="s">
        <v>610</v>
      </c>
      <c r="E29" s="546" t="s">
        <v>731</v>
      </c>
      <c r="F29" s="546" t="s">
        <v>623</v>
      </c>
      <c r="G29" s="546" t="s">
        <v>610</v>
      </c>
      <c r="H29" s="229" t="str">
        <f t="shared" si="1"/>
        <v>0401070240007</v>
      </c>
      <c r="I29" s="227" t="s">
        <v>686</v>
      </c>
      <c r="J29" s="227" t="s">
        <v>1139</v>
      </c>
      <c r="K29" s="246" t="s">
        <v>1128</v>
      </c>
      <c r="L29" s="246" t="s">
        <v>1476</v>
      </c>
      <c r="M29" s="591">
        <v>120</v>
      </c>
      <c r="N29" s="247" t="s">
        <v>1198</v>
      </c>
      <c r="O29" s="262" t="s">
        <v>895</v>
      </c>
      <c r="P29" s="263" t="s">
        <v>492</v>
      </c>
      <c r="Q29" s="264">
        <v>10</v>
      </c>
      <c r="R29" s="264">
        <v>10</v>
      </c>
      <c r="S29" s="264">
        <v>10</v>
      </c>
      <c r="T29" s="264">
        <v>10</v>
      </c>
      <c r="U29" s="264">
        <v>10</v>
      </c>
      <c r="V29" s="235"/>
      <c r="W29" s="451">
        <v>1.2</v>
      </c>
      <c r="X29" s="447">
        <f t="shared" si="2"/>
        <v>12</v>
      </c>
      <c r="Y29" s="447">
        <f t="shared" si="2"/>
        <v>12</v>
      </c>
      <c r="Z29" s="447">
        <f t="shared" si="2"/>
        <v>12</v>
      </c>
      <c r="AA29" s="447">
        <f t="shared" si="2"/>
        <v>12</v>
      </c>
      <c r="AB29" s="447">
        <f t="shared" si="2"/>
        <v>12</v>
      </c>
    </row>
    <row r="30" spans="1:28" s="219" customFormat="1" ht="15.75" customHeight="1">
      <c r="A30" s="229" t="str">
        <f t="shared" si="0"/>
        <v>0401070250007_FTW_SS_PP_125_251x51</v>
      </c>
      <c r="B30" s="546" t="s">
        <v>607</v>
      </c>
      <c r="C30" s="546" t="s">
        <v>604</v>
      </c>
      <c r="D30" s="546" t="s">
        <v>610</v>
      </c>
      <c r="E30" s="546" t="s">
        <v>732</v>
      </c>
      <c r="F30" s="546" t="s">
        <v>623</v>
      </c>
      <c r="G30" s="546" t="s">
        <v>610</v>
      </c>
      <c r="H30" s="229" t="str">
        <f t="shared" si="1"/>
        <v>0401070250007</v>
      </c>
      <c r="I30" s="227" t="s">
        <v>686</v>
      </c>
      <c r="J30" s="227" t="s">
        <v>1139</v>
      </c>
      <c r="K30" s="246" t="s">
        <v>1128</v>
      </c>
      <c r="L30" s="246" t="s">
        <v>1476</v>
      </c>
      <c r="M30" s="591">
        <v>125</v>
      </c>
      <c r="N30" s="247" t="s">
        <v>1198</v>
      </c>
      <c r="O30" s="262" t="s">
        <v>895</v>
      </c>
      <c r="P30" s="263" t="s">
        <v>492</v>
      </c>
      <c r="Q30" s="264">
        <v>10</v>
      </c>
      <c r="R30" s="264">
        <v>10</v>
      </c>
      <c r="S30" s="264">
        <v>10</v>
      </c>
      <c r="T30" s="264">
        <v>10</v>
      </c>
      <c r="U30" s="264">
        <v>10</v>
      </c>
      <c r="V30" s="235"/>
      <c r="W30" s="451">
        <v>1.2</v>
      </c>
      <c r="X30" s="447">
        <f t="shared" si="2"/>
        <v>12</v>
      </c>
      <c r="Y30" s="447">
        <f t="shared" si="2"/>
        <v>12</v>
      </c>
      <c r="Z30" s="447">
        <f t="shared" si="2"/>
        <v>12</v>
      </c>
      <c r="AA30" s="447">
        <f t="shared" si="2"/>
        <v>12</v>
      </c>
      <c r="AB30" s="447">
        <f t="shared" si="2"/>
        <v>12</v>
      </c>
    </row>
    <row r="31" spans="1:28" s="219" customFormat="1" ht="15.75" customHeight="1">
      <c r="A31" s="229" t="str">
        <f t="shared" si="0"/>
        <v>0401070260007_FTW_SS_PP_130_251x51</v>
      </c>
      <c r="B31" s="546" t="s">
        <v>607</v>
      </c>
      <c r="C31" s="546" t="s">
        <v>604</v>
      </c>
      <c r="D31" s="546" t="s">
        <v>610</v>
      </c>
      <c r="E31" s="546" t="s">
        <v>733</v>
      </c>
      <c r="F31" s="546" t="s">
        <v>623</v>
      </c>
      <c r="G31" s="546" t="s">
        <v>610</v>
      </c>
      <c r="H31" s="229" t="str">
        <f t="shared" si="1"/>
        <v>0401070260007</v>
      </c>
      <c r="I31" s="227" t="s">
        <v>686</v>
      </c>
      <c r="J31" s="227" t="s">
        <v>1139</v>
      </c>
      <c r="K31" s="246" t="s">
        <v>1128</v>
      </c>
      <c r="L31" s="246" t="s">
        <v>1476</v>
      </c>
      <c r="M31" s="591">
        <v>130</v>
      </c>
      <c r="N31" s="247" t="s">
        <v>1198</v>
      </c>
      <c r="O31" s="262" t="s">
        <v>895</v>
      </c>
      <c r="P31" s="263" t="s">
        <v>492</v>
      </c>
      <c r="Q31" s="264">
        <v>15</v>
      </c>
      <c r="R31" s="264">
        <v>15</v>
      </c>
      <c r="S31" s="264">
        <v>15</v>
      </c>
      <c r="T31" s="264">
        <v>15</v>
      </c>
      <c r="U31" s="264">
        <v>15</v>
      </c>
      <c r="V31" s="235"/>
      <c r="W31" s="451">
        <v>1.2</v>
      </c>
      <c r="X31" s="447">
        <f t="shared" si="2"/>
        <v>18</v>
      </c>
      <c r="Y31" s="447">
        <f t="shared" si="2"/>
        <v>18</v>
      </c>
      <c r="Z31" s="447">
        <f t="shared" si="2"/>
        <v>18</v>
      </c>
      <c r="AA31" s="447">
        <f t="shared" si="2"/>
        <v>18</v>
      </c>
      <c r="AB31" s="447">
        <f t="shared" si="2"/>
        <v>18</v>
      </c>
    </row>
    <row r="32" spans="1:28" s="219" customFormat="1" ht="15.75" customHeight="1">
      <c r="A32" s="229" t="str">
        <f t="shared" si="0"/>
        <v>0401070270007_FTW_SS_PP_135_251x51</v>
      </c>
      <c r="B32" s="546" t="s">
        <v>607</v>
      </c>
      <c r="C32" s="546" t="s">
        <v>604</v>
      </c>
      <c r="D32" s="546" t="s">
        <v>610</v>
      </c>
      <c r="E32" s="546" t="s">
        <v>734</v>
      </c>
      <c r="F32" s="546" t="s">
        <v>623</v>
      </c>
      <c r="G32" s="546" t="s">
        <v>610</v>
      </c>
      <c r="H32" s="229" t="str">
        <f t="shared" si="1"/>
        <v>0401070270007</v>
      </c>
      <c r="I32" s="227" t="s">
        <v>686</v>
      </c>
      <c r="J32" s="227" t="s">
        <v>1139</v>
      </c>
      <c r="K32" s="246" t="s">
        <v>1128</v>
      </c>
      <c r="L32" s="246" t="s">
        <v>1476</v>
      </c>
      <c r="M32" s="591">
        <v>135</v>
      </c>
      <c r="N32" s="247" t="s">
        <v>1198</v>
      </c>
      <c r="O32" s="262" t="s">
        <v>895</v>
      </c>
      <c r="P32" s="263" t="s">
        <v>492</v>
      </c>
      <c r="Q32" s="264">
        <v>15</v>
      </c>
      <c r="R32" s="264">
        <v>15</v>
      </c>
      <c r="S32" s="264">
        <v>15</v>
      </c>
      <c r="T32" s="264">
        <v>15</v>
      </c>
      <c r="U32" s="264">
        <v>15</v>
      </c>
      <c r="V32" s="235"/>
      <c r="W32" s="451">
        <v>1.2</v>
      </c>
      <c r="X32" s="447">
        <f t="shared" si="2"/>
        <v>18</v>
      </c>
      <c r="Y32" s="447">
        <f t="shared" si="2"/>
        <v>18</v>
      </c>
      <c r="Z32" s="447">
        <f t="shared" si="2"/>
        <v>18</v>
      </c>
      <c r="AA32" s="447">
        <f t="shared" si="2"/>
        <v>18</v>
      </c>
      <c r="AB32" s="447">
        <f t="shared" si="2"/>
        <v>18</v>
      </c>
    </row>
    <row r="33" spans="1:28" s="219" customFormat="1" ht="15.75" customHeight="1">
      <c r="A33" s="229" t="str">
        <f t="shared" si="0"/>
        <v>0401070280007_FTW_SS_PP_140_251x51</v>
      </c>
      <c r="B33" s="546" t="s">
        <v>607</v>
      </c>
      <c r="C33" s="546" t="s">
        <v>604</v>
      </c>
      <c r="D33" s="546" t="s">
        <v>610</v>
      </c>
      <c r="E33" s="546" t="s">
        <v>735</v>
      </c>
      <c r="F33" s="546" t="s">
        <v>623</v>
      </c>
      <c r="G33" s="546" t="s">
        <v>610</v>
      </c>
      <c r="H33" s="229" t="str">
        <f t="shared" si="1"/>
        <v>0401070280007</v>
      </c>
      <c r="I33" s="227" t="s">
        <v>686</v>
      </c>
      <c r="J33" s="227" t="s">
        <v>1139</v>
      </c>
      <c r="K33" s="246" t="s">
        <v>1128</v>
      </c>
      <c r="L33" s="246" t="s">
        <v>1476</v>
      </c>
      <c r="M33" s="591">
        <v>140</v>
      </c>
      <c r="N33" s="247" t="s">
        <v>1198</v>
      </c>
      <c r="O33" s="262" t="s">
        <v>895</v>
      </c>
      <c r="P33" s="263" t="s">
        <v>492</v>
      </c>
      <c r="Q33" s="264">
        <v>15</v>
      </c>
      <c r="R33" s="264">
        <v>15</v>
      </c>
      <c r="S33" s="264">
        <v>15</v>
      </c>
      <c r="T33" s="264">
        <v>15</v>
      </c>
      <c r="U33" s="264">
        <v>15</v>
      </c>
      <c r="V33" s="235"/>
      <c r="W33" s="451">
        <v>1.2</v>
      </c>
      <c r="X33" s="447">
        <f t="shared" si="2"/>
        <v>18</v>
      </c>
      <c r="Y33" s="447">
        <f t="shared" si="2"/>
        <v>18</v>
      </c>
      <c r="Z33" s="447">
        <f t="shared" si="2"/>
        <v>18</v>
      </c>
      <c r="AA33" s="447">
        <f t="shared" si="2"/>
        <v>18</v>
      </c>
      <c r="AB33" s="447">
        <f t="shared" si="2"/>
        <v>18</v>
      </c>
    </row>
    <row r="34" spans="1:28" s="219" customFormat="1" ht="15.75" customHeight="1">
      <c r="A34" s="229" t="str">
        <f t="shared" si="0"/>
        <v>0401070290007_FTW_SS_PP_145_251x51</v>
      </c>
      <c r="B34" s="546" t="s">
        <v>607</v>
      </c>
      <c r="C34" s="546" t="s">
        <v>604</v>
      </c>
      <c r="D34" s="546" t="s">
        <v>610</v>
      </c>
      <c r="E34" s="546" t="s">
        <v>736</v>
      </c>
      <c r="F34" s="546" t="s">
        <v>623</v>
      </c>
      <c r="G34" s="546" t="s">
        <v>610</v>
      </c>
      <c r="H34" s="229" t="str">
        <f t="shared" si="1"/>
        <v>0401070290007</v>
      </c>
      <c r="I34" s="227" t="s">
        <v>686</v>
      </c>
      <c r="J34" s="227" t="s">
        <v>1139</v>
      </c>
      <c r="K34" s="246" t="s">
        <v>1128</v>
      </c>
      <c r="L34" s="246" t="s">
        <v>1476</v>
      </c>
      <c r="M34" s="591">
        <v>145</v>
      </c>
      <c r="N34" s="247" t="s">
        <v>1198</v>
      </c>
      <c r="O34" s="262" t="s">
        <v>895</v>
      </c>
      <c r="P34" s="263" t="s">
        <v>492</v>
      </c>
      <c r="Q34" s="264">
        <v>15</v>
      </c>
      <c r="R34" s="264">
        <v>15</v>
      </c>
      <c r="S34" s="264">
        <v>15</v>
      </c>
      <c r="T34" s="264">
        <v>15</v>
      </c>
      <c r="U34" s="264">
        <v>15</v>
      </c>
      <c r="V34" s="235"/>
      <c r="W34" s="451">
        <v>1.2</v>
      </c>
      <c r="X34" s="447">
        <f t="shared" si="2"/>
        <v>18</v>
      </c>
      <c r="Y34" s="447">
        <f t="shared" si="2"/>
        <v>18</v>
      </c>
      <c r="Z34" s="447">
        <f t="shared" si="2"/>
        <v>18</v>
      </c>
      <c r="AA34" s="447">
        <f t="shared" si="2"/>
        <v>18</v>
      </c>
      <c r="AB34" s="447">
        <f t="shared" si="2"/>
        <v>18</v>
      </c>
    </row>
    <row r="35" spans="1:28" s="219" customFormat="1" ht="15.75" customHeight="1">
      <c r="A35" s="229" t="str">
        <f t="shared" si="0"/>
        <v>0401070300007_FTW_SS_PP_150_251x51</v>
      </c>
      <c r="B35" s="546" t="s">
        <v>607</v>
      </c>
      <c r="C35" s="546" t="s">
        <v>604</v>
      </c>
      <c r="D35" s="546" t="s">
        <v>610</v>
      </c>
      <c r="E35" s="546" t="s">
        <v>737</v>
      </c>
      <c r="F35" s="546" t="s">
        <v>623</v>
      </c>
      <c r="G35" s="546" t="s">
        <v>610</v>
      </c>
      <c r="H35" s="229" t="str">
        <f t="shared" si="1"/>
        <v>0401070300007</v>
      </c>
      <c r="I35" s="227" t="s">
        <v>686</v>
      </c>
      <c r="J35" s="227" t="s">
        <v>1139</v>
      </c>
      <c r="K35" s="246" t="s">
        <v>1128</v>
      </c>
      <c r="L35" s="246" t="s">
        <v>1476</v>
      </c>
      <c r="M35" s="591">
        <v>150</v>
      </c>
      <c r="N35" s="247" t="s">
        <v>1198</v>
      </c>
      <c r="O35" s="262" t="s">
        <v>895</v>
      </c>
      <c r="P35" s="263" t="s">
        <v>492</v>
      </c>
      <c r="Q35" s="264">
        <v>15</v>
      </c>
      <c r="R35" s="264">
        <v>15</v>
      </c>
      <c r="S35" s="264">
        <v>15</v>
      </c>
      <c r="T35" s="264">
        <v>15</v>
      </c>
      <c r="U35" s="264">
        <v>15</v>
      </c>
      <c r="V35" s="235"/>
      <c r="W35" s="451">
        <v>1.2</v>
      </c>
      <c r="X35" s="447">
        <f t="shared" si="2"/>
        <v>18</v>
      </c>
      <c r="Y35" s="447">
        <f t="shared" si="2"/>
        <v>18</v>
      </c>
      <c r="Z35" s="447">
        <f t="shared" si="2"/>
        <v>18</v>
      </c>
      <c r="AA35" s="447">
        <f t="shared" si="2"/>
        <v>18</v>
      </c>
      <c r="AB35" s="447">
        <f t="shared" si="2"/>
        <v>18</v>
      </c>
    </row>
    <row r="36" spans="1:28" s="219" customFormat="1" ht="15.75" customHeight="1">
      <c r="A36" s="229" t="str">
        <f t="shared" si="0"/>
        <v>0401070310007_FTW_SS_PP_155_251x51</v>
      </c>
      <c r="B36" s="546" t="s">
        <v>607</v>
      </c>
      <c r="C36" s="546" t="s">
        <v>604</v>
      </c>
      <c r="D36" s="546" t="s">
        <v>610</v>
      </c>
      <c r="E36" s="546" t="s">
        <v>738</v>
      </c>
      <c r="F36" s="546" t="s">
        <v>623</v>
      </c>
      <c r="G36" s="546" t="s">
        <v>610</v>
      </c>
      <c r="H36" s="229" t="str">
        <f t="shared" si="1"/>
        <v>0401070310007</v>
      </c>
      <c r="I36" s="227" t="s">
        <v>686</v>
      </c>
      <c r="J36" s="227" t="s">
        <v>1139</v>
      </c>
      <c r="K36" s="246" t="s">
        <v>1128</v>
      </c>
      <c r="L36" s="246" t="s">
        <v>1476</v>
      </c>
      <c r="M36" s="591">
        <v>155</v>
      </c>
      <c r="N36" s="247" t="s">
        <v>1198</v>
      </c>
      <c r="O36" s="262" t="s">
        <v>895</v>
      </c>
      <c r="P36" s="263" t="s">
        <v>492</v>
      </c>
      <c r="Q36" s="264">
        <v>15</v>
      </c>
      <c r="R36" s="264">
        <v>15</v>
      </c>
      <c r="S36" s="264">
        <v>15</v>
      </c>
      <c r="T36" s="264">
        <v>15</v>
      </c>
      <c r="U36" s="264">
        <v>15</v>
      </c>
      <c r="V36" s="235"/>
      <c r="W36" s="451">
        <v>1.2</v>
      </c>
      <c r="X36" s="447">
        <f t="shared" si="2"/>
        <v>18</v>
      </c>
      <c r="Y36" s="447">
        <f t="shared" si="2"/>
        <v>18</v>
      </c>
      <c r="Z36" s="447">
        <f t="shared" si="2"/>
        <v>18</v>
      </c>
      <c r="AA36" s="447">
        <f t="shared" si="2"/>
        <v>18</v>
      </c>
      <c r="AB36" s="447">
        <f t="shared" si="2"/>
        <v>18</v>
      </c>
    </row>
    <row r="37" spans="1:28" s="219" customFormat="1" ht="15.75" customHeight="1">
      <c r="A37" s="229" t="str">
        <f t="shared" si="0"/>
        <v>0401070320007_FTW_SS_PP_160_251x51</v>
      </c>
      <c r="B37" s="546" t="s">
        <v>607</v>
      </c>
      <c r="C37" s="546" t="s">
        <v>604</v>
      </c>
      <c r="D37" s="546" t="s">
        <v>610</v>
      </c>
      <c r="E37" s="546" t="s">
        <v>739</v>
      </c>
      <c r="F37" s="546" t="s">
        <v>623</v>
      </c>
      <c r="G37" s="546" t="s">
        <v>610</v>
      </c>
      <c r="H37" s="229" t="str">
        <f t="shared" si="1"/>
        <v>0401070320007</v>
      </c>
      <c r="I37" s="227" t="s">
        <v>686</v>
      </c>
      <c r="J37" s="227" t="s">
        <v>1139</v>
      </c>
      <c r="K37" s="246" t="s">
        <v>1128</v>
      </c>
      <c r="L37" s="246" t="s">
        <v>1476</v>
      </c>
      <c r="M37" s="591">
        <v>160</v>
      </c>
      <c r="N37" s="247" t="s">
        <v>1198</v>
      </c>
      <c r="O37" s="262" t="s">
        <v>895</v>
      </c>
      <c r="P37" s="263" t="s">
        <v>492</v>
      </c>
      <c r="Q37" s="264">
        <v>15</v>
      </c>
      <c r="R37" s="264">
        <v>15</v>
      </c>
      <c r="S37" s="264">
        <v>15</v>
      </c>
      <c r="T37" s="264">
        <v>15</v>
      </c>
      <c r="U37" s="264">
        <v>15</v>
      </c>
      <c r="V37" s="235"/>
      <c r="W37" s="451">
        <v>1.2</v>
      </c>
      <c r="X37" s="447">
        <f t="shared" si="2"/>
        <v>18</v>
      </c>
      <c r="Y37" s="447">
        <f t="shared" si="2"/>
        <v>18</v>
      </c>
      <c r="Z37" s="447">
        <f t="shared" si="2"/>
        <v>18</v>
      </c>
      <c r="AA37" s="447">
        <f t="shared" si="2"/>
        <v>18</v>
      </c>
      <c r="AB37" s="447">
        <f t="shared" si="2"/>
        <v>18</v>
      </c>
    </row>
    <row r="38" spans="1:28" s="219" customFormat="1" ht="15.75" customHeight="1">
      <c r="A38" s="229" t="str">
        <f t="shared" si="0"/>
        <v>0401070330007_FTW_SS_PP_165_251x51</v>
      </c>
      <c r="B38" s="546" t="s">
        <v>607</v>
      </c>
      <c r="C38" s="546" t="s">
        <v>604</v>
      </c>
      <c r="D38" s="546" t="s">
        <v>610</v>
      </c>
      <c r="E38" s="546" t="s">
        <v>740</v>
      </c>
      <c r="F38" s="546" t="s">
        <v>623</v>
      </c>
      <c r="G38" s="546" t="s">
        <v>610</v>
      </c>
      <c r="H38" s="229" t="str">
        <f t="shared" si="1"/>
        <v>0401070330007</v>
      </c>
      <c r="I38" s="227" t="s">
        <v>686</v>
      </c>
      <c r="J38" s="227" t="s">
        <v>1139</v>
      </c>
      <c r="K38" s="246" t="s">
        <v>1128</v>
      </c>
      <c r="L38" s="246" t="s">
        <v>1476</v>
      </c>
      <c r="M38" s="591">
        <v>165</v>
      </c>
      <c r="N38" s="247" t="s">
        <v>1198</v>
      </c>
      <c r="O38" s="262" t="s">
        <v>895</v>
      </c>
      <c r="P38" s="263" t="s">
        <v>492</v>
      </c>
      <c r="Q38" s="264">
        <v>15</v>
      </c>
      <c r="R38" s="264">
        <v>15</v>
      </c>
      <c r="S38" s="264">
        <v>15</v>
      </c>
      <c r="T38" s="264">
        <v>15</v>
      </c>
      <c r="U38" s="264">
        <v>15</v>
      </c>
      <c r="V38" s="235"/>
      <c r="W38" s="451">
        <v>1.2</v>
      </c>
      <c r="X38" s="447">
        <f t="shared" ref="X38:AB69" si="3">$W38*Q38</f>
        <v>18</v>
      </c>
      <c r="Y38" s="447">
        <f t="shared" si="3"/>
        <v>18</v>
      </c>
      <c r="Z38" s="447">
        <f t="shared" si="3"/>
        <v>18</v>
      </c>
      <c r="AA38" s="447">
        <f t="shared" si="3"/>
        <v>18</v>
      </c>
      <c r="AB38" s="447">
        <f t="shared" si="3"/>
        <v>18</v>
      </c>
    </row>
    <row r="39" spans="1:28" s="219" customFormat="1" ht="15.75" customHeight="1">
      <c r="A39" s="229" t="str">
        <f t="shared" si="0"/>
        <v>0401070340007_FTW_SS_PP_170_251x51</v>
      </c>
      <c r="B39" s="546" t="s">
        <v>607</v>
      </c>
      <c r="C39" s="546" t="s">
        <v>604</v>
      </c>
      <c r="D39" s="546" t="s">
        <v>610</v>
      </c>
      <c r="E39" s="546" t="s">
        <v>741</v>
      </c>
      <c r="F39" s="546" t="s">
        <v>623</v>
      </c>
      <c r="G39" s="546" t="s">
        <v>610</v>
      </c>
      <c r="H39" s="229" t="str">
        <f t="shared" si="1"/>
        <v>0401070340007</v>
      </c>
      <c r="I39" s="227" t="s">
        <v>686</v>
      </c>
      <c r="J39" s="227" t="s">
        <v>1139</v>
      </c>
      <c r="K39" s="246" t="s">
        <v>1128</v>
      </c>
      <c r="L39" s="246" t="s">
        <v>1476</v>
      </c>
      <c r="M39" s="591">
        <v>170</v>
      </c>
      <c r="N39" s="247" t="s">
        <v>1198</v>
      </c>
      <c r="O39" s="262" t="s">
        <v>895</v>
      </c>
      <c r="P39" s="263" t="s">
        <v>492</v>
      </c>
      <c r="Q39" s="264">
        <v>15</v>
      </c>
      <c r="R39" s="264">
        <v>15</v>
      </c>
      <c r="S39" s="264">
        <v>15</v>
      </c>
      <c r="T39" s="264">
        <v>15</v>
      </c>
      <c r="U39" s="264">
        <v>15</v>
      </c>
      <c r="V39" s="235"/>
      <c r="W39" s="451">
        <v>1.2</v>
      </c>
      <c r="X39" s="447">
        <f t="shared" si="3"/>
        <v>18</v>
      </c>
      <c r="Y39" s="447">
        <f t="shared" si="3"/>
        <v>18</v>
      </c>
      <c r="Z39" s="447">
        <f t="shared" si="3"/>
        <v>18</v>
      </c>
      <c r="AA39" s="447">
        <f t="shared" si="3"/>
        <v>18</v>
      </c>
      <c r="AB39" s="447">
        <f t="shared" si="3"/>
        <v>18</v>
      </c>
    </row>
    <row r="40" spans="1:28" s="219" customFormat="1" ht="15.75" customHeight="1">
      <c r="A40" s="229" t="str">
        <f t="shared" si="0"/>
        <v>0401070350007_FTW_SS_PP_175_251x51</v>
      </c>
      <c r="B40" s="546" t="s">
        <v>607</v>
      </c>
      <c r="C40" s="546" t="s">
        <v>604</v>
      </c>
      <c r="D40" s="546" t="s">
        <v>610</v>
      </c>
      <c r="E40" s="546" t="s">
        <v>742</v>
      </c>
      <c r="F40" s="546" t="s">
        <v>623</v>
      </c>
      <c r="G40" s="546" t="s">
        <v>610</v>
      </c>
      <c r="H40" s="229" t="str">
        <f t="shared" si="1"/>
        <v>0401070350007</v>
      </c>
      <c r="I40" s="227" t="s">
        <v>686</v>
      </c>
      <c r="J40" s="227" t="s">
        <v>1139</v>
      </c>
      <c r="K40" s="246" t="s">
        <v>1128</v>
      </c>
      <c r="L40" s="246" t="s">
        <v>1476</v>
      </c>
      <c r="M40" s="591">
        <v>175</v>
      </c>
      <c r="N40" s="247" t="s">
        <v>1198</v>
      </c>
      <c r="O40" s="262" t="s">
        <v>895</v>
      </c>
      <c r="P40" s="263" t="s">
        <v>492</v>
      </c>
      <c r="Q40" s="264">
        <v>15</v>
      </c>
      <c r="R40" s="264">
        <v>15</v>
      </c>
      <c r="S40" s="264">
        <v>15</v>
      </c>
      <c r="T40" s="264">
        <v>15</v>
      </c>
      <c r="U40" s="264">
        <v>15</v>
      </c>
      <c r="V40" s="235"/>
      <c r="W40" s="451">
        <v>1.2</v>
      </c>
      <c r="X40" s="447">
        <f t="shared" si="3"/>
        <v>18</v>
      </c>
      <c r="Y40" s="447">
        <f t="shared" si="3"/>
        <v>18</v>
      </c>
      <c r="Z40" s="447">
        <f t="shared" si="3"/>
        <v>18</v>
      </c>
      <c r="AA40" s="447">
        <f t="shared" si="3"/>
        <v>18</v>
      </c>
      <c r="AB40" s="447">
        <f t="shared" si="3"/>
        <v>18</v>
      </c>
    </row>
    <row r="41" spans="1:28" s="219" customFormat="1" ht="15.75" customHeight="1">
      <c r="A41" s="229" t="str">
        <f t="shared" si="0"/>
        <v>0401070360007_FTW_SS_PP_180_251x51</v>
      </c>
      <c r="B41" s="546" t="s">
        <v>607</v>
      </c>
      <c r="C41" s="546" t="s">
        <v>604</v>
      </c>
      <c r="D41" s="546" t="s">
        <v>610</v>
      </c>
      <c r="E41" s="546" t="s">
        <v>743</v>
      </c>
      <c r="F41" s="546" t="s">
        <v>623</v>
      </c>
      <c r="G41" s="546" t="s">
        <v>610</v>
      </c>
      <c r="H41" s="229" t="str">
        <f t="shared" si="1"/>
        <v>0401070360007</v>
      </c>
      <c r="I41" s="227" t="s">
        <v>686</v>
      </c>
      <c r="J41" s="227" t="s">
        <v>1139</v>
      </c>
      <c r="K41" s="246" t="s">
        <v>1128</v>
      </c>
      <c r="L41" s="246" t="s">
        <v>1476</v>
      </c>
      <c r="M41" s="591">
        <v>180</v>
      </c>
      <c r="N41" s="247" t="s">
        <v>1198</v>
      </c>
      <c r="O41" s="262" t="s">
        <v>895</v>
      </c>
      <c r="P41" s="263" t="s">
        <v>492</v>
      </c>
      <c r="Q41" s="264">
        <v>15</v>
      </c>
      <c r="R41" s="264">
        <v>15</v>
      </c>
      <c r="S41" s="264">
        <v>15</v>
      </c>
      <c r="T41" s="264">
        <v>15</v>
      </c>
      <c r="U41" s="264">
        <v>15</v>
      </c>
      <c r="V41" s="235"/>
      <c r="W41" s="451">
        <v>1.2</v>
      </c>
      <c r="X41" s="447">
        <f t="shared" si="3"/>
        <v>18</v>
      </c>
      <c r="Y41" s="447">
        <f t="shared" si="3"/>
        <v>18</v>
      </c>
      <c r="Z41" s="447">
        <f t="shared" si="3"/>
        <v>18</v>
      </c>
      <c r="AA41" s="447">
        <f t="shared" si="3"/>
        <v>18</v>
      </c>
      <c r="AB41" s="447">
        <f t="shared" si="3"/>
        <v>18</v>
      </c>
    </row>
    <row r="42" spans="1:28" s="219" customFormat="1" ht="15.75" customHeight="1">
      <c r="A42" s="229" t="str">
        <f t="shared" si="0"/>
        <v>0401070370007_FTW_SS_PP_185_251x51</v>
      </c>
      <c r="B42" s="546" t="s">
        <v>607</v>
      </c>
      <c r="C42" s="546" t="s">
        <v>604</v>
      </c>
      <c r="D42" s="546" t="s">
        <v>610</v>
      </c>
      <c r="E42" s="546" t="s">
        <v>744</v>
      </c>
      <c r="F42" s="546" t="s">
        <v>623</v>
      </c>
      <c r="G42" s="546" t="s">
        <v>610</v>
      </c>
      <c r="H42" s="229" t="str">
        <f t="shared" si="1"/>
        <v>0401070370007</v>
      </c>
      <c r="I42" s="227" t="s">
        <v>686</v>
      </c>
      <c r="J42" s="227" t="s">
        <v>1139</v>
      </c>
      <c r="K42" s="246" t="s">
        <v>1128</v>
      </c>
      <c r="L42" s="246" t="s">
        <v>1476</v>
      </c>
      <c r="M42" s="591">
        <v>185</v>
      </c>
      <c r="N42" s="247" t="s">
        <v>1198</v>
      </c>
      <c r="O42" s="262" t="s">
        <v>895</v>
      </c>
      <c r="P42" s="263" t="s">
        <v>492</v>
      </c>
      <c r="Q42" s="264">
        <v>15</v>
      </c>
      <c r="R42" s="264">
        <v>15</v>
      </c>
      <c r="S42" s="264">
        <v>15</v>
      </c>
      <c r="T42" s="264">
        <v>15</v>
      </c>
      <c r="U42" s="264">
        <v>15</v>
      </c>
      <c r="V42" s="235"/>
      <c r="W42" s="451">
        <v>1.2</v>
      </c>
      <c r="X42" s="447">
        <f t="shared" si="3"/>
        <v>18</v>
      </c>
      <c r="Y42" s="447">
        <f t="shared" si="3"/>
        <v>18</v>
      </c>
      <c r="Z42" s="447">
        <f t="shared" si="3"/>
        <v>18</v>
      </c>
      <c r="AA42" s="447">
        <f t="shared" si="3"/>
        <v>18</v>
      </c>
      <c r="AB42" s="447">
        <f t="shared" si="3"/>
        <v>18</v>
      </c>
    </row>
    <row r="43" spans="1:28" s="219" customFormat="1" ht="15.75" customHeight="1">
      <c r="A43" s="229" t="str">
        <f t="shared" si="0"/>
        <v>0401070380007_FTW_SS_PP_190_251x51</v>
      </c>
      <c r="B43" s="546" t="s">
        <v>607</v>
      </c>
      <c r="C43" s="546" t="s">
        <v>604</v>
      </c>
      <c r="D43" s="546" t="s">
        <v>610</v>
      </c>
      <c r="E43" s="546" t="s">
        <v>745</v>
      </c>
      <c r="F43" s="546" t="s">
        <v>623</v>
      </c>
      <c r="G43" s="546" t="s">
        <v>610</v>
      </c>
      <c r="H43" s="229" t="str">
        <f t="shared" si="1"/>
        <v>0401070380007</v>
      </c>
      <c r="I43" s="227" t="s">
        <v>686</v>
      </c>
      <c r="J43" s="227" t="s">
        <v>1139</v>
      </c>
      <c r="K43" s="246" t="s">
        <v>1128</v>
      </c>
      <c r="L43" s="246" t="s">
        <v>1476</v>
      </c>
      <c r="M43" s="591">
        <v>190</v>
      </c>
      <c r="N43" s="247" t="s">
        <v>1198</v>
      </c>
      <c r="O43" s="262" t="s">
        <v>895</v>
      </c>
      <c r="P43" s="263" t="s">
        <v>492</v>
      </c>
      <c r="Q43" s="264">
        <v>15</v>
      </c>
      <c r="R43" s="264">
        <v>15</v>
      </c>
      <c r="S43" s="264">
        <v>15</v>
      </c>
      <c r="T43" s="264">
        <v>15</v>
      </c>
      <c r="U43" s="264">
        <v>15</v>
      </c>
      <c r="V43" s="235"/>
      <c r="W43" s="451">
        <v>1.2</v>
      </c>
      <c r="X43" s="447">
        <f t="shared" si="3"/>
        <v>18</v>
      </c>
      <c r="Y43" s="447">
        <f t="shared" si="3"/>
        <v>18</v>
      </c>
      <c r="Z43" s="447">
        <f t="shared" si="3"/>
        <v>18</v>
      </c>
      <c r="AA43" s="447">
        <f t="shared" si="3"/>
        <v>18</v>
      </c>
      <c r="AB43" s="447">
        <f t="shared" si="3"/>
        <v>18</v>
      </c>
    </row>
    <row r="44" spans="1:28" s="219" customFormat="1" ht="15.75" customHeight="1">
      <c r="A44" s="229" t="str">
        <f t="shared" si="0"/>
        <v>0401070390007_FTW_SS_PP_195_251x51</v>
      </c>
      <c r="B44" s="546" t="s">
        <v>607</v>
      </c>
      <c r="C44" s="546" t="s">
        <v>604</v>
      </c>
      <c r="D44" s="546" t="s">
        <v>610</v>
      </c>
      <c r="E44" s="546" t="s">
        <v>746</v>
      </c>
      <c r="F44" s="546" t="s">
        <v>623</v>
      </c>
      <c r="G44" s="546" t="s">
        <v>610</v>
      </c>
      <c r="H44" s="229" t="str">
        <f t="shared" si="1"/>
        <v>0401070390007</v>
      </c>
      <c r="I44" s="227" t="s">
        <v>686</v>
      </c>
      <c r="J44" s="227" t="s">
        <v>1139</v>
      </c>
      <c r="K44" s="246" t="s">
        <v>1128</v>
      </c>
      <c r="L44" s="246" t="s">
        <v>1476</v>
      </c>
      <c r="M44" s="591">
        <v>195</v>
      </c>
      <c r="N44" s="247" t="s">
        <v>1198</v>
      </c>
      <c r="O44" s="262" t="s">
        <v>895</v>
      </c>
      <c r="P44" s="263" t="s">
        <v>492</v>
      </c>
      <c r="Q44" s="264">
        <v>15</v>
      </c>
      <c r="R44" s="264">
        <v>15</v>
      </c>
      <c r="S44" s="264">
        <v>15</v>
      </c>
      <c r="T44" s="264">
        <v>15</v>
      </c>
      <c r="U44" s="264">
        <v>15</v>
      </c>
      <c r="V44" s="235"/>
      <c r="W44" s="451">
        <v>1.2</v>
      </c>
      <c r="X44" s="447">
        <f t="shared" si="3"/>
        <v>18</v>
      </c>
      <c r="Y44" s="447">
        <f t="shared" si="3"/>
        <v>18</v>
      </c>
      <c r="Z44" s="447">
        <f t="shared" si="3"/>
        <v>18</v>
      </c>
      <c r="AA44" s="447">
        <f t="shared" si="3"/>
        <v>18</v>
      </c>
      <c r="AB44" s="447">
        <f t="shared" si="3"/>
        <v>18</v>
      </c>
    </row>
    <row r="45" spans="1:28" s="219" customFormat="1" ht="15.75" customHeight="1">
      <c r="A45" s="229" t="str">
        <f t="shared" si="0"/>
        <v>0401070400007_FTW_SS_PP_200_251x51</v>
      </c>
      <c r="B45" s="546" t="s">
        <v>607</v>
      </c>
      <c r="C45" s="546" t="s">
        <v>604</v>
      </c>
      <c r="D45" s="546" t="s">
        <v>610</v>
      </c>
      <c r="E45" s="546" t="s">
        <v>747</v>
      </c>
      <c r="F45" s="546" t="s">
        <v>623</v>
      </c>
      <c r="G45" s="546" t="s">
        <v>610</v>
      </c>
      <c r="H45" s="229" t="str">
        <f t="shared" si="1"/>
        <v>0401070400007</v>
      </c>
      <c r="I45" s="227" t="s">
        <v>686</v>
      </c>
      <c r="J45" s="227" t="s">
        <v>1139</v>
      </c>
      <c r="K45" s="246" t="s">
        <v>1128</v>
      </c>
      <c r="L45" s="246" t="s">
        <v>1476</v>
      </c>
      <c r="M45" s="591">
        <v>200</v>
      </c>
      <c r="N45" s="247" t="s">
        <v>1198</v>
      </c>
      <c r="O45" s="262" t="s">
        <v>895</v>
      </c>
      <c r="P45" s="263" t="s">
        <v>492</v>
      </c>
      <c r="Q45" s="264">
        <v>15</v>
      </c>
      <c r="R45" s="264">
        <v>15</v>
      </c>
      <c r="S45" s="264">
        <v>15</v>
      </c>
      <c r="T45" s="264">
        <v>15</v>
      </c>
      <c r="U45" s="264">
        <v>15</v>
      </c>
      <c r="V45" s="235"/>
      <c r="W45" s="451">
        <v>1.2</v>
      </c>
      <c r="X45" s="447">
        <f t="shared" si="3"/>
        <v>18</v>
      </c>
      <c r="Y45" s="447">
        <f t="shared" si="3"/>
        <v>18</v>
      </c>
      <c r="Z45" s="447">
        <f t="shared" si="3"/>
        <v>18</v>
      </c>
      <c r="AA45" s="447">
        <f t="shared" si="3"/>
        <v>18</v>
      </c>
      <c r="AB45" s="447">
        <f t="shared" si="3"/>
        <v>18</v>
      </c>
    </row>
    <row r="46" spans="1:28" s="219" customFormat="1" ht="15.75" customHeight="1">
      <c r="A46" s="229" t="str">
        <f t="shared" si="0"/>
        <v>0401070410007_FTW_SS_PP_205_251x51</v>
      </c>
      <c r="B46" s="546" t="s">
        <v>607</v>
      </c>
      <c r="C46" s="546" t="s">
        <v>604</v>
      </c>
      <c r="D46" s="546" t="s">
        <v>610</v>
      </c>
      <c r="E46" s="546" t="s">
        <v>748</v>
      </c>
      <c r="F46" s="546" t="s">
        <v>623</v>
      </c>
      <c r="G46" s="546" t="s">
        <v>610</v>
      </c>
      <c r="H46" s="229" t="str">
        <f t="shared" si="1"/>
        <v>0401070410007</v>
      </c>
      <c r="I46" s="227" t="s">
        <v>686</v>
      </c>
      <c r="J46" s="227" t="s">
        <v>1139</v>
      </c>
      <c r="K46" s="246" t="s">
        <v>1128</v>
      </c>
      <c r="L46" s="246" t="s">
        <v>1476</v>
      </c>
      <c r="M46" s="591">
        <v>205</v>
      </c>
      <c r="N46" s="247" t="s">
        <v>1198</v>
      </c>
      <c r="O46" s="262" t="s">
        <v>895</v>
      </c>
      <c r="P46" s="263" t="s">
        <v>492</v>
      </c>
      <c r="Q46" s="264">
        <v>15</v>
      </c>
      <c r="R46" s="264">
        <v>15</v>
      </c>
      <c r="S46" s="264">
        <v>15</v>
      </c>
      <c r="T46" s="264">
        <v>15</v>
      </c>
      <c r="U46" s="264">
        <v>15</v>
      </c>
      <c r="V46" s="235"/>
      <c r="W46" s="451">
        <v>1.2</v>
      </c>
      <c r="X46" s="447">
        <f t="shared" si="3"/>
        <v>18</v>
      </c>
      <c r="Y46" s="447">
        <f t="shared" si="3"/>
        <v>18</v>
      </c>
      <c r="Z46" s="447">
        <f t="shared" si="3"/>
        <v>18</v>
      </c>
      <c r="AA46" s="447">
        <f t="shared" si="3"/>
        <v>18</v>
      </c>
      <c r="AB46" s="447">
        <f t="shared" si="3"/>
        <v>18</v>
      </c>
    </row>
    <row r="47" spans="1:28" s="219" customFormat="1" ht="15.75" customHeight="1">
      <c r="A47" s="229" t="str">
        <f t="shared" si="0"/>
        <v>0401070420007_FTW_SS_PP_210_251x51</v>
      </c>
      <c r="B47" s="546" t="s">
        <v>607</v>
      </c>
      <c r="C47" s="546" t="s">
        <v>604</v>
      </c>
      <c r="D47" s="546" t="s">
        <v>610</v>
      </c>
      <c r="E47" s="546" t="s">
        <v>749</v>
      </c>
      <c r="F47" s="546" t="s">
        <v>623</v>
      </c>
      <c r="G47" s="546" t="s">
        <v>610</v>
      </c>
      <c r="H47" s="229" t="str">
        <f t="shared" si="1"/>
        <v>0401070420007</v>
      </c>
      <c r="I47" s="227" t="s">
        <v>686</v>
      </c>
      <c r="J47" s="227" t="s">
        <v>1139</v>
      </c>
      <c r="K47" s="246" t="s">
        <v>1128</v>
      </c>
      <c r="L47" s="246" t="s">
        <v>1476</v>
      </c>
      <c r="M47" s="591">
        <v>210</v>
      </c>
      <c r="N47" s="247" t="s">
        <v>1198</v>
      </c>
      <c r="O47" s="262" t="s">
        <v>895</v>
      </c>
      <c r="P47" s="263" t="s">
        <v>492</v>
      </c>
      <c r="Q47" s="264">
        <v>15</v>
      </c>
      <c r="R47" s="264">
        <v>15</v>
      </c>
      <c r="S47" s="264">
        <v>15</v>
      </c>
      <c r="T47" s="264">
        <v>15</v>
      </c>
      <c r="U47" s="264">
        <v>15</v>
      </c>
      <c r="V47" s="235"/>
      <c r="W47" s="451">
        <v>1.2</v>
      </c>
      <c r="X47" s="447">
        <f t="shared" si="3"/>
        <v>18</v>
      </c>
      <c r="Y47" s="447">
        <f t="shared" si="3"/>
        <v>18</v>
      </c>
      <c r="Z47" s="447">
        <f t="shared" si="3"/>
        <v>18</v>
      </c>
      <c r="AA47" s="447">
        <f t="shared" si="3"/>
        <v>18</v>
      </c>
      <c r="AB47" s="447">
        <f t="shared" si="3"/>
        <v>18</v>
      </c>
    </row>
    <row r="48" spans="1:28" ht="15.75" customHeight="1">
      <c r="A48" s="229" t="str">
        <f t="shared" si="0"/>
        <v>0401070430007_FTW_SS_PP_220_251x51</v>
      </c>
      <c r="B48" s="546" t="s">
        <v>607</v>
      </c>
      <c r="C48" s="546" t="s">
        <v>604</v>
      </c>
      <c r="D48" s="546" t="s">
        <v>610</v>
      </c>
      <c r="E48" s="546" t="s">
        <v>750</v>
      </c>
      <c r="F48" s="546" t="s">
        <v>623</v>
      </c>
      <c r="G48" s="546" t="s">
        <v>610</v>
      </c>
      <c r="H48" s="229" t="str">
        <f t="shared" si="1"/>
        <v>0401070430007</v>
      </c>
      <c r="I48" s="227" t="s">
        <v>686</v>
      </c>
      <c r="J48" s="227" t="s">
        <v>1139</v>
      </c>
      <c r="K48" s="246" t="s">
        <v>1128</v>
      </c>
      <c r="L48" s="246" t="s">
        <v>1476</v>
      </c>
      <c r="M48" s="591">
        <v>220</v>
      </c>
      <c r="N48" s="247" t="s">
        <v>1198</v>
      </c>
      <c r="O48" s="262" t="s">
        <v>895</v>
      </c>
      <c r="P48" s="263" t="s">
        <v>492</v>
      </c>
      <c r="Q48" s="264">
        <v>15</v>
      </c>
      <c r="R48" s="264">
        <v>15</v>
      </c>
      <c r="S48" s="264">
        <v>15</v>
      </c>
      <c r="T48" s="264">
        <v>15</v>
      </c>
      <c r="U48" s="264">
        <v>15</v>
      </c>
      <c r="V48" s="235"/>
      <c r="W48" s="451">
        <v>1.2</v>
      </c>
      <c r="X48" s="447">
        <f t="shared" si="3"/>
        <v>18</v>
      </c>
      <c r="Y48" s="447">
        <f t="shared" si="3"/>
        <v>18</v>
      </c>
      <c r="Z48" s="447">
        <f t="shared" si="3"/>
        <v>18</v>
      </c>
      <c r="AA48" s="447">
        <f t="shared" si="3"/>
        <v>18</v>
      </c>
      <c r="AB48" s="447">
        <f t="shared" si="3"/>
        <v>18</v>
      </c>
    </row>
    <row r="49" spans="1:28" ht="15.75" customHeight="1">
      <c r="A49" s="229" t="str">
        <f t="shared" si="0"/>
        <v>0401070440007_FTW_SS_PP_230_251x51</v>
      </c>
      <c r="B49" s="546" t="s">
        <v>607</v>
      </c>
      <c r="C49" s="546" t="s">
        <v>604</v>
      </c>
      <c r="D49" s="546" t="s">
        <v>610</v>
      </c>
      <c r="E49" s="546" t="s">
        <v>751</v>
      </c>
      <c r="F49" s="546" t="s">
        <v>623</v>
      </c>
      <c r="G49" s="546" t="s">
        <v>610</v>
      </c>
      <c r="H49" s="229" t="str">
        <f t="shared" si="1"/>
        <v>0401070440007</v>
      </c>
      <c r="I49" s="227" t="s">
        <v>686</v>
      </c>
      <c r="J49" s="227" t="s">
        <v>1139</v>
      </c>
      <c r="K49" s="246" t="s">
        <v>1128</v>
      </c>
      <c r="L49" s="246" t="s">
        <v>1476</v>
      </c>
      <c r="M49" s="591">
        <v>230</v>
      </c>
      <c r="N49" s="247" t="s">
        <v>1198</v>
      </c>
      <c r="O49" s="262" t="s">
        <v>895</v>
      </c>
      <c r="P49" s="263" t="s">
        <v>492</v>
      </c>
      <c r="Q49" s="264">
        <v>15</v>
      </c>
      <c r="R49" s="264">
        <v>15</v>
      </c>
      <c r="S49" s="264">
        <v>15</v>
      </c>
      <c r="T49" s="264">
        <v>15</v>
      </c>
      <c r="U49" s="264">
        <v>15</v>
      </c>
      <c r="V49" s="235"/>
      <c r="W49" s="451">
        <v>1.2</v>
      </c>
      <c r="X49" s="447">
        <f t="shared" si="3"/>
        <v>18</v>
      </c>
      <c r="Y49" s="447">
        <f t="shared" si="3"/>
        <v>18</v>
      </c>
      <c r="Z49" s="447">
        <f t="shared" si="3"/>
        <v>18</v>
      </c>
      <c r="AA49" s="447">
        <f t="shared" si="3"/>
        <v>18</v>
      </c>
      <c r="AB49" s="447">
        <f t="shared" si="3"/>
        <v>18</v>
      </c>
    </row>
    <row r="50" spans="1:28" ht="15.75" customHeight="1">
      <c r="A50" s="229" t="str">
        <f t="shared" si="0"/>
        <v>0401070450007_FTW_SS_PP_234_251x51</v>
      </c>
      <c r="B50" s="546" t="s">
        <v>607</v>
      </c>
      <c r="C50" s="546" t="s">
        <v>604</v>
      </c>
      <c r="D50" s="546" t="s">
        <v>610</v>
      </c>
      <c r="E50" s="546" t="s">
        <v>752</v>
      </c>
      <c r="F50" s="546" t="s">
        <v>623</v>
      </c>
      <c r="G50" s="546" t="s">
        <v>610</v>
      </c>
      <c r="H50" s="229" t="str">
        <f t="shared" si="1"/>
        <v>0401070450007</v>
      </c>
      <c r="I50" s="227" t="s">
        <v>686</v>
      </c>
      <c r="J50" s="227" t="s">
        <v>1139</v>
      </c>
      <c r="K50" s="246" t="s">
        <v>1128</v>
      </c>
      <c r="L50" s="246" t="s">
        <v>1476</v>
      </c>
      <c r="M50" s="591">
        <v>234</v>
      </c>
      <c r="N50" s="247" t="s">
        <v>1198</v>
      </c>
      <c r="O50" s="262" t="s">
        <v>895</v>
      </c>
      <c r="P50" s="263" t="s">
        <v>492</v>
      </c>
      <c r="Q50" s="264">
        <v>15</v>
      </c>
      <c r="R50" s="264">
        <v>15</v>
      </c>
      <c r="S50" s="264">
        <v>15</v>
      </c>
      <c r="T50" s="264">
        <v>15</v>
      </c>
      <c r="U50" s="264">
        <v>15</v>
      </c>
      <c r="V50" s="235"/>
      <c r="W50" s="451">
        <v>1.2</v>
      </c>
      <c r="X50" s="447">
        <f t="shared" si="3"/>
        <v>18</v>
      </c>
      <c r="Y50" s="447">
        <f t="shared" si="3"/>
        <v>18</v>
      </c>
      <c r="Z50" s="447">
        <f t="shared" si="3"/>
        <v>18</v>
      </c>
      <c r="AA50" s="447">
        <f t="shared" si="3"/>
        <v>18</v>
      </c>
      <c r="AB50" s="447">
        <f t="shared" si="3"/>
        <v>18</v>
      </c>
    </row>
    <row r="51" spans="1:28" ht="15.75" customHeight="1">
      <c r="A51" s="229" t="str">
        <f t="shared" si="0"/>
        <v>0401070460007_FTW_SS_PP_240_251x51</v>
      </c>
      <c r="B51" s="546" t="s">
        <v>607</v>
      </c>
      <c r="C51" s="546" t="s">
        <v>604</v>
      </c>
      <c r="D51" s="546" t="s">
        <v>610</v>
      </c>
      <c r="E51" s="546" t="s">
        <v>753</v>
      </c>
      <c r="F51" s="546" t="s">
        <v>623</v>
      </c>
      <c r="G51" s="546" t="s">
        <v>610</v>
      </c>
      <c r="H51" s="229" t="str">
        <f t="shared" si="1"/>
        <v>0401070460007</v>
      </c>
      <c r="I51" s="227" t="s">
        <v>686</v>
      </c>
      <c r="J51" s="227" t="s">
        <v>1139</v>
      </c>
      <c r="K51" s="246" t="s">
        <v>1128</v>
      </c>
      <c r="L51" s="246" t="s">
        <v>1476</v>
      </c>
      <c r="M51" s="591">
        <v>240</v>
      </c>
      <c r="N51" s="247" t="s">
        <v>1198</v>
      </c>
      <c r="O51" s="262" t="s">
        <v>895</v>
      </c>
      <c r="P51" s="263" t="s">
        <v>492</v>
      </c>
      <c r="Q51" s="264">
        <v>15</v>
      </c>
      <c r="R51" s="264">
        <v>15</v>
      </c>
      <c r="S51" s="264">
        <v>15</v>
      </c>
      <c r="T51" s="264">
        <v>15</v>
      </c>
      <c r="U51" s="264">
        <v>15</v>
      </c>
      <c r="V51" s="235"/>
      <c r="W51" s="451">
        <v>1.2</v>
      </c>
      <c r="X51" s="447">
        <f t="shared" si="3"/>
        <v>18</v>
      </c>
      <c r="Y51" s="447">
        <f t="shared" si="3"/>
        <v>18</v>
      </c>
      <c r="Z51" s="447">
        <f t="shared" si="3"/>
        <v>18</v>
      </c>
      <c r="AA51" s="447">
        <f t="shared" si="3"/>
        <v>18</v>
      </c>
      <c r="AB51" s="447">
        <f t="shared" si="3"/>
        <v>18</v>
      </c>
    </row>
    <row r="52" spans="1:28" ht="15.75" customHeight="1">
      <c r="A52" s="229" t="str">
        <f t="shared" si="0"/>
        <v>0401070470007_FTW_SS_PP_250_251x51</v>
      </c>
      <c r="B52" s="546" t="s">
        <v>607</v>
      </c>
      <c r="C52" s="546" t="s">
        <v>604</v>
      </c>
      <c r="D52" s="546" t="s">
        <v>610</v>
      </c>
      <c r="E52" s="546" t="s">
        <v>754</v>
      </c>
      <c r="F52" s="546" t="s">
        <v>623</v>
      </c>
      <c r="G52" s="546" t="s">
        <v>610</v>
      </c>
      <c r="H52" s="229" t="str">
        <f t="shared" si="1"/>
        <v>0401070470007</v>
      </c>
      <c r="I52" s="227" t="s">
        <v>686</v>
      </c>
      <c r="J52" s="227" t="s">
        <v>1139</v>
      </c>
      <c r="K52" s="246" t="s">
        <v>1128</v>
      </c>
      <c r="L52" s="246" t="s">
        <v>1476</v>
      </c>
      <c r="M52" s="591">
        <v>250</v>
      </c>
      <c r="N52" s="247" t="s">
        <v>1198</v>
      </c>
      <c r="O52" s="262" t="s">
        <v>895</v>
      </c>
      <c r="P52" s="263" t="s">
        <v>492</v>
      </c>
      <c r="Q52" s="264">
        <v>15</v>
      </c>
      <c r="R52" s="264">
        <v>15</v>
      </c>
      <c r="S52" s="264">
        <v>15</v>
      </c>
      <c r="T52" s="264">
        <v>15</v>
      </c>
      <c r="U52" s="264">
        <v>15</v>
      </c>
      <c r="V52" s="235"/>
      <c r="W52" s="451">
        <v>1.2</v>
      </c>
      <c r="X52" s="447">
        <f t="shared" si="3"/>
        <v>18</v>
      </c>
      <c r="Y52" s="447">
        <f t="shared" si="3"/>
        <v>18</v>
      </c>
      <c r="Z52" s="447">
        <f t="shared" si="3"/>
        <v>18</v>
      </c>
      <c r="AA52" s="447">
        <f t="shared" si="3"/>
        <v>18</v>
      </c>
      <c r="AB52" s="447">
        <f t="shared" si="3"/>
        <v>18</v>
      </c>
    </row>
    <row r="53" spans="1:28" ht="15.75" customHeight="1">
      <c r="A53" s="229" t="str">
        <f t="shared" si="0"/>
        <v>0401070480007_FTW_SS_PP_260_251x51</v>
      </c>
      <c r="B53" s="546" t="s">
        <v>607</v>
      </c>
      <c r="C53" s="546" t="s">
        <v>604</v>
      </c>
      <c r="D53" s="546" t="s">
        <v>610</v>
      </c>
      <c r="E53" s="546" t="s">
        <v>755</v>
      </c>
      <c r="F53" s="546" t="s">
        <v>623</v>
      </c>
      <c r="G53" s="546" t="s">
        <v>610</v>
      </c>
      <c r="H53" s="229" t="str">
        <f t="shared" si="1"/>
        <v>0401070480007</v>
      </c>
      <c r="I53" s="227" t="s">
        <v>686</v>
      </c>
      <c r="J53" s="227" t="s">
        <v>1139</v>
      </c>
      <c r="K53" s="246" t="s">
        <v>1128</v>
      </c>
      <c r="L53" s="246" t="s">
        <v>1476</v>
      </c>
      <c r="M53" s="591">
        <v>260</v>
      </c>
      <c r="N53" s="247" t="s">
        <v>1198</v>
      </c>
      <c r="O53" s="262" t="s">
        <v>895</v>
      </c>
      <c r="P53" s="263" t="s">
        <v>492</v>
      </c>
      <c r="Q53" s="264">
        <v>15</v>
      </c>
      <c r="R53" s="264">
        <v>15</v>
      </c>
      <c r="S53" s="264">
        <v>15</v>
      </c>
      <c r="T53" s="264">
        <v>15</v>
      </c>
      <c r="U53" s="264">
        <v>15</v>
      </c>
      <c r="V53" s="235"/>
      <c r="W53" s="451">
        <v>1.2</v>
      </c>
      <c r="X53" s="447">
        <f t="shared" si="3"/>
        <v>18</v>
      </c>
      <c r="Y53" s="447">
        <f t="shared" si="3"/>
        <v>18</v>
      </c>
      <c r="Z53" s="447">
        <f t="shared" si="3"/>
        <v>18</v>
      </c>
      <c r="AA53" s="447">
        <f t="shared" si="3"/>
        <v>18</v>
      </c>
      <c r="AB53" s="447">
        <f t="shared" si="3"/>
        <v>18</v>
      </c>
    </row>
    <row r="54" spans="1:28" ht="15.75" customHeight="1">
      <c r="A54" s="229" t="str">
        <f t="shared" si="0"/>
        <v>0401070490007_FTW_SS_PP_265_251x51</v>
      </c>
      <c r="B54" s="546" t="s">
        <v>607</v>
      </c>
      <c r="C54" s="546" t="s">
        <v>604</v>
      </c>
      <c r="D54" s="546" t="s">
        <v>610</v>
      </c>
      <c r="E54" s="546" t="s">
        <v>756</v>
      </c>
      <c r="F54" s="546" t="s">
        <v>623</v>
      </c>
      <c r="G54" s="546" t="s">
        <v>610</v>
      </c>
      <c r="H54" s="229" t="str">
        <f t="shared" si="1"/>
        <v>0401070490007</v>
      </c>
      <c r="I54" s="227" t="s">
        <v>686</v>
      </c>
      <c r="J54" s="227" t="s">
        <v>1139</v>
      </c>
      <c r="K54" s="246" t="s">
        <v>1128</v>
      </c>
      <c r="L54" s="246" t="s">
        <v>1476</v>
      </c>
      <c r="M54" s="591">
        <v>265</v>
      </c>
      <c r="N54" s="247" t="s">
        <v>1198</v>
      </c>
      <c r="O54" s="262" t="s">
        <v>895</v>
      </c>
      <c r="P54" s="263" t="s">
        <v>492</v>
      </c>
      <c r="Q54" s="264">
        <v>15</v>
      </c>
      <c r="R54" s="264">
        <v>15</v>
      </c>
      <c r="S54" s="264">
        <v>15</v>
      </c>
      <c r="T54" s="264">
        <v>15</v>
      </c>
      <c r="U54" s="264">
        <v>15</v>
      </c>
      <c r="V54" s="235"/>
      <c r="W54" s="451">
        <v>1.2</v>
      </c>
      <c r="X54" s="447">
        <f t="shared" si="3"/>
        <v>18</v>
      </c>
      <c r="Y54" s="447">
        <f t="shared" si="3"/>
        <v>18</v>
      </c>
      <c r="Z54" s="447">
        <f t="shared" si="3"/>
        <v>18</v>
      </c>
      <c r="AA54" s="447">
        <f t="shared" si="3"/>
        <v>18</v>
      </c>
      <c r="AB54" s="447">
        <f t="shared" si="3"/>
        <v>18</v>
      </c>
    </row>
    <row r="55" spans="1:28" ht="15.75" customHeight="1">
      <c r="A55" s="229" t="str">
        <f t="shared" si="0"/>
        <v>0401070500007_FTW_SS_PP_270_251x51</v>
      </c>
      <c r="B55" s="546" t="s">
        <v>607</v>
      </c>
      <c r="C55" s="546" t="s">
        <v>604</v>
      </c>
      <c r="D55" s="546" t="s">
        <v>610</v>
      </c>
      <c r="E55" s="546" t="s">
        <v>757</v>
      </c>
      <c r="F55" s="546" t="s">
        <v>623</v>
      </c>
      <c r="G55" s="546" t="s">
        <v>610</v>
      </c>
      <c r="H55" s="229" t="str">
        <f t="shared" si="1"/>
        <v>0401070500007</v>
      </c>
      <c r="I55" s="227" t="s">
        <v>686</v>
      </c>
      <c r="J55" s="227" t="s">
        <v>1139</v>
      </c>
      <c r="K55" s="246" t="s">
        <v>1128</v>
      </c>
      <c r="L55" s="246" t="s">
        <v>1476</v>
      </c>
      <c r="M55" s="591">
        <v>270</v>
      </c>
      <c r="N55" s="247" t="s">
        <v>1198</v>
      </c>
      <c r="O55" s="262" t="s">
        <v>895</v>
      </c>
      <c r="P55" s="263" t="s">
        <v>492</v>
      </c>
      <c r="Q55" s="264">
        <v>15</v>
      </c>
      <c r="R55" s="264">
        <v>15</v>
      </c>
      <c r="S55" s="264">
        <v>15</v>
      </c>
      <c r="T55" s="264">
        <v>15</v>
      </c>
      <c r="U55" s="264">
        <v>15</v>
      </c>
      <c r="V55" s="235"/>
      <c r="W55" s="451">
        <v>1.2</v>
      </c>
      <c r="X55" s="447">
        <f t="shared" si="3"/>
        <v>18</v>
      </c>
      <c r="Y55" s="447">
        <f t="shared" si="3"/>
        <v>18</v>
      </c>
      <c r="Z55" s="447">
        <f t="shared" si="3"/>
        <v>18</v>
      </c>
      <c r="AA55" s="447">
        <f t="shared" si="3"/>
        <v>18</v>
      </c>
      <c r="AB55" s="447">
        <f t="shared" si="3"/>
        <v>18</v>
      </c>
    </row>
    <row r="56" spans="1:28" ht="15.75" customHeight="1">
      <c r="A56" s="229" t="str">
        <f t="shared" si="0"/>
        <v>0401070510007_FTW_SS_PP_280_251x51</v>
      </c>
      <c r="B56" s="546" t="s">
        <v>607</v>
      </c>
      <c r="C56" s="546" t="s">
        <v>604</v>
      </c>
      <c r="D56" s="546" t="s">
        <v>610</v>
      </c>
      <c r="E56" s="546" t="s">
        <v>758</v>
      </c>
      <c r="F56" s="546" t="s">
        <v>623</v>
      </c>
      <c r="G56" s="546" t="s">
        <v>610</v>
      </c>
      <c r="H56" s="229" t="str">
        <f t="shared" si="1"/>
        <v>0401070510007</v>
      </c>
      <c r="I56" s="227" t="s">
        <v>686</v>
      </c>
      <c r="J56" s="227" t="s">
        <v>1139</v>
      </c>
      <c r="K56" s="246" t="s">
        <v>1128</v>
      </c>
      <c r="L56" s="246" t="s">
        <v>1476</v>
      </c>
      <c r="M56" s="591">
        <v>280</v>
      </c>
      <c r="N56" s="247" t="s">
        <v>1198</v>
      </c>
      <c r="O56" s="262" t="s">
        <v>895</v>
      </c>
      <c r="P56" s="263" t="s">
        <v>492</v>
      </c>
      <c r="Q56" s="264">
        <v>15</v>
      </c>
      <c r="R56" s="264">
        <v>15</v>
      </c>
      <c r="S56" s="264">
        <v>15</v>
      </c>
      <c r="T56" s="264">
        <v>15</v>
      </c>
      <c r="U56" s="264">
        <v>15</v>
      </c>
      <c r="V56" s="235"/>
      <c r="W56" s="451">
        <v>1.2</v>
      </c>
      <c r="X56" s="447">
        <f t="shared" si="3"/>
        <v>18</v>
      </c>
      <c r="Y56" s="447">
        <f t="shared" si="3"/>
        <v>18</v>
      </c>
      <c r="Z56" s="447">
        <f t="shared" si="3"/>
        <v>18</v>
      </c>
      <c r="AA56" s="447">
        <f t="shared" si="3"/>
        <v>18</v>
      </c>
      <c r="AB56" s="447">
        <f t="shared" si="3"/>
        <v>18</v>
      </c>
    </row>
    <row r="57" spans="1:28" ht="15.75" customHeight="1">
      <c r="A57" s="229" t="str">
        <f t="shared" si="0"/>
        <v>0401070520007_FTW_SS_PP_290_251x51</v>
      </c>
      <c r="B57" s="546" t="s">
        <v>607</v>
      </c>
      <c r="C57" s="546" t="s">
        <v>604</v>
      </c>
      <c r="D57" s="546" t="s">
        <v>610</v>
      </c>
      <c r="E57" s="546" t="s">
        <v>759</v>
      </c>
      <c r="F57" s="546" t="s">
        <v>623</v>
      </c>
      <c r="G57" s="546" t="s">
        <v>610</v>
      </c>
      <c r="H57" s="229" t="str">
        <f t="shared" si="1"/>
        <v>0401070520007</v>
      </c>
      <c r="I57" s="227" t="s">
        <v>686</v>
      </c>
      <c r="J57" s="227" t="s">
        <v>1139</v>
      </c>
      <c r="K57" s="246" t="s">
        <v>1128</v>
      </c>
      <c r="L57" s="246" t="s">
        <v>1476</v>
      </c>
      <c r="M57" s="591">
        <v>290</v>
      </c>
      <c r="N57" s="247" t="s">
        <v>1198</v>
      </c>
      <c r="O57" s="262" t="s">
        <v>895</v>
      </c>
      <c r="P57" s="263" t="s">
        <v>492</v>
      </c>
      <c r="Q57" s="264">
        <v>15</v>
      </c>
      <c r="R57" s="264">
        <v>15</v>
      </c>
      <c r="S57" s="264">
        <v>15</v>
      </c>
      <c r="T57" s="264">
        <v>15</v>
      </c>
      <c r="U57" s="264">
        <v>15</v>
      </c>
      <c r="V57" s="235"/>
      <c r="W57" s="451">
        <v>1.2</v>
      </c>
      <c r="X57" s="447">
        <f t="shared" si="3"/>
        <v>18</v>
      </c>
      <c r="Y57" s="447">
        <f t="shared" si="3"/>
        <v>18</v>
      </c>
      <c r="Z57" s="447">
        <f t="shared" si="3"/>
        <v>18</v>
      </c>
      <c r="AA57" s="447">
        <f t="shared" si="3"/>
        <v>18</v>
      </c>
      <c r="AB57" s="447">
        <f t="shared" si="3"/>
        <v>18</v>
      </c>
    </row>
    <row r="58" spans="1:28" ht="15.75" customHeight="1">
      <c r="A58" s="229" t="str">
        <f t="shared" si="0"/>
        <v>0401070530007_FTW_SS_PP_300_251x51</v>
      </c>
      <c r="B58" s="546" t="s">
        <v>607</v>
      </c>
      <c r="C58" s="546" t="s">
        <v>604</v>
      </c>
      <c r="D58" s="546" t="s">
        <v>610</v>
      </c>
      <c r="E58" s="546" t="s">
        <v>760</v>
      </c>
      <c r="F58" s="546" t="s">
        <v>623</v>
      </c>
      <c r="G58" s="546" t="s">
        <v>610</v>
      </c>
      <c r="H58" s="229" t="str">
        <f t="shared" si="1"/>
        <v>0401070530007</v>
      </c>
      <c r="I58" s="227" t="s">
        <v>686</v>
      </c>
      <c r="J58" s="227" t="s">
        <v>1139</v>
      </c>
      <c r="K58" s="246" t="s">
        <v>1128</v>
      </c>
      <c r="L58" s="246" t="s">
        <v>1476</v>
      </c>
      <c r="M58" s="591">
        <v>300</v>
      </c>
      <c r="N58" s="247" t="s">
        <v>1198</v>
      </c>
      <c r="O58" s="262" t="s">
        <v>895</v>
      </c>
      <c r="P58" s="263" t="s">
        <v>492</v>
      </c>
      <c r="Q58" s="264">
        <v>15</v>
      </c>
      <c r="R58" s="264">
        <v>15</v>
      </c>
      <c r="S58" s="264">
        <v>15</v>
      </c>
      <c r="T58" s="264">
        <v>15</v>
      </c>
      <c r="U58" s="264">
        <v>15</v>
      </c>
      <c r="V58" s="235"/>
      <c r="W58" s="451">
        <v>1.2</v>
      </c>
      <c r="X58" s="447">
        <f t="shared" si="3"/>
        <v>18</v>
      </c>
      <c r="Y58" s="447">
        <f t="shared" si="3"/>
        <v>18</v>
      </c>
      <c r="Z58" s="447">
        <f t="shared" si="3"/>
        <v>18</v>
      </c>
      <c r="AA58" s="447">
        <f t="shared" si="3"/>
        <v>18</v>
      </c>
      <c r="AB58" s="447">
        <f t="shared" si="3"/>
        <v>18</v>
      </c>
    </row>
    <row r="59" spans="1:28" ht="15.75" customHeight="1">
      <c r="A59" s="229" t="str">
        <f t="shared" si="0"/>
        <v>0401070540007_FTW_SS_PP_310_251x51</v>
      </c>
      <c r="B59" s="546" t="s">
        <v>607</v>
      </c>
      <c r="C59" s="546" t="s">
        <v>604</v>
      </c>
      <c r="D59" s="546" t="s">
        <v>610</v>
      </c>
      <c r="E59" s="546" t="s">
        <v>761</v>
      </c>
      <c r="F59" s="546" t="s">
        <v>623</v>
      </c>
      <c r="G59" s="546" t="s">
        <v>610</v>
      </c>
      <c r="H59" s="229" t="str">
        <f t="shared" si="1"/>
        <v>0401070540007</v>
      </c>
      <c r="I59" s="227" t="s">
        <v>686</v>
      </c>
      <c r="J59" s="227" t="s">
        <v>1139</v>
      </c>
      <c r="K59" s="246" t="s">
        <v>1128</v>
      </c>
      <c r="L59" s="246" t="s">
        <v>1476</v>
      </c>
      <c r="M59" s="591">
        <v>310</v>
      </c>
      <c r="N59" s="247" t="s">
        <v>1198</v>
      </c>
      <c r="O59" s="262" t="s">
        <v>895</v>
      </c>
      <c r="P59" s="263" t="s">
        <v>492</v>
      </c>
      <c r="Q59" s="264">
        <v>15</v>
      </c>
      <c r="R59" s="264">
        <v>15</v>
      </c>
      <c r="S59" s="264">
        <v>15</v>
      </c>
      <c r="T59" s="264">
        <v>15</v>
      </c>
      <c r="U59" s="264">
        <v>15</v>
      </c>
      <c r="V59" s="235"/>
      <c r="W59" s="451">
        <v>1.2</v>
      </c>
      <c r="X59" s="447">
        <f t="shared" si="3"/>
        <v>18</v>
      </c>
      <c r="Y59" s="447">
        <f t="shared" si="3"/>
        <v>18</v>
      </c>
      <c r="Z59" s="447">
        <f t="shared" si="3"/>
        <v>18</v>
      </c>
      <c r="AA59" s="447">
        <f t="shared" si="3"/>
        <v>18</v>
      </c>
      <c r="AB59" s="447">
        <f t="shared" si="3"/>
        <v>18</v>
      </c>
    </row>
    <row r="60" spans="1:28" ht="15.75" customHeight="1">
      <c r="A60" s="229" t="str">
        <f t="shared" si="0"/>
        <v>0401070550007_FTW_SS_PP_320_251x51</v>
      </c>
      <c r="B60" s="546" t="s">
        <v>607</v>
      </c>
      <c r="C60" s="546" t="s">
        <v>604</v>
      </c>
      <c r="D60" s="546" t="s">
        <v>610</v>
      </c>
      <c r="E60" s="546" t="s">
        <v>762</v>
      </c>
      <c r="F60" s="546" t="s">
        <v>623</v>
      </c>
      <c r="G60" s="546" t="s">
        <v>610</v>
      </c>
      <c r="H60" s="229" t="str">
        <f t="shared" ref="H60:H108" si="4">B60&amp;C60&amp;D60&amp;E60&amp;F60&amp;G60</f>
        <v>0401070550007</v>
      </c>
      <c r="I60" s="227" t="s">
        <v>686</v>
      </c>
      <c r="J60" s="227" t="s">
        <v>1139</v>
      </c>
      <c r="K60" s="246" t="s">
        <v>1128</v>
      </c>
      <c r="L60" s="246" t="s">
        <v>1476</v>
      </c>
      <c r="M60" s="591">
        <v>320</v>
      </c>
      <c r="N60" s="247" t="s">
        <v>1198</v>
      </c>
      <c r="O60" s="262" t="s">
        <v>895</v>
      </c>
      <c r="P60" s="263" t="s">
        <v>492</v>
      </c>
      <c r="Q60" s="264">
        <v>15</v>
      </c>
      <c r="R60" s="264">
        <v>15</v>
      </c>
      <c r="S60" s="264">
        <v>15</v>
      </c>
      <c r="T60" s="264">
        <v>15</v>
      </c>
      <c r="U60" s="264">
        <v>15</v>
      </c>
      <c r="V60" s="235"/>
      <c r="W60" s="451">
        <v>1.2</v>
      </c>
      <c r="X60" s="447">
        <f t="shared" si="3"/>
        <v>18</v>
      </c>
      <c r="Y60" s="447">
        <f t="shared" si="3"/>
        <v>18</v>
      </c>
      <c r="Z60" s="447">
        <f t="shared" si="3"/>
        <v>18</v>
      </c>
      <c r="AA60" s="447">
        <f t="shared" si="3"/>
        <v>18</v>
      </c>
      <c r="AB60" s="447">
        <f t="shared" si="3"/>
        <v>18</v>
      </c>
    </row>
    <row r="61" spans="1:28" ht="15.75" customHeight="1">
      <c r="A61" s="229" t="str">
        <f t="shared" si="0"/>
        <v>0401070560007_FTW_SS_PP_330_251x51</v>
      </c>
      <c r="B61" s="546" t="s">
        <v>607</v>
      </c>
      <c r="C61" s="546" t="s">
        <v>604</v>
      </c>
      <c r="D61" s="546" t="s">
        <v>610</v>
      </c>
      <c r="E61" s="546" t="s">
        <v>763</v>
      </c>
      <c r="F61" s="546" t="s">
        <v>623</v>
      </c>
      <c r="G61" s="546" t="s">
        <v>610</v>
      </c>
      <c r="H61" s="229" t="str">
        <f t="shared" si="4"/>
        <v>0401070560007</v>
      </c>
      <c r="I61" s="227" t="s">
        <v>686</v>
      </c>
      <c r="J61" s="227" t="s">
        <v>1139</v>
      </c>
      <c r="K61" s="246" t="s">
        <v>1128</v>
      </c>
      <c r="L61" s="246" t="s">
        <v>1476</v>
      </c>
      <c r="M61" s="591">
        <v>330</v>
      </c>
      <c r="N61" s="247" t="s">
        <v>1198</v>
      </c>
      <c r="O61" s="262" t="s">
        <v>895</v>
      </c>
      <c r="P61" s="263" t="s">
        <v>492</v>
      </c>
      <c r="Q61" s="264">
        <v>15</v>
      </c>
      <c r="R61" s="264">
        <v>15</v>
      </c>
      <c r="S61" s="264">
        <v>15</v>
      </c>
      <c r="T61" s="264">
        <v>15</v>
      </c>
      <c r="U61" s="264">
        <v>15</v>
      </c>
      <c r="V61" s="235"/>
      <c r="W61" s="451">
        <v>1.2</v>
      </c>
      <c r="X61" s="447">
        <f t="shared" si="3"/>
        <v>18</v>
      </c>
      <c r="Y61" s="447">
        <f t="shared" si="3"/>
        <v>18</v>
      </c>
      <c r="Z61" s="447">
        <f t="shared" si="3"/>
        <v>18</v>
      </c>
      <c r="AA61" s="447">
        <f t="shared" si="3"/>
        <v>18</v>
      </c>
      <c r="AB61" s="447">
        <f t="shared" si="3"/>
        <v>18</v>
      </c>
    </row>
    <row r="62" spans="1:28" ht="15.75" customHeight="1">
      <c r="A62" s="229" t="str">
        <f t="shared" si="0"/>
        <v>0401070570007_FTW_SS_PP_340_251x51</v>
      </c>
      <c r="B62" s="546" t="s">
        <v>607</v>
      </c>
      <c r="C62" s="546" t="s">
        <v>604</v>
      </c>
      <c r="D62" s="546" t="s">
        <v>610</v>
      </c>
      <c r="E62" s="546" t="s">
        <v>764</v>
      </c>
      <c r="F62" s="546" t="s">
        <v>623</v>
      </c>
      <c r="G62" s="546" t="s">
        <v>610</v>
      </c>
      <c r="H62" s="229" t="str">
        <f t="shared" si="4"/>
        <v>0401070570007</v>
      </c>
      <c r="I62" s="227" t="s">
        <v>686</v>
      </c>
      <c r="J62" s="227" t="s">
        <v>1139</v>
      </c>
      <c r="K62" s="246" t="s">
        <v>1128</v>
      </c>
      <c r="L62" s="246" t="s">
        <v>1476</v>
      </c>
      <c r="M62" s="591">
        <v>340</v>
      </c>
      <c r="N62" s="247" t="s">
        <v>1198</v>
      </c>
      <c r="O62" s="262" t="s">
        <v>895</v>
      </c>
      <c r="P62" s="263" t="s">
        <v>492</v>
      </c>
      <c r="Q62" s="264">
        <v>15</v>
      </c>
      <c r="R62" s="264">
        <v>15</v>
      </c>
      <c r="S62" s="264">
        <v>15</v>
      </c>
      <c r="T62" s="264">
        <v>15</v>
      </c>
      <c r="U62" s="264">
        <v>15</v>
      </c>
      <c r="V62" s="235"/>
      <c r="W62" s="451">
        <v>1.2</v>
      </c>
      <c r="X62" s="447">
        <f t="shared" si="3"/>
        <v>18</v>
      </c>
      <c r="Y62" s="447">
        <f t="shared" si="3"/>
        <v>18</v>
      </c>
      <c r="Z62" s="447">
        <f t="shared" si="3"/>
        <v>18</v>
      </c>
      <c r="AA62" s="447">
        <f t="shared" si="3"/>
        <v>18</v>
      </c>
      <c r="AB62" s="447">
        <f t="shared" si="3"/>
        <v>18</v>
      </c>
    </row>
    <row r="63" spans="1:28" ht="15.75" customHeight="1">
      <c r="A63" s="229" t="str">
        <f t="shared" si="0"/>
        <v>0401070580007_FTW_SS_PP_345_251x51</v>
      </c>
      <c r="B63" s="546" t="s">
        <v>607</v>
      </c>
      <c r="C63" s="546" t="s">
        <v>604</v>
      </c>
      <c r="D63" s="546" t="s">
        <v>610</v>
      </c>
      <c r="E63" s="546" t="s">
        <v>765</v>
      </c>
      <c r="F63" s="546" t="s">
        <v>623</v>
      </c>
      <c r="G63" s="546" t="s">
        <v>610</v>
      </c>
      <c r="H63" s="229" t="str">
        <f t="shared" si="4"/>
        <v>0401070580007</v>
      </c>
      <c r="I63" s="227" t="s">
        <v>686</v>
      </c>
      <c r="J63" s="227" t="s">
        <v>1139</v>
      </c>
      <c r="K63" s="246" t="s">
        <v>1128</v>
      </c>
      <c r="L63" s="246" t="s">
        <v>1476</v>
      </c>
      <c r="M63" s="591">
        <v>345</v>
      </c>
      <c r="N63" s="247" t="s">
        <v>1198</v>
      </c>
      <c r="O63" s="262" t="s">
        <v>895</v>
      </c>
      <c r="P63" s="263" t="s">
        <v>492</v>
      </c>
      <c r="Q63" s="264">
        <v>15</v>
      </c>
      <c r="R63" s="264">
        <v>15</v>
      </c>
      <c r="S63" s="264">
        <v>15</v>
      </c>
      <c r="T63" s="264">
        <v>15</v>
      </c>
      <c r="U63" s="264">
        <v>15</v>
      </c>
      <c r="V63" s="235"/>
      <c r="W63" s="451">
        <v>1.2</v>
      </c>
      <c r="X63" s="447">
        <f t="shared" si="3"/>
        <v>18</v>
      </c>
      <c r="Y63" s="447">
        <f t="shared" si="3"/>
        <v>18</v>
      </c>
      <c r="Z63" s="447">
        <f t="shared" si="3"/>
        <v>18</v>
      </c>
      <c r="AA63" s="447">
        <f t="shared" si="3"/>
        <v>18</v>
      </c>
      <c r="AB63" s="447">
        <f t="shared" si="3"/>
        <v>18</v>
      </c>
    </row>
    <row r="64" spans="1:28" ht="15.75" customHeight="1">
      <c r="A64" s="229" t="str">
        <f t="shared" si="0"/>
        <v>0401070590007_FTW_SS_PP_350_251x51</v>
      </c>
      <c r="B64" s="546" t="s">
        <v>607</v>
      </c>
      <c r="C64" s="546" t="s">
        <v>604</v>
      </c>
      <c r="D64" s="546" t="s">
        <v>610</v>
      </c>
      <c r="E64" s="546" t="s">
        <v>766</v>
      </c>
      <c r="F64" s="546" t="s">
        <v>623</v>
      </c>
      <c r="G64" s="546" t="s">
        <v>610</v>
      </c>
      <c r="H64" s="229" t="str">
        <f t="shared" si="4"/>
        <v>0401070590007</v>
      </c>
      <c r="I64" s="227" t="s">
        <v>686</v>
      </c>
      <c r="J64" s="227" t="s">
        <v>1139</v>
      </c>
      <c r="K64" s="246" t="s">
        <v>1128</v>
      </c>
      <c r="L64" s="246" t="s">
        <v>1476</v>
      </c>
      <c r="M64" s="591">
        <v>350</v>
      </c>
      <c r="N64" s="247" t="s">
        <v>1198</v>
      </c>
      <c r="O64" s="262" t="s">
        <v>895</v>
      </c>
      <c r="P64" s="263" t="s">
        <v>492</v>
      </c>
      <c r="Q64" s="264">
        <v>15</v>
      </c>
      <c r="R64" s="264">
        <v>15</v>
      </c>
      <c r="S64" s="264">
        <v>15</v>
      </c>
      <c r="T64" s="264">
        <v>15</v>
      </c>
      <c r="U64" s="264">
        <v>15</v>
      </c>
      <c r="V64" s="235"/>
      <c r="W64" s="451">
        <v>1.2</v>
      </c>
      <c r="X64" s="447">
        <f t="shared" si="3"/>
        <v>18</v>
      </c>
      <c r="Y64" s="447">
        <f t="shared" si="3"/>
        <v>18</v>
      </c>
      <c r="Z64" s="447">
        <f t="shared" si="3"/>
        <v>18</v>
      </c>
      <c r="AA64" s="447">
        <f t="shared" si="3"/>
        <v>18</v>
      </c>
      <c r="AB64" s="447">
        <f t="shared" si="3"/>
        <v>18</v>
      </c>
    </row>
    <row r="65" spans="1:28" ht="15.75" customHeight="1">
      <c r="A65" s="229" t="str">
        <f t="shared" si="0"/>
        <v>0401070600007_FTW_SS_PP_360_251x51</v>
      </c>
      <c r="B65" s="546" t="s">
        <v>607</v>
      </c>
      <c r="C65" s="546" t="s">
        <v>604</v>
      </c>
      <c r="D65" s="546" t="s">
        <v>610</v>
      </c>
      <c r="E65" s="546" t="s">
        <v>767</v>
      </c>
      <c r="F65" s="546" t="s">
        <v>623</v>
      </c>
      <c r="G65" s="546" t="s">
        <v>610</v>
      </c>
      <c r="H65" s="229" t="str">
        <f t="shared" si="4"/>
        <v>0401070600007</v>
      </c>
      <c r="I65" s="227" t="s">
        <v>686</v>
      </c>
      <c r="J65" s="227" t="s">
        <v>1139</v>
      </c>
      <c r="K65" s="246" t="s">
        <v>1128</v>
      </c>
      <c r="L65" s="246" t="s">
        <v>1476</v>
      </c>
      <c r="M65" s="591">
        <v>360</v>
      </c>
      <c r="N65" s="247" t="s">
        <v>1198</v>
      </c>
      <c r="O65" s="262" t="s">
        <v>895</v>
      </c>
      <c r="P65" s="263" t="s">
        <v>492</v>
      </c>
      <c r="Q65" s="264">
        <v>15</v>
      </c>
      <c r="R65" s="264">
        <v>15</v>
      </c>
      <c r="S65" s="264">
        <v>15</v>
      </c>
      <c r="T65" s="264">
        <v>15</v>
      </c>
      <c r="U65" s="264">
        <v>15</v>
      </c>
      <c r="V65" s="235"/>
      <c r="W65" s="451">
        <v>1.2</v>
      </c>
      <c r="X65" s="447">
        <f t="shared" si="3"/>
        <v>18</v>
      </c>
      <c r="Y65" s="447">
        <f t="shared" si="3"/>
        <v>18</v>
      </c>
      <c r="Z65" s="447">
        <f t="shared" si="3"/>
        <v>18</v>
      </c>
      <c r="AA65" s="447">
        <f t="shared" si="3"/>
        <v>18</v>
      </c>
      <c r="AB65" s="447">
        <f t="shared" si="3"/>
        <v>18</v>
      </c>
    </row>
    <row r="66" spans="1:28" ht="15.75" customHeight="1">
      <c r="A66" s="229" t="str">
        <f t="shared" si="0"/>
        <v>0401070610007_FTW_SS_PP_370_251x51</v>
      </c>
      <c r="B66" s="546" t="s">
        <v>607</v>
      </c>
      <c r="C66" s="546" t="s">
        <v>604</v>
      </c>
      <c r="D66" s="546" t="s">
        <v>610</v>
      </c>
      <c r="E66" s="546" t="s">
        <v>768</v>
      </c>
      <c r="F66" s="546" t="s">
        <v>623</v>
      </c>
      <c r="G66" s="546" t="s">
        <v>610</v>
      </c>
      <c r="H66" s="229" t="str">
        <f t="shared" si="4"/>
        <v>0401070610007</v>
      </c>
      <c r="I66" s="227" t="s">
        <v>686</v>
      </c>
      <c r="J66" s="227" t="s">
        <v>1139</v>
      </c>
      <c r="K66" s="246" t="s">
        <v>1128</v>
      </c>
      <c r="L66" s="246" t="s">
        <v>1476</v>
      </c>
      <c r="M66" s="591">
        <v>370</v>
      </c>
      <c r="N66" s="247" t="s">
        <v>1198</v>
      </c>
      <c r="O66" s="262" t="s">
        <v>895</v>
      </c>
      <c r="P66" s="263" t="s">
        <v>492</v>
      </c>
      <c r="Q66" s="264">
        <v>15</v>
      </c>
      <c r="R66" s="264">
        <v>15</v>
      </c>
      <c r="S66" s="264">
        <v>15</v>
      </c>
      <c r="T66" s="264">
        <v>15</v>
      </c>
      <c r="U66" s="264">
        <v>15</v>
      </c>
      <c r="V66" s="235"/>
      <c r="W66" s="451">
        <v>1.2</v>
      </c>
      <c r="X66" s="447">
        <f t="shared" si="3"/>
        <v>18</v>
      </c>
      <c r="Y66" s="447">
        <f t="shared" si="3"/>
        <v>18</v>
      </c>
      <c r="Z66" s="447">
        <f t="shared" si="3"/>
        <v>18</v>
      </c>
      <c r="AA66" s="447">
        <f t="shared" si="3"/>
        <v>18</v>
      </c>
      <c r="AB66" s="447">
        <f t="shared" si="3"/>
        <v>18</v>
      </c>
    </row>
    <row r="67" spans="1:28" ht="15.75" customHeight="1">
      <c r="A67" s="229" t="str">
        <f t="shared" si="0"/>
        <v>0401070620007_FTW_SS_PP_380_251x51</v>
      </c>
      <c r="B67" s="546" t="s">
        <v>607</v>
      </c>
      <c r="C67" s="546" t="s">
        <v>604</v>
      </c>
      <c r="D67" s="546" t="s">
        <v>610</v>
      </c>
      <c r="E67" s="546" t="s">
        <v>769</v>
      </c>
      <c r="F67" s="546" t="s">
        <v>623</v>
      </c>
      <c r="G67" s="546" t="s">
        <v>610</v>
      </c>
      <c r="H67" s="229" t="str">
        <f t="shared" si="4"/>
        <v>0401070620007</v>
      </c>
      <c r="I67" s="227" t="s">
        <v>686</v>
      </c>
      <c r="J67" s="227" t="s">
        <v>1139</v>
      </c>
      <c r="K67" s="246" t="s">
        <v>1128</v>
      </c>
      <c r="L67" s="246" t="s">
        <v>1476</v>
      </c>
      <c r="M67" s="591">
        <v>380</v>
      </c>
      <c r="N67" s="247" t="s">
        <v>1198</v>
      </c>
      <c r="O67" s="262" t="s">
        <v>895</v>
      </c>
      <c r="P67" s="263" t="s">
        <v>492</v>
      </c>
      <c r="Q67" s="264">
        <v>15</v>
      </c>
      <c r="R67" s="264">
        <v>15</v>
      </c>
      <c r="S67" s="264">
        <v>15</v>
      </c>
      <c r="T67" s="264">
        <v>15</v>
      </c>
      <c r="U67" s="264">
        <v>15</v>
      </c>
      <c r="V67" s="235"/>
      <c r="W67" s="451">
        <v>1.2</v>
      </c>
      <c r="X67" s="447">
        <f t="shared" si="3"/>
        <v>18</v>
      </c>
      <c r="Y67" s="447">
        <f t="shared" si="3"/>
        <v>18</v>
      </c>
      <c r="Z67" s="447">
        <f t="shared" si="3"/>
        <v>18</v>
      </c>
      <c r="AA67" s="447">
        <f t="shared" si="3"/>
        <v>18</v>
      </c>
      <c r="AB67" s="447">
        <f t="shared" si="3"/>
        <v>18</v>
      </c>
    </row>
    <row r="68" spans="1:28" ht="15.75" customHeight="1">
      <c r="A68" s="229" t="str">
        <f t="shared" si="0"/>
        <v>0401070630007_FTW_SS_PP_390_251x51</v>
      </c>
      <c r="B68" s="546" t="s">
        <v>607</v>
      </c>
      <c r="C68" s="546" t="s">
        <v>604</v>
      </c>
      <c r="D68" s="546" t="s">
        <v>610</v>
      </c>
      <c r="E68" s="546" t="s">
        <v>770</v>
      </c>
      <c r="F68" s="546" t="s">
        <v>623</v>
      </c>
      <c r="G68" s="546" t="s">
        <v>610</v>
      </c>
      <c r="H68" s="229" t="str">
        <f t="shared" si="4"/>
        <v>0401070630007</v>
      </c>
      <c r="I68" s="227" t="s">
        <v>686</v>
      </c>
      <c r="J68" s="227" t="s">
        <v>1139</v>
      </c>
      <c r="K68" s="246" t="s">
        <v>1128</v>
      </c>
      <c r="L68" s="246" t="s">
        <v>1476</v>
      </c>
      <c r="M68" s="591">
        <v>390</v>
      </c>
      <c r="N68" s="247" t="s">
        <v>1198</v>
      </c>
      <c r="O68" s="262" t="s">
        <v>895</v>
      </c>
      <c r="P68" s="263" t="s">
        <v>492</v>
      </c>
      <c r="Q68" s="264">
        <v>10</v>
      </c>
      <c r="R68" s="264">
        <v>10</v>
      </c>
      <c r="S68" s="264">
        <v>10</v>
      </c>
      <c r="T68" s="264">
        <v>10</v>
      </c>
      <c r="U68" s="264">
        <v>10</v>
      </c>
      <c r="V68" s="235"/>
      <c r="W68" s="451">
        <v>1.2</v>
      </c>
      <c r="X68" s="447">
        <f t="shared" si="3"/>
        <v>12</v>
      </c>
      <c r="Y68" s="447">
        <f t="shared" si="3"/>
        <v>12</v>
      </c>
      <c r="Z68" s="447">
        <f t="shared" si="3"/>
        <v>12</v>
      </c>
      <c r="AA68" s="447">
        <f t="shared" si="3"/>
        <v>12</v>
      </c>
      <c r="AB68" s="447">
        <f t="shared" si="3"/>
        <v>12</v>
      </c>
    </row>
    <row r="69" spans="1:28" ht="15.75" customHeight="1">
      <c r="A69" s="229" t="str">
        <f t="shared" si="0"/>
        <v>0401070640007_FTW_SS_PP_400_251x51</v>
      </c>
      <c r="B69" s="546" t="s">
        <v>607</v>
      </c>
      <c r="C69" s="546" t="s">
        <v>604</v>
      </c>
      <c r="D69" s="546" t="s">
        <v>610</v>
      </c>
      <c r="E69" s="546" t="s">
        <v>771</v>
      </c>
      <c r="F69" s="546" t="s">
        <v>623</v>
      </c>
      <c r="G69" s="546" t="s">
        <v>610</v>
      </c>
      <c r="H69" s="229" t="str">
        <f t="shared" si="4"/>
        <v>0401070640007</v>
      </c>
      <c r="I69" s="227" t="s">
        <v>686</v>
      </c>
      <c r="J69" s="227" t="s">
        <v>1139</v>
      </c>
      <c r="K69" s="246" t="s">
        <v>1128</v>
      </c>
      <c r="L69" s="246" t="s">
        <v>1476</v>
      </c>
      <c r="M69" s="591">
        <v>400</v>
      </c>
      <c r="N69" s="247" t="s">
        <v>1198</v>
      </c>
      <c r="O69" s="262" t="s">
        <v>895</v>
      </c>
      <c r="P69" s="263" t="s">
        <v>492</v>
      </c>
      <c r="Q69" s="264">
        <v>10</v>
      </c>
      <c r="R69" s="264">
        <v>10</v>
      </c>
      <c r="S69" s="264">
        <v>10</v>
      </c>
      <c r="T69" s="264">
        <v>10</v>
      </c>
      <c r="U69" s="264">
        <v>10</v>
      </c>
      <c r="V69" s="235"/>
      <c r="W69" s="451">
        <v>1.2</v>
      </c>
      <c r="X69" s="447">
        <f t="shared" si="3"/>
        <v>12</v>
      </c>
      <c r="Y69" s="447">
        <f t="shared" si="3"/>
        <v>12</v>
      </c>
      <c r="Z69" s="447">
        <f t="shared" si="3"/>
        <v>12</v>
      </c>
      <c r="AA69" s="447">
        <f t="shared" si="3"/>
        <v>12</v>
      </c>
      <c r="AB69" s="447">
        <f t="shared" si="3"/>
        <v>12</v>
      </c>
    </row>
    <row r="70" spans="1:28" ht="15.75" customHeight="1">
      <c r="A70" s="229" t="str">
        <f t="shared" ref="A70:A108" si="5">H70&amp;J70&amp;K70&amp;M70&amp;J70&amp;N70</f>
        <v>0401070650007_FTW_SS_PP_410_251x51</v>
      </c>
      <c r="B70" s="546" t="s">
        <v>607</v>
      </c>
      <c r="C70" s="546" t="s">
        <v>604</v>
      </c>
      <c r="D70" s="546" t="s">
        <v>610</v>
      </c>
      <c r="E70" s="546" t="s">
        <v>772</v>
      </c>
      <c r="F70" s="546" t="s">
        <v>623</v>
      </c>
      <c r="G70" s="546" t="s">
        <v>610</v>
      </c>
      <c r="H70" s="229" t="str">
        <f t="shared" si="4"/>
        <v>0401070650007</v>
      </c>
      <c r="I70" s="227" t="s">
        <v>686</v>
      </c>
      <c r="J70" s="227" t="s">
        <v>1139</v>
      </c>
      <c r="K70" s="246" t="s">
        <v>1128</v>
      </c>
      <c r="L70" s="246" t="s">
        <v>1476</v>
      </c>
      <c r="M70" s="591">
        <v>410</v>
      </c>
      <c r="N70" s="247" t="s">
        <v>1198</v>
      </c>
      <c r="O70" s="262" t="s">
        <v>895</v>
      </c>
      <c r="P70" s="263" t="s">
        <v>492</v>
      </c>
      <c r="Q70" s="264">
        <v>10</v>
      </c>
      <c r="R70" s="264">
        <v>10</v>
      </c>
      <c r="S70" s="264">
        <v>10</v>
      </c>
      <c r="T70" s="264">
        <v>10</v>
      </c>
      <c r="U70" s="264">
        <v>10</v>
      </c>
      <c r="V70" s="235"/>
      <c r="W70" s="451">
        <v>1.2</v>
      </c>
      <c r="X70" s="447">
        <f t="shared" ref="X70:AB76" si="6">$W70*Q70</f>
        <v>12</v>
      </c>
      <c r="Y70" s="447">
        <f t="shared" si="6"/>
        <v>12</v>
      </c>
      <c r="Z70" s="447">
        <f t="shared" si="6"/>
        <v>12</v>
      </c>
      <c r="AA70" s="447">
        <f t="shared" si="6"/>
        <v>12</v>
      </c>
      <c r="AB70" s="447">
        <f t="shared" si="6"/>
        <v>12</v>
      </c>
    </row>
    <row r="71" spans="1:28" ht="15.75" customHeight="1">
      <c r="A71" s="229" t="str">
        <f t="shared" si="5"/>
        <v>0401070660007_FTW_SS_PP_420_251x51</v>
      </c>
      <c r="B71" s="546" t="s">
        <v>607</v>
      </c>
      <c r="C71" s="546" t="s">
        <v>604</v>
      </c>
      <c r="D71" s="546" t="s">
        <v>610</v>
      </c>
      <c r="E71" s="546" t="s">
        <v>773</v>
      </c>
      <c r="F71" s="546" t="s">
        <v>623</v>
      </c>
      <c r="G71" s="546" t="s">
        <v>610</v>
      </c>
      <c r="H71" s="229" t="str">
        <f t="shared" si="4"/>
        <v>0401070660007</v>
      </c>
      <c r="I71" s="227" t="s">
        <v>686</v>
      </c>
      <c r="J71" s="227" t="s">
        <v>1139</v>
      </c>
      <c r="K71" s="246" t="s">
        <v>1128</v>
      </c>
      <c r="L71" s="246" t="s">
        <v>1476</v>
      </c>
      <c r="M71" s="591">
        <v>420</v>
      </c>
      <c r="N71" s="247" t="s">
        <v>1198</v>
      </c>
      <c r="O71" s="262" t="s">
        <v>895</v>
      </c>
      <c r="P71" s="263" t="s">
        <v>492</v>
      </c>
      <c r="Q71" s="264">
        <v>10</v>
      </c>
      <c r="R71" s="264">
        <v>10</v>
      </c>
      <c r="S71" s="264">
        <v>10</v>
      </c>
      <c r="T71" s="264">
        <v>10</v>
      </c>
      <c r="U71" s="264">
        <v>10</v>
      </c>
      <c r="V71" s="235"/>
      <c r="W71" s="451">
        <v>1.2</v>
      </c>
      <c r="X71" s="447">
        <f t="shared" si="6"/>
        <v>12</v>
      </c>
      <c r="Y71" s="447">
        <f t="shared" si="6"/>
        <v>12</v>
      </c>
      <c r="Z71" s="447">
        <f t="shared" si="6"/>
        <v>12</v>
      </c>
      <c r="AA71" s="447">
        <f t="shared" si="6"/>
        <v>12</v>
      </c>
      <c r="AB71" s="447">
        <f t="shared" si="6"/>
        <v>12</v>
      </c>
    </row>
    <row r="72" spans="1:28" ht="15.75" customHeight="1">
      <c r="A72" s="229" t="str">
        <f t="shared" si="5"/>
        <v>0401070670007_FTW_SS_PP_430_251x51</v>
      </c>
      <c r="B72" s="546" t="s">
        <v>607</v>
      </c>
      <c r="C72" s="546" t="s">
        <v>604</v>
      </c>
      <c r="D72" s="546" t="s">
        <v>610</v>
      </c>
      <c r="E72" s="546" t="s">
        <v>774</v>
      </c>
      <c r="F72" s="546" t="s">
        <v>623</v>
      </c>
      <c r="G72" s="546" t="s">
        <v>610</v>
      </c>
      <c r="H72" s="229" t="str">
        <f t="shared" si="4"/>
        <v>0401070670007</v>
      </c>
      <c r="I72" s="227" t="s">
        <v>686</v>
      </c>
      <c r="J72" s="227" t="s">
        <v>1139</v>
      </c>
      <c r="K72" s="246" t="s">
        <v>1128</v>
      </c>
      <c r="L72" s="246" t="s">
        <v>1476</v>
      </c>
      <c r="M72" s="591">
        <v>430</v>
      </c>
      <c r="N72" s="247" t="s">
        <v>1198</v>
      </c>
      <c r="O72" s="262" t="s">
        <v>895</v>
      </c>
      <c r="P72" s="263" t="s">
        <v>492</v>
      </c>
      <c r="Q72" s="264">
        <v>10</v>
      </c>
      <c r="R72" s="264">
        <v>10</v>
      </c>
      <c r="S72" s="264">
        <v>10</v>
      </c>
      <c r="T72" s="264">
        <v>10</v>
      </c>
      <c r="U72" s="264">
        <v>10</v>
      </c>
      <c r="V72" s="235"/>
      <c r="W72" s="451">
        <v>1.2</v>
      </c>
      <c r="X72" s="447">
        <f t="shared" si="6"/>
        <v>12</v>
      </c>
      <c r="Y72" s="447">
        <f t="shared" si="6"/>
        <v>12</v>
      </c>
      <c r="Z72" s="447">
        <f t="shared" si="6"/>
        <v>12</v>
      </c>
      <c r="AA72" s="447">
        <f t="shared" si="6"/>
        <v>12</v>
      </c>
      <c r="AB72" s="447">
        <f t="shared" si="6"/>
        <v>12</v>
      </c>
    </row>
    <row r="73" spans="1:28" ht="15.75" customHeight="1">
      <c r="A73" s="229" t="str">
        <f t="shared" si="5"/>
        <v>0401070680007_FTW_SS_PP_440_251x51</v>
      </c>
      <c r="B73" s="546" t="s">
        <v>607</v>
      </c>
      <c r="C73" s="546" t="s">
        <v>604</v>
      </c>
      <c r="D73" s="546" t="s">
        <v>610</v>
      </c>
      <c r="E73" s="546" t="s">
        <v>775</v>
      </c>
      <c r="F73" s="546" t="s">
        <v>623</v>
      </c>
      <c r="G73" s="546" t="s">
        <v>610</v>
      </c>
      <c r="H73" s="229" t="str">
        <f t="shared" si="4"/>
        <v>0401070680007</v>
      </c>
      <c r="I73" s="227" t="s">
        <v>686</v>
      </c>
      <c r="J73" s="227" t="s">
        <v>1139</v>
      </c>
      <c r="K73" s="246" t="s">
        <v>1128</v>
      </c>
      <c r="L73" s="246" t="s">
        <v>1476</v>
      </c>
      <c r="M73" s="591">
        <v>440</v>
      </c>
      <c r="N73" s="247" t="s">
        <v>1198</v>
      </c>
      <c r="O73" s="262" t="s">
        <v>895</v>
      </c>
      <c r="P73" s="263" t="s">
        <v>492</v>
      </c>
      <c r="Q73" s="264">
        <v>10</v>
      </c>
      <c r="R73" s="264">
        <v>10</v>
      </c>
      <c r="S73" s="264">
        <v>10</v>
      </c>
      <c r="T73" s="264">
        <v>10</v>
      </c>
      <c r="U73" s="264">
        <v>10</v>
      </c>
      <c r="V73" s="235"/>
      <c r="W73" s="451">
        <v>1.2</v>
      </c>
      <c r="X73" s="447">
        <f t="shared" si="6"/>
        <v>12</v>
      </c>
      <c r="Y73" s="447">
        <f t="shared" si="6"/>
        <v>12</v>
      </c>
      <c r="Z73" s="447">
        <f t="shared" si="6"/>
        <v>12</v>
      </c>
      <c r="AA73" s="447">
        <f t="shared" si="6"/>
        <v>12</v>
      </c>
      <c r="AB73" s="447">
        <f t="shared" si="6"/>
        <v>12</v>
      </c>
    </row>
    <row r="74" spans="1:28" ht="15.75" customHeight="1">
      <c r="A74" s="229" t="str">
        <f t="shared" si="5"/>
        <v>0401070690007_FTW_SS_PP_450_251x51</v>
      </c>
      <c r="B74" s="546" t="s">
        <v>607</v>
      </c>
      <c r="C74" s="546" t="s">
        <v>604</v>
      </c>
      <c r="D74" s="546" t="s">
        <v>610</v>
      </c>
      <c r="E74" s="546" t="s">
        <v>776</v>
      </c>
      <c r="F74" s="546" t="s">
        <v>623</v>
      </c>
      <c r="G74" s="546" t="s">
        <v>610</v>
      </c>
      <c r="H74" s="229" t="str">
        <f t="shared" si="4"/>
        <v>0401070690007</v>
      </c>
      <c r="I74" s="227" t="s">
        <v>686</v>
      </c>
      <c r="J74" s="227" t="s">
        <v>1139</v>
      </c>
      <c r="K74" s="246" t="s">
        <v>1128</v>
      </c>
      <c r="L74" s="246" t="s">
        <v>1476</v>
      </c>
      <c r="M74" s="591">
        <v>450</v>
      </c>
      <c r="N74" s="247" t="s">
        <v>1198</v>
      </c>
      <c r="O74" s="262" t="s">
        <v>895</v>
      </c>
      <c r="P74" s="263" t="s">
        <v>492</v>
      </c>
      <c r="Q74" s="264">
        <v>10</v>
      </c>
      <c r="R74" s="264">
        <v>10</v>
      </c>
      <c r="S74" s="264">
        <v>10</v>
      </c>
      <c r="T74" s="264">
        <v>10</v>
      </c>
      <c r="U74" s="264">
        <v>10</v>
      </c>
      <c r="V74" s="235"/>
      <c r="W74" s="451">
        <v>1.2</v>
      </c>
      <c r="X74" s="447">
        <f t="shared" si="6"/>
        <v>12</v>
      </c>
      <c r="Y74" s="447">
        <f t="shared" si="6"/>
        <v>12</v>
      </c>
      <c r="Z74" s="447">
        <f t="shared" si="6"/>
        <v>12</v>
      </c>
      <c r="AA74" s="447">
        <f t="shared" si="6"/>
        <v>12</v>
      </c>
      <c r="AB74" s="447">
        <f t="shared" si="6"/>
        <v>12</v>
      </c>
    </row>
    <row r="75" spans="1:28" ht="15.75" customHeight="1">
      <c r="A75" s="229" t="str">
        <f t="shared" si="5"/>
        <v>0401070700007_FTW_SS_PP_460_251x51</v>
      </c>
      <c r="B75" s="546" t="s">
        <v>607</v>
      </c>
      <c r="C75" s="546" t="s">
        <v>604</v>
      </c>
      <c r="D75" s="546" t="s">
        <v>610</v>
      </c>
      <c r="E75" s="546" t="s">
        <v>777</v>
      </c>
      <c r="F75" s="546" t="s">
        <v>623</v>
      </c>
      <c r="G75" s="546" t="s">
        <v>610</v>
      </c>
      <c r="H75" s="229" t="str">
        <f t="shared" si="4"/>
        <v>0401070700007</v>
      </c>
      <c r="I75" s="227" t="s">
        <v>686</v>
      </c>
      <c r="J75" s="227" t="s">
        <v>1139</v>
      </c>
      <c r="K75" s="246" t="s">
        <v>1128</v>
      </c>
      <c r="L75" s="246" t="s">
        <v>1476</v>
      </c>
      <c r="M75" s="591">
        <v>460</v>
      </c>
      <c r="N75" s="247" t="s">
        <v>1198</v>
      </c>
      <c r="O75" s="262" t="s">
        <v>895</v>
      </c>
      <c r="P75" s="263" t="s">
        <v>492</v>
      </c>
      <c r="Q75" s="264">
        <v>10</v>
      </c>
      <c r="R75" s="264">
        <v>10</v>
      </c>
      <c r="S75" s="264">
        <v>10</v>
      </c>
      <c r="T75" s="264">
        <v>10</v>
      </c>
      <c r="U75" s="264">
        <v>10</v>
      </c>
      <c r="V75" s="235"/>
      <c r="W75" s="451">
        <v>1.2</v>
      </c>
      <c r="X75" s="447">
        <f t="shared" si="6"/>
        <v>12</v>
      </c>
      <c r="Y75" s="447">
        <f t="shared" si="6"/>
        <v>12</v>
      </c>
      <c r="Z75" s="447">
        <f t="shared" si="6"/>
        <v>12</v>
      </c>
      <c r="AA75" s="447">
        <f t="shared" si="6"/>
        <v>12</v>
      </c>
      <c r="AB75" s="447">
        <f t="shared" si="6"/>
        <v>12</v>
      </c>
    </row>
    <row r="76" spans="1:28" ht="15.75" customHeight="1">
      <c r="A76" s="229" t="str">
        <f t="shared" si="5"/>
        <v>0401070710007_FTW_SS_PP_470_251x51</v>
      </c>
      <c r="B76" s="546" t="s">
        <v>607</v>
      </c>
      <c r="C76" s="546" t="s">
        <v>604</v>
      </c>
      <c r="D76" s="546" t="s">
        <v>610</v>
      </c>
      <c r="E76" s="546" t="s">
        <v>778</v>
      </c>
      <c r="F76" s="546" t="s">
        <v>623</v>
      </c>
      <c r="G76" s="546" t="s">
        <v>610</v>
      </c>
      <c r="H76" s="229" t="str">
        <f t="shared" si="4"/>
        <v>0401070710007</v>
      </c>
      <c r="I76" s="227" t="s">
        <v>686</v>
      </c>
      <c r="J76" s="227" t="s">
        <v>1139</v>
      </c>
      <c r="K76" s="246" t="s">
        <v>1128</v>
      </c>
      <c r="L76" s="246" t="s">
        <v>1476</v>
      </c>
      <c r="M76" s="591">
        <v>470</v>
      </c>
      <c r="N76" s="247" t="s">
        <v>1198</v>
      </c>
      <c r="O76" s="262" t="s">
        <v>895</v>
      </c>
      <c r="P76" s="263" t="s">
        <v>492</v>
      </c>
      <c r="Q76" s="264">
        <v>10</v>
      </c>
      <c r="R76" s="264">
        <v>10</v>
      </c>
      <c r="S76" s="264">
        <v>10</v>
      </c>
      <c r="T76" s="264">
        <v>10</v>
      </c>
      <c r="U76" s="264">
        <v>10</v>
      </c>
      <c r="V76" s="235"/>
      <c r="W76" s="451">
        <v>1.2</v>
      </c>
      <c r="X76" s="447">
        <f t="shared" si="6"/>
        <v>12</v>
      </c>
      <c r="Y76" s="447">
        <f t="shared" si="6"/>
        <v>12</v>
      </c>
      <c r="Z76" s="447">
        <f t="shared" si="6"/>
        <v>12</v>
      </c>
      <c r="AA76" s="447">
        <f t="shared" si="6"/>
        <v>12</v>
      </c>
      <c r="AB76" s="447">
        <f t="shared" si="6"/>
        <v>12</v>
      </c>
    </row>
    <row r="77" spans="1:28" ht="15.75" customHeight="1">
      <c r="A77" s="229" t="str">
        <f t="shared" si="5"/>
        <v>0401070720007_FTW_SS_PP_480_251x51</v>
      </c>
      <c r="B77" s="546" t="s">
        <v>607</v>
      </c>
      <c r="C77" s="546" t="s">
        <v>604</v>
      </c>
      <c r="D77" s="546" t="s">
        <v>610</v>
      </c>
      <c r="E77" s="546" t="s">
        <v>779</v>
      </c>
      <c r="F77" s="546" t="s">
        <v>623</v>
      </c>
      <c r="G77" s="546" t="s">
        <v>610</v>
      </c>
      <c r="H77" s="229" t="str">
        <f>B77&amp;C77&amp;D77&amp;E77&amp;F77&amp;G77</f>
        <v>0401070720007</v>
      </c>
      <c r="I77" s="227" t="s">
        <v>686</v>
      </c>
      <c r="J77" s="227" t="s">
        <v>1139</v>
      </c>
      <c r="K77" s="246" t="s">
        <v>1128</v>
      </c>
      <c r="L77" s="246" t="s">
        <v>1476</v>
      </c>
      <c r="M77" s="591">
        <v>480</v>
      </c>
      <c r="N77" s="247" t="s">
        <v>1198</v>
      </c>
      <c r="O77" s="262" t="s">
        <v>895</v>
      </c>
      <c r="P77" s="263" t="s">
        <v>492</v>
      </c>
      <c r="Q77" s="264">
        <v>10</v>
      </c>
      <c r="R77" s="264">
        <v>10</v>
      </c>
      <c r="S77" s="264">
        <v>10</v>
      </c>
      <c r="T77" s="264">
        <v>10</v>
      </c>
      <c r="U77" s="264">
        <v>10</v>
      </c>
      <c r="V77" s="235"/>
      <c r="W77" s="451">
        <v>1.2</v>
      </c>
      <c r="X77" s="447">
        <f t="shared" ref="X77:X108" si="7">$W77*Q77</f>
        <v>12</v>
      </c>
      <c r="Y77" s="447">
        <f t="shared" ref="Y77:Y108" si="8">$W77*R77</f>
        <v>12</v>
      </c>
      <c r="Z77" s="447">
        <f t="shared" ref="Z77:Z108" si="9">$W77*S77</f>
        <v>12</v>
      </c>
      <c r="AA77" s="447">
        <f t="shared" ref="AA77:AA108" si="10">$W77*T77</f>
        <v>12</v>
      </c>
      <c r="AB77" s="447">
        <f t="shared" ref="AB77:AB108" si="11">$W77*U77</f>
        <v>12</v>
      </c>
    </row>
    <row r="78" spans="1:28" ht="15.75" customHeight="1">
      <c r="A78" s="229" t="str">
        <f t="shared" si="5"/>
        <v>0401070730007_FTW_SS_PP_490_251x51</v>
      </c>
      <c r="B78" s="546" t="s">
        <v>607</v>
      </c>
      <c r="C78" s="546" t="s">
        <v>604</v>
      </c>
      <c r="D78" s="546" t="s">
        <v>610</v>
      </c>
      <c r="E78" s="546" t="s">
        <v>780</v>
      </c>
      <c r="F78" s="546" t="s">
        <v>623</v>
      </c>
      <c r="G78" s="546" t="s">
        <v>610</v>
      </c>
      <c r="H78" s="229" t="str">
        <f>B78&amp;C78&amp;D78&amp;E78&amp;F78&amp;G78</f>
        <v>0401070730007</v>
      </c>
      <c r="I78" s="227" t="s">
        <v>686</v>
      </c>
      <c r="J78" s="227" t="s">
        <v>1139</v>
      </c>
      <c r="K78" s="246" t="s">
        <v>1128</v>
      </c>
      <c r="L78" s="246" t="s">
        <v>1476</v>
      </c>
      <c r="M78" s="591">
        <v>490</v>
      </c>
      <c r="N78" s="247" t="s">
        <v>1198</v>
      </c>
      <c r="O78" s="262" t="s">
        <v>895</v>
      </c>
      <c r="P78" s="263" t="s">
        <v>492</v>
      </c>
      <c r="Q78" s="264">
        <v>10</v>
      </c>
      <c r="R78" s="264">
        <v>10</v>
      </c>
      <c r="S78" s="264">
        <v>10</v>
      </c>
      <c r="T78" s="264">
        <v>10</v>
      </c>
      <c r="U78" s="264">
        <v>10</v>
      </c>
      <c r="V78" s="235"/>
      <c r="W78" s="451">
        <v>1.2</v>
      </c>
      <c r="X78" s="447">
        <f t="shared" si="7"/>
        <v>12</v>
      </c>
      <c r="Y78" s="447">
        <f t="shared" si="8"/>
        <v>12</v>
      </c>
      <c r="Z78" s="447">
        <f t="shared" si="9"/>
        <v>12</v>
      </c>
      <c r="AA78" s="447">
        <f t="shared" si="10"/>
        <v>12</v>
      </c>
      <c r="AB78" s="447">
        <f t="shared" si="11"/>
        <v>12</v>
      </c>
    </row>
    <row r="79" spans="1:28" ht="15.75" customHeight="1">
      <c r="A79" s="229" t="str">
        <f t="shared" si="5"/>
        <v>0401070740007_FTW_SS_PP_500_251x51</v>
      </c>
      <c r="B79" s="546" t="s">
        <v>607</v>
      </c>
      <c r="C79" s="546" t="s">
        <v>604</v>
      </c>
      <c r="D79" s="546" t="s">
        <v>610</v>
      </c>
      <c r="E79" s="546" t="s">
        <v>781</v>
      </c>
      <c r="F79" s="546" t="s">
        <v>623</v>
      </c>
      <c r="G79" s="546" t="s">
        <v>610</v>
      </c>
      <c r="H79" s="229" t="str">
        <f>B79&amp;C79&amp;D79&amp;E79&amp;F79&amp;G79</f>
        <v>0401070740007</v>
      </c>
      <c r="I79" s="227" t="s">
        <v>686</v>
      </c>
      <c r="J79" s="227" t="s">
        <v>1139</v>
      </c>
      <c r="K79" s="246" t="s">
        <v>1128</v>
      </c>
      <c r="L79" s="246" t="s">
        <v>1476</v>
      </c>
      <c r="M79" s="591">
        <v>500</v>
      </c>
      <c r="N79" s="247" t="s">
        <v>1198</v>
      </c>
      <c r="O79" s="262" t="s">
        <v>895</v>
      </c>
      <c r="P79" s="263" t="s">
        <v>492</v>
      </c>
      <c r="Q79" s="264">
        <v>10</v>
      </c>
      <c r="R79" s="264">
        <v>10</v>
      </c>
      <c r="S79" s="264">
        <v>10</v>
      </c>
      <c r="T79" s="264">
        <v>10</v>
      </c>
      <c r="U79" s="264">
        <v>10</v>
      </c>
      <c r="V79" s="235"/>
      <c r="W79" s="451">
        <v>1.2</v>
      </c>
      <c r="X79" s="447">
        <f t="shared" si="7"/>
        <v>12</v>
      </c>
      <c r="Y79" s="447">
        <f t="shared" si="8"/>
        <v>12</v>
      </c>
      <c r="Z79" s="447">
        <f t="shared" si="9"/>
        <v>12</v>
      </c>
      <c r="AA79" s="447">
        <f t="shared" si="10"/>
        <v>12</v>
      </c>
      <c r="AB79" s="447">
        <f t="shared" si="11"/>
        <v>12</v>
      </c>
    </row>
    <row r="80" spans="1:28" ht="15.75" customHeight="1">
      <c r="A80" s="229" t="str">
        <f t="shared" si="5"/>
        <v>0401070750007_FTW_SS_PP_510_251x51</v>
      </c>
      <c r="B80" s="546" t="s">
        <v>607</v>
      </c>
      <c r="C80" s="546" t="s">
        <v>604</v>
      </c>
      <c r="D80" s="546" t="s">
        <v>610</v>
      </c>
      <c r="E80" s="546" t="s">
        <v>782</v>
      </c>
      <c r="F80" s="546" t="s">
        <v>623</v>
      </c>
      <c r="G80" s="546" t="s">
        <v>610</v>
      </c>
      <c r="H80" s="229" t="str">
        <f>B80&amp;C80&amp;D80&amp;E80&amp;F80&amp;G80</f>
        <v>0401070750007</v>
      </c>
      <c r="I80" s="227" t="s">
        <v>686</v>
      </c>
      <c r="J80" s="227" t="s">
        <v>1139</v>
      </c>
      <c r="K80" s="246" t="s">
        <v>1128</v>
      </c>
      <c r="L80" s="246" t="s">
        <v>1476</v>
      </c>
      <c r="M80" s="591">
        <v>510</v>
      </c>
      <c r="N80" s="247" t="s">
        <v>1198</v>
      </c>
      <c r="O80" s="262" t="s">
        <v>895</v>
      </c>
      <c r="P80" s="263" t="s">
        <v>492</v>
      </c>
      <c r="Q80" s="264">
        <v>10</v>
      </c>
      <c r="R80" s="264">
        <v>10</v>
      </c>
      <c r="S80" s="264">
        <v>10</v>
      </c>
      <c r="T80" s="264">
        <v>10</v>
      </c>
      <c r="U80" s="264">
        <v>10</v>
      </c>
      <c r="V80" s="235"/>
      <c r="W80" s="451">
        <v>1.2</v>
      </c>
      <c r="X80" s="447">
        <f t="shared" si="7"/>
        <v>12</v>
      </c>
      <c r="Y80" s="447">
        <f t="shared" si="8"/>
        <v>12</v>
      </c>
      <c r="Z80" s="447">
        <f t="shared" si="9"/>
        <v>12</v>
      </c>
      <c r="AA80" s="447">
        <f t="shared" si="10"/>
        <v>12</v>
      </c>
      <c r="AB80" s="447">
        <f t="shared" si="11"/>
        <v>12</v>
      </c>
    </row>
    <row r="81" spans="1:28" ht="15.75" customHeight="1">
      <c r="A81" s="229" t="str">
        <f t="shared" si="5"/>
        <v>0401070760007_FTW_SS_PP_765_251x51</v>
      </c>
      <c r="B81" s="546" t="s">
        <v>607</v>
      </c>
      <c r="C81" s="546" t="s">
        <v>604</v>
      </c>
      <c r="D81" s="546" t="s">
        <v>610</v>
      </c>
      <c r="E81" s="546" t="s">
        <v>783</v>
      </c>
      <c r="F81" s="546" t="s">
        <v>623</v>
      </c>
      <c r="G81" s="546" t="s">
        <v>610</v>
      </c>
      <c r="H81" s="229" t="str">
        <f>B81&amp;C81&amp;D81&amp;E81&amp;F81&amp;G81</f>
        <v>0401070760007</v>
      </c>
      <c r="I81" s="227" t="s">
        <v>686</v>
      </c>
      <c r="J81" s="227" t="s">
        <v>1139</v>
      </c>
      <c r="K81" s="246" t="s">
        <v>1128</v>
      </c>
      <c r="L81" s="246" t="s">
        <v>1476</v>
      </c>
      <c r="M81" s="591">
        <v>765</v>
      </c>
      <c r="N81" s="247" t="s">
        <v>1198</v>
      </c>
      <c r="O81" s="262" t="s">
        <v>895</v>
      </c>
      <c r="P81" s="263" t="s">
        <v>492</v>
      </c>
      <c r="Q81" s="264">
        <v>10</v>
      </c>
      <c r="R81" s="264">
        <v>10</v>
      </c>
      <c r="S81" s="264">
        <v>10</v>
      </c>
      <c r="T81" s="264">
        <v>10</v>
      </c>
      <c r="U81" s="264">
        <v>10</v>
      </c>
      <c r="V81" s="235"/>
      <c r="W81" s="451">
        <v>1.2</v>
      </c>
      <c r="X81" s="447">
        <f t="shared" si="7"/>
        <v>12</v>
      </c>
      <c r="Y81" s="447">
        <f t="shared" si="8"/>
        <v>12</v>
      </c>
      <c r="Z81" s="447">
        <f t="shared" si="9"/>
        <v>12</v>
      </c>
      <c r="AA81" s="447">
        <f t="shared" si="10"/>
        <v>12</v>
      </c>
      <c r="AB81" s="447">
        <f t="shared" si="11"/>
        <v>12</v>
      </c>
    </row>
    <row r="82" spans="1:28" ht="15.75" customHeight="1">
      <c r="A82" s="229" t="str">
        <f t="shared" si="5"/>
        <v>0401070770007_FTW_SS_PP_208_251x51</v>
      </c>
      <c r="B82" s="546" t="s">
        <v>607</v>
      </c>
      <c r="C82" s="546" t="s">
        <v>604</v>
      </c>
      <c r="D82" s="546" t="s">
        <v>610</v>
      </c>
      <c r="E82" s="546" t="s">
        <v>784</v>
      </c>
      <c r="F82" s="546" t="s">
        <v>623</v>
      </c>
      <c r="G82" s="546" t="s">
        <v>610</v>
      </c>
      <c r="H82" s="229" t="str">
        <f t="shared" si="4"/>
        <v>0401070770007</v>
      </c>
      <c r="I82" s="227" t="s">
        <v>686</v>
      </c>
      <c r="J82" s="227" t="s">
        <v>1139</v>
      </c>
      <c r="K82" s="246" t="s">
        <v>1128</v>
      </c>
      <c r="L82" s="246" t="s">
        <v>1476</v>
      </c>
      <c r="M82" s="619">
        <v>208</v>
      </c>
      <c r="N82" s="247" t="s">
        <v>1198</v>
      </c>
      <c r="O82" s="262" t="s">
        <v>895</v>
      </c>
      <c r="P82" s="263" t="s">
        <v>492</v>
      </c>
      <c r="Q82" s="264">
        <v>15</v>
      </c>
      <c r="R82" s="264">
        <v>15</v>
      </c>
      <c r="S82" s="264">
        <v>15</v>
      </c>
      <c r="T82" s="264">
        <v>15</v>
      </c>
      <c r="U82" s="264">
        <v>15</v>
      </c>
      <c r="V82" s="235"/>
      <c r="W82" s="451">
        <v>1.2</v>
      </c>
      <c r="X82" s="447">
        <f t="shared" si="7"/>
        <v>18</v>
      </c>
      <c r="Y82" s="447">
        <f t="shared" si="8"/>
        <v>18</v>
      </c>
      <c r="Z82" s="447">
        <f t="shared" si="9"/>
        <v>18</v>
      </c>
      <c r="AA82" s="447">
        <f t="shared" si="10"/>
        <v>18</v>
      </c>
      <c r="AB82" s="447">
        <f t="shared" si="11"/>
        <v>18</v>
      </c>
    </row>
    <row r="83" spans="1:28" ht="15.75" customHeight="1">
      <c r="A83" s="229" t="str">
        <f t="shared" si="5"/>
        <v>0401070780007_FTW_SS_PP_215_251x51</v>
      </c>
      <c r="B83" s="546" t="s">
        <v>607</v>
      </c>
      <c r="C83" s="546" t="s">
        <v>604</v>
      </c>
      <c r="D83" s="546" t="s">
        <v>610</v>
      </c>
      <c r="E83" s="546" t="s">
        <v>785</v>
      </c>
      <c r="F83" s="546" t="s">
        <v>623</v>
      </c>
      <c r="G83" s="546" t="s">
        <v>610</v>
      </c>
      <c r="H83" s="229" t="str">
        <f t="shared" si="4"/>
        <v>0401070780007</v>
      </c>
      <c r="I83" s="227" t="s">
        <v>686</v>
      </c>
      <c r="J83" s="227" t="s">
        <v>1139</v>
      </c>
      <c r="K83" s="246" t="s">
        <v>1128</v>
      </c>
      <c r="L83" s="246" t="s">
        <v>1476</v>
      </c>
      <c r="M83" s="619">
        <v>215</v>
      </c>
      <c r="N83" s="247" t="s">
        <v>1198</v>
      </c>
      <c r="O83" s="262" t="s">
        <v>895</v>
      </c>
      <c r="P83" s="263" t="s">
        <v>492</v>
      </c>
      <c r="Q83" s="264">
        <v>15</v>
      </c>
      <c r="R83" s="264">
        <v>15</v>
      </c>
      <c r="S83" s="264">
        <v>15</v>
      </c>
      <c r="T83" s="264">
        <v>15</v>
      </c>
      <c r="U83" s="264">
        <v>15</v>
      </c>
      <c r="V83" s="235"/>
      <c r="W83" s="451">
        <v>1.2</v>
      </c>
      <c r="X83" s="447">
        <f t="shared" si="7"/>
        <v>18</v>
      </c>
      <c r="Y83" s="447">
        <f t="shared" si="8"/>
        <v>18</v>
      </c>
      <c r="Z83" s="447">
        <f t="shared" si="9"/>
        <v>18</v>
      </c>
      <c r="AA83" s="447">
        <f t="shared" si="10"/>
        <v>18</v>
      </c>
      <c r="AB83" s="447">
        <f t="shared" si="11"/>
        <v>18</v>
      </c>
    </row>
    <row r="84" spans="1:28" ht="15.75" customHeight="1">
      <c r="A84" s="229" t="str">
        <f t="shared" si="5"/>
        <v>0401070790007_FTW_SS_PP_222_251x51</v>
      </c>
      <c r="B84" s="546" t="s">
        <v>607</v>
      </c>
      <c r="C84" s="546" t="s">
        <v>604</v>
      </c>
      <c r="D84" s="546" t="s">
        <v>610</v>
      </c>
      <c r="E84" s="546" t="s">
        <v>786</v>
      </c>
      <c r="F84" s="546" t="s">
        <v>623</v>
      </c>
      <c r="G84" s="546" t="s">
        <v>610</v>
      </c>
      <c r="H84" s="229" t="str">
        <f t="shared" si="4"/>
        <v>0401070790007</v>
      </c>
      <c r="I84" s="227" t="s">
        <v>686</v>
      </c>
      <c r="J84" s="227" t="s">
        <v>1139</v>
      </c>
      <c r="K84" s="246" t="s">
        <v>1128</v>
      </c>
      <c r="L84" s="246" t="s">
        <v>1476</v>
      </c>
      <c r="M84" s="619">
        <v>222</v>
      </c>
      <c r="N84" s="247" t="s">
        <v>1198</v>
      </c>
      <c r="O84" s="262" t="s">
        <v>895</v>
      </c>
      <c r="P84" s="263" t="s">
        <v>492</v>
      </c>
      <c r="Q84" s="264">
        <v>15</v>
      </c>
      <c r="R84" s="264">
        <v>15</v>
      </c>
      <c r="S84" s="264">
        <v>15</v>
      </c>
      <c r="T84" s="264">
        <v>15</v>
      </c>
      <c r="U84" s="264">
        <v>15</v>
      </c>
      <c r="V84" s="235"/>
      <c r="W84" s="451">
        <v>1.2</v>
      </c>
      <c r="X84" s="447">
        <f t="shared" si="7"/>
        <v>18</v>
      </c>
      <c r="Y84" s="447">
        <f t="shared" si="8"/>
        <v>18</v>
      </c>
      <c r="Z84" s="447">
        <f t="shared" si="9"/>
        <v>18</v>
      </c>
      <c r="AA84" s="447">
        <f t="shared" si="10"/>
        <v>18</v>
      </c>
      <c r="AB84" s="447">
        <f t="shared" si="11"/>
        <v>18</v>
      </c>
    </row>
    <row r="85" spans="1:28" ht="15.75" customHeight="1">
      <c r="A85" s="229" t="str">
        <f t="shared" si="5"/>
        <v>0401070800007_FTW_SS_PP_225_251x51</v>
      </c>
      <c r="B85" s="546" t="s">
        <v>607</v>
      </c>
      <c r="C85" s="546" t="s">
        <v>604</v>
      </c>
      <c r="D85" s="546" t="s">
        <v>610</v>
      </c>
      <c r="E85" s="546" t="s">
        <v>787</v>
      </c>
      <c r="F85" s="546" t="s">
        <v>623</v>
      </c>
      <c r="G85" s="546" t="s">
        <v>610</v>
      </c>
      <c r="H85" s="229" t="str">
        <f t="shared" si="4"/>
        <v>0401070800007</v>
      </c>
      <c r="I85" s="227" t="s">
        <v>686</v>
      </c>
      <c r="J85" s="227" t="s">
        <v>1139</v>
      </c>
      <c r="K85" s="246" t="s">
        <v>1128</v>
      </c>
      <c r="L85" s="246" t="s">
        <v>1476</v>
      </c>
      <c r="M85" s="619">
        <v>225</v>
      </c>
      <c r="N85" s="247" t="s">
        <v>1198</v>
      </c>
      <c r="O85" s="262" t="s">
        <v>895</v>
      </c>
      <c r="P85" s="263" t="s">
        <v>492</v>
      </c>
      <c r="Q85" s="264">
        <v>15</v>
      </c>
      <c r="R85" s="264">
        <v>15</v>
      </c>
      <c r="S85" s="264">
        <v>15</v>
      </c>
      <c r="T85" s="264">
        <v>15</v>
      </c>
      <c r="U85" s="264">
        <v>15</v>
      </c>
      <c r="V85" s="235"/>
      <c r="W85" s="451">
        <v>1.2</v>
      </c>
      <c r="X85" s="447">
        <f t="shared" si="7"/>
        <v>18</v>
      </c>
      <c r="Y85" s="447">
        <f t="shared" si="8"/>
        <v>18</v>
      </c>
      <c r="Z85" s="447">
        <f t="shared" si="9"/>
        <v>18</v>
      </c>
      <c r="AA85" s="447">
        <f t="shared" si="10"/>
        <v>18</v>
      </c>
      <c r="AB85" s="447">
        <f t="shared" si="11"/>
        <v>18</v>
      </c>
    </row>
    <row r="86" spans="1:28" ht="15.75" customHeight="1">
      <c r="A86" s="229" t="str">
        <f t="shared" si="5"/>
        <v>0401070810007_FTW_SS_PP_232_251x51</v>
      </c>
      <c r="B86" s="546" t="s">
        <v>607</v>
      </c>
      <c r="C86" s="546" t="s">
        <v>604</v>
      </c>
      <c r="D86" s="546" t="s">
        <v>610</v>
      </c>
      <c r="E86" s="546" t="s">
        <v>788</v>
      </c>
      <c r="F86" s="546" t="s">
        <v>623</v>
      </c>
      <c r="G86" s="546" t="s">
        <v>610</v>
      </c>
      <c r="H86" s="229" t="str">
        <f t="shared" si="4"/>
        <v>0401070810007</v>
      </c>
      <c r="I86" s="227" t="s">
        <v>686</v>
      </c>
      <c r="J86" s="227" t="s">
        <v>1139</v>
      </c>
      <c r="K86" s="246" t="s">
        <v>1128</v>
      </c>
      <c r="L86" s="246" t="s">
        <v>1476</v>
      </c>
      <c r="M86" s="619">
        <v>232</v>
      </c>
      <c r="N86" s="247" t="s">
        <v>1198</v>
      </c>
      <c r="O86" s="262" t="s">
        <v>895</v>
      </c>
      <c r="P86" s="263" t="s">
        <v>492</v>
      </c>
      <c r="Q86" s="264">
        <v>15</v>
      </c>
      <c r="R86" s="264">
        <v>15</v>
      </c>
      <c r="S86" s="264">
        <v>15</v>
      </c>
      <c r="T86" s="264">
        <v>15</v>
      </c>
      <c r="U86" s="264">
        <v>15</v>
      </c>
      <c r="V86" s="235"/>
      <c r="W86" s="451">
        <v>1.2</v>
      </c>
      <c r="X86" s="447">
        <f t="shared" si="7"/>
        <v>18</v>
      </c>
      <c r="Y86" s="447">
        <f t="shared" si="8"/>
        <v>18</v>
      </c>
      <c r="Z86" s="447">
        <f t="shared" si="9"/>
        <v>18</v>
      </c>
      <c r="AA86" s="447">
        <f t="shared" si="10"/>
        <v>18</v>
      </c>
      <c r="AB86" s="447">
        <f t="shared" si="11"/>
        <v>18</v>
      </c>
    </row>
    <row r="87" spans="1:28" ht="15.75" customHeight="1">
      <c r="A87" s="229" t="str">
        <f t="shared" si="5"/>
        <v>0401070820007_FTW_SS_PP_235_251x51</v>
      </c>
      <c r="B87" s="546" t="s">
        <v>607</v>
      </c>
      <c r="C87" s="546" t="s">
        <v>604</v>
      </c>
      <c r="D87" s="546" t="s">
        <v>610</v>
      </c>
      <c r="E87" s="546" t="s">
        <v>789</v>
      </c>
      <c r="F87" s="546" t="s">
        <v>623</v>
      </c>
      <c r="G87" s="546" t="s">
        <v>610</v>
      </c>
      <c r="H87" s="229" t="str">
        <f t="shared" si="4"/>
        <v>0401070820007</v>
      </c>
      <c r="I87" s="227" t="s">
        <v>686</v>
      </c>
      <c r="J87" s="227" t="s">
        <v>1139</v>
      </c>
      <c r="K87" s="246" t="s">
        <v>1128</v>
      </c>
      <c r="L87" s="246" t="s">
        <v>1476</v>
      </c>
      <c r="M87" s="619">
        <v>235</v>
      </c>
      <c r="N87" s="247" t="s">
        <v>1198</v>
      </c>
      <c r="O87" s="262" t="s">
        <v>895</v>
      </c>
      <c r="P87" s="263" t="s">
        <v>492</v>
      </c>
      <c r="Q87" s="264">
        <v>15</v>
      </c>
      <c r="R87" s="264">
        <v>15</v>
      </c>
      <c r="S87" s="264">
        <v>15</v>
      </c>
      <c r="T87" s="264">
        <v>15</v>
      </c>
      <c r="U87" s="264">
        <v>15</v>
      </c>
      <c r="V87" s="235"/>
      <c r="W87" s="451">
        <v>1.2</v>
      </c>
      <c r="X87" s="447">
        <f t="shared" si="7"/>
        <v>18</v>
      </c>
      <c r="Y87" s="447">
        <f t="shared" si="8"/>
        <v>18</v>
      </c>
      <c r="Z87" s="447">
        <f t="shared" si="9"/>
        <v>18</v>
      </c>
      <c r="AA87" s="447">
        <f t="shared" si="10"/>
        <v>18</v>
      </c>
      <c r="AB87" s="447">
        <f t="shared" si="11"/>
        <v>18</v>
      </c>
    </row>
    <row r="88" spans="1:28" ht="15.75" customHeight="1">
      <c r="A88" s="229" t="str">
        <f t="shared" si="5"/>
        <v>0401070830007_FTW_SS_PP_238_251x51</v>
      </c>
      <c r="B88" s="546" t="s">
        <v>607</v>
      </c>
      <c r="C88" s="546" t="s">
        <v>604</v>
      </c>
      <c r="D88" s="546" t="s">
        <v>610</v>
      </c>
      <c r="E88" s="546" t="s">
        <v>790</v>
      </c>
      <c r="F88" s="546" t="s">
        <v>623</v>
      </c>
      <c r="G88" s="546" t="s">
        <v>610</v>
      </c>
      <c r="H88" s="229" t="str">
        <f t="shared" si="4"/>
        <v>0401070830007</v>
      </c>
      <c r="I88" s="227" t="s">
        <v>686</v>
      </c>
      <c r="J88" s="227" t="s">
        <v>1139</v>
      </c>
      <c r="K88" s="246" t="s">
        <v>1128</v>
      </c>
      <c r="L88" s="246" t="s">
        <v>1476</v>
      </c>
      <c r="M88" s="619">
        <v>238</v>
      </c>
      <c r="N88" s="247" t="s">
        <v>1198</v>
      </c>
      <c r="O88" s="262" t="s">
        <v>895</v>
      </c>
      <c r="P88" s="263" t="s">
        <v>492</v>
      </c>
      <c r="Q88" s="264">
        <v>15</v>
      </c>
      <c r="R88" s="264">
        <v>15</v>
      </c>
      <c r="S88" s="264">
        <v>15</v>
      </c>
      <c r="T88" s="264">
        <v>15</v>
      </c>
      <c r="U88" s="264">
        <v>15</v>
      </c>
      <c r="V88" s="235"/>
      <c r="W88" s="451">
        <v>1.2</v>
      </c>
      <c r="X88" s="447">
        <f t="shared" si="7"/>
        <v>18</v>
      </c>
      <c r="Y88" s="447">
        <f t="shared" si="8"/>
        <v>18</v>
      </c>
      <c r="Z88" s="447">
        <f t="shared" si="9"/>
        <v>18</v>
      </c>
      <c r="AA88" s="447">
        <f t="shared" si="10"/>
        <v>18</v>
      </c>
      <c r="AB88" s="447">
        <f t="shared" si="11"/>
        <v>18</v>
      </c>
    </row>
    <row r="89" spans="1:28" ht="15.75" customHeight="1">
      <c r="A89" s="229" t="str">
        <f t="shared" si="5"/>
        <v>0401070840007_FTW_SS_PP_245_251x51</v>
      </c>
      <c r="B89" s="546" t="s">
        <v>607</v>
      </c>
      <c r="C89" s="546" t="s">
        <v>604</v>
      </c>
      <c r="D89" s="546" t="s">
        <v>610</v>
      </c>
      <c r="E89" s="546" t="s">
        <v>791</v>
      </c>
      <c r="F89" s="546" t="s">
        <v>623</v>
      </c>
      <c r="G89" s="546" t="s">
        <v>610</v>
      </c>
      <c r="H89" s="229" t="str">
        <f t="shared" si="4"/>
        <v>0401070840007</v>
      </c>
      <c r="I89" s="227" t="s">
        <v>686</v>
      </c>
      <c r="J89" s="227" t="s">
        <v>1139</v>
      </c>
      <c r="K89" s="246" t="s">
        <v>1128</v>
      </c>
      <c r="L89" s="246" t="s">
        <v>1476</v>
      </c>
      <c r="M89" s="619">
        <v>245</v>
      </c>
      <c r="N89" s="247" t="s">
        <v>1198</v>
      </c>
      <c r="O89" s="262" t="s">
        <v>895</v>
      </c>
      <c r="P89" s="263" t="s">
        <v>492</v>
      </c>
      <c r="Q89" s="264">
        <v>15</v>
      </c>
      <c r="R89" s="264">
        <v>15</v>
      </c>
      <c r="S89" s="264">
        <v>15</v>
      </c>
      <c r="T89" s="264">
        <v>15</v>
      </c>
      <c r="U89" s="264">
        <v>15</v>
      </c>
      <c r="V89" s="235"/>
      <c r="W89" s="451">
        <v>1.2</v>
      </c>
      <c r="X89" s="447">
        <f t="shared" si="7"/>
        <v>18</v>
      </c>
      <c r="Y89" s="447">
        <f t="shared" si="8"/>
        <v>18</v>
      </c>
      <c r="Z89" s="447">
        <f t="shared" si="9"/>
        <v>18</v>
      </c>
      <c r="AA89" s="447">
        <f t="shared" si="10"/>
        <v>18</v>
      </c>
      <c r="AB89" s="447">
        <f t="shared" si="11"/>
        <v>18</v>
      </c>
    </row>
    <row r="90" spans="1:28" customFormat="1" ht="14.4">
      <c r="A90" s="229" t="str">
        <f t="shared" si="5"/>
        <v>0401070850007_FTW_SS_PP_248_251x51</v>
      </c>
      <c r="B90" s="546" t="s">
        <v>607</v>
      </c>
      <c r="C90" s="546" t="s">
        <v>604</v>
      </c>
      <c r="D90" s="546" t="s">
        <v>610</v>
      </c>
      <c r="E90" s="546" t="s">
        <v>792</v>
      </c>
      <c r="F90" s="546" t="s">
        <v>623</v>
      </c>
      <c r="G90" s="546" t="s">
        <v>610</v>
      </c>
      <c r="H90" s="229" t="str">
        <f t="shared" si="4"/>
        <v>0401070850007</v>
      </c>
      <c r="I90" s="227" t="s">
        <v>686</v>
      </c>
      <c r="J90" s="227" t="s">
        <v>1139</v>
      </c>
      <c r="K90" s="246" t="s">
        <v>1128</v>
      </c>
      <c r="L90" s="246" t="s">
        <v>1476</v>
      </c>
      <c r="M90" s="619">
        <v>248</v>
      </c>
      <c r="N90" s="247" t="s">
        <v>1198</v>
      </c>
      <c r="O90" s="262" t="s">
        <v>895</v>
      </c>
      <c r="P90" s="263" t="s">
        <v>492</v>
      </c>
      <c r="Q90" s="264">
        <v>15</v>
      </c>
      <c r="R90" s="264">
        <v>15</v>
      </c>
      <c r="S90" s="264">
        <v>15</v>
      </c>
      <c r="T90" s="264">
        <v>15</v>
      </c>
      <c r="U90" s="264">
        <v>15</v>
      </c>
      <c r="V90" s="235"/>
      <c r="W90" s="451">
        <v>1.2</v>
      </c>
      <c r="X90" s="447">
        <f t="shared" si="7"/>
        <v>18</v>
      </c>
      <c r="Y90" s="447">
        <f t="shared" si="8"/>
        <v>18</v>
      </c>
      <c r="Z90" s="447">
        <f t="shared" si="9"/>
        <v>18</v>
      </c>
      <c r="AA90" s="447">
        <f t="shared" si="10"/>
        <v>18</v>
      </c>
      <c r="AB90" s="447">
        <f t="shared" si="11"/>
        <v>18</v>
      </c>
    </row>
    <row r="91" spans="1:28" customFormat="1" ht="14.4">
      <c r="A91" s="229" t="str">
        <f t="shared" si="5"/>
        <v>0401070860007_FTW_SS_PP_255_251x51</v>
      </c>
      <c r="B91" s="546" t="s">
        <v>607</v>
      </c>
      <c r="C91" s="546" t="s">
        <v>604</v>
      </c>
      <c r="D91" s="546" t="s">
        <v>610</v>
      </c>
      <c r="E91" s="546" t="s">
        <v>793</v>
      </c>
      <c r="F91" s="546" t="s">
        <v>623</v>
      </c>
      <c r="G91" s="546" t="s">
        <v>610</v>
      </c>
      <c r="H91" s="229" t="str">
        <f t="shared" si="4"/>
        <v>0401070860007</v>
      </c>
      <c r="I91" s="227" t="s">
        <v>686</v>
      </c>
      <c r="J91" s="227" t="s">
        <v>1139</v>
      </c>
      <c r="K91" s="246" t="s">
        <v>1128</v>
      </c>
      <c r="L91" s="246" t="s">
        <v>1476</v>
      </c>
      <c r="M91" s="619">
        <v>255</v>
      </c>
      <c r="N91" s="247" t="s">
        <v>1198</v>
      </c>
      <c r="O91" s="262" t="s">
        <v>895</v>
      </c>
      <c r="P91" s="263" t="s">
        <v>492</v>
      </c>
      <c r="Q91" s="264">
        <v>15</v>
      </c>
      <c r="R91" s="264">
        <v>15</v>
      </c>
      <c r="S91" s="264">
        <v>15</v>
      </c>
      <c r="T91" s="264">
        <v>15</v>
      </c>
      <c r="U91" s="264">
        <v>15</v>
      </c>
      <c r="V91" s="235"/>
      <c r="W91" s="451">
        <v>1.2</v>
      </c>
      <c r="X91" s="447">
        <f t="shared" si="7"/>
        <v>18</v>
      </c>
      <c r="Y91" s="447">
        <f t="shared" si="8"/>
        <v>18</v>
      </c>
      <c r="Z91" s="447">
        <f t="shared" si="9"/>
        <v>18</v>
      </c>
      <c r="AA91" s="447">
        <f t="shared" si="10"/>
        <v>18</v>
      </c>
      <c r="AB91" s="447">
        <f t="shared" si="11"/>
        <v>18</v>
      </c>
    </row>
    <row r="92" spans="1:28" customFormat="1" ht="14.4">
      <c r="A92" s="229" t="str">
        <f t="shared" si="5"/>
        <v>0401070870007_FTW_SS_PP_262_251x51</v>
      </c>
      <c r="B92" s="546" t="s">
        <v>607</v>
      </c>
      <c r="C92" s="546" t="s">
        <v>604</v>
      </c>
      <c r="D92" s="546" t="s">
        <v>610</v>
      </c>
      <c r="E92" s="546" t="s">
        <v>794</v>
      </c>
      <c r="F92" s="546" t="s">
        <v>623</v>
      </c>
      <c r="G92" s="546" t="s">
        <v>610</v>
      </c>
      <c r="H92" s="229" t="str">
        <f t="shared" si="4"/>
        <v>0401070870007</v>
      </c>
      <c r="I92" s="227" t="s">
        <v>686</v>
      </c>
      <c r="J92" s="227" t="s">
        <v>1139</v>
      </c>
      <c r="K92" s="246" t="s">
        <v>1128</v>
      </c>
      <c r="L92" s="246" t="s">
        <v>1476</v>
      </c>
      <c r="M92" s="619">
        <v>262</v>
      </c>
      <c r="N92" s="247" t="s">
        <v>1198</v>
      </c>
      <c r="O92" s="262" t="s">
        <v>895</v>
      </c>
      <c r="P92" s="263" t="s">
        <v>492</v>
      </c>
      <c r="Q92" s="264">
        <v>15</v>
      </c>
      <c r="R92" s="264">
        <v>15</v>
      </c>
      <c r="S92" s="264">
        <v>15</v>
      </c>
      <c r="T92" s="264">
        <v>15</v>
      </c>
      <c r="U92" s="264">
        <v>15</v>
      </c>
      <c r="V92" s="235"/>
      <c r="W92" s="451">
        <v>1.2</v>
      </c>
      <c r="X92" s="447">
        <f t="shared" si="7"/>
        <v>18</v>
      </c>
      <c r="Y92" s="447">
        <f t="shared" si="8"/>
        <v>18</v>
      </c>
      <c r="Z92" s="447">
        <f t="shared" si="9"/>
        <v>18</v>
      </c>
      <c r="AA92" s="447">
        <f t="shared" si="10"/>
        <v>18</v>
      </c>
      <c r="AB92" s="447">
        <f t="shared" si="11"/>
        <v>18</v>
      </c>
    </row>
    <row r="93" spans="1:28" customFormat="1" ht="14.4">
      <c r="A93" s="229" t="str">
        <f t="shared" si="5"/>
        <v>0401070880007_FTW_SS_PP_272_251x51</v>
      </c>
      <c r="B93" s="546" t="s">
        <v>607</v>
      </c>
      <c r="C93" s="546" t="s">
        <v>604</v>
      </c>
      <c r="D93" s="546" t="s">
        <v>610</v>
      </c>
      <c r="E93" s="546" t="s">
        <v>795</v>
      </c>
      <c r="F93" s="546" t="s">
        <v>623</v>
      </c>
      <c r="G93" s="546" t="s">
        <v>610</v>
      </c>
      <c r="H93" s="229" t="str">
        <f t="shared" si="4"/>
        <v>0401070880007</v>
      </c>
      <c r="I93" s="227" t="s">
        <v>686</v>
      </c>
      <c r="J93" s="227" t="s">
        <v>1139</v>
      </c>
      <c r="K93" s="246" t="s">
        <v>1128</v>
      </c>
      <c r="L93" s="246" t="s">
        <v>1476</v>
      </c>
      <c r="M93" s="619">
        <v>272</v>
      </c>
      <c r="N93" s="247" t="s">
        <v>1198</v>
      </c>
      <c r="O93" s="262" t="s">
        <v>895</v>
      </c>
      <c r="P93" s="263" t="s">
        <v>492</v>
      </c>
      <c r="Q93" s="264">
        <v>15</v>
      </c>
      <c r="R93" s="264">
        <v>15</v>
      </c>
      <c r="S93" s="264">
        <v>15</v>
      </c>
      <c r="T93" s="264">
        <v>15</v>
      </c>
      <c r="U93" s="264">
        <v>15</v>
      </c>
      <c r="V93" s="235"/>
      <c r="W93" s="451">
        <v>1.2</v>
      </c>
      <c r="X93" s="447">
        <f t="shared" si="7"/>
        <v>18</v>
      </c>
      <c r="Y93" s="447">
        <f t="shared" si="8"/>
        <v>18</v>
      </c>
      <c r="Z93" s="447">
        <f t="shared" si="9"/>
        <v>18</v>
      </c>
      <c r="AA93" s="447">
        <f t="shared" si="10"/>
        <v>18</v>
      </c>
      <c r="AB93" s="447">
        <f t="shared" si="11"/>
        <v>18</v>
      </c>
    </row>
    <row r="94" spans="1:28" customFormat="1" ht="14.4">
      <c r="A94" s="229" t="str">
        <f t="shared" si="5"/>
        <v>0401070890007_FTW_SS_PP_275_251x51</v>
      </c>
      <c r="B94" s="546" t="s">
        <v>607</v>
      </c>
      <c r="C94" s="546" t="s">
        <v>604</v>
      </c>
      <c r="D94" s="546" t="s">
        <v>610</v>
      </c>
      <c r="E94" s="546" t="s">
        <v>796</v>
      </c>
      <c r="F94" s="546" t="s">
        <v>623</v>
      </c>
      <c r="G94" s="546" t="s">
        <v>610</v>
      </c>
      <c r="H94" s="229" t="str">
        <f t="shared" si="4"/>
        <v>0401070890007</v>
      </c>
      <c r="I94" s="227" t="s">
        <v>686</v>
      </c>
      <c r="J94" s="227" t="s">
        <v>1139</v>
      </c>
      <c r="K94" s="246" t="s">
        <v>1128</v>
      </c>
      <c r="L94" s="246" t="s">
        <v>1476</v>
      </c>
      <c r="M94" s="619">
        <v>275</v>
      </c>
      <c r="N94" s="247" t="s">
        <v>1198</v>
      </c>
      <c r="O94" s="262" t="s">
        <v>895</v>
      </c>
      <c r="P94" s="263" t="s">
        <v>492</v>
      </c>
      <c r="Q94" s="264">
        <v>15</v>
      </c>
      <c r="R94" s="264">
        <v>15</v>
      </c>
      <c r="S94" s="264">
        <v>15</v>
      </c>
      <c r="T94" s="264">
        <v>15</v>
      </c>
      <c r="U94" s="264">
        <v>15</v>
      </c>
      <c r="V94" s="235"/>
      <c r="W94" s="451">
        <v>1.2</v>
      </c>
      <c r="X94" s="447">
        <f t="shared" si="7"/>
        <v>18</v>
      </c>
      <c r="Y94" s="447">
        <f t="shared" si="8"/>
        <v>18</v>
      </c>
      <c r="Z94" s="447">
        <f t="shared" si="9"/>
        <v>18</v>
      </c>
      <c r="AA94" s="447">
        <f t="shared" si="10"/>
        <v>18</v>
      </c>
      <c r="AB94" s="447">
        <f t="shared" si="11"/>
        <v>18</v>
      </c>
    </row>
    <row r="95" spans="1:28" customFormat="1" ht="14.4">
      <c r="A95" s="229" t="str">
        <f t="shared" si="5"/>
        <v>0401070900007_FTW_SS_PP_278_251x51</v>
      </c>
      <c r="B95" s="546" t="s">
        <v>607</v>
      </c>
      <c r="C95" s="546" t="s">
        <v>604</v>
      </c>
      <c r="D95" s="546" t="s">
        <v>610</v>
      </c>
      <c r="E95" s="546" t="s">
        <v>797</v>
      </c>
      <c r="F95" s="546" t="s">
        <v>623</v>
      </c>
      <c r="G95" s="546" t="s">
        <v>610</v>
      </c>
      <c r="H95" s="229" t="str">
        <f t="shared" si="4"/>
        <v>0401070900007</v>
      </c>
      <c r="I95" s="227" t="s">
        <v>686</v>
      </c>
      <c r="J95" s="227" t="s">
        <v>1139</v>
      </c>
      <c r="K95" s="246" t="s">
        <v>1128</v>
      </c>
      <c r="L95" s="246" t="s">
        <v>1476</v>
      </c>
      <c r="M95" s="619">
        <v>278</v>
      </c>
      <c r="N95" s="247" t="s">
        <v>1198</v>
      </c>
      <c r="O95" s="262" t="s">
        <v>895</v>
      </c>
      <c r="P95" s="263" t="s">
        <v>492</v>
      </c>
      <c r="Q95" s="264">
        <v>15</v>
      </c>
      <c r="R95" s="264">
        <v>15</v>
      </c>
      <c r="S95" s="264">
        <v>15</v>
      </c>
      <c r="T95" s="264">
        <v>15</v>
      </c>
      <c r="U95" s="264">
        <v>15</v>
      </c>
      <c r="V95" s="235"/>
      <c r="W95" s="451">
        <v>1.2</v>
      </c>
      <c r="X95" s="447">
        <f t="shared" si="7"/>
        <v>18</v>
      </c>
      <c r="Y95" s="447">
        <f t="shared" si="8"/>
        <v>18</v>
      </c>
      <c r="Z95" s="447">
        <f t="shared" si="9"/>
        <v>18</v>
      </c>
      <c r="AA95" s="447">
        <f t="shared" si="10"/>
        <v>18</v>
      </c>
      <c r="AB95" s="447">
        <f t="shared" si="11"/>
        <v>18</v>
      </c>
    </row>
    <row r="96" spans="1:28" customFormat="1" ht="14.4">
      <c r="A96" s="229" t="str">
        <f t="shared" si="5"/>
        <v>0401070910007_FTW_SS_PP_285_251x51</v>
      </c>
      <c r="B96" s="546" t="s">
        <v>607</v>
      </c>
      <c r="C96" s="546" t="s">
        <v>604</v>
      </c>
      <c r="D96" s="546" t="s">
        <v>610</v>
      </c>
      <c r="E96" s="546" t="s">
        <v>798</v>
      </c>
      <c r="F96" s="546" t="s">
        <v>623</v>
      </c>
      <c r="G96" s="546" t="s">
        <v>610</v>
      </c>
      <c r="H96" s="229" t="str">
        <f t="shared" si="4"/>
        <v>0401070910007</v>
      </c>
      <c r="I96" s="227" t="s">
        <v>686</v>
      </c>
      <c r="J96" s="227" t="s">
        <v>1139</v>
      </c>
      <c r="K96" s="246" t="s">
        <v>1128</v>
      </c>
      <c r="L96" s="246" t="s">
        <v>1476</v>
      </c>
      <c r="M96" s="619">
        <v>285</v>
      </c>
      <c r="N96" s="247" t="s">
        <v>1198</v>
      </c>
      <c r="O96" s="262" t="s">
        <v>895</v>
      </c>
      <c r="P96" s="263" t="s">
        <v>492</v>
      </c>
      <c r="Q96" s="264">
        <v>15</v>
      </c>
      <c r="R96" s="264">
        <v>15</v>
      </c>
      <c r="S96" s="264">
        <v>15</v>
      </c>
      <c r="T96" s="264">
        <v>15</v>
      </c>
      <c r="U96" s="264">
        <v>15</v>
      </c>
      <c r="V96" s="235"/>
      <c r="W96" s="451">
        <v>1.2</v>
      </c>
      <c r="X96" s="447">
        <f t="shared" si="7"/>
        <v>18</v>
      </c>
      <c r="Y96" s="447">
        <f t="shared" si="8"/>
        <v>18</v>
      </c>
      <c r="Z96" s="447">
        <f t="shared" si="9"/>
        <v>18</v>
      </c>
      <c r="AA96" s="447">
        <f t="shared" si="10"/>
        <v>18</v>
      </c>
      <c r="AB96" s="447">
        <f t="shared" si="11"/>
        <v>18</v>
      </c>
    </row>
    <row r="97" spans="1:31" customFormat="1" ht="14.4">
      <c r="A97" s="229" t="str">
        <f t="shared" si="5"/>
        <v>0401070920007_FTW_SS_PP_288_251x51</v>
      </c>
      <c r="B97" s="546" t="s">
        <v>607</v>
      </c>
      <c r="C97" s="546" t="s">
        <v>604</v>
      </c>
      <c r="D97" s="546" t="s">
        <v>610</v>
      </c>
      <c r="E97" s="546" t="s">
        <v>799</v>
      </c>
      <c r="F97" s="546" t="s">
        <v>623</v>
      </c>
      <c r="G97" s="546" t="s">
        <v>610</v>
      </c>
      <c r="H97" s="229" t="str">
        <f t="shared" si="4"/>
        <v>0401070920007</v>
      </c>
      <c r="I97" s="227" t="s">
        <v>686</v>
      </c>
      <c r="J97" s="227" t="s">
        <v>1139</v>
      </c>
      <c r="K97" s="246" t="s">
        <v>1128</v>
      </c>
      <c r="L97" s="246" t="s">
        <v>1476</v>
      </c>
      <c r="M97" s="619">
        <v>288</v>
      </c>
      <c r="N97" s="247" t="s">
        <v>1198</v>
      </c>
      <c r="O97" s="262" t="s">
        <v>895</v>
      </c>
      <c r="P97" s="263" t="s">
        <v>492</v>
      </c>
      <c r="Q97" s="264">
        <v>15</v>
      </c>
      <c r="R97" s="264">
        <v>15</v>
      </c>
      <c r="S97" s="264">
        <v>15</v>
      </c>
      <c r="T97" s="264">
        <v>15</v>
      </c>
      <c r="U97" s="264">
        <v>15</v>
      </c>
      <c r="V97" s="235"/>
      <c r="W97" s="451">
        <v>1.2</v>
      </c>
      <c r="X97" s="447">
        <f t="shared" si="7"/>
        <v>18</v>
      </c>
      <c r="Y97" s="447">
        <f t="shared" si="8"/>
        <v>18</v>
      </c>
      <c r="Z97" s="447">
        <f t="shared" si="9"/>
        <v>18</v>
      </c>
      <c r="AA97" s="447">
        <f t="shared" si="10"/>
        <v>18</v>
      </c>
      <c r="AB97" s="447">
        <f t="shared" si="11"/>
        <v>18</v>
      </c>
    </row>
    <row r="98" spans="1:31" customFormat="1" ht="14.4">
      <c r="A98" s="229" t="str">
        <f t="shared" si="5"/>
        <v>0401070930007_FTW_SS_PP_292_251x51</v>
      </c>
      <c r="B98" s="546" t="s">
        <v>607</v>
      </c>
      <c r="C98" s="546" t="s">
        <v>604</v>
      </c>
      <c r="D98" s="546" t="s">
        <v>610</v>
      </c>
      <c r="E98" s="546" t="s">
        <v>800</v>
      </c>
      <c r="F98" s="546" t="s">
        <v>623</v>
      </c>
      <c r="G98" s="546" t="s">
        <v>610</v>
      </c>
      <c r="H98" s="229" t="str">
        <f t="shared" si="4"/>
        <v>0401070930007</v>
      </c>
      <c r="I98" s="227" t="s">
        <v>686</v>
      </c>
      <c r="J98" s="227" t="s">
        <v>1139</v>
      </c>
      <c r="K98" s="246" t="s">
        <v>1128</v>
      </c>
      <c r="L98" s="246" t="s">
        <v>1476</v>
      </c>
      <c r="M98" s="619">
        <v>292</v>
      </c>
      <c r="N98" s="247" t="s">
        <v>1198</v>
      </c>
      <c r="O98" s="262" t="s">
        <v>895</v>
      </c>
      <c r="P98" s="263" t="s">
        <v>492</v>
      </c>
      <c r="Q98" s="264">
        <v>15</v>
      </c>
      <c r="R98" s="264">
        <v>15</v>
      </c>
      <c r="S98" s="264">
        <v>15</v>
      </c>
      <c r="T98" s="264">
        <v>15</v>
      </c>
      <c r="U98" s="264">
        <v>15</v>
      </c>
      <c r="V98" s="235"/>
      <c r="W98" s="451">
        <v>1.2</v>
      </c>
      <c r="X98" s="447">
        <f t="shared" si="7"/>
        <v>18</v>
      </c>
      <c r="Y98" s="447">
        <f t="shared" si="8"/>
        <v>18</v>
      </c>
      <c r="Z98" s="447">
        <f t="shared" si="9"/>
        <v>18</v>
      </c>
      <c r="AA98" s="447">
        <f t="shared" si="10"/>
        <v>18</v>
      </c>
      <c r="AB98" s="447">
        <f t="shared" si="11"/>
        <v>18</v>
      </c>
    </row>
    <row r="99" spans="1:31" customFormat="1" ht="14.4">
      <c r="A99" s="229" t="str">
        <f t="shared" si="5"/>
        <v>0401070940007_FTW_SS_PP_295_251x51</v>
      </c>
      <c r="B99" s="546" t="s">
        <v>607</v>
      </c>
      <c r="C99" s="546" t="s">
        <v>604</v>
      </c>
      <c r="D99" s="546" t="s">
        <v>610</v>
      </c>
      <c r="E99" s="546" t="s">
        <v>801</v>
      </c>
      <c r="F99" s="546" t="s">
        <v>623</v>
      </c>
      <c r="G99" s="546" t="s">
        <v>610</v>
      </c>
      <c r="H99" s="229" t="str">
        <f t="shared" si="4"/>
        <v>0401070940007</v>
      </c>
      <c r="I99" s="227" t="s">
        <v>686</v>
      </c>
      <c r="J99" s="227" t="s">
        <v>1139</v>
      </c>
      <c r="K99" s="246" t="s">
        <v>1128</v>
      </c>
      <c r="L99" s="246" t="s">
        <v>1476</v>
      </c>
      <c r="M99" s="619">
        <v>295</v>
      </c>
      <c r="N99" s="247" t="s">
        <v>1198</v>
      </c>
      <c r="O99" s="262" t="s">
        <v>895</v>
      </c>
      <c r="P99" s="263" t="s">
        <v>492</v>
      </c>
      <c r="Q99" s="264">
        <v>15</v>
      </c>
      <c r="R99" s="264">
        <v>15</v>
      </c>
      <c r="S99" s="264">
        <v>15</v>
      </c>
      <c r="T99" s="264">
        <v>15</v>
      </c>
      <c r="U99" s="264">
        <v>15</v>
      </c>
      <c r="V99" s="235"/>
      <c r="W99" s="451">
        <v>1.2</v>
      </c>
      <c r="X99" s="447">
        <f t="shared" si="7"/>
        <v>18</v>
      </c>
      <c r="Y99" s="447">
        <f t="shared" si="8"/>
        <v>18</v>
      </c>
      <c r="Z99" s="447">
        <f t="shared" si="9"/>
        <v>18</v>
      </c>
      <c r="AA99" s="447">
        <f t="shared" si="10"/>
        <v>18</v>
      </c>
      <c r="AB99" s="447">
        <f t="shared" si="11"/>
        <v>18</v>
      </c>
    </row>
    <row r="100" spans="1:31" customFormat="1" ht="14.4">
      <c r="A100" s="229" t="str">
        <f t="shared" si="5"/>
        <v>0401070950007_FTW_SS_PP_305_251x51</v>
      </c>
      <c r="B100" s="546" t="s">
        <v>607</v>
      </c>
      <c r="C100" s="546" t="s">
        <v>604</v>
      </c>
      <c r="D100" s="546" t="s">
        <v>610</v>
      </c>
      <c r="E100" s="546" t="s">
        <v>802</v>
      </c>
      <c r="F100" s="546" t="s">
        <v>623</v>
      </c>
      <c r="G100" s="546" t="s">
        <v>610</v>
      </c>
      <c r="H100" s="229" t="str">
        <f t="shared" si="4"/>
        <v>0401070950007</v>
      </c>
      <c r="I100" s="227" t="s">
        <v>686</v>
      </c>
      <c r="J100" s="227" t="s">
        <v>1139</v>
      </c>
      <c r="K100" s="246" t="s">
        <v>1128</v>
      </c>
      <c r="L100" s="246" t="s">
        <v>1476</v>
      </c>
      <c r="M100" s="619">
        <v>305</v>
      </c>
      <c r="N100" s="247" t="s">
        <v>1198</v>
      </c>
      <c r="O100" s="262" t="s">
        <v>895</v>
      </c>
      <c r="P100" s="263" t="s">
        <v>492</v>
      </c>
      <c r="Q100" s="264">
        <v>15</v>
      </c>
      <c r="R100" s="264">
        <v>15</v>
      </c>
      <c r="S100" s="264">
        <v>15</v>
      </c>
      <c r="T100" s="264">
        <v>15</v>
      </c>
      <c r="U100" s="264">
        <v>15</v>
      </c>
      <c r="V100" s="235"/>
      <c r="W100" s="451">
        <v>1.2</v>
      </c>
      <c r="X100" s="447">
        <f t="shared" si="7"/>
        <v>18</v>
      </c>
      <c r="Y100" s="447">
        <f t="shared" si="8"/>
        <v>18</v>
      </c>
      <c r="Z100" s="447">
        <f t="shared" si="9"/>
        <v>18</v>
      </c>
      <c r="AA100" s="447">
        <f t="shared" si="10"/>
        <v>18</v>
      </c>
      <c r="AB100" s="447">
        <f t="shared" si="11"/>
        <v>18</v>
      </c>
    </row>
    <row r="101" spans="1:31" customFormat="1" ht="14.4">
      <c r="A101" s="229" t="str">
        <f t="shared" si="5"/>
        <v>0401070960007_FTW_SS_PP_315_251x51</v>
      </c>
      <c r="B101" s="546" t="s">
        <v>607</v>
      </c>
      <c r="C101" s="546" t="s">
        <v>604</v>
      </c>
      <c r="D101" s="546" t="s">
        <v>610</v>
      </c>
      <c r="E101" s="546" t="s">
        <v>803</v>
      </c>
      <c r="F101" s="546" t="s">
        <v>623</v>
      </c>
      <c r="G101" s="546" t="s">
        <v>610</v>
      </c>
      <c r="H101" s="229" t="str">
        <f t="shared" si="4"/>
        <v>0401070960007</v>
      </c>
      <c r="I101" s="227" t="s">
        <v>686</v>
      </c>
      <c r="J101" s="227" t="s">
        <v>1139</v>
      </c>
      <c r="K101" s="246" t="s">
        <v>1128</v>
      </c>
      <c r="L101" s="246" t="s">
        <v>1476</v>
      </c>
      <c r="M101" s="619">
        <v>315</v>
      </c>
      <c r="N101" s="247" t="s">
        <v>1198</v>
      </c>
      <c r="O101" s="262" t="s">
        <v>895</v>
      </c>
      <c r="P101" s="263" t="s">
        <v>492</v>
      </c>
      <c r="Q101" s="264">
        <v>15</v>
      </c>
      <c r="R101" s="264">
        <v>15</v>
      </c>
      <c r="S101" s="264">
        <v>15</v>
      </c>
      <c r="T101" s="264">
        <v>15</v>
      </c>
      <c r="U101" s="264">
        <v>15</v>
      </c>
      <c r="V101" s="235"/>
      <c r="W101" s="451">
        <v>1.2</v>
      </c>
      <c r="X101" s="447">
        <f t="shared" si="7"/>
        <v>18</v>
      </c>
      <c r="Y101" s="447">
        <f t="shared" si="8"/>
        <v>18</v>
      </c>
      <c r="Z101" s="447">
        <f t="shared" si="9"/>
        <v>18</v>
      </c>
      <c r="AA101" s="447">
        <f t="shared" si="10"/>
        <v>18</v>
      </c>
      <c r="AB101" s="447">
        <f t="shared" si="11"/>
        <v>18</v>
      </c>
    </row>
    <row r="102" spans="1:31" customFormat="1" ht="14.4">
      <c r="A102" s="229" t="str">
        <f t="shared" si="5"/>
        <v>0401070970007_FTW_SS_PP_325_251x51</v>
      </c>
      <c r="B102" s="546" t="s">
        <v>607</v>
      </c>
      <c r="C102" s="546" t="s">
        <v>604</v>
      </c>
      <c r="D102" s="546" t="s">
        <v>610</v>
      </c>
      <c r="E102" s="546" t="s">
        <v>804</v>
      </c>
      <c r="F102" s="546" t="s">
        <v>623</v>
      </c>
      <c r="G102" s="546" t="s">
        <v>610</v>
      </c>
      <c r="H102" s="229" t="str">
        <f t="shared" si="4"/>
        <v>0401070970007</v>
      </c>
      <c r="I102" s="227" t="s">
        <v>686</v>
      </c>
      <c r="J102" s="227" t="s">
        <v>1139</v>
      </c>
      <c r="K102" s="246" t="s">
        <v>1128</v>
      </c>
      <c r="L102" s="246" t="s">
        <v>1476</v>
      </c>
      <c r="M102" s="619">
        <v>325</v>
      </c>
      <c r="N102" s="247" t="s">
        <v>1198</v>
      </c>
      <c r="O102" s="262" t="s">
        <v>895</v>
      </c>
      <c r="P102" s="263" t="s">
        <v>492</v>
      </c>
      <c r="Q102" s="264">
        <v>15</v>
      </c>
      <c r="R102" s="264">
        <v>15</v>
      </c>
      <c r="S102" s="264">
        <v>15</v>
      </c>
      <c r="T102" s="264">
        <v>15</v>
      </c>
      <c r="U102" s="264">
        <v>15</v>
      </c>
      <c r="V102" s="235"/>
      <c r="W102" s="451">
        <v>1.2</v>
      </c>
      <c r="X102" s="447">
        <f t="shared" si="7"/>
        <v>18</v>
      </c>
      <c r="Y102" s="447">
        <f t="shared" si="8"/>
        <v>18</v>
      </c>
      <c r="Z102" s="447">
        <f t="shared" si="9"/>
        <v>18</v>
      </c>
      <c r="AA102" s="447">
        <f t="shared" si="10"/>
        <v>18</v>
      </c>
      <c r="AB102" s="447">
        <f t="shared" si="11"/>
        <v>18</v>
      </c>
    </row>
    <row r="103" spans="1:31" customFormat="1" ht="14.4">
      <c r="A103" s="229" t="str">
        <f t="shared" si="5"/>
        <v>0401070980007_FTW_SS_PP_335_251x51</v>
      </c>
      <c r="B103" s="546" t="s">
        <v>607</v>
      </c>
      <c r="C103" s="546" t="s">
        <v>604</v>
      </c>
      <c r="D103" s="546" t="s">
        <v>610</v>
      </c>
      <c r="E103" s="546" t="s">
        <v>805</v>
      </c>
      <c r="F103" s="546" t="s">
        <v>623</v>
      </c>
      <c r="G103" s="546" t="s">
        <v>610</v>
      </c>
      <c r="H103" s="229" t="str">
        <f t="shared" si="4"/>
        <v>0401070980007</v>
      </c>
      <c r="I103" s="227" t="s">
        <v>686</v>
      </c>
      <c r="J103" s="227" t="s">
        <v>1139</v>
      </c>
      <c r="K103" s="246" t="s">
        <v>1128</v>
      </c>
      <c r="L103" s="246" t="s">
        <v>1476</v>
      </c>
      <c r="M103" s="619">
        <v>335</v>
      </c>
      <c r="N103" s="247" t="s">
        <v>1198</v>
      </c>
      <c r="O103" s="262" t="s">
        <v>895</v>
      </c>
      <c r="P103" s="263" t="s">
        <v>492</v>
      </c>
      <c r="Q103" s="264">
        <v>15</v>
      </c>
      <c r="R103" s="264">
        <v>15</v>
      </c>
      <c r="S103" s="264">
        <v>15</v>
      </c>
      <c r="T103" s="264">
        <v>15</v>
      </c>
      <c r="U103" s="264">
        <v>15</v>
      </c>
      <c r="V103" s="235"/>
      <c r="W103" s="451">
        <v>1.2</v>
      </c>
      <c r="X103" s="447">
        <f t="shared" si="7"/>
        <v>18</v>
      </c>
      <c r="Y103" s="447">
        <f t="shared" si="8"/>
        <v>18</v>
      </c>
      <c r="Z103" s="447">
        <f t="shared" si="9"/>
        <v>18</v>
      </c>
      <c r="AA103" s="447">
        <f t="shared" si="10"/>
        <v>18</v>
      </c>
      <c r="AB103" s="447">
        <f t="shared" si="11"/>
        <v>18</v>
      </c>
    </row>
    <row r="104" spans="1:31" customFormat="1" ht="14.4">
      <c r="A104" s="229" t="str">
        <f t="shared" si="5"/>
        <v>0401070990007_FTW_SS_PP_355_251x51</v>
      </c>
      <c r="B104" s="546" t="s">
        <v>607</v>
      </c>
      <c r="C104" s="546" t="s">
        <v>604</v>
      </c>
      <c r="D104" s="546" t="s">
        <v>610</v>
      </c>
      <c r="E104" s="546" t="s">
        <v>806</v>
      </c>
      <c r="F104" s="546" t="s">
        <v>623</v>
      </c>
      <c r="G104" s="546" t="s">
        <v>610</v>
      </c>
      <c r="H104" s="229" t="str">
        <f t="shared" si="4"/>
        <v>0401070990007</v>
      </c>
      <c r="I104" s="227" t="s">
        <v>686</v>
      </c>
      <c r="J104" s="227" t="s">
        <v>1139</v>
      </c>
      <c r="K104" s="246" t="s">
        <v>1128</v>
      </c>
      <c r="L104" s="246" t="s">
        <v>1476</v>
      </c>
      <c r="M104" s="619">
        <v>355</v>
      </c>
      <c r="N104" s="247" t="s">
        <v>1198</v>
      </c>
      <c r="O104" s="262" t="s">
        <v>895</v>
      </c>
      <c r="P104" s="263" t="s">
        <v>492</v>
      </c>
      <c r="Q104" s="264">
        <v>15</v>
      </c>
      <c r="R104" s="264">
        <v>15</v>
      </c>
      <c r="S104" s="264">
        <v>15</v>
      </c>
      <c r="T104" s="264">
        <v>15</v>
      </c>
      <c r="U104" s="264">
        <v>15</v>
      </c>
      <c r="V104" s="235"/>
      <c r="W104" s="451">
        <v>1.2</v>
      </c>
      <c r="X104" s="447">
        <f t="shared" si="7"/>
        <v>18</v>
      </c>
      <c r="Y104" s="447">
        <f t="shared" si="8"/>
        <v>18</v>
      </c>
      <c r="Z104" s="447">
        <f t="shared" si="9"/>
        <v>18</v>
      </c>
      <c r="AA104" s="447">
        <f t="shared" si="10"/>
        <v>18</v>
      </c>
      <c r="AB104" s="447">
        <f t="shared" si="11"/>
        <v>18</v>
      </c>
    </row>
    <row r="105" spans="1:31" customFormat="1" ht="14.4">
      <c r="A105" s="229" t="str">
        <f t="shared" si="5"/>
        <v>0401071000007_FTW_SS_PP_365_251x51</v>
      </c>
      <c r="B105" s="546" t="s">
        <v>607</v>
      </c>
      <c r="C105" s="546" t="s">
        <v>604</v>
      </c>
      <c r="D105" s="546" t="s">
        <v>610</v>
      </c>
      <c r="E105" s="546" t="s">
        <v>807</v>
      </c>
      <c r="F105" s="546" t="s">
        <v>623</v>
      </c>
      <c r="G105" s="546" t="s">
        <v>610</v>
      </c>
      <c r="H105" s="229" t="str">
        <f t="shared" si="4"/>
        <v>0401071000007</v>
      </c>
      <c r="I105" s="227" t="s">
        <v>686</v>
      </c>
      <c r="J105" s="227" t="s">
        <v>1139</v>
      </c>
      <c r="K105" s="246" t="s">
        <v>1128</v>
      </c>
      <c r="L105" s="246" t="s">
        <v>1476</v>
      </c>
      <c r="M105" s="619">
        <v>365</v>
      </c>
      <c r="N105" s="247" t="s">
        <v>1198</v>
      </c>
      <c r="O105" s="262" t="s">
        <v>895</v>
      </c>
      <c r="P105" s="263" t="s">
        <v>492</v>
      </c>
      <c r="Q105" s="264">
        <v>15</v>
      </c>
      <c r="R105" s="264">
        <v>15</v>
      </c>
      <c r="S105" s="264">
        <v>15</v>
      </c>
      <c r="T105" s="264">
        <v>15</v>
      </c>
      <c r="U105" s="264">
        <v>15</v>
      </c>
      <c r="V105" s="235"/>
      <c r="W105" s="451">
        <v>1.2</v>
      </c>
      <c r="X105" s="447">
        <f t="shared" si="7"/>
        <v>18</v>
      </c>
      <c r="Y105" s="447">
        <f t="shared" si="8"/>
        <v>18</v>
      </c>
      <c r="Z105" s="447">
        <f t="shared" si="9"/>
        <v>18</v>
      </c>
      <c r="AA105" s="447">
        <f t="shared" si="10"/>
        <v>18</v>
      </c>
      <c r="AB105" s="447">
        <f t="shared" si="11"/>
        <v>18</v>
      </c>
    </row>
    <row r="106" spans="1:31" customFormat="1" ht="14.4">
      <c r="A106" s="229" t="str">
        <f t="shared" si="5"/>
        <v>0401071010007_FTW_SS_PP_375_251x51</v>
      </c>
      <c r="B106" s="546" t="s">
        <v>607</v>
      </c>
      <c r="C106" s="546" t="s">
        <v>604</v>
      </c>
      <c r="D106" s="546" t="s">
        <v>610</v>
      </c>
      <c r="E106" s="546" t="s">
        <v>808</v>
      </c>
      <c r="F106" s="546" t="s">
        <v>623</v>
      </c>
      <c r="G106" s="546" t="s">
        <v>610</v>
      </c>
      <c r="H106" s="229" t="str">
        <f t="shared" si="4"/>
        <v>0401071010007</v>
      </c>
      <c r="I106" s="227" t="s">
        <v>686</v>
      </c>
      <c r="J106" s="227" t="s">
        <v>1139</v>
      </c>
      <c r="K106" s="246" t="s">
        <v>1128</v>
      </c>
      <c r="L106" s="246" t="s">
        <v>1476</v>
      </c>
      <c r="M106" s="619">
        <v>375</v>
      </c>
      <c r="N106" s="247" t="s">
        <v>1198</v>
      </c>
      <c r="O106" s="262" t="s">
        <v>895</v>
      </c>
      <c r="P106" s="263" t="s">
        <v>492</v>
      </c>
      <c r="Q106" s="264">
        <v>15</v>
      </c>
      <c r="R106" s="264">
        <v>15</v>
      </c>
      <c r="S106" s="264">
        <v>15</v>
      </c>
      <c r="T106" s="264">
        <v>15</v>
      </c>
      <c r="U106" s="264">
        <v>15</v>
      </c>
      <c r="V106" s="235"/>
      <c r="W106" s="451">
        <v>1.2</v>
      </c>
      <c r="X106" s="447">
        <f t="shared" si="7"/>
        <v>18</v>
      </c>
      <c r="Y106" s="447">
        <f t="shared" si="8"/>
        <v>18</v>
      </c>
      <c r="Z106" s="447">
        <f t="shared" si="9"/>
        <v>18</v>
      </c>
      <c r="AA106" s="447">
        <f t="shared" si="10"/>
        <v>18</v>
      </c>
      <c r="AB106" s="447">
        <f t="shared" si="11"/>
        <v>18</v>
      </c>
    </row>
    <row r="107" spans="1:31" customFormat="1" ht="14.4">
      <c r="A107" s="229" t="str">
        <f t="shared" si="5"/>
        <v>0401071020007_FTW_SS_PP_385_251x51</v>
      </c>
      <c r="B107" s="546" t="s">
        <v>607</v>
      </c>
      <c r="C107" s="546" t="s">
        <v>604</v>
      </c>
      <c r="D107" s="546" t="s">
        <v>610</v>
      </c>
      <c r="E107" s="546" t="s">
        <v>809</v>
      </c>
      <c r="F107" s="546" t="s">
        <v>623</v>
      </c>
      <c r="G107" s="546" t="s">
        <v>610</v>
      </c>
      <c r="H107" s="229" t="str">
        <f t="shared" si="4"/>
        <v>0401071020007</v>
      </c>
      <c r="I107" s="227" t="s">
        <v>686</v>
      </c>
      <c r="J107" s="227" t="s">
        <v>1139</v>
      </c>
      <c r="K107" s="246" t="s">
        <v>1128</v>
      </c>
      <c r="L107" s="246" t="s">
        <v>1476</v>
      </c>
      <c r="M107" s="619">
        <v>385</v>
      </c>
      <c r="N107" s="247" t="s">
        <v>1198</v>
      </c>
      <c r="O107" s="262" t="s">
        <v>895</v>
      </c>
      <c r="P107" s="263" t="s">
        <v>492</v>
      </c>
      <c r="Q107" s="264">
        <v>15</v>
      </c>
      <c r="R107" s="264">
        <v>15</v>
      </c>
      <c r="S107" s="264">
        <v>15</v>
      </c>
      <c r="T107" s="264">
        <v>15</v>
      </c>
      <c r="U107" s="264">
        <v>15</v>
      </c>
      <c r="V107" s="235"/>
      <c r="W107" s="451">
        <v>1.2</v>
      </c>
      <c r="X107" s="447">
        <f t="shared" si="7"/>
        <v>18</v>
      </c>
      <c r="Y107" s="447">
        <f t="shared" si="8"/>
        <v>18</v>
      </c>
      <c r="Z107" s="447">
        <f t="shared" si="9"/>
        <v>18</v>
      </c>
      <c r="AA107" s="447">
        <f t="shared" si="10"/>
        <v>18</v>
      </c>
      <c r="AB107" s="447">
        <f t="shared" si="11"/>
        <v>18</v>
      </c>
    </row>
    <row r="108" spans="1:31" customFormat="1" ht="14.4">
      <c r="A108" s="229" t="str">
        <f t="shared" si="5"/>
        <v>0401071030007_FTW_SS_PP_395_251x51</v>
      </c>
      <c r="B108" s="546" t="s">
        <v>607</v>
      </c>
      <c r="C108" s="546" t="s">
        <v>604</v>
      </c>
      <c r="D108" s="546" t="s">
        <v>610</v>
      </c>
      <c r="E108" s="546" t="s">
        <v>810</v>
      </c>
      <c r="F108" s="546" t="s">
        <v>623</v>
      </c>
      <c r="G108" s="546" t="s">
        <v>610</v>
      </c>
      <c r="H108" s="229" t="str">
        <f t="shared" si="4"/>
        <v>0401071030007</v>
      </c>
      <c r="I108" s="227" t="s">
        <v>686</v>
      </c>
      <c r="J108" s="227" t="s">
        <v>1139</v>
      </c>
      <c r="K108" s="246" t="s">
        <v>1128</v>
      </c>
      <c r="L108" s="246" t="s">
        <v>1476</v>
      </c>
      <c r="M108" s="619">
        <v>395</v>
      </c>
      <c r="N108" s="247" t="s">
        <v>1198</v>
      </c>
      <c r="O108" s="262" t="s">
        <v>895</v>
      </c>
      <c r="P108" s="263" t="s">
        <v>492</v>
      </c>
      <c r="Q108" s="264">
        <v>15</v>
      </c>
      <c r="R108" s="264">
        <v>15</v>
      </c>
      <c r="S108" s="264">
        <v>15</v>
      </c>
      <c r="T108" s="264">
        <v>15</v>
      </c>
      <c r="U108" s="264">
        <v>15</v>
      </c>
      <c r="V108" s="235"/>
      <c r="W108" s="451">
        <v>1.2</v>
      </c>
      <c r="X108" s="447">
        <f t="shared" si="7"/>
        <v>18</v>
      </c>
      <c r="Y108" s="447">
        <f t="shared" si="8"/>
        <v>18</v>
      </c>
      <c r="Z108" s="447">
        <f t="shared" si="9"/>
        <v>18</v>
      </c>
      <c r="AA108" s="447">
        <f t="shared" si="10"/>
        <v>18</v>
      </c>
      <c r="AB108" s="447">
        <f t="shared" si="11"/>
        <v>18</v>
      </c>
    </row>
    <row r="109" spans="1:31" s="226" customFormat="1" ht="15.75" customHeight="1">
      <c r="A109" s="245"/>
      <c r="B109" s="245"/>
      <c r="C109" s="245"/>
      <c r="D109" s="245"/>
      <c r="E109" s="245"/>
      <c r="F109" s="245"/>
      <c r="G109" s="245"/>
      <c r="H109" s="229" t="str">
        <f>B109&amp;C109&amp;D109&amp;E109&amp;F109&amp;G109</f>
        <v/>
      </c>
      <c r="I109" s="239"/>
      <c r="J109" s="239"/>
      <c r="K109" s="251"/>
      <c r="L109" s="251"/>
      <c r="M109" s="250"/>
      <c r="N109" s="250"/>
      <c r="O109" s="241" t="s">
        <v>21</v>
      </c>
      <c r="P109" s="241"/>
      <c r="Q109" s="265">
        <f>SUM(Q6:Q108)</f>
        <v>1290</v>
      </c>
      <c r="R109" s="265">
        <f>SUM(R6:R108)</f>
        <v>1290</v>
      </c>
      <c r="S109" s="265">
        <f>SUM(S6:S108)</f>
        <v>1290</v>
      </c>
      <c r="T109" s="265">
        <f>SUM(T6:T108)</f>
        <v>1290</v>
      </c>
      <c r="U109" s="265">
        <f>SUM(U6:U108)</f>
        <v>1290</v>
      </c>
      <c r="V109" s="243"/>
      <c r="W109" s="450"/>
      <c r="X109" s="449"/>
      <c r="Y109" s="449"/>
      <c r="Z109" s="449"/>
      <c r="AA109" s="449"/>
      <c r="AB109" s="449"/>
    </row>
    <row r="110" spans="1:31" s="219" customFormat="1" ht="15.75" customHeight="1">
      <c r="A110" s="229" t="str">
        <f t="shared" ref="A110:A162" si="12">H110&amp;J110&amp;K110&amp;M110&amp;J110&amp;N110</f>
        <v>0502270010007_APP_Regular_Price_5_295x178</v>
      </c>
      <c r="B110" s="546" t="s">
        <v>608</v>
      </c>
      <c r="C110" s="546" t="s">
        <v>605</v>
      </c>
      <c r="D110" s="229">
        <v>27</v>
      </c>
      <c r="E110" s="546" t="s">
        <v>708</v>
      </c>
      <c r="F110" s="546" t="s">
        <v>623</v>
      </c>
      <c r="G110" s="546" t="s">
        <v>610</v>
      </c>
      <c r="H110" s="229" t="str">
        <f t="shared" ref="H110:H140" si="13">B110&amp;C110&amp;D110&amp;E110&amp;F110&amp;G110</f>
        <v>0502270010007</v>
      </c>
      <c r="I110" s="227" t="s">
        <v>688</v>
      </c>
      <c r="J110" s="227" t="s">
        <v>1139</v>
      </c>
      <c r="K110" s="246" t="s">
        <v>1115</v>
      </c>
      <c r="L110" s="246" t="s">
        <v>1293</v>
      </c>
      <c r="M110" s="592">
        <v>5</v>
      </c>
      <c r="N110" s="295" t="s">
        <v>375</v>
      </c>
      <c r="O110" s="247" t="s">
        <v>887</v>
      </c>
      <c r="P110" s="227"/>
      <c r="Q110" s="278">
        <v>4</v>
      </c>
      <c r="R110" s="278">
        <v>4</v>
      </c>
      <c r="S110" s="278">
        <v>4</v>
      </c>
      <c r="T110" s="278">
        <v>4</v>
      </c>
      <c r="U110" s="278">
        <v>4</v>
      </c>
      <c r="V110" s="235"/>
      <c r="W110" s="451">
        <v>1.85</v>
      </c>
      <c r="X110" s="447">
        <f t="shared" ref="X110:AB141" si="14">$W110*Q110</f>
        <v>7.4</v>
      </c>
      <c r="Y110" s="447">
        <f t="shared" si="14"/>
        <v>7.4</v>
      </c>
      <c r="Z110" s="447">
        <f t="shared" si="14"/>
        <v>7.4</v>
      </c>
      <c r="AA110" s="447">
        <f t="shared" si="14"/>
        <v>7.4</v>
      </c>
      <c r="AB110" s="447">
        <f t="shared" si="14"/>
        <v>7.4</v>
      </c>
      <c r="AE110" s="252"/>
    </row>
    <row r="111" spans="1:31" s="219" customFormat="1" ht="15.75" customHeight="1">
      <c r="A111" s="229" t="str">
        <f t="shared" si="12"/>
        <v>0502270020007_APP_Regular_Price_10_295x178</v>
      </c>
      <c r="B111" s="546" t="s">
        <v>608</v>
      </c>
      <c r="C111" s="546" t="s">
        <v>605</v>
      </c>
      <c r="D111" s="229">
        <v>27</v>
      </c>
      <c r="E111" s="546" t="s">
        <v>709</v>
      </c>
      <c r="F111" s="546" t="s">
        <v>623</v>
      </c>
      <c r="G111" s="546" t="s">
        <v>610</v>
      </c>
      <c r="H111" s="229" t="str">
        <f t="shared" si="13"/>
        <v>0502270020007</v>
      </c>
      <c r="I111" s="227" t="s">
        <v>688</v>
      </c>
      <c r="J111" s="227" t="s">
        <v>1139</v>
      </c>
      <c r="K111" s="246" t="s">
        <v>1115</v>
      </c>
      <c r="L111" s="246" t="s">
        <v>1293</v>
      </c>
      <c r="M111" s="592">
        <v>10</v>
      </c>
      <c r="N111" s="295" t="s">
        <v>375</v>
      </c>
      <c r="O111" s="247" t="s">
        <v>887</v>
      </c>
      <c r="P111" s="227"/>
      <c r="Q111" s="278">
        <v>4</v>
      </c>
      <c r="R111" s="278">
        <v>4</v>
      </c>
      <c r="S111" s="278">
        <v>4</v>
      </c>
      <c r="T111" s="278">
        <v>4</v>
      </c>
      <c r="U111" s="278">
        <v>4</v>
      </c>
      <c r="V111" s="235"/>
      <c r="W111" s="451">
        <v>1.85</v>
      </c>
      <c r="X111" s="447">
        <f t="shared" si="14"/>
        <v>7.4</v>
      </c>
      <c r="Y111" s="447">
        <f t="shared" si="14"/>
        <v>7.4</v>
      </c>
      <c r="Z111" s="447">
        <f t="shared" si="14"/>
        <v>7.4</v>
      </c>
      <c r="AA111" s="447">
        <f t="shared" si="14"/>
        <v>7.4</v>
      </c>
      <c r="AB111" s="447">
        <f t="shared" si="14"/>
        <v>7.4</v>
      </c>
    </row>
    <row r="112" spans="1:31" s="219" customFormat="1" ht="15.75" customHeight="1">
      <c r="A112" s="229" t="str">
        <f t="shared" si="12"/>
        <v>0502270030007_APP_Regular_Price_15_295x178</v>
      </c>
      <c r="B112" s="546" t="s">
        <v>608</v>
      </c>
      <c r="C112" s="546" t="s">
        <v>605</v>
      </c>
      <c r="D112" s="229">
        <v>27</v>
      </c>
      <c r="E112" s="546" t="s">
        <v>710</v>
      </c>
      <c r="F112" s="546" t="s">
        <v>623</v>
      </c>
      <c r="G112" s="546" t="s">
        <v>610</v>
      </c>
      <c r="H112" s="229" t="str">
        <f t="shared" si="13"/>
        <v>0502270030007</v>
      </c>
      <c r="I112" s="227" t="s">
        <v>688</v>
      </c>
      <c r="J112" s="227" t="s">
        <v>1139</v>
      </c>
      <c r="K112" s="246" t="s">
        <v>1115</v>
      </c>
      <c r="L112" s="246" t="s">
        <v>1293</v>
      </c>
      <c r="M112" s="592">
        <v>15</v>
      </c>
      <c r="N112" s="295" t="s">
        <v>375</v>
      </c>
      <c r="O112" s="247" t="s">
        <v>887</v>
      </c>
      <c r="P112" s="227"/>
      <c r="Q112" s="278">
        <v>4</v>
      </c>
      <c r="R112" s="278">
        <v>4</v>
      </c>
      <c r="S112" s="278">
        <v>4</v>
      </c>
      <c r="T112" s="278">
        <v>4</v>
      </c>
      <c r="U112" s="278">
        <v>4</v>
      </c>
      <c r="V112" s="235"/>
      <c r="W112" s="451">
        <v>1.85</v>
      </c>
      <c r="X112" s="447">
        <f t="shared" si="14"/>
        <v>7.4</v>
      </c>
      <c r="Y112" s="447">
        <f t="shared" si="14"/>
        <v>7.4</v>
      </c>
      <c r="Z112" s="447">
        <f t="shared" si="14"/>
        <v>7.4</v>
      </c>
      <c r="AA112" s="447">
        <f t="shared" si="14"/>
        <v>7.4</v>
      </c>
      <c r="AB112" s="447">
        <f t="shared" si="14"/>
        <v>7.4</v>
      </c>
    </row>
    <row r="113" spans="1:28" s="219" customFormat="1" ht="15.75" customHeight="1">
      <c r="A113" s="229" t="str">
        <f t="shared" si="12"/>
        <v>0502270040007_APP_Regular_Price_20_295x178</v>
      </c>
      <c r="B113" s="546" t="s">
        <v>608</v>
      </c>
      <c r="C113" s="546" t="s">
        <v>605</v>
      </c>
      <c r="D113" s="229">
        <v>27</v>
      </c>
      <c r="E113" s="546" t="s">
        <v>711</v>
      </c>
      <c r="F113" s="546" t="s">
        <v>623</v>
      </c>
      <c r="G113" s="546" t="s">
        <v>610</v>
      </c>
      <c r="H113" s="229" t="str">
        <f t="shared" si="13"/>
        <v>0502270040007</v>
      </c>
      <c r="I113" s="227" t="s">
        <v>688</v>
      </c>
      <c r="J113" s="227" t="s">
        <v>1139</v>
      </c>
      <c r="K113" s="246" t="s">
        <v>1115</v>
      </c>
      <c r="L113" s="246" t="s">
        <v>1293</v>
      </c>
      <c r="M113" s="592">
        <v>20</v>
      </c>
      <c r="N113" s="295" t="s">
        <v>375</v>
      </c>
      <c r="O113" s="247" t="s">
        <v>887</v>
      </c>
      <c r="P113" s="227"/>
      <c r="Q113" s="278">
        <v>4</v>
      </c>
      <c r="R113" s="278">
        <v>4</v>
      </c>
      <c r="S113" s="278">
        <v>4</v>
      </c>
      <c r="T113" s="278">
        <v>4</v>
      </c>
      <c r="U113" s="278">
        <v>4</v>
      </c>
      <c r="V113" s="235"/>
      <c r="W113" s="451">
        <v>1.85</v>
      </c>
      <c r="X113" s="447">
        <f t="shared" si="14"/>
        <v>7.4</v>
      </c>
      <c r="Y113" s="447">
        <f t="shared" si="14"/>
        <v>7.4</v>
      </c>
      <c r="Z113" s="447">
        <f t="shared" si="14"/>
        <v>7.4</v>
      </c>
      <c r="AA113" s="447">
        <f t="shared" si="14"/>
        <v>7.4</v>
      </c>
      <c r="AB113" s="447">
        <f t="shared" si="14"/>
        <v>7.4</v>
      </c>
    </row>
    <row r="114" spans="1:28" s="219" customFormat="1" ht="15.75" customHeight="1">
      <c r="A114" s="229" t="str">
        <f t="shared" si="12"/>
        <v>0502270050007_APP_Regular_Price_25_295x178</v>
      </c>
      <c r="B114" s="546" t="s">
        <v>608</v>
      </c>
      <c r="C114" s="546" t="s">
        <v>605</v>
      </c>
      <c r="D114" s="229">
        <v>27</v>
      </c>
      <c r="E114" s="546" t="s">
        <v>712</v>
      </c>
      <c r="F114" s="546" t="s">
        <v>623</v>
      </c>
      <c r="G114" s="546" t="s">
        <v>610</v>
      </c>
      <c r="H114" s="229" t="str">
        <f t="shared" si="13"/>
        <v>0502270050007</v>
      </c>
      <c r="I114" s="227" t="s">
        <v>688</v>
      </c>
      <c r="J114" s="227" t="s">
        <v>1139</v>
      </c>
      <c r="K114" s="246" t="s">
        <v>1115</v>
      </c>
      <c r="L114" s="246" t="s">
        <v>1293</v>
      </c>
      <c r="M114" s="592">
        <v>25</v>
      </c>
      <c r="N114" s="295" t="s">
        <v>375</v>
      </c>
      <c r="O114" s="247" t="s">
        <v>887</v>
      </c>
      <c r="P114" s="227"/>
      <c r="Q114" s="278">
        <v>4</v>
      </c>
      <c r="R114" s="278">
        <v>4</v>
      </c>
      <c r="S114" s="278">
        <v>4</v>
      </c>
      <c r="T114" s="278">
        <v>4</v>
      </c>
      <c r="U114" s="278">
        <v>4</v>
      </c>
      <c r="V114" s="235"/>
      <c r="W114" s="451">
        <v>1.85</v>
      </c>
      <c r="X114" s="447">
        <f t="shared" si="14"/>
        <v>7.4</v>
      </c>
      <c r="Y114" s="447">
        <f t="shared" si="14"/>
        <v>7.4</v>
      </c>
      <c r="Z114" s="447">
        <f t="shared" si="14"/>
        <v>7.4</v>
      </c>
      <c r="AA114" s="447">
        <f t="shared" si="14"/>
        <v>7.4</v>
      </c>
      <c r="AB114" s="447">
        <f t="shared" si="14"/>
        <v>7.4</v>
      </c>
    </row>
    <row r="115" spans="1:28" s="219" customFormat="1" ht="15.75" customHeight="1">
      <c r="A115" s="229" t="str">
        <f t="shared" si="12"/>
        <v>0502270060007_APP_Regular_Price_30_295x178</v>
      </c>
      <c r="B115" s="546" t="s">
        <v>608</v>
      </c>
      <c r="C115" s="546" t="s">
        <v>605</v>
      </c>
      <c r="D115" s="229">
        <v>27</v>
      </c>
      <c r="E115" s="546" t="s">
        <v>713</v>
      </c>
      <c r="F115" s="546" t="s">
        <v>623</v>
      </c>
      <c r="G115" s="546" t="s">
        <v>610</v>
      </c>
      <c r="H115" s="229" t="str">
        <f t="shared" si="13"/>
        <v>0502270060007</v>
      </c>
      <c r="I115" s="227" t="s">
        <v>688</v>
      </c>
      <c r="J115" s="227" t="s">
        <v>1139</v>
      </c>
      <c r="K115" s="246" t="s">
        <v>1115</v>
      </c>
      <c r="L115" s="246" t="s">
        <v>1293</v>
      </c>
      <c r="M115" s="592">
        <v>30</v>
      </c>
      <c r="N115" s="295" t="s">
        <v>375</v>
      </c>
      <c r="O115" s="247" t="s">
        <v>887</v>
      </c>
      <c r="P115" s="227"/>
      <c r="Q115" s="278">
        <v>4</v>
      </c>
      <c r="R115" s="278">
        <v>4</v>
      </c>
      <c r="S115" s="278">
        <v>4</v>
      </c>
      <c r="T115" s="278">
        <v>4</v>
      </c>
      <c r="U115" s="278">
        <v>4</v>
      </c>
      <c r="V115" s="235"/>
      <c r="W115" s="451">
        <v>1.85</v>
      </c>
      <c r="X115" s="447">
        <f t="shared" si="14"/>
        <v>7.4</v>
      </c>
      <c r="Y115" s="447">
        <f t="shared" si="14"/>
        <v>7.4</v>
      </c>
      <c r="Z115" s="447">
        <f t="shared" si="14"/>
        <v>7.4</v>
      </c>
      <c r="AA115" s="447">
        <f t="shared" si="14"/>
        <v>7.4</v>
      </c>
      <c r="AB115" s="447">
        <f t="shared" si="14"/>
        <v>7.4</v>
      </c>
    </row>
    <row r="116" spans="1:28" s="219" customFormat="1" ht="15.75" customHeight="1">
      <c r="A116" s="229" t="str">
        <f t="shared" si="12"/>
        <v>0502270070007_APP_Regular_Price_35_295x178</v>
      </c>
      <c r="B116" s="546" t="s">
        <v>608</v>
      </c>
      <c r="C116" s="546" t="s">
        <v>605</v>
      </c>
      <c r="D116" s="229">
        <v>27</v>
      </c>
      <c r="E116" s="546" t="s">
        <v>714</v>
      </c>
      <c r="F116" s="546" t="s">
        <v>623</v>
      </c>
      <c r="G116" s="546" t="s">
        <v>610</v>
      </c>
      <c r="H116" s="229" t="str">
        <f t="shared" si="13"/>
        <v>0502270070007</v>
      </c>
      <c r="I116" s="227" t="s">
        <v>688</v>
      </c>
      <c r="J116" s="227" t="s">
        <v>1139</v>
      </c>
      <c r="K116" s="246" t="s">
        <v>1115</v>
      </c>
      <c r="L116" s="246" t="s">
        <v>1293</v>
      </c>
      <c r="M116" s="592">
        <v>35</v>
      </c>
      <c r="N116" s="295" t="s">
        <v>375</v>
      </c>
      <c r="O116" s="247" t="s">
        <v>887</v>
      </c>
      <c r="P116" s="227"/>
      <c r="Q116" s="278">
        <v>4</v>
      </c>
      <c r="R116" s="278">
        <v>4</v>
      </c>
      <c r="S116" s="278">
        <v>4</v>
      </c>
      <c r="T116" s="278">
        <v>4</v>
      </c>
      <c r="U116" s="278">
        <v>4</v>
      </c>
      <c r="V116" s="235"/>
      <c r="W116" s="451">
        <v>1.85</v>
      </c>
      <c r="X116" s="447">
        <f t="shared" si="14"/>
        <v>7.4</v>
      </c>
      <c r="Y116" s="447">
        <f t="shared" si="14"/>
        <v>7.4</v>
      </c>
      <c r="Z116" s="447">
        <f t="shared" si="14"/>
        <v>7.4</v>
      </c>
      <c r="AA116" s="447">
        <f t="shared" si="14"/>
        <v>7.4</v>
      </c>
      <c r="AB116" s="447">
        <f t="shared" si="14"/>
        <v>7.4</v>
      </c>
    </row>
    <row r="117" spans="1:28" s="219" customFormat="1" ht="15.75" customHeight="1">
      <c r="A117" s="229" t="str">
        <f t="shared" si="12"/>
        <v>0502270080007_APP_Regular_Price_40_295x178</v>
      </c>
      <c r="B117" s="546" t="s">
        <v>608</v>
      </c>
      <c r="C117" s="546" t="s">
        <v>605</v>
      </c>
      <c r="D117" s="229">
        <v>27</v>
      </c>
      <c r="E117" s="546" t="s">
        <v>715</v>
      </c>
      <c r="F117" s="546" t="s">
        <v>623</v>
      </c>
      <c r="G117" s="546" t="s">
        <v>610</v>
      </c>
      <c r="H117" s="229" t="str">
        <f t="shared" si="13"/>
        <v>0502270080007</v>
      </c>
      <c r="I117" s="227" t="s">
        <v>688</v>
      </c>
      <c r="J117" s="227" t="s">
        <v>1139</v>
      </c>
      <c r="K117" s="246" t="s">
        <v>1115</v>
      </c>
      <c r="L117" s="246" t="s">
        <v>1293</v>
      </c>
      <c r="M117" s="592">
        <v>40</v>
      </c>
      <c r="N117" s="295" t="s">
        <v>375</v>
      </c>
      <c r="O117" s="247" t="s">
        <v>887</v>
      </c>
      <c r="P117" s="227"/>
      <c r="Q117" s="278">
        <v>4</v>
      </c>
      <c r="R117" s="278">
        <v>4</v>
      </c>
      <c r="S117" s="278">
        <v>4</v>
      </c>
      <c r="T117" s="278">
        <v>4</v>
      </c>
      <c r="U117" s="278">
        <v>4</v>
      </c>
      <c r="V117" s="235"/>
      <c r="W117" s="451">
        <v>1.85</v>
      </c>
      <c r="X117" s="447">
        <f t="shared" si="14"/>
        <v>7.4</v>
      </c>
      <c r="Y117" s="447">
        <f t="shared" si="14"/>
        <v>7.4</v>
      </c>
      <c r="Z117" s="447">
        <f t="shared" si="14"/>
        <v>7.4</v>
      </c>
      <c r="AA117" s="447">
        <f t="shared" si="14"/>
        <v>7.4</v>
      </c>
      <c r="AB117" s="447">
        <f t="shared" si="14"/>
        <v>7.4</v>
      </c>
    </row>
    <row r="118" spans="1:28" s="219" customFormat="1" ht="15.75" customHeight="1">
      <c r="A118" s="229" t="str">
        <f t="shared" si="12"/>
        <v>0502270090007_APP_Regular_Price_45_295x178</v>
      </c>
      <c r="B118" s="546" t="s">
        <v>608</v>
      </c>
      <c r="C118" s="546" t="s">
        <v>605</v>
      </c>
      <c r="D118" s="229">
        <v>27</v>
      </c>
      <c r="E118" s="546" t="s">
        <v>716</v>
      </c>
      <c r="F118" s="546" t="s">
        <v>623</v>
      </c>
      <c r="G118" s="546" t="s">
        <v>610</v>
      </c>
      <c r="H118" s="229" t="str">
        <f t="shared" si="13"/>
        <v>0502270090007</v>
      </c>
      <c r="I118" s="227" t="s">
        <v>688</v>
      </c>
      <c r="J118" s="227" t="s">
        <v>1139</v>
      </c>
      <c r="K118" s="246" t="s">
        <v>1115</v>
      </c>
      <c r="L118" s="246" t="s">
        <v>1293</v>
      </c>
      <c r="M118" s="592">
        <v>45</v>
      </c>
      <c r="N118" s="295" t="s">
        <v>375</v>
      </c>
      <c r="O118" s="247" t="s">
        <v>887</v>
      </c>
      <c r="P118" s="227"/>
      <c r="Q118" s="278">
        <v>4</v>
      </c>
      <c r="R118" s="278">
        <v>4</v>
      </c>
      <c r="S118" s="278">
        <v>4</v>
      </c>
      <c r="T118" s="278">
        <v>4</v>
      </c>
      <c r="U118" s="278">
        <v>4</v>
      </c>
      <c r="V118" s="235"/>
      <c r="W118" s="451">
        <v>1.85</v>
      </c>
      <c r="X118" s="447">
        <f t="shared" si="14"/>
        <v>7.4</v>
      </c>
      <c r="Y118" s="447">
        <f t="shared" si="14"/>
        <v>7.4</v>
      </c>
      <c r="Z118" s="447">
        <f t="shared" si="14"/>
        <v>7.4</v>
      </c>
      <c r="AA118" s="447">
        <f t="shared" si="14"/>
        <v>7.4</v>
      </c>
      <c r="AB118" s="447">
        <f t="shared" si="14"/>
        <v>7.4</v>
      </c>
    </row>
    <row r="119" spans="1:28" ht="15.75" customHeight="1">
      <c r="A119" s="229" t="str">
        <f t="shared" si="12"/>
        <v>0502270100007_APP_Regular_Price_50_295x178</v>
      </c>
      <c r="B119" s="546" t="s">
        <v>608</v>
      </c>
      <c r="C119" s="546" t="s">
        <v>605</v>
      </c>
      <c r="D119" s="229">
        <v>27</v>
      </c>
      <c r="E119" s="546" t="s">
        <v>717</v>
      </c>
      <c r="F119" s="546" t="s">
        <v>623</v>
      </c>
      <c r="G119" s="546" t="s">
        <v>610</v>
      </c>
      <c r="H119" s="229" t="str">
        <f t="shared" si="13"/>
        <v>0502270100007</v>
      </c>
      <c r="I119" s="227" t="s">
        <v>688</v>
      </c>
      <c r="J119" s="227" t="s">
        <v>1139</v>
      </c>
      <c r="K119" s="246" t="s">
        <v>1115</v>
      </c>
      <c r="L119" s="246" t="s">
        <v>1293</v>
      </c>
      <c r="M119" s="592">
        <v>50</v>
      </c>
      <c r="N119" s="295" t="s">
        <v>375</v>
      </c>
      <c r="O119" s="247" t="s">
        <v>887</v>
      </c>
      <c r="P119" s="227"/>
      <c r="Q119" s="278">
        <v>4</v>
      </c>
      <c r="R119" s="278">
        <v>4</v>
      </c>
      <c r="S119" s="278">
        <v>4</v>
      </c>
      <c r="T119" s="278">
        <v>4</v>
      </c>
      <c r="U119" s="278">
        <v>4</v>
      </c>
      <c r="V119" s="235"/>
      <c r="W119" s="451">
        <v>1.85</v>
      </c>
      <c r="X119" s="447">
        <f t="shared" si="14"/>
        <v>7.4</v>
      </c>
      <c r="Y119" s="447">
        <f t="shared" si="14"/>
        <v>7.4</v>
      </c>
      <c r="Z119" s="447">
        <f t="shared" si="14"/>
        <v>7.4</v>
      </c>
      <c r="AA119" s="447">
        <f t="shared" si="14"/>
        <v>7.4</v>
      </c>
      <c r="AB119" s="447">
        <f t="shared" si="14"/>
        <v>7.4</v>
      </c>
    </row>
    <row r="120" spans="1:28" ht="15.75" customHeight="1">
      <c r="A120" s="229" t="str">
        <f t="shared" si="12"/>
        <v>0502270110007_APP_Regular_Price_55_295x178</v>
      </c>
      <c r="B120" s="546" t="s">
        <v>608</v>
      </c>
      <c r="C120" s="546" t="s">
        <v>605</v>
      </c>
      <c r="D120" s="229">
        <v>27</v>
      </c>
      <c r="E120" s="546" t="s">
        <v>718</v>
      </c>
      <c r="F120" s="546" t="s">
        <v>623</v>
      </c>
      <c r="G120" s="546" t="s">
        <v>610</v>
      </c>
      <c r="H120" s="229" t="str">
        <f t="shared" si="13"/>
        <v>0502270110007</v>
      </c>
      <c r="I120" s="227" t="s">
        <v>688</v>
      </c>
      <c r="J120" s="227" t="s">
        <v>1139</v>
      </c>
      <c r="K120" s="246" t="s">
        <v>1115</v>
      </c>
      <c r="L120" s="246" t="s">
        <v>1293</v>
      </c>
      <c r="M120" s="592">
        <v>55</v>
      </c>
      <c r="N120" s="295" t="s">
        <v>375</v>
      </c>
      <c r="O120" s="247" t="s">
        <v>887</v>
      </c>
      <c r="P120" s="227"/>
      <c r="Q120" s="278">
        <v>4</v>
      </c>
      <c r="R120" s="278">
        <v>4</v>
      </c>
      <c r="S120" s="278">
        <v>4</v>
      </c>
      <c r="T120" s="278">
        <v>4</v>
      </c>
      <c r="U120" s="278">
        <v>4</v>
      </c>
      <c r="V120" s="235"/>
      <c r="W120" s="451">
        <v>1.85</v>
      </c>
      <c r="X120" s="447">
        <f t="shared" si="14"/>
        <v>7.4</v>
      </c>
      <c r="Y120" s="447">
        <f t="shared" si="14"/>
        <v>7.4</v>
      </c>
      <c r="Z120" s="447">
        <f t="shared" si="14"/>
        <v>7.4</v>
      </c>
      <c r="AA120" s="447">
        <f t="shared" si="14"/>
        <v>7.4</v>
      </c>
      <c r="AB120" s="447">
        <f t="shared" si="14"/>
        <v>7.4</v>
      </c>
    </row>
    <row r="121" spans="1:28" ht="15.75" customHeight="1">
      <c r="A121" s="229" t="str">
        <f t="shared" si="12"/>
        <v>0502270120007_APP_Regular_Price_60_295x178</v>
      </c>
      <c r="B121" s="546" t="s">
        <v>608</v>
      </c>
      <c r="C121" s="546" t="s">
        <v>605</v>
      </c>
      <c r="D121" s="229">
        <v>27</v>
      </c>
      <c r="E121" s="546" t="s">
        <v>719</v>
      </c>
      <c r="F121" s="546" t="s">
        <v>623</v>
      </c>
      <c r="G121" s="546" t="s">
        <v>610</v>
      </c>
      <c r="H121" s="229" t="str">
        <f t="shared" si="13"/>
        <v>0502270120007</v>
      </c>
      <c r="I121" s="227" t="s">
        <v>688</v>
      </c>
      <c r="J121" s="227" t="s">
        <v>1139</v>
      </c>
      <c r="K121" s="246" t="s">
        <v>1115</v>
      </c>
      <c r="L121" s="246" t="s">
        <v>1293</v>
      </c>
      <c r="M121" s="592">
        <v>60</v>
      </c>
      <c r="N121" s="295" t="s">
        <v>375</v>
      </c>
      <c r="O121" s="247" t="s">
        <v>887</v>
      </c>
      <c r="P121" s="227"/>
      <c r="Q121" s="278">
        <v>4</v>
      </c>
      <c r="R121" s="278">
        <v>4</v>
      </c>
      <c r="S121" s="278">
        <v>4</v>
      </c>
      <c r="T121" s="278">
        <v>4</v>
      </c>
      <c r="U121" s="278">
        <v>4</v>
      </c>
      <c r="V121" s="235"/>
      <c r="W121" s="451">
        <v>1.85</v>
      </c>
      <c r="X121" s="447">
        <f t="shared" si="14"/>
        <v>7.4</v>
      </c>
      <c r="Y121" s="447">
        <f t="shared" si="14"/>
        <v>7.4</v>
      </c>
      <c r="Z121" s="447">
        <f t="shared" si="14"/>
        <v>7.4</v>
      </c>
      <c r="AA121" s="447">
        <f t="shared" si="14"/>
        <v>7.4</v>
      </c>
      <c r="AB121" s="447">
        <f t="shared" si="14"/>
        <v>7.4</v>
      </c>
    </row>
    <row r="122" spans="1:28" ht="15.75" customHeight="1">
      <c r="A122" s="229" t="str">
        <f t="shared" si="12"/>
        <v>0502270130007_APP_Regular_Price_65_295x178</v>
      </c>
      <c r="B122" s="546" t="s">
        <v>608</v>
      </c>
      <c r="C122" s="546" t="s">
        <v>605</v>
      </c>
      <c r="D122" s="229">
        <v>27</v>
      </c>
      <c r="E122" s="546" t="s">
        <v>720</v>
      </c>
      <c r="F122" s="546" t="s">
        <v>623</v>
      </c>
      <c r="G122" s="546" t="s">
        <v>610</v>
      </c>
      <c r="H122" s="229" t="str">
        <f t="shared" si="13"/>
        <v>0502270130007</v>
      </c>
      <c r="I122" s="227" t="s">
        <v>688</v>
      </c>
      <c r="J122" s="227" t="s">
        <v>1139</v>
      </c>
      <c r="K122" s="246" t="s">
        <v>1115</v>
      </c>
      <c r="L122" s="246" t="s">
        <v>1293</v>
      </c>
      <c r="M122" s="592">
        <v>65</v>
      </c>
      <c r="N122" s="295" t="s">
        <v>375</v>
      </c>
      <c r="O122" s="247" t="s">
        <v>887</v>
      </c>
      <c r="P122" s="227"/>
      <c r="Q122" s="278">
        <v>4</v>
      </c>
      <c r="R122" s="278">
        <v>4</v>
      </c>
      <c r="S122" s="278">
        <v>4</v>
      </c>
      <c r="T122" s="278">
        <v>4</v>
      </c>
      <c r="U122" s="278">
        <v>4</v>
      </c>
      <c r="V122" s="235"/>
      <c r="W122" s="451">
        <v>1.85</v>
      </c>
      <c r="X122" s="447">
        <f t="shared" si="14"/>
        <v>7.4</v>
      </c>
      <c r="Y122" s="447">
        <f t="shared" si="14"/>
        <v>7.4</v>
      </c>
      <c r="Z122" s="447">
        <f t="shared" si="14"/>
        <v>7.4</v>
      </c>
      <c r="AA122" s="447">
        <f t="shared" si="14"/>
        <v>7.4</v>
      </c>
      <c r="AB122" s="447">
        <f t="shared" si="14"/>
        <v>7.4</v>
      </c>
    </row>
    <row r="123" spans="1:28" ht="15.75" customHeight="1">
      <c r="A123" s="229" t="str">
        <f t="shared" si="12"/>
        <v>0502270140007_APP_Regular_Price_70_295x178</v>
      </c>
      <c r="B123" s="546" t="s">
        <v>608</v>
      </c>
      <c r="C123" s="546" t="s">
        <v>605</v>
      </c>
      <c r="D123" s="229">
        <v>27</v>
      </c>
      <c r="E123" s="546" t="s">
        <v>721</v>
      </c>
      <c r="F123" s="546" t="s">
        <v>623</v>
      </c>
      <c r="G123" s="546" t="s">
        <v>610</v>
      </c>
      <c r="H123" s="229" t="str">
        <f t="shared" si="13"/>
        <v>0502270140007</v>
      </c>
      <c r="I123" s="227" t="s">
        <v>688</v>
      </c>
      <c r="J123" s="227" t="s">
        <v>1139</v>
      </c>
      <c r="K123" s="246" t="s">
        <v>1115</v>
      </c>
      <c r="L123" s="246" t="s">
        <v>1293</v>
      </c>
      <c r="M123" s="592">
        <v>70</v>
      </c>
      <c r="N123" s="295" t="s">
        <v>375</v>
      </c>
      <c r="O123" s="247" t="s">
        <v>887</v>
      </c>
      <c r="P123" s="227"/>
      <c r="Q123" s="278">
        <v>4</v>
      </c>
      <c r="R123" s="278">
        <v>4</v>
      </c>
      <c r="S123" s="278">
        <v>4</v>
      </c>
      <c r="T123" s="278">
        <v>4</v>
      </c>
      <c r="U123" s="278">
        <v>4</v>
      </c>
      <c r="V123" s="235"/>
      <c r="W123" s="451">
        <v>1.85</v>
      </c>
      <c r="X123" s="447">
        <f t="shared" si="14"/>
        <v>7.4</v>
      </c>
      <c r="Y123" s="447">
        <f t="shared" si="14"/>
        <v>7.4</v>
      </c>
      <c r="Z123" s="447">
        <f t="shared" si="14"/>
        <v>7.4</v>
      </c>
      <c r="AA123" s="447">
        <f t="shared" si="14"/>
        <v>7.4</v>
      </c>
      <c r="AB123" s="447">
        <f t="shared" si="14"/>
        <v>7.4</v>
      </c>
    </row>
    <row r="124" spans="1:28" ht="15.75" customHeight="1">
      <c r="A124" s="229" t="str">
        <f t="shared" si="12"/>
        <v>0502270150007_APP_Regular_Price_75_295x178</v>
      </c>
      <c r="B124" s="546" t="s">
        <v>608</v>
      </c>
      <c r="C124" s="546" t="s">
        <v>605</v>
      </c>
      <c r="D124" s="229">
        <v>27</v>
      </c>
      <c r="E124" s="546" t="s">
        <v>722</v>
      </c>
      <c r="F124" s="546" t="s">
        <v>623</v>
      </c>
      <c r="G124" s="546" t="s">
        <v>610</v>
      </c>
      <c r="H124" s="229" t="str">
        <f t="shared" si="13"/>
        <v>0502270150007</v>
      </c>
      <c r="I124" s="227" t="s">
        <v>688</v>
      </c>
      <c r="J124" s="227" t="s">
        <v>1139</v>
      </c>
      <c r="K124" s="246" t="s">
        <v>1115</v>
      </c>
      <c r="L124" s="246" t="s">
        <v>1293</v>
      </c>
      <c r="M124" s="592">
        <v>75</v>
      </c>
      <c r="N124" s="295" t="s">
        <v>375</v>
      </c>
      <c r="O124" s="247" t="s">
        <v>887</v>
      </c>
      <c r="P124" s="227"/>
      <c r="Q124" s="278">
        <v>4</v>
      </c>
      <c r="R124" s="278">
        <v>4</v>
      </c>
      <c r="S124" s="278">
        <v>4</v>
      </c>
      <c r="T124" s="278">
        <v>4</v>
      </c>
      <c r="U124" s="278">
        <v>4</v>
      </c>
      <c r="V124" s="235"/>
      <c r="W124" s="451">
        <v>1.85</v>
      </c>
      <c r="X124" s="447">
        <f t="shared" si="14"/>
        <v>7.4</v>
      </c>
      <c r="Y124" s="447">
        <f t="shared" si="14"/>
        <v>7.4</v>
      </c>
      <c r="Z124" s="447">
        <f t="shared" si="14"/>
        <v>7.4</v>
      </c>
      <c r="AA124" s="447">
        <f t="shared" si="14"/>
        <v>7.4</v>
      </c>
      <c r="AB124" s="447">
        <f t="shared" si="14"/>
        <v>7.4</v>
      </c>
    </row>
    <row r="125" spans="1:28" ht="15.75" customHeight="1">
      <c r="A125" s="229" t="str">
        <f t="shared" si="12"/>
        <v>0502270160007_APP_Regular_Price_80_295x178</v>
      </c>
      <c r="B125" s="546" t="s">
        <v>608</v>
      </c>
      <c r="C125" s="546" t="s">
        <v>605</v>
      </c>
      <c r="D125" s="229">
        <v>27</v>
      </c>
      <c r="E125" s="546" t="s">
        <v>723</v>
      </c>
      <c r="F125" s="546" t="s">
        <v>623</v>
      </c>
      <c r="G125" s="546" t="s">
        <v>610</v>
      </c>
      <c r="H125" s="229" t="str">
        <f t="shared" si="13"/>
        <v>0502270160007</v>
      </c>
      <c r="I125" s="227" t="s">
        <v>688</v>
      </c>
      <c r="J125" s="227" t="s">
        <v>1139</v>
      </c>
      <c r="K125" s="246" t="s">
        <v>1115</v>
      </c>
      <c r="L125" s="246" t="s">
        <v>1293</v>
      </c>
      <c r="M125" s="592">
        <v>80</v>
      </c>
      <c r="N125" s="295" t="s">
        <v>375</v>
      </c>
      <c r="O125" s="247" t="s">
        <v>887</v>
      </c>
      <c r="P125" s="227"/>
      <c r="Q125" s="278">
        <v>4</v>
      </c>
      <c r="R125" s="278">
        <v>4</v>
      </c>
      <c r="S125" s="278">
        <v>4</v>
      </c>
      <c r="T125" s="278">
        <v>4</v>
      </c>
      <c r="U125" s="278">
        <v>4</v>
      </c>
      <c r="V125" s="235"/>
      <c r="W125" s="451">
        <v>1.85</v>
      </c>
      <c r="X125" s="447">
        <f t="shared" si="14"/>
        <v>7.4</v>
      </c>
      <c r="Y125" s="447">
        <f t="shared" si="14"/>
        <v>7.4</v>
      </c>
      <c r="Z125" s="447">
        <f t="shared" si="14"/>
        <v>7.4</v>
      </c>
      <c r="AA125" s="447">
        <f t="shared" si="14"/>
        <v>7.4</v>
      </c>
      <c r="AB125" s="447">
        <f t="shared" si="14"/>
        <v>7.4</v>
      </c>
    </row>
    <row r="126" spans="1:28" ht="15.75" customHeight="1">
      <c r="A126" s="229" t="str">
        <f t="shared" si="12"/>
        <v>0502270170007_APP_Regular_Price_85_295x178</v>
      </c>
      <c r="B126" s="546" t="s">
        <v>608</v>
      </c>
      <c r="C126" s="546" t="s">
        <v>605</v>
      </c>
      <c r="D126" s="229">
        <v>27</v>
      </c>
      <c r="E126" s="546" t="s">
        <v>724</v>
      </c>
      <c r="F126" s="546" t="s">
        <v>623</v>
      </c>
      <c r="G126" s="546" t="s">
        <v>610</v>
      </c>
      <c r="H126" s="229" t="str">
        <f t="shared" si="13"/>
        <v>0502270170007</v>
      </c>
      <c r="I126" s="227" t="s">
        <v>688</v>
      </c>
      <c r="J126" s="227" t="s">
        <v>1139</v>
      </c>
      <c r="K126" s="246" t="s">
        <v>1115</v>
      </c>
      <c r="L126" s="246" t="s">
        <v>1293</v>
      </c>
      <c r="M126" s="592">
        <v>85</v>
      </c>
      <c r="N126" s="295" t="s">
        <v>375</v>
      </c>
      <c r="O126" s="247" t="s">
        <v>887</v>
      </c>
      <c r="P126" s="227"/>
      <c r="Q126" s="278">
        <v>4</v>
      </c>
      <c r="R126" s="278">
        <v>4</v>
      </c>
      <c r="S126" s="278">
        <v>4</v>
      </c>
      <c r="T126" s="278">
        <v>4</v>
      </c>
      <c r="U126" s="278">
        <v>4</v>
      </c>
      <c r="V126" s="235"/>
      <c r="W126" s="451">
        <v>1.85</v>
      </c>
      <c r="X126" s="447">
        <f t="shared" si="14"/>
        <v>7.4</v>
      </c>
      <c r="Y126" s="447">
        <f t="shared" si="14"/>
        <v>7.4</v>
      </c>
      <c r="Z126" s="447">
        <f t="shared" si="14"/>
        <v>7.4</v>
      </c>
      <c r="AA126" s="447">
        <f t="shared" si="14"/>
        <v>7.4</v>
      </c>
      <c r="AB126" s="447">
        <f t="shared" si="14"/>
        <v>7.4</v>
      </c>
    </row>
    <row r="127" spans="1:28" ht="15.75" customHeight="1">
      <c r="A127" s="229" t="str">
        <f t="shared" si="12"/>
        <v>0502270180007_APP_Regular_Price_90_295x178</v>
      </c>
      <c r="B127" s="546" t="s">
        <v>608</v>
      </c>
      <c r="C127" s="546" t="s">
        <v>605</v>
      </c>
      <c r="D127" s="229">
        <v>27</v>
      </c>
      <c r="E127" s="546" t="s">
        <v>725</v>
      </c>
      <c r="F127" s="546" t="s">
        <v>623</v>
      </c>
      <c r="G127" s="546" t="s">
        <v>610</v>
      </c>
      <c r="H127" s="229" t="str">
        <f t="shared" si="13"/>
        <v>0502270180007</v>
      </c>
      <c r="I127" s="227" t="s">
        <v>688</v>
      </c>
      <c r="J127" s="227" t="s">
        <v>1139</v>
      </c>
      <c r="K127" s="246" t="s">
        <v>1115</v>
      </c>
      <c r="L127" s="246" t="s">
        <v>1293</v>
      </c>
      <c r="M127" s="592">
        <v>90</v>
      </c>
      <c r="N127" s="295" t="s">
        <v>375</v>
      </c>
      <c r="O127" s="247" t="s">
        <v>887</v>
      </c>
      <c r="P127" s="227"/>
      <c r="Q127" s="278">
        <v>6</v>
      </c>
      <c r="R127" s="278">
        <v>6</v>
      </c>
      <c r="S127" s="278">
        <v>6</v>
      </c>
      <c r="T127" s="278">
        <v>6</v>
      </c>
      <c r="U127" s="278">
        <v>6</v>
      </c>
      <c r="V127" s="235"/>
      <c r="W127" s="451">
        <v>1.85</v>
      </c>
      <c r="X127" s="447">
        <f t="shared" si="14"/>
        <v>11.100000000000001</v>
      </c>
      <c r="Y127" s="447">
        <f t="shared" si="14"/>
        <v>11.100000000000001</v>
      </c>
      <c r="Z127" s="447">
        <f t="shared" si="14"/>
        <v>11.100000000000001</v>
      </c>
      <c r="AA127" s="447">
        <f t="shared" si="14"/>
        <v>11.100000000000001</v>
      </c>
      <c r="AB127" s="447">
        <f t="shared" si="14"/>
        <v>11.100000000000001</v>
      </c>
    </row>
    <row r="128" spans="1:28" ht="15.75" customHeight="1">
      <c r="A128" s="229" t="str">
        <f t="shared" si="12"/>
        <v>0502270190007_APP_Regular_Price_95_295x178</v>
      </c>
      <c r="B128" s="546" t="s">
        <v>608</v>
      </c>
      <c r="C128" s="546" t="s">
        <v>605</v>
      </c>
      <c r="D128" s="229">
        <v>27</v>
      </c>
      <c r="E128" s="546" t="s">
        <v>726</v>
      </c>
      <c r="F128" s="546" t="s">
        <v>623</v>
      </c>
      <c r="G128" s="546" t="s">
        <v>610</v>
      </c>
      <c r="H128" s="229" t="str">
        <f t="shared" si="13"/>
        <v>0502270190007</v>
      </c>
      <c r="I128" s="227" t="s">
        <v>688</v>
      </c>
      <c r="J128" s="227" t="s">
        <v>1139</v>
      </c>
      <c r="K128" s="246" t="s">
        <v>1115</v>
      </c>
      <c r="L128" s="246" t="s">
        <v>1293</v>
      </c>
      <c r="M128" s="592">
        <v>95</v>
      </c>
      <c r="N128" s="295" t="s">
        <v>375</v>
      </c>
      <c r="O128" s="247" t="s">
        <v>887</v>
      </c>
      <c r="P128" s="227"/>
      <c r="Q128" s="278">
        <v>6</v>
      </c>
      <c r="R128" s="278">
        <v>6</v>
      </c>
      <c r="S128" s="278">
        <v>6</v>
      </c>
      <c r="T128" s="278">
        <v>6</v>
      </c>
      <c r="U128" s="278">
        <v>6</v>
      </c>
      <c r="V128" s="235"/>
      <c r="W128" s="451">
        <v>1.85</v>
      </c>
      <c r="X128" s="447">
        <f t="shared" si="14"/>
        <v>11.100000000000001</v>
      </c>
      <c r="Y128" s="447">
        <f t="shared" si="14"/>
        <v>11.100000000000001</v>
      </c>
      <c r="Z128" s="447">
        <f t="shared" si="14"/>
        <v>11.100000000000001</v>
      </c>
      <c r="AA128" s="447">
        <f t="shared" si="14"/>
        <v>11.100000000000001</v>
      </c>
      <c r="AB128" s="447">
        <f t="shared" si="14"/>
        <v>11.100000000000001</v>
      </c>
    </row>
    <row r="129" spans="1:28" ht="15.75" customHeight="1">
      <c r="A129" s="229" t="str">
        <f t="shared" si="12"/>
        <v>0502270200007_APP_Regular_Price_100_295x178</v>
      </c>
      <c r="B129" s="546" t="s">
        <v>608</v>
      </c>
      <c r="C129" s="546" t="s">
        <v>605</v>
      </c>
      <c r="D129" s="229">
        <v>27</v>
      </c>
      <c r="E129" s="546" t="s">
        <v>727</v>
      </c>
      <c r="F129" s="546" t="s">
        <v>623</v>
      </c>
      <c r="G129" s="546" t="s">
        <v>610</v>
      </c>
      <c r="H129" s="229" t="str">
        <f t="shared" si="13"/>
        <v>0502270200007</v>
      </c>
      <c r="I129" s="227" t="s">
        <v>688</v>
      </c>
      <c r="J129" s="227" t="s">
        <v>1139</v>
      </c>
      <c r="K129" s="246" t="s">
        <v>1115</v>
      </c>
      <c r="L129" s="246" t="s">
        <v>1293</v>
      </c>
      <c r="M129" s="592">
        <v>100</v>
      </c>
      <c r="N129" s="295" t="s">
        <v>375</v>
      </c>
      <c r="O129" s="247" t="s">
        <v>887</v>
      </c>
      <c r="P129" s="227"/>
      <c r="Q129" s="278">
        <v>6</v>
      </c>
      <c r="R129" s="278">
        <v>6</v>
      </c>
      <c r="S129" s="278">
        <v>6</v>
      </c>
      <c r="T129" s="278">
        <v>6</v>
      </c>
      <c r="U129" s="278">
        <v>6</v>
      </c>
      <c r="V129" s="235"/>
      <c r="W129" s="451">
        <v>1.85</v>
      </c>
      <c r="X129" s="447">
        <f t="shared" si="14"/>
        <v>11.100000000000001</v>
      </c>
      <c r="Y129" s="447">
        <f t="shared" si="14"/>
        <v>11.100000000000001</v>
      </c>
      <c r="Z129" s="447">
        <f t="shared" si="14"/>
        <v>11.100000000000001</v>
      </c>
      <c r="AA129" s="447">
        <f t="shared" si="14"/>
        <v>11.100000000000001</v>
      </c>
      <c r="AB129" s="447">
        <f t="shared" si="14"/>
        <v>11.100000000000001</v>
      </c>
    </row>
    <row r="130" spans="1:28" ht="15.75" customHeight="1">
      <c r="A130" s="229" t="str">
        <f t="shared" si="12"/>
        <v>0502270210007_APP_Regular_Price_105_295x178</v>
      </c>
      <c r="B130" s="546" t="s">
        <v>608</v>
      </c>
      <c r="C130" s="546" t="s">
        <v>605</v>
      </c>
      <c r="D130" s="229">
        <v>27</v>
      </c>
      <c r="E130" s="546" t="s">
        <v>728</v>
      </c>
      <c r="F130" s="546" t="s">
        <v>623</v>
      </c>
      <c r="G130" s="546" t="s">
        <v>610</v>
      </c>
      <c r="H130" s="229" t="str">
        <f t="shared" si="13"/>
        <v>0502270210007</v>
      </c>
      <c r="I130" s="227" t="s">
        <v>688</v>
      </c>
      <c r="J130" s="227" t="s">
        <v>1139</v>
      </c>
      <c r="K130" s="246" t="s">
        <v>1115</v>
      </c>
      <c r="L130" s="246" t="s">
        <v>1293</v>
      </c>
      <c r="M130" s="592">
        <v>105</v>
      </c>
      <c r="N130" s="295" t="s">
        <v>375</v>
      </c>
      <c r="O130" s="247" t="s">
        <v>887</v>
      </c>
      <c r="P130" s="227"/>
      <c r="Q130" s="278">
        <v>6</v>
      </c>
      <c r="R130" s="278">
        <v>6</v>
      </c>
      <c r="S130" s="278">
        <v>6</v>
      </c>
      <c r="T130" s="278">
        <v>6</v>
      </c>
      <c r="U130" s="278">
        <v>6</v>
      </c>
      <c r="V130" s="235"/>
      <c r="W130" s="451">
        <v>1.85</v>
      </c>
      <c r="X130" s="447">
        <f t="shared" si="14"/>
        <v>11.100000000000001</v>
      </c>
      <c r="Y130" s="447">
        <f t="shared" si="14"/>
        <v>11.100000000000001</v>
      </c>
      <c r="Z130" s="447">
        <f t="shared" si="14"/>
        <v>11.100000000000001</v>
      </c>
      <c r="AA130" s="447">
        <f t="shared" si="14"/>
        <v>11.100000000000001</v>
      </c>
      <c r="AB130" s="447">
        <f t="shared" si="14"/>
        <v>11.100000000000001</v>
      </c>
    </row>
    <row r="131" spans="1:28" ht="15.75" customHeight="1">
      <c r="A131" s="229" t="str">
        <f t="shared" si="12"/>
        <v>0502270220007_APP_Regular_Price_110_295x178</v>
      </c>
      <c r="B131" s="546" t="s">
        <v>608</v>
      </c>
      <c r="C131" s="546" t="s">
        <v>605</v>
      </c>
      <c r="D131" s="229">
        <v>27</v>
      </c>
      <c r="E131" s="546" t="s">
        <v>729</v>
      </c>
      <c r="F131" s="546" t="s">
        <v>623</v>
      </c>
      <c r="G131" s="546" t="s">
        <v>610</v>
      </c>
      <c r="H131" s="229" t="str">
        <f t="shared" si="13"/>
        <v>0502270220007</v>
      </c>
      <c r="I131" s="227" t="s">
        <v>688</v>
      </c>
      <c r="J131" s="227" t="s">
        <v>1139</v>
      </c>
      <c r="K131" s="246" t="s">
        <v>1115</v>
      </c>
      <c r="L131" s="246" t="s">
        <v>1293</v>
      </c>
      <c r="M131" s="592">
        <v>110</v>
      </c>
      <c r="N131" s="295" t="s">
        <v>375</v>
      </c>
      <c r="O131" s="247" t="s">
        <v>887</v>
      </c>
      <c r="P131" s="227"/>
      <c r="Q131" s="278">
        <v>6</v>
      </c>
      <c r="R131" s="278">
        <v>6</v>
      </c>
      <c r="S131" s="278">
        <v>6</v>
      </c>
      <c r="T131" s="278">
        <v>6</v>
      </c>
      <c r="U131" s="278">
        <v>6</v>
      </c>
      <c r="V131" s="235"/>
      <c r="W131" s="451">
        <v>1.85</v>
      </c>
      <c r="X131" s="447">
        <f t="shared" si="14"/>
        <v>11.100000000000001</v>
      </c>
      <c r="Y131" s="447">
        <f t="shared" si="14"/>
        <v>11.100000000000001</v>
      </c>
      <c r="Z131" s="447">
        <f t="shared" si="14"/>
        <v>11.100000000000001</v>
      </c>
      <c r="AA131" s="447">
        <f t="shared" si="14"/>
        <v>11.100000000000001</v>
      </c>
      <c r="AB131" s="447">
        <f t="shared" si="14"/>
        <v>11.100000000000001</v>
      </c>
    </row>
    <row r="132" spans="1:28" ht="15.75" customHeight="1">
      <c r="A132" s="229" t="str">
        <f t="shared" si="12"/>
        <v>0502270230007_APP_Regular_Price_115_295x178</v>
      </c>
      <c r="B132" s="546" t="s">
        <v>608</v>
      </c>
      <c r="C132" s="546" t="s">
        <v>605</v>
      </c>
      <c r="D132" s="229">
        <v>27</v>
      </c>
      <c r="E132" s="546" t="s">
        <v>730</v>
      </c>
      <c r="F132" s="546" t="s">
        <v>623</v>
      </c>
      <c r="G132" s="546" t="s">
        <v>610</v>
      </c>
      <c r="H132" s="229" t="str">
        <f t="shared" si="13"/>
        <v>0502270230007</v>
      </c>
      <c r="I132" s="227" t="s">
        <v>688</v>
      </c>
      <c r="J132" s="227" t="s">
        <v>1139</v>
      </c>
      <c r="K132" s="246" t="s">
        <v>1115</v>
      </c>
      <c r="L132" s="246" t="s">
        <v>1293</v>
      </c>
      <c r="M132" s="592">
        <v>115</v>
      </c>
      <c r="N132" s="295" t="s">
        <v>375</v>
      </c>
      <c r="O132" s="247" t="s">
        <v>887</v>
      </c>
      <c r="P132" s="227"/>
      <c r="Q132" s="278">
        <v>6</v>
      </c>
      <c r="R132" s="278">
        <v>6</v>
      </c>
      <c r="S132" s="278">
        <v>6</v>
      </c>
      <c r="T132" s="278">
        <v>6</v>
      </c>
      <c r="U132" s="278">
        <v>6</v>
      </c>
      <c r="V132" s="235"/>
      <c r="W132" s="451">
        <v>1.85</v>
      </c>
      <c r="X132" s="447">
        <f t="shared" si="14"/>
        <v>11.100000000000001</v>
      </c>
      <c r="Y132" s="447">
        <f t="shared" si="14"/>
        <v>11.100000000000001</v>
      </c>
      <c r="Z132" s="447">
        <f t="shared" si="14"/>
        <v>11.100000000000001</v>
      </c>
      <c r="AA132" s="447">
        <f t="shared" si="14"/>
        <v>11.100000000000001</v>
      </c>
      <c r="AB132" s="447">
        <f t="shared" si="14"/>
        <v>11.100000000000001</v>
      </c>
    </row>
    <row r="133" spans="1:28" ht="15.75" customHeight="1">
      <c r="A133" s="229" t="str">
        <f t="shared" si="12"/>
        <v>0502270240007_APP_Regular_Price_120_295x178</v>
      </c>
      <c r="B133" s="546" t="s">
        <v>608</v>
      </c>
      <c r="C133" s="546" t="s">
        <v>605</v>
      </c>
      <c r="D133" s="229">
        <v>27</v>
      </c>
      <c r="E133" s="546" t="s">
        <v>731</v>
      </c>
      <c r="F133" s="546" t="s">
        <v>623</v>
      </c>
      <c r="G133" s="546" t="s">
        <v>610</v>
      </c>
      <c r="H133" s="229" t="str">
        <f t="shared" si="13"/>
        <v>0502270240007</v>
      </c>
      <c r="I133" s="227" t="s">
        <v>688</v>
      </c>
      <c r="J133" s="227" t="s">
        <v>1139</v>
      </c>
      <c r="K133" s="246" t="s">
        <v>1115</v>
      </c>
      <c r="L133" s="246" t="s">
        <v>1293</v>
      </c>
      <c r="M133" s="592">
        <v>120</v>
      </c>
      <c r="N133" s="295" t="s">
        <v>375</v>
      </c>
      <c r="O133" s="247" t="s">
        <v>887</v>
      </c>
      <c r="P133" s="227"/>
      <c r="Q133" s="278">
        <v>6</v>
      </c>
      <c r="R133" s="278">
        <v>6</v>
      </c>
      <c r="S133" s="278">
        <v>6</v>
      </c>
      <c r="T133" s="278">
        <v>6</v>
      </c>
      <c r="U133" s="278">
        <v>6</v>
      </c>
      <c r="V133" s="235"/>
      <c r="W133" s="451">
        <v>1.85</v>
      </c>
      <c r="X133" s="447">
        <f t="shared" si="14"/>
        <v>11.100000000000001</v>
      </c>
      <c r="Y133" s="447">
        <f t="shared" si="14"/>
        <v>11.100000000000001</v>
      </c>
      <c r="Z133" s="447">
        <f t="shared" si="14"/>
        <v>11.100000000000001</v>
      </c>
      <c r="AA133" s="447">
        <f t="shared" si="14"/>
        <v>11.100000000000001</v>
      </c>
      <c r="AB133" s="447">
        <f t="shared" si="14"/>
        <v>11.100000000000001</v>
      </c>
    </row>
    <row r="134" spans="1:28" ht="15.75" customHeight="1">
      <c r="A134" s="229" t="str">
        <f t="shared" si="12"/>
        <v>0502270250007_APP_Regular_Price_125_295x178</v>
      </c>
      <c r="B134" s="546" t="s">
        <v>608</v>
      </c>
      <c r="C134" s="546" t="s">
        <v>605</v>
      </c>
      <c r="D134" s="229">
        <v>27</v>
      </c>
      <c r="E134" s="546" t="s">
        <v>732</v>
      </c>
      <c r="F134" s="546" t="s">
        <v>623</v>
      </c>
      <c r="G134" s="546" t="s">
        <v>610</v>
      </c>
      <c r="H134" s="229" t="str">
        <f t="shared" si="13"/>
        <v>0502270250007</v>
      </c>
      <c r="I134" s="227" t="s">
        <v>688</v>
      </c>
      <c r="J134" s="227" t="s">
        <v>1139</v>
      </c>
      <c r="K134" s="246" t="s">
        <v>1115</v>
      </c>
      <c r="L134" s="246" t="s">
        <v>1293</v>
      </c>
      <c r="M134" s="592">
        <v>125</v>
      </c>
      <c r="N134" s="295" t="s">
        <v>375</v>
      </c>
      <c r="O134" s="247" t="s">
        <v>887</v>
      </c>
      <c r="P134" s="227"/>
      <c r="Q134" s="278">
        <v>6</v>
      </c>
      <c r="R134" s="278">
        <v>6</v>
      </c>
      <c r="S134" s="278">
        <v>6</v>
      </c>
      <c r="T134" s="278">
        <v>6</v>
      </c>
      <c r="U134" s="278">
        <v>6</v>
      </c>
      <c r="V134" s="235"/>
      <c r="W134" s="451">
        <v>1.85</v>
      </c>
      <c r="X134" s="447">
        <f t="shared" si="14"/>
        <v>11.100000000000001</v>
      </c>
      <c r="Y134" s="447">
        <f t="shared" si="14"/>
        <v>11.100000000000001</v>
      </c>
      <c r="Z134" s="447">
        <f t="shared" si="14"/>
        <v>11.100000000000001</v>
      </c>
      <c r="AA134" s="447">
        <f t="shared" si="14"/>
        <v>11.100000000000001</v>
      </c>
      <c r="AB134" s="447">
        <f t="shared" si="14"/>
        <v>11.100000000000001</v>
      </c>
    </row>
    <row r="135" spans="1:28" ht="15.75" customHeight="1">
      <c r="A135" s="229" t="str">
        <f t="shared" si="12"/>
        <v>0502270260007_APP_Regular_Price_130_295x178</v>
      </c>
      <c r="B135" s="546" t="s">
        <v>608</v>
      </c>
      <c r="C135" s="546" t="s">
        <v>605</v>
      </c>
      <c r="D135" s="229">
        <v>27</v>
      </c>
      <c r="E135" s="546" t="s">
        <v>733</v>
      </c>
      <c r="F135" s="546" t="s">
        <v>623</v>
      </c>
      <c r="G135" s="546" t="s">
        <v>610</v>
      </c>
      <c r="H135" s="229" t="str">
        <f t="shared" si="13"/>
        <v>0502270260007</v>
      </c>
      <c r="I135" s="227" t="s">
        <v>688</v>
      </c>
      <c r="J135" s="227" t="s">
        <v>1139</v>
      </c>
      <c r="K135" s="246" t="s">
        <v>1115</v>
      </c>
      <c r="L135" s="246" t="s">
        <v>1293</v>
      </c>
      <c r="M135" s="592">
        <v>130</v>
      </c>
      <c r="N135" s="295" t="s">
        <v>375</v>
      </c>
      <c r="O135" s="247" t="s">
        <v>887</v>
      </c>
      <c r="P135" s="227"/>
      <c r="Q135" s="278">
        <v>6</v>
      </c>
      <c r="R135" s="278">
        <v>6</v>
      </c>
      <c r="S135" s="278">
        <v>6</v>
      </c>
      <c r="T135" s="278">
        <v>6</v>
      </c>
      <c r="U135" s="278">
        <v>6</v>
      </c>
      <c r="V135" s="235"/>
      <c r="W135" s="451">
        <v>1.85</v>
      </c>
      <c r="X135" s="447">
        <f t="shared" si="14"/>
        <v>11.100000000000001</v>
      </c>
      <c r="Y135" s="447">
        <f t="shared" si="14"/>
        <v>11.100000000000001</v>
      </c>
      <c r="Z135" s="447">
        <f t="shared" si="14"/>
        <v>11.100000000000001</v>
      </c>
      <c r="AA135" s="447">
        <f t="shared" si="14"/>
        <v>11.100000000000001</v>
      </c>
      <c r="AB135" s="447">
        <f t="shared" si="14"/>
        <v>11.100000000000001</v>
      </c>
    </row>
    <row r="136" spans="1:28" ht="15.75" customHeight="1">
      <c r="A136" s="229" t="str">
        <f t="shared" si="12"/>
        <v>0502270270007_APP_Regular_Price_135_295x178</v>
      </c>
      <c r="B136" s="546" t="s">
        <v>608</v>
      </c>
      <c r="C136" s="546" t="s">
        <v>605</v>
      </c>
      <c r="D136" s="229">
        <v>27</v>
      </c>
      <c r="E136" s="546" t="s">
        <v>734</v>
      </c>
      <c r="F136" s="546" t="s">
        <v>623</v>
      </c>
      <c r="G136" s="546" t="s">
        <v>610</v>
      </c>
      <c r="H136" s="229" t="str">
        <f t="shared" si="13"/>
        <v>0502270270007</v>
      </c>
      <c r="I136" s="227" t="s">
        <v>688</v>
      </c>
      <c r="J136" s="227" t="s">
        <v>1139</v>
      </c>
      <c r="K136" s="246" t="s">
        <v>1115</v>
      </c>
      <c r="L136" s="246" t="s">
        <v>1293</v>
      </c>
      <c r="M136" s="592">
        <v>135</v>
      </c>
      <c r="N136" s="295" t="s">
        <v>375</v>
      </c>
      <c r="O136" s="247" t="s">
        <v>887</v>
      </c>
      <c r="P136" s="227"/>
      <c r="Q136" s="278">
        <v>6</v>
      </c>
      <c r="R136" s="278">
        <v>6</v>
      </c>
      <c r="S136" s="278">
        <v>6</v>
      </c>
      <c r="T136" s="278">
        <v>6</v>
      </c>
      <c r="U136" s="278">
        <v>6</v>
      </c>
      <c r="V136" s="235"/>
      <c r="W136" s="451">
        <v>1.85</v>
      </c>
      <c r="X136" s="447">
        <f t="shared" si="14"/>
        <v>11.100000000000001</v>
      </c>
      <c r="Y136" s="447">
        <f t="shared" si="14"/>
        <v>11.100000000000001</v>
      </c>
      <c r="Z136" s="447">
        <f t="shared" si="14"/>
        <v>11.100000000000001</v>
      </c>
      <c r="AA136" s="447">
        <f t="shared" si="14"/>
        <v>11.100000000000001</v>
      </c>
      <c r="AB136" s="447">
        <f t="shared" si="14"/>
        <v>11.100000000000001</v>
      </c>
    </row>
    <row r="137" spans="1:28" ht="15.75" customHeight="1">
      <c r="A137" s="229" t="str">
        <f t="shared" si="12"/>
        <v>0502270280007_APP_Regular_Price_140_295x178</v>
      </c>
      <c r="B137" s="546" t="s">
        <v>608</v>
      </c>
      <c r="C137" s="546" t="s">
        <v>605</v>
      </c>
      <c r="D137" s="229">
        <v>27</v>
      </c>
      <c r="E137" s="546" t="s">
        <v>735</v>
      </c>
      <c r="F137" s="546" t="s">
        <v>623</v>
      </c>
      <c r="G137" s="546" t="s">
        <v>610</v>
      </c>
      <c r="H137" s="229" t="str">
        <f t="shared" si="13"/>
        <v>0502270280007</v>
      </c>
      <c r="I137" s="227" t="s">
        <v>688</v>
      </c>
      <c r="J137" s="227" t="s">
        <v>1139</v>
      </c>
      <c r="K137" s="246" t="s">
        <v>1115</v>
      </c>
      <c r="L137" s="246" t="s">
        <v>1293</v>
      </c>
      <c r="M137" s="592">
        <v>140</v>
      </c>
      <c r="N137" s="295" t="s">
        <v>375</v>
      </c>
      <c r="O137" s="247" t="s">
        <v>887</v>
      </c>
      <c r="P137" s="227"/>
      <c r="Q137" s="278">
        <v>6</v>
      </c>
      <c r="R137" s="278">
        <v>6</v>
      </c>
      <c r="S137" s="278">
        <v>6</v>
      </c>
      <c r="T137" s="278">
        <v>6</v>
      </c>
      <c r="U137" s="278">
        <v>6</v>
      </c>
      <c r="V137" s="235"/>
      <c r="W137" s="451">
        <v>1.85</v>
      </c>
      <c r="X137" s="447">
        <f t="shared" si="14"/>
        <v>11.100000000000001</v>
      </c>
      <c r="Y137" s="447">
        <f t="shared" si="14"/>
        <v>11.100000000000001</v>
      </c>
      <c r="Z137" s="447">
        <f t="shared" si="14"/>
        <v>11.100000000000001</v>
      </c>
      <c r="AA137" s="447">
        <f t="shared" si="14"/>
        <v>11.100000000000001</v>
      </c>
      <c r="AB137" s="447">
        <f t="shared" si="14"/>
        <v>11.100000000000001</v>
      </c>
    </row>
    <row r="138" spans="1:28" ht="15.75" customHeight="1">
      <c r="A138" s="229" t="str">
        <f t="shared" si="12"/>
        <v>0502270290007_APP_Regular_Price_145_295x178</v>
      </c>
      <c r="B138" s="546" t="s">
        <v>608</v>
      </c>
      <c r="C138" s="546" t="s">
        <v>605</v>
      </c>
      <c r="D138" s="229">
        <v>27</v>
      </c>
      <c r="E138" s="546" t="s">
        <v>736</v>
      </c>
      <c r="F138" s="546" t="s">
        <v>623</v>
      </c>
      <c r="G138" s="546" t="s">
        <v>610</v>
      </c>
      <c r="H138" s="229" t="str">
        <f t="shared" si="13"/>
        <v>0502270290007</v>
      </c>
      <c r="I138" s="227" t="s">
        <v>688</v>
      </c>
      <c r="J138" s="227" t="s">
        <v>1139</v>
      </c>
      <c r="K138" s="246" t="s">
        <v>1115</v>
      </c>
      <c r="L138" s="246" t="s">
        <v>1293</v>
      </c>
      <c r="M138" s="592">
        <v>145</v>
      </c>
      <c r="N138" s="295" t="s">
        <v>375</v>
      </c>
      <c r="O138" s="247" t="s">
        <v>887</v>
      </c>
      <c r="P138" s="227"/>
      <c r="Q138" s="278">
        <v>6</v>
      </c>
      <c r="R138" s="278">
        <v>6</v>
      </c>
      <c r="S138" s="278">
        <v>6</v>
      </c>
      <c r="T138" s="278">
        <v>6</v>
      </c>
      <c r="U138" s="278">
        <v>6</v>
      </c>
      <c r="V138" s="235"/>
      <c r="W138" s="451">
        <v>1.85</v>
      </c>
      <c r="X138" s="447">
        <f t="shared" si="14"/>
        <v>11.100000000000001</v>
      </c>
      <c r="Y138" s="447">
        <f t="shared" si="14"/>
        <v>11.100000000000001</v>
      </c>
      <c r="Z138" s="447">
        <f t="shared" si="14"/>
        <v>11.100000000000001</v>
      </c>
      <c r="AA138" s="447">
        <f t="shared" si="14"/>
        <v>11.100000000000001</v>
      </c>
      <c r="AB138" s="447">
        <f t="shared" si="14"/>
        <v>11.100000000000001</v>
      </c>
    </row>
    <row r="139" spans="1:28" ht="15.75" customHeight="1">
      <c r="A139" s="229" t="str">
        <f t="shared" si="12"/>
        <v>0502270300007_APP_Regular_Price_150_295x178</v>
      </c>
      <c r="B139" s="546" t="s">
        <v>608</v>
      </c>
      <c r="C139" s="546" t="s">
        <v>605</v>
      </c>
      <c r="D139" s="229">
        <v>27</v>
      </c>
      <c r="E139" s="546" t="s">
        <v>737</v>
      </c>
      <c r="F139" s="546" t="s">
        <v>623</v>
      </c>
      <c r="G139" s="546" t="s">
        <v>610</v>
      </c>
      <c r="H139" s="229" t="str">
        <f t="shared" si="13"/>
        <v>0502270300007</v>
      </c>
      <c r="I139" s="227" t="s">
        <v>688</v>
      </c>
      <c r="J139" s="227" t="s">
        <v>1139</v>
      </c>
      <c r="K139" s="246" t="s">
        <v>1115</v>
      </c>
      <c r="L139" s="246" t="s">
        <v>1293</v>
      </c>
      <c r="M139" s="592">
        <v>150</v>
      </c>
      <c r="N139" s="295" t="s">
        <v>375</v>
      </c>
      <c r="O139" s="247" t="s">
        <v>887</v>
      </c>
      <c r="P139" s="227"/>
      <c r="Q139" s="278">
        <v>6</v>
      </c>
      <c r="R139" s="278">
        <v>6</v>
      </c>
      <c r="S139" s="278">
        <v>6</v>
      </c>
      <c r="T139" s="278">
        <v>6</v>
      </c>
      <c r="U139" s="278">
        <v>6</v>
      </c>
      <c r="V139" s="235"/>
      <c r="W139" s="451">
        <v>1.85</v>
      </c>
      <c r="X139" s="447">
        <f t="shared" si="14"/>
        <v>11.100000000000001</v>
      </c>
      <c r="Y139" s="447">
        <f t="shared" si="14"/>
        <v>11.100000000000001</v>
      </c>
      <c r="Z139" s="447">
        <f t="shared" si="14"/>
        <v>11.100000000000001</v>
      </c>
      <c r="AA139" s="447">
        <f t="shared" si="14"/>
        <v>11.100000000000001</v>
      </c>
      <c r="AB139" s="447">
        <f t="shared" si="14"/>
        <v>11.100000000000001</v>
      </c>
    </row>
    <row r="140" spans="1:28" ht="15.75" customHeight="1">
      <c r="A140" s="229" t="str">
        <f t="shared" si="12"/>
        <v>0502270310007_APP_Regular_Price_155_295x178</v>
      </c>
      <c r="B140" s="546" t="s">
        <v>608</v>
      </c>
      <c r="C140" s="546" t="s">
        <v>605</v>
      </c>
      <c r="D140" s="229">
        <v>27</v>
      </c>
      <c r="E140" s="546" t="s">
        <v>738</v>
      </c>
      <c r="F140" s="546" t="s">
        <v>623</v>
      </c>
      <c r="G140" s="546" t="s">
        <v>610</v>
      </c>
      <c r="H140" s="229" t="str">
        <f t="shared" si="13"/>
        <v>0502270310007</v>
      </c>
      <c r="I140" s="227" t="s">
        <v>688</v>
      </c>
      <c r="J140" s="227" t="s">
        <v>1139</v>
      </c>
      <c r="K140" s="246" t="s">
        <v>1115</v>
      </c>
      <c r="L140" s="246" t="s">
        <v>1293</v>
      </c>
      <c r="M140" s="592">
        <v>155</v>
      </c>
      <c r="N140" s="295" t="s">
        <v>375</v>
      </c>
      <c r="O140" s="247" t="s">
        <v>887</v>
      </c>
      <c r="P140" s="227"/>
      <c r="Q140" s="278">
        <v>6</v>
      </c>
      <c r="R140" s="278">
        <v>6</v>
      </c>
      <c r="S140" s="278">
        <v>6</v>
      </c>
      <c r="T140" s="278">
        <v>6</v>
      </c>
      <c r="U140" s="278">
        <v>6</v>
      </c>
      <c r="V140" s="235"/>
      <c r="W140" s="451">
        <v>1.85</v>
      </c>
      <c r="X140" s="447">
        <f t="shared" si="14"/>
        <v>11.100000000000001</v>
      </c>
      <c r="Y140" s="447">
        <f t="shared" si="14"/>
        <v>11.100000000000001</v>
      </c>
      <c r="Z140" s="447">
        <f t="shared" si="14"/>
        <v>11.100000000000001</v>
      </c>
      <c r="AA140" s="447">
        <f t="shared" si="14"/>
        <v>11.100000000000001</v>
      </c>
      <c r="AB140" s="447">
        <f t="shared" si="14"/>
        <v>11.100000000000001</v>
      </c>
    </row>
    <row r="141" spans="1:28" ht="15.75" customHeight="1">
      <c r="A141" s="229" t="str">
        <f t="shared" si="12"/>
        <v>0502270320007_APP_Regular_Price_160_295x178</v>
      </c>
      <c r="B141" s="546" t="s">
        <v>608</v>
      </c>
      <c r="C141" s="546" t="s">
        <v>605</v>
      </c>
      <c r="D141" s="229">
        <v>27</v>
      </c>
      <c r="E141" s="546" t="s">
        <v>739</v>
      </c>
      <c r="F141" s="546" t="s">
        <v>623</v>
      </c>
      <c r="G141" s="546" t="s">
        <v>610</v>
      </c>
      <c r="H141" s="229" t="str">
        <f t="shared" ref="H141:H181" si="15">B141&amp;C141&amp;D141&amp;E141&amp;F141&amp;G141</f>
        <v>0502270320007</v>
      </c>
      <c r="I141" s="227" t="s">
        <v>688</v>
      </c>
      <c r="J141" s="227" t="s">
        <v>1139</v>
      </c>
      <c r="K141" s="246" t="s">
        <v>1115</v>
      </c>
      <c r="L141" s="246" t="s">
        <v>1293</v>
      </c>
      <c r="M141" s="592">
        <v>160</v>
      </c>
      <c r="N141" s="295" t="s">
        <v>375</v>
      </c>
      <c r="O141" s="247" t="s">
        <v>887</v>
      </c>
      <c r="P141" s="227"/>
      <c r="Q141" s="278">
        <v>6</v>
      </c>
      <c r="R141" s="278">
        <v>6</v>
      </c>
      <c r="S141" s="278">
        <v>6</v>
      </c>
      <c r="T141" s="278">
        <v>6</v>
      </c>
      <c r="U141" s="278">
        <v>6</v>
      </c>
      <c r="V141" s="235"/>
      <c r="W141" s="451">
        <v>1.85</v>
      </c>
      <c r="X141" s="447">
        <f t="shared" si="14"/>
        <v>11.100000000000001</v>
      </c>
      <c r="Y141" s="447">
        <f t="shared" si="14"/>
        <v>11.100000000000001</v>
      </c>
      <c r="Z141" s="447">
        <f t="shared" si="14"/>
        <v>11.100000000000001</v>
      </c>
      <c r="AA141" s="447">
        <f t="shared" si="14"/>
        <v>11.100000000000001</v>
      </c>
      <c r="AB141" s="447">
        <f t="shared" si="14"/>
        <v>11.100000000000001</v>
      </c>
    </row>
    <row r="142" spans="1:28" ht="15.75" customHeight="1">
      <c r="A142" s="229" t="str">
        <f t="shared" si="12"/>
        <v>0502270330007_APP_Regular_Price_165_295x178</v>
      </c>
      <c r="B142" s="546" t="s">
        <v>608</v>
      </c>
      <c r="C142" s="546" t="s">
        <v>605</v>
      </c>
      <c r="D142" s="229">
        <v>27</v>
      </c>
      <c r="E142" s="546" t="s">
        <v>740</v>
      </c>
      <c r="F142" s="546" t="s">
        <v>623</v>
      </c>
      <c r="G142" s="546" t="s">
        <v>610</v>
      </c>
      <c r="H142" s="229" t="str">
        <f t="shared" si="15"/>
        <v>0502270330007</v>
      </c>
      <c r="I142" s="227" t="s">
        <v>688</v>
      </c>
      <c r="J142" s="227" t="s">
        <v>1139</v>
      </c>
      <c r="K142" s="246" t="s">
        <v>1115</v>
      </c>
      <c r="L142" s="246" t="s">
        <v>1293</v>
      </c>
      <c r="M142" s="592">
        <v>165</v>
      </c>
      <c r="N142" s="295" t="s">
        <v>375</v>
      </c>
      <c r="O142" s="247" t="s">
        <v>887</v>
      </c>
      <c r="P142" s="227"/>
      <c r="Q142" s="278">
        <v>6</v>
      </c>
      <c r="R142" s="278">
        <v>6</v>
      </c>
      <c r="S142" s="278">
        <v>6</v>
      </c>
      <c r="T142" s="278">
        <v>6</v>
      </c>
      <c r="U142" s="278">
        <v>6</v>
      </c>
      <c r="V142" s="235"/>
      <c r="W142" s="451">
        <v>1.85</v>
      </c>
      <c r="X142" s="447">
        <f t="shared" ref="X142:AB162" si="16">$W142*Q142</f>
        <v>11.100000000000001</v>
      </c>
      <c r="Y142" s="447">
        <f t="shared" si="16"/>
        <v>11.100000000000001</v>
      </c>
      <c r="Z142" s="447">
        <f t="shared" si="16"/>
        <v>11.100000000000001</v>
      </c>
      <c r="AA142" s="447">
        <f t="shared" si="16"/>
        <v>11.100000000000001</v>
      </c>
      <c r="AB142" s="447">
        <f t="shared" si="16"/>
        <v>11.100000000000001</v>
      </c>
    </row>
    <row r="143" spans="1:28" ht="15.75" customHeight="1">
      <c r="A143" s="229" t="str">
        <f t="shared" si="12"/>
        <v>0502270340007_APP_Regular_Price_170_295x178</v>
      </c>
      <c r="B143" s="546" t="s">
        <v>608</v>
      </c>
      <c r="C143" s="546" t="s">
        <v>605</v>
      </c>
      <c r="D143" s="229">
        <v>27</v>
      </c>
      <c r="E143" s="546" t="s">
        <v>741</v>
      </c>
      <c r="F143" s="546" t="s">
        <v>623</v>
      </c>
      <c r="G143" s="546" t="s">
        <v>610</v>
      </c>
      <c r="H143" s="229" t="str">
        <f t="shared" si="15"/>
        <v>0502270340007</v>
      </c>
      <c r="I143" s="227" t="s">
        <v>688</v>
      </c>
      <c r="J143" s="227" t="s">
        <v>1139</v>
      </c>
      <c r="K143" s="246" t="s">
        <v>1115</v>
      </c>
      <c r="L143" s="246" t="s">
        <v>1293</v>
      </c>
      <c r="M143" s="592">
        <v>170</v>
      </c>
      <c r="N143" s="295" t="s">
        <v>375</v>
      </c>
      <c r="O143" s="247" t="s">
        <v>887</v>
      </c>
      <c r="P143" s="227"/>
      <c r="Q143" s="278">
        <v>6</v>
      </c>
      <c r="R143" s="278">
        <v>6</v>
      </c>
      <c r="S143" s="278">
        <v>6</v>
      </c>
      <c r="T143" s="278">
        <v>6</v>
      </c>
      <c r="U143" s="278">
        <v>6</v>
      </c>
      <c r="V143" s="235"/>
      <c r="W143" s="451">
        <v>1.85</v>
      </c>
      <c r="X143" s="447">
        <f t="shared" si="16"/>
        <v>11.100000000000001</v>
      </c>
      <c r="Y143" s="447">
        <f t="shared" si="16"/>
        <v>11.100000000000001</v>
      </c>
      <c r="Z143" s="447">
        <f t="shared" si="16"/>
        <v>11.100000000000001</v>
      </c>
      <c r="AA143" s="447">
        <f t="shared" si="16"/>
        <v>11.100000000000001</v>
      </c>
      <c r="AB143" s="447">
        <f t="shared" si="16"/>
        <v>11.100000000000001</v>
      </c>
    </row>
    <row r="144" spans="1:28" ht="15.75" customHeight="1">
      <c r="A144" s="229" t="str">
        <f t="shared" si="12"/>
        <v>0502270350007_APP_Regular_Price_175_295x178</v>
      </c>
      <c r="B144" s="546" t="s">
        <v>608</v>
      </c>
      <c r="C144" s="546" t="s">
        <v>605</v>
      </c>
      <c r="D144" s="229">
        <v>27</v>
      </c>
      <c r="E144" s="546" t="s">
        <v>742</v>
      </c>
      <c r="F144" s="546" t="s">
        <v>623</v>
      </c>
      <c r="G144" s="546" t="s">
        <v>610</v>
      </c>
      <c r="H144" s="229" t="str">
        <f t="shared" si="15"/>
        <v>0502270350007</v>
      </c>
      <c r="I144" s="227" t="s">
        <v>688</v>
      </c>
      <c r="J144" s="227" t="s">
        <v>1139</v>
      </c>
      <c r="K144" s="246" t="s">
        <v>1115</v>
      </c>
      <c r="L144" s="246" t="s">
        <v>1293</v>
      </c>
      <c r="M144" s="592">
        <v>175</v>
      </c>
      <c r="N144" s="295" t="s">
        <v>375</v>
      </c>
      <c r="O144" s="247" t="s">
        <v>887</v>
      </c>
      <c r="P144" s="227"/>
      <c r="Q144" s="278">
        <v>6</v>
      </c>
      <c r="R144" s="278">
        <v>6</v>
      </c>
      <c r="S144" s="278">
        <v>6</v>
      </c>
      <c r="T144" s="278">
        <v>6</v>
      </c>
      <c r="U144" s="278">
        <v>6</v>
      </c>
      <c r="V144" s="235"/>
      <c r="W144" s="451">
        <v>1.85</v>
      </c>
      <c r="X144" s="447">
        <f t="shared" si="16"/>
        <v>11.100000000000001</v>
      </c>
      <c r="Y144" s="447">
        <f t="shared" si="16"/>
        <v>11.100000000000001</v>
      </c>
      <c r="Z144" s="447">
        <f t="shared" si="16"/>
        <v>11.100000000000001</v>
      </c>
      <c r="AA144" s="447">
        <f t="shared" si="16"/>
        <v>11.100000000000001</v>
      </c>
      <c r="AB144" s="447">
        <f t="shared" si="16"/>
        <v>11.100000000000001</v>
      </c>
    </row>
    <row r="145" spans="1:28" ht="15.75" customHeight="1">
      <c r="A145" s="229" t="str">
        <f t="shared" si="12"/>
        <v>0502270360007_APP_Regular_Price_180_295x178</v>
      </c>
      <c r="B145" s="546" t="s">
        <v>608</v>
      </c>
      <c r="C145" s="546" t="s">
        <v>605</v>
      </c>
      <c r="D145" s="229">
        <v>27</v>
      </c>
      <c r="E145" s="546" t="s">
        <v>743</v>
      </c>
      <c r="F145" s="546" t="s">
        <v>623</v>
      </c>
      <c r="G145" s="546" t="s">
        <v>610</v>
      </c>
      <c r="H145" s="229" t="str">
        <f t="shared" si="15"/>
        <v>0502270360007</v>
      </c>
      <c r="I145" s="227" t="s">
        <v>688</v>
      </c>
      <c r="J145" s="227" t="s">
        <v>1139</v>
      </c>
      <c r="K145" s="246" t="s">
        <v>1115</v>
      </c>
      <c r="L145" s="246" t="s">
        <v>1293</v>
      </c>
      <c r="M145" s="592">
        <v>180</v>
      </c>
      <c r="N145" s="295" t="s">
        <v>375</v>
      </c>
      <c r="O145" s="247" t="s">
        <v>887</v>
      </c>
      <c r="P145" s="227"/>
      <c r="Q145" s="278">
        <v>6</v>
      </c>
      <c r="R145" s="278">
        <v>6</v>
      </c>
      <c r="S145" s="278">
        <v>6</v>
      </c>
      <c r="T145" s="278">
        <v>6</v>
      </c>
      <c r="U145" s="278">
        <v>6</v>
      </c>
      <c r="V145" s="235"/>
      <c r="W145" s="451">
        <v>1.85</v>
      </c>
      <c r="X145" s="447">
        <f t="shared" si="16"/>
        <v>11.100000000000001</v>
      </c>
      <c r="Y145" s="447">
        <f t="shared" si="16"/>
        <v>11.100000000000001</v>
      </c>
      <c r="Z145" s="447">
        <f t="shared" si="16"/>
        <v>11.100000000000001</v>
      </c>
      <c r="AA145" s="447">
        <f t="shared" si="16"/>
        <v>11.100000000000001</v>
      </c>
      <c r="AB145" s="447">
        <f t="shared" si="16"/>
        <v>11.100000000000001</v>
      </c>
    </row>
    <row r="146" spans="1:28" ht="15.75" customHeight="1">
      <c r="A146" s="229" t="str">
        <f t="shared" si="12"/>
        <v>0502270370007_APP_Regular_Price_185_295x178</v>
      </c>
      <c r="B146" s="546" t="s">
        <v>608</v>
      </c>
      <c r="C146" s="546" t="s">
        <v>605</v>
      </c>
      <c r="D146" s="229">
        <v>27</v>
      </c>
      <c r="E146" s="546" t="s">
        <v>744</v>
      </c>
      <c r="F146" s="546" t="s">
        <v>623</v>
      </c>
      <c r="G146" s="546" t="s">
        <v>610</v>
      </c>
      <c r="H146" s="229" t="str">
        <f t="shared" si="15"/>
        <v>0502270370007</v>
      </c>
      <c r="I146" s="227" t="s">
        <v>688</v>
      </c>
      <c r="J146" s="227" t="s">
        <v>1139</v>
      </c>
      <c r="K146" s="246" t="s">
        <v>1115</v>
      </c>
      <c r="L146" s="246" t="s">
        <v>1293</v>
      </c>
      <c r="M146" s="592">
        <v>185</v>
      </c>
      <c r="N146" s="295" t="s">
        <v>375</v>
      </c>
      <c r="O146" s="247" t="s">
        <v>887</v>
      </c>
      <c r="P146" s="227"/>
      <c r="Q146" s="278">
        <v>6</v>
      </c>
      <c r="R146" s="278">
        <v>6</v>
      </c>
      <c r="S146" s="278">
        <v>6</v>
      </c>
      <c r="T146" s="278">
        <v>6</v>
      </c>
      <c r="U146" s="278">
        <v>6</v>
      </c>
      <c r="V146" s="235"/>
      <c r="W146" s="451">
        <v>1.85</v>
      </c>
      <c r="X146" s="447">
        <f t="shared" si="16"/>
        <v>11.100000000000001</v>
      </c>
      <c r="Y146" s="447">
        <f t="shared" si="16"/>
        <v>11.100000000000001</v>
      </c>
      <c r="Z146" s="447">
        <f t="shared" si="16"/>
        <v>11.100000000000001</v>
      </c>
      <c r="AA146" s="447">
        <f t="shared" si="16"/>
        <v>11.100000000000001</v>
      </c>
      <c r="AB146" s="447">
        <f t="shared" si="16"/>
        <v>11.100000000000001</v>
      </c>
    </row>
    <row r="147" spans="1:28" ht="15.75" customHeight="1">
      <c r="A147" s="229" t="str">
        <f t="shared" si="12"/>
        <v>0502270380007_APP_Regular_Price_190_295x178</v>
      </c>
      <c r="B147" s="546" t="s">
        <v>608</v>
      </c>
      <c r="C147" s="546" t="s">
        <v>605</v>
      </c>
      <c r="D147" s="229">
        <v>27</v>
      </c>
      <c r="E147" s="546" t="s">
        <v>745</v>
      </c>
      <c r="F147" s="546" t="s">
        <v>623</v>
      </c>
      <c r="G147" s="546" t="s">
        <v>610</v>
      </c>
      <c r="H147" s="229" t="str">
        <f t="shared" si="15"/>
        <v>0502270380007</v>
      </c>
      <c r="I147" s="227" t="s">
        <v>688</v>
      </c>
      <c r="J147" s="227" t="s">
        <v>1139</v>
      </c>
      <c r="K147" s="246" t="s">
        <v>1115</v>
      </c>
      <c r="L147" s="246" t="s">
        <v>1293</v>
      </c>
      <c r="M147" s="592">
        <v>190</v>
      </c>
      <c r="N147" s="295" t="s">
        <v>375</v>
      </c>
      <c r="O147" s="247" t="s">
        <v>887</v>
      </c>
      <c r="P147" s="227"/>
      <c r="Q147" s="278">
        <v>6</v>
      </c>
      <c r="R147" s="278">
        <v>6</v>
      </c>
      <c r="S147" s="278">
        <v>6</v>
      </c>
      <c r="T147" s="278">
        <v>6</v>
      </c>
      <c r="U147" s="278">
        <v>6</v>
      </c>
      <c r="V147" s="235"/>
      <c r="W147" s="451">
        <v>1.85</v>
      </c>
      <c r="X147" s="447">
        <f t="shared" si="16"/>
        <v>11.100000000000001</v>
      </c>
      <c r="Y147" s="447">
        <f t="shared" si="16"/>
        <v>11.100000000000001</v>
      </c>
      <c r="Z147" s="447">
        <f t="shared" si="16"/>
        <v>11.100000000000001</v>
      </c>
      <c r="AA147" s="447">
        <f t="shared" si="16"/>
        <v>11.100000000000001</v>
      </c>
      <c r="AB147" s="447">
        <f t="shared" si="16"/>
        <v>11.100000000000001</v>
      </c>
    </row>
    <row r="148" spans="1:28" ht="15.75" customHeight="1">
      <c r="A148" s="229" t="str">
        <f t="shared" si="12"/>
        <v>0502270390007_APP_Regular_Price_195_295x178</v>
      </c>
      <c r="B148" s="546" t="s">
        <v>608</v>
      </c>
      <c r="C148" s="546" t="s">
        <v>605</v>
      </c>
      <c r="D148" s="229">
        <v>27</v>
      </c>
      <c r="E148" s="546" t="s">
        <v>746</v>
      </c>
      <c r="F148" s="546" t="s">
        <v>623</v>
      </c>
      <c r="G148" s="546" t="s">
        <v>610</v>
      </c>
      <c r="H148" s="229" t="str">
        <f t="shared" si="15"/>
        <v>0502270390007</v>
      </c>
      <c r="I148" s="227" t="s">
        <v>688</v>
      </c>
      <c r="J148" s="227" t="s">
        <v>1139</v>
      </c>
      <c r="K148" s="246" t="s">
        <v>1115</v>
      </c>
      <c r="L148" s="246" t="s">
        <v>1293</v>
      </c>
      <c r="M148" s="592">
        <v>195</v>
      </c>
      <c r="N148" s="295" t="s">
        <v>375</v>
      </c>
      <c r="O148" s="247" t="s">
        <v>887</v>
      </c>
      <c r="P148" s="227"/>
      <c r="Q148" s="277">
        <v>4</v>
      </c>
      <c r="R148" s="277">
        <v>4</v>
      </c>
      <c r="S148" s="277">
        <v>4</v>
      </c>
      <c r="T148" s="277">
        <v>4</v>
      </c>
      <c r="U148" s="277">
        <v>4</v>
      </c>
      <c r="V148" s="235"/>
      <c r="W148" s="451">
        <v>1.85</v>
      </c>
      <c r="X148" s="447">
        <f t="shared" si="16"/>
        <v>7.4</v>
      </c>
      <c r="Y148" s="447">
        <f t="shared" si="16"/>
        <v>7.4</v>
      </c>
      <c r="Z148" s="447">
        <f t="shared" si="16"/>
        <v>7.4</v>
      </c>
      <c r="AA148" s="447">
        <f t="shared" si="16"/>
        <v>7.4</v>
      </c>
      <c r="AB148" s="447">
        <f t="shared" si="16"/>
        <v>7.4</v>
      </c>
    </row>
    <row r="149" spans="1:28" ht="15.75" customHeight="1">
      <c r="A149" s="229" t="str">
        <f t="shared" si="12"/>
        <v>0502270400007_APP_Regular_Price_200_295x178</v>
      </c>
      <c r="B149" s="546" t="s">
        <v>608</v>
      </c>
      <c r="C149" s="546" t="s">
        <v>605</v>
      </c>
      <c r="D149" s="229">
        <v>27</v>
      </c>
      <c r="E149" s="546" t="s">
        <v>747</v>
      </c>
      <c r="F149" s="546" t="s">
        <v>623</v>
      </c>
      <c r="G149" s="546" t="s">
        <v>610</v>
      </c>
      <c r="H149" s="229" t="str">
        <f t="shared" si="15"/>
        <v>0502270400007</v>
      </c>
      <c r="I149" s="227" t="s">
        <v>688</v>
      </c>
      <c r="J149" s="227" t="s">
        <v>1139</v>
      </c>
      <c r="K149" s="246" t="s">
        <v>1115</v>
      </c>
      <c r="L149" s="246" t="s">
        <v>1293</v>
      </c>
      <c r="M149" s="592">
        <v>200</v>
      </c>
      <c r="N149" s="295" t="s">
        <v>375</v>
      </c>
      <c r="O149" s="247" t="s">
        <v>887</v>
      </c>
      <c r="P149" s="227"/>
      <c r="Q149" s="277">
        <v>4</v>
      </c>
      <c r="R149" s="277">
        <v>4</v>
      </c>
      <c r="S149" s="277">
        <v>4</v>
      </c>
      <c r="T149" s="277">
        <v>4</v>
      </c>
      <c r="U149" s="277">
        <v>4</v>
      </c>
      <c r="V149" s="235"/>
      <c r="W149" s="451">
        <v>1.85</v>
      </c>
      <c r="X149" s="447">
        <f t="shared" si="16"/>
        <v>7.4</v>
      </c>
      <c r="Y149" s="447">
        <f t="shared" si="16"/>
        <v>7.4</v>
      </c>
      <c r="Z149" s="447">
        <f t="shared" si="16"/>
        <v>7.4</v>
      </c>
      <c r="AA149" s="447">
        <f t="shared" si="16"/>
        <v>7.4</v>
      </c>
      <c r="AB149" s="447">
        <f t="shared" si="16"/>
        <v>7.4</v>
      </c>
    </row>
    <row r="150" spans="1:28" ht="15.75" customHeight="1">
      <c r="A150" s="229" t="str">
        <f t="shared" si="12"/>
        <v>0502270410007_APP_Regular_Price_210_295x178</v>
      </c>
      <c r="B150" s="546" t="s">
        <v>608</v>
      </c>
      <c r="C150" s="546" t="s">
        <v>605</v>
      </c>
      <c r="D150" s="229">
        <v>27</v>
      </c>
      <c r="E150" s="546" t="s">
        <v>748</v>
      </c>
      <c r="F150" s="546" t="s">
        <v>623</v>
      </c>
      <c r="G150" s="546" t="s">
        <v>610</v>
      </c>
      <c r="H150" s="229" t="str">
        <f t="shared" si="15"/>
        <v>0502270410007</v>
      </c>
      <c r="I150" s="227" t="s">
        <v>688</v>
      </c>
      <c r="J150" s="227" t="s">
        <v>1139</v>
      </c>
      <c r="K150" s="246" t="s">
        <v>1115</v>
      </c>
      <c r="L150" s="246" t="s">
        <v>1293</v>
      </c>
      <c r="M150" s="592">
        <v>210</v>
      </c>
      <c r="N150" s="295" t="s">
        <v>375</v>
      </c>
      <c r="O150" s="247" t="s">
        <v>887</v>
      </c>
      <c r="P150" s="227"/>
      <c r="Q150" s="277">
        <v>4</v>
      </c>
      <c r="R150" s="277">
        <v>4</v>
      </c>
      <c r="S150" s="277">
        <v>4</v>
      </c>
      <c r="T150" s="277">
        <v>4</v>
      </c>
      <c r="U150" s="277">
        <v>4</v>
      </c>
      <c r="V150" s="235"/>
      <c r="W150" s="451">
        <v>1.85</v>
      </c>
      <c r="X150" s="447">
        <f t="shared" si="16"/>
        <v>7.4</v>
      </c>
      <c r="Y150" s="447">
        <f t="shared" si="16"/>
        <v>7.4</v>
      </c>
      <c r="Z150" s="447">
        <f t="shared" si="16"/>
        <v>7.4</v>
      </c>
      <c r="AA150" s="447">
        <f t="shared" si="16"/>
        <v>7.4</v>
      </c>
      <c r="AB150" s="447">
        <f t="shared" si="16"/>
        <v>7.4</v>
      </c>
    </row>
    <row r="151" spans="1:28" ht="15.75" customHeight="1">
      <c r="A151" s="229" t="str">
        <f t="shared" si="12"/>
        <v>0502270420007_APP_Regular_Price_220_295x178</v>
      </c>
      <c r="B151" s="546" t="s">
        <v>608</v>
      </c>
      <c r="C151" s="546" t="s">
        <v>605</v>
      </c>
      <c r="D151" s="229">
        <v>27</v>
      </c>
      <c r="E151" s="546" t="s">
        <v>749</v>
      </c>
      <c r="F151" s="546" t="s">
        <v>623</v>
      </c>
      <c r="G151" s="546" t="s">
        <v>610</v>
      </c>
      <c r="H151" s="229" t="str">
        <f t="shared" si="15"/>
        <v>0502270420007</v>
      </c>
      <c r="I151" s="227" t="s">
        <v>688</v>
      </c>
      <c r="J151" s="227" t="s">
        <v>1139</v>
      </c>
      <c r="K151" s="246" t="s">
        <v>1115</v>
      </c>
      <c r="L151" s="246" t="s">
        <v>1293</v>
      </c>
      <c r="M151" s="592">
        <v>220</v>
      </c>
      <c r="N151" s="295" t="s">
        <v>375</v>
      </c>
      <c r="O151" s="247" t="s">
        <v>887</v>
      </c>
      <c r="P151" s="227"/>
      <c r="Q151" s="277">
        <v>4</v>
      </c>
      <c r="R151" s="277">
        <v>4</v>
      </c>
      <c r="S151" s="277">
        <v>4</v>
      </c>
      <c r="T151" s="277">
        <v>4</v>
      </c>
      <c r="U151" s="277">
        <v>4</v>
      </c>
      <c r="V151" s="235"/>
      <c r="W151" s="451">
        <v>1.85</v>
      </c>
      <c r="X151" s="447">
        <f t="shared" si="16"/>
        <v>7.4</v>
      </c>
      <c r="Y151" s="447">
        <f t="shared" si="16"/>
        <v>7.4</v>
      </c>
      <c r="Z151" s="447">
        <f t="shared" si="16"/>
        <v>7.4</v>
      </c>
      <c r="AA151" s="447">
        <f t="shared" si="16"/>
        <v>7.4</v>
      </c>
      <c r="AB151" s="447">
        <f t="shared" si="16"/>
        <v>7.4</v>
      </c>
    </row>
    <row r="152" spans="1:28" ht="15.75" customHeight="1">
      <c r="A152" s="229" t="str">
        <f t="shared" si="12"/>
        <v>0502270430007_APP_Regular_Price_230_295x178</v>
      </c>
      <c r="B152" s="546" t="s">
        <v>608</v>
      </c>
      <c r="C152" s="546" t="s">
        <v>605</v>
      </c>
      <c r="D152" s="229">
        <v>27</v>
      </c>
      <c r="E152" s="546" t="s">
        <v>750</v>
      </c>
      <c r="F152" s="546" t="s">
        <v>623</v>
      </c>
      <c r="G152" s="546" t="s">
        <v>610</v>
      </c>
      <c r="H152" s="229" t="str">
        <f t="shared" si="15"/>
        <v>0502270430007</v>
      </c>
      <c r="I152" s="227" t="s">
        <v>688</v>
      </c>
      <c r="J152" s="227" t="s">
        <v>1139</v>
      </c>
      <c r="K152" s="246" t="s">
        <v>1115</v>
      </c>
      <c r="L152" s="246" t="s">
        <v>1293</v>
      </c>
      <c r="M152" s="592">
        <v>230</v>
      </c>
      <c r="N152" s="295" t="s">
        <v>375</v>
      </c>
      <c r="O152" s="247" t="s">
        <v>887</v>
      </c>
      <c r="P152" s="227"/>
      <c r="Q152" s="277">
        <v>4</v>
      </c>
      <c r="R152" s="277">
        <v>4</v>
      </c>
      <c r="S152" s="277">
        <v>4</v>
      </c>
      <c r="T152" s="277">
        <v>4</v>
      </c>
      <c r="U152" s="277">
        <v>4</v>
      </c>
      <c r="V152" s="235"/>
      <c r="W152" s="451">
        <v>1.85</v>
      </c>
      <c r="X152" s="447">
        <f t="shared" si="16"/>
        <v>7.4</v>
      </c>
      <c r="Y152" s="447">
        <f t="shared" si="16"/>
        <v>7.4</v>
      </c>
      <c r="Z152" s="447">
        <f t="shared" si="16"/>
        <v>7.4</v>
      </c>
      <c r="AA152" s="447">
        <f t="shared" si="16"/>
        <v>7.4</v>
      </c>
      <c r="AB152" s="447">
        <f t="shared" si="16"/>
        <v>7.4</v>
      </c>
    </row>
    <row r="153" spans="1:28" ht="15.75" customHeight="1">
      <c r="A153" s="229" t="str">
        <f t="shared" si="12"/>
        <v>0502270440007_APP_Regular_Price_240_295x178</v>
      </c>
      <c r="B153" s="546" t="s">
        <v>608</v>
      </c>
      <c r="C153" s="546" t="s">
        <v>605</v>
      </c>
      <c r="D153" s="229">
        <v>27</v>
      </c>
      <c r="E153" s="546" t="s">
        <v>751</v>
      </c>
      <c r="F153" s="546" t="s">
        <v>623</v>
      </c>
      <c r="G153" s="546" t="s">
        <v>610</v>
      </c>
      <c r="H153" s="229" t="str">
        <f t="shared" si="15"/>
        <v>0502270440007</v>
      </c>
      <c r="I153" s="227" t="s">
        <v>688</v>
      </c>
      <c r="J153" s="227" t="s">
        <v>1139</v>
      </c>
      <c r="K153" s="246" t="s">
        <v>1115</v>
      </c>
      <c r="L153" s="246" t="s">
        <v>1293</v>
      </c>
      <c r="M153" s="592">
        <v>240</v>
      </c>
      <c r="N153" s="295" t="s">
        <v>375</v>
      </c>
      <c r="O153" s="247" t="s">
        <v>887</v>
      </c>
      <c r="P153" s="227"/>
      <c r="Q153" s="277">
        <v>4</v>
      </c>
      <c r="R153" s="277">
        <v>4</v>
      </c>
      <c r="S153" s="277">
        <v>4</v>
      </c>
      <c r="T153" s="277">
        <v>4</v>
      </c>
      <c r="U153" s="277">
        <v>4</v>
      </c>
      <c r="V153" s="235"/>
      <c r="W153" s="451">
        <v>1.85</v>
      </c>
      <c r="X153" s="447">
        <f t="shared" si="16"/>
        <v>7.4</v>
      </c>
      <c r="Y153" s="447">
        <f t="shared" si="16"/>
        <v>7.4</v>
      </c>
      <c r="Z153" s="447">
        <f t="shared" si="16"/>
        <v>7.4</v>
      </c>
      <c r="AA153" s="447">
        <f t="shared" si="16"/>
        <v>7.4</v>
      </c>
      <c r="AB153" s="447">
        <f t="shared" si="16"/>
        <v>7.4</v>
      </c>
    </row>
    <row r="154" spans="1:28" ht="15.75" customHeight="1">
      <c r="A154" s="229" t="str">
        <f t="shared" si="12"/>
        <v>0502270450007_APP_Regular_Price_250_295x178</v>
      </c>
      <c r="B154" s="546" t="s">
        <v>608</v>
      </c>
      <c r="C154" s="546" t="s">
        <v>605</v>
      </c>
      <c r="D154" s="229">
        <v>27</v>
      </c>
      <c r="E154" s="546" t="s">
        <v>752</v>
      </c>
      <c r="F154" s="546" t="s">
        <v>623</v>
      </c>
      <c r="G154" s="546" t="s">
        <v>610</v>
      </c>
      <c r="H154" s="229" t="str">
        <f t="shared" si="15"/>
        <v>0502270450007</v>
      </c>
      <c r="I154" s="227" t="s">
        <v>688</v>
      </c>
      <c r="J154" s="227" t="s">
        <v>1139</v>
      </c>
      <c r="K154" s="246" t="s">
        <v>1115</v>
      </c>
      <c r="L154" s="246" t="s">
        <v>1293</v>
      </c>
      <c r="M154" s="592">
        <v>250</v>
      </c>
      <c r="N154" s="295" t="s">
        <v>375</v>
      </c>
      <c r="O154" s="247" t="s">
        <v>887</v>
      </c>
      <c r="P154" s="227"/>
      <c r="Q154" s="277">
        <v>4</v>
      </c>
      <c r="R154" s="277">
        <v>4</v>
      </c>
      <c r="S154" s="277">
        <v>4</v>
      </c>
      <c r="T154" s="277">
        <v>4</v>
      </c>
      <c r="U154" s="277">
        <v>4</v>
      </c>
      <c r="V154" s="235"/>
      <c r="W154" s="451">
        <v>1.85</v>
      </c>
      <c r="X154" s="447">
        <f t="shared" si="16"/>
        <v>7.4</v>
      </c>
      <c r="Y154" s="447">
        <f t="shared" si="16"/>
        <v>7.4</v>
      </c>
      <c r="Z154" s="447">
        <f t="shared" si="16"/>
        <v>7.4</v>
      </c>
      <c r="AA154" s="447">
        <f t="shared" si="16"/>
        <v>7.4</v>
      </c>
      <c r="AB154" s="447">
        <f t="shared" si="16"/>
        <v>7.4</v>
      </c>
    </row>
    <row r="155" spans="1:28" ht="15.75" customHeight="1">
      <c r="A155" s="229" t="str">
        <f t="shared" si="12"/>
        <v>0502270460007_APP_Regular_Price_260_295x178</v>
      </c>
      <c r="B155" s="546" t="s">
        <v>608</v>
      </c>
      <c r="C155" s="546" t="s">
        <v>605</v>
      </c>
      <c r="D155" s="229">
        <v>27</v>
      </c>
      <c r="E155" s="546" t="s">
        <v>753</v>
      </c>
      <c r="F155" s="546" t="s">
        <v>623</v>
      </c>
      <c r="G155" s="546" t="s">
        <v>610</v>
      </c>
      <c r="H155" s="229" t="str">
        <f t="shared" si="15"/>
        <v>0502270460007</v>
      </c>
      <c r="I155" s="227" t="s">
        <v>688</v>
      </c>
      <c r="J155" s="227" t="s">
        <v>1139</v>
      </c>
      <c r="K155" s="246" t="s">
        <v>1115</v>
      </c>
      <c r="L155" s="246" t="s">
        <v>1293</v>
      </c>
      <c r="M155" s="592">
        <v>260</v>
      </c>
      <c r="N155" s="295" t="s">
        <v>375</v>
      </c>
      <c r="O155" s="247" t="s">
        <v>887</v>
      </c>
      <c r="P155" s="227"/>
      <c r="Q155" s="277">
        <v>4</v>
      </c>
      <c r="R155" s="277">
        <v>4</v>
      </c>
      <c r="S155" s="277">
        <v>4</v>
      </c>
      <c r="T155" s="277">
        <v>4</v>
      </c>
      <c r="U155" s="277">
        <v>4</v>
      </c>
      <c r="V155" s="235"/>
      <c r="W155" s="451">
        <v>1.85</v>
      </c>
      <c r="X155" s="447">
        <f t="shared" si="16"/>
        <v>7.4</v>
      </c>
      <c r="Y155" s="447">
        <f t="shared" si="16"/>
        <v>7.4</v>
      </c>
      <c r="Z155" s="447">
        <f t="shared" si="16"/>
        <v>7.4</v>
      </c>
      <c r="AA155" s="447">
        <f t="shared" si="16"/>
        <v>7.4</v>
      </c>
      <c r="AB155" s="447">
        <f t="shared" si="16"/>
        <v>7.4</v>
      </c>
    </row>
    <row r="156" spans="1:28" ht="15.75" customHeight="1">
      <c r="A156" s="229" t="str">
        <f t="shared" si="12"/>
        <v>0502270470007_APP_Regular_Price_270_295x178</v>
      </c>
      <c r="B156" s="546" t="s">
        <v>608</v>
      </c>
      <c r="C156" s="546" t="s">
        <v>605</v>
      </c>
      <c r="D156" s="229">
        <v>27</v>
      </c>
      <c r="E156" s="546" t="s">
        <v>754</v>
      </c>
      <c r="F156" s="546" t="s">
        <v>623</v>
      </c>
      <c r="G156" s="546" t="s">
        <v>610</v>
      </c>
      <c r="H156" s="229" t="str">
        <f t="shared" si="15"/>
        <v>0502270470007</v>
      </c>
      <c r="I156" s="227" t="s">
        <v>688</v>
      </c>
      <c r="J156" s="227" t="s">
        <v>1139</v>
      </c>
      <c r="K156" s="246" t="s">
        <v>1115</v>
      </c>
      <c r="L156" s="246" t="s">
        <v>1293</v>
      </c>
      <c r="M156" s="592">
        <v>270</v>
      </c>
      <c r="N156" s="295" t="s">
        <v>375</v>
      </c>
      <c r="O156" s="247" t="s">
        <v>887</v>
      </c>
      <c r="P156" s="227"/>
      <c r="Q156" s="277">
        <v>4</v>
      </c>
      <c r="R156" s="277">
        <v>4</v>
      </c>
      <c r="S156" s="277">
        <v>4</v>
      </c>
      <c r="T156" s="277">
        <v>4</v>
      </c>
      <c r="U156" s="277">
        <v>4</v>
      </c>
      <c r="V156" s="235"/>
      <c r="W156" s="451">
        <v>1.85</v>
      </c>
      <c r="X156" s="447">
        <f t="shared" si="16"/>
        <v>7.4</v>
      </c>
      <c r="Y156" s="447">
        <f t="shared" si="16"/>
        <v>7.4</v>
      </c>
      <c r="Z156" s="447">
        <f t="shared" si="16"/>
        <v>7.4</v>
      </c>
      <c r="AA156" s="447">
        <f t="shared" si="16"/>
        <v>7.4</v>
      </c>
      <c r="AB156" s="447">
        <f t="shared" si="16"/>
        <v>7.4</v>
      </c>
    </row>
    <row r="157" spans="1:28" ht="15.75" customHeight="1">
      <c r="A157" s="229" t="str">
        <f t="shared" si="12"/>
        <v>0502270480007_APP_Regular_Price_280_295x178</v>
      </c>
      <c r="B157" s="546" t="s">
        <v>608</v>
      </c>
      <c r="C157" s="546" t="s">
        <v>605</v>
      </c>
      <c r="D157" s="229">
        <v>27</v>
      </c>
      <c r="E157" s="546" t="s">
        <v>755</v>
      </c>
      <c r="F157" s="546" t="s">
        <v>623</v>
      </c>
      <c r="G157" s="546" t="s">
        <v>610</v>
      </c>
      <c r="H157" s="229" t="str">
        <f t="shared" si="15"/>
        <v>0502270480007</v>
      </c>
      <c r="I157" s="227" t="s">
        <v>688</v>
      </c>
      <c r="J157" s="227" t="s">
        <v>1139</v>
      </c>
      <c r="K157" s="246" t="s">
        <v>1115</v>
      </c>
      <c r="L157" s="246" t="s">
        <v>1293</v>
      </c>
      <c r="M157" s="592">
        <v>280</v>
      </c>
      <c r="N157" s="295" t="s">
        <v>375</v>
      </c>
      <c r="O157" s="247" t="s">
        <v>887</v>
      </c>
      <c r="P157" s="227"/>
      <c r="Q157" s="277">
        <v>4</v>
      </c>
      <c r="R157" s="277">
        <v>4</v>
      </c>
      <c r="S157" s="277">
        <v>4</v>
      </c>
      <c r="T157" s="277">
        <v>4</v>
      </c>
      <c r="U157" s="277">
        <v>4</v>
      </c>
      <c r="V157" s="235"/>
      <c r="W157" s="451">
        <v>1.85</v>
      </c>
      <c r="X157" s="447">
        <f t="shared" si="16"/>
        <v>7.4</v>
      </c>
      <c r="Y157" s="447">
        <f t="shared" si="16"/>
        <v>7.4</v>
      </c>
      <c r="Z157" s="447">
        <f t="shared" si="16"/>
        <v>7.4</v>
      </c>
      <c r="AA157" s="447">
        <f t="shared" si="16"/>
        <v>7.4</v>
      </c>
      <c r="AB157" s="447">
        <f t="shared" si="16"/>
        <v>7.4</v>
      </c>
    </row>
    <row r="158" spans="1:28" ht="15.75" customHeight="1">
      <c r="A158" s="229" t="str">
        <f t="shared" si="12"/>
        <v>0502270490007_APP_Regular_Price_290_295x178</v>
      </c>
      <c r="B158" s="546" t="s">
        <v>608</v>
      </c>
      <c r="C158" s="546" t="s">
        <v>605</v>
      </c>
      <c r="D158" s="229">
        <v>27</v>
      </c>
      <c r="E158" s="546" t="s">
        <v>756</v>
      </c>
      <c r="F158" s="546" t="s">
        <v>623</v>
      </c>
      <c r="G158" s="546" t="s">
        <v>610</v>
      </c>
      <c r="H158" s="229" t="str">
        <f t="shared" si="15"/>
        <v>0502270490007</v>
      </c>
      <c r="I158" s="227" t="s">
        <v>688</v>
      </c>
      <c r="J158" s="227" t="s">
        <v>1139</v>
      </c>
      <c r="K158" s="246" t="s">
        <v>1115</v>
      </c>
      <c r="L158" s="246" t="s">
        <v>1293</v>
      </c>
      <c r="M158" s="592">
        <v>290</v>
      </c>
      <c r="N158" s="295" t="s">
        <v>375</v>
      </c>
      <c r="O158" s="247" t="s">
        <v>887</v>
      </c>
      <c r="P158" s="227"/>
      <c r="Q158" s="277">
        <v>4</v>
      </c>
      <c r="R158" s="277">
        <v>4</v>
      </c>
      <c r="S158" s="277">
        <v>4</v>
      </c>
      <c r="T158" s="277">
        <v>4</v>
      </c>
      <c r="U158" s="277">
        <v>4</v>
      </c>
      <c r="V158" s="235"/>
      <c r="W158" s="451">
        <v>1.85</v>
      </c>
      <c r="X158" s="447">
        <f t="shared" si="16"/>
        <v>7.4</v>
      </c>
      <c r="Y158" s="447">
        <f t="shared" si="16"/>
        <v>7.4</v>
      </c>
      <c r="Z158" s="447">
        <f t="shared" si="16"/>
        <v>7.4</v>
      </c>
      <c r="AA158" s="447">
        <f t="shared" si="16"/>
        <v>7.4</v>
      </c>
      <c r="AB158" s="447">
        <f t="shared" si="16"/>
        <v>7.4</v>
      </c>
    </row>
    <row r="159" spans="1:28" ht="15.75" customHeight="1">
      <c r="A159" s="229" t="str">
        <f t="shared" si="12"/>
        <v>0502270500007_APP_Regular_Price_300_295x178</v>
      </c>
      <c r="B159" s="546" t="s">
        <v>608</v>
      </c>
      <c r="C159" s="546" t="s">
        <v>605</v>
      </c>
      <c r="D159" s="229">
        <v>27</v>
      </c>
      <c r="E159" s="546" t="s">
        <v>757</v>
      </c>
      <c r="F159" s="546" t="s">
        <v>623</v>
      </c>
      <c r="G159" s="546" t="s">
        <v>610</v>
      </c>
      <c r="H159" s="229" t="str">
        <f t="shared" si="15"/>
        <v>0502270500007</v>
      </c>
      <c r="I159" s="227" t="s">
        <v>688</v>
      </c>
      <c r="J159" s="227" t="s">
        <v>1139</v>
      </c>
      <c r="K159" s="246" t="s">
        <v>1115</v>
      </c>
      <c r="L159" s="246" t="s">
        <v>1293</v>
      </c>
      <c r="M159" s="592">
        <v>300</v>
      </c>
      <c r="N159" s="295" t="s">
        <v>375</v>
      </c>
      <c r="O159" s="247" t="s">
        <v>887</v>
      </c>
      <c r="P159" s="227"/>
      <c r="Q159" s="277">
        <v>4</v>
      </c>
      <c r="R159" s="277">
        <v>4</v>
      </c>
      <c r="S159" s="277">
        <v>4</v>
      </c>
      <c r="T159" s="277">
        <v>4</v>
      </c>
      <c r="U159" s="277">
        <v>4</v>
      </c>
      <c r="V159" s="235"/>
      <c r="W159" s="451">
        <v>1.85</v>
      </c>
      <c r="X159" s="447">
        <f t="shared" si="16"/>
        <v>7.4</v>
      </c>
      <c r="Y159" s="447">
        <f t="shared" si="16"/>
        <v>7.4</v>
      </c>
      <c r="Z159" s="447">
        <f t="shared" si="16"/>
        <v>7.4</v>
      </c>
      <c r="AA159" s="447">
        <f t="shared" si="16"/>
        <v>7.4</v>
      </c>
      <c r="AB159" s="447">
        <f t="shared" si="16"/>
        <v>7.4</v>
      </c>
    </row>
    <row r="160" spans="1:28" ht="15.75" customHeight="1">
      <c r="A160" s="229" t="str">
        <f t="shared" si="12"/>
        <v>0502270510007_APP_Regular_Price_310_295x178</v>
      </c>
      <c r="B160" s="546" t="s">
        <v>608</v>
      </c>
      <c r="C160" s="546" t="s">
        <v>605</v>
      </c>
      <c r="D160" s="229">
        <v>27</v>
      </c>
      <c r="E160" s="546" t="s">
        <v>758</v>
      </c>
      <c r="F160" s="546" t="s">
        <v>623</v>
      </c>
      <c r="G160" s="546" t="s">
        <v>610</v>
      </c>
      <c r="H160" s="229" t="str">
        <f t="shared" si="15"/>
        <v>0502270510007</v>
      </c>
      <c r="I160" s="227" t="s">
        <v>688</v>
      </c>
      <c r="J160" s="227" t="s">
        <v>1139</v>
      </c>
      <c r="K160" s="246" t="s">
        <v>1115</v>
      </c>
      <c r="L160" s="246" t="s">
        <v>1293</v>
      </c>
      <c r="M160" s="592">
        <v>310</v>
      </c>
      <c r="N160" s="295" t="s">
        <v>375</v>
      </c>
      <c r="O160" s="247" t="s">
        <v>887</v>
      </c>
      <c r="P160" s="227"/>
      <c r="Q160" s="277">
        <v>4</v>
      </c>
      <c r="R160" s="277">
        <v>4</v>
      </c>
      <c r="S160" s="277">
        <v>4</v>
      </c>
      <c r="T160" s="277">
        <v>4</v>
      </c>
      <c r="U160" s="277">
        <v>4</v>
      </c>
      <c r="V160" s="235"/>
      <c r="W160" s="451">
        <v>1.85</v>
      </c>
      <c r="X160" s="447">
        <f t="shared" si="16"/>
        <v>7.4</v>
      </c>
      <c r="Y160" s="447">
        <f t="shared" si="16"/>
        <v>7.4</v>
      </c>
      <c r="Z160" s="447">
        <f t="shared" si="16"/>
        <v>7.4</v>
      </c>
      <c r="AA160" s="447">
        <f t="shared" si="16"/>
        <v>7.4</v>
      </c>
      <c r="AB160" s="447">
        <f t="shared" si="16"/>
        <v>7.4</v>
      </c>
    </row>
    <row r="161" spans="1:28" ht="15.75" customHeight="1">
      <c r="A161" s="229" t="str">
        <f t="shared" si="12"/>
        <v>0502270520007_APP_Regular_Price_320_295x178</v>
      </c>
      <c r="B161" s="546" t="s">
        <v>608</v>
      </c>
      <c r="C161" s="546" t="s">
        <v>605</v>
      </c>
      <c r="D161" s="229">
        <v>27</v>
      </c>
      <c r="E161" s="546" t="s">
        <v>759</v>
      </c>
      <c r="F161" s="546" t="s">
        <v>623</v>
      </c>
      <c r="G161" s="546" t="s">
        <v>610</v>
      </c>
      <c r="H161" s="229" t="str">
        <f t="shared" si="15"/>
        <v>0502270520007</v>
      </c>
      <c r="I161" s="227" t="s">
        <v>688</v>
      </c>
      <c r="J161" s="227" t="s">
        <v>1139</v>
      </c>
      <c r="K161" s="246" t="s">
        <v>1115</v>
      </c>
      <c r="L161" s="246" t="s">
        <v>1293</v>
      </c>
      <c r="M161" s="592">
        <v>320</v>
      </c>
      <c r="N161" s="295" t="s">
        <v>375</v>
      </c>
      <c r="O161" s="247" t="s">
        <v>887</v>
      </c>
      <c r="P161" s="227"/>
      <c r="Q161" s="277">
        <v>4</v>
      </c>
      <c r="R161" s="277">
        <v>4</v>
      </c>
      <c r="S161" s="277">
        <v>4</v>
      </c>
      <c r="T161" s="277">
        <v>4</v>
      </c>
      <c r="U161" s="277">
        <v>4</v>
      </c>
      <c r="V161" s="235"/>
      <c r="W161" s="451">
        <v>1.85</v>
      </c>
      <c r="X161" s="447">
        <f t="shared" si="16"/>
        <v>7.4</v>
      </c>
      <c r="Y161" s="447">
        <f t="shared" si="16"/>
        <v>7.4</v>
      </c>
      <c r="Z161" s="447">
        <f t="shared" si="16"/>
        <v>7.4</v>
      </c>
      <c r="AA161" s="447">
        <f t="shared" si="16"/>
        <v>7.4</v>
      </c>
      <c r="AB161" s="447">
        <f t="shared" si="16"/>
        <v>7.4</v>
      </c>
    </row>
    <row r="162" spans="1:28" ht="15.75" customHeight="1">
      <c r="A162" s="229" t="str">
        <f t="shared" si="12"/>
        <v>0502270530007_APP_Regular_Price_330_295x178</v>
      </c>
      <c r="B162" s="546" t="s">
        <v>608</v>
      </c>
      <c r="C162" s="546" t="s">
        <v>605</v>
      </c>
      <c r="D162" s="229">
        <v>27</v>
      </c>
      <c r="E162" s="546" t="s">
        <v>760</v>
      </c>
      <c r="F162" s="546" t="s">
        <v>623</v>
      </c>
      <c r="G162" s="546" t="s">
        <v>610</v>
      </c>
      <c r="H162" s="229" t="str">
        <f t="shared" si="15"/>
        <v>0502270530007</v>
      </c>
      <c r="I162" s="227" t="s">
        <v>688</v>
      </c>
      <c r="J162" s="227" t="s">
        <v>1139</v>
      </c>
      <c r="K162" s="246" t="s">
        <v>1115</v>
      </c>
      <c r="L162" s="246" t="s">
        <v>1293</v>
      </c>
      <c r="M162" s="592">
        <v>330</v>
      </c>
      <c r="N162" s="295" t="s">
        <v>375</v>
      </c>
      <c r="O162" s="247" t="s">
        <v>887</v>
      </c>
      <c r="P162" s="227"/>
      <c r="Q162" s="277">
        <v>4</v>
      </c>
      <c r="R162" s="277">
        <v>4</v>
      </c>
      <c r="S162" s="277">
        <v>4</v>
      </c>
      <c r="T162" s="277">
        <v>4</v>
      </c>
      <c r="U162" s="277">
        <v>4</v>
      </c>
      <c r="V162" s="235"/>
      <c r="W162" s="451">
        <v>1.85</v>
      </c>
      <c r="X162" s="447">
        <f t="shared" si="16"/>
        <v>7.4</v>
      </c>
      <c r="Y162" s="447">
        <f t="shared" si="16"/>
        <v>7.4</v>
      </c>
      <c r="Z162" s="447">
        <f t="shared" si="16"/>
        <v>7.4</v>
      </c>
      <c r="AA162" s="447">
        <f t="shared" si="16"/>
        <v>7.4</v>
      </c>
      <c r="AB162" s="447">
        <f t="shared" si="16"/>
        <v>7.4</v>
      </c>
    </row>
    <row r="163" spans="1:28" ht="15.75" customHeight="1">
      <c r="A163" s="229" t="str">
        <f t="shared" ref="A163:A180" si="17">H163&amp;J163&amp;K163&amp;M163&amp;J163&amp;N163</f>
        <v>0502270540007_APP_Regular_Price_340_295x178</v>
      </c>
      <c r="B163" s="546" t="s">
        <v>608</v>
      </c>
      <c r="C163" s="546" t="s">
        <v>605</v>
      </c>
      <c r="D163" s="229">
        <v>27</v>
      </c>
      <c r="E163" s="546" t="s">
        <v>761</v>
      </c>
      <c r="F163" s="546" t="s">
        <v>623</v>
      </c>
      <c r="G163" s="546" t="s">
        <v>610</v>
      </c>
      <c r="H163" s="229" t="str">
        <f t="shared" ref="H163:H180" si="18">B163&amp;C163&amp;D163&amp;E163&amp;F163&amp;G163</f>
        <v>0502270540007</v>
      </c>
      <c r="I163" s="227" t="s">
        <v>688</v>
      </c>
      <c r="J163" s="227" t="s">
        <v>1139</v>
      </c>
      <c r="K163" s="246" t="s">
        <v>1115</v>
      </c>
      <c r="L163" s="246" t="s">
        <v>1293</v>
      </c>
      <c r="M163" s="592">
        <v>340</v>
      </c>
      <c r="N163" s="295" t="s">
        <v>375</v>
      </c>
      <c r="O163" s="247" t="s">
        <v>887</v>
      </c>
      <c r="P163" s="227"/>
      <c r="Q163" s="277">
        <v>4</v>
      </c>
      <c r="R163" s="277">
        <v>4</v>
      </c>
      <c r="S163" s="277">
        <v>4</v>
      </c>
      <c r="T163" s="277">
        <v>4</v>
      </c>
      <c r="U163" s="277">
        <v>4</v>
      </c>
      <c r="V163" s="235"/>
      <c r="W163" s="451">
        <v>1.85</v>
      </c>
      <c r="X163" s="447">
        <f t="shared" ref="X163:X180" si="19">$W163*Q163</f>
        <v>7.4</v>
      </c>
      <c r="Y163" s="447">
        <f t="shared" ref="Y163:Y180" si="20">$W163*R163</f>
        <v>7.4</v>
      </c>
      <c r="Z163" s="447">
        <f t="shared" ref="Z163:Z180" si="21">$W163*S163</f>
        <v>7.4</v>
      </c>
      <c r="AA163" s="447">
        <f t="shared" ref="AA163:AA180" si="22">$W163*T163</f>
        <v>7.4</v>
      </c>
      <c r="AB163" s="447">
        <f t="shared" ref="AB163:AB180" si="23">$W163*U163</f>
        <v>7.4</v>
      </c>
    </row>
    <row r="164" spans="1:28" ht="15.75" customHeight="1">
      <c r="A164" s="229" t="str">
        <f t="shared" si="17"/>
        <v>0502270550007_APP_Regular_Price_350_295x178</v>
      </c>
      <c r="B164" s="546" t="s">
        <v>608</v>
      </c>
      <c r="C164" s="546" t="s">
        <v>605</v>
      </c>
      <c r="D164" s="229">
        <v>27</v>
      </c>
      <c r="E164" s="546" t="s">
        <v>762</v>
      </c>
      <c r="F164" s="546" t="s">
        <v>623</v>
      </c>
      <c r="G164" s="546" t="s">
        <v>610</v>
      </c>
      <c r="H164" s="229" t="str">
        <f t="shared" si="18"/>
        <v>0502270550007</v>
      </c>
      <c r="I164" s="227" t="s">
        <v>688</v>
      </c>
      <c r="J164" s="227" t="s">
        <v>1139</v>
      </c>
      <c r="K164" s="246" t="s">
        <v>1115</v>
      </c>
      <c r="L164" s="246" t="s">
        <v>1293</v>
      </c>
      <c r="M164" s="592">
        <v>350</v>
      </c>
      <c r="N164" s="295" t="s">
        <v>375</v>
      </c>
      <c r="O164" s="247" t="s">
        <v>887</v>
      </c>
      <c r="P164" s="227"/>
      <c r="Q164" s="277">
        <v>4</v>
      </c>
      <c r="R164" s="277">
        <v>4</v>
      </c>
      <c r="S164" s="277">
        <v>4</v>
      </c>
      <c r="T164" s="277">
        <v>4</v>
      </c>
      <c r="U164" s="277">
        <v>4</v>
      </c>
      <c r="V164" s="235"/>
      <c r="W164" s="451">
        <v>1.85</v>
      </c>
      <c r="X164" s="447">
        <f t="shared" si="19"/>
        <v>7.4</v>
      </c>
      <c r="Y164" s="447">
        <f t="shared" si="20"/>
        <v>7.4</v>
      </c>
      <c r="Z164" s="447">
        <f t="shared" si="21"/>
        <v>7.4</v>
      </c>
      <c r="AA164" s="447">
        <f t="shared" si="22"/>
        <v>7.4</v>
      </c>
      <c r="AB164" s="447">
        <f t="shared" si="23"/>
        <v>7.4</v>
      </c>
    </row>
    <row r="165" spans="1:28" ht="15.75" customHeight="1">
      <c r="A165" s="229" t="str">
        <f t="shared" si="17"/>
        <v>0502270560007_APP_Regular_Price_360_295x178</v>
      </c>
      <c r="B165" s="546" t="s">
        <v>608</v>
      </c>
      <c r="C165" s="546" t="s">
        <v>605</v>
      </c>
      <c r="D165" s="229">
        <v>27</v>
      </c>
      <c r="E165" s="546" t="s">
        <v>763</v>
      </c>
      <c r="F165" s="546" t="s">
        <v>623</v>
      </c>
      <c r="G165" s="546" t="s">
        <v>610</v>
      </c>
      <c r="H165" s="229" t="str">
        <f t="shared" si="18"/>
        <v>0502270560007</v>
      </c>
      <c r="I165" s="227" t="s">
        <v>688</v>
      </c>
      <c r="J165" s="227" t="s">
        <v>1139</v>
      </c>
      <c r="K165" s="246" t="s">
        <v>1115</v>
      </c>
      <c r="L165" s="246" t="s">
        <v>1293</v>
      </c>
      <c r="M165" s="592">
        <v>360</v>
      </c>
      <c r="N165" s="295" t="s">
        <v>375</v>
      </c>
      <c r="O165" s="247" t="s">
        <v>887</v>
      </c>
      <c r="P165" s="227"/>
      <c r="Q165" s="277">
        <v>4</v>
      </c>
      <c r="R165" s="277">
        <v>4</v>
      </c>
      <c r="S165" s="277">
        <v>4</v>
      </c>
      <c r="T165" s="277">
        <v>4</v>
      </c>
      <c r="U165" s="277">
        <v>4</v>
      </c>
      <c r="V165" s="235"/>
      <c r="W165" s="451">
        <v>1.85</v>
      </c>
      <c r="X165" s="447">
        <f t="shared" si="19"/>
        <v>7.4</v>
      </c>
      <c r="Y165" s="447">
        <f t="shared" si="20"/>
        <v>7.4</v>
      </c>
      <c r="Z165" s="447">
        <f t="shared" si="21"/>
        <v>7.4</v>
      </c>
      <c r="AA165" s="447">
        <f t="shared" si="22"/>
        <v>7.4</v>
      </c>
      <c r="AB165" s="447">
        <f t="shared" si="23"/>
        <v>7.4</v>
      </c>
    </row>
    <row r="166" spans="1:28" ht="15.75" customHeight="1">
      <c r="A166" s="229" t="str">
        <f t="shared" si="17"/>
        <v>0502270570007_APP_Regular_Price_370_295x178</v>
      </c>
      <c r="B166" s="546" t="s">
        <v>608</v>
      </c>
      <c r="C166" s="546" t="s">
        <v>605</v>
      </c>
      <c r="D166" s="229">
        <v>27</v>
      </c>
      <c r="E166" s="546" t="s">
        <v>764</v>
      </c>
      <c r="F166" s="546" t="s">
        <v>623</v>
      </c>
      <c r="G166" s="546" t="s">
        <v>610</v>
      </c>
      <c r="H166" s="229" t="str">
        <f t="shared" si="18"/>
        <v>0502270570007</v>
      </c>
      <c r="I166" s="227" t="s">
        <v>688</v>
      </c>
      <c r="J166" s="227" t="s">
        <v>1139</v>
      </c>
      <c r="K166" s="246" t="s">
        <v>1115</v>
      </c>
      <c r="L166" s="246" t="s">
        <v>1293</v>
      </c>
      <c r="M166" s="592">
        <v>370</v>
      </c>
      <c r="N166" s="295" t="s">
        <v>375</v>
      </c>
      <c r="O166" s="247" t="s">
        <v>887</v>
      </c>
      <c r="P166" s="227"/>
      <c r="Q166" s="277">
        <v>4</v>
      </c>
      <c r="R166" s="277">
        <v>4</v>
      </c>
      <c r="S166" s="277">
        <v>4</v>
      </c>
      <c r="T166" s="277">
        <v>4</v>
      </c>
      <c r="U166" s="277">
        <v>4</v>
      </c>
      <c r="V166" s="235"/>
      <c r="W166" s="451">
        <v>1.85</v>
      </c>
      <c r="X166" s="447">
        <f t="shared" si="19"/>
        <v>7.4</v>
      </c>
      <c r="Y166" s="447">
        <f t="shared" si="20"/>
        <v>7.4</v>
      </c>
      <c r="Z166" s="447">
        <f t="shared" si="21"/>
        <v>7.4</v>
      </c>
      <c r="AA166" s="447">
        <f t="shared" si="22"/>
        <v>7.4</v>
      </c>
      <c r="AB166" s="447">
        <f t="shared" si="23"/>
        <v>7.4</v>
      </c>
    </row>
    <row r="167" spans="1:28" ht="15.75" customHeight="1">
      <c r="A167" s="229" t="str">
        <f t="shared" si="17"/>
        <v>0502270580007_APP_Regular_Price_380_295x178</v>
      </c>
      <c r="B167" s="546" t="s">
        <v>608</v>
      </c>
      <c r="C167" s="546" t="s">
        <v>605</v>
      </c>
      <c r="D167" s="229">
        <v>27</v>
      </c>
      <c r="E167" s="546" t="s">
        <v>765</v>
      </c>
      <c r="F167" s="546" t="s">
        <v>623</v>
      </c>
      <c r="G167" s="546" t="s">
        <v>610</v>
      </c>
      <c r="H167" s="229" t="str">
        <f t="shared" si="18"/>
        <v>0502270580007</v>
      </c>
      <c r="I167" s="227" t="s">
        <v>688</v>
      </c>
      <c r="J167" s="227" t="s">
        <v>1139</v>
      </c>
      <c r="K167" s="246" t="s">
        <v>1115</v>
      </c>
      <c r="L167" s="246" t="s">
        <v>1293</v>
      </c>
      <c r="M167" s="592">
        <v>380</v>
      </c>
      <c r="N167" s="295" t="s">
        <v>375</v>
      </c>
      <c r="O167" s="247" t="s">
        <v>887</v>
      </c>
      <c r="P167" s="227"/>
      <c r="Q167" s="277">
        <v>4</v>
      </c>
      <c r="R167" s="277">
        <v>4</v>
      </c>
      <c r="S167" s="277">
        <v>4</v>
      </c>
      <c r="T167" s="277">
        <v>4</v>
      </c>
      <c r="U167" s="277">
        <v>4</v>
      </c>
      <c r="V167" s="235"/>
      <c r="W167" s="451">
        <v>1.85</v>
      </c>
      <c r="X167" s="447">
        <f t="shared" si="19"/>
        <v>7.4</v>
      </c>
      <c r="Y167" s="447">
        <f t="shared" si="20"/>
        <v>7.4</v>
      </c>
      <c r="Z167" s="447">
        <f t="shared" si="21"/>
        <v>7.4</v>
      </c>
      <c r="AA167" s="447">
        <f t="shared" si="22"/>
        <v>7.4</v>
      </c>
      <c r="AB167" s="447">
        <f t="shared" si="23"/>
        <v>7.4</v>
      </c>
    </row>
    <row r="168" spans="1:28" ht="15.75" customHeight="1">
      <c r="A168" s="229" t="str">
        <f t="shared" si="17"/>
        <v>0502270590007_APP_Regular_Price_390_295x178</v>
      </c>
      <c r="B168" s="546" t="s">
        <v>608</v>
      </c>
      <c r="C168" s="546" t="s">
        <v>605</v>
      </c>
      <c r="D168" s="229">
        <v>27</v>
      </c>
      <c r="E168" s="546" t="s">
        <v>766</v>
      </c>
      <c r="F168" s="546" t="s">
        <v>623</v>
      </c>
      <c r="G168" s="546" t="s">
        <v>610</v>
      </c>
      <c r="H168" s="229" t="str">
        <f t="shared" si="18"/>
        <v>0502270590007</v>
      </c>
      <c r="I168" s="227" t="s">
        <v>688</v>
      </c>
      <c r="J168" s="227" t="s">
        <v>1139</v>
      </c>
      <c r="K168" s="246" t="s">
        <v>1115</v>
      </c>
      <c r="L168" s="246" t="s">
        <v>1293</v>
      </c>
      <c r="M168" s="592">
        <v>390</v>
      </c>
      <c r="N168" s="295" t="s">
        <v>375</v>
      </c>
      <c r="O168" s="247" t="s">
        <v>887</v>
      </c>
      <c r="P168" s="227"/>
      <c r="Q168" s="277">
        <v>4</v>
      </c>
      <c r="R168" s="277">
        <v>4</v>
      </c>
      <c r="S168" s="277">
        <v>4</v>
      </c>
      <c r="T168" s="277">
        <v>4</v>
      </c>
      <c r="U168" s="277">
        <v>4</v>
      </c>
      <c r="V168" s="235"/>
      <c r="W168" s="451">
        <v>1.85</v>
      </c>
      <c r="X168" s="447">
        <f t="shared" si="19"/>
        <v>7.4</v>
      </c>
      <c r="Y168" s="447">
        <f t="shared" si="20"/>
        <v>7.4</v>
      </c>
      <c r="Z168" s="447">
        <f t="shared" si="21"/>
        <v>7.4</v>
      </c>
      <c r="AA168" s="447">
        <f t="shared" si="22"/>
        <v>7.4</v>
      </c>
      <c r="AB168" s="447">
        <f t="shared" si="23"/>
        <v>7.4</v>
      </c>
    </row>
    <row r="169" spans="1:28" ht="15.75" customHeight="1">
      <c r="A169" s="229" t="str">
        <f t="shared" si="17"/>
        <v>0502270600007_APP_Regular_Price_400_295x178</v>
      </c>
      <c r="B169" s="546" t="s">
        <v>608</v>
      </c>
      <c r="C169" s="546" t="s">
        <v>605</v>
      </c>
      <c r="D169" s="229">
        <v>27</v>
      </c>
      <c r="E169" s="546" t="s">
        <v>767</v>
      </c>
      <c r="F169" s="546" t="s">
        <v>623</v>
      </c>
      <c r="G169" s="546" t="s">
        <v>610</v>
      </c>
      <c r="H169" s="229" t="str">
        <f t="shared" si="18"/>
        <v>0502270600007</v>
      </c>
      <c r="I169" s="227" t="s">
        <v>688</v>
      </c>
      <c r="J169" s="227" t="s">
        <v>1139</v>
      </c>
      <c r="K169" s="246" t="s">
        <v>1115</v>
      </c>
      <c r="L169" s="246" t="s">
        <v>1293</v>
      </c>
      <c r="M169" s="592">
        <v>400</v>
      </c>
      <c r="N169" s="295" t="s">
        <v>375</v>
      </c>
      <c r="O169" s="247" t="s">
        <v>887</v>
      </c>
      <c r="P169" s="227"/>
      <c r="Q169" s="277">
        <v>4</v>
      </c>
      <c r="R169" s="277">
        <v>4</v>
      </c>
      <c r="S169" s="277">
        <v>4</v>
      </c>
      <c r="T169" s="277">
        <v>4</v>
      </c>
      <c r="U169" s="277">
        <v>4</v>
      </c>
      <c r="V169" s="235"/>
      <c r="W169" s="451">
        <v>1.85</v>
      </c>
      <c r="X169" s="447">
        <f t="shared" si="19"/>
        <v>7.4</v>
      </c>
      <c r="Y169" s="447">
        <f t="shared" si="20"/>
        <v>7.4</v>
      </c>
      <c r="Z169" s="447">
        <f t="shared" si="21"/>
        <v>7.4</v>
      </c>
      <c r="AA169" s="447">
        <f t="shared" si="22"/>
        <v>7.4</v>
      </c>
      <c r="AB169" s="447">
        <f t="shared" si="23"/>
        <v>7.4</v>
      </c>
    </row>
    <row r="170" spans="1:28" ht="15.75" customHeight="1">
      <c r="A170" s="229" t="str">
        <f t="shared" si="17"/>
        <v>0502270610007_APP_Regular_Price_410_295x178</v>
      </c>
      <c r="B170" s="546" t="s">
        <v>608</v>
      </c>
      <c r="C170" s="546" t="s">
        <v>605</v>
      </c>
      <c r="D170" s="229">
        <v>27</v>
      </c>
      <c r="E170" s="546" t="s">
        <v>768</v>
      </c>
      <c r="F170" s="546" t="s">
        <v>623</v>
      </c>
      <c r="G170" s="546" t="s">
        <v>610</v>
      </c>
      <c r="H170" s="229" t="str">
        <f t="shared" si="18"/>
        <v>0502270610007</v>
      </c>
      <c r="I170" s="227" t="s">
        <v>688</v>
      </c>
      <c r="J170" s="227" t="s">
        <v>1139</v>
      </c>
      <c r="K170" s="246" t="s">
        <v>1115</v>
      </c>
      <c r="L170" s="246" t="s">
        <v>1293</v>
      </c>
      <c r="M170" s="592">
        <v>410</v>
      </c>
      <c r="N170" s="295" t="s">
        <v>375</v>
      </c>
      <c r="O170" s="247" t="s">
        <v>887</v>
      </c>
      <c r="P170" s="227"/>
      <c r="Q170" s="277">
        <v>4</v>
      </c>
      <c r="R170" s="277">
        <v>4</v>
      </c>
      <c r="S170" s="277">
        <v>4</v>
      </c>
      <c r="T170" s="277">
        <v>4</v>
      </c>
      <c r="U170" s="277">
        <v>4</v>
      </c>
      <c r="V170" s="235"/>
      <c r="W170" s="451">
        <v>1.85</v>
      </c>
      <c r="X170" s="447">
        <f t="shared" si="19"/>
        <v>7.4</v>
      </c>
      <c r="Y170" s="447">
        <f t="shared" si="20"/>
        <v>7.4</v>
      </c>
      <c r="Z170" s="447">
        <f t="shared" si="21"/>
        <v>7.4</v>
      </c>
      <c r="AA170" s="447">
        <f t="shared" si="22"/>
        <v>7.4</v>
      </c>
      <c r="AB170" s="447">
        <f t="shared" si="23"/>
        <v>7.4</v>
      </c>
    </row>
    <row r="171" spans="1:28" ht="15.75" customHeight="1">
      <c r="A171" s="229" t="str">
        <f t="shared" si="17"/>
        <v>0502270620007_APP_Regular_Price_420_295x178</v>
      </c>
      <c r="B171" s="546" t="s">
        <v>608</v>
      </c>
      <c r="C171" s="546" t="s">
        <v>605</v>
      </c>
      <c r="D171" s="229">
        <v>27</v>
      </c>
      <c r="E171" s="546" t="s">
        <v>769</v>
      </c>
      <c r="F171" s="546" t="s">
        <v>623</v>
      </c>
      <c r="G171" s="546" t="s">
        <v>610</v>
      </c>
      <c r="H171" s="229" t="str">
        <f t="shared" si="18"/>
        <v>0502270620007</v>
      </c>
      <c r="I171" s="227" t="s">
        <v>688</v>
      </c>
      <c r="J171" s="227" t="s">
        <v>1139</v>
      </c>
      <c r="K171" s="246" t="s">
        <v>1115</v>
      </c>
      <c r="L171" s="246" t="s">
        <v>1293</v>
      </c>
      <c r="M171" s="592">
        <v>420</v>
      </c>
      <c r="N171" s="295" t="s">
        <v>375</v>
      </c>
      <c r="O171" s="247" t="s">
        <v>887</v>
      </c>
      <c r="P171" s="227"/>
      <c r="Q171" s="277">
        <v>4</v>
      </c>
      <c r="R171" s="277">
        <v>4</v>
      </c>
      <c r="S171" s="277">
        <v>4</v>
      </c>
      <c r="T171" s="277">
        <v>4</v>
      </c>
      <c r="U171" s="277">
        <v>4</v>
      </c>
      <c r="V171" s="235"/>
      <c r="W171" s="451">
        <v>1.85</v>
      </c>
      <c r="X171" s="447">
        <f t="shared" si="19"/>
        <v>7.4</v>
      </c>
      <c r="Y171" s="447">
        <f t="shared" si="20"/>
        <v>7.4</v>
      </c>
      <c r="Z171" s="447">
        <f t="shared" si="21"/>
        <v>7.4</v>
      </c>
      <c r="AA171" s="447">
        <f t="shared" si="22"/>
        <v>7.4</v>
      </c>
      <c r="AB171" s="447">
        <f t="shared" si="23"/>
        <v>7.4</v>
      </c>
    </row>
    <row r="172" spans="1:28" ht="15.75" customHeight="1">
      <c r="A172" s="229" t="str">
        <f t="shared" si="17"/>
        <v>0502270630007_APP_Regular_Price_430_295x178</v>
      </c>
      <c r="B172" s="546" t="s">
        <v>608</v>
      </c>
      <c r="C172" s="546" t="s">
        <v>605</v>
      </c>
      <c r="D172" s="229">
        <v>27</v>
      </c>
      <c r="E172" s="546" t="s">
        <v>770</v>
      </c>
      <c r="F172" s="546" t="s">
        <v>623</v>
      </c>
      <c r="G172" s="546" t="s">
        <v>610</v>
      </c>
      <c r="H172" s="229" t="str">
        <f t="shared" si="18"/>
        <v>0502270630007</v>
      </c>
      <c r="I172" s="227" t="s">
        <v>688</v>
      </c>
      <c r="J172" s="227" t="s">
        <v>1139</v>
      </c>
      <c r="K172" s="246" t="s">
        <v>1115</v>
      </c>
      <c r="L172" s="246" t="s">
        <v>1293</v>
      </c>
      <c r="M172" s="592">
        <v>430</v>
      </c>
      <c r="N172" s="295" t="s">
        <v>375</v>
      </c>
      <c r="O172" s="247" t="s">
        <v>887</v>
      </c>
      <c r="P172" s="227"/>
      <c r="Q172" s="277">
        <v>4</v>
      </c>
      <c r="R172" s="277">
        <v>4</v>
      </c>
      <c r="S172" s="277">
        <v>4</v>
      </c>
      <c r="T172" s="277">
        <v>4</v>
      </c>
      <c r="U172" s="277">
        <v>4</v>
      </c>
      <c r="V172" s="235"/>
      <c r="W172" s="451">
        <v>1.85</v>
      </c>
      <c r="X172" s="447">
        <f t="shared" si="19"/>
        <v>7.4</v>
      </c>
      <c r="Y172" s="447">
        <f t="shared" si="20"/>
        <v>7.4</v>
      </c>
      <c r="Z172" s="447">
        <f t="shared" si="21"/>
        <v>7.4</v>
      </c>
      <c r="AA172" s="447">
        <f t="shared" si="22"/>
        <v>7.4</v>
      </c>
      <c r="AB172" s="447">
        <f t="shared" si="23"/>
        <v>7.4</v>
      </c>
    </row>
    <row r="173" spans="1:28" ht="15.75" customHeight="1">
      <c r="A173" s="229" t="str">
        <f t="shared" si="17"/>
        <v>0502270640007_APP_Regular_Price_440_295x178</v>
      </c>
      <c r="B173" s="546" t="s">
        <v>608</v>
      </c>
      <c r="C173" s="546" t="s">
        <v>605</v>
      </c>
      <c r="D173" s="229">
        <v>27</v>
      </c>
      <c r="E173" s="546" t="s">
        <v>771</v>
      </c>
      <c r="F173" s="546" t="s">
        <v>623</v>
      </c>
      <c r="G173" s="546" t="s">
        <v>610</v>
      </c>
      <c r="H173" s="229" t="str">
        <f t="shared" si="18"/>
        <v>0502270640007</v>
      </c>
      <c r="I173" s="227" t="s">
        <v>688</v>
      </c>
      <c r="J173" s="227" t="s">
        <v>1139</v>
      </c>
      <c r="K173" s="246" t="s">
        <v>1115</v>
      </c>
      <c r="L173" s="246" t="s">
        <v>1293</v>
      </c>
      <c r="M173" s="592">
        <v>440</v>
      </c>
      <c r="N173" s="295" t="s">
        <v>375</v>
      </c>
      <c r="O173" s="247" t="s">
        <v>887</v>
      </c>
      <c r="P173" s="227"/>
      <c r="Q173" s="277">
        <v>4</v>
      </c>
      <c r="R173" s="277">
        <v>4</v>
      </c>
      <c r="S173" s="277">
        <v>4</v>
      </c>
      <c r="T173" s="277">
        <v>4</v>
      </c>
      <c r="U173" s="277">
        <v>4</v>
      </c>
      <c r="V173" s="235"/>
      <c r="W173" s="451">
        <v>1.85</v>
      </c>
      <c r="X173" s="447">
        <f t="shared" si="19"/>
        <v>7.4</v>
      </c>
      <c r="Y173" s="447">
        <f t="shared" si="20"/>
        <v>7.4</v>
      </c>
      <c r="Z173" s="447">
        <f t="shared" si="21"/>
        <v>7.4</v>
      </c>
      <c r="AA173" s="447">
        <f t="shared" si="22"/>
        <v>7.4</v>
      </c>
      <c r="AB173" s="447">
        <f t="shared" si="23"/>
        <v>7.4</v>
      </c>
    </row>
    <row r="174" spans="1:28" ht="15.75" customHeight="1">
      <c r="A174" s="229" t="str">
        <f t="shared" si="17"/>
        <v>0502270650007_APP_Regular_Price_450_295x178</v>
      </c>
      <c r="B174" s="546" t="s">
        <v>608</v>
      </c>
      <c r="C174" s="546" t="s">
        <v>605</v>
      </c>
      <c r="D174" s="229">
        <v>27</v>
      </c>
      <c r="E174" s="546" t="s">
        <v>772</v>
      </c>
      <c r="F174" s="546" t="s">
        <v>623</v>
      </c>
      <c r="G174" s="546" t="s">
        <v>610</v>
      </c>
      <c r="H174" s="229" t="str">
        <f t="shared" si="18"/>
        <v>0502270650007</v>
      </c>
      <c r="I174" s="227" t="s">
        <v>688</v>
      </c>
      <c r="J174" s="227" t="s">
        <v>1139</v>
      </c>
      <c r="K174" s="246" t="s">
        <v>1115</v>
      </c>
      <c r="L174" s="246" t="s">
        <v>1293</v>
      </c>
      <c r="M174" s="592">
        <v>450</v>
      </c>
      <c r="N174" s="295" t="s">
        <v>375</v>
      </c>
      <c r="O174" s="247" t="s">
        <v>887</v>
      </c>
      <c r="P174" s="227"/>
      <c r="Q174" s="277">
        <v>4</v>
      </c>
      <c r="R174" s="277">
        <v>4</v>
      </c>
      <c r="S174" s="277">
        <v>4</v>
      </c>
      <c r="T174" s="277">
        <v>4</v>
      </c>
      <c r="U174" s="277">
        <v>4</v>
      </c>
      <c r="V174" s="235"/>
      <c r="W174" s="451">
        <v>1.85</v>
      </c>
      <c r="X174" s="447">
        <f t="shared" si="19"/>
        <v>7.4</v>
      </c>
      <c r="Y174" s="447">
        <f t="shared" si="20"/>
        <v>7.4</v>
      </c>
      <c r="Z174" s="447">
        <f t="shared" si="21"/>
        <v>7.4</v>
      </c>
      <c r="AA174" s="447">
        <f t="shared" si="22"/>
        <v>7.4</v>
      </c>
      <c r="AB174" s="447">
        <f t="shared" si="23"/>
        <v>7.4</v>
      </c>
    </row>
    <row r="175" spans="1:28" ht="15.75" customHeight="1">
      <c r="A175" s="229" t="str">
        <f t="shared" si="17"/>
        <v>0502270660007_APP_Regular_Price_460_295x178</v>
      </c>
      <c r="B175" s="546" t="s">
        <v>608</v>
      </c>
      <c r="C175" s="546" t="s">
        <v>605</v>
      </c>
      <c r="D175" s="229">
        <v>27</v>
      </c>
      <c r="E175" s="546" t="s">
        <v>773</v>
      </c>
      <c r="F175" s="546" t="s">
        <v>623</v>
      </c>
      <c r="G175" s="546" t="s">
        <v>610</v>
      </c>
      <c r="H175" s="229" t="str">
        <f t="shared" si="18"/>
        <v>0502270660007</v>
      </c>
      <c r="I175" s="227" t="s">
        <v>688</v>
      </c>
      <c r="J175" s="227" t="s">
        <v>1139</v>
      </c>
      <c r="K175" s="246" t="s">
        <v>1115</v>
      </c>
      <c r="L175" s="246" t="s">
        <v>1293</v>
      </c>
      <c r="M175" s="592">
        <v>460</v>
      </c>
      <c r="N175" s="295" t="s">
        <v>375</v>
      </c>
      <c r="O175" s="247" t="s">
        <v>887</v>
      </c>
      <c r="P175" s="227"/>
      <c r="Q175" s="277">
        <v>4</v>
      </c>
      <c r="R175" s="277">
        <v>4</v>
      </c>
      <c r="S175" s="277">
        <v>4</v>
      </c>
      <c r="T175" s="277">
        <v>4</v>
      </c>
      <c r="U175" s="277">
        <v>4</v>
      </c>
      <c r="V175" s="235"/>
      <c r="W175" s="451">
        <v>1.85</v>
      </c>
      <c r="X175" s="447">
        <f t="shared" si="19"/>
        <v>7.4</v>
      </c>
      <c r="Y175" s="447">
        <f t="shared" si="20"/>
        <v>7.4</v>
      </c>
      <c r="Z175" s="447">
        <f t="shared" si="21"/>
        <v>7.4</v>
      </c>
      <c r="AA175" s="447">
        <f t="shared" si="22"/>
        <v>7.4</v>
      </c>
      <c r="AB175" s="447">
        <f t="shared" si="23"/>
        <v>7.4</v>
      </c>
    </row>
    <row r="176" spans="1:28" ht="15.75" customHeight="1">
      <c r="A176" s="229" t="str">
        <f t="shared" si="17"/>
        <v>0502270670007_APP_Regular_Price_470_295x178</v>
      </c>
      <c r="B176" s="546" t="s">
        <v>608</v>
      </c>
      <c r="C176" s="546" t="s">
        <v>605</v>
      </c>
      <c r="D176" s="229">
        <v>27</v>
      </c>
      <c r="E176" s="546" t="s">
        <v>774</v>
      </c>
      <c r="F176" s="546" t="s">
        <v>623</v>
      </c>
      <c r="G176" s="546" t="s">
        <v>610</v>
      </c>
      <c r="H176" s="229" t="str">
        <f t="shared" si="18"/>
        <v>0502270670007</v>
      </c>
      <c r="I176" s="227" t="s">
        <v>688</v>
      </c>
      <c r="J176" s="227" t="s">
        <v>1139</v>
      </c>
      <c r="K176" s="246" t="s">
        <v>1115</v>
      </c>
      <c r="L176" s="246" t="s">
        <v>1293</v>
      </c>
      <c r="M176" s="592">
        <v>470</v>
      </c>
      <c r="N176" s="295" t="s">
        <v>375</v>
      </c>
      <c r="O176" s="247" t="s">
        <v>887</v>
      </c>
      <c r="P176" s="227"/>
      <c r="Q176" s="277">
        <v>4</v>
      </c>
      <c r="R176" s="277">
        <v>4</v>
      </c>
      <c r="S176" s="277">
        <v>4</v>
      </c>
      <c r="T176" s="277">
        <v>4</v>
      </c>
      <c r="U176" s="277">
        <v>4</v>
      </c>
      <c r="V176" s="235"/>
      <c r="W176" s="451">
        <v>1.85</v>
      </c>
      <c r="X176" s="447">
        <f t="shared" si="19"/>
        <v>7.4</v>
      </c>
      <c r="Y176" s="447">
        <f t="shared" si="20"/>
        <v>7.4</v>
      </c>
      <c r="Z176" s="447">
        <f t="shared" si="21"/>
        <v>7.4</v>
      </c>
      <c r="AA176" s="447">
        <f t="shared" si="22"/>
        <v>7.4</v>
      </c>
      <c r="AB176" s="447">
        <f t="shared" si="23"/>
        <v>7.4</v>
      </c>
    </row>
    <row r="177" spans="1:28" ht="15.75" customHeight="1">
      <c r="A177" s="229" t="str">
        <f t="shared" si="17"/>
        <v>0502270680007_APP_Regular_Price_480_295x178</v>
      </c>
      <c r="B177" s="546" t="s">
        <v>608</v>
      </c>
      <c r="C177" s="546" t="s">
        <v>605</v>
      </c>
      <c r="D177" s="229">
        <v>27</v>
      </c>
      <c r="E177" s="546" t="s">
        <v>775</v>
      </c>
      <c r="F177" s="546" t="s">
        <v>623</v>
      </c>
      <c r="G177" s="546" t="s">
        <v>610</v>
      </c>
      <c r="H177" s="229" t="str">
        <f t="shared" si="18"/>
        <v>0502270680007</v>
      </c>
      <c r="I177" s="227" t="s">
        <v>688</v>
      </c>
      <c r="J177" s="227" t="s">
        <v>1139</v>
      </c>
      <c r="K177" s="246" t="s">
        <v>1115</v>
      </c>
      <c r="L177" s="246" t="s">
        <v>1293</v>
      </c>
      <c r="M177" s="592">
        <v>480</v>
      </c>
      <c r="N177" s="295" t="s">
        <v>375</v>
      </c>
      <c r="O177" s="247" t="s">
        <v>887</v>
      </c>
      <c r="P177" s="227"/>
      <c r="Q177" s="277">
        <v>4</v>
      </c>
      <c r="R177" s="277">
        <v>4</v>
      </c>
      <c r="S177" s="277">
        <v>4</v>
      </c>
      <c r="T177" s="277">
        <v>4</v>
      </c>
      <c r="U177" s="277">
        <v>4</v>
      </c>
      <c r="V177" s="235"/>
      <c r="W177" s="451">
        <v>1.85</v>
      </c>
      <c r="X177" s="447">
        <f t="shared" si="19"/>
        <v>7.4</v>
      </c>
      <c r="Y177" s="447">
        <f t="shared" si="20"/>
        <v>7.4</v>
      </c>
      <c r="Z177" s="447">
        <f t="shared" si="21"/>
        <v>7.4</v>
      </c>
      <c r="AA177" s="447">
        <f t="shared" si="22"/>
        <v>7.4</v>
      </c>
      <c r="AB177" s="447">
        <f t="shared" si="23"/>
        <v>7.4</v>
      </c>
    </row>
    <row r="178" spans="1:28" ht="15.75" customHeight="1">
      <c r="A178" s="229" t="str">
        <f t="shared" si="17"/>
        <v>0502270690007_APP_Regular_Price_490_295x178</v>
      </c>
      <c r="B178" s="546" t="s">
        <v>608</v>
      </c>
      <c r="C178" s="546" t="s">
        <v>605</v>
      </c>
      <c r="D178" s="229">
        <v>27</v>
      </c>
      <c r="E178" s="546" t="s">
        <v>776</v>
      </c>
      <c r="F178" s="546" t="s">
        <v>623</v>
      </c>
      <c r="G178" s="546" t="s">
        <v>610</v>
      </c>
      <c r="H178" s="229" t="str">
        <f t="shared" si="18"/>
        <v>0502270690007</v>
      </c>
      <c r="I178" s="227" t="s">
        <v>688</v>
      </c>
      <c r="J178" s="227" t="s">
        <v>1139</v>
      </c>
      <c r="K178" s="246" t="s">
        <v>1115</v>
      </c>
      <c r="L178" s="246" t="s">
        <v>1293</v>
      </c>
      <c r="M178" s="592">
        <v>490</v>
      </c>
      <c r="N178" s="295" t="s">
        <v>375</v>
      </c>
      <c r="O178" s="247" t="s">
        <v>887</v>
      </c>
      <c r="P178" s="227"/>
      <c r="Q178" s="277">
        <v>4</v>
      </c>
      <c r="R178" s="277">
        <v>4</v>
      </c>
      <c r="S178" s="277">
        <v>4</v>
      </c>
      <c r="T178" s="277">
        <v>4</v>
      </c>
      <c r="U178" s="277">
        <v>4</v>
      </c>
      <c r="V178" s="235"/>
      <c r="W178" s="451">
        <v>1.85</v>
      </c>
      <c r="X178" s="447">
        <f t="shared" si="19"/>
        <v>7.4</v>
      </c>
      <c r="Y178" s="447">
        <f t="shared" si="20"/>
        <v>7.4</v>
      </c>
      <c r="Z178" s="447">
        <f t="shared" si="21"/>
        <v>7.4</v>
      </c>
      <c r="AA178" s="447">
        <f t="shared" si="22"/>
        <v>7.4</v>
      </c>
      <c r="AB178" s="447">
        <f t="shared" si="23"/>
        <v>7.4</v>
      </c>
    </row>
    <row r="179" spans="1:28" ht="15.75" customHeight="1">
      <c r="A179" s="229" t="str">
        <f t="shared" si="17"/>
        <v>0502270700007_APP_Regular_Price_500_295x178</v>
      </c>
      <c r="B179" s="546" t="s">
        <v>608</v>
      </c>
      <c r="C179" s="546" t="s">
        <v>605</v>
      </c>
      <c r="D179" s="229">
        <v>27</v>
      </c>
      <c r="E179" s="546" t="s">
        <v>777</v>
      </c>
      <c r="F179" s="546" t="s">
        <v>623</v>
      </c>
      <c r="G179" s="546" t="s">
        <v>610</v>
      </c>
      <c r="H179" s="229" t="str">
        <f t="shared" si="18"/>
        <v>0502270700007</v>
      </c>
      <c r="I179" s="227" t="s">
        <v>688</v>
      </c>
      <c r="J179" s="227" t="s">
        <v>1139</v>
      </c>
      <c r="K179" s="246" t="s">
        <v>1115</v>
      </c>
      <c r="L179" s="246" t="s">
        <v>1293</v>
      </c>
      <c r="M179" s="592">
        <v>500</v>
      </c>
      <c r="N179" s="295" t="s">
        <v>375</v>
      </c>
      <c r="O179" s="247" t="s">
        <v>887</v>
      </c>
      <c r="P179" s="227"/>
      <c r="Q179" s="277">
        <v>4</v>
      </c>
      <c r="R179" s="277">
        <v>4</v>
      </c>
      <c r="S179" s="277">
        <v>4</v>
      </c>
      <c r="T179" s="277">
        <v>4</v>
      </c>
      <c r="U179" s="277">
        <v>4</v>
      </c>
      <c r="V179" s="235"/>
      <c r="W179" s="451">
        <v>1.85</v>
      </c>
      <c r="X179" s="447">
        <f t="shared" si="19"/>
        <v>7.4</v>
      </c>
      <c r="Y179" s="447">
        <f t="shared" si="20"/>
        <v>7.4</v>
      </c>
      <c r="Z179" s="447">
        <f t="shared" si="21"/>
        <v>7.4</v>
      </c>
      <c r="AA179" s="447">
        <f t="shared" si="22"/>
        <v>7.4</v>
      </c>
      <c r="AB179" s="447">
        <f t="shared" si="23"/>
        <v>7.4</v>
      </c>
    </row>
    <row r="180" spans="1:28" ht="15.75" customHeight="1">
      <c r="A180" s="229" t="str">
        <f t="shared" si="17"/>
        <v>0502270710007_APP_Regular_Price_510_295x178</v>
      </c>
      <c r="B180" s="546" t="s">
        <v>608</v>
      </c>
      <c r="C180" s="546" t="s">
        <v>605</v>
      </c>
      <c r="D180" s="229">
        <v>27</v>
      </c>
      <c r="E180" s="546" t="s">
        <v>778</v>
      </c>
      <c r="F180" s="546" t="s">
        <v>623</v>
      </c>
      <c r="G180" s="546" t="s">
        <v>610</v>
      </c>
      <c r="H180" s="229" t="str">
        <f t="shared" si="18"/>
        <v>0502270710007</v>
      </c>
      <c r="I180" s="227" t="s">
        <v>688</v>
      </c>
      <c r="J180" s="227" t="s">
        <v>1139</v>
      </c>
      <c r="K180" s="246" t="s">
        <v>1115</v>
      </c>
      <c r="L180" s="246" t="s">
        <v>1293</v>
      </c>
      <c r="M180" s="592">
        <v>510</v>
      </c>
      <c r="N180" s="295" t="s">
        <v>375</v>
      </c>
      <c r="O180" s="247" t="s">
        <v>887</v>
      </c>
      <c r="P180" s="227"/>
      <c r="Q180" s="277">
        <v>4</v>
      </c>
      <c r="R180" s="277">
        <v>4</v>
      </c>
      <c r="S180" s="277">
        <v>4</v>
      </c>
      <c r="T180" s="277">
        <v>4</v>
      </c>
      <c r="U180" s="277">
        <v>4</v>
      </c>
      <c r="V180" s="235"/>
      <c r="W180" s="451">
        <v>1.85</v>
      </c>
      <c r="X180" s="447">
        <f t="shared" si="19"/>
        <v>7.4</v>
      </c>
      <c r="Y180" s="447">
        <f t="shared" si="20"/>
        <v>7.4</v>
      </c>
      <c r="Z180" s="447">
        <f t="shared" si="21"/>
        <v>7.4</v>
      </c>
      <c r="AA180" s="447">
        <f t="shared" si="22"/>
        <v>7.4</v>
      </c>
      <c r="AB180" s="447">
        <f t="shared" si="23"/>
        <v>7.4</v>
      </c>
    </row>
    <row r="181" spans="1:28" s="293" customFormat="1" ht="15.75" customHeight="1">
      <c r="A181" s="291"/>
      <c r="B181" s="291"/>
      <c r="C181" s="291"/>
      <c r="D181" s="291"/>
      <c r="E181" s="291"/>
      <c r="F181" s="291"/>
      <c r="G181" s="291"/>
      <c r="H181" s="229" t="str">
        <f t="shared" si="15"/>
        <v/>
      </c>
      <c r="I181" s="307"/>
      <c r="J181" s="307"/>
      <c r="K181" s="292"/>
      <c r="L181" s="292"/>
      <c r="M181" s="292"/>
      <c r="N181" s="292"/>
      <c r="O181" s="296" t="s">
        <v>21</v>
      </c>
      <c r="P181" s="296"/>
      <c r="Q181" s="265">
        <f>SUM(Q110:Q180)</f>
        <v>326</v>
      </c>
      <c r="R181" s="265">
        <f>SUM(R110:R180)</f>
        <v>326</v>
      </c>
      <c r="S181" s="265">
        <f>SUM(S110:S180)</f>
        <v>326</v>
      </c>
      <c r="T181" s="265">
        <f>SUM(T110:T180)</f>
        <v>326</v>
      </c>
      <c r="U181" s="265">
        <f>SUM(U110:U180)</f>
        <v>326</v>
      </c>
      <c r="V181" s="282"/>
      <c r="W181" s="453"/>
      <c r="X181" s="454"/>
      <c r="Y181" s="454"/>
      <c r="Z181" s="454"/>
      <c r="AA181" s="454"/>
      <c r="AB181" s="454"/>
    </row>
    <row r="182" spans="1:28" s="219" customFormat="1" ht="15.75" customHeight="1">
      <c r="A182" s="229" t="str">
        <f t="shared" ref="A182:A234" si="24">H182&amp;J182&amp;K182&amp;M182&amp;J182&amp;N182</f>
        <v>0507270010007_APP_Prom_Price_2_295x178</v>
      </c>
      <c r="B182" s="546" t="s">
        <v>608</v>
      </c>
      <c r="C182" s="546" t="s">
        <v>610</v>
      </c>
      <c r="D182" s="229">
        <v>27</v>
      </c>
      <c r="E182" s="546" t="s">
        <v>708</v>
      </c>
      <c r="F182" s="539" t="s">
        <v>623</v>
      </c>
      <c r="G182" s="539" t="s">
        <v>610</v>
      </c>
      <c r="H182" s="229" t="str">
        <f t="shared" ref="H182:H232" si="25">B182&amp;C182&amp;D182&amp;E182&amp;F182&amp;G182</f>
        <v>0507270010007</v>
      </c>
      <c r="I182" s="227" t="s">
        <v>688</v>
      </c>
      <c r="J182" s="227" t="s">
        <v>1139</v>
      </c>
      <c r="K182" s="246" t="s">
        <v>1316</v>
      </c>
      <c r="L182" s="246" t="s">
        <v>1270</v>
      </c>
      <c r="M182" s="591">
        <v>2</v>
      </c>
      <c r="N182" s="262" t="s">
        <v>375</v>
      </c>
      <c r="O182" s="262" t="s">
        <v>1070</v>
      </c>
      <c r="P182" s="297"/>
      <c r="Q182" s="278">
        <v>2</v>
      </c>
      <c r="R182" s="278">
        <v>2</v>
      </c>
      <c r="S182" s="278">
        <v>2</v>
      </c>
      <c r="T182" s="278">
        <v>2</v>
      </c>
      <c r="U182" s="278">
        <v>2</v>
      </c>
      <c r="V182" s="235"/>
      <c r="W182" s="451">
        <v>1.85</v>
      </c>
      <c r="X182" s="447">
        <f t="shared" ref="X182:AB213" si="26">$W182*Q182</f>
        <v>3.7</v>
      </c>
      <c r="Y182" s="447">
        <f t="shared" si="26"/>
        <v>3.7</v>
      </c>
      <c r="Z182" s="447">
        <f t="shared" si="26"/>
        <v>3.7</v>
      </c>
      <c r="AA182" s="447">
        <f t="shared" si="26"/>
        <v>3.7</v>
      </c>
      <c r="AB182" s="447">
        <f t="shared" si="26"/>
        <v>3.7</v>
      </c>
    </row>
    <row r="183" spans="1:28" s="219" customFormat="1" ht="15.75" customHeight="1">
      <c r="A183" s="229" t="str">
        <f t="shared" si="24"/>
        <v>0507270020007_APP_Prom_Price_7_295x178</v>
      </c>
      <c r="B183" s="546" t="s">
        <v>608</v>
      </c>
      <c r="C183" s="546" t="s">
        <v>610</v>
      </c>
      <c r="D183" s="229">
        <v>27</v>
      </c>
      <c r="E183" s="539" t="s">
        <v>709</v>
      </c>
      <c r="F183" s="539" t="s">
        <v>623</v>
      </c>
      <c r="G183" s="539" t="s">
        <v>610</v>
      </c>
      <c r="H183" s="229" t="str">
        <f t="shared" si="25"/>
        <v>0507270020007</v>
      </c>
      <c r="I183" s="227" t="s">
        <v>688</v>
      </c>
      <c r="J183" s="227" t="s">
        <v>1139</v>
      </c>
      <c r="K183" s="246" t="s">
        <v>1316</v>
      </c>
      <c r="L183" s="246" t="s">
        <v>1270</v>
      </c>
      <c r="M183" s="591">
        <v>7</v>
      </c>
      <c r="N183" s="262" t="s">
        <v>375</v>
      </c>
      <c r="O183" s="262" t="s">
        <v>1070</v>
      </c>
      <c r="P183" s="297"/>
      <c r="Q183" s="278">
        <v>2</v>
      </c>
      <c r="R183" s="278">
        <v>2</v>
      </c>
      <c r="S183" s="278">
        <v>2</v>
      </c>
      <c r="T183" s="278">
        <v>2</v>
      </c>
      <c r="U183" s="278">
        <v>2</v>
      </c>
      <c r="V183" s="235"/>
      <c r="W183" s="451">
        <v>1.85</v>
      </c>
      <c r="X183" s="447">
        <f t="shared" si="26"/>
        <v>3.7</v>
      </c>
      <c r="Y183" s="447">
        <f t="shared" si="26"/>
        <v>3.7</v>
      </c>
      <c r="Z183" s="447">
        <f t="shared" si="26"/>
        <v>3.7</v>
      </c>
      <c r="AA183" s="447">
        <f t="shared" si="26"/>
        <v>3.7</v>
      </c>
      <c r="AB183" s="447">
        <f t="shared" si="26"/>
        <v>3.7</v>
      </c>
    </row>
    <row r="184" spans="1:28" s="219" customFormat="1" ht="15.75" customHeight="1">
      <c r="A184" s="229" t="str">
        <f t="shared" si="24"/>
        <v>0507270030007_APP_Prom_Price_12_295x178</v>
      </c>
      <c r="B184" s="546" t="s">
        <v>608</v>
      </c>
      <c r="C184" s="546" t="s">
        <v>610</v>
      </c>
      <c r="D184" s="229">
        <v>27</v>
      </c>
      <c r="E184" s="539" t="s">
        <v>710</v>
      </c>
      <c r="F184" s="539" t="s">
        <v>623</v>
      </c>
      <c r="G184" s="539" t="s">
        <v>610</v>
      </c>
      <c r="H184" s="229" t="str">
        <f t="shared" si="25"/>
        <v>0507270030007</v>
      </c>
      <c r="I184" s="227" t="s">
        <v>688</v>
      </c>
      <c r="J184" s="227" t="s">
        <v>1139</v>
      </c>
      <c r="K184" s="246" t="s">
        <v>1316</v>
      </c>
      <c r="L184" s="246" t="s">
        <v>1270</v>
      </c>
      <c r="M184" s="591">
        <v>12</v>
      </c>
      <c r="N184" s="262" t="s">
        <v>375</v>
      </c>
      <c r="O184" s="262" t="s">
        <v>1070</v>
      </c>
      <c r="P184" s="297"/>
      <c r="Q184" s="278">
        <v>2</v>
      </c>
      <c r="R184" s="278">
        <v>2</v>
      </c>
      <c r="S184" s="278">
        <v>2</v>
      </c>
      <c r="T184" s="278">
        <v>2</v>
      </c>
      <c r="U184" s="278">
        <v>2</v>
      </c>
      <c r="V184" s="235"/>
      <c r="W184" s="451">
        <v>1.85</v>
      </c>
      <c r="X184" s="447">
        <f t="shared" si="26"/>
        <v>3.7</v>
      </c>
      <c r="Y184" s="447">
        <f t="shared" si="26"/>
        <v>3.7</v>
      </c>
      <c r="Z184" s="447">
        <f t="shared" si="26"/>
        <v>3.7</v>
      </c>
      <c r="AA184" s="447">
        <f t="shared" si="26"/>
        <v>3.7</v>
      </c>
      <c r="AB184" s="447">
        <f t="shared" si="26"/>
        <v>3.7</v>
      </c>
    </row>
    <row r="185" spans="1:28" s="219" customFormat="1" ht="15.75" customHeight="1">
      <c r="A185" s="229" t="str">
        <f t="shared" si="24"/>
        <v>0507270040007_APP_Prom_Price_17_295x178</v>
      </c>
      <c r="B185" s="546" t="s">
        <v>608</v>
      </c>
      <c r="C185" s="546" t="s">
        <v>610</v>
      </c>
      <c r="D185" s="229">
        <v>27</v>
      </c>
      <c r="E185" s="539" t="s">
        <v>711</v>
      </c>
      <c r="F185" s="539" t="s">
        <v>623</v>
      </c>
      <c r="G185" s="539" t="s">
        <v>610</v>
      </c>
      <c r="H185" s="229" t="str">
        <f t="shared" si="25"/>
        <v>0507270040007</v>
      </c>
      <c r="I185" s="227" t="s">
        <v>688</v>
      </c>
      <c r="J185" s="227" t="s">
        <v>1139</v>
      </c>
      <c r="K185" s="246" t="s">
        <v>1316</v>
      </c>
      <c r="L185" s="246" t="s">
        <v>1270</v>
      </c>
      <c r="M185" s="591">
        <v>17</v>
      </c>
      <c r="N185" s="262" t="s">
        <v>375</v>
      </c>
      <c r="O185" s="262" t="s">
        <v>1070</v>
      </c>
      <c r="P185" s="297"/>
      <c r="Q185" s="278">
        <v>6</v>
      </c>
      <c r="R185" s="278">
        <v>6</v>
      </c>
      <c r="S185" s="278">
        <v>6</v>
      </c>
      <c r="T185" s="278">
        <v>6</v>
      </c>
      <c r="U185" s="278">
        <v>6</v>
      </c>
      <c r="V185" s="235"/>
      <c r="W185" s="451">
        <v>1.85</v>
      </c>
      <c r="X185" s="447">
        <f t="shared" si="26"/>
        <v>11.100000000000001</v>
      </c>
      <c r="Y185" s="447">
        <f t="shared" si="26"/>
        <v>11.100000000000001</v>
      </c>
      <c r="Z185" s="447">
        <f t="shared" si="26"/>
        <v>11.100000000000001</v>
      </c>
      <c r="AA185" s="447">
        <f t="shared" si="26"/>
        <v>11.100000000000001</v>
      </c>
      <c r="AB185" s="447">
        <f t="shared" si="26"/>
        <v>11.100000000000001</v>
      </c>
    </row>
    <row r="186" spans="1:28" s="219" customFormat="1" ht="15.75" customHeight="1">
      <c r="A186" s="229" t="str">
        <f t="shared" si="24"/>
        <v>0507270050007_APP_Prom_Price_22_295x178</v>
      </c>
      <c r="B186" s="546" t="s">
        <v>608</v>
      </c>
      <c r="C186" s="546" t="s">
        <v>610</v>
      </c>
      <c r="D186" s="229">
        <v>27</v>
      </c>
      <c r="E186" s="539" t="s">
        <v>712</v>
      </c>
      <c r="F186" s="539" t="s">
        <v>623</v>
      </c>
      <c r="G186" s="539" t="s">
        <v>610</v>
      </c>
      <c r="H186" s="229" t="str">
        <f t="shared" si="25"/>
        <v>0507270050007</v>
      </c>
      <c r="I186" s="227" t="s">
        <v>688</v>
      </c>
      <c r="J186" s="227" t="s">
        <v>1139</v>
      </c>
      <c r="K186" s="246" t="s">
        <v>1316</v>
      </c>
      <c r="L186" s="246" t="s">
        <v>1270</v>
      </c>
      <c r="M186" s="591">
        <v>22</v>
      </c>
      <c r="N186" s="262" t="s">
        <v>375</v>
      </c>
      <c r="O186" s="262" t="s">
        <v>1070</v>
      </c>
      <c r="P186" s="297"/>
      <c r="Q186" s="278">
        <v>6</v>
      </c>
      <c r="R186" s="278">
        <v>6</v>
      </c>
      <c r="S186" s="278">
        <v>6</v>
      </c>
      <c r="T186" s="278">
        <v>6</v>
      </c>
      <c r="U186" s="278">
        <v>6</v>
      </c>
      <c r="V186" s="235"/>
      <c r="W186" s="451">
        <v>1.85</v>
      </c>
      <c r="X186" s="447">
        <f t="shared" si="26"/>
        <v>11.100000000000001</v>
      </c>
      <c r="Y186" s="447">
        <f t="shared" si="26"/>
        <v>11.100000000000001</v>
      </c>
      <c r="Z186" s="447">
        <f t="shared" si="26"/>
        <v>11.100000000000001</v>
      </c>
      <c r="AA186" s="447">
        <f t="shared" si="26"/>
        <v>11.100000000000001</v>
      </c>
      <c r="AB186" s="447">
        <f t="shared" si="26"/>
        <v>11.100000000000001</v>
      </c>
    </row>
    <row r="187" spans="1:28" s="219" customFormat="1" ht="15.75" customHeight="1">
      <c r="A187" s="229" t="str">
        <f t="shared" si="24"/>
        <v>0507270060007_APP_Prom_Price_27_295x178</v>
      </c>
      <c r="B187" s="546" t="s">
        <v>608</v>
      </c>
      <c r="C187" s="546" t="s">
        <v>610</v>
      </c>
      <c r="D187" s="229">
        <v>27</v>
      </c>
      <c r="E187" s="539" t="s">
        <v>713</v>
      </c>
      <c r="F187" s="539" t="s">
        <v>623</v>
      </c>
      <c r="G187" s="539" t="s">
        <v>610</v>
      </c>
      <c r="H187" s="229" t="str">
        <f t="shared" si="25"/>
        <v>0507270060007</v>
      </c>
      <c r="I187" s="227" t="s">
        <v>688</v>
      </c>
      <c r="J187" s="227" t="s">
        <v>1139</v>
      </c>
      <c r="K187" s="246" t="s">
        <v>1316</v>
      </c>
      <c r="L187" s="246" t="s">
        <v>1270</v>
      </c>
      <c r="M187" s="591">
        <v>27</v>
      </c>
      <c r="N187" s="262" t="s">
        <v>375</v>
      </c>
      <c r="O187" s="262" t="s">
        <v>1070</v>
      </c>
      <c r="P187" s="297"/>
      <c r="Q187" s="278">
        <v>6</v>
      </c>
      <c r="R187" s="278">
        <v>6</v>
      </c>
      <c r="S187" s="278">
        <v>6</v>
      </c>
      <c r="T187" s="278">
        <v>6</v>
      </c>
      <c r="U187" s="278">
        <v>6</v>
      </c>
      <c r="V187" s="235"/>
      <c r="W187" s="451">
        <v>1.85</v>
      </c>
      <c r="X187" s="447">
        <f t="shared" si="26"/>
        <v>11.100000000000001</v>
      </c>
      <c r="Y187" s="447">
        <f t="shared" si="26"/>
        <v>11.100000000000001</v>
      </c>
      <c r="Z187" s="447">
        <f t="shared" si="26"/>
        <v>11.100000000000001</v>
      </c>
      <c r="AA187" s="447">
        <f t="shared" si="26"/>
        <v>11.100000000000001</v>
      </c>
      <c r="AB187" s="447">
        <f t="shared" si="26"/>
        <v>11.100000000000001</v>
      </c>
    </row>
    <row r="188" spans="1:28" s="219" customFormat="1" ht="15.75" customHeight="1">
      <c r="A188" s="229" t="str">
        <f t="shared" si="24"/>
        <v>0507270070007_APP_Prom_Price_32_295x178</v>
      </c>
      <c r="B188" s="546" t="s">
        <v>608</v>
      </c>
      <c r="C188" s="546" t="s">
        <v>610</v>
      </c>
      <c r="D188" s="229">
        <v>27</v>
      </c>
      <c r="E188" s="539" t="s">
        <v>714</v>
      </c>
      <c r="F188" s="539" t="s">
        <v>623</v>
      </c>
      <c r="G188" s="539" t="s">
        <v>610</v>
      </c>
      <c r="H188" s="229" t="str">
        <f t="shared" si="25"/>
        <v>0507270070007</v>
      </c>
      <c r="I188" s="227" t="s">
        <v>688</v>
      </c>
      <c r="J188" s="227" t="s">
        <v>1139</v>
      </c>
      <c r="K188" s="246" t="s">
        <v>1316</v>
      </c>
      <c r="L188" s="246" t="s">
        <v>1270</v>
      </c>
      <c r="M188" s="591">
        <v>32</v>
      </c>
      <c r="N188" s="262" t="s">
        <v>375</v>
      </c>
      <c r="O188" s="262" t="s">
        <v>1070</v>
      </c>
      <c r="P188" s="297"/>
      <c r="Q188" s="278">
        <v>6</v>
      </c>
      <c r="R188" s="278">
        <v>6</v>
      </c>
      <c r="S188" s="278">
        <v>6</v>
      </c>
      <c r="T188" s="278">
        <v>6</v>
      </c>
      <c r="U188" s="278">
        <v>6</v>
      </c>
      <c r="V188" s="235"/>
      <c r="W188" s="451">
        <v>1.85</v>
      </c>
      <c r="X188" s="447">
        <f t="shared" si="26"/>
        <v>11.100000000000001</v>
      </c>
      <c r="Y188" s="447">
        <f t="shared" si="26"/>
        <v>11.100000000000001</v>
      </c>
      <c r="Z188" s="447">
        <f t="shared" si="26"/>
        <v>11.100000000000001</v>
      </c>
      <c r="AA188" s="447">
        <f t="shared" si="26"/>
        <v>11.100000000000001</v>
      </c>
      <c r="AB188" s="447">
        <f t="shared" si="26"/>
        <v>11.100000000000001</v>
      </c>
    </row>
    <row r="189" spans="1:28" s="219" customFormat="1" ht="15.75" customHeight="1">
      <c r="A189" s="229" t="str">
        <f t="shared" si="24"/>
        <v>0507270080007_APP_Prom_Price_37_295x178</v>
      </c>
      <c r="B189" s="546" t="s">
        <v>608</v>
      </c>
      <c r="C189" s="546" t="s">
        <v>610</v>
      </c>
      <c r="D189" s="229">
        <v>27</v>
      </c>
      <c r="E189" s="539" t="s">
        <v>715</v>
      </c>
      <c r="F189" s="539" t="s">
        <v>623</v>
      </c>
      <c r="G189" s="539" t="s">
        <v>610</v>
      </c>
      <c r="H189" s="229" t="str">
        <f t="shared" si="25"/>
        <v>0507270080007</v>
      </c>
      <c r="I189" s="227" t="s">
        <v>688</v>
      </c>
      <c r="J189" s="227" t="s">
        <v>1139</v>
      </c>
      <c r="K189" s="246" t="s">
        <v>1316</v>
      </c>
      <c r="L189" s="246" t="s">
        <v>1270</v>
      </c>
      <c r="M189" s="591">
        <v>37</v>
      </c>
      <c r="N189" s="262" t="s">
        <v>375</v>
      </c>
      <c r="O189" s="262" t="s">
        <v>1070</v>
      </c>
      <c r="P189" s="297"/>
      <c r="Q189" s="278">
        <v>8</v>
      </c>
      <c r="R189" s="278">
        <v>8</v>
      </c>
      <c r="S189" s="278">
        <v>8</v>
      </c>
      <c r="T189" s="278">
        <v>8</v>
      </c>
      <c r="U189" s="278">
        <v>8</v>
      </c>
      <c r="V189" s="235"/>
      <c r="W189" s="451">
        <v>1.85</v>
      </c>
      <c r="X189" s="447">
        <f t="shared" si="26"/>
        <v>14.8</v>
      </c>
      <c r="Y189" s="447">
        <f t="shared" si="26"/>
        <v>14.8</v>
      </c>
      <c r="Z189" s="447">
        <f t="shared" si="26"/>
        <v>14.8</v>
      </c>
      <c r="AA189" s="447">
        <f t="shared" si="26"/>
        <v>14.8</v>
      </c>
      <c r="AB189" s="447">
        <f t="shared" si="26"/>
        <v>14.8</v>
      </c>
    </row>
    <row r="190" spans="1:28" s="219" customFormat="1" ht="15.75" customHeight="1">
      <c r="A190" s="229" t="str">
        <f t="shared" si="24"/>
        <v>0507270090007_APP_Prom_Price_42_295x178</v>
      </c>
      <c r="B190" s="546" t="s">
        <v>608</v>
      </c>
      <c r="C190" s="546" t="s">
        <v>610</v>
      </c>
      <c r="D190" s="229">
        <v>27</v>
      </c>
      <c r="E190" s="539" t="s">
        <v>716</v>
      </c>
      <c r="F190" s="539" t="s">
        <v>623</v>
      </c>
      <c r="G190" s="539" t="s">
        <v>610</v>
      </c>
      <c r="H190" s="229" t="str">
        <f t="shared" si="25"/>
        <v>0507270090007</v>
      </c>
      <c r="I190" s="227" t="s">
        <v>688</v>
      </c>
      <c r="J190" s="227" t="s">
        <v>1139</v>
      </c>
      <c r="K190" s="246" t="s">
        <v>1316</v>
      </c>
      <c r="L190" s="246" t="s">
        <v>1270</v>
      </c>
      <c r="M190" s="591">
        <v>42</v>
      </c>
      <c r="N190" s="262" t="s">
        <v>375</v>
      </c>
      <c r="O190" s="262" t="s">
        <v>1070</v>
      </c>
      <c r="P190" s="297"/>
      <c r="Q190" s="278">
        <v>6</v>
      </c>
      <c r="R190" s="278">
        <v>6</v>
      </c>
      <c r="S190" s="278">
        <v>6</v>
      </c>
      <c r="T190" s="278">
        <v>6</v>
      </c>
      <c r="U190" s="278">
        <v>6</v>
      </c>
      <c r="V190" s="235"/>
      <c r="W190" s="451">
        <v>1.85</v>
      </c>
      <c r="X190" s="447">
        <f t="shared" si="26"/>
        <v>11.100000000000001</v>
      </c>
      <c r="Y190" s="447">
        <f t="shared" si="26"/>
        <v>11.100000000000001</v>
      </c>
      <c r="Z190" s="447">
        <f t="shared" si="26"/>
        <v>11.100000000000001</v>
      </c>
      <c r="AA190" s="447">
        <f t="shared" si="26"/>
        <v>11.100000000000001</v>
      </c>
      <c r="AB190" s="447">
        <f t="shared" si="26"/>
        <v>11.100000000000001</v>
      </c>
    </row>
    <row r="191" spans="1:28" s="219" customFormat="1" ht="15.75" customHeight="1">
      <c r="A191" s="229" t="str">
        <f t="shared" si="24"/>
        <v>0507270100007_APP_Prom_Price_47_295x178</v>
      </c>
      <c r="B191" s="546" t="s">
        <v>608</v>
      </c>
      <c r="C191" s="546" t="s">
        <v>610</v>
      </c>
      <c r="D191" s="229">
        <v>27</v>
      </c>
      <c r="E191" s="539" t="s">
        <v>717</v>
      </c>
      <c r="F191" s="539" t="s">
        <v>623</v>
      </c>
      <c r="G191" s="539" t="s">
        <v>610</v>
      </c>
      <c r="H191" s="229" t="str">
        <f t="shared" si="25"/>
        <v>0507270100007</v>
      </c>
      <c r="I191" s="227" t="s">
        <v>688</v>
      </c>
      <c r="J191" s="227" t="s">
        <v>1139</v>
      </c>
      <c r="K191" s="246" t="s">
        <v>1316</v>
      </c>
      <c r="L191" s="246" t="s">
        <v>1270</v>
      </c>
      <c r="M191" s="591">
        <v>47</v>
      </c>
      <c r="N191" s="262" t="s">
        <v>375</v>
      </c>
      <c r="O191" s="262" t="s">
        <v>1070</v>
      </c>
      <c r="P191" s="297"/>
      <c r="Q191" s="278">
        <v>6</v>
      </c>
      <c r="R191" s="278">
        <v>6</v>
      </c>
      <c r="S191" s="278">
        <v>6</v>
      </c>
      <c r="T191" s="278">
        <v>6</v>
      </c>
      <c r="U191" s="278">
        <v>6</v>
      </c>
      <c r="V191" s="235"/>
      <c r="W191" s="451">
        <v>1.85</v>
      </c>
      <c r="X191" s="447">
        <f t="shared" si="26"/>
        <v>11.100000000000001</v>
      </c>
      <c r="Y191" s="447">
        <f t="shared" si="26"/>
        <v>11.100000000000001</v>
      </c>
      <c r="Z191" s="447">
        <f t="shared" si="26"/>
        <v>11.100000000000001</v>
      </c>
      <c r="AA191" s="447">
        <f t="shared" si="26"/>
        <v>11.100000000000001</v>
      </c>
      <c r="AB191" s="447">
        <f t="shared" si="26"/>
        <v>11.100000000000001</v>
      </c>
    </row>
    <row r="192" spans="1:28" ht="15.75" customHeight="1">
      <c r="A192" s="229" t="str">
        <f t="shared" si="24"/>
        <v>0507270110007_APP_Prom_Price_52_295x178</v>
      </c>
      <c r="B192" s="546" t="s">
        <v>608</v>
      </c>
      <c r="C192" s="546" t="s">
        <v>610</v>
      </c>
      <c r="D192" s="229">
        <v>27</v>
      </c>
      <c r="E192" s="539" t="s">
        <v>718</v>
      </c>
      <c r="F192" s="539" t="s">
        <v>623</v>
      </c>
      <c r="G192" s="539" t="s">
        <v>610</v>
      </c>
      <c r="H192" s="229" t="str">
        <f t="shared" si="25"/>
        <v>0507270110007</v>
      </c>
      <c r="I192" s="227" t="s">
        <v>688</v>
      </c>
      <c r="J192" s="227" t="s">
        <v>1139</v>
      </c>
      <c r="K192" s="246" t="s">
        <v>1316</v>
      </c>
      <c r="L192" s="246" t="s">
        <v>1270</v>
      </c>
      <c r="M192" s="591">
        <v>52</v>
      </c>
      <c r="N192" s="262" t="s">
        <v>375</v>
      </c>
      <c r="O192" s="262" t="s">
        <v>1070</v>
      </c>
      <c r="P192" s="297"/>
      <c r="Q192" s="278">
        <v>6</v>
      </c>
      <c r="R192" s="278">
        <v>6</v>
      </c>
      <c r="S192" s="278">
        <v>6</v>
      </c>
      <c r="T192" s="278">
        <v>6</v>
      </c>
      <c r="U192" s="278">
        <v>6</v>
      </c>
      <c r="V192" s="235"/>
      <c r="W192" s="451">
        <v>1.85</v>
      </c>
      <c r="X192" s="447">
        <f t="shared" si="26"/>
        <v>11.100000000000001</v>
      </c>
      <c r="Y192" s="447">
        <f t="shared" si="26"/>
        <v>11.100000000000001</v>
      </c>
      <c r="Z192" s="447">
        <f t="shared" si="26"/>
        <v>11.100000000000001</v>
      </c>
      <c r="AA192" s="447">
        <f t="shared" si="26"/>
        <v>11.100000000000001</v>
      </c>
      <c r="AB192" s="447">
        <f t="shared" si="26"/>
        <v>11.100000000000001</v>
      </c>
    </row>
    <row r="193" spans="1:28" ht="15.75" customHeight="1">
      <c r="A193" s="229" t="str">
        <f t="shared" si="24"/>
        <v>0507270120007_APP_Prom_Price_57_295x178</v>
      </c>
      <c r="B193" s="546" t="s">
        <v>608</v>
      </c>
      <c r="C193" s="546" t="s">
        <v>610</v>
      </c>
      <c r="D193" s="229">
        <v>27</v>
      </c>
      <c r="E193" s="539" t="s">
        <v>719</v>
      </c>
      <c r="F193" s="539" t="s">
        <v>623</v>
      </c>
      <c r="G193" s="539" t="s">
        <v>610</v>
      </c>
      <c r="H193" s="229" t="str">
        <f t="shared" si="25"/>
        <v>0507270120007</v>
      </c>
      <c r="I193" s="227" t="s">
        <v>688</v>
      </c>
      <c r="J193" s="227" t="s">
        <v>1139</v>
      </c>
      <c r="K193" s="246" t="s">
        <v>1316</v>
      </c>
      <c r="L193" s="246" t="s">
        <v>1270</v>
      </c>
      <c r="M193" s="591">
        <v>57</v>
      </c>
      <c r="N193" s="262" t="s">
        <v>375</v>
      </c>
      <c r="O193" s="262" t="s">
        <v>1070</v>
      </c>
      <c r="P193" s="297"/>
      <c r="Q193" s="278">
        <v>6</v>
      </c>
      <c r="R193" s="278">
        <v>6</v>
      </c>
      <c r="S193" s="278">
        <v>6</v>
      </c>
      <c r="T193" s="278">
        <v>6</v>
      </c>
      <c r="U193" s="278">
        <v>6</v>
      </c>
      <c r="V193" s="235"/>
      <c r="W193" s="451">
        <v>1.85</v>
      </c>
      <c r="X193" s="447">
        <f t="shared" si="26"/>
        <v>11.100000000000001</v>
      </c>
      <c r="Y193" s="447">
        <f t="shared" si="26"/>
        <v>11.100000000000001</v>
      </c>
      <c r="Z193" s="447">
        <f t="shared" si="26"/>
        <v>11.100000000000001</v>
      </c>
      <c r="AA193" s="447">
        <f t="shared" si="26"/>
        <v>11.100000000000001</v>
      </c>
      <c r="AB193" s="447">
        <f t="shared" si="26"/>
        <v>11.100000000000001</v>
      </c>
    </row>
    <row r="194" spans="1:28" ht="15.75" customHeight="1">
      <c r="A194" s="229" t="str">
        <f t="shared" si="24"/>
        <v>0507270130007_APP_Prom_Price_62_295x178</v>
      </c>
      <c r="B194" s="546" t="s">
        <v>608</v>
      </c>
      <c r="C194" s="546" t="s">
        <v>610</v>
      </c>
      <c r="D194" s="229">
        <v>27</v>
      </c>
      <c r="E194" s="539" t="s">
        <v>720</v>
      </c>
      <c r="F194" s="539" t="s">
        <v>623</v>
      </c>
      <c r="G194" s="539" t="s">
        <v>610</v>
      </c>
      <c r="H194" s="229" t="str">
        <f t="shared" si="25"/>
        <v>0507270130007</v>
      </c>
      <c r="I194" s="227" t="s">
        <v>688</v>
      </c>
      <c r="J194" s="227" t="s">
        <v>1139</v>
      </c>
      <c r="K194" s="246" t="s">
        <v>1316</v>
      </c>
      <c r="L194" s="246" t="s">
        <v>1270</v>
      </c>
      <c r="M194" s="591">
        <v>62</v>
      </c>
      <c r="N194" s="262" t="s">
        <v>375</v>
      </c>
      <c r="O194" s="262" t="s">
        <v>1070</v>
      </c>
      <c r="P194" s="297"/>
      <c r="Q194" s="278">
        <v>8</v>
      </c>
      <c r="R194" s="278">
        <v>8</v>
      </c>
      <c r="S194" s="278">
        <v>8</v>
      </c>
      <c r="T194" s="278">
        <v>8</v>
      </c>
      <c r="U194" s="278">
        <v>8</v>
      </c>
      <c r="V194" s="235"/>
      <c r="W194" s="451">
        <v>1.85</v>
      </c>
      <c r="X194" s="447">
        <f t="shared" si="26"/>
        <v>14.8</v>
      </c>
      <c r="Y194" s="447">
        <f t="shared" si="26"/>
        <v>14.8</v>
      </c>
      <c r="Z194" s="447">
        <f t="shared" si="26"/>
        <v>14.8</v>
      </c>
      <c r="AA194" s="447">
        <f t="shared" si="26"/>
        <v>14.8</v>
      </c>
      <c r="AB194" s="447">
        <f t="shared" si="26"/>
        <v>14.8</v>
      </c>
    </row>
    <row r="195" spans="1:28" ht="15.75" customHeight="1">
      <c r="A195" s="229" t="str">
        <f t="shared" si="24"/>
        <v>0507270140007_APP_Prom_Price_67_295x178</v>
      </c>
      <c r="B195" s="546" t="s">
        <v>608</v>
      </c>
      <c r="C195" s="546" t="s">
        <v>610</v>
      </c>
      <c r="D195" s="229">
        <v>27</v>
      </c>
      <c r="E195" s="539" t="s">
        <v>721</v>
      </c>
      <c r="F195" s="539" t="s">
        <v>623</v>
      </c>
      <c r="G195" s="539" t="s">
        <v>610</v>
      </c>
      <c r="H195" s="229" t="str">
        <f t="shared" si="25"/>
        <v>0507270140007</v>
      </c>
      <c r="I195" s="227" t="s">
        <v>688</v>
      </c>
      <c r="J195" s="227" t="s">
        <v>1139</v>
      </c>
      <c r="K195" s="246" t="s">
        <v>1316</v>
      </c>
      <c r="L195" s="246" t="s">
        <v>1270</v>
      </c>
      <c r="M195" s="591">
        <v>67</v>
      </c>
      <c r="N195" s="262" t="s">
        <v>375</v>
      </c>
      <c r="O195" s="262" t="s">
        <v>1070</v>
      </c>
      <c r="P195" s="297"/>
      <c r="Q195" s="278">
        <v>6</v>
      </c>
      <c r="R195" s="278">
        <v>6</v>
      </c>
      <c r="S195" s="278">
        <v>6</v>
      </c>
      <c r="T195" s="278">
        <v>6</v>
      </c>
      <c r="U195" s="278">
        <v>6</v>
      </c>
      <c r="V195" s="235"/>
      <c r="W195" s="451">
        <v>1.85</v>
      </c>
      <c r="X195" s="447">
        <f t="shared" si="26"/>
        <v>11.100000000000001</v>
      </c>
      <c r="Y195" s="447">
        <f t="shared" si="26"/>
        <v>11.100000000000001</v>
      </c>
      <c r="Z195" s="447">
        <f t="shared" si="26"/>
        <v>11.100000000000001</v>
      </c>
      <c r="AA195" s="447">
        <f t="shared" si="26"/>
        <v>11.100000000000001</v>
      </c>
      <c r="AB195" s="447">
        <f t="shared" si="26"/>
        <v>11.100000000000001</v>
      </c>
    </row>
    <row r="196" spans="1:28" ht="15.75" customHeight="1">
      <c r="A196" s="229" t="str">
        <f t="shared" si="24"/>
        <v>0507270150007_APP_Prom_Price_72_295x178</v>
      </c>
      <c r="B196" s="546" t="s">
        <v>608</v>
      </c>
      <c r="C196" s="546" t="s">
        <v>610</v>
      </c>
      <c r="D196" s="229">
        <v>27</v>
      </c>
      <c r="E196" s="539" t="s">
        <v>722</v>
      </c>
      <c r="F196" s="539" t="s">
        <v>623</v>
      </c>
      <c r="G196" s="539" t="s">
        <v>610</v>
      </c>
      <c r="H196" s="229" t="str">
        <f t="shared" si="25"/>
        <v>0507270150007</v>
      </c>
      <c r="I196" s="227" t="s">
        <v>688</v>
      </c>
      <c r="J196" s="227" t="s">
        <v>1139</v>
      </c>
      <c r="K196" s="246" t="s">
        <v>1316</v>
      </c>
      <c r="L196" s="246" t="s">
        <v>1270</v>
      </c>
      <c r="M196" s="591">
        <v>72</v>
      </c>
      <c r="N196" s="262" t="s">
        <v>375</v>
      </c>
      <c r="O196" s="262" t="s">
        <v>1070</v>
      </c>
      <c r="P196" s="297"/>
      <c r="Q196" s="278">
        <v>6</v>
      </c>
      <c r="R196" s="278">
        <v>6</v>
      </c>
      <c r="S196" s="278">
        <v>6</v>
      </c>
      <c r="T196" s="278">
        <v>6</v>
      </c>
      <c r="U196" s="278">
        <v>6</v>
      </c>
      <c r="V196" s="235"/>
      <c r="W196" s="451">
        <v>1.85</v>
      </c>
      <c r="X196" s="447">
        <f t="shared" si="26"/>
        <v>11.100000000000001</v>
      </c>
      <c r="Y196" s="447">
        <f t="shared" si="26"/>
        <v>11.100000000000001</v>
      </c>
      <c r="Z196" s="447">
        <f t="shared" si="26"/>
        <v>11.100000000000001</v>
      </c>
      <c r="AA196" s="447">
        <f t="shared" si="26"/>
        <v>11.100000000000001</v>
      </c>
      <c r="AB196" s="447">
        <f t="shared" si="26"/>
        <v>11.100000000000001</v>
      </c>
    </row>
    <row r="197" spans="1:28" ht="15.75" customHeight="1">
      <c r="A197" s="229" t="str">
        <f t="shared" si="24"/>
        <v>0507270160007_APP_Prom_Price_77_295x178</v>
      </c>
      <c r="B197" s="546" t="s">
        <v>608</v>
      </c>
      <c r="C197" s="546" t="s">
        <v>610</v>
      </c>
      <c r="D197" s="229">
        <v>27</v>
      </c>
      <c r="E197" s="539" t="s">
        <v>723</v>
      </c>
      <c r="F197" s="539" t="s">
        <v>623</v>
      </c>
      <c r="G197" s="539" t="s">
        <v>610</v>
      </c>
      <c r="H197" s="229" t="str">
        <f t="shared" si="25"/>
        <v>0507270160007</v>
      </c>
      <c r="I197" s="227" t="s">
        <v>688</v>
      </c>
      <c r="J197" s="227" t="s">
        <v>1139</v>
      </c>
      <c r="K197" s="246" t="s">
        <v>1316</v>
      </c>
      <c r="L197" s="246" t="s">
        <v>1270</v>
      </c>
      <c r="M197" s="591">
        <v>77</v>
      </c>
      <c r="N197" s="262" t="s">
        <v>375</v>
      </c>
      <c r="O197" s="262" t="s">
        <v>1070</v>
      </c>
      <c r="P197" s="297"/>
      <c r="Q197" s="278">
        <v>6</v>
      </c>
      <c r="R197" s="278">
        <v>6</v>
      </c>
      <c r="S197" s="278">
        <v>6</v>
      </c>
      <c r="T197" s="278">
        <v>6</v>
      </c>
      <c r="U197" s="278">
        <v>6</v>
      </c>
      <c r="V197" s="235"/>
      <c r="W197" s="451">
        <v>1.85</v>
      </c>
      <c r="X197" s="447">
        <f t="shared" si="26"/>
        <v>11.100000000000001</v>
      </c>
      <c r="Y197" s="447">
        <f t="shared" si="26"/>
        <v>11.100000000000001</v>
      </c>
      <c r="Z197" s="447">
        <f t="shared" si="26"/>
        <v>11.100000000000001</v>
      </c>
      <c r="AA197" s="447">
        <f t="shared" si="26"/>
        <v>11.100000000000001</v>
      </c>
      <c r="AB197" s="447">
        <f t="shared" si="26"/>
        <v>11.100000000000001</v>
      </c>
    </row>
    <row r="198" spans="1:28" ht="15.75" customHeight="1">
      <c r="A198" s="229" t="str">
        <f t="shared" si="24"/>
        <v>0507270170007_APP_Prom_Price_82_295x178</v>
      </c>
      <c r="B198" s="546" t="s">
        <v>608</v>
      </c>
      <c r="C198" s="546" t="s">
        <v>610</v>
      </c>
      <c r="D198" s="229">
        <v>27</v>
      </c>
      <c r="E198" s="539" t="s">
        <v>724</v>
      </c>
      <c r="F198" s="539" t="s">
        <v>623</v>
      </c>
      <c r="G198" s="539" t="s">
        <v>610</v>
      </c>
      <c r="H198" s="229" t="str">
        <f t="shared" si="25"/>
        <v>0507270170007</v>
      </c>
      <c r="I198" s="227" t="s">
        <v>688</v>
      </c>
      <c r="J198" s="227" t="s">
        <v>1139</v>
      </c>
      <c r="K198" s="246" t="s">
        <v>1316</v>
      </c>
      <c r="L198" s="246" t="s">
        <v>1270</v>
      </c>
      <c r="M198" s="591">
        <v>82</v>
      </c>
      <c r="N198" s="262" t="s">
        <v>375</v>
      </c>
      <c r="O198" s="262" t="s">
        <v>1070</v>
      </c>
      <c r="P198" s="297"/>
      <c r="Q198" s="278">
        <v>6</v>
      </c>
      <c r="R198" s="278">
        <v>6</v>
      </c>
      <c r="S198" s="278">
        <v>6</v>
      </c>
      <c r="T198" s="278">
        <v>6</v>
      </c>
      <c r="U198" s="278">
        <v>6</v>
      </c>
      <c r="V198" s="235"/>
      <c r="W198" s="451">
        <v>1.85</v>
      </c>
      <c r="X198" s="447">
        <f t="shared" si="26"/>
        <v>11.100000000000001</v>
      </c>
      <c r="Y198" s="447">
        <f t="shared" si="26"/>
        <v>11.100000000000001</v>
      </c>
      <c r="Z198" s="447">
        <f t="shared" si="26"/>
        <v>11.100000000000001</v>
      </c>
      <c r="AA198" s="447">
        <f t="shared" si="26"/>
        <v>11.100000000000001</v>
      </c>
      <c r="AB198" s="447">
        <f t="shared" si="26"/>
        <v>11.100000000000001</v>
      </c>
    </row>
    <row r="199" spans="1:28" ht="15.75" customHeight="1">
      <c r="A199" s="229" t="str">
        <f t="shared" si="24"/>
        <v>0507270180007_APP_Prom_Price_87_295x178</v>
      </c>
      <c r="B199" s="546" t="s">
        <v>608</v>
      </c>
      <c r="C199" s="546" t="s">
        <v>610</v>
      </c>
      <c r="D199" s="229">
        <v>27</v>
      </c>
      <c r="E199" s="539" t="s">
        <v>725</v>
      </c>
      <c r="F199" s="539" t="s">
        <v>623</v>
      </c>
      <c r="G199" s="539" t="s">
        <v>610</v>
      </c>
      <c r="H199" s="229" t="str">
        <f t="shared" si="25"/>
        <v>0507270180007</v>
      </c>
      <c r="I199" s="227" t="s">
        <v>688</v>
      </c>
      <c r="J199" s="227" t="s">
        <v>1139</v>
      </c>
      <c r="K199" s="246" t="s">
        <v>1316</v>
      </c>
      <c r="L199" s="246" t="s">
        <v>1270</v>
      </c>
      <c r="M199" s="591">
        <v>87</v>
      </c>
      <c r="N199" s="262" t="s">
        <v>375</v>
      </c>
      <c r="O199" s="262" t="s">
        <v>1070</v>
      </c>
      <c r="P199" s="297"/>
      <c r="Q199" s="278">
        <v>8</v>
      </c>
      <c r="R199" s="278">
        <v>8</v>
      </c>
      <c r="S199" s="278">
        <v>8</v>
      </c>
      <c r="T199" s="278">
        <v>8</v>
      </c>
      <c r="U199" s="278">
        <v>8</v>
      </c>
      <c r="V199" s="235"/>
      <c r="W199" s="451">
        <v>1.85</v>
      </c>
      <c r="X199" s="447">
        <f t="shared" si="26"/>
        <v>14.8</v>
      </c>
      <c r="Y199" s="447">
        <f t="shared" si="26"/>
        <v>14.8</v>
      </c>
      <c r="Z199" s="447">
        <f t="shared" si="26"/>
        <v>14.8</v>
      </c>
      <c r="AA199" s="447">
        <f t="shared" si="26"/>
        <v>14.8</v>
      </c>
      <c r="AB199" s="447">
        <f t="shared" si="26"/>
        <v>14.8</v>
      </c>
    </row>
    <row r="200" spans="1:28" ht="15.75" customHeight="1">
      <c r="A200" s="229" t="str">
        <f t="shared" si="24"/>
        <v>0507270190007_APP_Prom_Price_92_295x178</v>
      </c>
      <c r="B200" s="546" t="s">
        <v>608</v>
      </c>
      <c r="C200" s="546" t="s">
        <v>610</v>
      </c>
      <c r="D200" s="229">
        <v>27</v>
      </c>
      <c r="E200" s="539" t="s">
        <v>726</v>
      </c>
      <c r="F200" s="539" t="s">
        <v>623</v>
      </c>
      <c r="G200" s="539" t="s">
        <v>610</v>
      </c>
      <c r="H200" s="229" t="str">
        <f t="shared" si="25"/>
        <v>0507270190007</v>
      </c>
      <c r="I200" s="227" t="s">
        <v>688</v>
      </c>
      <c r="J200" s="227" t="s">
        <v>1139</v>
      </c>
      <c r="K200" s="246" t="s">
        <v>1316</v>
      </c>
      <c r="L200" s="246" t="s">
        <v>1270</v>
      </c>
      <c r="M200" s="591">
        <v>92</v>
      </c>
      <c r="N200" s="262" t="s">
        <v>375</v>
      </c>
      <c r="O200" s="262" t="s">
        <v>1070</v>
      </c>
      <c r="P200" s="297"/>
      <c r="Q200" s="278">
        <v>6</v>
      </c>
      <c r="R200" s="278">
        <v>6</v>
      </c>
      <c r="S200" s="278">
        <v>6</v>
      </c>
      <c r="T200" s="278">
        <v>6</v>
      </c>
      <c r="U200" s="278">
        <v>6</v>
      </c>
      <c r="V200" s="235"/>
      <c r="W200" s="451">
        <v>1.85</v>
      </c>
      <c r="X200" s="447">
        <f t="shared" si="26"/>
        <v>11.100000000000001</v>
      </c>
      <c r="Y200" s="447">
        <f t="shared" si="26"/>
        <v>11.100000000000001</v>
      </c>
      <c r="Z200" s="447">
        <f t="shared" si="26"/>
        <v>11.100000000000001</v>
      </c>
      <c r="AA200" s="447">
        <f t="shared" si="26"/>
        <v>11.100000000000001</v>
      </c>
      <c r="AB200" s="447">
        <f t="shared" si="26"/>
        <v>11.100000000000001</v>
      </c>
    </row>
    <row r="201" spans="1:28" ht="15.75" customHeight="1">
      <c r="A201" s="229" t="str">
        <f t="shared" si="24"/>
        <v>0507270200007_APP_Prom_Price_97_295x178</v>
      </c>
      <c r="B201" s="546" t="s">
        <v>608</v>
      </c>
      <c r="C201" s="546" t="s">
        <v>610</v>
      </c>
      <c r="D201" s="229">
        <v>27</v>
      </c>
      <c r="E201" s="539" t="s">
        <v>727</v>
      </c>
      <c r="F201" s="539" t="s">
        <v>623</v>
      </c>
      <c r="G201" s="539" t="s">
        <v>610</v>
      </c>
      <c r="H201" s="229" t="str">
        <f t="shared" si="25"/>
        <v>0507270200007</v>
      </c>
      <c r="I201" s="227" t="s">
        <v>688</v>
      </c>
      <c r="J201" s="227" t="s">
        <v>1139</v>
      </c>
      <c r="K201" s="246" t="s">
        <v>1316</v>
      </c>
      <c r="L201" s="246" t="s">
        <v>1270</v>
      </c>
      <c r="M201" s="591">
        <v>97</v>
      </c>
      <c r="N201" s="262" t="s">
        <v>375</v>
      </c>
      <c r="O201" s="262" t="s">
        <v>1070</v>
      </c>
      <c r="P201" s="297"/>
      <c r="Q201" s="278">
        <v>6</v>
      </c>
      <c r="R201" s="278">
        <v>6</v>
      </c>
      <c r="S201" s="278">
        <v>6</v>
      </c>
      <c r="T201" s="278">
        <v>6</v>
      </c>
      <c r="U201" s="278">
        <v>6</v>
      </c>
      <c r="V201" s="235"/>
      <c r="W201" s="451">
        <v>1.85</v>
      </c>
      <c r="X201" s="447">
        <f t="shared" si="26"/>
        <v>11.100000000000001</v>
      </c>
      <c r="Y201" s="447">
        <f t="shared" si="26"/>
        <v>11.100000000000001</v>
      </c>
      <c r="Z201" s="447">
        <f t="shared" si="26"/>
        <v>11.100000000000001</v>
      </c>
      <c r="AA201" s="447">
        <f t="shared" si="26"/>
        <v>11.100000000000001</v>
      </c>
      <c r="AB201" s="447">
        <f t="shared" si="26"/>
        <v>11.100000000000001</v>
      </c>
    </row>
    <row r="202" spans="1:28" ht="15.75" customHeight="1">
      <c r="A202" s="229" t="str">
        <f t="shared" si="24"/>
        <v>0507270210007_APP_Prom_Price_102_295x178</v>
      </c>
      <c r="B202" s="546" t="s">
        <v>608</v>
      </c>
      <c r="C202" s="546" t="s">
        <v>610</v>
      </c>
      <c r="D202" s="229">
        <v>27</v>
      </c>
      <c r="E202" s="539" t="s">
        <v>728</v>
      </c>
      <c r="F202" s="539" t="s">
        <v>623</v>
      </c>
      <c r="G202" s="539" t="s">
        <v>610</v>
      </c>
      <c r="H202" s="229" t="str">
        <f t="shared" si="25"/>
        <v>0507270210007</v>
      </c>
      <c r="I202" s="227" t="s">
        <v>688</v>
      </c>
      <c r="J202" s="227" t="s">
        <v>1139</v>
      </c>
      <c r="K202" s="246" t="s">
        <v>1316</v>
      </c>
      <c r="L202" s="246" t="s">
        <v>1270</v>
      </c>
      <c r="M202" s="591">
        <v>102</v>
      </c>
      <c r="N202" s="262" t="s">
        <v>375</v>
      </c>
      <c r="O202" s="262" t="s">
        <v>1070</v>
      </c>
      <c r="P202" s="297"/>
      <c r="Q202" s="278">
        <v>6</v>
      </c>
      <c r="R202" s="278">
        <v>6</v>
      </c>
      <c r="S202" s="278">
        <v>6</v>
      </c>
      <c r="T202" s="278">
        <v>6</v>
      </c>
      <c r="U202" s="278">
        <v>6</v>
      </c>
      <c r="V202" s="235"/>
      <c r="W202" s="451">
        <v>1.85</v>
      </c>
      <c r="X202" s="447">
        <f t="shared" si="26"/>
        <v>11.100000000000001</v>
      </c>
      <c r="Y202" s="447">
        <f t="shared" si="26"/>
        <v>11.100000000000001</v>
      </c>
      <c r="Z202" s="447">
        <f t="shared" si="26"/>
        <v>11.100000000000001</v>
      </c>
      <c r="AA202" s="447">
        <f t="shared" si="26"/>
        <v>11.100000000000001</v>
      </c>
      <c r="AB202" s="447">
        <f t="shared" si="26"/>
        <v>11.100000000000001</v>
      </c>
    </row>
    <row r="203" spans="1:28" ht="15.75" customHeight="1">
      <c r="A203" s="229" t="str">
        <f t="shared" si="24"/>
        <v>0507270220007_APP_Prom_Price_107_295x178</v>
      </c>
      <c r="B203" s="546" t="s">
        <v>608</v>
      </c>
      <c r="C203" s="546" t="s">
        <v>610</v>
      </c>
      <c r="D203" s="229">
        <v>27</v>
      </c>
      <c r="E203" s="539" t="s">
        <v>729</v>
      </c>
      <c r="F203" s="539" t="s">
        <v>623</v>
      </c>
      <c r="G203" s="539" t="s">
        <v>610</v>
      </c>
      <c r="H203" s="229" t="str">
        <f t="shared" si="25"/>
        <v>0507270220007</v>
      </c>
      <c r="I203" s="227" t="s">
        <v>688</v>
      </c>
      <c r="J203" s="227" t="s">
        <v>1139</v>
      </c>
      <c r="K203" s="246" t="s">
        <v>1316</v>
      </c>
      <c r="L203" s="246" t="s">
        <v>1270</v>
      </c>
      <c r="M203" s="591">
        <v>107</v>
      </c>
      <c r="N203" s="262" t="s">
        <v>375</v>
      </c>
      <c r="O203" s="262" t="s">
        <v>1070</v>
      </c>
      <c r="P203" s="297"/>
      <c r="Q203" s="278">
        <v>6</v>
      </c>
      <c r="R203" s="278">
        <v>6</v>
      </c>
      <c r="S203" s="278">
        <v>6</v>
      </c>
      <c r="T203" s="278">
        <v>6</v>
      </c>
      <c r="U203" s="278">
        <v>6</v>
      </c>
      <c r="V203" s="235"/>
      <c r="W203" s="451">
        <v>1.85</v>
      </c>
      <c r="X203" s="447">
        <f t="shared" si="26"/>
        <v>11.100000000000001</v>
      </c>
      <c r="Y203" s="447">
        <f t="shared" si="26"/>
        <v>11.100000000000001</v>
      </c>
      <c r="Z203" s="447">
        <f t="shared" si="26"/>
        <v>11.100000000000001</v>
      </c>
      <c r="AA203" s="447">
        <f t="shared" si="26"/>
        <v>11.100000000000001</v>
      </c>
      <c r="AB203" s="447">
        <f t="shared" si="26"/>
        <v>11.100000000000001</v>
      </c>
    </row>
    <row r="204" spans="1:28" ht="15.75" customHeight="1">
      <c r="A204" s="229" t="str">
        <f t="shared" si="24"/>
        <v>0507270230007_APP_Prom_Price_112_295x178</v>
      </c>
      <c r="B204" s="546" t="s">
        <v>608</v>
      </c>
      <c r="C204" s="546" t="s">
        <v>610</v>
      </c>
      <c r="D204" s="229">
        <v>27</v>
      </c>
      <c r="E204" s="539" t="s">
        <v>730</v>
      </c>
      <c r="F204" s="539" t="s">
        <v>623</v>
      </c>
      <c r="G204" s="539" t="s">
        <v>610</v>
      </c>
      <c r="H204" s="229" t="str">
        <f t="shared" si="25"/>
        <v>0507270230007</v>
      </c>
      <c r="I204" s="227" t="s">
        <v>688</v>
      </c>
      <c r="J204" s="227" t="s">
        <v>1139</v>
      </c>
      <c r="K204" s="246" t="s">
        <v>1316</v>
      </c>
      <c r="L204" s="246" t="s">
        <v>1270</v>
      </c>
      <c r="M204" s="591">
        <v>112</v>
      </c>
      <c r="N204" s="262" t="s">
        <v>375</v>
      </c>
      <c r="O204" s="262" t="s">
        <v>1070</v>
      </c>
      <c r="P204" s="297"/>
      <c r="Q204" s="278">
        <v>8</v>
      </c>
      <c r="R204" s="278">
        <v>8</v>
      </c>
      <c r="S204" s="278">
        <v>8</v>
      </c>
      <c r="T204" s="278">
        <v>8</v>
      </c>
      <c r="U204" s="278">
        <v>8</v>
      </c>
      <c r="V204" s="235"/>
      <c r="W204" s="451">
        <v>1.85</v>
      </c>
      <c r="X204" s="447">
        <f t="shared" si="26"/>
        <v>14.8</v>
      </c>
      <c r="Y204" s="447">
        <f t="shared" si="26"/>
        <v>14.8</v>
      </c>
      <c r="Z204" s="447">
        <f t="shared" si="26"/>
        <v>14.8</v>
      </c>
      <c r="AA204" s="447">
        <f t="shared" si="26"/>
        <v>14.8</v>
      </c>
      <c r="AB204" s="447">
        <f t="shared" si="26"/>
        <v>14.8</v>
      </c>
    </row>
    <row r="205" spans="1:28" ht="15.75" customHeight="1">
      <c r="A205" s="229" t="str">
        <f t="shared" si="24"/>
        <v>0507270240007_APP_Prom_Price_117_295x178</v>
      </c>
      <c r="B205" s="546" t="s">
        <v>608</v>
      </c>
      <c r="C205" s="546" t="s">
        <v>610</v>
      </c>
      <c r="D205" s="229">
        <v>27</v>
      </c>
      <c r="E205" s="539" t="s">
        <v>731</v>
      </c>
      <c r="F205" s="539" t="s">
        <v>623</v>
      </c>
      <c r="G205" s="539" t="s">
        <v>610</v>
      </c>
      <c r="H205" s="229" t="str">
        <f t="shared" si="25"/>
        <v>0507270240007</v>
      </c>
      <c r="I205" s="227" t="s">
        <v>688</v>
      </c>
      <c r="J205" s="227" t="s">
        <v>1139</v>
      </c>
      <c r="K205" s="246" t="s">
        <v>1316</v>
      </c>
      <c r="L205" s="246" t="s">
        <v>1270</v>
      </c>
      <c r="M205" s="591">
        <v>117</v>
      </c>
      <c r="N205" s="262" t="s">
        <v>375</v>
      </c>
      <c r="O205" s="262" t="s">
        <v>1070</v>
      </c>
      <c r="P205" s="297"/>
      <c r="Q205" s="278">
        <v>6</v>
      </c>
      <c r="R205" s="278">
        <v>6</v>
      </c>
      <c r="S205" s="278">
        <v>6</v>
      </c>
      <c r="T205" s="278">
        <v>6</v>
      </c>
      <c r="U205" s="278">
        <v>6</v>
      </c>
      <c r="V205" s="235"/>
      <c r="W205" s="451">
        <v>1.85</v>
      </c>
      <c r="X205" s="447">
        <f t="shared" si="26"/>
        <v>11.100000000000001</v>
      </c>
      <c r="Y205" s="447">
        <f t="shared" si="26"/>
        <v>11.100000000000001</v>
      </c>
      <c r="Z205" s="447">
        <f t="shared" si="26"/>
        <v>11.100000000000001</v>
      </c>
      <c r="AA205" s="447">
        <f t="shared" si="26"/>
        <v>11.100000000000001</v>
      </c>
      <c r="AB205" s="447">
        <f t="shared" si="26"/>
        <v>11.100000000000001</v>
      </c>
    </row>
    <row r="206" spans="1:28" ht="15.75" customHeight="1">
      <c r="A206" s="229" t="str">
        <f t="shared" si="24"/>
        <v>0507270250007_APP_Prom_Price_122_295x178</v>
      </c>
      <c r="B206" s="546" t="s">
        <v>608</v>
      </c>
      <c r="C206" s="546" t="s">
        <v>610</v>
      </c>
      <c r="D206" s="229">
        <v>27</v>
      </c>
      <c r="E206" s="539" t="s">
        <v>732</v>
      </c>
      <c r="F206" s="539" t="s">
        <v>623</v>
      </c>
      <c r="G206" s="539" t="s">
        <v>610</v>
      </c>
      <c r="H206" s="229" t="str">
        <f t="shared" si="25"/>
        <v>0507270250007</v>
      </c>
      <c r="I206" s="227" t="s">
        <v>688</v>
      </c>
      <c r="J206" s="227" t="s">
        <v>1139</v>
      </c>
      <c r="K206" s="246" t="s">
        <v>1316</v>
      </c>
      <c r="L206" s="246" t="s">
        <v>1270</v>
      </c>
      <c r="M206" s="591">
        <v>122</v>
      </c>
      <c r="N206" s="262" t="s">
        <v>375</v>
      </c>
      <c r="O206" s="262" t="s">
        <v>1070</v>
      </c>
      <c r="P206" s="297"/>
      <c r="Q206" s="278">
        <v>6</v>
      </c>
      <c r="R206" s="278">
        <v>6</v>
      </c>
      <c r="S206" s="278">
        <v>6</v>
      </c>
      <c r="T206" s="278">
        <v>6</v>
      </c>
      <c r="U206" s="278">
        <v>6</v>
      </c>
      <c r="V206" s="235"/>
      <c r="W206" s="451">
        <v>1.85</v>
      </c>
      <c r="X206" s="447">
        <f t="shared" si="26"/>
        <v>11.100000000000001</v>
      </c>
      <c r="Y206" s="447">
        <f t="shared" si="26"/>
        <v>11.100000000000001</v>
      </c>
      <c r="Z206" s="447">
        <f t="shared" si="26"/>
        <v>11.100000000000001</v>
      </c>
      <c r="AA206" s="447">
        <f t="shared" si="26"/>
        <v>11.100000000000001</v>
      </c>
      <c r="AB206" s="447">
        <f t="shared" si="26"/>
        <v>11.100000000000001</v>
      </c>
    </row>
    <row r="207" spans="1:28" ht="15.75" customHeight="1">
      <c r="A207" s="229" t="str">
        <f t="shared" si="24"/>
        <v>0507270260007_APP_Prom_Price_127_295x178</v>
      </c>
      <c r="B207" s="546" t="s">
        <v>608</v>
      </c>
      <c r="C207" s="546" t="s">
        <v>610</v>
      </c>
      <c r="D207" s="229">
        <v>27</v>
      </c>
      <c r="E207" s="539" t="s">
        <v>733</v>
      </c>
      <c r="F207" s="539" t="s">
        <v>623</v>
      </c>
      <c r="G207" s="539" t="s">
        <v>610</v>
      </c>
      <c r="H207" s="229" t="str">
        <f t="shared" si="25"/>
        <v>0507270260007</v>
      </c>
      <c r="I207" s="227" t="s">
        <v>688</v>
      </c>
      <c r="J207" s="227" t="s">
        <v>1139</v>
      </c>
      <c r="K207" s="246" t="s">
        <v>1316</v>
      </c>
      <c r="L207" s="246" t="s">
        <v>1270</v>
      </c>
      <c r="M207" s="591">
        <v>127</v>
      </c>
      <c r="N207" s="262" t="s">
        <v>375</v>
      </c>
      <c r="O207" s="262" t="s">
        <v>1070</v>
      </c>
      <c r="P207" s="297"/>
      <c r="Q207" s="278">
        <v>6</v>
      </c>
      <c r="R207" s="278">
        <v>6</v>
      </c>
      <c r="S207" s="278">
        <v>6</v>
      </c>
      <c r="T207" s="278">
        <v>6</v>
      </c>
      <c r="U207" s="278">
        <v>6</v>
      </c>
      <c r="V207" s="235"/>
      <c r="W207" s="451">
        <v>1.85</v>
      </c>
      <c r="X207" s="447">
        <f t="shared" si="26"/>
        <v>11.100000000000001</v>
      </c>
      <c r="Y207" s="447">
        <f t="shared" si="26"/>
        <v>11.100000000000001</v>
      </c>
      <c r="Z207" s="447">
        <f t="shared" si="26"/>
        <v>11.100000000000001</v>
      </c>
      <c r="AA207" s="447">
        <f t="shared" si="26"/>
        <v>11.100000000000001</v>
      </c>
      <c r="AB207" s="447">
        <f t="shared" si="26"/>
        <v>11.100000000000001</v>
      </c>
    </row>
    <row r="208" spans="1:28" ht="15.75" customHeight="1">
      <c r="A208" s="229" t="str">
        <f t="shared" si="24"/>
        <v>0507270270007_APP_Prom_Price_132_295x178</v>
      </c>
      <c r="B208" s="546" t="s">
        <v>608</v>
      </c>
      <c r="C208" s="546" t="s">
        <v>610</v>
      </c>
      <c r="D208" s="229">
        <v>27</v>
      </c>
      <c r="E208" s="539" t="s">
        <v>734</v>
      </c>
      <c r="F208" s="539" t="s">
        <v>623</v>
      </c>
      <c r="G208" s="539" t="s">
        <v>610</v>
      </c>
      <c r="H208" s="229" t="str">
        <f t="shared" si="25"/>
        <v>0507270270007</v>
      </c>
      <c r="I208" s="227" t="s">
        <v>688</v>
      </c>
      <c r="J208" s="227" t="s">
        <v>1139</v>
      </c>
      <c r="K208" s="246" t="s">
        <v>1316</v>
      </c>
      <c r="L208" s="246" t="s">
        <v>1270</v>
      </c>
      <c r="M208" s="591">
        <v>132</v>
      </c>
      <c r="N208" s="262" t="s">
        <v>375</v>
      </c>
      <c r="O208" s="262" t="s">
        <v>1070</v>
      </c>
      <c r="P208" s="297"/>
      <c r="Q208" s="278">
        <v>6</v>
      </c>
      <c r="R208" s="278">
        <v>6</v>
      </c>
      <c r="S208" s="278">
        <v>6</v>
      </c>
      <c r="T208" s="278">
        <v>6</v>
      </c>
      <c r="U208" s="278">
        <v>6</v>
      </c>
      <c r="V208" s="235"/>
      <c r="W208" s="451">
        <v>1.85</v>
      </c>
      <c r="X208" s="447">
        <f t="shared" si="26"/>
        <v>11.100000000000001</v>
      </c>
      <c r="Y208" s="447">
        <f t="shared" si="26"/>
        <v>11.100000000000001</v>
      </c>
      <c r="Z208" s="447">
        <f t="shared" si="26"/>
        <v>11.100000000000001</v>
      </c>
      <c r="AA208" s="447">
        <f t="shared" si="26"/>
        <v>11.100000000000001</v>
      </c>
      <c r="AB208" s="447">
        <f t="shared" si="26"/>
        <v>11.100000000000001</v>
      </c>
    </row>
    <row r="209" spans="1:28" ht="15.75" customHeight="1">
      <c r="A209" s="229" t="str">
        <f t="shared" si="24"/>
        <v>0507270280007_APP_Prom_Price_137_295x178</v>
      </c>
      <c r="B209" s="546" t="s">
        <v>608</v>
      </c>
      <c r="C209" s="546" t="s">
        <v>610</v>
      </c>
      <c r="D209" s="229">
        <v>27</v>
      </c>
      <c r="E209" s="539" t="s">
        <v>735</v>
      </c>
      <c r="F209" s="539" t="s">
        <v>623</v>
      </c>
      <c r="G209" s="539" t="s">
        <v>610</v>
      </c>
      <c r="H209" s="229" t="str">
        <f t="shared" si="25"/>
        <v>0507270280007</v>
      </c>
      <c r="I209" s="227" t="s">
        <v>688</v>
      </c>
      <c r="J209" s="227" t="s">
        <v>1139</v>
      </c>
      <c r="K209" s="246" t="s">
        <v>1316</v>
      </c>
      <c r="L209" s="246" t="s">
        <v>1270</v>
      </c>
      <c r="M209" s="591">
        <v>137</v>
      </c>
      <c r="N209" s="262" t="s">
        <v>375</v>
      </c>
      <c r="O209" s="262" t="s">
        <v>1070</v>
      </c>
      <c r="P209" s="297"/>
      <c r="Q209" s="278">
        <v>10</v>
      </c>
      <c r="R209" s="278">
        <v>10</v>
      </c>
      <c r="S209" s="278">
        <v>10</v>
      </c>
      <c r="T209" s="278">
        <v>10</v>
      </c>
      <c r="U209" s="278">
        <v>10</v>
      </c>
      <c r="V209" s="235"/>
      <c r="W209" s="451">
        <v>1.85</v>
      </c>
      <c r="X209" s="447">
        <f t="shared" si="26"/>
        <v>18.5</v>
      </c>
      <c r="Y209" s="447">
        <f t="shared" si="26"/>
        <v>18.5</v>
      </c>
      <c r="Z209" s="447">
        <f t="shared" si="26"/>
        <v>18.5</v>
      </c>
      <c r="AA209" s="447">
        <f t="shared" si="26"/>
        <v>18.5</v>
      </c>
      <c r="AB209" s="447">
        <f t="shared" si="26"/>
        <v>18.5</v>
      </c>
    </row>
    <row r="210" spans="1:28" ht="15.75" customHeight="1">
      <c r="A210" s="229" t="str">
        <f t="shared" si="24"/>
        <v>0507270290007_APP_Prom_Price_142_295x178</v>
      </c>
      <c r="B210" s="546" t="s">
        <v>608</v>
      </c>
      <c r="C210" s="546" t="s">
        <v>610</v>
      </c>
      <c r="D210" s="229">
        <v>27</v>
      </c>
      <c r="E210" s="539" t="s">
        <v>736</v>
      </c>
      <c r="F210" s="539" t="s">
        <v>623</v>
      </c>
      <c r="G210" s="539" t="s">
        <v>610</v>
      </c>
      <c r="H210" s="229" t="str">
        <f t="shared" si="25"/>
        <v>0507270290007</v>
      </c>
      <c r="I210" s="227" t="s">
        <v>688</v>
      </c>
      <c r="J210" s="227" t="s">
        <v>1139</v>
      </c>
      <c r="K210" s="246" t="s">
        <v>1316</v>
      </c>
      <c r="L210" s="246" t="s">
        <v>1270</v>
      </c>
      <c r="M210" s="591">
        <v>142</v>
      </c>
      <c r="N210" s="262" t="s">
        <v>375</v>
      </c>
      <c r="O210" s="262" t="s">
        <v>1070</v>
      </c>
      <c r="P210" s="297"/>
      <c r="Q210" s="278">
        <v>6</v>
      </c>
      <c r="R210" s="278">
        <v>6</v>
      </c>
      <c r="S210" s="278">
        <v>6</v>
      </c>
      <c r="T210" s="278">
        <v>6</v>
      </c>
      <c r="U210" s="278">
        <v>6</v>
      </c>
      <c r="V210" s="235"/>
      <c r="W210" s="451">
        <v>1.85</v>
      </c>
      <c r="X210" s="447">
        <f t="shared" si="26"/>
        <v>11.100000000000001</v>
      </c>
      <c r="Y210" s="447">
        <f t="shared" si="26"/>
        <v>11.100000000000001</v>
      </c>
      <c r="Z210" s="447">
        <f t="shared" si="26"/>
        <v>11.100000000000001</v>
      </c>
      <c r="AA210" s="447">
        <f t="shared" si="26"/>
        <v>11.100000000000001</v>
      </c>
      <c r="AB210" s="447">
        <f t="shared" si="26"/>
        <v>11.100000000000001</v>
      </c>
    </row>
    <row r="211" spans="1:28" ht="15.75" customHeight="1">
      <c r="A211" s="229" t="str">
        <f t="shared" si="24"/>
        <v>0507270300007_APP_Prom_Price_147_295x178</v>
      </c>
      <c r="B211" s="546" t="s">
        <v>608</v>
      </c>
      <c r="C211" s="546" t="s">
        <v>610</v>
      </c>
      <c r="D211" s="229">
        <v>27</v>
      </c>
      <c r="E211" s="539" t="s">
        <v>737</v>
      </c>
      <c r="F211" s="539" t="s">
        <v>623</v>
      </c>
      <c r="G211" s="539" t="s">
        <v>610</v>
      </c>
      <c r="H211" s="229" t="str">
        <f t="shared" si="25"/>
        <v>0507270300007</v>
      </c>
      <c r="I211" s="227" t="s">
        <v>688</v>
      </c>
      <c r="J211" s="227" t="s">
        <v>1139</v>
      </c>
      <c r="K211" s="246" t="s">
        <v>1316</v>
      </c>
      <c r="L211" s="246" t="s">
        <v>1270</v>
      </c>
      <c r="M211" s="591">
        <v>147</v>
      </c>
      <c r="N211" s="262" t="s">
        <v>375</v>
      </c>
      <c r="O211" s="262" t="s">
        <v>1070</v>
      </c>
      <c r="P211" s="297"/>
      <c r="Q211" s="278">
        <v>6</v>
      </c>
      <c r="R211" s="278">
        <v>6</v>
      </c>
      <c r="S211" s="278">
        <v>6</v>
      </c>
      <c r="T211" s="278">
        <v>6</v>
      </c>
      <c r="U211" s="278">
        <v>6</v>
      </c>
      <c r="V211" s="235"/>
      <c r="W211" s="451">
        <v>1.85</v>
      </c>
      <c r="X211" s="447">
        <f t="shared" si="26"/>
        <v>11.100000000000001</v>
      </c>
      <c r="Y211" s="447">
        <f t="shared" si="26"/>
        <v>11.100000000000001</v>
      </c>
      <c r="Z211" s="447">
        <f t="shared" si="26"/>
        <v>11.100000000000001</v>
      </c>
      <c r="AA211" s="447">
        <f t="shared" si="26"/>
        <v>11.100000000000001</v>
      </c>
      <c r="AB211" s="447">
        <f t="shared" si="26"/>
        <v>11.100000000000001</v>
      </c>
    </row>
    <row r="212" spans="1:28" ht="15.75" customHeight="1">
      <c r="A212" s="229" t="str">
        <f t="shared" si="24"/>
        <v>0507270310007_APP_Prom_Price_152_295x178</v>
      </c>
      <c r="B212" s="546" t="s">
        <v>608</v>
      </c>
      <c r="C212" s="546" t="s">
        <v>610</v>
      </c>
      <c r="D212" s="229">
        <v>27</v>
      </c>
      <c r="E212" s="539" t="s">
        <v>738</v>
      </c>
      <c r="F212" s="539" t="s">
        <v>623</v>
      </c>
      <c r="G212" s="539" t="s">
        <v>610</v>
      </c>
      <c r="H212" s="229" t="str">
        <f t="shared" si="25"/>
        <v>0507270310007</v>
      </c>
      <c r="I212" s="227" t="s">
        <v>688</v>
      </c>
      <c r="J212" s="227" t="s">
        <v>1139</v>
      </c>
      <c r="K212" s="246" t="s">
        <v>1316</v>
      </c>
      <c r="L212" s="246" t="s">
        <v>1270</v>
      </c>
      <c r="M212" s="591">
        <v>152</v>
      </c>
      <c r="N212" s="262" t="s">
        <v>375</v>
      </c>
      <c r="O212" s="262" t="s">
        <v>1070</v>
      </c>
      <c r="P212" s="297"/>
      <c r="Q212" s="278">
        <v>6</v>
      </c>
      <c r="R212" s="278">
        <v>6</v>
      </c>
      <c r="S212" s="278">
        <v>6</v>
      </c>
      <c r="T212" s="278">
        <v>6</v>
      </c>
      <c r="U212" s="278">
        <v>6</v>
      </c>
      <c r="V212" s="235"/>
      <c r="W212" s="451">
        <v>1.85</v>
      </c>
      <c r="X212" s="447">
        <f t="shared" si="26"/>
        <v>11.100000000000001</v>
      </c>
      <c r="Y212" s="447">
        <f t="shared" si="26"/>
        <v>11.100000000000001</v>
      </c>
      <c r="Z212" s="447">
        <f t="shared" si="26"/>
        <v>11.100000000000001</v>
      </c>
      <c r="AA212" s="447">
        <f t="shared" si="26"/>
        <v>11.100000000000001</v>
      </c>
      <c r="AB212" s="447">
        <f t="shared" si="26"/>
        <v>11.100000000000001</v>
      </c>
    </row>
    <row r="213" spans="1:28" ht="15.75" customHeight="1">
      <c r="A213" s="229" t="str">
        <f t="shared" si="24"/>
        <v>0507270320007_APP_Prom_Price_157_295x178</v>
      </c>
      <c r="B213" s="546" t="s">
        <v>608</v>
      </c>
      <c r="C213" s="546" t="s">
        <v>610</v>
      </c>
      <c r="D213" s="229">
        <v>27</v>
      </c>
      <c r="E213" s="539" t="s">
        <v>739</v>
      </c>
      <c r="F213" s="539" t="s">
        <v>623</v>
      </c>
      <c r="G213" s="539" t="s">
        <v>610</v>
      </c>
      <c r="H213" s="229" t="str">
        <f t="shared" si="25"/>
        <v>0507270320007</v>
      </c>
      <c r="I213" s="227" t="s">
        <v>688</v>
      </c>
      <c r="J213" s="227" t="s">
        <v>1139</v>
      </c>
      <c r="K213" s="246" t="s">
        <v>1316</v>
      </c>
      <c r="L213" s="246" t="s">
        <v>1270</v>
      </c>
      <c r="M213" s="591">
        <v>157</v>
      </c>
      <c r="N213" s="262" t="s">
        <v>375</v>
      </c>
      <c r="O213" s="262" t="s">
        <v>1070</v>
      </c>
      <c r="P213" s="297"/>
      <c r="Q213" s="278">
        <v>6</v>
      </c>
      <c r="R213" s="278">
        <v>6</v>
      </c>
      <c r="S213" s="278">
        <v>6</v>
      </c>
      <c r="T213" s="278">
        <v>6</v>
      </c>
      <c r="U213" s="278">
        <v>6</v>
      </c>
      <c r="V213" s="235"/>
      <c r="W213" s="451">
        <v>1.85</v>
      </c>
      <c r="X213" s="447">
        <f t="shared" si="26"/>
        <v>11.100000000000001</v>
      </c>
      <c r="Y213" s="447">
        <f t="shared" si="26"/>
        <v>11.100000000000001</v>
      </c>
      <c r="Z213" s="447">
        <f t="shared" si="26"/>
        <v>11.100000000000001</v>
      </c>
      <c r="AA213" s="447">
        <f t="shared" si="26"/>
        <v>11.100000000000001</v>
      </c>
      <c r="AB213" s="447">
        <f t="shared" si="26"/>
        <v>11.100000000000001</v>
      </c>
    </row>
    <row r="214" spans="1:28" ht="15.75" customHeight="1">
      <c r="A214" s="229" t="str">
        <f t="shared" si="24"/>
        <v>0507270330007_APP_Prom_Price_162_295x178</v>
      </c>
      <c r="B214" s="546" t="s">
        <v>608</v>
      </c>
      <c r="C214" s="546" t="s">
        <v>610</v>
      </c>
      <c r="D214" s="229">
        <v>27</v>
      </c>
      <c r="E214" s="539" t="s">
        <v>740</v>
      </c>
      <c r="F214" s="539" t="s">
        <v>623</v>
      </c>
      <c r="G214" s="539" t="s">
        <v>610</v>
      </c>
      <c r="H214" s="229" t="str">
        <f t="shared" si="25"/>
        <v>0507270330007</v>
      </c>
      <c r="I214" s="227" t="s">
        <v>688</v>
      </c>
      <c r="J214" s="227" t="s">
        <v>1139</v>
      </c>
      <c r="K214" s="246" t="s">
        <v>1316</v>
      </c>
      <c r="L214" s="246" t="s">
        <v>1270</v>
      </c>
      <c r="M214" s="591">
        <v>162</v>
      </c>
      <c r="N214" s="262" t="s">
        <v>375</v>
      </c>
      <c r="O214" s="262" t="s">
        <v>1070</v>
      </c>
      <c r="P214" s="297"/>
      <c r="Q214" s="278">
        <v>8</v>
      </c>
      <c r="R214" s="278">
        <v>8</v>
      </c>
      <c r="S214" s="278">
        <v>8</v>
      </c>
      <c r="T214" s="278">
        <v>8</v>
      </c>
      <c r="U214" s="278">
        <v>8</v>
      </c>
      <c r="V214" s="235"/>
      <c r="W214" s="451">
        <v>1.85</v>
      </c>
      <c r="X214" s="447">
        <f t="shared" ref="X214:AB234" si="27">$W214*Q214</f>
        <v>14.8</v>
      </c>
      <c r="Y214" s="447">
        <f t="shared" si="27"/>
        <v>14.8</v>
      </c>
      <c r="Z214" s="447">
        <f t="shared" si="27"/>
        <v>14.8</v>
      </c>
      <c r="AA214" s="447">
        <f t="shared" si="27"/>
        <v>14.8</v>
      </c>
      <c r="AB214" s="447">
        <f t="shared" si="27"/>
        <v>14.8</v>
      </c>
    </row>
    <row r="215" spans="1:28" ht="15.75" customHeight="1">
      <c r="A215" s="229" t="str">
        <f t="shared" si="24"/>
        <v>0507270340007_APP_Prom_Price_167_295x178</v>
      </c>
      <c r="B215" s="546" t="s">
        <v>608</v>
      </c>
      <c r="C215" s="546" t="s">
        <v>610</v>
      </c>
      <c r="D215" s="229">
        <v>27</v>
      </c>
      <c r="E215" s="539" t="s">
        <v>741</v>
      </c>
      <c r="F215" s="539" t="s">
        <v>623</v>
      </c>
      <c r="G215" s="539" t="s">
        <v>610</v>
      </c>
      <c r="H215" s="229" t="str">
        <f t="shared" si="25"/>
        <v>0507270340007</v>
      </c>
      <c r="I215" s="227" t="s">
        <v>688</v>
      </c>
      <c r="J215" s="227" t="s">
        <v>1139</v>
      </c>
      <c r="K215" s="246" t="s">
        <v>1316</v>
      </c>
      <c r="L215" s="246" t="s">
        <v>1270</v>
      </c>
      <c r="M215" s="591">
        <v>167</v>
      </c>
      <c r="N215" s="262" t="s">
        <v>375</v>
      </c>
      <c r="O215" s="262" t="s">
        <v>1070</v>
      </c>
      <c r="P215" s="297"/>
      <c r="Q215" s="278">
        <v>6</v>
      </c>
      <c r="R215" s="278">
        <v>6</v>
      </c>
      <c r="S215" s="278">
        <v>6</v>
      </c>
      <c r="T215" s="278">
        <v>6</v>
      </c>
      <c r="U215" s="278">
        <v>6</v>
      </c>
      <c r="V215" s="235"/>
      <c r="W215" s="451">
        <v>1.85</v>
      </c>
      <c r="X215" s="447">
        <f t="shared" si="27"/>
        <v>11.100000000000001</v>
      </c>
      <c r="Y215" s="447">
        <f t="shared" si="27"/>
        <v>11.100000000000001</v>
      </c>
      <c r="Z215" s="447">
        <f t="shared" si="27"/>
        <v>11.100000000000001</v>
      </c>
      <c r="AA215" s="447">
        <f t="shared" si="27"/>
        <v>11.100000000000001</v>
      </c>
      <c r="AB215" s="447">
        <f t="shared" si="27"/>
        <v>11.100000000000001</v>
      </c>
    </row>
    <row r="216" spans="1:28" ht="15.75" customHeight="1">
      <c r="A216" s="229" t="str">
        <f t="shared" si="24"/>
        <v>0507270350007_APP_Prom_Price_172_295x178</v>
      </c>
      <c r="B216" s="546" t="s">
        <v>608</v>
      </c>
      <c r="C216" s="546" t="s">
        <v>610</v>
      </c>
      <c r="D216" s="229">
        <v>27</v>
      </c>
      <c r="E216" s="539" t="s">
        <v>742</v>
      </c>
      <c r="F216" s="539" t="s">
        <v>623</v>
      </c>
      <c r="G216" s="539" t="s">
        <v>610</v>
      </c>
      <c r="H216" s="229" t="str">
        <f t="shared" si="25"/>
        <v>0507270350007</v>
      </c>
      <c r="I216" s="227" t="s">
        <v>688</v>
      </c>
      <c r="J216" s="227" t="s">
        <v>1139</v>
      </c>
      <c r="K216" s="246" t="s">
        <v>1316</v>
      </c>
      <c r="L216" s="246" t="s">
        <v>1270</v>
      </c>
      <c r="M216" s="591">
        <v>172</v>
      </c>
      <c r="N216" s="262" t="s">
        <v>375</v>
      </c>
      <c r="O216" s="262" t="s">
        <v>1070</v>
      </c>
      <c r="P216" s="297"/>
      <c r="Q216" s="278">
        <v>6</v>
      </c>
      <c r="R216" s="278">
        <v>6</v>
      </c>
      <c r="S216" s="278">
        <v>6</v>
      </c>
      <c r="T216" s="278">
        <v>6</v>
      </c>
      <c r="U216" s="278">
        <v>6</v>
      </c>
      <c r="V216" s="235"/>
      <c r="W216" s="451">
        <v>1.85</v>
      </c>
      <c r="X216" s="447">
        <f t="shared" si="27"/>
        <v>11.100000000000001</v>
      </c>
      <c r="Y216" s="447">
        <f t="shared" si="27"/>
        <v>11.100000000000001</v>
      </c>
      <c r="Z216" s="447">
        <f t="shared" si="27"/>
        <v>11.100000000000001</v>
      </c>
      <c r="AA216" s="447">
        <f t="shared" si="27"/>
        <v>11.100000000000001</v>
      </c>
      <c r="AB216" s="447">
        <f t="shared" si="27"/>
        <v>11.100000000000001</v>
      </c>
    </row>
    <row r="217" spans="1:28" ht="15.75" customHeight="1">
      <c r="A217" s="229" t="str">
        <f t="shared" si="24"/>
        <v>0507270360007_APP_Prom_Price_177_295x178</v>
      </c>
      <c r="B217" s="546" t="s">
        <v>608</v>
      </c>
      <c r="C217" s="546" t="s">
        <v>610</v>
      </c>
      <c r="D217" s="229">
        <v>27</v>
      </c>
      <c r="E217" s="539" t="s">
        <v>743</v>
      </c>
      <c r="F217" s="539" t="s">
        <v>623</v>
      </c>
      <c r="G217" s="539" t="s">
        <v>610</v>
      </c>
      <c r="H217" s="229" t="str">
        <f t="shared" si="25"/>
        <v>0507270360007</v>
      </c>
      <c r="I217" s="227" t="s">
        <v>688</v>
      </c>
      <c r="J217" s="227" t="s">
        <v>1139</v>
      </c>
      <c r="K217" s="246" t="s">
        <v>1316</v>
      </c>
      <c r="L217" s="246" t="s">
        <v>1270</v>
      </c>
      <c r="M217" s="591">
        <v>177</v>
      </c>
      <c r="N217" s="262" t="s">
        <v>375</v>
      </c>
      <c r="O217" s="262" t="s">
        <v>1070</v>
      </c>
      <c r="P217" s="297"/>
      <c r="Q217" s="278">
        <v>6</v>
      </c>
      <c r="R217" s="278">
        <v>6</v>
      </c>
      <c r="S217" s="278">
        <v>6</v>
      </c>
      <c r="T217" s="278">
        <v>6</v>
      </c>
      <c r="U217" s="278">
        <v>6</v>
      </c>
      <c r="V217" s="235"/>
      <c r="W217" s="451">
        <v>1.85</v>
      </c>
      <c r="X217" s="447">
        <f t="shared" si="27"/>
        <v>11.100000000000001</v>
      </c>
      <c r="Y217" s="447">
        <f t="shared" si="27"/>
        <v>11.100000000000001</v>
      </c>
      <c r="Z217" s="447">
        <f t="shared" si="27"/>
        <v>11.100000000000001</v>
      </c>
      <c r="AA217" s="447">
        <f t="shared" si="27"/>
        <v>11.100000000000001</v>
      </c>
      <c r="AB217" s="447">
        <f t="shared" si="27"/>
        <v>11.100000000000001</v>
      </c>
    </row>
    <row r="218" spans="1:28" ht="15.75" customHeight="1">
      <c r="A218" s="229" t="str">
        <f t="shared" si="24"/>
        <v>0507270370007_APP_Prom_Price_182_295x178</v>
      </c>
      <c r="B218" s="546" t="s">
        <v>608</v>
      </c>
      <c r="C218" s="546" t="s">
        <v>610</v>
      </c>
      <c r="D218" s="229">
        <v>27</v>
      </c>
      <c r="E218" s="539" t="s">
        <v>744</v>
      </c>
      <c r="F218" s="539" t="s">
        <v>623</v>
      </c>
      <c r="G218" s="539" t="s">
        <v>610</v>
      </c>
      <c r="H218" s="229" t="str">
        <f t="shared" si="25"/>
        <v>0507270370007</v>
      </c>
      <c r="I218" s="227" t="s">
        <v>688</v>
      </c>
      <c r="J218" s="227" t="s">
        <v>1139</v>
      </c>
      <c r="K218" s="246" t="s">
        <v>1316</v>
      </c>
      <c r="L218" s="246" t="s">
        <v>1270</v>
      </c>
      <c r="M218" s="591">
        <v>182</v>
      </c>
      <c r="N218" s="262" t="s">
        <v>375</v>
      </c>
      <c r="O218" s="262" t="s">
        <v>1070</v>
      </c>
      <c r="P218" s="297"/>
      <c r="Q218" s="278">
        <v>6</v>
      </c>
      <c r="R218" s="278">
        <v>6</v>
      </c>
      <c r="S218" s="278">
        <v>6</v>
      </c>
      <c r="T218" s="278">
        <v>6</v>
      </c>
      <c r="U218" s="278">
        <v>6</v>
      </c>
      <c r="V218" s="235"/>
      <c r="W218" s="451">
        <v>1.85</v>
      </c>
      <c r="X218" s="447">
        <f t="shared" si="27"/>
        <v>11.100000000000001</v>
      </c>
      <c r="Y218" s="447">
        <f t="shared" si="27"/>
        <v>11.100000000000001</v>
      </c>
      <c r="Z218" s="447">
        <f t="shared" si="27"/>
        <v>11.100000000000001</v>
      </c>
      <c r="AA218" s="447">
        <f t="shared" si="27"/>
        <v>11.100000000000001</v>
      </c>
      <c r="AB218" s="447">
        <f t="shared" si="27"/>
        <v>11.100000000000001</v>
      </c>
    </row>
    <row r="219" spans="1:28" ht="15.75" customHeight="1">
      <c r="A219" s="229" t="str">
        <f t="shared" si="24"/>
        <v>0507270380007_APP_Prom_Price_187_295x178</v>
      </c>
      <c r="B219" s="546" t="s">
        <v>608</v>
      </c>
      <c r="C219" s="546" t="s">
        <v>610</v>
      </c>
      <c r="D219" s="229">
        <v>27</v>
      </c>
      <c r="E219" s="539" t="s">
        <v>745</v>
      </c>
      <c r="F219" s="539" t="s">
        <v>623</v>
      </c>
      <c r="G219" s="539" t="s">
        <v>610</v>
      </c>
      <c r="H219" s="229" t="str">
        <f t="shared" si="25"/>
        <v>0507270380007</v>
      </c>
      <c r="I219" s="227" t="s">
        <v>688</v>
      </c>
      <c r="J219" s="227" t="s">
        <v>1139</v>
      </c>
      <c r="K219" s="246" t="s">
        <v>1316</v>
      </c>
      <c r="L219" s="246" t="s">
        <v>1270</v>
      </c>
      <c r="M219" s="591">
        <v>187</v>
      </c>
      <c r="N219" s="262" t="s">
        <v>375</v>
      </c>
      <c r="O219" s="262" t="s">
        <v>1070</v>
      </c>
      <c r="P219" s="297"/>
      <c r="Q219" s="278">
        <v>8</v>
      </c>
      <c r="R219" s="278">
        <v>8</v>
      </c>
      <c r="S219" s="278">
        <v>8</v>
      </c>
      <c r="T219" s="278">
        <v>8</v>
      </c>
      <c r="U219" s="278">
        <v>8</v>
      </c>
      <c r="V219" s="235"/>
      <c r="W219" s="451">
        <v>1.85</v>
      </c>
      <c r="X219" s="447">
        <f t="shared" si="27"/>
        <v>14.8</v>
      </c>
      <c r="Y219" s="447">
        <f t="shared" si="27"/>
        <v>14.8</v>
      </c>
      <c r="Z219" s="447">
        <f t="shared" si="27"/>
        <v>14.8</v>
      </c>
      <c r="AA219" s="447">
        <f t="shared" si="27"/>
        <v>14.8</v>
      </c>
      <c r="AB219" s="447">
        <f t="shared" si="27"/>
        <v>14.8</v>
      </c>
    </row>
    <row r="220" spans="1:28" ht="15.75" customHeight="1">
      <c r="A220" s="229" t="str">
        <f t="shared" si="24"/>
        <v>0507270390007_APP_Prom_Price_192_295x178</v>
      </c>
      <c r="B220" s="546" t="s">
        <v>608</v>
      </c>
      <c r="C220" s="546" t="s">
        <v>610</v>
      </c>
      <c r="D220" s="229">
        <v>27</v>
      </c>
      <c r="E220" s="539" t="s">
        <v>746</v>
      </c>
      <c r="F220" s="539" t="s">
        <v>623</v>
      </c>
      <c r="G220" s="539" t="s">
        <v>610</v>
      </c>
      <c r="H220" s="229" t="str">
        <f t="shared" si="25"/>
        <v>0507270390007</v>
      </c>
      <c r="I220" s="227" t="s">
        <v>688</v>
      </c>
      <c r="J220" s="227" t="s">
        <v>1139</v>
      </c>
      <c r="K220" s="246" t="s">
        <v>1316</v>
      </c>
      <c r="L220" s="246" t="s">
        <v>1270</v>
      </c>
      <c r="M220" s="591">
        <v>192</v>
      </c>
      <c r="N220" s="262" t="s">
        <v>375</v>
      </c>
      <c r="O220" s="262" t="s">
        <v>1070</v>
      </c>
      <c r="P220" s="297"/>
      <c r="Q220" s="278">
        <v>6</v>
      </c>
      <c r="R220" s="278">
        <v>6</v>
      </c>
      <c r="S220" s="278">
        <v>6</v>
      </c>
      <c r="T220" s="278">
        <v>6</v>
      </c>
      <c r="U220" s="278">
        <v>6</v>
      </c>
      <c r="V220" s="235"/>
      <c r="W220" s="451">
        <v>1.85</v>
      </c>
      <c r="X220" s="447">
        <f t="shared" si="27"/>
        <v>11.100000000000001</v>
      </c>
      <c r="Y220" s="447">
        <f t="shared" si="27"/>
        <v>11.100000000000001</v>
      </c>
      <c r="Z220" s="447">
        <f t="shared" si="27"/>
        <v>11.100000000000001</v>
      </c>
      <c r="AA220" s="447">
        <f t="shared" si="27"/>
        <v>11.100000000000001</v>
      </c>
      <c r="AB220" s="447">
        <f t="shared" si="27"/>
        <v>11.100000000000001</v>
      </c>
    </row>
    <row r="221" spans="1:28" ht="15.75" customHeight="1">
      <c r="A221" s="229" t="str">
        <f t="shared" si="24"/>
        <v>0507270400007_APP_Prom_Price_197_295x178</v>
      </c>
      <c r="B221" s="546" t="s">
        <v>608</v>
      </c>
      <c r="C221" s="546" t="s">
        <v>610</v>
      </c>
      <c r="D221" s="229">
        <v>27</v>
      </c>
      <c r="E221" s="539" t="s">
        <v>747</v>
      </c>
      <c r="F221" s="539" t="s">
        <v>623</v>
      </c>
      <c r="G221" s="539" t="s">
        <v>610</v>
      </c>
      <c r="H221" s="229" t="str">
        <f t="shared" si="25"/>
        <v>0507270400007</v>
      </c>
      <c r="I221" s="227" t="s">
        <v>688</v>
      </c>
      <c r="J221" s="227" t="s">
        <v>1139</v>
      </c>
      <c r="K221" s="246" t="s">
        <v>1316</v>
      </c>
      <c r="L221" s="246" t="s">
        <v>1270</v>
      </c>
      <c r="M221" s="591">
        <v>197</v>
      </c>
      <c r="N221" s="262" t="s">
        <v>375</v>
      </c>
      <c r="O221" s="262" t="s">
        <v>1070</v>
      </c>
      <c r="P221" s="297"/>
      <c r="Q221" s="278">
        <v>6</v>
      </c>
      <c r="R221" s="278">
        <v>6</v>
      </c>
      <c r="S221" s="278">
        <v>6</v>
      </c>
      <c r="T221" s="278">
        <v>6</v>
      </c>
      <c r="U221" s="278">
        <v>6</v>
      </c>
      <c r="V221" s="235"/>
      <c r="W221" s="451">
        <v>1.85</v>
      </c>
      <c r="X221" s="447">
        <f t="shared" si="27"/>
        <v>11.100000000000001</v>
      </c>
      <c r="Y221" s="447">
        <f t="shared" si="27"/>
        <v>11.100000000000001</v>
      </c>
      <c r="Z221" s="447">
        <f t="shared" si="27"/>
        <v>11.100000000000001</v>
      </c>
      <c r="AA221" s="447">
        <f t="shared" si="27"/>
        <v>11.100000000000001</v>
      </c>
      <c r="AB221" s="447">
        <f t="shared" si="27"/>
        <v>11.100000000000001</v>
      </c>
    </row>
    <row r="222" spans="1:28" ht="15.75" customHeight="1">
      <c r="A222" s="229" t="str">
        <f t="shared" si="24"/>
        <v>0507270410007_APP_Prom_Price_207_295x178</v>
      </c>
      <c r="B222" s="546" t="s">
        <v>608</v>
      </c>
      <c r="C222" s="546" t="s">
        <v>610</v>
      </c>
      <c r="D222" s="229">
        <v>27</v>
      </c>
      <c r="E222" s="539" t="s">
        <v>748</v>
      </c>
      <c r="F222" s="539" t="s">
        <v>623</v>
      </c>
      <c r="G222" s="539" t="s">
        <v>610</v>
      </c>
      <c r="H222" s="229" t="str">
        <f t="shared" si="25"/>
        <v>0507270410007</v>
      </c>
      <c r="I222" s="227" t="s">
        <v>688</v>
      </c>
      <c r="J222" s="227" t="s">
        <v>1139</v>
      </c>
      <c r="K222" s="246" t="s">
        <v>1316</v>
      </c>
      <c r="L222" s="246" t="s">
        <v>1270</v>
      </c>
      <c r="M222" s="591">
        <v>207</v>
      </c>
      <c r="N222" s="262" t="s">
        <v>375</v>
      </c>
      <c r="O222" s="262" t="s">
        <v>1070</v>
      </c>
      <c r="P222" s="297"/>
      <c r="Q222" s="278">
        <v>6</v>
      </c>
      <c r="R222" s="278">
        <v>6</v>
      </c>
      <c r="S222" s="278">
        <v>6</v>
      </c>
      <c r="T222" s="278">
        <v>6</v>
      </c>
      <c r="U222" s="278">
        <v>6</v>
      </c>
      <c r="V222" s="235"/>
      <c r="W222" s="451">
        <v>1.85</v>
      </c>
      <c r="X222" s="447">
        <f t="shared" si="27"/>
        <v>11.100000000000001</v>
      </c>
      <c r="Y222" s="447">
        <f t="shared" si="27"/>
        <v>11.100000000000001</v>
      </c>
      <c r="Z222" s="447">
        <f t="shared" si="27"/>
        <v>11.100000000000001</v>
      </c>
      <c r="AA222" s="447">
        <f t="shared" si="27"/>
        <v>11.100000000000001</v>
      </c>
      <c r="AB222" s="447">
        <f t="shared" si="27"/>
        <v>11.100000000000001</v>
      </c>
    </row>
    <row r="223" spans="1:28" ht="15.75" customHeight="1">
      <c r="A223" s="229" t="str">
        <f t="shared" si="24"/>
        <v>0507270420007_APP_Prom_Price_217_295x178</v>
      </c>
      <c r="B223" s="546" t="s">
        <v>608</v>
      </c>
      <c r="C223" s="546" t="s">
        <v>610</v>
      </c>
      <c r="D223" s="229">
        <v>27</v>
      </c>
      <c r="E223" s="539" t="s">
        <v>749</v>
      </c>
      <c r="F223" s="539" t="s">
        <v>623</v>
      </c>
      <c r="G223" s="539" t="s">
        <v>610</v>
      </c>
      <c r="H223" s="229" t="str">
        <f t="shared" si="25"/>
        <v>0507270420007</v>
      </c>
      <c r="I223" s="227" t="s">
        <v>688</v>
      </c>
      <c r="J223" s="227" t="s">
        <v>1139</v>
      </c>
      <c r="K223" s="246" t="s">
        <v>1316</v>
      </c>
      <c r="L223" s="246" t="s">
        <v>1270</v>
      </c>
      <c r="M223" s="591">
        <v>217</v>
      </c>
      <c r="N223" s="262" t="s">
        <v>375</v>
      </c>
      <c r="O223" s="262" t="s">
        <v>1070</v>
      </c>
      <c r="P223" s="297"/>
      <c r="Q223" s="278">
        <v>6</v>
      </c>
      <c r="R223" s="278">
        <v>6</v>
      </c>
      <c r="S223" s="278">
        <v>6</v>
      </c>
      <c r="T223" s="278">
        <v>6</v>
      </c>
      <c r="U223" s="278">
        <v>6</v>
      </c>
      <c r="V223" s="235"/>
      <c r="W223" s="451">
        <v>1.85</v>
      </c>
      <c r="X223" s="447">
        <f t="shared" si="27"/>
        <v>11.100000000000001</v>
      </c>
      <c r="Y223" s="447">
        <f t="shared" si="27"/>
        <v>11.100000000000001</v>
      </c>
      <c r="Z223" s="447">
        <f t="shared" si="27"/>
        <v>11.100000000000001</v>
      </c>
      <c r="AA223" s="447">
        <f t="shared" si="27"/>
        <v>11.100000000000001</v>
      </c>
      <c r="AB223" s="447">
        <f t="shared" si="27"/>
        <v>11.100000000000001</v>
      </c>
    </row>
    <row r="224" spans="1:28" ht="15.75" customHeight="1">
      <c r="A224" s="229" t="str">
        <f t="shared" si="24"/>
        <v>0507270430007_APP_Prom_Price_227_295x178</v>
      </c>
      <c r="B224" s="546" t="s">
        <v>608</v>
      </c>
      <c r="C224" s="546" t="s">
        <v>610</v>
      </c>
      <c r="D224" s="229">
        <v>27</v>
      </c>
      <c r="E224" s="539" t="s">
        <v>750</v>
      </c>
      <c r="F224" s="539" t="s">
        <v>623</v>
      </c>
      <c r="G224" s="539" t="s">
        <v>610</v>
      </c>
      <c r="H224" s="229" t="str">
        <f t="shared" si="25"/>
        <v>0507270430007</v>
      </c>
      <c r="I224" s="227" t="s">
        <v>688</v>
      </c>
      <c r="J224" s="227" t="s">
        <v>1139</v>
      </c>
      <c r="K224" s="246" t="s">
        <v>1316</v>
      </c>
      <c r="L224" s="246" t="s">
        <v>1270</v>
      </c>
      <c r="M224" s="591">
        <v>227</v>
      </c>
      <c r="N224" s="262" t="s">
        <v>375</v>
      </c>
      <c r="O224" s="262" t="s">
        <v>1070</v>
      </c>
      <c r="P224" s="297"/>
      <c r="Q224" s="278">
        <v>8</v>
      </c>
      <c r="R224" s="278">
        <v>8</v>
      </c>
      <c r="S224" s="278">
        <v>8</v>
      </c>
      <c r="T224" s="278">
        <v>8</v>
      </c>
      <c r="U224" s="278">
        <v>8</v>
      </c>
      <c r="V224" s="235"/>
      <c r="W224" s="451">
        <v>1.85</v>
      </c>
      <c r="X224" s="447">
        <f t="shared" si="27"/>
        <v>14.8</v>
      </c>
      <c r="Y224" s="447">
        <f t="shared" si="27"/>
        <v>14.8</v>
      </c>
      <c r="Z224" s="447">
        <f t="shared" si="27"/>
        <v>14.8</v>
      </c>
      <c r="AA224" s="447">
        <f t="shared" si="27"/>
        <v>14.8</v>
      </c>
      <c r="AB224" s="447">
        <f t="shared" si="27"/>
        <v>14.8</v>
      </c>
    </row>
    <row r="225" spans="1:28" ht="15.75" customHeight="1">
      <c r="A225" s="229" t="str">
        <f t="shared" si="24"/>
        <v>0507270440007_APP_Prom_Price_237_295x178</v>
      </c>
      <c r="B225" s="546" t="s">
        <v>608</v>
      </c>
      <c r="C225" s="546" t="s">
        <v>610</v>
      </c>
      <c r="D225" s="229">
        <v>27</v>
      </c>
      <c r="E225" s="539" t="s">
        <v>751</v>
      </c>
      <c r="F225" s="539" t="s">
        <v>623</v>
      </c>
      <c r="G225" s="539" t="s">
        <v>610</v>
      </c>
      <c r="H225" s="229" t="str">
        <f t="shared" si="25"/>
        <v>0507270440007</v>
      </c>
      <c r="I225" s="227" t="s">
        <v>688</v>
      </c>
      <c r="J225" s="227" t="s">
        <v>1139</v>
      </c>
      <c r="K225" s="246" t="s">
        <v>1316</v>
      </c>
      <c r="L225" s="246" t="s">
        <v>1270</v>
      </c>
      <c r="M225" s="591">
        <v>237</v>
      </c>
      <c r="N225" s="262" t="s">
        <v>375</v>
      </c>
      <c r="O225" s="262" t="s">
        <v>1070</v>
      </c>
      <c r="P225" s="297"/>
      <c r="Q225" s="278">
        <v>4</v>
      </c>
      <c r="R225" s="278">
        <v>4</v>
      </c>
      <c r="S225" s="278">
        <v>4</v>
      </c>
      <c r="T225" s="278">
        <v>4</v>
      </c>
      <c r="U225" s="278">
        <v>4</v>
      </c>
      <c r="V225" s="235"/>
      <c r="W225" s="451">
        <v>1.85</v>
      </c>
      <c r="X225" s="447">
        <f t="shared" si="27"/>
        <v>7.4</v>
      </c>
      <c r="Y225" s="447">
        <f t="shared" si="27"/>
        <v>7.4</v>
      </c>
      <c r="Z225" s="447">
        <f t="shared" si="27"/>
        <v>7.4</v>
      </c>
      <c r="AA225" s="447">
        <f t="shared" si="27"/>
        <v>7.4</v>
      </c>
      <c r="AB225" s="447">
        <f t="shared" si="27"/>
        <v>7.4</v>
      </c>
    </row>
    <row r="226" spans="1:28" ht="15.75" customHeight="1">
      <c r="A226" s="229" t="str">
        <f t="shared" si="24"/>
        <v>0507270450007_APP_Prom_Price_247_295x178</v>
      </c>
      <c r="B226" s="546" t="s">
        <v>608</v>
      </c>
      <c r="C226" s="546" t="s">
        <v>610</v>
      </c>
      <c r="D226" s="229">
        <v>27</v>
      </c>
      <c r="E226" s="539" t="s">
        <v>752</v>
      </c>
      <c r="F226" s="539" t="s">
        <v>623</v>
      </c>
      <c r="G226" s="539" t="s">
        <v>610</v>
      </c>
      <c r="H226" s="229" t="str">
        <f t="shared" si="25"/>
        <v>0507270450007</v>
      </c>
      <c r="I226" s="227" t="s">
        <v>688</v>
      </c>
      <c r="J226" s="227" t="s">
        <v>1139</v>
      </c>
      <c r="K226" s="246" t="s">
        <v>1316</v>
      </c>
      <c r="L226" s="246" t="s">
        <v>1270</v>
      </c>
      <c r="M226" s="591">
        <v>247</v>
      </c>
      <c r="N226" s="262" t="s">
        <v>375</v>
      </c>
      <c r="O226" s="262" t="s">
        <v>1070</v>
      </c>
      <c r="P226" s="297"/>
      <c r="Q226" s="278">
        <v>4</v>
      </c>
      <c r="R226" s="278">
        <v>4</v>
      </c>
      <c r="S226" s="278">
        <v>4</v>
      </c>
      <c r="T226" s="278">
        <v>4</v>
      </c>
      <c r="U226" s="278">
        <v>4</v>
      </c>
      <c r="V226" s="235"/>
      <c r="W226" s="451">
        <v>1.85</v>
      </c>
      <c r="X226" s="447">
        <f t="shared" si="27"/>
        <v>7.4</v>
      </c>
      <c r="Y226" s="447">
        <f t="shared" si="27"/>
        <v>7.4</v>
      </c>
      <c r="Z226" s="447">
        <f t="shared" si="27"/>
        <v>7.4</v>
      </c>
      <c r="AA226" s="447">
        <f t="shared" si="27"/>
        <v>7.4</v>
      </c>
      <c r="AB226" s="447">
        <f t="shared" si="27"/>
        <v>7.4</v>
      </c>
    </row>
    <row r="227" spans="1:28" ht="15.75" customHeight="1">
      <c r="A227" s="229" t="str">
        <f t="shared" si="24"/>
        <v>0507270460007_APP_Prom_Price_257_295x178</v>
      </c>
      <c r="B227" s="546" t="s">
        <v>608</v>
      </c>
      <c r="C227" s="546" t="s">
        <v>610</v>
      </c>
      <c r="D227" s="229">
        <v>27</v>
      </c>
      <c r="E227" s="539" t="s">
        <v>753</v>
      </c>
      <c r="F227" s="539" t="s">
        <v>623</v>
      </c>
      <c r="G227" s="539" t="s">
        <v>610</v>
      </c>
      <c r="H227" s="229" t="str">
        <f t="shared" si="25"/>
        <v>0507270460007</v>
      </c>
      <c r="I227" s="227" t="s">
        <v>688</v>
      </c>
      <c r="J227" s="227" t="s">
        <v>1139</v>
      </c>
      <c r="K227" s="246" t="s">
        <v>1316</v>
      </c>
      <c r="L227" s="246" t="s">
        <v>1270</v>
      </c>
      <c r="M227" s="591">
        <v>257</v>
      </c>
      <c r="N227" s="262" t="s">
        <v>375</v>
      </c>
      <c r="O227" s="262" t="s">
        <v>1070</v>
      </c>
      <c r="P227" s="297"/>
      <c r="Q227" s="278">
        <v>4</v>
      </c>
      <c r="R227" s="278">
        <v>4</v>
      </c>
      <c r="S227" s="278">
        <v>4</v>
      </c>
      <c r="T227" s="278">
        <v>4</v>
      </c>
      <c r="U227" s="278">
        <v>4</v>
      </c>
      <c r="V227" s="235"/>
      <c r="W227" s="451">
        <v>1.85</v>
      </c>
      <c r="X227" s="447">
        <f t="shared" si="27"/>
        <v>7.4</v>
      </c>
      <c r="Y227" s="447">
        <f t="shared" si="27"/>
        <v>7.4</v>
      </c>
      <c r="Z227" s="447">
        <f t="shared" si="27"/>
        <v>7.4</v>
      </c>
      <c r="AA227" s="447">
        <f t="shared" si="27"/>
        <v>7.4</v>
      </c>
      <c r="AB227" s="447">
        <f t="shared" si="27"/>
        <v>7.4</v>
      </c>
    </row>
    <row r="228" spans="1:28" ht="15.75" customHeight="1">
      <c r="A228" s="229" t="str">
        <f t="shared" si="24"/>
        <v>0507270470007_APP_Prom_Price_267_295x178</v>
      </c>
      <c r="B228" s="546" t="s">
        <v>608</v>
      </c>
      <c r="C228" s="546" t="s">
        <v>610</v>
      </c>
      <c r="D228" s="229">
        <v>27</v>
      </c>
      <c r="E228" s="539" t="s">
        <v>754</v>
      </c>
      <c r="F228" s="539" t="s">
        <v>623</v>
      </c>
      <c r="G228" s="539" t="s">
        <v>610</v>
      </c>
      <c r="H228" s="229" t="str">
        <f t="shared" si="25"/>
        <v>0507270470007</v>
      </c>
      <c r="I228" s="227" t="s">
        <v>688</v>
      </c>
      <c r="J228" s="227" t="s">
        <v>1139</v>
      </c>
      <c r="K228" s="246" t="s">
        <v>1316</v>
      </c>
      <c r="L228" s="246" t="s">
        <v>1270</v>
      </c>
      <c r="M228" s="591">
        <v>267</v>
      </c>
      <c r="N228" s="262" t="s">
        <v>375</v>
      </c>
      <c r="O228" s="262" t="s">
        <v>1070</v>
      </c>
      <c r="P228" s="297"/>
      <c r="Q228" s="278">
        <v>4</v>
      </c>
      <c r="R228" s="278">
        <v>4</v>
      </c>
      <c r="S228" s="278">
        <v>4</v>
      </c>
      <c r="T228" s="278">
        <v>4</v>
      </c>
      <c r="U228" s="278">
        <v>4</v>
      </c>
      <c r="V228" s="235"/>
      <c r="W228" s="451">
        <v>1.85</v>
      </c>
      <c r="X228" s="447">
        <f t="shared" si="27"/>
        <v>7.4</v>
      </c>
      <c r="Y228" s="447">
        <f t="shared" si="27"/>
        <v>7.4</v>
      </c>
      <c r="Z228" s="447">
        <f t="shared" si="27"/>
        <v>7.4</v>
      </c>
      <c r="AA228" s="447">
        <f t="shared" si="27"/>
        <v>7.4</v>
      </c>
      <c r="AB228" s="447">
        <f t="shared" si="27"/>
        <v>7.4</v>
      </c>
    </row>
    <row r="229" spans="1:28" ht="15.75" customHeight="1">
      <c r="A229" s="229" t="str">
        <f t="shared" si="24"/>
        <v>0507270480007_APP_Prom_Price_277_295x178</v>
      </c>
      <c r="B229" s="546" t="s">
        <v>608</v>
      </c>
      <c r="C229" s="546" t="s">
        <v>610</v>
      </c>
      <c r="D229" s="229">
        <v>27</v>
      </c>
      <c r="E229" s="539" t="s">
        <v>755</v>
      </c>
      <c r="F229" s="539" t="s">
        <v>623</v>
      </c>
      <c r="G229" s="539" t="s">
        <v>610</v>
      </c>
      <c r="H229" s="229" t="str">
        <f t="shared" si="25"/>
        <v>0507270480007</v>
      </c>
      <c r="I229" s="227" t="s">
        <v>688</v>
      </c>
      <c r="J229" s="227" t="s">
        <v>1139</v>
      </c>
      <c r="K229" s="246" t="s">
        <v>1316</v>
      </c>
      <c r="L229" s="246" t="s">
        <v>1270</v>
      </c>
      <c r="M229" s="591">
        <v>277</v>
      </c>
      <c r="N229" s="262" t="s">
        <v>375</v>
      </c>
      <c r="O229" s="262" t="s">
        <v>1070</v>
      </c>
      <c r="P229" s="297"/>
      <c r="Q229" s="278">
        <v>8</v>
      </c>
      <c r="R229" s="278">
        <v>8</v>
      </c>
      <c r="S229" s="278">
        <v>8</v>
      </c>
      <c r="T229" s="278">
        <v>8</v>
      </c>
      <c r="U229" s="278">
        <v>8</v>
      </c>
      <c r="V229" s="235"/>
      <c r="W229" s="451">
        <v>1.85</v>
      </c>
      <c r="X229" s="447">
        <f t="shared" si="27"/>
        <v>14.8</v>
      </c>
      <c r="Y229" s="447">
        <f t="shared" si="27"/>
        <v>14.8</v>
      </c>
      <c r="Z229" s="447">
        <f t="shared" si="27"/>
        <v>14.8</v>
      </c>
      <c r="AA229" s="447">
        <f t="shared" si="27"/>
        <v>14.8</v>
      </c>
      <c r="AB229" s="447">
        <f t="shared" si="27"/>
        <v>14.8</v>
      </c>
    </row>
    <row r="230" spans="1:28" ht="15.75" customHeight="1">
      <c r="A230" s="229" t="str">
        <f t="shared" si="24"/>
        <v>0507270490007_APP_Prom_Price_287_295x178</v>
      </c>
      <c r="B230" s="546" t="s">
        <v>608</v>
      </c>
      <c r="C230" s="546" t="s">
        <v>610</v>
      </c>
      <c r="D230" s="229">
        <v>27</v>
      </c>
      <c r="E230" s="539" t="s">
        <v>756</v>
      </c>
      <c r="F230" s="539" t="s">
        <v>623</v>
      </c>
      <c r="G230" s="539" t="s">
        <v>610</v>
      </c>
      <c r="H230" s="229" t="str">
        <f t="shared" si="25"/>
        <v>0507270490007</v>
      </c>
      <c r="I230" s="227" t="s">
        <v>688</v>
      </c>
      <c r="J230" s="227" t="s">
        <v>1139</v>
      </c>
      <c r="K230" s="246" t="s">
        <v>1316</v>
      </c>
      <c r="L230" s="246" t="s">
        <v>1270</v>
      </c>
      <c r="M230" s="591">
        <v>287</v>
      </c>
      <c r="N230" s="262" t="s">
        <v>375</v>
      </c>
      <c r="O230" s="262" t="s">
        <v>1070</v>
      </c>
      <c r="P230" s="297"/>
      <c r="Q230" s="278">
        <v>8</v>
      </c>
      <c r="R230" s="278">
        <v>8</v>
      </c>
      <c r="S230" s="278">
        <v>8</v>
      </c>
      <c r="T230" s="278">
        <v>8</v>
      </c>
      <c r="U230" s="278">
        <v>8</v>
      </c>
      <c r="V230" s="235"/>
      <c r="W230" s="451">
        <v>1.85</v>
      </c>
      <c r="X230" s="447">
        <f t="shared" si="27"/>
        <v>14.8</v>
      </c>
      <c r="Y230" s="447">
        <f t="shared" si="27"/>
        <v>14.8</v>
      </c>
      <c r="Z230" s="447">
        <f t="shared" si="27"/>
        <v>14.8</v>
      </c>
      <c r="AA230" s="447">
        <f t="shared" si="27"/>
        <v>14.8</v>
      </c>
      <c r="AB230" s="447">
        <f t="shared" si="27"/>
        <v>14.8</v>
      </c>
    </row>
    <row r="231" spans="1:28" ht="15.75" customHeight="1">
      <c r="A231" s="229" t="str">
        <f t="shared" si="24"/>
        <v>0507270500007_APP_Prom_Price_297_295x178</v>
      </c>
      <c r="B231" s="546" t="s">
        <v>608</v>
      </c>
      <c r="C231" s="546" t="s">
        <v>610</v>
      </c>
      <c r="D231" s="229">
        <v>27</v>
      </c>
      <c r="E231" s="539" t="s">
        <v>757</v>
      </c>
      <c r="F231" s="539" t="s">
        <v>623</v>
      </c>
      <c r="G231" s="539" t="s">
        <v>610</v>
      </c>
      <c r="H231" s="229" t="str">
        <f t="shared" si="25"/>
        <v>0507270500007</v>
      </c>
      <c r="I231" s="227" t="s">
        <v>688</v>
      </c>
      <c r="J231" s="227" t="s">
        <v>1139</v>
      </c>
      <c r="K231" s="246" t="s">
        <v>1316</v>
      </c>
      <c r="L231" s="246" t="s">
        <v>1270</v>
      </c>
      <c r="M231" s="591">
        <v>297</v>
      </c>
      <c r="N231" s="262" t="s">
        <v>375</v>
      </c>
      <c r="O231" s="262" t="s">
        <v>1070</v>
      </c>
      <c r="P231" s="297"/>
      <c r="Q231" s="278">
        <v>8</v>
      </c>
      <c r="R231" s="278">
        <v>8</v>
      </c>
      <c r="S231" s="278">
        <v>8</v>
      </c>
      <c r="T231" s="278">
        <v>8</v>
      </c>
      <c r="U231" s="278">
        <v>8</v>
      </c>
      <c r="V231" s="235"/>
      <c r="W231" s="451">
        <v>1.85</v>
      </c>
      <c r="X231" s="447">
        <f t="shared" si="27"/>
        <v>14.8</v>
      </c>
      <c r="Y231" s="447">
        <f t="shared" si="27"/>
        <v>14.8</v>
      </c>
      <c r="Z231" s="447">
        <f t="shared" si="27"/>
        <v>14.8</v>
      </c>
      <c r="AA231" s="447">
        <f t="shared" si="27"/>
        <v>14.8</v>
      </c>
      <c r="AB231" s="447">
        <f t="shared" si="27"/>
        <v>14.8</v>
      </c>
    </row>
    <row r="232" spans="1:28" ht="15.75" customHeight="1">
      <c r="A232" s="229" t="str">
        <f t="shared" si="24"/>
        <v>0507270510007_APP_Prom_Price_307_295x178</v>
      </c>
      <c r="B232" s="546" t="s">
        <v>608</v>
      </c>
      <c r="C232" s="546" t="s">
        <v>610</v>
      </c>
      <c r="D232" s="229">
        <v>27</v>
      </c>
      <c r="E232" s="539" t="s">
        <v>758</v>
      </c>
      <c r="F232" s="539" t="s">
        <v>623</v>
      </c>
      <c r="G232" s="539" t="s">
        <v>610</v>
      </c>
      <c r="H232" s="229" t="str">
        <f t="shared" si="25"/>
        <v>0507270510007</v>
      </c>
      <c r="I232" s="227" t="s">
        <v>688</v>
      </c>
      <c r="J232" s="227" t="s">
        <v>1139</v>
      </c>
      <c r="K232" s="246" t="s">
        <v>1316</v>
      </c>
      <c r="L232" s="246" t="s">
        <v>1270</v>
      </c>
      <c r="M232" s="591">
        <v>307</v>
      </c>
      <c r="N232" s="262" t="s">
        <v>375</v>
      </c>
      <c r="O232" s="262" t="s">
        <v>1070</v>
      </c>
      <c r="P232" s="297"/>
      <c r="Q232" s="278">
        <v>8</v>
      </c>
      <c r="R232" s="278">
        <v>8</v>
      </c>
      <c r="S232" s="278">
        <v>8</v>
      </c>
      <c r="T232" s="278">
        <v>8</v>
      </c>
      <c r="U232" s="278">
        <v>8</v>
      </c>
      <c r="V232" s="235"/>
      <c r="W232" s="451">
        <v>1.85</v>
      </c>
      <c r="X232" s="447">
        <f t="shared" si="27"/>
        <v>14.8</v>
      </c>
      <c r="Y232" s="447">
        <f t="shared" si="27"/>
        <v>14.8</v>
      </c>
      <c r="Z232" s="447">
        <f t="shared" si="27"/>
        <v>14.8</v>
      </c>
      <c r="AA232" s="447">
        <f t="shared" si="27"/>
        <v>14.8</v>
      </c>
      <c r="AB232" s="447">
        <f t="shared" si="27"/>
        <v>14.8</v>
      </c>
    </row>
    <row r="233" spans="1:28" ht="15.75" customHeight="1">
      <c r="A233" s="229" t="str">
        <f t="shared" si="24"/>
        <v>0507270520007_APP_Prom_Price_317_295x178</v>
      </c>
      <c r="B233" s="546" t="s">
        <v>608</v>
      </c>
      <c r="C233" s="546" t="s">
        <v>610</v>
      </c>
      <c r="D233" s="229">
        <v>27</v>
      </c>
      <c r="E233" s="539" t="s">
        <v>759</v>
      </c>
      <c r="F233" s="539" t="s">
        <v>623</v>
      </c>
      <c r="G233" s="539" t="s">
        <v>610</v>
      </c>
      <c r="H233" s="229" t="str">
        <f>B233&amp;C233&amp;D233&amp;E233&amp;F233&amp;G233</f>
        <v>0507270520007</v>
      </c>
      <c r="I233" s="227" t="s">
        <v>688</v>
      </c>
      <c r="J233" s="227" t="s">
        <v>1139</v>
      </c>
      <c r="K233" s="246" t="s">
        <v>1316</v>
      </c>
      <c r="L233" s="246" t="s">
        <v>1270</v>
      </c>
      <c r="M233" s="591">
        <v>317</v>
      </c>
      <c r="N233" s="262" t="s">
        <v>375</v>
      </c>
      <c r="O233" s="262" t="s">
        <v>1070</v>
      </c>
      <c r="P233" s="297"/>
      <c r="Q233" s="278">
        <v>8</v>
      </c>
      <c r="R233" s="278">
        <v>8</v>
      </c>
      <c r="S233" s="278">
        <v>8</v>
      </c>
      <c r="T233" s="278">
        <v>8</v>
      </c>
      <c r="U233" s="278">
        <v>8</v>
      </c>
      <c r="V233" s="235"/>
      <c r="W233" s="451">
        <v>1.85</v>
      </c>
      <c r="X233" s="447">
        <f t="shared" si="27"/>
        <v>14.8</v>
      </c>
      <c r="Y233" s="447">
        <f t="shared" si="27"/>
        <v>14.8</v>
      </c>
      <c r="Z233" s="447">
        <f t="shared" si="27"/>
        <v>14.8</v>
      </c>
      <c r="AA233" s="447">
        <f t="shared" si="27"/>
        <v>14.8</v>
      </c>
      <c r="AB233" s="447">
        <f t="shared" si="27"/>
        <v>14.8</v>
      </c>
    </row>
    <row r="234" spans="1:28" ht="15.75" customHeight="1">
      <c r="A234" s="229" t="str">
        <f t="shared" si="24"/>
        <v>0507270530007_APP_Prom_Price_327_295x178</v>
      </c>
      <c r="B234" s="539" t="s">
        <v>608</v>
      </c>
      <c r="C234" s="539" t="s">
        <v>610</v>
      </c>
      <c r="D234" s="227">
        <v>27</v>
      </c>
      <c r="E234" s="539" t="s">
        <v>760</v>
      </c>
      <c r="F234" s="539" t="s">
        <v>623</v>
      </c>
      <c r="G234" s="539" t="s">
        <v>610</v>
      </c>
      <c r="H234" s="227" t="str">
        <f>B234&amp;C234&amp;D234&amp;E234&amp;F234&amp;G234</f>
        <v>0507270530007</v>
      </c>
      <c r="I234" s="227" t="s">
        <v>688</v>
      </c>
      <c r="J234" s="227" t="s">
        <v>1139</v>
      </c>
      <c r="K234" s="246" t="s">
        <v>1316</v>
      </c>
      <c r="L234" s="246" t="s">
        <v>1270</v>
      </c>
      <c r="M234" s="591">
        <v>327</v>
      </c>
      <c r="N234" s="262" t="s">
        <v>375</v>
      </c>
      <c r="O234" s="262" t="s">
        <v>1070</v>
      </c>
      <c r="P234" s="297"/>
      <c r="Q234" s="278">
        <v>6</v>
      </c>
      <c r="R234" s="278">
        <v>6</v>
      </c>
      <c r="S234" s="278">
        <v>6</v>
      </c>
      <c r="T234" s="278">
        <v>6</v>
      </c>
      <c r="U234" s="278">
        <v>6</v>
      </c>
      <c r="V234" s="235"/>
      <c r="W234" s="451">
        <v>1.85</v>
      </c>
      <c r="X234" s="447">
        <f t="shared" si="27"/>
        <v>11.100000000000001</v>
      </c>
      <c r="Y234" s="447">
        <f t="shared" si="27"/>
        <v>11.100000000000001</v>
      </c>
      <c r="Z234" s="447">
        <f t="shared" si="27"/>
        <v>11.100000000000001</v>
      </c>
      <c r="AA234" s="447">
        <f t="shared" si="27"/>
        <v>11.100000000000001</v>
      </c>
      <c r="AB234" s="447">
        <f t="shared" si="27"/>
        <v>11.100000000000001</v>
      </c>
    </row>
    <row r="235" spans="1:28" ht="15.75" customHeight="1">
      <c r="A235" s="229" t="str">
        <f t="shared" ref="A235:A251" si="28">H235&amp;J235&amp;K235&amp;M235&amp;J235&amp;N235</f>
        <v>0507270540007_APP_Prom_Price_337_295x178</v>
      </c>
      <c r="B235" s="539" t="s">
        <v>608</v>
      </c>
      <c r="C235" s="539" t="s">
        <v>610</v>
      </c>
      <c r="D235" s="227">
        <v>27</v>
      </c>
      <c r="E235" s="539" t="s">
        <v>761</v>
      </c>
      <c r="F235" s="539" t="s">
        <v>623</v>
      </c>
      <c r="G235" s="539" t="s">
        <v>610</v>
      </c>
      <c r="H235" s="227" t="str">
        <f t="shared" ref="H235:H251" si="29">B235&amp;C235&amp;D235&amp;E235&amp;F235&amp;G235</f>
        <v>0507270540007</v>
      </c>
      <c r="I235" s="227" t="s">
        <v>688</v>
      </c>
      <c r="J235" s="227" t="s">
        <v>1139</v>
      </c>
      <c r="K235" s="246" t="s">
        <v>1316</v>
      </c>
      <c r="L235" s="246" t="s">
        <v>1270</v>
      </c>
      <c r="M235" s="591">
        <v>337</v>
      </c>
      <c r="N235" s="262" t="s">
        <v>375</v>
      </c>
      <c r="O235" s="262" t="s">
        <v>1070</v>
      </c>
      <c r="P235" s="297"/>
      <c r="Q235" s="278">
        <v>6</v>
      </c>
      <c r="R235" s="278">
        <v>6</v>
      </c>
      <c r="S235" s="278">
        <v>6</v>
      </c>
      <c r="T235" s="278">
        <v>6</v>
      </c>
      <c r="U235" s="278">
        <v>6</v>
      </c>
      <c r="V235" s="235"/>
      <c r="W235" s="451">
        <v>1.85</v>
      </c>
      <c r="X235" s="447">
        <f t="shared" ref="X235:X251" si="30">$W235*Q235</f>
        <v>11.100000000000001</v>
      </c>
      <c r="Y235" s="447">
        <f t="shared" ref="Y235:Y251" si="31">$W235*R235</f>
        <v>11.100000000000001</v>
      </c>
      <c r="Z235" s="447">
        <f t="shared" ref="Z235:Z251" si="32">$W235*S235</f>
        <v>11.100000000000001</v>
      </c>
      <c r="AA235" s="447">
        <f t="shared" ref="AA235:AA251" si="33">$W235*T235</f>
        <v>11.100000000000001</v>
      </c>
      <c r="AB235" s="447">
        <f t="shared" ref="AB235:AB251" si="34">$W235*U235</f>
        <v>11.100000000000001</v>
      </c>
    </row>
    <row r="236" spans="1:28" ht="15.75" customHeight="1">
      <c r="A236" s="229" t="str">
        <f t="shared" si="28"/>
        <v>0507270550007_APP_Prom_Price_347_295x178</v>
      </c>
      <c r="B236" s="539" t="s">
        <v>608</v>
      </c>
      <c r="C236" s="539" t="s">
        <v>610</v>
      </c>
      <c r="D236" s="227">
        <v>27</v>
      </c>
      <c r="E236" s="539" t="s">
        <v>762</v>
      </c>
      <c r="F236" s="539" t="s">
        <v>623</v>
      </c>
      <c r="G236" s="539" t="s">
        <v>610</v>
      </c>
      <c r="H236" s="227" t="str">
        <f t="shared" si="29"/>
        <v>0507270550007</v>
      </c>
      <c r="I236" s="227" t="s">
        <v>688</v>
      </c>
      <c r="J236" s="227" t="s">
        <v>1139</v>
      </c>
      <c r="K236" s="246" t="s">
        <v>1316</v>
      </c>
      <c r="L236" s="246" t="s">
        <v>1270</v>
      </c>
      <c r="M236" s="591">
        <v>347</v>
      </c>
      <c r="N236" s="262" t="s">
        <v>375</v>
      </c>
      <c r="O236" s="262" t="s">
        <v>1070</v>
      </c>
      <c r="P236" s="297"/>
      <c r="Q236" s="278">
        <v>6</v>
      </c>
      <c r="R236" s="278">
        <v>6</v>
      </c>
      <c r="S236" s="278">
        <v>6</v>
      </c>
      <c r="T236" s="278">
        <v>6</v>
      </c>
      <c r="U236" s="278">
        <v>6</v>
      </c>
      <c r="V236" s="235"/>
      <c r="W236" s="451">
        <v>1.85</v>
      </c>
      <c r="X236" s="447">
        <f t="shared" si="30"/>
        <v>11.100000000000001</v>
      </c>
      <c r="Y236" s="447">
        <f t="shared" si="31"/>
        <v>11.100000000000001</v>
      </c>
      <c r="Z236" s="447">
        <f t="shared" si="32"/>
        <v>11.100000000000001</v>
      </c>
      <c r="AA236" s="447">
        <f t="shared" si="33"/>
        <v>11.100000000000001</v>
      </c>
      <c r="AB236" s="447">
        <f t="shared" si="34"/>
        <v>11.100000000000001</v>
      </c>
    </row>
    <row r="237" spans="1:28" ht="15.75" customHeight="1">
      <c r="A237" s="229" t="str">
        <f t="shared" si="28"/>
        <v>0507270560007_APP_Prom_Price_357_295x178</v>
      </c>
      <c r="B237" s="539" t="s">
        <v>608</v>
      </c>
      <c r="C237" s="539" t="s">
        <v>610</v>
      </c>
      <c r="D237" s="227">
        <v>27</v>
      </c>
      <c r="E237" s="539" t="s">
        <v>763</v>
      </c>
      <c r="F237" s="539" t="s">
        <v>623</v>
      </c>
      <c r="G237" s="539" t="s">
        <v>610</v>
      </c>
      <c r="H237" s="227" t="str">
        <f t="shared" si="29"/>
        <v>0507270560007</v>
      </c>
      <c r="I237" s="227" t="s">
        <v>688</v>
      </c>
      <c r="J237" s="227" t="s">
        <v>1139</v>
      </c>
      <c r="K237" s="246" t="s">
        <v>1316</v>
      </c>
      <c r="L237" s="246" t="s">
        <v>1270</v>
      </c>
      <c r="M237" s="591">
        <v>357</v>
      </c>
      <c r="N237" s="262" t="s">
        <v>375</v>
      </c>
      <c r="O237" s="262" t="s">
        <v>1070</v>
      </c>
      <c r="P237" s="297"/>
      <c r="Q237" s="278">
        <v>6</v>
      </c>
      <c r="R237" s="278">
        <v>6</v>
      </c>
      <c r="S237" s="278">
        <v>6</v>
      </c>
      <c r="T237" s="278">
        <v>6</v>
      </c>
      <c r="U237" s="278">
        <v>6</v>
      </c>
      <c r="V237" s="235"/>
      <c r="W237" s="451">
        <v>1.85</v>
      </c>
      <c r="X237" s="447">
        <f t="shared" si="30"/>
        <v>11.100000000000001</v>
      </c>
      <c r="Y237" s="447">
        <f t="shared" si="31"/>
        <v>11.100000000000001</v>
      </c>
      <c r="Z237" s="447">
        <f t="shared" si="32"/>
        <v>11.100000000000001</v>
      </c>
      <c r="AA237" s="447">
        <f t="shared" si="33"/>
        <v>11.100000000000001</v>
      </c>
      <c r="AB237" s="447">
        <f t="shared" si="34"/>
        <v>11.100000000000001</v>
      </c>
    </row>
    <row r="238" spans="1:28" ht="15.75" customHeight="1">
      <c r="A238" s="229" t="str">
        <f t="shared" si="28"/>
        <v>0507270570007_APP_Prom_Price_367_295x178</v>
      </c>
      <c r="B238" s="539" t="s">
        <v>608</v>
      </c>
      <c r="C238" s="539" t="s">
        <v>610</v>
      </c>
      <c r="D238" s="227">
        <v>27</v>
      </c>
      <c r="E238" s="539" t="s">
        <v>764</v>
      </c>
      <c r="F238" s="539" t="s">
        <v>623</v>
      </c>
      <c r="G238" s="539" t="s">
        <v>610</v>
      </c>
      <c r="H238" s="227" t="str">
        <f t="shared" si="29"/>
        <v>0507270570007</v>
      </c>
      <c r="I238" s="227" t="s">
        <v>688</v>
      </c>
      <c r="J238" s="227" t="s">
        <v>1139</v>
      </c>
      <c r="K238" s="246" t="s">
        <v>1316</v>
      </c>
      <c r="L238" s="246" t="s">
        <v>1270</v>
      </c>
      <c r="M238" s="591">
        <v>367</v>
      </c>
      <c r="N238" s="262" t="s">
        <v>375</v>
      </c>
      <c r="O238" s="262" t="s">
        <v>1070</v>
      </c>
      <c r="P238" s="297"/>
      <c r="Q238" s="278">
        <v>6</v>
      </c>
      <c r="R238" s="278">
        <v>6</v>
      </c>
      <c r="S238" s="278">
        <v>6</v>
      </c>
      <c r="T238" s="278">
        <v>6</v>
      </c>
      <c r="U238" s="278">
        <v>6</v>
      </c>
      <c r="V238" s="235"/>
      <c r="W238" s="451">
        <v>1.85</v>
      </c>
      <c r="X238" s="447">
        <f t="shared" si="30"/>
        <v>11.100000000000001</v>
      </c>
      <c r="Y238" s="447">
        <f t="shared" si="31"/>
        <v>11.100000000000001</v>
      </c>
      <c r="Z238" s="447">
        <f t="shared" si="32"/>
        <v>11.100000000000001</v>
      </c>
      <c r="AA238" s="447">
        <f t="shared" si="33"/>
        <v>11.100000000000001</v>
      </c>
      <c r="AB238" s="447">
        <f t="shared" si="34"/>
        <v>11.100000000000001</v>
      </c>
    </row>
    <row r="239" spans="1:28" ht="15.75" customHeight="1">
      <c r="A239" s="229" t="str">
        <f t="shared" si="28"/>
        <v>0507270580007_APP_Prom_Price_377_295x178</v>
      </c>
      <c r="B239" s="539" t="s">
        <v>608</v>
      </c>
      <c r="C239" s="539" t="s">
        <v>610</v>
      </c>
      <c r="D239" s="227">
        <v>27</v>
      </c>
      <c r="E239" s="539" t="s">
        <v>765</v>
      </c>
      <c r="F239" s="539" t="s">
        <v>623</v>
      </c>
      <c r="G239" s="539" t="s">
        <v>610</v>
      </c>
      <c r="H239" s="227" t="str">
        <f t="shared" si="29"/>
        <v>0507270580007</v>
      </c>
      <c r="I239" s="227" t="s">
        <v>688</v>
      </c>
      <c r="J239" s="227" t="s">
        <v>1139</v>
      </c>
      <c r="K239" s="246" t="s">
        <v>1316</v>
      </c>
      <c r="L239" s="246" t="s">
        <v>1270</v>
      </c>
      <c r="M239" s="591">
        <v>377</v>
      </c>
      <c r="N239" s="262" t="s">
        <v>375</v>
      </c>
      <c r="O239" s="262" t="s">
        <v>1070</v>
      </c>
      <c r="P239" s="297"/>
      <c r="Q239" s="278">
        <v>6</v>
      </c>
      <c r="R239" s="278">
        <v>6</v>
      </c>
      <c r="S239" s="278">
        <v>6</v>
      </c>
      <c r="T239" s="278">
        <v>6</v>
      </c>
      <c r="U239" s="278">
        <v>6</v>
      </c>
      <c r="V239" s="235"/>
      <c r="W239" s="451">
        <v>1.85</v>
      </c>
      <c r="X239" s="447">
        <f t="shared" si="30"/>
        <v>11.100000000000001</v>
      </c>
      <c r="Y239" s="447">
        <f t="shared" si="31"/>
        <v>11.100000000000001</v>
      </c>
      <c r="Z239" s="447">
        <f t="shared" si="32"/>
        <v>11.100000000000001</v>
      </c>
      <c r="AA239" s="447">
        <f t="shared" si="33"/>
        <v>11.100000000000001</v>
      </c>
      <c r="AB239" s="447">
        <f t="shared" si="34"/>
        <v>11.100000000000001</v>
      </c>
    </row>
    <row r="240" spans="1:28" ht="15.75" customHeight="1">
      <c r="A240" s="229" t="str">
        <f t="shared" si="28"/>
        <v>0507270590007_APP_Prom_Price_387_295x178</v>
      </c>
      <c r="B240" s="539" t="s">
        <v>608</v>
      </c>
      <c r="C240" s="539" t="s">
        <v>610</v>
      </c>
      <c r="D240" s="227">
        <v>27</v>
      </c>
      <c r="E240" s="539" t="s">
        <v>766</v>
      </c>
      <c r="F240" s="539" t="s">
        <v>623</v>
      </c>
      <c r="G240" s="539" t="s">
        <v>610</v>
      </c>
      <c r="H240" s="227" t="str">
        <f t="shared" si="29"/>
        <v>0507270590007</v>
      </c>
      <c r="I240" s="227" t="s">
        <v>688</v>
      </c>
      <c r="J240" s="227" t="s">
        <v>1139</v>
      </c>
      <c r="K240" s="246" t="s">
        <v>1316</v>
      </c>
      <c r="L240" s="246" t="s">
        <v>1270</v>
      </c>
      <c r="M240" s="591">
        <v>387</v>
      </c>
      <c r="N240" s="262" t="s">
        <v>375</v>
      </c>
      <c r="O240" s="262" t="s">
        <v>1070</v>
      </c>
      <c r="P240" s="297"/>
      <c r="Q240" s="278">
        <v>6</v>
      </c>
      <c r="R240" s="278">
        <v>6</v>
      </c>
      <c r="S240" s="278">
        <v>6</v>
      </c>
      <c r="T240" s="278">
        <v>6</v>
      </c>
      <c r="U240" s="278">
        <v>6</v>
      </c>
      <c r="V240" s="235"/>
      <c r="W240" s="451">
        <v>1.85</v>
      </c>
      <c r="X240" s="447">
        <f t="shared" si="30"/>
        <v>11.100000000000001</v>
      </c>
      <c r="Y240" s="447">
        <f t="shared" si="31"/>
        <v>11.100000000000001</v>
      </c>
      <c r="Z240" s="447">
        <f t="shared" si="32"/>
        <v>11.100000000000001</v>
      </c>
      <c r="AA240" s="447">
        <f t="shared" si="33"/>
        <v>11.100000000000001</v>
      </c>
      <c r="AB240" s="447">
        <f t="shared" si="34"/>
        <v>11.100000000000001</v>
      </c>
    </row>
    <row r="241" spans="1:28" ht="15.75" customHeight="1">
      <c r="A241" s="229" t="str">
        <f t="shared" si="28"/>
        <v>0507270600007_APP_Prom_Price_397_295x178</v>
      </c>
      <c r="B241" s="539" t="s">
        <v>608</v>
      </c>
      <c r="C241" s="539" t="s">
        <v>610</v>
      </c>
      <c r="D241" s="227">
        <v>27</v>
      </c>
      <c r="E241" s="539" t="s">
        <v>767</v>
      </c>
      <c r="F241" s="539" t="s">
        <v>623</v>
      </c>
      <c r="G241" s="539" t="s">
        <v>610</v>
      </c>
      <c r="H241" s="227" t="str">
        <f t="shared" si="29"/>
        <v>0507270600007</v>
      </c>
      <c r="I241" s="227" t="s">
        <v>688</v>
      </c>
      <c r="J241" s="227" t="s">
        <v>1139</v>
      </c>
      <c r="K241" s="246" t="s">
        <v>1316</v>
      </c>
      <c r="L241" s="246" t="s">
        <v>1270</v>
      </c>
      <c r="M241" s="591">
        <v>397</v>
      </c>
      <c r="N241" s="262" t="s">
        <v>375</v>
      </c>
      <c r="O241" s="262" t="s">
        <v>1070</v>
      </c>
      <c r="P241" s="297"/>
      <c r="Q241" s="278">
        <v>6</v>
      </c>
      <c r="R241" s="278">
        <v>6</v>
      </c>
      <c r="S241" s="278">
        <v>6</v>
      </c>
      <c r="T241" s="278">
        <v>6</v>
      </c>
      <c r="U241" s="278">
        <v>6</v>
      </c>
      <c r="V241" s="235"/>
      <c r="W241" s="451">
        <v>1.85</v>
      </c>
      <c r="X241" s="447">
        <f t="shared" si="30"/>
        <v>11.100000000000001</v>
      </c>
      <c r="Y241" s="447">
        <f t="shared" si="31"/>
        <v>11.100000000000001</v>
      </c>
      <c r="Z241" s="447">
        <f t="shared" si="32"/>
        <v>11.100000000000001</v>
      </c>
      <c r="AA241" s="447">
        <f t="shared" si="33"/>
        <v>11.100000000000001</v>
      </c>
      <c r="AB241" s="447">
        <f t="shared" si="34"/>
        <v>11.100000000000001</v>
      </c>
    </row>
    <row r="242" spans="1:28" ht="15.75" customHeight="1">
      <c r="A242" s="229" t="str">
        <f t="shared" si="28"/>
        <v>0507270610007_APP_Prom_Price_407_295x178</v>
      </c>
      <c r="B242" s="539" t="s">
        <v>608</v>
      </c>
      <c r="C242" s="539" t="s">
        <v>610</v>
      </c>
      <c r="D242" s="227">
        <v>27</v>
      </c>
      <c r="E242" s="539" t="s">
        <v>768</v>
      </c>
      <c r="F242" s="539" t="s">
        <v>623</v>
      </c>
      <c r="G242" s="539" t="s">
        <v>610</v>
      </c>
      <c r="H242" s="227" t="str">
        <f t="shared" si="29"/>
        <v>0507270610007</v>
      </c>
      <c r="I242" s="227" t="s">
        <v>688</v>
      </c>
      <c r="J242" s="227" t="s">
        <v>1139</v>
      </c>
      <c r="K242" s="246" t="s">
        <v>1316</v>
      </c>
      <c r="L242" s="246" t="s">
        <v>1270</v>
      </c>
      <c r="M242" s="591">
        <v>407</v>
      </c>
      <c r="N242" s="262" t="s">
        <v>375</v>
      </c>
      <c r="O242" s="262" t="s">
        <v>1070</v>
      </c>
      <c r="P242" s="297"/>
      <c r="Q242" s="278">
        <v>6</v>
      </c>
      <c r="R242" s="278">
        <v>6</v>
      </c>
      <c r="S242" s="278">
        <v>6</v>
      </c>
      <c r="T242" s="278">
        <v>6</v>
      </c>
      <c r="U242" s="278">
        <v>6</v>
      </c>
      <c r="V242" s="235"/>
      <c r="W242" s="451">
        <v>1.85</v>
      </c>
      <c r="X242" s="447">
        <f t="shared" si="30"/>
        <v>11.100000000000001</v>
      </c>
      <c r="Y242" s="447">
        <f t="shared" si="31"/>
        <v>11.100000000000001</v>
      </c>
      <c r="Z242" s="447">
        <f t="shared" si="32"/>
        <v>11.100000000000001</v>
      </c>
      <c r="AA242" s="447">
        <f t="shared" si="33"/>
        <v>11.100000000000001</v>
      </c>
      <c r="AB242" s="447">
        <f t="shared" si="34"/>
        <v>11.100000000000001</v>
      </c>
    </row>
    <row r="243" spans="1:28" ht="15.75" customHeight="1">
      <c r="A243" s="229" t="str">
        <f t="shared" si="28"/>
        <v>0507270620007_APP_Prom_Price_417_295x178</v>
      </c>
      <c r="B243" s="539" t="s">
        <v>608</v>
      </c>
      <c r="C243" s="539" t="s">
        <v>610</v>
      </c>
      <c r="D243" s="227">
        <v>27</v>
      </c>
      <c r="E243" s="539" t="s">
        <v>769</v>
      </c>
      <c r="F243" s="539" t="s">
        <v>623</v>
      </c>
      <c r="G243" s="539" t="s">
        <v>610</v>
      </c>
      <c r="H243" s="227" t="str">
        <f t="shared" si="29"/>
        <v>0507270620007</v>
      </c>
      <c r="I243" s="227" t="s">
        <v>688</v>
      </c>
      <c r="J243" s="227" t="s">
        <v>1139</v>
      </c>
      <c r="K243" s="246" t="s">
        <v>1316</v>
      </c>
      <c r="L243" s="246" t="s">
        <v>1270</v>
      </c>
      <c r="M243" s="591">
        <v>417</v>
      </c>
      <c r="N243" s="262" t="s">
        <v>375</v>
      </c>
      <c r="O243" s="262" t="s">
        <v>1070</v>
      </c>
      <c r="P243" s="297"/>
      <c r="Q243" s="278">
        <v>6</v>
      </c>
      <c r="R243" s="278">
        <v>6</v>
      </c>
      <c r="S243" s="278">
        <v>6</v>
      </c>
      <c r="T243" s="278">
        <v>6</v>
      </c>
      <c r="U243" s="278">
        <v>6</v>
      </c>
      <c r="V243" s="235"/>
      <c r="W243" s="451">
        <v>1.85</v>
      </c>
      <c r="X243" s="447">
        <f t="shared" si="30"/>
        <v>11.100000000000001</v>
      </c>
      <c r="Y243" s="447">
        <f t="shared" si="31"/>
        <v>11.100000000000001</v>
      </c>
      <c r="Z243" s="447">
        <f t="shared" si="32"/>
        <v>11.100000000000001</v>
      </c>
      <c r="AA243" s="447">
        <f t="shared" si="33"/>
        <v>11.100000000000001</v>
      </c>
      <c r="AB243" s="447">
        <f t="shared" si="34"/>
        <v>11.100000000000001</v>
      </c>
    </row>
    <row r="244" spans="1:28" ht="15.75" customHeight="1">
      <c r="A244" s="229" t="str">
        <f t="shared" si="28"/>
        <v>0507270630007_APP_Prom_Price_427_295x178</v>
      </c>
      <c r="B244" s="539" t="s">
        <v>608</v>
      </c>
      <c r="C244" s="539" t="s">
        <v>610</v>
      </c>
      <c r="D244" s="227">
        <v>27</v>
      </c>
      <c r="E244" s="539" t="s">
        <v>770</v>
      </c>
      <c r="F244" s="539" t="s">
        <v>623</v>
      </c>
      <c r="G244" s="539" t="s">
        <v>610</v>
      </c>
      <c r="H244" s="227" t="str">
        <f t="shared" si="29"/>
        <v>0507270630007</v>
      </c>
      <c r="I244" s="227" t="s">
        <v>688</v>
      </c>
      <c r="J244" s="227" t="s">
        <v>1139</v>
      </c>
      <c r="K244" s="246" t="s">
        <v>1316</v>
      </c>
      <c r="L244" s="246" t="s">
        <v>1270</v>
      </c>
      <c r="M244" s="591">
        <v>427</v>
      </c>
      <c r="N244" s="262" t="s">
        <v>375</v>
      </c>
      <c r="O244" s="262" t="s">
        <v>1070</v>
      </c>
      <c r="P244" s="297"/>
      <c r="Q244" s="278">
        <v>6</v>
      </c>
      <c r="R244" s="278">
        <v>6</v>
      </c>
      <c r="S244" s="278">
        <v>6</v>
      </c>
      <c r="T244" s="278">
        <v>6</v>
      </c>
      <c r="U244" s="278">
        <v>6</v>
      </c>
      <c r="V244" s="235"/>
      <c r="W244" s="451">
        <v>1.85</v>
      </c>
      <c r="X244" s="447">
        <f t="shared" si="30"/>
        <v>11.100000000000001</v>
      </c>
      <c r="Y244" s="447">
        <f t="shared" si="31"/>
        <v>11.100000000000001</v>
      </c>
      <c r="Z244" s="447">
        <f t="shared" si="32"/>
        <v>11.100000000000001</v>
      </c>
      <c r="AA244" s="447">
        <f t="shared" si="33"/>
        <v>11.100000000000001</v>
      </c>
      <c r="AB244" s="447">
        <f t="shared" si="34"/>
        <v>11.100000000000001</v>
      </c>
    </row>
    <row r="245" spans="1:28" ht="15.75" customHeight="1">
      <c r="A245" s="229" t="str">
        <f t="shared" si="28"/>
        <v>0507270640007_APP_Prom_Price_437_295x178</v>
      </c>
      <c r="B245" s="539" t="s">
        <v>608</v>
      </c>
      <c r="C245" s="539" t="s">
        <v>610</v>
      </c>
      <c r="D245" s="227">
        <v>27</v>
      </c>
      <c r="E245" s="539" t="s">
        <v>771</v>
      </c>
      <c r="F245" s="539" t="s">
        <v>623</v>
      </c>
      <c r="G245" s="539" t="s">
        <v>610</v>
      </c>
      <c r="H245" s="227" t="str">
        <f t="shared" si="29"/>
        <v>0507270640007</v>
      </c>
      <c r="I245" s="227" t="s">
        <v>688</v>
      </c>
      <c r="J245" s="227" t="s">
        <v>1139</v>
      </c>
      <c r="K245" s="246" t="s">
        <v>1316</v>
      </c>
      <c r="L245" s="246" t="s">
        <v>1270</v>
      </c>
      <c r="M245" s="591">
        <v>437</v>
      </c>
      <c r="N245" s="262" t="s">
        <v>375</v>
      </c>
      <c r="O245" s="262" t="s">
        <v>1070</v>
      </c>
      <c r="P245" s="297"/>
      <c r="Q245" s="278">
        <v>6</v>
      </c>
      <c r="R245" s="278">
        <v>6</v>
      </c>
      <c r="S245" s="278">
        <v>6</v>
      </c>
      <c r="T245" s="278">
        <v>6</v>
      </c>
      <c r="U245" s="278">
        <v>6</v>
      </c>
      <c r="V245" s="235"/>
      <c r="W245" s="451">
        <v>1.85</v>
      </c>
      <c r="X245" s="447">
        <f t="shared" si="30"/>
        <v>11.100000000000001</v>
      </c>
      <c r="Y245" s="447">
        <f t="shared" si="31"/>
        <v>11.100000000000001</v>
      </c>
      <c r="Z245" s="447">
        <f t="shared" si="32"/>
        <v>11.100000000000001</v>
      </c>
      <c r="AA245" s="447">
        <f t="shared" si="33"/>
        <v>11.100000000000001</v>
      </c>
      <c r="AB245" s="447">
        <f t="shared" si="34"/>
        <v>11.100000000000001</v>
      </c>
    </row>
    <row r="246" spans="1:28" ht="15.75" customHeight="1">
      <c r="A246" s="229" t="str">
        <f t="shared" si="28"/>
        <v>0507270650007_APP_Prom_Price_447_295x178</v>
      </c>
      <c r="B246" s="539" t="s">
        <v>608</v>
      </c>
      <c r="C246" s="539" t="s">
        <v>610</v>
      </c>
      <c r="D246" s="227">
        <v>27</v>
      </c>
      <c r="E246" s="539" t="s">
        <v>772</v>
      </c>
      <c r="F246" s="539" t="s">
        <v>623</v>
      </c>
      <c r="G246" s="539" t="s">
        <v>610</v>
      </c>
      <c r="H246" s="227" t="str">
        <f t="shared" si="29"/>
        <v>0507270650007</v>
      </c>
      <c r="I246" s="227" t="s">
        <v>688</v>
      </c>
      <c r="J246" s="227" t="s">
        <v>1139</v>
      </c>
      <c r="K246" s="246" t="s">
        <v>1316</v>
      </c>
      <c r="L246" s="246" t="s">
        <v>1270</v>
      </c>
      <c r="M246" s="591">
        <v>447</v>
      </c>
      <c r="N246" s="262" t="s">
        <v>375</v>
      </c>
      <c r="O246" s="262" t="s">
        <v>1070</v>
      </c>
      <c r="P246" s="297"/>
      <c r="Q246" s="278">
        <v>6</v>
      </c>
      <c r="R246" s="278">
        <v>6</v>
      </c>
      <c r="S246" s="278">
        <v>6</v>
      </c>
      <c r="T246" s="278">
        <v>6</v>
      </c>
      <c r="U246" s="278">
        <v>6</v>
      </c>
      <c r="V246" s="235"/>
      <c r="W246" s="451">
        <v>1.85</v>
      </c>
      <c r="X246" s="447">
        <f t="shared" si="30"/>
        <v>11.100000000000001</v>
      </c>
      <c r="Y246" s="447">
        <f t="shared" si="31"/>
        <v>11.100000000000001</v>
      </c>
      <c r="Z246" s="447">
        <f t="shared" si="32"/>
        <v>11.100000000000001</v>
      </c>
      <c r="AA246" s="447">
        <f t="shared" si="33"/>
        <v>11.100000000000001</v>
      </c>
      <c r="AB246" s="447">
        <f t="shared" si="34"/>
        <v>11.100000000000001</v>
      </c>
    </row>
    <row r="247" spans="1:28" ht="15.75" customHeight="1">
      <c r="A247" s="229" t="str">
        <f t="shared" si="28"/>
        <v>0507270660007_APP_Prom_Price_457_295x178</v>
      </c>
      <c r="B247" s="539" t="s">
        <v>608</v>
      </c>
      <c r="C247" s="539" t="s">
        <v>610</v>
      </c>
      <c r="D247" s="227">
        <v>27</v>
      </c>
      <c r="E247" s="539" t="s">
        <v>773</v>
      </c>
      <c r="F247" s="539" t="s">
        <v>623</v>
      </c>
      <c r="G247" s="539" t="s">
        <v>610</v>
      </c>
      <c r="H247" s="227" t="str">
        <f t="shared" si="29"/>
        <v>0507270660007</v>
      </c>
      <c r="I247" s="227" t="s">
        <v>688</v>
      </c>
      <c r="J247" s="227" t="s">
        <v>1139</v>
      </c>
      <c r="K247" s="246" t="s">
        <v>1316</v>
      </c>
      <c r="L247" s="246" t="s">
        <v>1270</v>
      </c>
      <c r="M247" s="591">
        <v>457</v>
      </c>
      <c r="N247" s="262" t="s">
        <v>375</v>
      </c>
      <c r="O247" s="262" t="s">
        <v>1070</v>
      </c>
      <c r="P247" s="297"/>
      <c r="Q247" s="278">
        <v>6</v>
      </c>
      <c r="R247" s="278">
        <v>6</v>
      </c>
      <c r="S247" s="278">
        <v>6</v>
      </c>
      <c r="T247" s="278">
        <v>6</v>
      </c>
      <c r="U247" s="278">
        <v>6</v>
      </c>
      <c r="V247" s="235"/>
      <c r="W247" s="451">
        <v>1.85</v>
      </c>
      <c r="X247" s="447">
        <f t="shared" si="30"/>
        <v>11.100000000000001</v>
      </c>
      <c r="Y247" s="447">
        <f t="shared" si="31"/>
        <v>11.100000000000001</v>
      </c>
      <c r="Z247" s="447">
        <f t="shared" si="32"/>
        <v>11.100000000000001</v>
      </c>
      <c r="AA247" s="447">
        <f t="shared" si="33"/>
        <v>11.100000000000001</v>
      </c>
      <c r="AB247" s="447">
        <f t="shared" si="34"/>
        <v>11.100000000000001</v>
      </c>
    </row>
    <row r="248" spans="1:28" ht="15.75" customHeight="1">
      <c r="A248" s="229" t="str">
        <f t="shared" si="28"/>
        <v>0507270670007_APP_Prom_Price_467_295x178</v>
      </c>
      <c r="B248" s="539" t="s">
        <v>608</v>
      </c>
      <c r="C248" s="539" t="s">
        <v>610</v>
      </c>
      <c r="D248" s="227">
        <v>27</v>
      </c>
      <c r="E248" s="539" t="s">
        <v>774</v>
      </c>
      <c r="F248" s="539" t="s">
        <v>623</v>
      </c>
      <c r="G248" s="539" t="s">
        <v>610</v>
      </c>
      <c r="H248" s="227" t="str">
        <f t="shared" si="29"/>
        <v>0507270670007</v>
      </c>
      <c r="I248" s="227" t="s">
        <v>688</v>
      </c>
      <c r="J248" s="227" t="s">
        <v>1139</v>
      </c>
      <c r="K248" s="246" t="s">
        <v>1316</v>
      </c>
      <c r="L248" s="246" t="s">
        <v>1270</v>
      </c>
      <c r="M248" s="591">
        <v>467</v>
      </c>
      <c r="N248" s="262" t="s">
        <v>375</v>
      </c>
      <c r="O248" s="262" t="s">
        <v>1070</v>
      </c>
      <c r="P248" s="297"/>
      <c r="Q248" s="278">
        <v>6</v>
      </c>
      <c r="R248" s="278">
        <v>6</v>
      </c>
      <c r="S248" s="278">
        <v>6</v>
      </c>
      <c r="T248" s="278">
        <v>6</v>
      </c>
      <c r="U248" s="278">
        <v>6</v>
      </c>
      <c r="V248" s="235"/>
      <c r="W248" s="451">
        <v>1.85</v>
      </c>
      <c r="X248" s="447">
        <f t="shared" si="30"/>
        <v>11.100000000000001</v>
      </c>
      <c r="Y248" s="447">
        <f t="shared" si="31"/>
        <v>11.100000000000001</v>
      </c>
      <c r="Z248" s="447">
        <f t="shared" si="32"/>
        <v>11.100000000000001</v>
      </c>
      <c r="AA248" s="447">
        <f t="shared" si="33"/>
        <v>11.100000000000001</v>
      </c>
      <c r="AB248" s="447">
        <f t="shared" si="34"/>
        <v>11.100000000000001</v>
      </c>
    </row>
    <row r="249" spans="1:28" ht="15.75" customHeight="1">
      <c r="A249" s="229" t="str">
        <f t="shared" si="28"/>
        <v>0507270680007_APP_Prom_Price_477_295x178</v>
      </c>
      <c r="B249" s="539" t="s">
        <v>608</v>
      </c>
      <c r="C249" s="539" t="s">
        <v>610</v>
      </c>
      <c r="D249" s="227">
        <v>27</v>
      </c>
      <c r="E249" s="539" t="s">
        <v>775</v>
      </c>
      <c r="F249" s="539" t="s">
        <v>623</v>
      </c>
      <c r="G249" s="539" t="s">
        <v>610</v>
      </c>
      <c r="H249" s="227" t="str">
        <f t="shared" si="29"/>
        <v>0507270680007</v>
      </c>
      <c r="I249" s="227" t="s">
        <v>688</v>
      </c>
      <c r="J249" s="227" t="s">
        <v>1139</v>
      </c>
      <c r="K249" s="246" t="s">
        <v>1316</v>
      </c>
      <c r="L249" s="246" t="s">
        <v>1270</v>
      </c>
      <c r="M249" s="591">
        <v>477</v>
      </c>
      <c r="N249" s="262" t="s">
        <v>375</v>
      </c>
      <c r="O249" s="262" t="s">
        <v>1070</v>
      </c>
      <c r="P249" s="297"/>
      <c r="Q249" s="278">
        <v>6</v>
      </c>
      <c r="R249" s="278">
        <v>6</v>
      </c>
      <c r="S249" s="278">
        <v>6</v>
      </c>
      <c r="T249" s="278">
        <v>6</v>
      </c>
      <c r="U249" s="278">
        <v>6</v>
      </c>
      <c r="V249" s="235"/>
      <c r="W249" s="451">
        <v>1.85</v>
      </c>
      <c r="X249" s="447">
        <f t="shared" si="30"/>
        <v>11.100000000000001</v>
      </c>
      <c r="Y249" s="447">
        <f t="shared" si="31"/>
        <v>11.100000000000001</v>
      </c>
      <c r="Z249" s="447">
        <f t="shared" si="32"/>
        <v>11.100000000000001</v>
      </c>
      <c r="AA249" s="447">
        <f t="shared" si="33"/>
        <v>11.100000000000001</v>
      </c>
      <c r="AB249" s="447">
        <f t="shared" si="34"/>
        <v>11.100000000000001</v>
      </c>
    </row>
    <row r="250" spans="1:28" ht="15.75" customHeight="1">
      <c r="A250" s="229" t="str">
        <f t="shared" si="28"/>
        <v>0507270690007_APP_Prom_Price_487_295x178</v>
      </c>
      <c r="B250" s="539" t="s">
        <v>608</v>
      </c>
      <c r="C250" s="539" t="s">
        <v>610</v>
      </c>
      <c r="D250" s="227">
        <v>27</v>
      </c>
      <c r="E250" s="539" t="s">
        <v>776</v>
      </c>
      <c r="F250" s="539" t="s">
        <v>623</v>
      </c>
      <c r="G250" s="539" t="s">
        <v>610</v>
      </c>
      <c r="H250" s="227" t="str">
        <f t="shared" si="29"/>
        <v>0507270690007</v>
      </c>
      <c r="I250" s="227" t="s">
        <v>688</v>
      </c>
      <c r="J250" s="227" t="s">
        <v>1139</v>
      </c>
      <c r="K250" s="246" t="s">
        <v>1316</v>
      </c>
      <c r="L250" s="246" t="s">
        <v>1270</v>
      </c>
      <c r="M250" s="591">
        <v>487</v>
      </c>
      <c r="N250" s="262" t="s">
        <v>375</v>
      </c>
      <c r="O250" s="262" t="s">
        <v>1070</v>
      </c>
      <c r="P250" s="297"/>
      <c r="Q250" s="278">
        <v>6</v>
      </c>
      <c r="R250" s="278">
        <v>6</v>
      </c>
      <c r="S250" s="278">
        <v>6</v>
      </c>
      <c r="T250" s="278">
        <v>6</v>
      </c>
      <c r="U250" s="278">
        <v>6</v>
      </c>
      <c r="V250" s="235"/>
      <c r="W250" s="451">
        <v>1.85</v>
      </c>
      <c r="X250" s="447">
        <f t="shared" si="30"/>
        <v>11.100000000000001</v>
      </c>
      <c r="Y250" s="447">
        <f t="shared" si="31"/>
        <v>11.100000000000001</v>
      </c>
      <c r="Z250" s="447">
        <f t="shared" si="32"/>
        <v>11.100000000000001</v>
      </c>
      <c r="AA250" s="447">
        <f t="shared" si="33"/>
        <v>11.100000000000001</v>
      </c>
      <c r="AB250" s="447">
        <f t="shared" si="34"/>
        <v>11.100000000000001</v>
      </c>
    </row>
    <row r="251" spans="1:28" ht="15.75" customHeight="1">
      <c r="A251" s="229" t="str">
        <f t="shared" si="28"/>
        <v>0507270700007_APP_Prom_Price_497_295x178</v>
      </c>
      <c r="B251" s="539" t="s">
        <v>608</v>
      </c>
      <c r="C251" s="539" t="s">
        <v>610</v>
      </c>
      <c r="D251" s="227">
        <v>27</v>
      </c>
      <c r="E251" s="539" t="s">
        <v>777</v>
      </c>
      <c r="F251" s="539" t="s">
        <v>623</v>
      </c>
      <c r="G251" s="539" t="s">
        <v>610</v>
      </c>
      <c r="H251" s="227" t="str">
        <f t="shared" si="29"/>
        <v>0507270700007</v>
      </c>
      <c r="I251" s="227" t="s">
        <v>688</v>
      </c>
      <c r="J251" s="227" t="s">
        <v>1139</v>
      </c>
      <c r="K251" s="246" t="s">
        <v>1316</v>
      </c>
      <c r="L251" s="246" t="s">
        <v>1270</v>
      </c>
      <c r="M251" s="591">
        <v>497</v>
      </c>
      <c r="N251" s="262" t="s">
        <v>375</v>
      </c>
      <c r="O251" s="262" t="s">
        <v>1070</v>
      </c>
      <c r="P251" s="297"/>
      <c r="Q251" s="278">
        <v>6</v>
      </c>
      <c r="R251" s="278">
        <v>6</v>
      </c>
      <c r="S251" s="278">
        <v>6</v>
      </c>
      <c r="T251" s="278">
        <v>6</v>
      </c>
      <c r="U251" s="278">
        <v>6</v>
      </c>
      <c r="V251" s="235"/>
      <c r="W251" s="451">
        <v>1.85</v>
      </c>
      <c r="X251" s="447">
        <f t="shared" si="30"/>
        <v>11.100000000000001</v>
      </c>
      <c r="Y251" s="447">
        <f t="shared" si="31"/>
        <v>11.100000000000001</v>
      </c>
      <c r="Z251" s="447">
        <f t="shared" si="32"/>
        <v>11.100000000000001</v>
      </c>
      <c r="AA251" s="447">
        <f t="shared" si="33"/>
        <v>11.100000000000001</v>
      </c>
      <c r="AB251" s="447">
        <f t="shared" si="34"/>
        <v>11.100000000000001</v>
      </c>
    </row>
    <row r="252" spans="1:28" ht="15.75" customHeight="1">
      <c r="A252" s="229" t="str">
        <f>H252&amp;J252&amp;K252&amp;M252&amp;J252&amp;N252</f>
        <v>0507270710007_APP_Prom_Price_507_295x178</v>
      </c>
      <c r="B252" s="539" t="s">
        <v>608</v>
      </c>
      <c r="C252" s="539" t="s">
        <v>610</v>
      </c>
      <c r="D252" s="227">
        <v>27</v>
      </c>
      <c r="E252" s="539" t="s">
        <v>778</v>
      </c>
      <c r="F252" s="539" t="s">
        <v>623</v>
      </c>
      <c r="G252" s="539" t="s">
        <v>610</v>
      </c>
      <c r="H252" s="227" t="str">
        <f t="shared" ref="H252:H257" si="35">B252&amp;C252&amp;D252&amp;E252&amp;F252&amp;G252</f>
        <v>0507270710007</v>
      </c>
      <c r="I252" s="227" t="s">
        <v>688</v>
      </c>
      <c r="J252" s="227" t="s">
        <v>1139</v>
      </c>
      <c r="K252" s="246" t="s">
        <v>1316</v>
      </c>
      <c r="L252" s="246" t="s">
        <v>1270</v>
      </c>
      <c r="M252" s="83">
        <v>507</v>
      </c>
      <c r="N252" s="262" t="s">
        <v>375</v>
      </c>
      <c r="O252" s="262" t="s">
        <v>1070</v>
      </c>
      <c r="P252" s="297"/>
      <c r="Q252" s="278">
        <v>6</v>
      </c>
      <c r="R252" s="278">
        <v>6</v>
      </c>
      <c r="S252" s="278">
        <v>6</v>
      </c>
      <c r="T252" s="278">
        <v>6</v>
      </c>
      <c r="U252" s="278">
        <v>6</v>
      </c>
      <c r="V252" s="235"/>
      <c r="W252" s="451">
        <v>1.85</v>
      </c>
      <c r="X252" s="447">
        <f>$W252*Q252</f>
        <v>11.100000000000001</v>
      </c>
      <c r="Y252" s="447">
        <f>$W252*R252</f>
        <v>11.100000000000001</v>
      </c>
      <c r="Z252" s="447">
        <f>$W252*S252</f>
        <v>11.100000000000001</v>
      </c>
      <c r="AA252" s="447">
        <f>$W252*T252</f>
        <v>11.100000000000001</v>
      </c>
      <c r="AB252" s="447">
        <f>$W252*U252</f>
        <v>11.100000000000001</v>
      </c>
    </row>
    <row r="253" spans="1:28" s="293" customFormat="1" ht="15.75" customHeight="1">
      <c r="A253" s="291"/>
      <c r="B253" s="307"/>
      <c r="C253" s="307"/>
      <c r="D253" s="307"/>
      <c r="E253" s="307"/>
      <c r="F253" s="307"/>
      <c r="G253" s="307"/>
      <c r="H253" s="227" t="str">
        <f t="shared" si="35"/>
        <v/>
      </c>
      <c r="I253" s="307"/>
      <c r="J253" s="307"/>
      <c r="K253" s="292"/>
      <c r="L253" s="292"/>
      <c r="M253" s="593">
        <v>507</v>
      </c>
      <c r="N253" s="292"/>
      <c r="O253" s="298" t="s">
        <v>21</v>
      </c>
      <c r="P253" s="298"/>
      <c r="Q253" s="299">
        <f>SUM(Q182:Q252)</f>
        <v>434</v>
      </c>
      <c r="R253" s="299">
        <f>SUM(R182:R252)</f>
        <v>434</v>
      </c>
      <c r="S253" s="299">
        <f>SUM(S182:S252)</f>
        <v>434</v>
      </c>
      <c r="T253" s="299">
        <f>SUM(T182:T252)</f>
        <v>434</v>
      </c>
      <c r="U253" s="299">
        <f>SUM(U182:U252)</f>
        <v>434</v>
      </c>
      <c r="V253" s="282"/>
      <c r="W253" s="453"/>
      <c r="X253" s="454"/>
      <c r="Y253" s="454"/>
      <c r="Z253" s="454"/>
      <c r="AA253" s="454"/>
      <c r="AB253" s="454"/>
    </row>
    <row r="254" spans="1:28" ht="15.75" customHeight="1">
      <c r="A254" s="229" t="str">
        <f>H254&amp;J254&amp;K254&amp;M254&amp;J254&amp;N254</f>
        <v>0507260011407_APP_Prom_%_and_sale_2_ZA_80zł_295x178</v>
      </c>
      <c r="B254" s="539" t="s">
        <v>608</v>
      </c>
      <c r="C254" s="539" t="s">
        <v>610</v>
      </c>
      <c r="D254" s="227">
        <v>26</v>
      </c>
      <c r="E254" s="539" t="s">
        <v>708</v>
      </c>
      <c r="F254" s="539" t="s">
        <v>644</v>
      </c>
      <c r="G254" s="539" t="s">
        <v>610</v>
      </c>
      <c r="H254" s="227" t="str">
        <f t="shared" si="35"/>
        <v>0507260011407</v>
      </c>
      <c r="I254" s="227" t="s">
        <v>688</v>
      </c>
      <c r="J254" s="227" t="s">
        <v>1139</v>
      </c>
      <c r="K254" s="227" t="s">
        <v>1318</v>
      </c>
      <c r="L254" s="227" t="s">
        <v>1269</v>
      </c>
      <c r="M254" s="232" t="s">
        <v>1477</v>
      </c>
      <c r="N254" s="233" t="s">
        <v>375</v>
      </c>
      <c r="O254" s="297" t="s">
        <v>1070</v>
      </c>
      <c r="P254" s="231" t="s">
        <v>898</v>
      </c>
      <c r="Q254" s="300">
        <v>4</v>
      </c>
      <c r="R254" s="300">
        <v>4</v>
      </c>
      <c r="S254" s="300">
        <v>4</v>
      </c>
      <c r="T254" s="300">
        <v>4</v>
      </c>
      <c r="U254" s="300">
        <v>4</v>
      </c>
      <c r="V254" s="235"/>
      <c r="W254" s="451">
        <v>1.85</v>
      </c>
      <c r="X254" s="447">
        <f t="shared" ref="X254:AB256" si="36">$W254*Q254</f>
        <v>7.4</v>
      </c>
      <c r="Y254" s="447">
        <f t="shared" si="36"/>
        <v>7.4</v>
      </c>
      <c r="Z254" s="447">
        <f t="shared" si="36"/>
        <v>7.4</v>
      </c>
      <c r="AA254" s="447">
        <f t="shared" si="36"/>
        <v>7.4</v>
      </c>
      <c r="AB254" s="447">
        <f t="shared" si="36"/>
        <v>7.4</v>
      </c>
    </row>
    <row r="255" spans="1:28" ht="15.75" customHeight="1">
      <c r="A255" s="229" t="str">
        <f>H255&amp;J255&amp;K255&amp;M255&amp;J255&amp;N255</f>
        <v>0507260021407_APP_Prom_%_and_sale_2_ZA_100zł_295x178</v>
      </c>
      <c r="B255" s="539" t="s">
        <v>608</v>
      </c>
      <c r="C255" s="539" t="s">
        <v>610</v>
      </c>
      <c r="D255" s="227">
        <v>26</v>
      </c>
      <c r="E255" s="539" t="s">
        <v>709</v>
      </c>
      <c r="F255" s="539" t="s">
        <v>644</v>
      </c>
      <c r="G255" s="539" t="s">
        <v>610</v>
      </c>
      <c r="H255" s="227" t="str">
        <f t="shared" si="35"/>
        <v>0507260021407</v>
      </c>
      <c r="I255" s="227" t="s">
        <v>688</v>
      </c>
      <c r="J255" s="227" t="s">
        <v>1139</v>
      </c>
      <c r="K255" s="227" t="s">
        <v>1318</v>
      </c>
      <c r="L255" s="227" t="s">
        <v>1269</v>
      </c>
      <c r="M255" s="232" t="s">
        <v>1478</v>
      </c>
      <c r="N255" s="233" t="s">
        <v>375</v>
      </c>
      <c r="O255" s="297" t="s">
        <v>1070</v>
      </c>
      <c r="P255" s="231" t="s">
        <v>898</v>
      </c>
      <c r="Q255" s="300">
        <v>4</v>
      </c>
      <c r="R255" s="300">
        <v>4</v>
      </c>
      <c r="S255" s="300">
        <v>4</v>
      </c>
      <c r="T255" s="300">
        <v>4</v>
      </c>
      <c r="U255" s="300">
        <v>4</v>
      </c>
      <c r="V255" s="235"/>
      <c r="W255" s="451">
        <v>1.85</v>
      </c>
      <c r="X255" s="447">
        <f t="shared" si="36"/>
        <v>7.4</v>
      </c>
      <c r="Y255" s="447">
        <f t="shared" si="36"/>
        <v>7.4</v>
      </c>
      <c r="Z255" s="447">
        <f t="shared" si="36"/>
        <v>7.4</v>
      </c>
      <c r="AA255" s="447">
        <f t="shared" si="36"/>
        <v>7.4</v>
      </c>
      <c r="AB255" s="447">
        <f t="shared" si="36"/>
        <v>7.4</v>
      </c>
    </row>
    <row r="256" spans="1:28" ht="15.75" customHeight="1">
      <c r="A256" s="229" t="str">
        <f>H256&amp;J256&amp;K256&amp;M256&amp;J256&amp;N256</f>
        <v>0507260031407_APP_Prom_%_and_sale_2_ZA_120zł_295x178</v>
      </c>
      <c r="B256" s="539" t="s">
        <v>608</v>
      </c>
      <c r="C256" s="539" t="s">
        <v>610</v>
      </c>
      <c r="D256" s="227">
        <v>26</v>
      </c>
      <c r="E256" s="539" t="s">
        <v>710</v>
      </c>
      <c r="F256" s="539" t="s">
        <v>644</v>
      </c>
      <c r="G256" s="539" t="s">
        <v>610</v>
      </c>
      <c r="H256" s="227" t="str">
        <f t="shared" si="35"/>
        <v>0507260031407</v>
      </c>
      <c r="I256" s="227" t="s">
        <v>688</v>
      </c>
      <c r="J256" s="227" t="s">
        <v>1139</v>
      </c>
      <c r="K256" s="227" t="s">
        <v>1318</v>
      </c>
      <c r="L256" s="227" t="s">
        <v>1269</v>
      </c>
      <c r="M256" s="232" t="s">
        <v>1479</v>
      </c>
      <c r="N256" s="233" t="s">
        <v>375</v>
      </c>
      <c r="O256" s="297" t="s">
        <v>1070</v>
      </c>
      <c r="P256" s="231" t="s">
        <v>898</v>
      </c>
      <c r="Q256" s="300">
        <v>4</v>
      </c>
      <c r="R256" s="300">
        <v>4</v>
      </c>
      <c r="S256" s="300">
        <v>4</v>
      </c>
      <c r="T256" s="300">
        <v>4</v>
      </c>
      <c r="U256" s="300">
        <v>4</v>
      </c>
      <c r="V256" s="235"/>
      <c r="W256" s="451">
        <v>1.85</v>
      </c>
      <c r="X256" s="447">
        <f t="shared" si="36"/>
        <v>7.4</v>
      </c>
      <c r="Y256" s="447">
        <f t="shared" si="36"/>
        <v>7.4</v>
      </c>
      <c r="Z256" s="447">
        <f t="shared" si="36"/>
        <v>7.4</v>
      </c>
      <c r="AA256" s="447">
        <f t="shared" si="36"/>
        <v>7.4</v>
      </c>
      <c r="AB256" s="447">
        <f t="shared" si="36"/>
        <v>7.4</v>
      </c>
    </row>
    <row r="257" spans="1:31" ht="15.75" customHeight="1">
      <c r="A257" s="287"/>
      <c r="B257" s="287"/>
      <c r="C257" s="287"/>
      <c r="D257" s="287"/>
      <c r="E257" s="287"/>
      <c r="F257" s="287"/>
      <c r="G257" s="287"/>
      <c r="H257" s="227" t="str">
        <f t="shared" si="35"/>
        <v/>
      </c>
      <c r="I257" s="287"/>
      <c r="J257" s="287"/>
      <c r="K257" s="287"/>
      <c r="L257" s="287"/>
      <c r="M257" s="332"/>
      <c r="N257" s="332"/>
      <c r="O257" s="315" t="s">
        <v>21</v>
      </c>
      <c r="P257" s="494"/>
      <c r="Q257" s="566">
        <f>SUM(Q254:Q256)</f>
        <v>12</v>
      </c>
      <c r="R257" s="566">
        <f>SUM(R254:R256)</f>
        <v>12</v>
      </c>
      <c r="S257" s="566">
        <f>SUM(S254:S256)</f>
        <v>12</v>
      </c>
      <c r="T257" s="566">
        <f>SUM(T254:T256)</f>
        <v>12</v>
      </c>
      <c r="U257" s="566">
        <f>SUM(U254:U256)</f>
        <v>12</v>
      </c>
      <c r="V257" s="577"/>
      <c r="W257" s="578"/>
      <c r="X257" s="449"/>
      <c r="Y257" s="449"/>
      <c r="Z257" s="449"/>
      <c r="AA257" s="449"/>
      <c r="AB257" s="449"/>
      <c r="AC257" s="274"/>
      <c r="AD257" s="274"/>
      <c r="AE257" s="274"/>
    </row>
    <row r="259" spans="1:31" ht="15.75" customHeight="1">
      <c r="K259" s="620" t="s">
        <v>1750</v>
      </c>
    </row>
    <row r="260" spans="1:31" ht="15.75" customHeight="1">
      <c r="K260" s="621" t="s">
        <v>1751</v>
      </c>
    </row>
  </sheetData>
  <dataConsolidate link="1">
    <dataRefs count="1">
      <dataRef ref="E19:J19" sheet=" 3.0 EN"/>
    </dataRefs>
  </dataConsolidate>
  <mergeCells count="6">
    <mergeCell ref="AB1:AB3"/>
    <mergeCell ref="W1:W3"/>
    <mergeCell ref="X1:X3"/>
    <mergeCell ref="Y1:Y3"/>
    <mergeCell ref="Z1:Z3"/>
    <mergeCell ref="AA1:AA3"/>
  </mergeCells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2" manualBreakCount="2">
    <brk id="134" max="16383" man="1"/>
    <brk id="181" max="16383" man="1"/>
  </rowBreaks>
  <colBreaks count="2" manualBreakCount="2">
    <brk id="22" max="1048575" man="1"/>
    <brk id="28" max="741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3"/>
  <sheetViews>
    <sheetView showGridLines="0" topLeftCell="A127" zoomScaleNormal="100" workbookViewId="0">
      <selection activeCell="K143" sqref="K143"/>
    </sheetView>
  </sheetViews>
  <sheetFormatPr defaultRowHeight="14.4"/>
  <cols>
    <col min="1" max="1" width="71.5546875" bestFit="1" customWidth="1"/>
    <col min="2" max="10" width="0" hidden="1" customWidth="1"/>
    <col min="11" max="11" width="22.44140625" bestFit="1" customWidth="1"/>
    <col min="12" max="12" width="36.88671875" bestFit="1" customWidth="1"/>
    <col min="13" max="13" width="35.33203125" bestFit="1" customWidth="1"/>
    <col min="14" max="14" width="41.88671875" bestFit="1" customWidth="1"/>
  </cols>
  <sheetData>
    <row r="1" spans="1:14" s="293" customFormat="1" ht="25.8" customHeight="1">
      <c r="A1" s="617" t="s">
        <v>1735</v>
      </c>
      <c r="B1" s="374"/>
      <c r="C1" s="374"/>
      <c r="D1" s="374"/>
      <c r="E1" s="374"/>
      <c r="F1" s="374"/>
      <c r="G1" s="374"/>
      <c r="H1" s="374"/>
      <c r="I1" s="366"/>
      <c r="J1" s="366"/>
    </row>
    <row r="2" spans="1:14" s="293" customFormat="1" ht="15.75" customHeight="1">
      <c r="A2" s="585" t="s">
        <v>1143</v>
      </c>
      <c r="B2" s="586" t="s">
        <v>882</v>
      </c>
      <c r="C2" s="586" t="s">
        <v>10</v>
      </c>
      <c r="D2" s="586" t="s">
        <v>691</v>
      </c>
      <c r="E2" s="586" t="s">
        <v>692</v>
      </c>
      <c r="F2" s="586" t="s">
        <v>693</v>
      </c>
      <c r="G2" s="586" t="s">
        <v>474</v>
      </c>
      <c r="H2" s="586" t="str">
        <f>B2&amp;C2&amp;D2&amp;E2&amp;F2&amp;G2</f>
        <v>Store_typeCategoryFamilySubjectlanguageCurrency</v>
      </c>
      <c r="I2" s="366"/>
      <c r="J2" s="366"/>
      <c r="K2" s="366" t="s">
        <v>873</v>
      </c>
      <c r="L2" s="366" t="s">
        <v>881</v>
      </c>
      <c r="M2" s="366" t="s">
        <v>366</v>
      </c>
    </row>
    <row r="3" spans="1:14" s="219" customFormat="1" ht="15.75" customHeight="1">
      <c r="A3" s="229" t="s">
        <v>1637</v>
      </c>
      <c r="B3" s="546" t="s">
        <v>607</v>
      </c>
      <c r="C3" s="546" t="s">
        <v>604</v>
      </c>
      <c r="D3" s="546" t="s">
        <v>643</v>
      </c>
      <c r="E3" s="546" t="s">
        <v>708</v>
      </c>
      <c r="F3" s="546" t="s">
        <v>604</v>
      </c>
      <c r="G3" s="546" t="s">
        <v>623</v>
      </c>
      <c r="H3" s="229" t="str">
        <f t="shared" ref="H3:H66" si="0">B3&amp;C3&amp;D3&amp;E3&amp;F3&amp;G3</f>
        <v>0401090010100</v>
      </c>
      <c r="I3" s="227" t="s">
        <v>686</v>
      </c>
      <c r="J3" s="227" t="s">
        <v>1139</v>
      </c>
      <c r="K3" s="230" t="s">
        <v>1127</v>
      </c>
      <c r="L3" s="230" t="s">
        <v>1284</v>
      </c>
      <c r="M3" s="614" t="s">
        <v>1331</v>
      </c>
      <c r="N3" s="219" t="s">
        <v>1757</v>
      </c>
    </row>
    <row r="4" spans="1:14" s="219" customFormat="1" ht="15.75" customHeight="1">
      <c r="A4" s="229" t="s">
        <v>1638</v>
      </c>
      <c r="B4" s="546" t="s">
        <v>607</v>
      </c>
      <c r="C4" s="546" t="s">
        <v>604</v>
      </c>
      <c r="D4" s="546" t="s">
        <v>643</v>
      </c>
      <c r="E4" s="546" t="s">
        <v>709</v>
      </c>
      <c r="F4" s="546" t="s">
        <v>604</v>
      </c>
      <c r="G4" s="546" t="s">
        <v>623</v>
      </c>
      <c r="H4" s="229" t="str">
        <f t="shared" si="0"/>
        <v>0401090020100</v>
      </c>
      <c r="I4" s="227" t="s">
        <v>686</v>
      </c>
      <c r="J4" s="227" t="s">
        <v>1139</v>
      </c>
      <c r="K4" s="230" t="s">
        <v>1127</v>
      </c>
      <c r="L4" s="230" t="s">
        <v>1284</v>
      </c>
      <c r="M4" s="614" t="s">
        <v>1332</v>
      </c>
      <c r="N4" s="219" t="s">
        <v>1757</v>
      </c>
    </row>
    <row r="5" spans="1:14" s="219" customFormat="1" ht="15.75" customHeight="1">
      <c r="A5" s="229" t="s">
        <v>1639</v>
      </c>
      <c r="B5" s="546" t="s">
        <v>607</v>
      </c>
      <c r="C5" s="546" t="s">
        <v>604</v>
      </c>
      <c r="D5" s="546" t="s">
        <v>643</v>
      </c>
      <c r="E5" s="546" t="s">
        <v>710</v>
      </c>
      <c r="F5" s="546" t="s">
        <v>604</v>
      </c>
      <c r="G5" s="546" t="s">
        <v>623</v>
      </c>
      <c r="H5" s="229" t="str">
        <f t="shared" si="0"/>
        <v>0401090030100</v>
      </c>
      <c r="I5" s="227" t="s">
        <v>686</v>
      </c>
      <c r="J5" s="227" t="s">
        <v>1139</v>
      </c>
      <c r="K5" s="230" t="s">
        <v>1127</v>
      </c>
      <c r="L5" s="230" t="s">
        <v>1284</v>
      </c>
      <c r="M5" s="614" t="s">
        <v>1333</v>
      </c>
      <c r="N5" s="219" t="s">
        <v>1757</v>
      </c>
    </row>
    <row r="6" spans="1:14" s="219" customFormat="1" ht="15.75" customHeight="1">
      <c r="A6" s="229" t="s">
        <v>1640</v>
      </c>
      <c r="B6" s="546" t="s">
        <v>607</v>
      </c>
      <c r="C6" s="546" t="s">
        <v>604</v>
      </c>
      <c r="D6" s="546" t="s">
        <v>643</v>
      </c>
      <c r="E6" s="546" t="s">
        <v>711</v>
      </c>
      <c r="F6" s="546" t="s">
        <v>604</v>
      </c>
      <c r="G6" s="546" t="s">
        <v>623</v>
      </c>
      <c r="H6" s="229" t="str">
        <f t="shared" si="0"/>
        <v>0401090040100</v>
      </c>
      <c r="I6" s="227" t="s">
        <v>686</v>
      </c>
      <c r="J6" s="227" t="s">
        <v>1139</v>
      </c>
      <c r="K6" s="230" t="s">
        <v>1127</v>
      </c>
      <c r="L6" s="230" t="s">
        <v>1284</v>
      </c>
      <c r="M6" s="614" t="s">
        <v>1334</v>
      </c>
      <c r="N6" s="219" t="s">
        <v>1757</v>
      </c>
    </row>
    <row r="7" spans="1:14" s="219" customFormat="1" ht="15.75" customHeight="1">
      <c r="A7" s="229" t="s">
        <v>1641</v>
      </c>
      <c r="B7" s="546" t="s">
        <v>607</v>
      </c>
      <c r="C7" s="546" t="s">
        <v>604</v>
      </c>
      <c r="D7" s="546" t="s">
        <v>643</v>
      </c>
      <c r="E7" s="546" t="s">
        <v>712</v>
      </c>
      <c r="F7" s="546" t="s">
        <v>604</v>
      </c>
      <c r="G7" s="546" t="s">
        <v>623</v>
      </c>
      <c r="H7" s="229" t="str">
        <f t="shared" si="0"/>
        <v>0401090050100</v>
      </c>
      <c r="I7" s="227" t="s">
        <v>686</v>
      </c>
      <c r="J7" s="227" t="s">
        <v>1139</v>
      </c>
      <c r="K7" s="230" t="s">
        <v>1127</v>
      </c>
      <c r="L7" s="230" t="s">
        <v>1284</v>
      </c>
      <c r="M7" s="614" t="s">
        <v>1335</v>
      </c>
      <c r="N7" s="219" t="s">
        <v>1757</v>
      </c>
    </row>
    <row r="8" spans="1:14" s="474" customFormat="1" ht="15.75" customHeight="1">
      <c r="A8" s="229" t="s">
        <v>1642</v>
      </c>
      <c r="B8" s="546" t="s">
        <v>607</v>
      </c>
      <c r="C8" s="546" t="s">
        <v>604</v>
      </c>
      <c r="D8" s="546" t="s">
        <v>643</v>
      </c>
      <c r="E8" s="546" t="s">
        <v>713</v>
      </c>
      <c r="F8" s="546" t="s">
        <v>604</v>
      </c>
      <c r="G8" s="546" t="s">
        <v>623</v>
      </c>
      <c r="H8" s="229" t="str">
        <f t="shared" si="0"/>
        <v>0401090060100</v>
      </c>
      <c r="I8" s="227" t="s">
        <v>686</v>
      </c>
      <c r="J8" s="227" t="s">
        <v>1139</v>
      </c>
      <c r="K8" s="230" t="s">
        <v>1127</v>
      </c>
      <c r="L8" s="230" t="s">
        <v>1284</v>
      </c>
      <c r="M8" s="614" t="s">
        <v>1336</v>
      </c>
      <c r="N8" s="219" t="s">
        <v>1757</v>
      </c>
    </row>
    <row r="9" spans="1:14" s="219" customFormat="1" ht="15.75" customHeight="1">
      <c r="A9" s="229" t="s">
        <v>1643</v>
      </c>
      <c r="B9" s="546" t="s">
        <v>607</v>
      </c>
      <c r="C9" s="546" t="s">
        <v>604</v>
      </c>
      <c r="D9" s="546" t="s">
        <v>643</v>
      </c>
      <c r="E9" s="546" t="s">
        <v>714</v>
      </c>
      <c r="F9" s="546" t="s">
        <v>604</v>
      </c>
      <c r="G9" s="546" t="s">
        <v>623</v>
      </c>
      <c r="H9" s="229" t="str">
        <f t="shared" si="0"/>
        <v>0401090070100</v>
      </c>
      <c r="I9" s="227" t="s">
        <v>686</v>
      </c>
      <c r="J9" s="227" t="s">
        <v>1139</v>
      </c>
      <c r="K9" s="230" t="s">
        <v>1127</v>
      </c>
      <c r="L9" s="230" t="s">
        <v>1284</v>
      </c>
      <c r="M9" s="614" t="s">
        <v>1337</v>
      </c>
      <c r="N9" s="219" t="s">
        <v>1757</v>
      </c>
    </row>
    <row r="10" spans="1:14" s="219" customFormat="1" ht="15.75" customHeight="1">
      <c r="A10" s="229" t="s">
        <v>1644</v>
      </c>
      <c r="B10" s="546" t="s">
        <v>607</v>
      </c>
      <c r="C10" s="546" t="s">
        <v>604</v>
      </c>
      <c r="D10" s="546" t="s">
        <v>643</v>
      </c>
      <c r="E10" s="546" t="s">
        <v>715</v>
      </c>
      <c r="F10" s="546" t="s">
        <v>604</v>
      </c>
      <c r="G10" s="546" t="s">
        <v>623</v>
      </c>
      <c r="H10" s="229" t="str">
        <f t="shared" si="0"/>
        <v>0401090080100</v>
      </c>
      <c r="I10" s="227" t="s">
        <v>686</v>
      </c>
      <c r="J10" s="227" t="s">
        <v>1139</v>
      </c>
      <c r="K10" s="230" t="s">
        <v>1127</v>
      </c>
      <c r="L10" s="230" t="s">
        <v>1284</v>
      </c>
      <c r="M10" s="615" t="s">
        <v>1338</v>
      </c>
      <c r="N10" s="219" t="s">
        <v>1757</v>
      </c>
    </row>
    <row r="11" spans="1:14" s="219" customFormat="1" ht="15.75" customHeight="1">
      <c r="A11" s="229" t="s">
        <v>1645</v>
      </c>
      <c r="B11" s="546" t="s">
        <v>607</v>
      </c>
      <c r="C11" s="546" t="s">
        <v>604</v>
      </c>
      <c r="D11" s="546" t="s">
        <v>643</v>
      </c>
      <c r="E11" s="546" t="s">
        <v>716</v>
      </c>
      <c r="F11" s="546" t="s">
        <v>604</v>
      </c>
      <c r="G11" s="546" t="s">
        <v>623</v>
      </c>
      <c r="H11" s="229" t="str">
        <f t="shared" si="0"/>
        <v>0401090090100</v>
      </c>
      <c r="I11" s="227" t="s">
        <v>686</v>
      </c>
      <c r="J11" s="227" t="s">
        <v>1139</v>
      </c>
      <c r="K11" s="230" t="s">
        <v>1127</v>
      </c>
      <c r="L11" s="230" t="s">
        <v>1284</v>
      </c>
      <c r="M11" s="614" t="s">
        <v>1339</v>
      </c>
      <c r="N11" s="219" t="s">
        <v>1757</v>
      </c>
    </row>
    <row r="12" spans="1:14" s="219" customFormat="1" ht="15.75" customHeight="1">
      <c r="A12" s="229" t="s">
        <v>1646</v>
      </c>
      <c r="B12" s="546" t="s">
        <v>607</v>
      </c>
      <c r="C12" s="546" t="s">
        <v>604</v>
      </c>
      <c r="D12" s="546" t="s">
        <v>643</v>
      </c>
      <c r="E12" s="546" t="s">
        <v>717</v>
      </c>
      <c r="F12" s="546" t="s">
        <v>604</v>
      </c>
      <c r="G12" s="546" t="s">
        <v>623</v>
      </c>
      <c r="H12" s="229" t="str">
        <f t="shared" si="0"/>
        <v>0401090100100</v>
      </c>
      <c r="I12" s="227" t="s">
        <v>686</v>
      </c>
      <c r="J12" s="227" t="s">
        <v>1139</v>
      </c>
      <c r="K12" s="230" t="s">
        <v>1127</v>
      </c>
      <c r="L12" s="230" t="s">
        <v>1284</v>
      </c>
      <c r="M12" s="615" t="s">
        <v>1340</v>
      </c>
      <c r="N12" s="219" t="s">
        <v>1757</v>
      </c>
    </row>
    <row r="13" spans="1:14" s="219" customFormat="1" ht="15.75" customHeight="1">
      <c r="A13" s="229" t="s">
        <v>1647</v>
      </c>
      <c r="B13" s="546" t="s">
        <v>607</v>
      </c>
      <c r="C13" s="546" t="s">
        <v>604</v>
      </c>
      <c r="D13" s="546" t="s">
        <v>643</v>
      </c>
      <c r="E13" s="546" t="s">
        <v>718</v>
      </c>
      <c r="F13" s="546" t="s">
        <v>604</v>
      </c>
      <c r="G13" s="546" t="s">
        <v>623</v>
      </c>
      <c r="H13" s="229" t="str">
        <f t="shared" si="0"/>
        <v>0401090110100</v>
      </c>
      <c r="I13" s="227" t="s">
        <v>686</v>
      </c>
      <c r="J13" s="227" t="s">
        <v>1139</v>
      </c>
      <c r="K13" s="230" t="s">
        <v>1127</v>
      </c>
      <c r="L13" s="230" t="s">
        <v>1284</v>
      </c>
      <c r="M13" s="615" t="s">
        <v>1341</v>
      </c>
      <c r="N13" s="219" t="s">
        <v>1757</v>
      </c>
    </row>
    <row r="14" spans="1:14" s="219" customFormat="1" ht="15.75" customHeight="1">
      <c r="A14" s="229" t="s">
        <v>1648</v>
      </c>
      <c r="B14" s="546" t="s">
        <v>607</v>
      </c>
      <c r="C14" s="546" t="s">
        <v>604</v>
      </c>
      <c r="D14" s="546" t="s">
        <v>643</v>
      </c>
      <c r="E14" s="546" t="s">
        <v>719</v>
      </c>
      <c r="F14" s="546" t="s">
        <v>604</v>
      </c>
      <c r="G14" s="546" t="s">
        <v>623</v>
      </c>
      <c r="H14" s="229" t="str">
        <f t="shared" si="0"/>
        <v>0401090120100</v>
      </c>
      <c r="I14" s="227" t="s">
        <v>686</v>
      </c>
      <c r="J14" s="227" t="s">
        <v>1139</v>
      </c>
      <c r="K14" s="230" t="s">
        <v>1127</v>
      </c>
      <c r="L14" s="230" t="s">
        <v>1284</v>
      </c>
      <c r="M14" s="615" t="s">
        <v>1342</v>
      </c>
      <c r="N14" s="219" t="s">
        <v>1757</v>
      </c>
    </row>
    <row r="15" spans="1:14" s="219" customFormat="1" ht="15.75" customHeight="1">
      <c r="A15" s="229" t="s">
        <v>1649</v>
      </c>
      <c r="B15" s="546" t="s">
        <v>607</v>
      </c>
      <c r="C15" s="546" t="s">
        <v>604</v>
      </c>
      <c r="D15" s="546" t="s">
        <v>643</v>
      </c>
      <c r="E15" s="546" t="s">
        <v>720</v>
      </c>
      <c r="F15" s="546" t="s">
        <v>604</v>
      </c>
      <c r="G15" s="546" t="s">
        <v>623</v>
      </c>
      <c r="H15" s="229" t="str">
        <f t="shared" si="0"/>
        <v>0401090130100</v>
      </c>
      <c r="I15" s="227" t="s">
        <v>686</v>
      </c>
      <c r="J15" s="227" t="s">
        <v>1139</v>
      </c>
      <c r="K15" s="230" t="s">
        <v>1127</v>
      </c>
      <c r="L15" s="230" t="s">
        <v>1284</v>
      </c>
      <c r="M15" s="615" t="s">
        <v>1343</v>
      </c>
      <c r="N15" s="219" t="s">
        <v>1757</v>
      </c>
    </row>
    <row r="16" spans="1:14" s="219" customFormat="1" ht="15.75" customHeight="1">
      <c r="A16" s="229" t="s">
        <v>1650</v>
      </c>
      <c r="B16" s="546" t="s">
        <v>607</v>
      </c>
      <c r="C16" s="546" t="s">
        <v>604</v>
      </c>
      <c r="D16" s="546" t="s">
        <v>643</v>
      </c>
      <c r="E16" s="546" t="s">
        <v>721</v>
      </c>
      <c r="F16" s="546" t="s">
        <v>604</v>
      </c>
      <c r="G16" s="546" t="s">
        <v>623</v>
      </c>
      <c r="H16" s="229" t="str">
        <f t="shared" si="0"/>
        <v>0401090140100</v>
      </c>
      <c r="I16" s="227" t="s">
        <v>686</v>
      </c>
      <c r="J16" s="227" t="s">
        <v>1139</v>
      </c>
      <c r="K16" s="230" t="s">
        <v>1127</v>
      </c>
      <c r="L16" s="230" t="s">
        <v>1284</v>
      </c>
      <c r="M16" s="615" t="s">
        <v>1344</v>
      </c>
      <c r="N16" s="219" t="s">
        <v>1757</v>
      </c>
    </row>
    <row r="17" spans="1:14" s="219" customFormat="1" ht="15.75" customHeight="1">
      <c r="A17" s="229" t="s">
        <v>1651</v>
      </c>
      <c r="B17" s="546" t="s">
        <v>607</v>
      </c>
      <c r="C17" s="546" t="s">
        <v>604</v>
      </c>
      <c r="D17" s="546" t="s">
        <v>643</v>
      </c>
      <c r="E17" s="546" t="s">
        <v>722</v>
      </c>
      <c r="F17" s="546" t="s">
        <v>604</v>
      </c>
      <c r="G17" s="546" t="s">
        <v>623</v>
      </c>
      <c r="H17" s="229" t="str">
        <f t="shared" si="0"/>
        <v>0401090150100</v>
      </c>
      <c r="I17" s="227" t="s">
        <v>686</v>
      </c>
      <c r="J17" s="227" t="s">
        <v>1139</v>
      </c>
      <c r="K17" s="230" t="s">
        <v>1127</v>
      </c>
      <c r="L17" s="230" t="s">
        <v>1284</v>
      </c>
      <c r="M17" s="615" t="s">
        <v>1345</v>
      </c>
      <c r="N17" s="219" t="s">
        <v>1757</v>
      </c>
    </row>
    <row r="18" spans="1:14" s="219" customFormat="1" ht="15.75" customHeight="1">
      <c r="A18" s="229" t="s">
        <v>1652</v>
      </c>
      <c r="B18" s="546" t="s">
        <v>607</v>
      </c>
      <c r="C18" s="546" t="s">
        <v>604</v>
      </c>
      <c r="D18" s="546" t="s">
        <v>643</v>
      </c>
      <c r="E18" s="546" t="s">
        <v>723</v>
      </c>
      <c r="F18" s="546" t="s">
        <v>604</v>
      </c>
      <c r="G18" s="546" t="s">
        <v>623</v>
      </c>
      <c r="H18" s="229" t="str">
        <f t="shared" si="0"/>
        <v>0401090160100</v>
      </c>
      <c r="I18" s="227" t="s">
        <v>686</v>
      </c>
      <c r="J18" s="227" t="s">
        <v>1139</v>
      </c>
      <c r="K18" s="230" t="s">
        <v>1127</v>
      </c>
      <c r="L18" s="230" t="s">
        <v>1284</v>
      </c>
      <c r="M18" s="615" t="s">
        <v>1346</v>
      </c>
      <c r="N18" s="219" t="s">
        <v>1757</v>
      </c>
    </row>
    <row r="19" spans="1:14" s="219" customFormat="1" ht="15.75" customHeight="1">
      <c r="A19" s="229" t="s">
        <v>1653</v>
      </c>
      <c r="B19" s="546" t="s">
        <v>607</v>
      </c>
      <c r="C19" s="546" t="s">
        <v>604</v>
      </c>
      <c r="D19" s="546" t="s">
        <v>643</v>
      </c>
      <c r="E19" s="546" t="s">
        <v>724</v>
      </c>
      <c r="F19" s="546" t="s">
        <v>604</v>
      </c>
      <c r="G19" s="546" t="s">
        <v>623</v>
      </c>
      <c r="H19" s="229" t="str">
        <f t="shared" si="0"/>
        <v>0401090170100</v>
      </c>
      <c r="I19" s="227" t="s">
        <v>686</v>
      </c>
      <c r="J19" s="227" t="s">
        <v>1139</v>
      </c>
      <c r="K19" s="230" t="s">
        <v>1127</v>
      </c>
      <c r="L19" s="230" t="s">
        <v>1284</v>
      </c>
      <c r="M19" s="616" t="s">
        <v>900</v>
      </c>
      <c r="N19" s="219" t="s">
        <v>1757</v>
      </c>
    </row>
    <row r="20" spans="1:14" s="219" customFormat="1" ht="15.75" customHeight="1">
      <c r="A20" s="229" t="s">
        <v>1654</v>
      </c>
      <c r="B20" s="546" t="s">
        <v>607</v>
      </c>
      <c r="C20" s="546" t="s">
        <v>604</v>
      </c>
      <c r="D20" s="546" t="s">
        <v>643</v>
      </c>
      <c r="E20" s="546" t="s">
        <v>725</v>
      </c>
      <c r="F20" s="546" t="s">
        <v>604</v>
      </c>
      <c r="G20" s="546" t="s">
        <v>623</v>
      </c>
      <c r="H20" s="229" t="str">
        <f t="shared" si="0"/>
        <v>0401090180100</v>
      </c>
      <c r="I20" s="227" t="s">
        <v>686</v>
      </c>
      <c r="J20" s="227" t="s">
        <v>1139</v>
      </c>
      <c r="K20" s="230" t="s">
        <v>1127</v>
      </c>
      <c r="L20" s="230" t="s">
        <v>1284</v>
      </c>
      <c r="M20" s="616" t="s">
        <v>901</v>
      </c>
      <c r="N20" s="219" t="s">
        <v>1757</v>
      </c>
    </row>
    <row r="21" spans="1:14" s="219" customFormat="1" ht="15.75" customHeight="1">
      <c r="A21" s="229" t="s">
        <v>1655</v>
      </c>
      <c r="B21" s="546" t="s">
        <v>607</v>
      </c>
      <c r="C21" s="546" t="s">
        <v>604</v>
      </c>
      <c r="D21" s="546" t="s">
        <v>643</v>
      </c>
      <c r="E21" s="546" t="s">
        <v>726</v>
      </c>
      <c r="F21" s="546" t="s">
        <v>604</v>
      </c>
      <c r="G21" s="546" t="s">
        <v>623</v>
      </c>
      <c r="H21" s="229" t="str">
        <f t="shared" si="0"/>
        <v>0401090190100</v>
      </c>
      <c r="I21" s="227" t="s">
        <v>686</v>
      </c>
      <c r="J21" s="227" t="s">
        <v>1139</v>
      </c>
      <c r="K21" s="230" t="s">
        <v>1127</v>
      </c>
      <c r="L21" s="230" t="s">
        <v>1284</v>
      </c>
      <c r="M21" s="616" t="s">
        <v>902</v>
      </c>
      <c r="N21" s="219" t="s">
        <v>1757</v>
      </c>
    </row>
    <row r="22" spans="1:14" s="219" customFormat="1" ht="15.75" customHeight="1">
      <c r="A22" s="229" t="s">
        <v>1656</v>
      </c>
      <c r="B22" s="546" t="s">
        <v>607</v>
      </c>
      <c r="C22" s="546" t="s">
        <v>604</v>
      </c>
      <c r="D22" s="546" t="s">
        <v>643</v>
      </c>
      <c r="E22" s="546" t="s">
        <v>727</v>
      </c>
      <c r="F22" s="546" t="s">
        <v>604</v>
      </c>
      <c r="G22" s="546" t="s">
        <v>623</v>
      </c>
      <c r="H22" s="229" t="str">
        <f t="shared" si="0"/>
        <v>0401090200100</v>
      </c>
      <c r="I22" s="227" t="s">
        <v>686</v>
      </c>
      <c r="J22" s="227" t="s">
        <v>1139</v>
      </c>
      <c r="K22" s="230" t="s">
        <v>1127</v>
      </c>
      <c r="L22" s="230" t="s">
        <v>1284</v>
      </c>
      <c r="M22" s="616" t="s">
        <v>903</v>
      </c>
      <c r="N22" s="219" t="s">
        <v>1757</v>
      </c>
    </row>
    <row r="23" spans="1:14" s="219" customFormat="1" ht="15.75" customHeight="1">
      <c r="A23" s="229" t="s">
        <v>1657</v>
      </c>
      <c r="B23" s="546" t="s">
        <v>607</v>
      </c>
      <c r="C23" s="546" t="s">
        <v>604</v>
      </c>
      <c r="D23" s="546" t="s">
        <v>643</v>
      </c>
      <c r="E23" s="546" t="s">
        <v>728</v>
      </c>
      <c r="F23" s="546" t="s">
        <v>604</v>
      </c>
      <c r="G23" s="546" t="s">
        <v>623</v>
      </c>
      <c r="H23" s="229" t="str">
        <f t="shared" si="0"/>
        <v>0401090210100</v>
      </c>
      <c r="I23" s="227" t="s">
        <v>686</v>
      </c>
      <c r="J23" s="227" t="s">
        <v>1139</v>
      </c>
      <c r="K23" s="230" t="s">
        <v>1127</v>
      </c>
      <c r="L23" s="230" t="s">
        <v>1284</v>
      </c>
      <c r="M23" s="477" t="s">
        <v>904</v>
      </c>
      <c r="N23" s="219" t="s">
        <v>1757</v>
      </c>
    </row>
    <row r="24" spans="1:14" s="219" customFormat="1" ht="15.75" customHeight="1">
      <c r="A24" s="229" t="s">
        <v>1658</v>
      </c>
      <c r="B24" s="546" t="s">
        <v>607</v>
      </c>
      <c r="C24" s="546" t="s">
        <v>604</v>
      </c>
      <c r="D24" s="546" t="s">
        <v>643</v>
      </c>
      <c r="E24" s="546" t="s">
        <v>729</v>
      </c>
      <c r="F24" s="546" t="s">
        <v>604</v>
      </c>
      <c r="G24" s="546" t="s">
        <v>623</v>
      </c>
      <c r="H24" s="229" t="str">
        <f t="shared" si="0"/>
        <v>0401090220100</v>
      </c>
      <c r="I24" s="227" t="s">
        <v>686</v>
      </c>
      <c r="J24" s="227" t="s">
        <v>1139</v>
      </c>
      <c r="K24" s="230" t="s">
        <v>1127</v>
      </c>
      <c r="L24" s="230" t="s">
        <v>1284</v>
      </c>
      <c r="M24" s="475" t="s">
        <v>905</v>
      </c>
      <c r="N24" s="219" t="s">
        <v>1757</v>
      </c>
    </row>
    <row r="25" spans="1:14" s="219" customFormat="1" ht="15.75" customHeight="1">
      <c r="A25" s="229" t="s">
        <v>1659</v>
      </c>
      <c r="B25" s="546" t="s">
        <v>607</v>
      </c>
      <c r="C25" s="546" t="s">
        <v>604</v>
      </c>
      <c r="D25" s="546" t="s">
        <v>643</v>
      </c>
      <c r="E25" s="546" t="s">
        <v>730</v>
      </c>
      <c r="F25" s="546" t="s">
        <v>604</v>
      </c>
      <c r="G25" s="546" t="s">
        <v>623</v>
      </c>
      <c r="H25" s="229" t="str">
        <f t="shared" si="0"/>
        <v>0401090230100</v>
      </c>
      <c r="I25" s="227" t="s">
        <v>686</v>
      </c>
      <c r="J25" s="227" t="s">
        <v>1139</v>
      </c>
      <c r="K25" s="230" t="s">
        <v>1127</v>
      </c>
      <c r="L25" s="230" t="s">
        <v>1284</v>
      </c>
      <c r="M25" s="477" t="s">
        <v>906</v>
      </c>
      <c r="N25" s="219" t="s">
        <v>1757</v>
      </c>
    </row>
    <row r="26" spans="1:14" s="219" customFormat="1" ht="15.75" customHeight="1">
      <c r="A26" s="229" t="s">
        <v>1660</v>
      </c>
      <c r="B26" s="546" t="s">
        <v>607</v>
      </c>
      <c r="C26" s="546" t="s">
        <v>604</v>
      </c>
      <c r="D26" s="546" t="s">
        <v>643</v>
      </c>
      <c r="E26" s="546" t="s">
        <v>731</v>
      </c>
      <c r="F26" s="546" t="s">
        <v>604</v>
      </c>
      <c r="G26" s="546" t="s">
        <v>623</v>
      </c>
      <c r="H26" s="229" t="str">
        <f t="shared" si="0"/>
        <v>0401090240100</v>
      </c>
      <c r="I26" s="227" t="s">
        <v>686</v>
      </c>
      <c r="J26" s="227" t="s">
        <v>1139</v>
      </c>
      <c r="K26" s="230" t="s">
        <v>1127</v>
      </c>
      <c r="L26" s="230" t="s">
        <v>1284</v>
      </c>
      <c r="M26" s="475" t="s">
        <v>907</v>
      </c>
      <c r="N26" s="219" t="s">
        <v>1757</v>
      </c>
    </row>
    <row r="27" spans="1:14" s="219" customFormat="1" ht="15.75" customHeight="1">
      <c r="A27" s="229" t="s">
        <v>1661</v>
      </c>
      <c r="B27" s="546" t="s">
        <v>607</v>
      </c>
      <c r="C27" s="546" t="s">
        <v>604</v>
      </c>
      <c r="D27" s="546" t="s">
        <v>643</v>
      </c>
      <c r="E27" s="546" t="s">
        <v>732</v>
      </c>
      <c r="F27" s="546" t="s">
        <v>604</v>
      </c>
      <c r="G27" s="546" t="s">
        <v>623</v>
      </c>
      <c r="H27" s="229" t="str">
        <f t="shared" si="0"/>
        <v>0401090250100</v>
      </c>
      <c r="I27" s="227" t="s">
        <v>686</v>
      </c>
      <c r="J27" s="227" t="s">
        <v>1139</v>
      </c>
      <c r="K27" s="230" t="s">
        <v>1127</v>
      </c>
      <c r="L27" s="230" t="s">
        <v>1284</v>
      </c>
      <c r="M27" s="475" t="s">
        <v>908</v>
      </c>
      <c r="N27" s="219" t="s">
        <v>1757</v>
      </c>
    </row>
    <row r="28" spans="1:14" s="219" customFormat="1" ht="15.75" customHeight="1">
      <c r="A28" s="229" t="s">
        <v>1662</v>
      </c>
      <c r="B28" s="546" t="s">
        <v>607</v>
      </c>
      <c r="C28" s="546" t="s">
        <v>604</v>
      </c>
      <c r="D28" s="546" t="s">
        <v>643</v>
      </c>
      <c r="E28" s="546" t="s">
        <v>733</v>
      </c>
      <c r="F28" s="546" t="s">
        <v>604</v>
      </c>
      <c r="G28" s="546" t="s">
        <v>623</v>
      </c>
      <c r="H28" s="229" t="str">
        <f t="shared" si="0"/>
        <v>0401090260100</v>
      </c>
      <c r="I28" s="227" t="s">
        <v>686</v>
      </c>
      <c r="J28" s="227" t="s">
        <v>1139</v>
      </c>
      <c r="K28" s="230" t="s">
        <v>1127</v>
      </c>
      <c r="L28" s="230" t="s">
        <v>1284</v>
      </c>
      <c r="M28" s="475" t="s">
        <v>1373</v>
      </c>
      <c r="N28" s="219" t="s">
        <v>1757</v>
      </c>
    </row>
    <row r="29" spans="1:14" s="219" customFormat="1" ht="15.75" customHeight="1">
      <c r="A29" s="229" t="s">
        <v>1663</v>
      </c>
      <c r="B29" s="546" t="s">
        <v>607</v>
      </c>
      <c r="C29" s="546" t="s">
        <v>604</v>
      </c>
      <c r="D29" s="546" t="s">
        <v>643</v>
      </c>
      <c r="E29" s="546" t="s">
        <v>734</v>
      </c>
      <c r="F29" s="546" t="s">
        <v>604</v>
      </c>
      <c r="G29" s="546" t="s">
        <v>623</v>
      </c>
      <c r="H29" s="229" t="str">
        <f t="shared" si="0"/>
        <v>0401090270100</v>
      </c>
      <c r="I29" s="227" t="s">
        <v>686</v>
      </c>
      <c r="J29" s="227" t="s">
        <v>1139</v>
      </c>
      <c r="K29" s="230" t="s">
        <v>1127</v>
      </c>
      <c r="L29" s="230" t="s">
        <v>1284</v>
      </c>
      <c r="M29" s="475" t="s">
        <v>909</v>
      </c>
      <c r="N29" s="219" t="s">
        <v>1757</v>
      </c>
    </row>
    <row r="30" spans="1:14" s="219" customFormat="1" ht="15.75" customHeight="1">
      <c r="A30" s="229" t="s">
        <v>1664</v>
      </c>
      <c r="B30" s="546" t="s">
        <v>607</v>
      </c>
      <c r="C30" s="546" t="s">
        <v>604</v>
      </c>
      <c r="D30" s="546" t="s">
        <v>643</v>
      </c>
      <c r="E30" s="546" t="s">
        <v>735</v>
      </c>
      <c r="F30" s="546" t="s">
        <v>604</v>
      </c>
      <c r="G30" s="546" t="s">
        <v>623</v>
      </c>
      <c r="H30" s="229" t="str">
        <f t="shared" si="0"/>
        <v>0401090280100</v>
      </c>
      <c r="I30" s="227" t="s">
        <v>686</v>
      </c>
      <c r="J30" s="227" t="s">
        <v>1139</v>
      </c>
      <c r="K30" s="230" t="s">
        <v>1127</v>
      </c>
      <c r="L30" s="230" t="s">
        <v>1284</v>
      </c>
      <c r="M30" s="475" t="s">
        <v>910</v>
      </c>
      <c r="N30" s="219" t="s">
        <v>1757</v>
      </c>
    </row>
    <row r="31" spans="1:14" s="219" customFormat="1" ht="15.75" customHeight="1">
      <c r="A31" s="229" t="s">
        <v>1665</v>
      </c>
      <c r="B31" s="546" t="s">
        <v>607</v>
      </c>
      <c r="C31" s="546" t="s">
        <v>604</v>
      </c>
      <c r="D31" s="546" t="s">
        <v>643</v>
      </c>
      <c r="E31" s="546" t="s">
        <v>736</v>
      </c>
      <c r="F31" s="546" t="s">
        <v>604</v>
      </c>
      <c r="G31" s="546" t="s">
        <v>623</v>
      </c>
      <c r="H31" s="229" t="str">
        <f t="shared" si="0"/>
        <v>0401090290100</v>
      </c>
      <c r="I31" s="227" t="s">
        <v>686</v>
      </c>
      <c r="J31" s="227" t="s">
        <v>1139</v>
      </c>
      <c r="K31" s="230" t="s">
        <v>1127</v>
      </c>
      <c r="L31" s="230" t="s">
        <v>1284</v>
      </c>
      <c r="M31" s="475" t="s">
        <v>911</v>
      </c>
      <c r="N31" s="219" t="s">
        <v>1757</v>
      </c>
    </row>
    <row r="32" spans="1:14" s="219" customFormat="1" ht="15.75" customHeight="1">
      <c r="A32" s="229" t="s">
        <v>1666</v>
      </c>
      <c r="B32" s="546" t="s">
        <v>607</v>
      </c>
      <c r="C32" s="546" t="s">
        <v>604</v>
      </c>
      <c r="D32" s="546" t="s">
        <v>643</v>
      </c>
      <c r="E32" s="546" t="s">
        <v>737</v>
      </c>
      <c r="F32" s="546" t="s">
        <v>604</v>
      </c>
      <c r="G32" s="546" t="s">
        <v>623</v>
      </c>
      <c r="H32" s="229" t="str">
        <f t="shared" si="0"/>
        <v>0401090300100</v>
      </c>
      <c r="I32" s="227" t="s">
        <v>686</v>
      </c>
      <c r="J32" s="227" t="s">
        <v>1139</v>
      </c>
      <c r="K32" s="230" t="s">
        <v>1127</v>
      </c>
      <c r="L32" s="230" t="s">
        <v>1284</v>
      </c>
      <c r="M32" s="475" t="s">
        <v>912</v>
      </c>
      <c r="N32" s="219" t="s">
        <v>1757</v>
      </c>
    </row>
    <row r="33" spans="1:14" s="219" customFormat="1" ht="15.75" customHeight="1">
      <c r="A33" s="229" t="s">
        <v>1667</v>
      </c>
      <c r="B33" s="546" t="s">
        <v>607</v>
      </c>
      <c r="C33" s="546" t="s">
        <v>604</v>
      </c>
      <c r="D33" s="546" t="s">
        <v>643</v>
      </c>
      <c r="E33" s="546" t="s">
        <v>738</v>
      </c>
      <c r="F33" s="546" t="s">
        <v>604</v>
      </c>
      <c r="G33" s="546" t="s">
        <v>623</v>
      </c>
      <c r="H33" s="229" t="str">
        <f t="shared" si="0"/>
        <v>0401090310100</v>
      </c>
      <c r="I33" s="227" t="s">
        <v>686</v>
      </c>
      <c r="J33" s="227" t="s">
        <v>1139</v>
      </c>
      <c r="K33" s="230" t="s">
        <v>1127</v>
      </c>
      <c r="L33" s="230" t="s">
        <v>1284</v>
      </c>
      <c r="M33" s="476" t="s">
        <v>913</v>
      </c>
      <c r="N33" s="219" t="s">
        <v>1757</v>
      </c>
    </row>
    <row r="34" spans="1:14" s="219" customFormat="1" ht="15.75" customHeight="1">
      <c r="A34" s="229" t="s">
        <v>1668</v>
      </c>
      <c r="B34" s="546" t="s">
        <v>607</v>
      </c>
      <c r="C34" s="546" t="s">
        <v>604</v>
      </c>
      <c r="D34" s="546" t="s">
        <v>643</v>
      </c>
      <c r="E34" s="546" t="s">
        <v>739</v>
      </c>
      <c r="F34" s="546" t="s">
        <v>604</v>
      </c>
      <c r="G34" s="546" t="s">
        <v>623</v>
      </c>
      <c r="H34" s="229" t="str">
        <f t="shared" si="0"/>
        <v>0401090320100</v>
      </c>
      <c r="I34" s="227" t="s">
        <v>686</v>
      </c>
      <c r="J34" s="227" t="s">
        <v>1139</v>
      </c>
      <c r="K34" s="230" t="s">
        <v>1127</v>
      </c>
      <c r="L34" s="230" t="s">
        <v>1284</v>
      </c>
      <c r="M34" s="475" t="s">
        <v>914</v>
      </c>
      <c r="N34" s="219" t="s">
        <v>1757</v>
      </c>
    </row>
    <row r="35" spans="1:14" s="219" customFormat="1" ht="15.75" customHeight="1">
      <c r="A35" s="229" t="s">
        <v>1669</v>
      </c>
      <c r="B35" s="546" t="s">
        <v>607</v>
      </c>
      <c r="C35" s="546" t="s">
        <v>604</v>
      </c>
      <c r="D35" s="546" t="s">
        <v>643</v>
      </c>
      <c r="E35" s="546" t="s">
        <v>740</v>
      </c>
      <c r="F35" s="546" t="s">
        <v>604</v>
      </c>
      <c r="G35" s="546" t="s">
        <v>623</v>
      </c>
      <c r="H35" s="229" t="str">
        <f t="shared" si="0"/>
        <v>0401090330100</v>
      </c>
      <c r="I35" s="227" t="s">
        <v>686</v>
      </c>
      <c r="J35" s="227" t="s">
        <v>1139</v>
      </c>
      <c r="K35" s="230" t="s">
        <v>1127</v>
      </c>
      <c r="L35" s="230" t="s">
        <v>1284</v>
      </c>
      <c r="M35" s="475" t="s">
        <v>1632</v>
      </c>
      <c r="N35" s="219" t="s">
        <v>1757</v>
      </c>
    </row>
    <row r="36" spans="1:14" s="245" customFormat="1" ht="15.75" customHeight="1">
      <c r="A36" s="238"/>
      <c r="B36" s="250"/>
      <c r="C36" s="250"/>
      <c r="D36" s="250"/>
      <c r="E36" s="250"/>
      <c r="F36" s="250"/>
      <c r="G36" s="250"/>
      <c r="H36" s="229" t="str">
        <f t="shared" si="0"/>
        <v/>
      </c>
      <c r="I36" s="250"/>
      <c r="J36" s="250"/>
      <c r="K36" s="239"/>
      <c r="L36" s="239"/>
      <c r="M36" s="250"/>
    </row>
    <row r="37" spans="1:14" s="219" customFormat="1" ht="15.75" customHeight="1">
      <c r="A37" s="229" t="s">
        <v>1670</v>
      </c>
      <c r="B37" s="546" t="s">
        <v>607</v>
      </c>
      <c r="C37" s="546" t="s">
        <v>604</v>
      </c>
      <c r="D37" s="546">
        <v>10</v>
      </c>
      <c r="E37" s="546" t="s">
        <v>708</v>
      </c>
      <c r="F37" s="546" t="s">
        <v>604</v>
      </c>
      <c r="G37" s="546" t="s">
        <v>623</v>
      </c>
      <c r="H37" s="229" t="str">
        <f t="shared" si="0"/>
        <v>0401100010100</v>
      </c>
      <c r="I37" s="227" t="s">
        <v>686</v>
      </c>
      <c r="J37" s="227" t="s">
        <v>1139</v>
      </c>
      <c r="K37" s="230" t="s">
        <v>1126</v>
      </c>
      <c r="L37" s="230" t="s">
        <v>1285</v>
      </c>
      <c r="M37" s="614" t="s">
        <v>915</v>
      </c>
      <c r="N37" s="219" t="s">
        <v>1757</v>
      </c>
    </row>
    <row r="38" spans="1:14" s="219" customFormat="1" ht="15.75" customHeight="1">
      <c r="A38" s="229" t="s">
        <v>1671</v>
      </c>
      <c r="B38" s="546" t="s">
        <v>607</v>
      </c>
      <c r="C38" s="546" t="s">
        <v>604</v>
      </c>
      <c r="D38" s="546">
        <v>10</v>
      </c>
      <c r="E38" s="546" t="s">
        <v>709</v>
      </c>
      <c r="F38" s="546" t="s">
        <v>604</v>
      </c>
      <c r="G38" s="546" t="s">
        <v>623</v>
      </c>
      <c r="H38" s="229" t="str">
        <f t="shared" si="0"/>
        <v>0401100020100</v>
      </c>
      <c r="I38" s="227" t="s">
        <v>686</v>
      </c>
      <c r="J38" s="227" t="s">
        <v>1139</v>
      </c>
      <c r="K38" s="230" t="s">
        <v>1126</v>
      </c>
      <c r="L38" s="230" t="s">
        <v>1285</v>
      </c>
      <c r="M38" s="614" t="s">
        <v>916</v>
      </c>
      <c r="N38" s="219" t="s">
        <v>1757</v>
      </c>
    </row>
    <row r="39" spans="1:14" s="219" customFormat="1" ht="15.75" customHeight="1">
      <c r="A39" s="229" t="s">
        <v>1672</v>
      </c>
      <c r="B39" s="546" t="s">
        <v>607</v>
      </c>
      <c r="C39" s="546" t="s">
        <v>604</v>
      </c>
      <c r="D39" s="546">
        <v>10</v>
      </c>
      <c r="E39" s="546" t="s">
        <v>710</v>
      </c>
      <c r="F39" s="546" t="s">
        <v>604</v>
      </c>
      <c r="G39" s="546" t="s">
        <v>623</v>
      </c>
      <c r="H39" s="229" t="str">
        <f t="shared" si="0"/>
        <v>0401100030100</v>
      </c>
      <c r="I39" s="227" t="s">
        <v>686</v>
      </c>
      <c r="J39" s="227" t="s">
        <v>1139</v>
      </c>
      <c r="K39" s="230" t="s">
        <v>1126</v>
      </c>
      <c r="L39" s="230" t="s">
        <v>1285</v>
      </c>
      <c r="M39" s="614" t="s">
        <v>917</v>
      </c>
      <c r="N39" s="219" t="s">
        <v>1757</v>
      </c>
    </row>
    <row r="40" spans="1:14" s="219" customFormat="1" ht="15.75" customHeight="1">
      <c r="A40" s="229" t="s">
        <v>1673</v>
      </c>
      <c r="B40" s="546" t="s">
        <v>607</v>
      </c>
      <c r="C40" s="546" t="s">
        <v>604</v>
      </c>
      <c r="D40" s="546">
        <v>10</v>
      </c>
      <c r="E40" s="546" t="s">
        <v>711</v>
      </c>
      <c r="F40" s="546" t="s">
        <v>604</v>
      </c>
      <c r="G40" s="546" t="s">
        <v>623</v>
      </c>
      <c r="H40" s="229" t="str">
        <f t="shared" si="0"/>
        <v>0401100040100</v>
      </c>
      <c r="I40" s="227" t="s">
        <v>686</v>
      </c>
      <c r="J40" s="227" t="s">
        <v>1139</v>
      </c>
      <c r="K40" s="230" t="s">
        <v>1126</v>
      </c>
      <c r="L40" s="230" t="s">
        <v>1285</v>
      </c>
      <c r="M40" s="614" t="s">
        <v>918</v>
      </c>
      <c r="N40" s="219" t="s">
        <v>1757</v>
      </c>
    </row>
    <row r="41" spans="1:14" s="219" customFormat="1" ht="15.75" customHeight="1">
      <c r="A41" s="229" t="s">
        <v>1674</v>
      </c>
      <c r="B41" s="546" t="s">
        <v>607</v>
      </c>
      <c r="C41" s="546" t="s">
        <v>604</v>
      </c>
      <c r="D41" s="546">
        <v>10</v>
      </c>
      <c r="E41" s="546" t="s">
        <v>712</v>
      </c>
      <c r="F41" s="546" t="s">
        <v>604</v>
      </c>
      <c r="G41" s="546" t="s">
        <v>623</v>
      </c>
      <c r="H41" s="229" t="str">
        <f t="shared" si="0"/>
        <v>0401100050100</v>
      </c>
      <c r="I41" s="227" t="s">
        <v>686</v>
      </c>
      <c r="J41" s="227" t="s">
        <v>1139</v>
      </c>
      <c r="K41" s="230" t="s">
        <v>1126</v>
      </c>
      <c r="L41" s="230" t="s">
        <v>1285</v>
      </c>
      <c r="M41" s="614" t="s">
        <v>919</v>
      </c>
      <c r="N41" s="219" t="s">
        <v>1757</v>
      </c>
    </row>
    <row r="42" spans="1:14" s="219" customFormat="1" ht="15.75" customHeight="1">
      <c r="A42" s="229" t="s">
        <v>1675</v>
      </c>
      <c r="B42" s="546" t="s">
        <v>607</v>
      </c>
      <c r="C42" s="546" t="s">
        <v>604</v>
      </c>
      <c r="D42" s="546">
        <v>10</v>
      </c>
      <c r="E42" s="546" t="s">
        <v>713</v>
      </c>
      <c r="F42" s="546" t="s">
        <v>604</v>
      </c>
      <c r="G42" s="546" t="s">
        <v>623</v>
      </c>
      <c r="H42" s="229" t="str">
        <f t="shared" si="0"/>
        <v>0401100060100</v>
      </c>
      <c r="I42" s="227" t="s">
        <v>686</v>
      </c>
      <c r="J42" s="227" t="s">
        <v>1139</v>
      </c>
      <c r="K42" s="230" t="s">
        <v>1126</v>
      </c>
      <c r="L42" s="230" t="s">
        <v>1285</v>
      </c>
      <c r="M42" s="614" t="s">
        <v>478</v>
      </c>
      <c r="N42" s="219" t="s">
        <v>1757</v>
      </c>
    </row>
    <row r="43" spans="1:14" s="219" customFormat="1" ht="15.75" customHeight="1">
      <c r="A43" s="229" t="s">
        <v>1676</v>
      </c>
      <c r="B43" s="546" t="s">
        <v>607</v>
      </c>
      <c r="C43" s="546" t="s">
        <v>604</v>
      </c>
      <c r="D43" s="546">
        <v>10</v>
      </c>
      <c r="E43" s="546" t="s">
        <v>714</v>
      </c>
      <c r="F43" s="546" t="s">
        <v>604</v>
      </c>
      <c r="G43" s="546" t="s">
        <v>623</v>
      </c>
      <c r="H43" s="229" t="str">
        <f t="shared" si="0"/>
        <v>0401100070100</v>
      </c>
      <c r="I43" s="227" t="s">
        <v>686</v>
      </c>
      <c r="J43" s="227" t="s">
        <v>1139</v>
      </c>
      <c r="K43" s="230" t="s">
        <v>1126</v>
      </c>
      <c r="L43" s="230" t="s">
        <v>1285</v>
      </c>
      <c r="M43" s="614" t="s">
        <v>479</v>
      </c>
      <c r="N43" s="219" t="s">
        <v>1757</v>
      </c>
    </row>
    <row r="44" spans="1:14" s="245" customFormat="1" ht="15.75" customHeight="1">
      <c r="A44" s="253"/>
      <c r="B44" s="253"/>
      <c r="C44" s="253"/>
      <c r="D44" s="253"/>
      <c r="E44" s="253"/>
      <c r="F44" s="253"/>
      <c r="G44" s="253"/>
      <c r="H44" s="229" t="str">
        <f t="shared" si="0"/>
        <v/>
      </c>
      <c r="I44" s="250"/>
      <c r="J44" s="250"/>
      <c r="K44" s="239"/>
      <c r="L44" s="239"/>
      <c r="M44" s="249"/>
      <c r="N44" s="219"/>
    </row>
    <row r="45" spans="1:14" s="219" customFormat="1" ht="15.75" customHeight="1">
      <c r="A45" s="229" t="s">
        <v>1677</v>
      </c>
      <c r="B45" s="546" t="s">
        <v>607</v>
      </c>
      <c r="C45" s="546" t="s">
        <v>604</v>
      </c>
      <c r="D45" s="546">
        <v>11</v>
      </c>
      <c r="E45" s="546" t="s">
        <v>708</v>
      </c>
      <c r="F45" s="546" t="s">
        <v>604</v>
      </c>
      <c r="G45" s="546" t="s">
        <v>623</v>
      </c>
      <c r="H45" s="229" t="str">
        <f t="shared" si="0"/>
        <v>0401110010100</v>
      </c>
      <c r="I45" s="227" t="s">
        <v>686</v>
      </c>
      <c r="J45" s="227" t="s">
        <v>1139</v>
      </c>
      <c r="K45" s="230" t="s">
        <v>1125</v>
      </c>
      <c r="L45" s="230" t="s">
        <v>1286</v>
      </c>
      <c r="M45" s="614" t="s">
        <v>921</v>
      </c>
      <c r="N45" s="219" t="s">
        <v>1772</v>
      </c>
    </row>
    <row r="46" spans="1:14" s="219" customFormat="1" ht="15.75" customHeight="1">
      <c r="A46" s="229" t="s">
        <v>1678</v>
      </c>
      <c r="B46" s="546" t="s">
        <v>607</v>
      </c>
      <c r="C46" s="546" t="s">
        <v>604</v>
      </c>
      <c r="D46" s="546">
        <v>11</v>
      </c>
      <c r="E46" s="546" t="s">
        <v>709</v>
      </c>
      <c r="F46" s="546" t="s">
        <v>604</v>
      </c>
      <c r="G46" s="546" t="s">
        <v>623</v>
      </c>
      <c r="H46" s="229" t="str">
        <f t="shared" si="0"/>
        <v>0401110020100</v>
      </c>
      <c r="I46" s="227" t="s">
        <v>686</v>
      </c>
      <c r="J46" s="227" t="s">
        <v>1139</v>
      </c>
      <c r="K46" s="230" t="s">
        <v>1125</v>
      </c>
      <c r="L46" s="230" t="s">
        <v>1286</v>
      </c>
      <c r="M46" s="614" t="s">
        <v>922</v>
      </c>
      <c r="N46" s="219" t="s">
        <v>1772</v>
      </c>
    </row>
    <row r="47" spans="1:14" s="219" customFormat="1" ht="15.75" customHeight="1">
      <c r="A47" s="229" t="s">
        <v>1679</v>
      </c>
      <c r="B47" s="546" t="s">
        <v>607</v>
      </c>
      <c r="C47" s="546" t="s">
        <v>604</v>
      </c>
      <c r="D47" s="546">
        <v>11</v>
      </c>
      <c r="E47" s="546" t="s">
        <v>710</v>
      </c>
      <c r="F47" s="546" t="s">
        <v>604</v>
      </c>
      <c r="G47" s="546" t="s">
        <v>623</v>
      </c>
      <c r="H47" s="229" t="str">
        <f t="shared" si="0"/>
        <v>0401110030100</v>
      </c>
      <c r="I47" s="227" t="s">
        <v>686</v>
      </c>
      <c r="J47" s="227" t="s">
        <v>1139</v>
      </c>
      <c r="K47" s="230" t="s">
        <v>1125</v>
      </c>
      <c r="L47" s="230" t="s">
        <v>1286</v>
      </c>
      <c r="M47" s="614" t="s">
        <v>982</v>
      </c>
      <c r="N47" s="219" t="s">
        <v>1772</v>
      </c>
    </row>
    <row r="48" spans="1:14" s="219" customFormat="1" ht="15.75" customHeight="1">
      <c r="A48" s="229" t="s">
        <v>1680</v>
      </c>
      <c r="B48" s="546" t="s">
        <v>607</v>
      </c>
      <c r="C48" s="546" t="s">
        <v>604</v>
      </c>
      <c r="D48" s="546">
        <v>11</v>
      </c>
      <c r="E48" s="546" t="s">
        <v>711</v>
      </c>
      <c r="F48" s="546" t="s">
        <v>604</v>
      </c>
      <c r="G48" s="546" t="s">
        <v>623</v>
      </c>
      <c r="H48" s="229" t="str">
        <f t="shared" si="0"/>
        <v>0401110040100</v>
      </c>
      <c r="I48" s="227" t="s">
        <v>686</v>
      </c>
      <c r="J48" s="227" t="s">
        <v>1139</v>
      </c>
      <c r="K48" s="230" t="s">
        <v>1125</v>
      </c>
      <c r="L48" s="230" t="s">
        <v>1286</v>
      </c>
      <c r="M48" s="614" t="s">
        <v>923</v>
      </c>
      <c r="N48" s="219" t="s">
        <v>1772</v>
      </c>
    </row>
    <row r="49" spans="1:14" s="219" customFormat="1" ht="15.75" customHeight="1">
      <c r="A49" s="229" t="s">
        <v>1681</v>
      </c>
      <c r="B49" s="546" t="s">
        <v>607</v>
      </c>
      <c r="C49" s="546" t="s">
        <v>604</v>
      </c>
      <c r="D49" s="546">
        <v>11</v>
      </c>
      <c r="E49" s="546" t="s">
        <v>712</v>
      </c>
      <c r="F49" s="546" t="s">
        <v>604</v>
      </c>
      <c r="G49" s="546" t="s">
        <v>623</v>
      </c>
      <c r="H49" s="229" t="str">
        <f t="shared" si="0"/>
        <v>0401110050100</v>
      </c>
      <c r="I49" s="227" t="s">
        <v>686</v>
      </c>
      <c r="J49" s="227" t="s">
        <v>1139</v>
      </c>
      <c r="K49" s="230" t="s">
        <v>1125</v>
      </c>
      <c r="L49" s="230" t="s">
        <v>1286</v>
      </c>
      <c r="M49" s="614" t="s">
        <v>924</v>
      </c>
      <c r="N49" s="219" t="s">
        <v>1772</v>
      </c>
    </row>
    <row r="50" spans="1:14" s="219" customFormat="1" ht="15.75" customHeight="1">
      <c r="A50" s="229" t="s">
        <v>1682</v>
      </c>
      <c r="B50" s="546" t="s">
        <v>607</v>
      </c>
      <c r="C50" s="546" t="s">
        <v>604</v>
      </c>
      <c r="D50" s="546">
        <v>11</v>
      </c>
      <c r="E50" s="546" t="s">
        <v>713</v>
      </c>
      <c r="F50" s="546" t="s">
        <v>604</v>
      </c>
      <c r="G50" s="546" t="s">
        <v>623</v>
      </c>
      <c r="H50" s="229" t="str">
        <f t="shared" si="0"/>
        <v>0401110060100</v>
      </c>
      <c r="I50" s="227" t="s">
        <v>686</v>
      </c>
      <c r="J50" s="227" t="s">
        <v>1139</v>
      </c>
      <c r="K50" s="230" t="s">
        <v>1125</v>
      </c>
      <c r="L50" s="230" t="s">
        <v>1286</v>
      </c>
      <c r="M50" s="614" t="s">
        <v>925</v>
      </c>
      <c r="N50" s="219" t="s">
        <v>1772</v>
      </c>
    </row>
    <row r="51" spans="1:14" s="219" customFormat="1" ht="15.75" customHeight="1">
      <c r="A51" s="229" t="s">
        <v>1683</v>
      </c>
      <c r="B51" s="546" t="s">
        <v>607</v>
      </c>
      <c r="C51" s="546" t="s">
        <v>604</v>
      </c>
      <c r="D51" s="546">
        <v>11</v>
      </c>
      <c r="E51" s="546" t="s">
        <v>714</v>
      </c>
      <c r="F51" s="546" t="s">
        <v>604</v>
      </c>
      <c r="G51" s="546" t="s">
        <v>623</v>
      </c>
      <c r="H51" s="229" t="str">
        <f t="shared" si="0"/>
        <v>0401110070100</v>
      </c>
      <c r="I51" s="227" t="s">
        <v>686</v>
      </c>
      <c r="J51" s="227" t="s">
        <v>1139</v>
      </c>
      <c r="K51" s="230" t="s">
        <v>1125</v>
      </c>
      <c r="L51" s="230" t="s">
        <v>1286</v>
      </c>
      <c r="M51" s="614" t="s">
        <v>926</v>
      </c>
      <c r="N51" s="219" t="s">
        <v>1772</v>
      </c>
    </row>
    <row r="52" spans="1:14" s="219" customFormat="1" ht="15.75" customHeight="1">
      <c r="A52" s="229" t="s">
        <v>1684</v>
      </c>
      <c r="B52" s="546" t="s">
        <v>607</v>
      </c>
      <c r="C52" s="546" t="s">
        <v>604</v>
      </c>
      <c r="D52" s="546">
        <v>11</v>
      </c>
      <c r="E52" s="546" t="s">
        <v>715</v>
      </c>
      <c r="F52" s="546" t="s">
        <v>604</v>
      </c>
      <c r="G52" s="546" t="s">
        <v>623</v>
      </c>
      <c r="H52" s="229" t="str">
        <f t="shared" si="0"/>
        <v>0401110080100</v>
      </c>
      <c r="I52" s="227" t="s">
        <v>686</v>
      </c>
      <c r="J52" s="227" t="s">
        <v>1139</v>
      </c>
      <c r="K52" s="230" t="s">
        <v>1125</v>
      </c>
      <c r="L52" s="230" t="s">
        <v>1286</v>
      </c>
      <c r="M52" s="614" t="s">
        <v>927</v>
      </c>
      <c r="N52" s="219" t="s">
        <v>1772</v>
      </c>
    </row>
    <row r="53" spans="1:14" s="219" customFormat="1" ht="15.75" customHeight="1">
      <c r="A53" s="229" t="s">
        <v>1685</v>
      </c>
      <c r="B53" s="546" t="s">
        <v>607</v>
      </c>
      <c r="C53" s="546" t="s">
        <v>604</v>
      </c>
      <c r="D53" s="546">
        <v>11</v>
      </c>
      <c r="E53" s="546" t="s">
        <v>716</v>
      </c>
      <c r="F53" s="546" t="s">
        <v>604</v>
      </c>
      <c r="G53" s="546" t="s">
        <v>623</v>
      </c>
      <c r="H53" s="229" t="str">
        <f t="shared" si="0"/>
        <v>0401110090100</v>
      </c>
      <c r="I53" s="227" t="s">
        <v>686</v>
      </c>
      <c r="J53" s="227" t="s">
        <v>1139</v>
      </c>
      <c r="K53" s="230" t="s">
        <v>1125</v>
      </c>
      <c r="L53" s="230" t="s">
        <v>1286</v>
      </c>
      <c r="M53" s="614" t="s">
        <v>928</v>
      </c>
      <c r="N53" s="219" t="s">
        <v>1772</v>
      </c>
    </row>
    <row r="54" spans="1:14" s="219" customFormat="1" ht="15.75" customHeight="1">
      <c r="A54" s="229" t="s">
        <v>1686</v>
      </c>
      <c r="B54" s="546" t="s">
        <v>607</v>
      </c>
      <c r="C54" s="546" t="s">
        <v>604</v>
      </c>
      <c r="D54" s="546">
        <v>11</v>
      </c>
      <c r="E54" s="546" t="s">
        <v>717</v>
      </c>
      <c r="F54" s="546" t="s">
        <v>604</v>
      </c>
      <c r="G54" s="546" t="s">
        <v>623</v>
      </c>
      <c r="H54" s="229" t="str">
        <f t="shared" si="0"/>
        <v>0401110100100</v>
      </c>
      <c r="I54" s="227" t="s">
        <v>686</v>
      </c>
      <c r="J54" s="227" t="s">
        <v>1139</v>
      </c>
      <c r="K54" s="230" t="s">
        <v>1125</v>
      </c>
      <c r="L54" s="230" t="s">
        <v>1286</v>
      </c>
      <c r="M54" s="614" t="s">
        <v>929</v>
      </c>
      <c r="N54" s="219" t="s">
        <v>1772</v>
      </c>
    </row>
    <row r="55" spans="1:14" s="219" customFormat="1" ht="15.75" customHeight="1">
      <c r="A55" s="229" t="s">
        <v>1687</v>
      </c>
      <c r="B55" s="546" t="s">
        <v>607</v>
      </c>
      <c r="C55" s="546" t="s">
        <v>604</v>
      </c>
      <c r="D55" s="546">
        <v>11</v>
      </c>
      <c r="E55" s="546" t="s">
        <v>718</v>
      </c>
      <c r="F55" s="546" t="s">
        <v>604</v>
      </c>
      <c r="G55" s="546" t="s">
        <v>623</v>
      </c>
      <c r="H55" s="229" t="str">
        <f t="shared" si="0"/>
        <v>0401110110100</v>
      </c>
      <c r="I55" s="227" t="s">
        <v>686</v>
      </c>
      <c r="J55" s="227" t="s">
        <v>1139</v>
      </c>
      <c r="K55" s="230" t="s">
        <v>1125</v>
      </c>
      <c r="L55" s="230" t="s">
        <v>1286</v>
      </c>
      <c r="M55" s="614" t="s">
        <v>1529</v>
      </c>
      <c r="N55" s="219" t="s">
        <v>1772</v>
      </c>
    </row>
    <row r="56" spans="1:14" s="219" customFormat="1" ht="15.75" customHeight="1">
      <c r="A56" s="229" t="s">
        <v>1688</v>
      </c>
      <c r="B56" s="546" t="s">
        <v>607</v>
      </c>
      <c r="C56" s="546" t="s">
        <v>604</v>
      </c>
      <c r="D56" s="546">
        <v>11</v>
      </c>
      <c r="E56" s="546" t="s">
        <v>719</v>
      </c>
      <c r="F56" s="546" t="s">
        <v>604</v>
      </c>
      <c r="G56" s="546" t="s">
        <v>623</v>
      </c>
      <c r="H56" s="229" t="str">
        <f t="shared" si="0"/>
        <v>0401110120100</v>
      </c>
      <c r="I56" s="227" t="s">
        <v>686</v>
      </c>
      <c r="J56" s="227" t="s">
        <v>1139</v>
      </c>
      <c r="K56" s="230" t="s">
        <v>1125</v>
      </c>
      <c r="L56" s="230" t="s">
        <v>1286</v>
      </c>
      <c r="M56" s="614" t="s">
        <v>1530</v>
      </c>
      <c r="N56" s="219" t="s">
        <v>1772</v>
      </c>
    </row>
    <row r="57" spans="1:14" s="245" customFormat="1" ht="15.75" customHeight="1">
      <c r="A57" s="253"/>
      <c r="B57" s="253"/>
      <c r="C57" s="253"/>
      <c r="D57" s="253"/>
      <c r="E57" s="253"/>
      <c r="F57" s="253"/>
      <c r="G57" s="253"/>
      <c r="H57" s="229" t="str">
        <f t="shared" si="0"/>
        <v/>
      </c>
      <c r="I57" s="250"/>
      <c r="J57" s="250"/>
      <c r="K57" s="239"/>
      <c r="L57" s="239"/>
      <c r="M57" s="249"/>
    </row>
    <row r="58" spans="1:14" s="219" customFormat="1" ht="15.75" customHeight="1">
      <c r="A58" s="229" t="s">
        <v>1689</v>
      </c>
      <c r="B58" s="546" t="s">
        <v>607</v>
      </c>
      <c r="C58" s="546" t="s">
        <v>604</v>
      </c>
      <c r="D58" s="546">
        <v>12</v>
      </c>
      <c r="E58" s="546" t="s">
        <v>708</v>
      </c>
      <c r="F58" s="546" t="s">
        <v>604</v>
      </c>
      <c r="G58" s="546" t="s">
        <v>623</v>
      </c>
      <c r="H58" s="229" t="str">
        <f t="shared" si="0"/>
        <v>0401120010100</v>
      </c>
      <c r="I58" s="227" t="s">
        <v>686</v>
      </c>
      <c r="J58" s="227" t="s">
        <v>1139</v>
      </c>
      <c r="K58" s="230" t="s">
        <v>1124</v>
      </c>
      <c r="L58" s="230" t="s">
        <v>1287</v>
      </c>
      <c r="M58" s="227" t="s">
        <v>1374</v>
      </c>
      <c r="N58" s="219" t="s">
        <v>1757</v>
      </c>
    </row>
    <row r="59" spans="1:14" s="219" customFormat="1" ht="15.75" customHeight="1">
      <c r="A59" s="229" t="s">
        <v>1690</v>
      </c>
      <c r="B59" s="546" t="s">
        <v>607</v>
      </c>
      <c r="C59" s="546" t="s">
        <v>604</v>
      </c>
      <c r="D59" s="546">
        <v>12</v>
      </c>
      <c r="E59" s="546" t="s">
        <v>709</v>
      </c>
      <c r="F59" s="546" t="s">
        <v>604</v>
      </c>
      <c r="G59" s="546" t="s">
        <v>623</v>
      </c>
      <c r="H59" s="229" t="str">
        <f t="shared" si="0"/>
        <v>0401120020100</v>
      </c>
      <c r="I59" s="227" t="s">
        <v>686</v>
      </c>
      <c r="J59" s="227" t="s">
        <v>1139</v>
      </c>
      <c r="K59" s="230" t="s">
        <v>1124</v>
      </c>
      <c r="L59" s="230" t="s">
        <v>1287</v>
      </c>
      <c r="M59" s="227" t="s">
        <v>1355</v>
      </c>
      <c r="N59" s="219" t="s">
        <v>1757</v>
      </c>
    </row>
    <row r="60" spans="1:14" s="219" customFormat="1" ht="15.75" customHeight="1">
      <c r="A60" s="229" t="s">
        <v>1691</v>
      </c>
      <c r="B60" s="546" t="s">
        <v>607</v>
      </c>
      <c r="C60" s="546" t="s">
        <v>604</v>
      </c>
      <c r="D60" s="546">
        <v>12</v>
      </c>
      <c r="E60" s="546" t="s">
        <v>710</v>
      </c>
      <c r="F60" s="546" t="s">
        <v>604</v>
      </c>
      <c r="G60" s="546" t="s">
        <v>623</v>
      </c>
      <c r="H60" s="229" t="str">
        <f t="shared" si="0"/>
        <v>0401120030100</v>
      </c>
      <c r="I60" s="227" t="s">
        <v>686</v>
      </c>
      <c r="J60" s="227" t="s">
        <v>1139</v>
      </c>
      <c r="K60" s="230" t="s">
        <v>1124</v>
      </c>
      <c r="L60" s="230" t="s">
        <v>1287</v>
      </c>
      <c r="M60" s="227" t="s">
        <v>1356</v>
      </c>
      <c r="N60" s="219" t="s">
        <v>1757</v>
      </c>
    </row>
    <row r="61" spans="1:14" s="219" customFormat="1" ht="15.75" customHeight="1">
      <c r="A61" s="229" t="s">
        <v>1692</v>
      </c>
      <c r="B61" s="546" t="s">
        <v>607</v>
      </c>
      <c r="C61" s="546" t="s">
        <v>604</v>
      </c>
      <c r="D61" s="546">
        <v>12</v>
      </c>
      <c r="E61" s="546" t="s">
        <v>711</v>
      </c>
      <c r="F61" s="546" t="s">
        <v>604</v>
      </c>
      <c r="G61" s="546" t="s">
        <v>623</v>
      </c>
      <c r="H61" s="229" t="str">
        <f t="shared" si="0"/>
        <v>0401120040100</v>
      </c>
      <c r="I61" s="227" t="s">
        <v>686</v>
      </c>
      <c r="J61" s="227" t="s">
        <v>1139</v>
      </c>
      <c r="K61" s="230" t="s">
        <v>1124</v>
      </c>
      <c r="L61" s="230" t="s">
        <v>1287</v>
      </c>
      <c r="M61" s="227" t="s">
        <v>1357</v>
      </c>
      <c r="N61" s="219" t="s">
        <v>1757</v>
      </c>
    </row>
    <row r="62" spans="1:14" s="219" customFormat="1" ht="15.75" customHeight="1">
      <c r="A62" s="229" t="s">
        <v>1693</v>
      </c>
      <c r="B62" s="546" t="s">
        <v>607</v>
      </c>
      <c r="C62" s="546" t="s">
        <v>604</v>
      </c>
      <c r="D62" s="546">
        <v>12</v>
      </c>
      <c r="E62" s="546" t="s">
        <v>712</v>
      </c>
      <c r="F62" s="546" t="s">
        <v>604</v>
      </c>
      <c r="G62" s="546" t="s">
        <v>623</v>
      </c>
      <c r="H62" s="229" t="str">
        <f t="shared" si="0"/>
        <v>0401120050100</v>
      </c>
      <c r="I62" s="227" t="s">
        <v>686</v>
      </c>
      <c r="J62" s="227" t="s">
        <v>1139</v>
      </c>
      <c r="K62" s="230" t="s">
        <v>1124</v>
      </c>
      <c r="L62" s="230" t="s">
        <v>1287</v>
      </c>
      <c r="M62" s="227" t="s">
        <v>1358</v>
      </c>
      <c r="N62" s="219" t="s">
        <v>1757</v>
      </c>
    </row>
    <row r="63" spans="1:14" s="219" customFormat="1" ht="15.75" customHeight="1">
      <c r="A63" s="229" t="s">
        <v>1694</v>
      </c>
      <c r="B63" s="546" t="s">
        <v>607</v>
      </c>
      <c r="C63" s="546" t="s">
        <v>604</v>
      </c>
      <c r="D63" s="546">
        <v>12</v>
      </c>
      <c r="E63" s="546" t="s">
        <v>713</v>
      </c>
      <c r="F63" s="546" t="s">
        <v>604</v>
      </c>
      <c r="G63" s="546" t="s">
        <v>623</v>
      </c>
      <c r="H63" s="229" t="str">
        <f t="shared" si="0"/>
        <v>0401120060100</v>
      </c>
      <c r="I63" s="227" t="s">
        <v>686</v>
      </c>
      <c r="J63" s="227" t="s">
        <v>1139</v>
      </c>
      <c r="K63" s="230" t="s">
        <v>1124</v>
      </c>
      <c r="L63" s="230" t="s">
        <v>1287</v>
      </c>
      <c r="M63" s="227" t="s">
        <v>1359</v>
      </c>
      <c r="N63" s="219" t="s">
        <v>1757</v>
      </c>
    </row>
    <row r="64" spans="1:14" s="283" customFormat="1" ht="15.75" customHeight="1">
      <c r="A64" s="279"/>
      <c r="B64" s="279"/>
      <c r="C64" s="279"/>
      <c r="D64" s="279"/>
      <c r="E64" s="279"/>
      <c r="F64" s="279"/>
      <c r="G64" s="279"/>
      <c r="H64" s="229" t="str">
        <f t="shared" si="0"/>
        <v/>
      </c>
      <c r="I64" s="471"/>
      <c r="J64" s="471"/>
      <c r="K64" s="562"/>
      <c r="L64" s="562"/>
      <c r="M64" s="471"/>
    </row>
    <row r="65" spans="1:14" s="219" customFormat="1" ht="15.75" customHeight="1">
      <c r="A65" s="229" t="s">
        <v>1695</v>
      </c>
      <c r="B65" s="546" t="s">
        <v>607</v>
      </c>
      <c r="C65" s="546" t="s">
        <v>604</v>
      </c>
      <c r="D65" s="546">
        <v>13</v>
      </c>
      <c r="E65" s="546" t="s">
        <v>708</v>
      </c>
      <c r="F65" s="546" t="s">
        <v>604</v>
      </c>
      <c r="G65" s="546" t="s">
        <v>623</v>
      </c>
      <c r="H65" s="229" t="str">
        <f t="shared" si="0"/>
        <v>0401130010100</v>
      </c>
      <c r="I65" s="227" t="s">
        <v>686</v>
      </c>
      <c r="J65" s="227" t="s">
        <v>1139</v>
      </c>
      <c r="K65" s="230" t="s">
        <v>1123</v>
      </c>
      <c r="L65" s="230" t="s">
        <v>1288</v>
      </c>
      <c r="M65" s="615" t="s">
        <v>930</v>
      </c>
      <c r="N65" s="219" t="s">
        <v>1757</v>
      </c>
    </row>
    <row r="66" spans="1:14" s="219" customFormat="1" ht="15.75" customHeight="1">
      <c r="A66" s="229" t="s">
        <v>1696</v>
      </c>
      <c r="B66" s="546" t="s">
        <v>607</v>
      </c>
      <c r="C66" s="546" t="s">
        <v>604</v>
      </c>
      <c r="D66" s="546">
        <v>13</v>
      </c>
      <c r="E66" s="546" t="s">
        <v>709</v>
      </c>
      <c r="F66" s="546" t="s">
        <v>604</v>
      </c>
      <c r="G66" s="546" t="s">
        <v>623</v>
      </c>
      <c r="H66" s="229" t="str">
        <f t="shared" si="0"/>
        <v>0401130020100</v>
      </c>
      <c r="I66" s="227" t="s">
        <v>686</v>
      </c>
      <c r="J66" s="227" t="s">
        <v>1139</v>
      </c>
      <c r="K66" s="230" t="s">
        <v>1123</v>
      </c>
      <c r="L66" s="230" t="s">
        <v>1288</v>
      </c>
      <c r="M66" s="615" t="s">
        <v>931</v>
      </c>
      <c r="N66" s="219" t="s">
        <v>1757</v>
      </c>
    </row>
    <row r="67" spans="1:14" s="219" customFormat="1" ht="15.75" customHeight="1">
      <c r="A67" s="229" t="s">
        <v>1697</v>
      </c>
      <c r="B67" s="546" t="s">
        <v>607</v>
      </c>
      <c r="C67" s="546" t="s">
        <v>604</v>
      </c>
      <c r="D67" s="546">
        <v>13</v>
      </c>
      <c r="E67" s="546" t="s">
        <v>710</v>
      </c>
      <c r="F67" s="546" t="s">
        <v>604</v>
      </c>
      <c r="G67" s="546" t="s">
        <v>623</v>
      </c>
      <c r="H67" s="229" t="str">
        <f t="shared" ref="H67:H105" si="1">B67&amp;C67&amp;D67&amp;E67&amp;F67&amp;G67</f>
        <v>0401130030100</v>
      </c>
      <c r="I67" s="227" t="s">
        <v>686</v>
      </c>
      <c r="J67" s="227" t="s">
        <v>1139</v>
      </c>
      <c r="K67" s="230" t="s">
        <v>1123</v>
      </c>
      <c r="L67" s="230" t="s">
        <v>1288</v>
      </c>
      <c r="M67" s="615" t="s">
        <v>932</v>
      </c>
      <c r="N67" s="219" t="s">
        <v>1757</v>
      </c>
    </row>
    <row r="68" spans="1:14" s="219" customFormat="1" ht="15.75" customHeight="1">
      <c r="A68" s="229" t="s">
        <v>1698</v>
      </c>
      <c r="B68" s="546" t="s">
        <v>607</v>
      </c>
      <c r="C68" s="546" t="s">
        <v>604</v>
      </c>
      <c r="D68" s="546">
        <v>13</v>
      </c>
      <c r="E68" s="546" t="s">
        <v>711</v>
      </c>
      <c r="F68" s="546" t="s">
        <v>604</v>
      </c>
      <c r="G68" s="546" t="s">
        <v>623</v>
      </c>
      <c r="H68" s="229" t="str">
        <f t="shared" si="1"/>
        <v>0401130040100</v>
      </c>
      <c r="I68" s="227" t="s">
        <v>686</v>
      </c>
      <c r="J68" s="227" t="s">
        <v>1139</v>
      </c>
      <c r="K68" s="230" t="s">
        <v>1123</v>
      </c>
      <c r="L68" s="230" t="s">
        <v>1288</v>
      </c>
      <c r="M68" s="615" t="s">
        <v>933</v>
      </c>
      <c r="N68" s="219" t="s">
        <v>1757</v>
      </c>
    </row>
    <row r="69" spans="1:14" s="219" customFormat="1" ht="15.75" customHeight="1">
      <c r="A69" s="229" t="s">
        <v>1699</v>
      </c>
      <c r="B69" s="546" t="s">
        <v>607</v>
      </c>
      <c r="C69" s="546" t="s">
        <v>604</v>
      </c>
      <c r="D69" s="546">
        <v>13</v>
      </c>
      <c r="E69" s="546" t="s">
        <v>712</v>
      </c>
      <c r="F69" s="546" t="s">
        <v>604</v>
      </c>
      <c r="G69" s="546" t="s">
        <v>623</v>
      </c>
      <c r="H69" s="229" t="str">
        <f t="shared" si="1"/>
        <v>0401130050100</v>
      </c>
      <c r="I69" s="227" t="s">
        <v>686</v>
      </c>
      <c r="J69" s="227" t="s">
        <v>1139</v>
      </c>
      <c r="K69" s="230" t="s">
        <v>1123</v>
      </c>
      <c r="L69" s="230" t="s">
        <v>1288</v>
      </c>
      <c r="M69" s="615" t="s">
        <v>934</v>
      </c>
      <c r="N69" s="219" t="s">
        <v>1757</v>
      </c>
    </row>
    <row r="70" spans="1:14" s="219" customFormat="1" ht="15.75" customHeight="1">
      <c r="A70" s="229" t="s">
        <v>1700</v>
      </c>
      <c r="B70" s="546" t="s">
        <v>607</v>
      </c>
      <c r="C70" s="546" t="s">
        <v>604</v>
      </c>
      <c r="D70" s="546">
        <v>13</v>
      </c>
      <c r="E70" s="546" t="s">
        <v>713</v>
      </c>
      <c r="F70" s="546" t="s">
        <v>604</v>
      </c>
      <c r="G70" s="546" t="s">
        <v>623</v>
      </c>
      <c r="H70" s="229" t="str">
        <f t="shared" si="1"/>
        <v>0401130060100</v>
      </c>
      <c r="I70" s="227" t="s">
        <v>686</v>
      </c>
      <c r="J70" s="227" t="s">
        <v>1139</v>
      </c>
      <c r="K70" s="230" t="s">
        <v>1123</v>
      </c>
      <c r="L70" s="230" t="s">
        <v>1288</v>
      </c>
      <c r="M70" s="615" t="s">
        <v>935</v>
      </c>
      <c r="N70" s="219" t="s">
        <v>1757</v>
      </c>
    </row>
    <row r="71" spans="1:14" s="219" customFormat="1" ht="15.75" customHeight="1">
      <c r="A71" s="229" t="s">
        <v>1701</v>
      </c>
      <c r="B71" s="546" t="s">
        <v>607</v>
      </c>
      <c r="C71" s="546" t="s">
        <v>604</v>
      </c>
      <c r="D71" s="546">
        <v>13</v>
      </c>
      <c r="E71" s="546" t="s">
        <v>714</v>
      </c>
      <c r="F71" s="546" t="s">
        <v>604</v>
      </c>
      <c r="G71" s="546" t="s">
        <v>623</v>
      </c>
      <c r="H71" s="229" t="str">
        <f t="shared" si="1"/>
        <v>0401130070100</v>
      </c>
      <c r="I71" s="227" t="s">
        <v>686</v>
      </c>
      <c r="J71" s="227" t="s">
        <v>1139</v>
      </c>
      <c r="K71" s="230" t="s">
        <v>1123</v>
      </c>
      <c r="L71" s="230" t="s">
        <v>1288</v>
      </c>
      <c r="M71" s="615" t="s">
        <v>936</v>
      </c>
      <c r="N71" s="219" t="s">
        <v>1757</v>
      </c>
    </row>
    <row r="72" spans="1:14" s="219" customFormat="1" ht="15.75" customHeight="1">
      <c r="A72" s="229" t="s">
        <v>1702</v>
      </c>
      <c r="B72" s="546" t="s">
        <v>607</v>
      </c>
      <c r="C72" s="546" t="s">
        <v>604</v>
      </c>
      <c r="D72" s="546">
        <v>13</v>
      </c>
      <c r="E72" s="546" t="s">
        <v>715</v>
      </c>
      <c r="F72" s="546" t="s">
        <v>604</v>
      </c>
      <c r="G72" s="546" t="s">
        <v>623</v>
      </c>
      <c r="H72" s="229" t="str">
        <f t="shared" si="1"/>
        <v>0401130080100</v>
      </c>
      <c r="I72" s="227" t="s">
        <v>686</v>
      </c>
      <c r="J72" s="227" t="s">
        <v>1139</v>
      </c>
      <c r="K72" s="230" t="s">
        <v>1123</v>
      </c>
      <c r="L72" s="230" t="s">
        <v>1288</v>
      </c>
      <c r="M72" s="615" t="s">
        <v>937</v>
      </c>
      <c r="N72" s="219" t="s">
        <v>1757</v>
      </c>
    </row>
    <row r="73" spans="1:14" s="219" customFormat="1" ht="15.75" customHeight="1">
      <c r="A73" s="229" t="s">
        <v>1703</v>
      </c>
      <c r="B73" s="546" t="s">
        <v>607</v>
      </c>
      <c r="C73" s="546" t="s">
        <v>604</v>
      </c>
      <c r="D73" s="546">
        <v>13</v>
      </c>
      <c r="E73" s="546" t="s">
        <v>716</v>
      </c>
      <c r="F73" s="546" t="s">
        <v>604</v>
      </c>
      <c r="G73" s="546" t="s">
        <v>623</v>
      </c>
      <c r="H73" s="229" t="str">
        <f t="shared" si="1"/>
        <v>0401130090100</v>
      </c>
      <c r="I73" s="227" t="s">
        <v>686</v>
      </c>
      <c r="J73" s="227" t="s">
        <v>1139</v>
      </c>
      <c r="K73" s="230" t="s">
        <v>1123</v>
      </c>
      <c r="L73" s="230" t="s">
        <v>1288</v>
      </c>
      <c r="M73" s="615" t="s">
        <v>938</v>
      </c>
      <c r="N73" s="219" t="s">
        <v>1757</v>
      </c>
    </row>
    <row r="74" spans="1:14" s="219" customFormat="1" ht="15.75" customHeight="1">
      <c r="A74" s="229" t="s">
        <v>1704</v>
      </c>
      <c r="B74" s="546" t="s">
        <v>607</v>
      </c>
      <c r="C74" s="546" t="s">
        <v>604</v>
      </c>
      <c r="D74" s="546">
        <v>13</v>
      </c>
      <c r="E74" s="546" t="s">
        <v>717</v>
      </c>
      <c r="F74" s="546" t="s">
        <v>604</v>
      </c>
      <c r="G74" s="546" t="s">
        <v>623</v>
      </c>
      <c r="H74" s="229" t="str">
        <f t="shared" si="1"/>
        <v>0401130100100</v>
      </c>
      <c r="I74" s="227" t="s">
        <v>686</v>
      </c>
      <c r="J74" s="227" t="s">
        <v>1139</v>
      </c>
      <c r="K74" s="230" t="s">
        <v>1123</v>
      </c>
      <c r="L74" s="230" t="s">
        <v>1288</v>
      </c>
      <c r="M74" s="615" t="s">
        <v>939</v>
      </c>
      <c r="N74" s="219" t="s">
        <v>1757</v>
      </c>
    </row>
    <row r="75" spans="1:14" s="219" customFormat="1" ht="15.75" customHeight="1">
      <c r="A75" s="229" t="s">
        <v>1705</v>
      </c>
      <c r="B75" s="546" t="s">
        <v>607</v>
      </c>
      <c r="C75" s="546" t="s">
        <v>604</v>
      </c>
      <c r="D75" s="546">
        <v>13</v>
      </c>
      <c r="E75" s="546" t="s">
        <v>718</v>
      </c>
      <c r="F75" s="546" t="s">
        <v>604</v>
      </c>
      <c r="G75" s="546" t="s">
        <v>623</v>
      </c>
      <c r="H75" s="229" t="str">
        <f t="shared" si="1"/>
        <v>0401130110100</v>
      </c>
      <c r="I75" s="227" t="s">
        <v>686</v>
      </c>
      <c r="J75" s="227" t="s">
        <v>1139</v>
      </c>
      <c r="K75" s="230" t="s">
        <v>1123</v>
      </c>
      <c r="L75" s="230" t="s">
        <v>1288</v>
      </c>
      <c r="M75" s="615" t="s">
        <v>940</v>
      </c>
      <c r="N75" s="219" t="s">
        <v>1757</v>
      </c>
    </row>
    <row r="76" spans="1:14" s="219" customFormat="1" ht="15.75" customHeight="1">
      <c r="A76" s="229" t="s">
        <v>1706</v>
      </c>
      <c r="B76" s="546" t="s">
        <v>607</v>
      </c>
      <c r="C76" s="546" t="s">
        <v>604</v>
      </c>
      <c r="D76" s="546">
        <v>13</v>
      </c>
      <c r="E76" s="546" t="s">
        <v>719</v>
      </c>
      <c r="F76" s="546" t="s">
        <v>604</v>
      </c>
      <c r="G76" s="546" t="s">
        <v>623</v>
      </c>
      <c r="H76" s="229" t="str">
        <f t="shared" si="1"/>
        <v>0401130120100</v>
      </c>
      <c r="I76" s="227" t="s">
        <v>686</v>
      </c>
      <c r="J76" s="227" t="s">
        <v>1139</v>
      </c>
      <c r="K76" s="230" t="s">
        <v>1123</v>
      </c>
      <c r="L76" s="230" t="s">
        <v>1288</v>
      </c>
      <c r="M76" s="615" t="s">
        <v>941</v>
      </c>
      <c r="N76" s="219" t="s">
        <v>1757</v>
      </c>
    </row>
    <row r="77" spans="1:14" s="219" customFormat="1" ht="15.75" customHeight="1">
      <c r="A77" s="229" t="s">
        <v>1707</v>
      </c>
      <c r="B77" s="546" t="s">
        <v>607</v>
      </c>
      <c r="C77" s="546" t="s">
        <v>604</v>
      </c>
      <c r="D77" s="546">
        <v>13</v>
      </c>
      <c r="E77" s="546" t="s">
        <v>720</v>
      </c>
      <c r="F77" s="546" t="s">
        <v>604</v>
      </c>
      <c r="G77" s="546" t="s">
        <v>623</v>
      </c>
      <c r="H77" s="229" t="str">
        <f t="shared" si="1"/>
        <v>0401130130100</v>
      </c>
      <c r="I77" s="227" t="s">
        <v>686</v>
      </c>
      <c r="J77" s="227" t="s">
        <v>1139</v>
      </c>
      <c r="K77" s="230" t="s">
        <v>1123</v>
      </c>
      <c r="L77" s="230" t="s">
        <v>1288</v>
      </c>
      <c r="M77" s="615" t="s">
        <v>942</v>
      </c>
      <c r="N77" s="219" t="s">
        <v>1757</v>
      </c>
    </row>
    <row r="78" spans="1:14" s="219" customFormat="1" ht="15.75" customHeight="1">
      <c r="A78" s="229" t="s">
        <v>1708</v>
      </c>
      <c r="B78" s="546" t="s">
        <v>607</v>
      </c>
      <c r="C78" s="546" t="s">
        <v>604</v>
      </c>
      <c r="D78" s="546">
        <v>13</v>
      </c>
      <c r="E78" s="546" t="s">
        <v>721</v>
      </c>
      <c r="F78" s="546" t="s">
        <v>604</v>
      </c>
      <c r="G78" s="546" t="s">
        <v>623</v>
      </c>
      <c r="H78" s="229" t="str">
        <f t="shared" si="1"/>
        <v>0401130140100</v>
      </c>
      <c r="I78" s="227" t="s">
        <v>686</v>
      </c>
      <c r="J78" s="227" t="s">
        <v>1139</v>
      </c>
      <c r="K78" s="230" t="s">
        <v>1123</v>
      </c>
      <c r="L78" s="230" t="s">
        <v>1288</v>
      </c>
      <c r="M78" s="615" t="s">
        <v>943</v>
      </c>
      <c r="N78" s="219" t="s">
        <v>1757</v>
      </c>
    </row>
    <row r="79" spans="1:14" s="219" customFormat="1" ht="15.75" customHeight="1">
      <c r="A79" s="229" t="s">
        <v>1709</v>
      </c>
      <c r="B79" s="546" t="s">
        <v>607</v>
      </c>
      <c r="C79" s="546" t="s">
        <v>604</v>
      </c>
      <c r="D79" s="546">
        <v>13</v>
      </c>
      <c r="E79" s="546" t="s">
        <v>722</v>
      </c>
      <c r="F79" s="546" t="s">
        <v>604</v>
      </c>
      <c r="G79" s="546" t="s">
        <v>623</v>
      </c>
      <c r="H79" s="229" t="str">
        <f t="shared" si="1"/>
        <v>0401130150100</v>
      </c>
      <c r="I79" s="227" t="s">
        <v>686</v>
      </c>
      <c r="J79" s="227" t="s">
        <v>1139</v>
      </c>
      <c r="K79" s="230" t="s">
        <v>1123</v>
      </c>
      <c r="L79" s="230" t="s">
        <v>1288</v>
      </c>
      <c r="M79" s="615" t="s">
        <v>944</v>
      </c>
      <c r="N79" s="219" t="s">
        <v>1757</v>
      </c>
    </row>
    <row r="80" spans="1:14" s="219" customFormat="1" ht="15.75" customHeight="1">
      <c r="A80" s="229" t="s">
        <v>1710</v>
      </c>
      <c r="B80" s="546" t="s">
        <v>607</v>
      </c>
      <c r="C80" s="546" t="s">
        <v>604</v>
      </c>
      <c r="D80" s="546">
        <v>13</v>
      </c>
      <c r="E80" s="546" t="s">
        <v>723</v>
      </c>
      <c r="F80" s="546" t="s">
        <v>604</v>
      </c>
      <c r="G80" s="546" t="s">
        <v>623</v>
      </c>
      <c r="H80" s="229" t="str">
        <f t="shared" si="1"/>
        <v>0401130160100</v>
      </c>
      <c r="I80" s="227" t="s">
        <v>686</v>
      </c>
      <c r="J80" s="227" t="s">
        <v>1139</v>
      </c>
      <c r="K80" s="230" t="s">
        <v>1123</v>
      </c>
      <c r="L80" s="230" t="s">
        <v>1288</v>
      </c>
      <c r="M80" s="615" t="s">
        <v>945</v>
      </c>
      <c r="N80" s="219" t="s">
        <v>1757</v>
      </c>
    </row>
    <row r="81" spans="1:14" s="219" customFormat="1" ht="15.75" customHeight="1">
      <c r="A81" s="229" t="s">
        <v>1711</v>
      </c>
      <c r="B81" s="546" t="s">
        <v>607</v>
      </c>
      <c r="C81" s="546" t="s">
        <v>604</v>
      </c>
      <c r="D81" s="546">
        <v>13</v>
      </c>
      <c r="E81" s="546" t="s">
        <v>724</v>
      </c>
      <c r="F81" s="546" t="s">
        <v>604</v>
      </c>
      <c r="G81" s="546" t="s">
        <v>623</v>
      </c>
      <c r="H81" s="229" t="str">
        <f t="shared" si="1"/>
        <v>0401130170100</v>
      </c>
      <c r="I81" s="227" t="s">
        <v>686</v>
      </c>
      <c r="J81" s="227" t="s">
        <v>1139</v>
      </c>
      <c r="K81" s="230" t="s">
        <v>1123</v>
      </c>
      <c r="L81" s="230" t="s">
        <v>1288</v>
      </c>
      <c r="M81" s="615" t="s">
        <v>946</v>
      </c>
      <c r="N81" s="219" t="s">
        <v>1757</v>
      </c>
    </row>
    <row r="82" spans="1:14" s="219" customFormat="1" ht="15.75" customHeight="1">
      <c r="A82" s="229" t="s">
        <v>1712</v>
      </c>
      <c r="B82" s="546" t="s">
        <v>607</v>
      </c>
      <c r="C82" s="546" t="s">
        <v>604</v>
      </c>
      <c r="D82" s="546">
        <v>13</v>
      </c>
      <c r="E82" s="546" t="s">
        <v>725</v>
      </c>
      <c r="F82" s="546" t="s">
        <v>604</v>
      </c>
      <c r="G82" s="546" t="s">
        <v>623</v>
      </c>
      <c r="H82" s="229" t="str">
        <f t="shared" si="1"/>
        <v>0401130180100</v>
      </c>
      <c r="I82" s="227" t="s">
        <v>686</v>
      </c>
      <c r="J82" s="227" t="s">
        <v>1139</v>
      </c>
      <c r="K82" s="230" t="s">
        <v>1123</v>
      </c>
      <c r="L82" s="230" t="s">
        <v>1288</v>
      </c>
      <c r="M82" s="615" t="s">
        <v>947</v>
      </c>
      <c r="N82" s="219" t="s">
        <v>1757</v>
      </c>
    </row>
    <row r="83" spans="1:14" s="219" customFormat="1" ht="15.75" customHeight="1">
      <c r="A83" s="229" t="s">
        <v>1713</v>
      </c>
      <c r="B83" s="546" t="s">
        <v>607</v>
      </c>
      <c r="C83" s="546" t="s">
        <v>604</v>
      </c>
      <c r="D83" s="546">
        <v>13</v>
      </c>
      <c r="E83" s="546" t="s">
        <v>726</v>
      </c>
      <c r="F83" s="546" t="s">
        <v>604</v>
      </c>
      <c r="G83" s="546" t="s">
        <v>623</v>
      </c>
      <c r="H83" s="229" t="str">
        <f t="shared" si="1"/>
        <v>0401130190100</v>
      </c>
      <c r="I83" s="227" t="s">
        <v>686</v>
      </c>
      <c r="J83" s="227" t="s">
        <v>1139</v>
      </c>
      <c r="K83" s="230" t="s">
        <v>1123</v>
      </c>
      <c r="L83" s="230" t="s">
        <v>1288</v>
      </c>
      <c r="M83" s="615" t="s">
        <v>948</v>
      </c>
      <c r="N83" s="219" t="s">
        <v>1757</v>
      </c>
    </row>
    <row r="84" spans="1:14" s="219" customFormat="1" ht="15.75" customHeight="1">
      <c r="A84" s="229" t="s">
        <v>1714</v>
      </c>
      <c r="B84" s="546" t="s">
        <v>607</v>
      </c>
      <c r="C84" s="546" t="s">
        <v>604</v>
      </c>
      <c r="D84" s="546">
        <v>13</v>
      </c>
      <c r="E84" s="546" t="s">
        <v>727</v>
      </c>
      <c r="F84" s="546" t="s">
        <v>604</v>
      </c>
      <c r="G84" s="546" t="s">
        <v>623</v>
      </c>
      <c r="H84" s="229" t="str">
        <f t="shared" si="1"/>
        <v>0401130200100</v>
      </c>
      <c r="I84" s="227" t="s">
        <v>686</v>
      </c>
      <c r="J84" s="227" t="s">
        <v>1139</v>
      </c>
      <c r="K84" s="230" t="s">
        <v>1123</v>
      </c>
      <c r="L84" s="230" t="s">
        <v>1288</v>
      </c>
      <c r="M84" s="615" t="s">
        <v>949</v>
      </c>
      <c r="N84" s="219" t="s">
        <v>1757</v>
      </c>
    </row>
    <row r="85" spans="1:14" s="219" customFormat="1" ht="15.75" customHeight="1">
      <c r="A85" s="229" t="s">
        <v>1715</v>
      </c>
      <c r="B85" s="546" t="s">
        <v>607</v>
      </c>
      <c r="C85" s="546" t="s">
        <v>604</v>
      </c>
      <c r="D85" s="546">
        <v>13</v>
      </c>
      <c r="E85" s="546" t="s">
        <v>728</v>
      </c>
      <c r="F85" s="546" t="s">
        <v>604</v>
      </c>
      <c r="G85" s="546" t="s">
        <v>623</v>
      </c>
      <c r="H85" s="229" t="str">
        <f t="shared" si="1"/>
        <v>0401130210100</v>
      </c>
      <c r="I85" s="227" t="s">
        <v>686</v>
      </c>
      <c r="J85" s="227" t="s">
        <v>1139</v>
      </c>
      <c r="K85" s="230" t="s">
        <v>1123</v>
      </c>
      <c r="L85" s="230" t="s">
        <v>1288</v>
      </c>
      <c r="M85" s="615" t="s">
        <v>950</v>
      </c>
      <c r="N85" s="219" t="s">
        <v>1757</v>
      </c>
    </row>
    <row r="86" spans="1:14" s="219" customFormat="1" ht="15.75" customHeight="1">
      <c r="A86" s="229" t="s">
        <v>1716</v>
      </c>
      <c r="B86" s="546" t="s">
        <v>607</v>
      </c>
      <c r="C86" s="546" t="s">
        <v>604</v>
      </c>
      <c r="D86" s="546">
        <v>13</v>
      </c>
      <c r="E86" s="546" t="s">
        <v>729</v>
      </c>
      <c r="F86" s="546" t="s">
        <v>604</v>
      </c>
      <c r="G86" s="546" t="s">
        <v>623</v>
      </c>
      <c r="H86" s="229" t="str">
        <f t="shared" si="1"/>
        <v>0401130220100</v>
      </c>
      <c r="I86" s="227" t="s">
        <v>686</v>
      </c>
      <c r="J86" s="227" t="s">
        <v>1139</v>
      </c>
      <c r="K86" s="230" t="s">
        <v>1123</v>
      </c>
      <c r="L86" s="230" t="s">
        <v>1288</v>
      </c>
      <c r="M86" s="615" t="s">
        <v>951</v>
      </c>
      <c r="N86" s="219" t="s">
        <v>1757</v>
      </c>
    </row>
    <row r="87" spans="1:14" s="219" customFormat="1" ht="15.75" customHeight="1">
      <c r="A87" s="229" t="s">
        <v>1717</v>
      </c>
      <c r="B87" s="546" t="s">
        <v>607</v>
      </c>
      <c r="C87" s="546" t="s">
        <v>604</v>
      </c>
      <c r="D87" s="546">
        <v>13</v>
      </c>
      <c r="E87" s="546" t="s">
        <v>730</v>
      </c>
      <c r="F87" s="546" t="s">
        <v>604</v>
      </c>
      <c r="G87" s="546" t="s">
        <v>623</v>
      </c>
      <c r="H87" s="229" t="str">
        <f t="shared" si="1"/>
        <v>0401130230100</v>
      </c>
      <c r="I87" s="227" t="s">
        <v>686</v>
      </c>
      <c r="J87" s="227" t="s">
        <v>1139</v>
      </c>
      <c r="K87" s="230" t="s">
        <v>1123</v>
      </c>
      <c r="L87" s="230" t="s">
        <v>1288</v>
      </c>
      <c r="M87" s="615" t="s">
        <v>952</v>
      </c>
      <c r="N87" s="219" t="s">
        <v>1757</v>
      </c>
    </row>
    <row r="88" spans="1:14" s="219" customFormat="1" ht="15.75" customHeight="1">
      <c r="A88" s="229" t="s">
        <v>1718</v>
      </c>
      <c r="B88" s="546" t="s">
        <v>607</v>
      </c>
      <c r="C88" s="546" t="s">
        <v>604</v>
      </c>
      <c r="D88" s="546">
        <v>13</v>
      </c>
      <c r="E88" s="546" t="s">
        <v>731</v>
      </c>
      <c r="F88" s="546" t="s">
        <v>604</v>
      </c>
      <c r="G88" s="546" t="s">
        <v>623</v>
      </c>
      <c r="H88" s="229" t="str">
        <f t="shared" si="1"/>
        <v>0401130240100</v>
      </c>
      <c r="I88" s="227" t="s">
        <v>686</v>
      </c>
      <c r="J88" s="227" t="s">
        <v>1139</v>
      </c>
      <c r="K88" s="230" t="s">
        <v>1123</v>
      </c>
      <c r="L88" s="230" t="s">
        <v>1288</v>
      </c>
      <c r="M88" s="165" t="s">
        <v>953</v>
      </c>
      <c r="N88" s="219" t="s">
        <v>1757</v>
      </c>
    </row>
    <row r="89" spans="1:14" s="219" customFormat="1" ht="15.75" customHeight="1">
      <c r="A89" s="229" t="s">
        <v>1719</v>
      </c>
      <c r="B89" s="546" t="s">
        <v>607</v>
      </c>
      <c r="C89" s="546" t="s">
        <v>604</v>
      </c>
      <c r="D89" s="546">
        <v>13</v>
      </c>
      <c r="E89" s="546" t="s">
        <v>732</v>
      </c>
      <c r="F89" s="546" t="s">
        <v>604</v>
      </c>
      <c r="G89" s="546" t="s">
        <v>623</v>
      </c>
      <c r="H89" s="229" t="str">
        <f t="shared" si="1"/>
        <v>0401130250100</v>
      </c>
      <c r="I89" s="227" t="s">
        <v>686</v>
      </c>
      <c r="J89" s="227" t="s">
        <v>1139</v>
      </c>
      <c r="K89" s="230" t="s">
        <v>1123</v>
      </c>
      <c r="L89" s="230" t="s">
        <v>1288</v>
      </c>
      <c r="M89" s="165" t="s">
        <v>954</v>
      </c>
      <c r="N89" s="219" t="s">
        <v>1757</v>
      </c>
    </row>
    <row r="90" spans="1:14" s="219" customFormat="1" ht="15.75" customHeight="1">
      <c r="A90" s="229" t="s">
        <v>1720</v>
      </c>
      <c r="B90" s="546" t="s">
        <v>607</v>
      </c>
      <c r="C90" s="546" t="s">
        <v>604</v>
      </c>
      <c r="D90" s="546">
        <v>13</v>
      </c>
      <c r="E90" s="546" t="s">
        <v>733</v>
      </c>
      <c r="F90" s="546" t="s">
        <v>604</v>
      </c>
      <c r="G90" s="546" t="s">
        <v>623</v>
      </c>
      <c r="H90" s="229" t="str">
        <f t="shared" si="1"/>
        <v>0401130260100</v>
      </c>
      <c r="I90" s="227" t="s">
        <v>686</v>
      </c>
      <c r="J90" s="227" t="s">
        <v>1139</v>
      </c>
      <c r="K90" s="230" t="s">
        <v>1123</v>
      </c>
      <c r="L90" s="230" t="s">
        <v>1288</v>
      </c>
      <c r="M90" s="165" t="s">
        <v>955</v>
      </c>
      <c r="N90" s="219" t="s">
        <v>1757</v>
      </c>
    </row>
    <row r="91" spans="1:14" s="219" customFormat="1" ht="15.75" customHeight="1">
      <c r="A91" s="229" t="s">
        <v>1721</v>
      </c>
      <c r="B91" s="546" t="s">
        <v>607</v>
      </c>
      <c r="C91" s="546" t="s">
        <v>604</v>
      </c>
      <c r="D91" s="546">
        <v>13</v>
      </c>
      <c r="E91" s="546" t="s">
        <v>734</v>
      </c>
      <c r="F91" s="546" t="s">
        <v>604</v>
      </c>
      <c r="G91" s="546" t="s">
        <v>623</v>
      </c>
      <c r="H91" s="229" t="str">
        <f t="shared" si="1"/>
        <v>0401130270100</v>
      </c>
      <c r="I91" s="227" t="s">
        <v>686</v>
      </c>
      <c r="J91" s="227" t="s">
        <v>1139</v>
      </c>
      <c r="K91" s="230" t="s">
        <v>1123</v>
      </c>
      <c r="L91" s="230" t="s">
        <v>1288</v>
      </c>
      <c r="M91" s="165" t="s">
        <v>1375</v>
      </c>
      <c r="N91" s="219" t="s">
        <v>1757</v>
      </c>
    </row>
    <row r="92" spans="1:14" s="219" customFormat="1" ht="15.75" customHeight="1">
      <c r="A92" s="229" t="s">
        <v>1722</v>
      </c>
      <c r="B92" s="546" t="s">
        <v>607</v>
      </c>
      <c r="C92" s="546" t="s">
        <v>604</v>
      </c>
      <c r="D92" s="546">
        <v>13</v>
      </c>
      <c r="E92" s="546" t="s">
        <v>735</v>
      </c>
      <c r="F92" s="546" t="s">
        <v>604</v>
      </c>
      <c r="G92" s="546" t="s">
        <v>623</v>
      </c>
      <c r="H92" s="229" t="str">
        <f t="shared" si="1"/>
        <v>0401130280100</v>
      </c>
      <c r="I92" s="227" t="s">
        <v>686</v>
      </c>
      <c r="J92" s="227" t="s">
        <v>1139</v>
      </c>
      <c r="K92" s="230" t="s">
        <v>1123</v>
      </c>
      <c r="L92" s="230" t="s">
        <v>1288</v>
      </c>
      <c r="M92" s="475" t="s">
        <v>956</v>
      </c>
      <c r="N92" s="219" t="s">
        <v>1757</v>
      </c>
    </row>
    <row r="93" spans="1:14" s="219" customFormat="1" ht="15.75" customHeight="1">
      <c r="A93" s="229" t="s">
        <v>1723</v>
      </c>
      <c r="B93" s="546" t="s">
        <v>607</v>
      </c>
      <c r="C93" s="546" t="s">
        <v>604</v>
      </c>
      <c r="D93" s="546">
        <v>13</v>
      </c>
      <c r="E93" s="546" t="s">
        <v>736</v>
      </c>
      <c r="F93" s="546" t="s">
        <v>604</v>
      </c>
      <c r="G93" s="546" t="s">
        <v>623</v>
      </c>
      <c r="H93" s="229" t="str">
        <f t="shared" si="1"/>
        <v>0401130290100</v>
      </c>
      <c r="I93" s="227" t="s">
        <v>686</v>
      </c>
      <c r="J93" s="227" t="s">
        <v>1139</v>
      </c>
      <c r="K93" s="230" t="s">
        <v>1123</v>
      </c>
      <c r="L93" s="230" t="s">
        <v>1288</v>
      </c>
      <c r="M93" s="475" t="s">
        <v>957</v>
      </c>
      <c r="N93" s="219" t="s">
        <v>1757</v>
      </c>
    </row>
    <row r="94" spans="1:14" s="219" customFormat="1" ht="15.75" customHeight="1">
      <c r="A94" s="229" t="s">
        <v>1724</v>
      </c>
      <c r="B94" s="546" t="s">
        <v>607</v>
      </c>
      <c r="C94" s="546" t="s">
        <v>604</v>
      </c>
      <c r="D94" s="546">
        <v>13</v>
      </c>
      <c r="E94" s="546" t="s">
        <v>737</v>
      </c>
      <c r="F94" s="546" t="s">
        <v>604</v>
      </c>
      <c r="G94" s="546" t="s">
        <v>623</v>
      </c>
      <c r="H94" s="229" t="str">
        <f t="shared" si="1"/>
        <v>0401130300100</v>
      </c>
      <c r="I94" s="227" t="s">
        <v>686</v>
      </c>
      <c r="J94" s="227" t="s">
        <v>1139</v>
      </c>
      <c r="K94" s="230" t="s">
        <v>1123</v>
      </c>
      <c r="L94" s="230" t="s">
        <v>1288</v>
      </c>
      <c r="M94" s="475" t="s">
        <v>958</v>
      </c>
      <c r="N94" s="219" t="s">
        <v>1757</v>
      </c>
    </row>
    <row r="95" spans="1:14" s="219" customFormat="1" ht="15.75" customHeight="1">
      <c r="A95" s="229" t="s">
        <v>1725</v>
      </c>
      <c r="B95" s="546" t="s">
        <v>607</v>
      </c>
      <c r="C95" s="546" t="s">
        <v>604</v>
      </c>
      <c r="D95" s="546">
        <v>13</v>
      </c>
      <c r="E95" s="546" t="s">
        <v>738</v>
      </c>
      <c r="F95" s="546" t="s">
        <v>604</v>
      </c>
      <c r="G95" s="546" t="s">
        <v>623</v>
      </c>
      <c r="H95" s="229" t="str">
        <f t="shared" si="1"/>
        <v>0401130310100</v>
      </c>
      <c r="I95" s="227" t="s">
        <v>686</v>
      </c>
      <c r="J95" s="227" t="s">
        <v>1139</v>
      </c>
      <c r="K95" s="230" t="s">
        <v>1123</v>
      </c>
      <c r="L95" s="230" t="s">
        <v>1288</v>
      </c>
      <c r="M95" s="475" t="s">
        <v>959</v>
      </c>
      <c r="N95" s="219" t="s">
        <v>1757</v>
      </c>
    </row>
    <row r="96" spans="1:14" s="219" customFormat="1" ht="15.75" customHeight="1">
      <c r="A96" s="229" t="s">
        <v>1726</v>
      </c>
      <c r="B96" s="546" t="s">
        <v>607</v>
      </c>
      <c r="C96" s="546" t="s">
        <v>604</v>
      </c>
      <c r="D96" s="546">
        <v>13</v>
      </c>
      <c r="E96" s="546" t="s">
        <v>739</v>
      </c>
      <c r="F96" s="546" t="s">
        <v>604</v>
      </c>
      <c r="G96" s="546" t="s">
        <v>623</v>
      </c>
      <c r="H96" s="229" t="str">
        <f t="shared" si="1"/>
        <v>0401130320100</v>
      </c>
      <c r="I96" s="227" t="s">
        <v>686</v>
      </c>
      <c r="J96" s="227" t="s">
        <v>1139</v>
      </c>
      <c r="K96" s="230" t="s">
        <v>1123</v>
      </c>
      <c r="L96" s="230" t="s">
        <v>1288</v>
      </c>
      <c r="M96" s="477" t="s">
        <v>960</v>
      </c>
      <c r="N96" s="219" t="s">
        <v>1757</v>
      </c>
    </row>
    <row r="97" spans="1:14" s="219" customFormat="1" ht="15.75" customHeight="1">
      <c r="A97" s="229" t="s">
        <v>1727</v>
      </c>
      <c r="B97" s="546" t="s">
        <v>607</v>
      </c>
      <c r="C97" s="546" t="s">
        <v>604</v>
      </c>
      <c r="D97" s="546">
        <v>13</v>
      </c>
      <c r="E97" s="546" t="s">
        <v>740</v>
      </c>
      <c r="F97" s="546" t="s">
        <v>604</v>
      </c>
      <c r="G97" s="546" t="s">
        <v>623</v>
      </c>
      <c r="H97" s="229" t="str">
        <f t="shared" si="1"/>
        <v>0401130330100</v>
      </c>
      <c r="I97" s="227" t="s">
        <v>686</v>
      </c>
      <c r="J97" s="227" t="s">
        <v>1139</v>
      </c>
      <c r="K97" s="230" t="s">
        <v>1123</v>
      </c>
      <c r="L97" s="230" t="s">
        <v>1288</v>
      </c>
      <c r="M97" s="476" t="s">
        <v>529</v>
      </c>
      <c r="N97" s="219" t="s">
        <v>1757</v>
      </c>
    </row>
    <row r="98" spans="1:14" s="219" customFormat="1" ht="15.75" customHeight="1">
      <c r="A98" s="229" t="s">
        <v>1728</v>
      </c>
      <c r="B98" s="546" t="s">
        <v>607</v>
      </c>
      <c r="C98" s="546" t="s">
        <v>604</v>
      </c>
      <c r="D98" s="546">
        <v>13</v>
      </c>
      <c r="E98" s="546" t="s">
        <v>741</v>
      </c>
      <c r="F98" s="546" t="s">
        <v>604</v>
      </c>
      <c r="G98" s="546" t="s">
        <v>623</v>
      </c>
      <c r="H98" s="229" t="str">
        <f t="shared" si="1"/>
        <v>0401130340100</v>
      </c>
      <c r="I98" s="227" t="s">
        <v>686</v>
      </c>
      <c r="J98" s="227" t="s">
        <v>1139</v>
      </c>
      <c r="K98" s="230" t="s">
        <v>1123</v>
      </c>
      <c r="L98" s="230" t="s">
        <v>1288</v>
      </c>
      <c r="M98" s="476" t="s">
        <v>1633</v>
      </c>
      <c r="N98" s="219" t="s">
        <v>1757</v>
      </c>
    </row>
    <row r="99" spans="1:14" s="219" customFormat="1" ht="15.75" customHeight="1">
      <c r="A99" s="229" t="s">
        <v>1729</v>
      </c>
      <c r="B99" s="546" t="s">
        <v>607</v>
      </c>
      <c r="C99" s="546" t="s">
        <v>604</v>
      </c>
      <c r="D99" s="546">
        <v>13</v>
      </c>
      <c r="E99" s="546" t="s">
        <v>742</v>
      </c>
      <c r="F99" s="546" t="s">
        <v>604</v>
      </c>
      <c r="G99" s="546" t="s">
        <v>623</v>
      </c>
      <c r="H99" s="229" t="str">
        <f t="shared" si="1"/>
        <v>0401130350100</v>
      </c>
      <c r="I99" s="227" t="s">
        <v>686</v>
      </c>
      <c r="J99" s="227" t="s">
        <v>1139</v>
      </c>
      <c r="K99" s="230" t="s">
        <v>1123</v>
      </c>
      <c r="L99" s="230" t="s">
        <v>1288</v>
      </c>
      <c r="M99" s="476" t="s">
        <v>1634</v>
      </c>
      <c r="N99" s="219" t="s">
        <v>1757</v>
      </c>
    </row>
    <row r="100" spans="1:14" s="219" customFormat="1" ht="15.75" customHeight="1">
      <c r="A100" s="229" t="s">
        <v>1730</v>
      </c>
      <c r="B100" s="546" t="s">
        <v>607</v>
      </c>
      <c r="C100" s="546" t="s">
        <v>604</v>
      </c>
      <c r="D100" s="546">
        <v>13</v>
      </c>
      <c r="E100" s="546" t="s">
        <v>743</v>
      </c>
      <c r="F100" s="546" t="s">
        <v>623</v>
      </c>
      <c r="G100" s="546" t="s">
        <v>623</v>
      </c>
      <c r="H100" s="229" t="str">
        <f t="shared" si="1"/>
        <v>0401130360000</v>
      </c>
      <c r="I100" s="227" t="s">
        <v>686</v>
      </c>
      <c r="J100" s="227" t="s">
        <v>1139</v>
      </c>
      <c r="K100" s="230" t="s">
        <v>1123</v>
      </c>
      <c r="L100" s="230" t="s">
        <v>1288</v>
      </c>
      <c r="M100" s="476" t="s">
        <v>1635</v>
      </c>
      <c r="N100" s="219" t="s">
        <v>1757</v>
      </c>
    </row>
    <row r="101" spans="1:14" s="219" customFormat="1" ht="15.75" customHeight="1">
      <c r="A101" s="229" t="s">
        <v>1731</v>
      </c>
      <c r="B101" s="546" t="s">
        <v>607</v>
      </c>
      <c r="C101" s="546" t="s">
        <v>604</v>
      </c>
      <c r="D101" s="546">
        <v>13</v>
      </c>
      <c r="E101" s="546" t="s">
        <v>744</v>
      </c>
      <c r="F101" s="546" t="s">
        <v>623</v>
      </c>
      <c r="G101" s="546" t="s">
        <v>623</v>
      </c>
      <c r="H101" s="229" t="str">
        <f t="shared" si="1"/>
        <v>0401130370000</v>
      </c>
      <c r="I101" s="227" t="s">
        <v>686</v>
      </c>
      <c r="J101" s="227" t="s">
        <v>1139</v>
      </c>
      <c r="K101" s="230" t="s">
        <v>1123</v>
      </c>
      <c r="L101" s="230" t="s">
        <v>1288</v>
      </c>
      <c r="M101" s="476" t="s">
        <v>1636</v>
      </c>
      <c r="N101" s="219" t="s">
        <v>1757</v>
      </c>
    </row>
    <row r="102" spans="1:14" s="284" customFormat="1" ht="15.75" customHeight="1">
      <c r="A102" s="279"/>
      <c r="B102" s="279"/>
      <c r="C102" s="279"/>
      <c r="D102" s="279"/>
      <c r="E102" s="279"/>
      <c r="F102" s="279"/>
      <c r="G102" s="279"/>
      <c r="H102" s="229" t="str">
        <f t="shared" si="1"/>
        <v/>
      </c>
      <c r="I102" s="286"/>
      <c r="J102" s="286"/>
      <c r="K102" s="280"/>
      <c r="L102" s="280"/>
      <c r="M102" s="471"/>
    </row>
    <row r="103" spans="1:14" s="219" customFormat="1" ht="15.75" customHeight="1">
      <c r="A103" s="229" t="s">
        <v>1732</v>
      </c>
      <c r="B103" s="546" t="s">
        <v>607</v>
      </c>
      <c r="C103" s="546" t="s">
        <v>604</v>
      </c>
      <c r="D103" s="546">
        <v>14</v>
      </c>
      <c r="E103" s="546" t="s">
        <v>708</v>
      </c>
      <c r="F103" s="546" t="s">
        <v>604</v>
      </c>
      <c r="G103" s="546" t="s">
        <v>623</v>
      </c>
      <c r="H103" s="229" t="str">
        <f t="shared" si="1"/>
        <v>0401140010100</v>
      </c>
      <c r="I103" s="227" t="s">
        <v>686</v>
      </c>
      <c r="J103" s="227" t="s">
        <v>1139</v>
      </c>
      <c r="K103" s="230" t="s">
        <v>1122</v>
      </c>
      <c r="L103" s="230" t="s">
        <v>1289</v>
      </c>
      <c r="M103" s="165" t="s">
        <v>361</v>
      </c>
      <c r="N103" s="219" t="s">
        <v>1772</v>
      </c>
    </row>
    <row r="104" spans="1:14" s="219" customFormat="1" ht="15.75" customHeight="1">
      <c r="A104" s="229" t="s">
        <v>1733</v>
      </c>
      <c r="B104" s="546" t="s">
        <v>607</v>
      </c>
      <c r="C104" s="546" t="s">
        <v>604</v>
      </c>
      <c r="D104" s="546">
        <v>14</v>
      </c>
      <c r="E104" s="546" t="s">
        <v>709</v>
      </c>
      <c r="F104" s="546" t="s">
        <v>604</v>
      </c>
      <c r="G104" s="546" t="s">
        <v>623</v>
      </c>
      <c r="H104" s="229" t="str">
        <f t="shared" si="1"/>
        <v>0401140020100</v>
      </c>
      <c r="I104" s="227" t="s">
        <v>686</v>
      </c>
      <c r="J104" s="227" t="s">
        <v>1139</v>
      </c>
      <c r="K104" s="230" t="s">
        <v>1122</v>
      </c>
      <c r="L104" s="230" t="s">
        <v>1289</v>
      </c>
      <c r="M104" s="165" t="s">
        <v>962</v>
      </c>
      <c r="N104" s="219" t="s">
        <v>1772</v>
      </c>
    </row>
    <row r="105" spans="1:14" s="219" customFormat="1" ht="15.75" customHeight="1">
      <c r="A105" s="229" t="s">
        <v>1734</v>
      </c>
      <c r="B105" s="546" t="s">
        <v>607</v>
      </c>
      <c r="C105" s="546" t="s">
        <v>604</v>
      </c>
      <c r="D105" s="546">
        <v>14</v>
      </c>
      <c r="E105" s="546" t="s">
        <v>710</v>
      </c>
      <c r="F105" s="546" t="s">
        <v>604</v>
      </c>
      <c r="G105" s="546" t="s">
        <v>623</v>
      </c>
      <c r="H105" s="229" t="str">
        <f t="shared" si="1"/>
        <v>0401140030100</v>
      </c>
      <c r="I105" s="227" t="s">
        <v>686</v>
      </c>
      <c r="J105" s="227" t="s">
        <v>1139</v>
      </c>
      <c r="K105" s="230" t="s">
        <v>1122</v>
      </c>
      <c r="L105" s="230" t="s">
        <v>1289</v>
      </c>
      <c r="M105" s="165" t="s">
        <v>963</v>
      </c>
      <c r="N105" s="219" t="s">
        <v>1772</v>
      </c>
    </row>
    <row r="106" spans="1:14" s="627" customFormat="1">
      <c r="N106" s="219"/>
    </row>
    <row r="107" spans="1:14">
      <c r="N107" s="219"/>
    </row>
    <row r="108" spans="1:14" s="252" customFormat="1" ht="15.75" customHeight="1">
      <c r="A108" s="602" t="str">
        <f>H108&amp;J108&amp;K108&amp;M108&amp;J108&amp;N108</f>
        <v>0401120130000_FTW_Con_FTB_NIKE_T90_deleted on 08/10/2018 by Dilara</v>
      </c>
      <c r="B108" s="546" t="s">
        <v>607</v>
      </c>
      <c r="C108" s="546" t="s">
        <v>604</v>
      </c>
      <c r="D108" s="546">
        <v>12</v>
      </c>
      <c r="E108" s="546" t="s">
        <v>720</v>
      </c>
      <c r="F108" s="546" t="s">
        <v>623</v>
      </c>
      <c r="G108" s="546" t="s">
        <v>623</v>
      </c>
      <c r="H108" s="229" t="str">
        <f>B108&amp;C108&amp;D108&amp;E108&amp;F108&amp;G108</f>
        <v>0401120130000</v>
      </c>
      <c r="I108" s="227" t="s">
        <v>686</v>
      </c>
      <c r="J108" s="227" t="s">
        <v>1139</v>
      </c>
      <c r="K108" s="246" t="s">
        <v>1124</v>
      </c>
      <c r="L108" s="246" t="s">
        <v>1287</v>
      </c>
      <c r="M108" s="247" t="s">
        <v>1569</v>
      </c>
      <c r="N108" s="219" t="s">
        <v>1755</v>
      </c>
    </row>
    <row r="109" spans="1:14" s="252" customFormat="1" ht="15.75" customHeight="1">
      <c r="A109" s="602" t="str">
        <f>H109&amp;J109&amp;K109&amp;M109&amp;J109&amp;N109</f>
        <v>0401120070000_FTW_Con_FTB_NIKE_CTR360_deleted on 08/10/2018 by Dilara</v>
      </c>
      <c r="B109" s="546" t="s">
        <v>607</v>
      </c>
      <c r="C109" s="546" t="s">
        <v>604</v>
      </c>
      <c r="D109" s="546">
        <v>12</v>
      </c>
      <c r="E109" s="546" t="s">
        <v>714</v>
      </c>
      <c r="F109" s="546" t="s">
        <v>623</v>
      </c>
      <c r="G109" s="546" t="s">
        <v>623</v>
      </c>
      <c r="H109" s="229" t="str">
        <f>B109&amp;C109&amp;D109&amp;E109&amp;F109&amp;G109</f>
        <v>0401120070000</v>
      </c>
      <c r="I109" s="227" t="s">
        <v>686</v>
      </c>
      <c r="J109" s="227" t="s">
        <v>1139</v>
      </c>
      <c r="K109" s="246" t="s">
        <v>1124</v>
      </c>
      <c r="L109" s="246" t="s">
        <v>1287</v>
      </c>
      <c r="M109" s="247" t="s">
        <v>1749</v>
      </c>
      <c r="N109" s="219" t="s">
        <v>1755</v>
      </c>
    </row>
    <row r="110" spans="1:14">
      <c r="N110" s="219"/>
    </row>
    <row r="111" spans="1:14" s="284" customFormat="1" ht="15.75" customHeight="1">
      <c r="A111" s="229" t="str">
        <f t="shared" ref="A111:A124" si="2">H111&amp;J111&amp;K111&amp;M111&amp;J111&amp;N111</f>
        <v>0301160050100_FTW_Bbox_WMN_left_Nike_Juvenate_deleted on 05/10/2018 by Liliana</v>
      </c>
      <c r="B111" s="549" t="s">
        <v>606</v>
      </c>
      <c r="C111" s="549" t="s">
        <v>604</v>
      </c>
      <c r="D111" s="267">
        <v>16</v>
      </c>
      <c r="E111" s="549" t="s">
        <v>712</v>
      </c>
      <c r="F111" s="549" t="s">
        <v>604</v>
      </c>
      <c r="G111" s="549" t="s">
        <v>623</v>
      </c>
      <c r="H111" s="229" t="str">
        <f t="shared" ref="H111:H124" si="3">B111&amp;C111&amp;D111&amp;E111&amp;F111&amp;G111</f>
        <v>0301160050100</v>
      </c>
      <c r="I111" s="227" t="s">
        <v>443</v>
      </c>
      <c r="J111" s="227" t="s">
        <v>1139</v>
      </c>
      <c r="K111" s="246" t="s">
        <v>1121</v>
      </c>
      <c r="L111" s="246" t="s">
        <v>967</v>
      </c>
      <c r="M111" s="247" t="s">
        <v>935</v>
      </c>
      <c r="N111" s="219" t="s">
        <v>1756</v>
      </c>
    </row>
    <row r="112" spans="1:14" s="284" customFormat="1" ht="15.75" customHeight="1">
      <c r="A112" s="229" t="str">
        <f t="shared" si="2"/>
        <v>0301160060100_FTW_Bbox_WMN_left_Nike_Air_Huarache_Ultra_deleted on 05/10/2018 by Liliana</v>
      </c>
      <c r="B112" s="549" t="s">
        <v>606</v>
      </c>
      <c r="C112" s="549" t="s">
        <v>604</v>
      </c>
      <c r="D112" s="267">
        <v>16</v>
      </c>
      <c r="E112" s="549" t="s">
        <v>713</v>
      </c>
      <c r="F112" s="549" t="s">
        <v>604</v>
      </c>
      <c r="G112" s="549" t="s">
        <v>623</v>
      </c>
      <c r="H112" s="229" t="str">
        <f t="shared" si="3"/>
        <v>0301160060100</v>
      </c>
      <c r="I112" s="227" t="s">
        <v>443</v>
      </c>
      <c r="J112" s="227" t="s">
        <v>1139</v>
      </c>
      <c r="K112" s="246" t="s">
        <v>1121</v>
      </c>
      <c r="L112" s="246" t="s">
        <v>967</v>
      </c>
      <c r="M112" s="247" t="s">
        <v>1301</v>
      </c>
      <c r="N112" s="219" t="s">
        <v>1756</v>
      </c>
    </row>
    <row r="113" spans="1:16" s="284" customFormat="1" ht="15.75" customHeight="1">
      <c r="A113" s="229" t="str">
        <f t="shared" si="2"/>
        <v>0301160070100_FTW_Bbox_WMN_left_Nike_Air_Max_90_deleted on 05/10/2018 by Liliana</v>
      </c>
      <c r="B113" s="549" t="s">
        <v>606</v>
      </c>
      <c r="C113" s="549" t="s">
        <v>604</v>
      </c>
      <c r="D113" s="267">
        <v>16</v>
      </c>
      <c r="E113" s="549" t="s">
        <v>714</v>
      </c>
      <c r="F113" s="549" t="s">
        <v>604</v>
      </c>
      <c r="G113" s="549" t="s">
        <v>623</v>
      </c>
      <c r="H113" s="229" t="str">
        <f t="shared" si="3"/>
        <v>0301160070100</v>
      </c>
      <c r="I113" s="227" t="s">
        <v>443</v>
      </c>
      <c r="J113" s="227" t="s">
        <v>1139</v>
      </c>
      <c r="K113" s="246" t="s">
        <v>1121</v>
      </c>
      <c r="L113" s="246" t="s">
        <v>967</v>
      </c>
      <c r="M113" s="247" t="s">
        <v>1302</v>
      </c>
      <c r="N113" s="219" t="s">
        <v>1756</v>
      </c>
    </row>
    <row r="114" spans="1:16" s="284" customFormat="1" ht="15.75" customHeight="1">
      <c r="A114" s="229" t="str">
        <f t="shared" si="2"/>
        <v>0301160090100_FTW_Bbox_WMN_left_Nike_Air_Max_95_deleted on 05/10/2018 by Liliana</v>
      </c>
      <c r="B114" s="549" t="s">
        <v>606</v>
      </c>
      <c r="C114" s="549" t="s">
        <v>604</v>
      </c>
      <c r="D114" s="267">
        <v>16</v>
      </c>
      <c r="E114" s="549" t="s">
        <v>716</v>
      </c>
      <c r="F114" s="549" t="s">
        <v>604</v>
      </c>
      <c r="G114" s="549" t="s">
        <v>623</v>
      </c>
      <c r="H114" s="229" t="str">
        <f t="shared" si="3"/>
        <v>0301160090100</v>
      </c>
      <c r="I114" s="227" t="s">
        <v>443</v>
      </c>
      <c r="J114" s="227" t="s">
        <v>1139</v>
      </c>
      <c r="K114" s="246" t="s">
        <v>1121</v>
      </c>
      <c r="L114" s="246" t="s">
        <v>967</v>
      </c>
      <c r="M114" s="247" t="s">
        <v>968</v>
      </c>
      <c r="N114" s="219" t="s">
        <v>1756</v>
      </c>
    </row>
    <row r="115" spans="1:16" s="284" customFormat="1" ht="15.75" customHeight="1">
      <c r="A115" s="229" t="str">
        <f t="shared" si="2"/>
        <v>0301160010100_FTW_Bbox_WMN_left_Nike_Air_Presto_deleted on 05/10/2018 by Liliana</v>
      </c>
      <c r="B115" s="549" t="s">
        <v>606</v>
      </c>
      <c r="C115" s="549" t="s">
        <v>604</v>
      </c>
      <c r="D115" s="267">
        <v>16</v>
      </c>
      <c r="E115" s="546" t="s">
        <v>708</v>
      </c>
      <c r="F115" s="549" t="s">
        <v>604</v>
      </c>
      <c r="G115" s="549" t="s">
        <v>623</v>
      </c>
      <c r="H115" s="229" t="str">
        <f t="shared" si="3"/>
        <v>0301160010100</v>
      </c>
      <c r="I115" s="227" t="s">
        <v>443</v>
      </c>
      <c r="J115" s="227" t="s">
        <v>1139</v>
      </c>
      <c r="K115" s="246" t="s">
        <v>1121</v>
      </c>
      <c r="L115" s="246" t="s">
        <v>967</v>
      </c>
      <c r="M115" s="247" t="s">
        <v>1297</v>
      </c>
      <c r="N115" s="219" t="s">
        <v>1756</v>
      </c>
    </row>
    <row r="116" spans="1:16" s="284" customFormat="1" ht="15.75" customHeight="1">
      <c r="A116" s="229" t="str">
        <f t="shared" si="2"/>
        <v>0301160020100_FTW_Bbox_WMN_left_Nike_Air_Max_1_deleted on 05/10/2018 by Liliana</v>
      </c>
      <c r="B116" s="549" t="s">
        <v>606</v>
      </c>
      <c r="C116" s="549" t="s">
        <v>604</v>
      </c>
      <c r="D116" s="267">
        <v>16</v>
      </c>
      <c r="E116" s="549" t="s">
        <v>709</v>
      </c>
      <c r="F116" s="549" t="s">
        <v>604</v>
      </c>
      <c r="G116" s="549" t="s">
        <v>623</v>
      </c>
      <c r="H116" s="229" t="str">
        <f t="shared" si="3"/>
        <v>0301160020100</v>
      </c>
      <c r="I116" s="227" t="s">
        <v>443</v>
      </c>
      <c r="J116" s="227" t="s">
        <v>1139</v>
      </c>
      <c r="K116" s="246" t="s">
        <v>1121</v>
      </c>
      <c r="L116" s="246" t="s">
        <v>967</v>
      </c>
      <c r="M116" s="247" t="s">
        <v>1298</v>
      </c>
      <c r="N116" s="219" t="s">
        <v>1756</v>
      </c>
    </row>
    <row r="117" spans="1:16" s="284" customFormat="1" ht="15.75" customHeight="1">
      <c r="A117" s="229" t="str">
        <f t="shared" si="2"/>
        <v>0301160040100_FTW_Bbox_WMN_left_Nike_Roshe_One_Flyknit_deleted on 05/10/2018 by Liliana</v>
      </c>
      <c r="B117" s="549" t="s">
        <v>606</v>
      </c>
      <c r="C117" s="549" t="s">
        <v>604</v>
      </c>
      <c r="D117" s="267">
        <v>16</v>
      </c>
      <c r="E117" s="549" t="s">
        <v>711</v>
      </c>
      <c r="F117" s="549" t="s">
        <v>604</v>
      </c>
      <c r="G117" s="549" t="s">
        <v>623</v>
      </c>
      <c r="H117" s="229" t="str">
        <f t="shared" si="3"/>
        <v>0301160040100</v>
      </c>
      <c r="I117" s="227" t="s">
        <v>443</v>
      </c>
      <c r="J117" s="227" t="s">
        <v>1139</v>
      </c>
      <c r="K117" s="246" t="s">
        <v>1121</v>
      </c>
      <c r="L117" s="246" t="s">
        <v>967</v>
      </c>
      <c r="M117" s="247" t="s">
        <v>1300</v>
      </c>
      <c r="N117" s="219" t="s">
        <v>1756</v>
      </c>
    </row>
    <row r="118" spans="1:16" s="284" customFormat="1" ht="15.75" customHeight="1">
      <c r="A118" s="229" t="str">
        <f t="shared" si="2"/>
        <v>0301170140100_FTW_Bbox_WMN_right_Nike_Juvenate_Background_deleted on 05/10/2018 by Liliana</v>
      </c>
      <c r="B118" s="549" t="s">
        <v>606</v>
      </c>
      <c r="C118" s="549" t="s">
        <v>604</v>
      </c>
      <c r="D118" s="267">
        <v>17</v>
      </c>
      <c r="E118" s="549" t="s">
        <v>721</v>
      </c>
      <c r="F118" s="549" t="s">
        <v>604</v>
      </c>
      <c r="G118" s="549" t="s">
        <v>623</v>
      </c>
      <c r="H118" s="229" t="str">
        <f t="shared" si="3"/>
        <v>0301170140100</v>
      </c>
      <c r="I118" s="227" t="s">
        <v>443</v>
      </c>
      <c r="J118" s="227" t="s">
        <v>1139</v>
      </c>
      <c r="K118" s="246" t="s">
        <v>1120</v>
      </c>
      <c r="L118" s="246" t="s">
        <v>969</v>
      </c>
      <c r="M118" s="247" t="s">
        <v>974</v>
      </c>
      <c r="N118" s="219" t="s">
        <v>1756</v>
      </c>
    </row>
    <row r="119" spans="1:16" s="284" customFormat="1" ht="15.75" customHeight="1">
      <c r="A119" s="229" t="str">
        <f t="shared" si="2"/>
        <v>0301170150100_FTW_Bbox_WMN_right_Nike_Air_Huarache_Ultra_Background_deleted on 05/10/2018 by Liliana</v>
      </c>
      <c r="B119" s="549" t="s">
        <v>606</v>
      </c>
      <c r="C119" s="549" t="s">
        <v>604</v>
      </c>
      <c r="D119" s="267">
        <v>17</v>
      </c>
      <c r="E119" s="549" t="s">
        <v>722</v>
      </c>
      <c r="F119" s="549" t="s">
        <v>604</v>
      </c>
      <c r="G119" s="549" t="s">
        <v>623</v>
      </c>
      <c r="H119" s="229" t="str">
        <f t="shared" si="3"/>
        <v>0301170150100</v>
      </c>
      <c r="I119" s="227" t="s">
        <v>443</v>
      </c>
      <c r="J119" s="227" t="s">
        <v>1139</v>
      </c>
      <c r="K119" s="246" t="s">
        <v>1120</v>
      </c>
      <c r="L119" s="246" t="s">
        <v>969</v>
      </c>
      <c r="M119" s="247" t="s">
        <v>975</v>
      </c>
      <c r="N119" s="219" t="s">
        <v>1756</v>
      </c>
    </row>
    <row r="120" spans="1:16" s="284" customFormat="1" ht="15.75" customHeight="1">
      <c r="A120" s="229" t="str">
        <f t="shared" si="2"/>
        <v>0301170160100_FTW_Bbox_WMN_right_Nike_Air_Max_90_Background_deleted on 05/10/2018 by Liliana</v>
      </c>
      <c r="B120" s="549" t="s">
        <v>606</v>
      </c>
      <c r="C120" s="549" t="s">
        <v>604</v>
      </c>
      <c r="D120" s="267">
        <v>17</v>
      </c>
      <c r="E120" s="549" t="s">
        <v>723</v>
      </c>
      <c r="F120" s="549" t="s">
        <v>604</v>
      </c>
      <c r="G120" s="549" t="s">
        <v>623</v>
      </c>
      <c r="H120" s="229" t="str">
        <f t="shared" si="3"/>
        <v>0301170160100</v>
      </c>
      <c r="I120" s="227" t="s">
        <v>443</v>
      </c>
      <c r="J120" s="227" t="s">
        <v>1139</v>
      </c>
      <c r="K120" s="246" t="s">
        <v>1120</v>
      </c>
      <c r="L120" s="246" t="s">
        <v>969</v>
      </c>
      <c r="M120" s="247" t="s">
        <v>976</v>
      </c>
      <c r="N120" s="219" t="s">
        <v>1756</v>
      </c>
    </row>
    <row r="121" spans="1:16" s="284" customFormat="1" ht="15.75" customHeight="1">
      <c r="A121" s="229" t="str">
        <f t="shared" si="2"/>
        <v>0301170180100_FTW_Bbox_WMN_right_Nike_Air_Max_95_Background_deleted on 05/10/2018 by Liliana</v>
      </c>
      <c r="B121" s="549" t="s">
        <v>606</v>
      </c>
      <c r="C121" s="549" t="s">
        <v>604</v>
      </c>
      <c r="D121" s="267">
        <v>17</v>
      </c>
      <c r="E121" s="549" t="s">
        <v>725</v>
      </c>
      <c r="F121" s="549" t="s">
        <v>604</v>
      </c>
      <c r="G121" s="549" t="s">
        <v>623</v>
      </c>
      <c r="H121" s="229" t="str">
        <f t="shared" si="3"/>
        <v>0301170180100</v>
      </c>
      <c r="I121" s="227" t="s">
        <v>443</v>
      </c>
      <c r="J121" s="227" t="s">
        <v>1139</v>
      </c>
      <c r="K121" s="246" t="s">
        <v>1120</v>
      </c>
      <c r="L121" s="246" t="s">
        <v>969</v>
      </c>
      <c r="M121" s="247" t="s">
        <v>978</v>
      </c>
      <c r="N121" s="219" t="s">
        <v>1756</v>
      </c>
    </row>
    <row r="122" spans="1:16" s="284" customFormat="1" ht="15.75" customHeight="1">
      <c r="A122" s="229" t="str">
        <f t="shared" si="2"/>
        <v>0301170100100_FTW_Bbox_WMN_right_Nike_Air_Presto_Background_deleted on 05/10/2018 by Liliana</v>
      </c>
      <c r="B122" s="549" t="s">
        <v>606</v>
      </c>
      <c r="C122" s="549" t="s">
        <v>604</v>
      </c>
      <c r="D122" s="267">
        <v>17</v>
      </c>
      <c r="E122" s="549" t="s">
        <v>717</v>
      </c>
      <c r="F122" s="549" t="s">
        <v>604</v>
      </c>
      <c r="G122" s="549" t="s">
        <v>623</v>
      </c>
      <c r="H122" s="229" t="str">
        <f t="shared" si="3"/>
        <v>0301170100100</v>
      </c>
      <c r="I122" s="227" t="s">
        <v>443</v>
      </c>
      <c r="J122" s="227" t="s">
        <v>1139</v>
      </c>
      <c r="K122" s="246" t="s">
        <v>1120</v>
      </c>
      <c r="L122" s="246" t="s">
        <v>969</v>
      </c>
      <c r="M122" s="247" t="s">
        <v>970</v>
      </c>
      <c r="N122" s="219" t="s">
        <v>1756</v>
      </c>
    </row>
    <row r="123" spans="1:16" s="284" customFormat="1" ht="15.75" customHeight="1">
      <c r="A123" s="229" t="str">
        <f t="shared" si="2"/>
        <v>0301170110100_FTW_Bbox_WMN_right_Nike_Air_Max_1_Background_deleted on 05/10/2018 by Liliana</v>
      </c>
      <c r="B123" s="549" t="s">
        <v>606</v>
      </c>
      <c r="C123" s="549" t="s">
        <v>604</v>
      </c>
      <c r="D123" s="267">
        <v>17</v>
      </c>
      <c r="E123" s="549" t="s">
        <v>718</v>
      </c>
      <c r="F123" s="549" t="s">
        <v>604</v>
      </c>
      <c r="G123" s="549" t="s">
        <v>623</v>
      </c>
      <c r="H123" s="229" t="str">
        <f t="shared" si="3"/>
        <v>0301170110100</v>
      </c>
      <c r="I123" s="227" t="s">
        <v>443</v>
      </c>
      <c r="J123" s="227" t="s">
        <v>1139</v>
      </c>
      <c r="K123" s="246" t="s">
        <v>1120</v>
      </c>
      <c r="L123" s="246" t="s">
        <v>969</v>
      </c>
      <c r="M123" s="247" t="s">
        <v>971</v>
      </c>
      <c r="N123" s="219" t="s">
        <v>1756</v>
      </c>
    </row>
    <row r="124" spans="1:16" s="284" customFormat="1" ht="15.75" customHeight="1">
      <c r="A124" s="229" t="str">
        <f t="shared" si="2"/>
        <v>0301170130100_FTW_Bbox_WMN_right_Nike_Roshe_One_Flyknit_Background_deleted on 05/10/2018 by Liliana</v>
      </c>
      <c r="B124" s="549" t="s">
        <v>606</v>
      </c>
      <c r="C124" s="549" t="s">
        <v>604</v>
      </c>
      <c r="D124" s="267">
        <v>17</v>
      </c>
      <c r="E124" s="549" t="s">
        <v>720</v>
      </c>
      <c r="F124" s="549" t="s">
        <v>604</v>
      </c>
      <c r="G124" s="549" t="s">
        <v>623</v>
      </c>
      <c r="H124" s="229" t="str">
        <f t="shared" si="3"/>
        <v>0301170130100</v>
      </c>
      <c r="I124" s="227" t="s">
        <v>443</v>
      </c>
      <c r="J124" s="227" t="s">
        <v>1139</v>
      </c>
      <c r="K124" s="246" t="s">
        <v>1120</v>
      </c>
      <c r="L124" s="246" t="s">
        <v>969</v>
      </c>
      <c r="M124" s="247" t="s">
        <v>973</v>
      </c>
      <c r="N124" s="219" t="s">
        <v>1756</v>
      </c>
    </row>
    <row r="125" spans="1:16">
      <c r="N125" s="219"/>
    </row>
    <row r="126" spans="1:16" s="219" customFormat="1" ht="15.75" customHeight="1">
      <c r="A126" s="229" t="str">
        <f>H126&amp;J126&amp;K126&amp;M126&amp;J126&amp;N126</f>
        <v>0301150010000_FTW_Wall_5_Bay_D_LUNAR_EPIC_OLD - DO NOT USE ANYMORE 12-6-2018</v>
      </c>
      <c r="B126" s="549" t="s">
        <v>606</v>
      </c>
      <c r="C126" s="549" t="s">
        <v>604</v>
      </c>
      <c r="D126" s="267">
        <v>15</v>
      </c>
      <c r="E126" s="546" t="s">
        <v>708</v>
      </c>
      <c r="F126" s="549" t="s">
        <v>623</v>
      </c>
      <c r="G126" s="549" t="s">
        <v>623</v>
      </c>
      <c r="H126" s="229" t="str">
        <f>B126&amp;C126&amp;D126&amp;E126&amp;F126&amp;G126</f>
        <v>0301150010000</v>
      </c>
      <c r="I126" s="227" t="s">
        <v>443</v>
      </c>
      <c r="J126" s="227" t="s">
        <v>1139</v>
      </c>
      <c r="K126" s="230" t="s">
        <v>1244</v>
      </c>
      <c r="L126" s="230" t="s">
        <v>1295</v>
      </c>
      <c r="M126" s="227" t="s">
        <v>1296</v>
      </c>
      <c r="N126" s="244" t="s">
        <v>1538</v>
      </c>
    </row>
    <row r="127" spans="1:16">
      <c r="N127" s="219"/>
    </row>
    <row r="128" spans="1:16" s="284" customFormat="1" ht="15.75" customHeight="1">
      <c r="A128" s="229" t="s">
        <v>1758</v>
      </c>
      <c r="B128" s="549" t="s">
        <v>606</v>
      </c>
      <c r="C128" s="549" t="s">
        <v>604</v>
      </c>
      <c r="D128" s="267">
        <v>18</v>
      </c>
      <c r="E128" s="546" t="s">
        <v>708</v>
      </c>
      <c r="F128" s="549" t="s">
        <v>604</v>
      </c>
      <c r="G128" s="549" t="s">
        <v>623</v>
      </c>
      <c r="H128" s="229" t="str">
        <f t="shared" ref="H128:H141" si="4">B128&amp;C128&amp;D128&amp;E128&amp;F128&amp;G128</f>
        <v>0301180010100</v>
      </c>
      <c r="I128" s="227" t="s">
        <v>443</v>
      </c>
      <c r="J128" s="227" t="s">
        <v>1139</v>
      </c>
      <c r="K128" s="230" t="s">
        <v>1119</v>
      </c>
      <c r="L128" s="230" t="s">
        <v>979</v>
      </c>
      <c r="M128" s="227" t="s">
        <v>1297</v>
      </c>
      <c r="N128" s="219" t="s">
        <v>1772</v>
      </c>
      <c r="P128" s="244"/>
    </row>
    <row r="129" spans="1:29" s="284" customFormat="1" ht="15.75" customHeight="1">
      <c r="A129" s="229" t="s">
        <v>1759</v>
      </c>
      <c r="B129" s="549" t="s">
        <v>606</v>
      </c>
      <c r="C129" s="549" t="s">
        <v>604</v>
      </c>
      <c r="D129" s="267">
        <v>18</v>
      </c>
      <c r="E129" s="549" t="s">
        <v>709</v>
      </c>
      <c r="F129" s="549" t="s">
        <v>604</v>
      </c>
      <c r="G129" s="549" t="s">
        <v>623</v>
      </c>
      <c r="H129" s="229" t="str">
        <f t="shared" si="4"/>
        <v>0301180020100</v>
      </c>
      <c r="I129" s="227" t="s">
        <v>443</v>
      </c>
      <c r="J129" s="227" t="s">
        <v>1139</v>
      </c>
      <c r="K129" s="230" t="s">
        <v>1119</v>
      </c>
      <c r="L129" s="230" t="s">
        <v>979</v>
      </c>
      <c r="M129" s="227" t="s">
        <v>1298</v>
      </c>
      <c r="N129" s="219" t="s">
        <v>1772</v>
      </c>
      <c r="P129" s="244"/>
    </row>
    <row r="130" spans="1:29" s="284" customFormat="1" ht="15.75" customHeight="1">
      <c r="A130" s="229" t="s">
        <v>1760</v>
      </c>
      <c r="B130" s="549" t="s">
        <v>606</v>
      </c>
      <c r="C130" s="549" t="s">
        <v>604</v>
      </c>
      <c r="D130" s="267">
        <v>18</v>
      </c>
      <c r="E130" s="549" t="s">
        <v>711</v>
      </c>
      <c r="F130" s="549" t="s">
        <v>604</v>
      </c>
      <c r="G130" s="549" t="s">
        <v>623</v>
      </c>
      <c r="H130" s="229" t="str">
        <f t="shared" si="4"/>
        <v>0301180040100</v>
      </c>
      <c r="I130" s="227" t="s">
        <v>443</v>
      </c>
      <c r="J130" s="227" t="s">
        <v>1139</v>
      </c>
      <c r="K130" s="230" t="s">
        <v>1119</v>
      </c>
      <c r="L130" s="230" t="s">
        <v>979</v>
      </c>
      <c r="M130" s="227" t="s">
        <v>1300</v>
      </c>
      <c r="N130" s="219" t="s">
        <v>1772</v>
      </c>
      <c r="P130" s="244"/>
    </row>
    <row r="131" spans="1:29" s="284" customFormat="1" ht="15.75" customHeight="1">
      <c r="A131" s="229" t="s">
        <v>1761</v>
      </c>
      <c r="B131" s="549" t="s">
        <v>606</v>
      </c>
      <c r="C131" s="549" t="s">
        <v>604</v>
      </c>
      <c r="D131" s="267">
        <v>18</v>
      </c>
      <c r="E131" s="549" t="s">
        <v>712</v>
      </c>
      <c r="F131" s="549" t="s">
        <v>604</v>
      </c>
      <c r="G131" s="549" t="s">
        <v>623</v>
      </c>
      <c r="H131" s="229" t="str">
        <f t="shared" si="4"/>
        <v>0301180050100</v>
      </c>
      <c r="I131" s="227" t="s">
        <v>443</v>
      </c>
      <c r="J131" s="227" t="s">
        <v>1139</v>
      </c>
      <c r="K131" s="230" t="s">
        <v>1119</v>
      </c>
      <c r="L131" s="230" t="s">
        <v>979</v>
      </c>
      <c r="M131" s="227" t="s">
        <v>935</v>
      </c>
      <c r="N131" s="219" t="s">
        <v>1772</v>
      </c>
      <c r="P131" s="244"/>
    </row>
    <row r="132" spans="1:29" s="284" customFormat="1" ht="15.75" customHeight="1">
      <c r="A132" s="229" t="s">
        <v>1762</v>
      </c>
      <c r="B132" s="549" t="s">
        <v>606</v>
      </c>
      <c r="C132" s="549" t="s">
        <v>604</v>
      </c>
      <c r="D132" s="267">
        <v>18</v>
      </c>
      <c r="E132" s="549" t="s">
        <v>713</v>
      </c>
      <c r="F132" s="549" t="s">
        <v>604</v>
      </c>
      <c r="G132" s="549" t="s">
        <v>623</v>
      </c>
      <c r="H132" s="229" t="str">
        <f t="shared" si="4"/>
        <v>0301180060100</v>
      </c>
      <c r="I132" s="227" t="s">
        <v>443</v>
      </c>
      <c r="J132" s="227" t="s">
        <v>1139</v>
      </c>
      <c r="K132" s="230" t="s">
        <v>1119</v>
      </c>
      <c r="L132" s="230" t="s">
        <v>979</v>
      </c>
      <c r="M132" s="227" t="s">
        <v>1301</v>
      </c>
      <c r="N132" s="219" t="s">
        <v>1772</v>
      </c>
      <c r="P132" s="244"/>
    </row>
    <row r="133" spans="1:29" s="284" customFormat="1" ht="15.75" customHeight="1">
      <c r="A133" s="229" t="s">
        <v>1763</v>
      </c>
      <c r="B133" s="549" t="s">
        <v>606</v>
      </c>
      <c r="C133" s="549" t="s">
        <v>604</v>
      </c>
      <c r="D133" s="267">
        <v>18</v>
      </c>
      <c r="E133" s="549" t="s">
        <v>714</v>
      </c>
      <c r="F133" s="549" t="s">
        <v>604</v>
      </c>
      <c r="G133" s="549" t="s">
        <v>623</v>
      </c>
      <c r="H133" s="229" t="str">
        <f t="shared" si="4"/>
        <v>0301180070100</v>
      </c>
      <c r="I133" s="227" t="s">
        <v>443</v>
      </c>
      <c r="J133" s="227" t="s">
        <v>1139</v>
      </c>
      <c r="K133" s="230" t="s">
        <v>1119</v>
      </c>
      <c r="L133" s="230" t="s">
        <v>979</v>
      </c>
      <c r="M133" s="227" t="s">
        <v>1302</v>
      </c>
      <c r="N133" s="219" t="s">
        <v>1772</v>
      </c>
      <c r="P133" s="244"/>
    </row>
    <row r="134" spans="1:29" s="284" customFormat="1" ht="15.75" customHeight="1">
      <c r="A134" s="229" t="s">
        <v>1764</v>
      </c>
      <c r="B134" s="549" t="s">
        <v>606</v>
      </c>
      <c r="C134" s="549" t="s">
        <v>604</v>
      </c>
      <c r="D134" s="267">
        <v>18</v>
      </c>
      <c r="E134" s="549" t="s">
        <v>716</v>
      </c>
      <c r="F134" s="549" t="s">
        <v>604</v>
      </c>
      <c r="G134" s="549" t="s">
        <v>623</v>
      </c>
      <c r="H134" s="229" t="str">
        <f t="shared" si="4"/>
        <v>0301180090100</v>
      </c>
      <c r="I134" s="227" t="s">
        <v>443</v>
      </c>
      <c r="J134" s="227" t="s">
        <v>1139</v>
      </c>
      <c r="K134" s="230" t="s">
        <v>1119</v>
      </c>
      <c r="L134" s="230" t="s">
        <v>979</v>
      </c>
      <c r="M134" s="227" t="s">
        <v>968</v>
      </c>
      <c r="N134" s="219" t="s">
        <v>1772</v>
      </c>
      <c r="P134" s="244"/>
    </row>
    <row r="135" spans="1:29" s="284" customFormat="1" ht="15.75" customHeight="1">
      <c r="A135" s="229" t="s">
        <v>1765</v>
      </c>
      <c r="B135" s="549" t="s">
        <v>606</v>
      </c>
      <c r="C135" s="549" t="s">
        <v>604</v>
      </c>
      <c r="D135" s="267">
        <v>19</v>
      </c>
      <c r="E135" s="549" t="s">
        <v>717</v>
      </c>
      <c r="F135" s="549" t="s">
        <v>604</v>
      </c>
      <c r="G135" s="549" t="s">
        <v>623</v>
      </c>
      <c r="H135" s="229" t="str">
        <f t="shared" si="4"/>
        <v>0301190100100</v>
      </c>
      <c r="I135" s="227" t="s">
        <v>443</v>
      </c>
      <c r="J135" s="227" t="s">
        <v>1139</v>
      </c>
      <c r="K135" s="230" t="s">
        <v>1118</v>
      </c>
      <c r="L135" s="230" t="s">
        <v>980</v>
      </c>
      <c r="M135" s="227" t="s">
        <v>970</v>
      </c>
      <c r="N135" s="219" t="s">
        <v>1772</v>
      </c>
      <c r="P135" s="244"/>
    </row>
    <row r="136" spans="1:29" s="284" customFormat="1" ht="15.75" customHeight="1">
      <c r="A136" s="229" t="s">
        <v>1766</v>
      </c>
      <c r="B136" s="549" t="s">
        <v>606</v>
      </c>
      <c r="C136" s="549" t="s">
        <v>604</v>
      </c>
      <c r="D136" s="267">
        <v>19</v>
      </c>
      <c r="E136" s="549" t="s">
        <v>718</v>
      </c>
      <c r="F136" s="549" t="s">
        <v>604</v>
      </c>
      <c r="G136" s="549" t="s">
        <v>623</v>
      </c>
      <c r="H136" s="229" t="str">
        <f t="shared" si="4"/>
        <v>0301190110100</v>
      </c>
      <c r="I136" s="227" t="s">
        <v>443</v>
      </c>
      <c r="J136" s="227" t="s">
        <v>1139</v>
      </c>
      <c r="K136" s="230" t="s">
        <v>1118</v>
      </c>
      <c r="L136" s="230" t="s">
        <v>980</v>
      </c>
      <c r="M136" s="227" t="s">
        <v>971</v>
      </c>
      <c r="N136" s="219" t="s">
        <v>1772</v>
      </c>
      <c r="P136" s="244"/>
    </row>
    <row r="137" spans="1:29" s="284" customFormat="1" ht="15.75" customHeight="1">
      <c r="A137" s="229" t="s">
        <v>1767</v>
      </c>
      <c r="B137" s="549" t="s">
        <v>606</v>
      </c>
      <c r="C137" s="549" t="s">
        <v>604</v>
      </c>
      <c r="D137" s="267">
        <v>19</v>
      </c>
      <c r="E137" s="549" t="s">
        <v>720</v>
      </c>
      <c r="F137" s="549" t="s">
        <v>604</v>
      </c>
      <c r="G137" s="549" t="s">
        <v>623</v>
      </c>
      <c r="H137" s="229" t="str">
        <f t="shared" si="4"/>
        <v>0301190130100</v>
      </c>
      <c r="I137" s="227" t="s">
        <v>443</v>
      </c>
      <c r="J137" s="227" t="s">
        <v>1139</v>
      </c>
      <c r="K137" s="230" t="s">
        <v>1118</v>
      </c>
      <c r="L137" s="230" t="s">
        <v>980</v>
      </c>
      <c r="M137" s="227" t="s">
        <v>973</v>
      </c>
      <c r="N137" s="219" t="s">
        <v>1772</v>
      </c>
      <c r="P137" s="244"/>
    </row>
    <row r="138" spans="1:29" s="284" customFormat="1" ht="15.75" customHeight="1">
      <c r="A138" s="229" t="s">
        <v>1768</v>
      </c>
      <c r="B138" s="549" t="s">
        <v>606</v>
      </c>
      <c r="C138" s="549" t="s">
        <v>604</v>
      </c>
      <c r="D138" s="267">
        <v>19</v>
      </c>
      <c r="E138" s="549" t="s">
        <v>721</v>
      </c>
      <c r="F138" s="549" t="s">
        <v>604</v>
      </c>
      <c r="G138" s="549" t="s">
        <v>623</v>
      </c>
      <c r="H138" s="229" t="str">
        <f t="shared" si="4"/>
        <v>0301190140100</v>
      </c>
      <c r="I138" s="227" t="s">
        <v>443</v>
      </c>
      <c r="J138" s="227" t="s">
        <v>1139</v>
      </c>
      <c r="K138" s="230" t="s">
        <v>1118</v>
      </c>
      <c r="L138" s="230" t="s">
        <v>980</v>
      </c>
      <c r="M138" s="227" t="s">
        <v>974</v>
      </c>
      <c r="N138" s="219" t="s">
        <v>1772</v>
      </c>
      <c r="P138" s="244"/>
    </row>
    <row r="139" spans="1:29" s="284" customFormat="1" ht="15.75" customHeight="1">
      <c r="A139" s="229" t="s">
        <v>1769</v>
      </c>
      <c r="B139" s="549" t="s">
        <v>606</v>
      </c>
      <c r="C139" s="549" t="s">
        <v>604</v>
      </c>
      <c r="D139" s="267">
        <v>19</v>
      </c>
      <c r="E139" s="549" t="s">
        <v>722</v>
      </c>
      <c r="F139" s="549" t="s">
        <v>604</v>
      </c>
      <c r="G139" s="549" t="s">
        <v>623</v>
      </c>
      <c r="H139" s="229" t="str">
        <f t="shared" si="4"/>
        <v>0301190150100</v>
      </c>
      <c r="I139" s="227" t="s">
        <v>443</v>
      </c>
      <c r="J139" s="227" t="s">
        <v>1139</v>
      </c>
      <c r="K139" s="230" t="s">
        <v>1118</v>
      </c>
      <c r="L139" s="230" t="s">
        <v>980</v>
      </c>
      <c r="M139" s="227" t="s">
        <v>975</v>
      </c>
      <c r="N139" s="219" t="s">
        <v>1772</v>
      </c>
      <c r="P139" s="244"/>
    </row>
    <row r="140" spans="1:29" s="284" customFormat="1" ht="15.75" customHeight="1">
      <c r="A140" s="229" t="s">
        <v>1770</v>
      </c>
      <c r="B140" s="549" t="s">
        <v>606</v>
      </c>
      <c r="C140" s="549" t="s">
        <v>604</v>
      </c>
      <c r="D140" s="267">
        <v>19</v>
      </c>
      <c r="E140" s="549" t="s">
        <v>723</v>
      </c>
      <c r="F140" s="549" t="s">
        <v>604</v>
      </c>
      <c r="G140" s="549" t="s">
        <v>623</v>
      </c>
      <c r="H140" s="229" t="str">
        <f t="shared" si="4"/>
        <v>0301190160100</v>
      </c>
      <c r="I140" s="227" t="s">
        <v>443</v>
      </c>
      <c r="J140" s="227" t="s">
        <v>1139</v>
      </c>
      <c r="K140" s="230" t="s">
        <v>1118</v>
      </c>
      <c r="L140" s="230" t="s">
        <v>980</v>
      </c>
      <c r="M140" s="227" t="s">
        <v>976</v>
      </c>
      <c r="N140" s="219" t="s">
        <v>1772</v>
      </c>
      <c r="P140" s="244"/>
    </row>
    <row r="141" spans="1:29" s="284" customFormat="1" ht="15.75" customHeight="1">
      <c r="A141" s="229" t="s">
        <v>1771</v>
      </c>
      <c r="B141" s="549" t="s">
        <v>606</v>
      </c>
      <c r="C141" s="549" t="s">
        <v>604</v>
      </c>
      <c r="D141" s="267">
        <v>19</v>
      </c>
      <c r="E141" s="549" t="s">
        <v>725</v>
      </c>
      <c r="F141" s="549" t="s">
        <v>604</v>
      </c>
      <c r="G141" s="549" t="s">
        <v>623</v>
      </c>
      <c r="H141" s="229" t="str">
        <f t="shared" si="4"/>
        <v>0301190180100</v>
      </c>
      <c r="I141" s="227" t="s">
        <v>443</v>
      </c>
      <c r="J141" s="227" t="s">
        <v>1139</v>
      </c>
      <c r="K141" s="230" t="s">
        <v>1118</v>
      </c>
      <c r="L141" s="230" t="s">
        <v>980</v>
      </c>
      <c r="M141" s="227" t="s">
        <v>978</v>
      </c>
      <c r="N141" s="219" t="s">
        <v>1772</v>
      </c>
      <c r="P141" s="244"/>
    </row>
    <row r="143" spans="1:29" s="474" customFormat="1" ht="15.75" customHeight="1">
      <c r="A143" s="229" t="str">
        <f>H143&amp;J143&amp;K143&amp;M143&amp;J143&amp;N143</f>
        <v>0509480040100_Operational_Signage_Hiring_210x297</v>
      </c>
      <c r="B143" s="557" t="s">
        <v>608</v>
      </c>
      <c r="C143" s="557" t="s">
        <v>643</v>
      </c>
      <c r="D143" s="287">
        <v>48</v>
      </c>
      <c r="E143" s="539" t="s">
        <v>711</v>
      </c>
      <c r="F143" s="554" t="s">
        <v>604</v>
      </c>
      <c r="G143" s="554" t="s">
        <v>623</v>
      </c>
      <c r="H143" s="227" t="str">
        <f>B143&amp;C143&amp;D143&amp;E143&amp;F143&amp;G143</f>
        <v>0509480040100</v>
      </c>
      <c r="I143" s="227" t="s">
        <v>688</v>
      </c>
      <c r="J143" s="227" t="s">
        <v>1139</v>
      </c>
      <c r="K143" s="227" t="s">
        <v>1140</v>
      </c>
      <c r="L143" s="232" t="s">
        <v>1107</v>
      </c>
      <c r="M143" s="332" t="s">
        <v>689</v>
      </c>
      <c r="N143" s="332" t="s">
        <v>1147</v>
      </c>
      <c r="O143" s="332" t="s">
        <v>1111</v>
      </c>
      <c r="P143" s="332" t="s">
        <v>898</v>
      </c>
      <c r="Q143" s="333">
        <v>2</v>
      </c>
      <c r="R143" s="333">
        <v>2</v>
      </c>
      <c r="S143" s="333">
        <v>2</v>
      </c>
      <c r="T143" s="333">
        <v>2</v>
      </c>
      <c r="U143" s="333">
        <v>2</v>
      </c>
      <c r="V143" s="335"/>
      <c r="W143" s="466">
        <v>14.25</v>
      </c>
      <c r="X143" s="466">
        <v>14.25</v>
      </c>
      <c r="Y143" s="466">
        <v>14.25</v>
      </c>
      <c r="Z143" s="466">
        <v>14.25</v>
      </c>
      <c r="AA143" s="466">
        <v>14.25</v>
      </c>
      <c r="AB143" s="466">
        <v>14.25</v>
      </c>
      <c r="AC143" s="331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865"/>
  <sheetViews>
    <sheetView showGridLines="0" topLeftCell="A10" zoomScale="70" zoomScaleNormal="70" zoomScaleSheetLayoutView="80" workbookViewId="0">
      <selection activeCell="S614" sqref="S614"/>
    </sheetView>
  </sheetViews>
  <sheetFormatPr defaultColWidth="8.6640625" defaultRowHeight="15.75" customHeight="1"/>
  <cols>
    <col min="1" max="1" width="67.6640625" style="252" customWidth="1"/>
    <col min="2" max="7" width="11.6640625" style="252" customWidth="1"/>
    <col min="8" max="8" width="24.33203125" style="252" customWidth="1"/>
    <col min="9" max="10" width="13.6640625" style="252" customWidth="1"/>
    <col min="11" max="11" width="41.44140625" style="252" customWidth="1"/>
    <col min="12" max="12" width="53.44140625" style="252" bestFit="1" customWidth="1"/>
    <col min="13" max="13" width="53.33203125" style="252" bestFit="1" customWidth="1"/>
    <col min="14" max="14" width="20" style="252" bestFit="1" customWidth="1"/>
    <col min="15" max="15" width="39" style="252" customWidth="1"/>
    <col min="16" max="16" width="15.33203125" style="252" bestFit="1" customWidth="1"/>
    <col min="17" max="17" width="8" style="252" bestFit="1" customWidth="1"/>
    <col min="18" max="21" width="8" style="343" bestFit="1" customWidth="1"/>
    <col min="22" max="22" width="2.44140625" style="342" customWidth="1"/>
    <col min="23" max="23" width="11.44140625" style="467" bestFit="1" customWidth="1"/>
    <col min="24" max="28" width="16.33203125" style="468" customWidth="1"/>
    <col min="29" max="29" width="7.6640625" style="252" customWidth="1"/>
    <col min="30" max="30" width="59.33203125" style="252" bestFit="1" customWidth="1"/>
    <col min="31" max="16384" width="8.6640625" style="252"/>
  </cols>
  <sheetData>
    <row r="1" spans="1:30" s="219" customFormat="1" ht="15.75" customHeight="1">
      <c r="A1" s="213"/>
      <c r="B1" s="213"/>
      <c r="C1" s="213"/>
      <c r="D1" s="213"/>
      <c r="E1" s="213"/>
      <c r="F1" s="213"/>
      <c r="G1" s="213"/>
      <c r="H1" s="213"/>
      <c r="I1" s="215"/>
      <c r="J1" s="215"/>
      <c r="K1" s="370" t="s">
        <v>456</v>
      </c>
      <c r="L1" s="370" t="s">
        <v>456</v>
      </c>
      <c r="M1" s="214"/>
      <c r="N1" s="215"/>
      <c r="O1" s="215"/>
      <c r="P1" s="215"/>
      <c r="Q1" s="215"/>
      <c r="R1" s="216"/>
      <c r="S1" s="216"/>
      <c r="T1" s="216"/>
      <c r="U1" s="217"/>
      <c r="V1" s="218"/>
      <c r="W1" s="883" t="s">
        <v>874</v>
      </c>
      <c r="X1" s="880" t="s">
        <v>875</v>
      </c>
      <c r="Y1" s="880" t="s">
        <v>876</v>
      </c>
      <c r="Z1" s="880" t="s">
        <v>877</v>
      </c>
      <c r="AA1" s="880" t="s">
        <v>878</v>
      </c>
      <c r="AB1" s="880" t="s">
        <v>879</v>
      </c>
    </row>
    <row r="2" spans="1:30" s="219" customFormat="1" ht="15.75" customHeight="1">
      <c r="A2" s="213"/>
      <c r="B2" s="213"/>
      <c r="C2" s="213"/>
      <c r="D2" s="213"/>
      <c r="E2" s="213"/>
      <c r="F2" s="213"/>
      <c r="G2" s="213"/>
      <c r="H2" s="213"/>
      <c r="I2" s="215"/>
      <c r="J2" s="215"/>
      <c r="K2" s="370" t="s">
        <v>880</v>
      </c>
      <c r="L2" s="370" t="s">
        <v>880</v>
      </c>
      <c r="M2" s="214"/>
      <c r="N2" s="215"/>
      <c r="O2" s="215"/>
      <c r="P2" s="215"/>
      <c r="Q2" s="215"/>
      <c r="R2" s="216"/>
      <c r="S2" s="216"/>
      <c r="T2" s="216"/>
      <c r="U2" s="217"/>
      <c r="V2" s="220"/>
      <c r="W2" s="884"/>
      <c r="X2" s="881"/>
      <c r="Y2" s="881"/>
      <c r="Z2" s="881"/>
      <c r="AA2" s="881"/>
      <c r="AB2" s="881"/>
    </row>
    <row r="3" spans="1:30" s="219" customFormat="1" ht="96" customHeight="1">
      <c r="A3" s="213"/>
      <c r="B3" s="213"/>
      <c r="C3" s="213"/>
      <c r="D3" s="213"/>
      <c r="E3" s="213"/>
      <c r="F3" s="213"/>
      <c r="G3" s="213"/>
      <c r="H3" s="213"/>
      <c r="I3" s="215"/>
      <c r="J3" s="215"/>
      <c r="K3" s="221"/>
      <c r="L3" s="221"/>
      <c r="M3" s="221"/>
      <c r="N3" s="215"/>
      <c r="O3" s="215"/>
      <c r="P3" s="215"/>
      <c r="Q3" s="215"/>
      <c r="R3" s="216"/>
      <c r="S3" s="216"/>
      <c r="T3" s="216"/>
      <c r="U3" s="217"/>
      <c r="V3" s="222"/>
      <c r="W3" s="885"/>
      <c r="X3" s="882"/>
      <c r="Y3" s="882"/>
      <c r="Z3" s="882"/>
      <c r="AA3" s="882"/>
      <c r="AB3" s="882"/>
    </row>
    <row r="4" spans="1:30" s="293" customFormat="1" ht="15.75" customHeight="1">
      <c r="A4" s="374"/>
      <c r="B4" s="374"/>
      <c r="C4" s="374"/>
      <c r="D4" s="374"/>
      <c r="E4" s="374"/>
      <c r="F4" s="374"/>
      <c r="G4" s="374"/>
      <c r="H4" s="374"/>
      <c r="I4" s="366"/>
      <c r="J4" s="366"/>
      <c r="K4" s="366" t="s">
        <v>873</v>
      </c>
      <c r="L4" s="366" t="s">
        <v>881</v>
      </c>
      <c r="M4" s="366" t="s">
        <v>366</v>
      </c>
      <c r="N4" s="375" t="s">
        <v>1197</v>
      </c>
      <c r="O4" s="366" t="s">
        <v>368</v>
      </c>
      <c r="P4" s="366" t="s">
        <v>369</v>
      </c>
      <c r="Q4" s="366" t="s">
        <v>356</v>
      </c>
      <c r="R4" s="367" t="s">
        <v>370</v>
      </c>
      <c r="S4" s="367" t="s">
        <v>371</v>
      </c>
      <c r="T4" s="367" t="s">
        <v>372</v>
      </c>
      <c r="U4" s="368" t="s">
        <v>355</v>
      </c>
      <c r="V4" s="225"/>
      <c r="W4" s="444"/>
      <c r="X4" s="445"/>
      <c r="Y4" s="445"/>
      <c r="Z4" s="445"/>
      <c r="AA4" s="445"/>
      <c r="AB4" s="445"/>
    </row>
    <row r="5" spans="1:30" s="293" customFormat="1" ht="15.75" customHeight="1">
      <c r="A5" s="585" t="s">
        <v>1143</v>
      </c>
      <c r="B5" s="586" t="s">
        <v>882</v>
      </c>
      <c r="C5" s="586" t="s">
        <v>10</v>
      </c>
      <c r="D5" s="586" t="s">
        <v>691</v>
      </c>
      <c r="E5" s="586" t="s">
        <v>692</v>
      </c>
      <c r="F5" s="586" t="s">
        <v>693</v>
      </c>
      <c r="G5" s="586" t="s">
        <v>474</v>
      </c>
      <c r="H5" s="586" t="str">
        <f t="shared" ref="H5:H19" si="0">B5&amp;C5&amp;D5&amp;E5&amp;F5&amp;G5</f>
        <v>Store_typeCategoryFamilySubjectlanguageCurrency</v>
      </c>
      <c r="I5" s="366"/>
      <c r="J5" s="366"/>
      <c r="K5" s="366"/>
      <c r="L5" s="366"/>
      <c r="M5" s="366"/>
      <c r="N5" s="375"/>
      <c r="O5" s="366"/>
      <c r="P5" s="366"/>
      <c r="Q5" s="366"/>
      <c r="R5" s="367"/>
      <c r="S5" s="367"/>
      <c r="T5" s="367"/>
      <c r="U5" s="368"/>
      <c r="V5" s="225"/>
      <c r="W5" s="444"/>
      <c r="X5" s="445"/>
      <c r="Y5" s="445"/>
      <c r="Z5" s="445"/>
      <c r="AA5" s="445"/>
      <c r="AB5" s="445"/>
    </row>
    <row r="6" spans="1:30" s="219" customFormat="1" ht="15.75" customHeight="1">
      <c r="A6" s="229" t="str">
        <f t="shared" ref="A6:A11" si="1">H6&amp;J6&amp;K6&amp;M6&amp;J6&amp;N6</f>
        <v>0301010012200_FTW_EC_bin_S_Girls_397,5x203</v>
      </c>
      <c r="B6" s="546" t="s">
        <v>606</v>
      </c>
      <c r="C6" s="546" t="s">
        <v>604</v>
      </c>
      <c r="D6" s="546" t="s">
        <v>604</v>
      </c>
      <c r="E6" s="546" t="s">
        <v>708</v>
      </c>
      <c r="F6" s="546" t="s">
        <v>652</v>
      </c>
      <c r="G6" s="546" t="s">
        <v>623</v>
      </c>
      <c r="H6" s="229" t="str">
        <f t="shared" si="0"/>
        <v>0301010012200</v>
      </c>
      <c r="I6" s="227" t="s">
        <v>443</v>
      </c>
      <c r="J6" s="227" t="s">
        <v>1139</v>
      </c>
      <c r="K6" s="230" t="s">
        <v>1236</v>
      </c>
      <c r="L6" s="230" t="s">
        <v>1235</v>
      </c>
      <c r="M6" s="231" t="s">
        <v>3</v>
      </c>
      <c r="N6" s="232" t="s">
        <v>1144</v>
      </c>
      <c r="O6" s="233" t="s">
        <v>883</v>
      </c>
      <c r="P6" s="231" t="s">
        <v>884</v>
      </c>
      <c r="Q6" s="234" t="s">
        <v>22</v>
      </c>
      <c r="R6" s="234" t="s">
        <v>22</v>
      </c>
      <c r="S6" s="234" t="s">
        <v>22</v>
      </c>
      <c r="T6" s="234" t="s">
        <v>22</v>
      </c>
      <c r="U6" s="234" t="s">
        <v>22</v>
      </c>
      <c r="V6" s="235"/>
      <c r="W6" s="446">
        <v>75</v>
      </c>
      <c r="X6" s="447" t="e">
        <f t="shared" ref="X6:AB11" si="2">$W6*Q6</f>
        <v>#VALUE!</v>
      </c>
      <c r="Y6" s="447" t="e">
        <f t="shared" si="2"/>
        <v>#VALUE!</v>
      </c>
      <c r="Z6" s="447" t="e">
        <f t="shared" si="2"/>
        <v>#VALUE!</v>
      </c>
      <c r="AA6" s="447" t="e">
        <f t="shared" si="2"/>
        <v>#VALUE!</v>
      </c>
      <c r="AB6" s="447" t="e">
        <f t="shared" si="2"/>
        <v>#VALUE!</v>
      </c>
      <c r="AC6" s="236"/>
    </row>
    <row r="7" spans="1:30" s="219" customFormat="1" ht="15.75" customHeight="1">
      <c r="A7" s="229" t="str">
        <f t="shared" si="1"/>
        <v>0301010022200_FTW_EC_bin_S_Boys_397,5x203</v>
      </c>
      <c r="B7" s="546" t="s">
        <v>606</v>
      </c>
      <c r="C7" s="546" t="s">
        <v>604</v>
      </c>
      <c r="D7" s="546" t="s">
        <v>604</v>
      </c>
      <c r="E7" s="546" t="s">
        <v>709</v>
      </c>
      <c r="F7" s="546" t="s">
        <v>652</v>
      </c>
      <c r="G7" s="546" t="s">
        <v>623</v>
      </c>
      <c r="H7" s="229" t="str">
        <f t="shared" si="0"/>
        <v>0301010022200</v>
      </c>
      <c r="I7" s="227" t="s">
        <v>443</v>
      </c>
      <c r="J7" s="227" t="s">
        <v>1139</v>
      </c>
      <c r="K7" s="230" t="s">
        <v>1236</v>
      </c>
      <c r="L7" s="230" t="s">
        <v>1235</v>
      </c>
      <c r="M7" s="231" t="s">
        <v>4</v>
      </c>
      <c r="N7" s="232" t="s">
        <v>1144</v>
      </c>
      <c r="O7" s="233" t="s">
        <v>883</v>
      </c>
      <c r="P7" s="231" t="s">
        <v>884</v>
      </c>
      <c r="Q7" s="234" t="s">
        <v>22</v>
      </c>
      <c r="R7" s="234" t="s">
        <v>22</v>
      </c>
      <c r="S7" s="234" t="s">
        <v>22</v>
      </c>
      <c r="T7" s="234" t="s">
        <v>22</v>
      </c>
      <c r="U7" s="234" t="s">
        <v>22</v>
      </c>
      <c r="V7" s="235"/>
      <c r="W7" s="446">
        <v>75</v>
      </c>
      <c r="X7" s="447" t="e">
        <f t="shared" si="2"/>
        <v>#VALUE!</v>
      </c>
      <c r="Y7" s="447" t="e">
        <f t="shared" si="2"/>
        <v>#VALUE!</v>
      </c>
      <c r="Z7" s="447" t="e">
        <f t="shared" si="2"/>
        <v>#VALUE!</v>
      </c>
      <c r="AA7" s="447" t="e">
        <f t="shared" si="2"/>
        <v>#VALUE!</v>
      </c>
      <c r="AB7" s="447" t="e">
        <f t="shared" si="2"/>
        <v>#VALUE!</v>
      </c>
      <c r="AC7" s="236"/>
    </row>
    <row r="8" spans="1:30" s="219" customFormat="1" ht="15.75" customHeight="1">
      <c r="A8" s="229" t="str">
        <f t="shared" si="1"/>
        <v>0301010032200_FTW_EC_bin_S_Men_397,5x203</v>
      </c>
      <c r="B8" s="546" t="s">
        <v>606</v>
      </c>
      <c r="C8" s="546" t="s">
        <v>604</v>
      </c>
      <c r="D8" s="546" t="s">
        <v>604</v>
      </c>
      <c r="E8" s="546" t="s">
        <v>710</v>
      </c>
      <c r="F8" s="546" t="s">
        <v>652</v>
      </c>
      <c r="G8" s="546" t="s">
        <v>623</v>
      </c>
      <c r="H8" s="229" t="str">
        <f t="shared" si="0"/>
        <v>0301010032200</v>
      </c>
      <c r="I8" s="227" t="s">
        <v>443</v>
      </c>
      <c r="J8" s="227" t="s">
        <v>1139</v>
      </c>
      <c r="K8" s="230" t="s">
        <v>1236</v>
      </c>
      <c r="L8" s="230" t="s">
        <v>1235</v>
      </c>
      <c r="M8" s="231" t="s">
        <v>9</v>
      </c>
      <c r="N8" s="232" t="s">
        <v>1144</v>
      </c>
      <c r="O8" s="233" t="s">
        <v>883</v>
      </c>
      <c r="P8" s="231" t="s">
        <v>884</v>
      </c>
      <c r="Q8" s="234" t="s">
        <v>22</v>
      </c>
      <c r="R8" s="234" t="s">
        <v>22</v>
      </c>
      <c r="S8" s="234" t="s">
        <v>22</v>
      </c>
      <c r="T8" s="234" t="s">
        <v>22</v>
      </c>
      <c r="U8" s="234" t="s">
        <v>22</v>
      </c>
      <c r="V8" s="235"/>
      <c r="W8" s="446">
        <v>75</v>
      </c>
      <c r="X8" s="447" t="e">
        <f t="shared" si="2"/>
        <v>#VALUE!</v>
      </c>
      <c r="Y8" s="447" t="e">
        <f t="shared" si="2"/>
        <v>#VALUE!</v>
      </c>
      <c r="Z8" s="447" t="e">
        <f t="shared" si="2"/>
        <v>#VALUE!</v>
      </c>
      <c r="AA8" s="447" t="e">
        <f t="shared" si="2"/>
        <v>#VALUE!</v>
      </c>
      <c r="AB8" s="447" t="e">
        <f t="shared" si="2"/>
        <v>#VALUE!</v>
      </c>
      <c r="AC8" s="236"/>
    </row>
    <row r="9" spans="1:30" s="219" customFormat="1" ht="15.75" customHeight="1">
      <c r="A9" s="229" t="str">
        <f t="shared" si="1"/>
        <v>0301010042200_FTW_EC_bin_S_Women_397,5x203</v>
      </c>
      <c r="B9" s="546" t="s">
        <v>606</v>
      </c>
      <c r="C9" s="546" t="s">
        <v>604</v>
      </c>
      <c r="D9" s="546" t="s">
        <v>604</v>
      </c>
      <c r="E9" s="546" t="s">
        <v>711</v>
      </c>
      <c r="F9" s="546" t="s">
        <v>652</v>
      </c>
      <c r="G9" s="546" t="s">
        <v>623</v>
      </c>
      <c r="H9" s="229" t="str">
        <f t="shared" si="0"/>
        <v>0301010042200</v>
      </c>
      <c r="I9" s="227" t="s">
        <v>443</v>
      </c>
      <c r="J9" s="227" t="s">
        <v>1139</v>
      </c>
      <c r="K9" s="230" t="s">
        <v>1236</v>
      </c>
      <c r="L9" s="230" t="s">
        <v>1235</v>
      </c>
      <c r="M9" s="231" t="s">
        <v>5</v>
      </c>
      <c r="N9" s="232" t="s">
        <v>1144</v>
      </c>
      <c r="O9" s="233" t="s">
        <v>883</v>
      </c>
      <c r="P9" s="231" t="s">
        <v>884</v>
      </c>
      <c r="Q9" s="234" t="s">
        <v>22</v>
      </c>
      <c r="R9" s="234" t="s">
        <v>22</v>
      </c>
      <c r="S9" s="234" t="s">
        <v>22</v>
      </c>
      <c r="T9" s="234" t="s">
        <v>22</v>
      </c>
      <c r="U9" s="234" t="s">
        <v>22</v>
      </c>
      <c r="V9" s="235"/>
      <c r="W9" s="446">
        <v>75</v>
      </c>
      <c r="X9" s="447" t="e">
        <f t="shared" si="2"/>
        <v>#VALUE!</v>
      </c>
      <c r="Y9" s="447" t="e">
        <f t="shared" si="2"/>
        <v>#VALUE!</v>
      </c>
      <c r="Z9" s="447" t="e">
        <f t="shared" si="2"/>
        <v>#VALUE!</v>
      </c>
      <c r="AA9" s="447" t="e">
        <f t="shared" si="2"/>
        <v>#VALUE!</v>
      </c>
      <c r="AB9" s="447" t="e">
        <f t="shared" si="2"/>
        <v>#VALUE!</v>
      </c>
      <c r="AC9" s="236"/>
    </row>
    <row r="10" spans="1:30" s="219" customFormat="1" ht="15.75" customHeight="1">
      <c r="A10" s="229" t="str">
        <f t="shared" si="1"/>
        <v>0301010062200_FTW_EC_bin_S_Kids_397,5x203</v>
      </c>
      <c r="B10" s="546" t="s">
        <v>606</v>
      </c>
      <c r="C10" s="546" t="s">
        <v>604</v>
      </c>
      <c r="D10" s="546" t="s">
        <v>604</v>
      </c>
      <c r="E10" s="546" t="s">
        <v>713</v>
      </c>
      <c r="F10" s="546" t="s">
        <v>652</v>
      </c>
      <c r="G10" s="546" t="s">
        <v>623</v>
      </c>
      <c r="H10" s="229" t="str">
        <f t="shared" si="0"/>
        <v>0301010062200</v>
      </c>
      <c r="I10" s="227" t="s">
        <v>443</v>
      </c>
      <c r="J10" s="227" t="s">
        <v>1139</v>
      </c>
      <c r="K10" s="230" t="s">
        <v>1236</v>
      </c>
      <c r="L10" s="230" t="s">
        <v>1235</v>
      </c>
      <c r="M10" s="247" t="s">
        <v>7</v>
      </c>
      <c r="N10" s="232" t="s">
        <v>1144</v>
      </c>
      <c r="O10" s="233" t="s">
        <v>883</v>
      </c>
      <c r="P10" s="231" t="s">
        <v>884</v>
      </c>
      <c r="Q10" s="234" t="s">
        <v>22</v>
      </c>
      <c r="R10" s="234" t="s">
        <v>22</v>
      </c>
      <c r="S10" s="234" t="s">
        <v>22</v>
      </c>
      <c r="T10" s="234" t="s">
        <v>22</v>
      </c>
      <c r="U10" s="234" t="s">
        <v>22</v>
      </c>
      <c r="V10" s="235"/>
      <c r="W10" s="446">
        <v>75</v>
      </c>
      <c r="X10" s="447" t="e">
        <f t="shared" si="2"/>
        <v>#VALUE!</v>
      </c>
      <c r="Y10" s="447" t="e">
        <f t="shared" si="2"/>
        <v>#VALUE!</v>
      </c>
      <c r="Z10" s="447" t="e">
        <f t="shared" si="2"/>
        <v>#VALUE!</v>
      </c>
      <c r="AA10" s="447" t="e">
        <f t="shared" si="2"/>
        <v>#VALUE!</v>
      </c>
      <c r="AB10" s="447" t="e">
        <f t="shared" si="2"/>
        <v>#VALUE!</v>
      </c>
      <c r="AC10" s="236"/>
      <c r="AD10" s="219" t="s">
        <v>886</v>
      </c>
    </row>
    <row r="11" spans="1:30" s="219" customFormat="1" ht="15.75" customHeight="1">
      <c r="A11" s="229" t="str">
        <f t="shared" si="1"/>
        <v>0301010052200_FTW_EC_bin_S_YA_397,5x203</v>
      </c>
      <c r="B11" s="546" t="s">
        <v>606</v>
      </c>
      <c r="C11" s="546" t="s">
        <v>604</v>
      </c>
      <c r="D11" s="546" t="s">
        <v>604</v>
      </c>
      <c r="E11" s="546" t="s">
        <v>712</v>
      </c>
      <c r="F11" s="546" t="s">
        <v>652</v>
      </c>
      <c r="G11" s="546" t="s">
        <v>623</v>
      </c>
      <c r="H11" s="229" t="str">
        <f t="shared" si="0"/>
        <v>0301010052200</v>
      </c>
      <c r="I11" s="227" t="s">
        <v>443</v>
      </c>
      <c r="J11" s="227" t="s">
        <v>1139</v>
      </c>
      <c r="K11" s="230" t="s">
        <v>1236</v>
      </c>
      <c r="L11" s="230" t="s">
        <v>1235</v>
      </c>
      <c r="M11" s="231" t="s">
        <v>1348</v>
      </c>
      <c r="N11" s="232" t="s">
        <v>1144</v>
      </c>
      <c r="O11" s="233" t="s">
        <v>883</v>
      </c>
      <c r="P11" s="231" t="s">
        <v>884</v>
      </c>
      <c r="Q11" s="234" t="s">
        <v>22</v>
      </c>
      <c r="R11" s="234" t="s">
        <v>22</v>
      </c>
      <c r="S11" s="234" t="s">
        <v>22</v>
      </c>
      <c r="T11" s="234" t="s">
        <v>22</v>
      </c>
      <c r="U11" s="234" t="s">
        <v>22</v>
      </c>
      <c r="V11" s="235"/>
      <c r="W11" s="446">
        <v>75</v>
      </c>
      <c r="X11" s="447" t="e">
        <f t="shared" si="2"/>
        <v>#VALUE!</v>
      </c>
      <c r="Y11" s="447" t="e">
        <f t="shared" si="2"/>
        <v>#VALUE!</v>
      </c>
      <c r="Z11" s="447" t="e">
        <f t="shared" si="2"/>
        <v>#VALUE!</v>
      </c>
      <c r="AA11" s="447" t="e">
        <f t="shared" si="2"/>
        <v>#VALUE!</v>
      </c>
      <c r="AB11" s="447" t="e">
        <f t="shared" si="2"/>
        <v>#VALUE!</v>
      </c>
      <c r="AC11" s="236"/>
    </row>
    <row r="12" spans="1:30" s="245" customFormat="1" ht="15.75" customHeight="1">
      <c r="A12" s="238"/>
      <c r="B12" s="238"/>
      <c r="C12" s="238"/>
      <c r="D12" s="238"/>
      <c r="E12" s="238"/>
      <c r="F12" s="238"/>
      <c r="G12" s="238"/>
      <c r="H12" s="229" t="str">
        <f t="shared" si="0"/>
        <v/>
      </c>
      <c r="I12" s="250"/>
      <c r="J12" s="250"/>
      <c r="K12" s="239"/>
      <c r="L12" s="239"/>
      <c r="M12" s="240"/>
      <c r="N12" s="227"/>
      <c r="O12" s="241" t="s">
        <v>21</v>
      </c>
      <c r="P12" s="241"/>
      <c r="Q12" s="242">
        <f>SUM(Q6:Q11)</f>
        <v>0</v>
      </c>
      <c r="R12" s="242">
        <f>SUM(R6:R11)</f>
        <v>0</v>
      </c>
      <c r="S12" s="242">
        <f>SUM(S6:S11)</f>
        <v>0</v>
      </c>
      <c r="T12" s="242">
        <f>SUM(T6:T11)</f>
        <v>0</v>
      </c>
      <c r="U12" s="242">
        <f>SUM(U6:U11)</f>
        <v>0</v>
      </c>
      <c r="V12" s="243"/>
      <c r="W12" s="448"/>
      <c r="X12" s="449"/>
      <c r="Y12" s="449"/>
      <c r="Z12" s="449"/>
      <c r="AA12" s="449"/>
      <c r="AB12" s="449"/>
      <c r="AC12" s="244"/>
    </row>
    <row r="13" spans="1:30" s="219" customFormat="1" ht="15.75" customHeight="1">
      <c r="A13" s="229" t="str">
        <f t="shared" ref="A13:A18" si="3">H13&amp;J13&amp;K13&amp;M13&amp;J13&amp;N13</f>
        <v>0301020012200_FTW_EC_bin_L_Girls_795x203</v>
      </c>
      <c r="B13" s="546" t="s">
        <v>606</v>
      </c>
      <c r="C13" s="546" t="s">
        <v>604</v>
      </c>
      <c r="D13" s="546" t="s">
        <v>605</v>
      </c>
      <c r="E13" s="546" t="s">
        <v>708</v>
      </c>
      <c r="F13" s="546" t="s">
        <v>652</v>
      </c>
      <c r="G13" s="546" t="s">
        <v>623</v>
      </c>
      <c r="H13" s="229" t="str">
        <f t="shared" si="0"/>
        <v>0301020012200</v>
      </c>
      <c r="I13" s="227" t="s">
        <v>443</v>
      </c>
      <c r="J13" s="227" t="s">
        <v>1139</v>
      </c>
      <c r="K13" s="230" t="s">
        <v>1237</v>
      </c>
      <c r="L13" s="230" t="s">
        <v>1235</v>
      </c>
      <c r="M13" s="247" t="s">
        <v>3</v>
      </c>
      <c r="N13" s="232" t="s">
        <v>1145</v>
      </c>
      <c r="O13" s="233" t="s">
        <v>883</v>
      </c>
      <c r="P13" s="231" t="s">
        <v>884</v>
      </c>
      <c r="Q13" s="234" t="s">
        <v>22</v>
      </c>
      <c r="R13" s="234" t="s">
        <v>22</v>
      </c>
      <c r="S13" s="234" t="s">
        <v>22</v>
      </c>
      <c r="T13" s="234" t="s">
        <v>22</v>
      </c>
      <c r="U13" s="234" t="s">
        <v>22</v>
      </c>
      <c r="V13" s="235"/>
      <c r="W13" s="446">
        <v>86</v>
      </c>
      <c r="X13" s="447" t="e">
        <f t="shared" ref="X13:AB16" si="4">$W13*Q13</f>
        <v>#VALUE!</v>
      </c>
      <c r="Y13" s="447" t="e">
        <f t="shared" si="4"/>
        <v>#VALUE!</v>
      </c>
      <c r="Z13" s="447" t="e">
        <f t="shared" si="4"/>
        <v>#VALUE!</v>
      </c>
      <c r="AA13" s="447" t="e">
        <f t="shared" si="4"/>
        <v>#VALUE!</v>
      </c>
      <c r="AB13" s="447" t="e">
        <f t="shared" si="4"/>
        <v>#VALUE!</v>
      </c>
      <c r="AC13" s="236"/>
    </row>
    <row r="14" spans="1:30" s="219" customFormat="1" ht="15.75" customHeight="1">
      <c r="A14" s="229" t="str">
        <f t="shared" si="3"/>
        <v>0301020022200_FTW_EC_bin_L_Boys_795x203</v>
      </c>
      <c r="B14" s="546" t="s">
        <v>606</v>
      </c>
      <c r="C14" s="546" t="s">
        <v>604</v>
      </c>
      <c r="D14" s="546" t="s">
        <v>605</v>
      </c>
      <c r="E14" s="546" t="s">
        <v>709</v>
      </c>
      <c r="F14" s="546" t="s">
        <v>652</v>
      </c>
      <c r="G14" s="546" t="s">
        <v>623</v>
      </c>
      <c r="H14" s="229" t="str">
        <f t="shared" si="0"/>
        <v>0301020022200</v>
      </c>
      <c r="I14" s="227" t="s">
        <v>443</v>
      </c>
      <c r="J14" s="227" t="s">
        <v>1139</v>
      </c>
      <c r="K14" s="230" t="s">
        <v>1237</v>
      </c>
      <c r="L14" s="230" t="s">
        <v>1235</v>
      </c>
      <c r="M14" s="247" t="s">
        <v>4</v>
      </c>
      <c r="N14" s="232" t="s">
        <v>1145</v>
      </c>
      <c r="O14" s="233" t="s">
        <v>883</v>
      </c>
      <c r="P14" s="231" t="s">
        <v>884</v>
      </c>
      <c r="Q14" s="234" t="s">
        <v>22</v>
      </c>
      <c r="R14" s="234" t="s">
        <v>22</v>
      </c>
      <c r="S14" s="234" t="s">
        <v>22</v>
      </c>
      <c r="T14" s="234" t="s">
        <v>22</v>
      </c>
      <c r="U14" s="234" t="s">
        <v>22</v>
      </c>
      <c r="V14" s="235"/>
      <c r="W14" s="446">
        <v>86</v>
      </c>
      <c r="X14" s="447" t="e">
        <f t="shared" si="4"/>
        <v>#VALUE!</v>
      </c>
      <c r="Y14" s="447" t="e">
        <f t="shared" si="4"/>
        <v>#VALUE!</v>
      </c>
      <c r="Z14" s="447" t="e">
        <f t="shared" si="4"/>
        <v>#VALUE!</v>
      </c>
      <c r="AA14" s="447" t="e">
        <f t="shared" si="4"/>
        <v>#VALUE!</v>
      </c>
      <c r="AB14" s="447" t="e">
        <f t="shared" si="4"/>
        <v>#VALUE!</v>
      </c>
      <c r="AC14" s="236"/>
    </row>
    <row r="15" spans="1:30" s="219" customFormat="1" ht="15.75" customHeight="1">
      <c r="A15" s="229" t="str">
        <f t="shared" si="3"/>
        <v>0301020032200_FTW_EC_bin_L_Men_795x203</v>
      </c>
      <c r="B15" s="546" t="s">
        <v>606</v>
      </c>
      <c r="C15" s="546" t="s">
        <v>604</v>
      </c>
      <c r="D15" s="546" t="s">
        <v>605</v>
      </c>
      <c r="E15" s="546" t="s">
        <v>710</v>
      </c>
      <c r="F15" s="546" t="s">
        <v>652</v>
      </c>
      <c r="G15" s="546" t="s">
        <v>623</v>
      </c>
      <c r="H15" s="229" t="str">
        <f t="shared" si="0"/>
        <v>0301020032200</v>
      </c>
      <c r="I15" s="227" t="s">
        <v>443</v>
      </c>
      <c r="J15" s="227" t="s">
        <v>1139</v>
      </c>
      <c r="K15" s="230" t="s">
        <v>1237</v>
      </c>
      <c r="L15" s="230" t="s">
        <v>1235</v>
      </c>
      <c r="M15" s="247" t="s">
        <v>6</v>
      </c>
      <c r="N15" s="232" t="s">
        <v>1145</v>
      </c>
      <c r="O15" s="233" t="s">
        <v>883</v>
      </c>
      <c r="P15" s="231" t="s">
        <v>884</v>
      </c>
      <c r="Q15" s="234" t="s">
        <v>22</v>
      </c>
      <c r="R15" s="234" t="s">
        <v>22</v>
      </c>
      <c r="S15" s="234" t="s">
        <v>22</v>
      </c>
      <c r="T15" s="234" t="s">
        <v>22</v>
      </c>
      <c r="U15" s="234" t="s">
        <v>22</v>
      </c>
      <c r="V15" s="235"/>
      <c r="W15" s="446">
        <v>86</v>
      </c>
      <c r="X15" s="447" t="e">
        <f t="shared" si="4"/>
        <v>#VALUE!</v>
      </c>
      <c r="Y15" s="447" t="e">
        <f t="shared" si="4"/>
        <v>#VALUE!</v>
      </c>
      <c r="Z15" s="447" t="e">
        <f t="shared" si="4"/>
        <v>#VALUE!</v>
      </c>
      <c r="AA15" s="447" t="e">
        <f t="shared" si="4"/>
        <v>#VALUE!</v>
      </c>
      <c r="AB15" s="447" t="e">
        <f t="shared" si="4"/>
        <v>#VALUE!</v>
      </c>
      <c r="AC15" s="236"/>
    </row>
    <row r="16" spans="1:30" s="219" customFormat="1" ht="15.75" customHeight="1">
      <c r="A16" s="229" t="str">
        <f t="shared" si="3"/>
        <v>0301020042200_FTW_EC_bin_L_Women_795x203</v>
      </c>
      <c r="B16" s="546" t="s">
        <v>606</v>
      </c>
      <c r="C16" s="546" t="s">
        <v>604</v>
      </c>
      <c r="D16" s="546" t="s">
        <v>605</v>
      </c>
      <c r="E16" s="546" t="s">
        <v>711</v>
      </c>
      <c r="F16" s="546" t="s">
        <v>652</v>
      </c>
      <c r="G16" s="546" t="s">
        <v>623</v>
      </c>
      <c r="H16" s="229" t="str">
        <f t="shared" si="0"/>
        <v>0301020042200</v>
      </c>
      <c r="I16" s="227" t="s">
        <v>443</v>
      </c>
      <c r="J16" s="227" t="s">
        <v>1139</v>
      </c>
      <c r="K16" s="230" t="s">
        <v>1237</v>
      </c>
      <c r="L16" s="230" t="s">
        <v>1235</v>
      </c>
      <c r="M16" s="247" t="s">
        <v>5</v>
      </c>
      <c r="N16" s="232" t="s">
        <v>1145</v>
      </c>
      <c r="O16" s="233" t="s">
        <v>883</v>
      </c>
      <c r="P16" s="231" t="s">
        <v>884</v>
      </c>
      <c r="Q16" s="234" t="s">
        <v>22</v>
      </c>
      <c r="R16" s="234" t="s">
        <v>22</v>
      </c>
      <c r="S16" s="234" t="s">
        <v>22</v>
      </c>
      <c r="T16" s="234" t="s">
        <v>22</v>
      </c>
      <c r="U16" s="234" t="s">
        <v>22</v>
      </c>
      <c r="V16" s="235"/>
      <c r="W16" s="446">
        <v>86</v>
      </c>
      <c r="X16" s="447" t="e">
        <f t="shared" si="4"/>
        <v>#VALUE!</v>
      </c>
      <c r="Y16" s="447" t="e">
        <f t="shared" si="4"/>
        <v>#VALUE!</v>
      </c>
      <c r="Z16" s="447" t="e">
        <f t="shared" si="4"/>
        <v>#VALUE!</v>
      </c>
      <c r="AA16" s="447" t="e">
        <f t="shared" si="4"/>
        <v>#VALUE!</v>
      </c>
      <c r="AB16" s="447" t="e">
        <f t="shared" si="4"/>
        <v>#VALUE!</v>
      </c>
      <c r="AC16" s="236"/>
    </row>
    <row r="17" spans="1:30" s="219" customFormat="1" ht="15.75" customHeight="1">
      <c r="A17" s="229" t="str">
        <f t="shared" si="3"/>
        <v>0301020062200_FTW_EC_bin_L_Kids_795x203</v>
      </c>
      <c r="B17" s="546" t="s">
        <v>606</v>
      </c>
      <c r="C17" s="546" t="s">
        <v>604</v>
      </c>
      <c r="D17" s="546" t="s">
        <v>605</v>
      </c>
      <c r="E17" s="546" t="s">
        <v>713</v>
      </c>
      <c r="F17" s="546" t="s">
        <v>652</v>
      </c>
      <c r="G17" s="546" t="s">
        <v>623</v>
      </c>
      <c r="H17" s="229" t="str">
        <f t="shared" si="0"/>
        <v>0301020062200</v>
      </c>
      <c r="I17" s="227" t="s">
        <v>443</v>
      </c>
      <c r="J17" s="227" t="s">
        <v>1139</v>
      </c>
      <c r="K17" s="230" t="s">
        <v>1237</v>
      </c>
      <c r="L17" s="230" t="s">
        <v>1235</v>
      </c>
      <c r="M17" s="247" t="s">
        <v>7</v>
      </c>
      <c r="N17" s="232" t="s">
        <v>1145</v>
      </c>
      <c r="O17" s="233" t="s">
        <v>883</v>
      </c>
      <c r="P17" s="231" t="s">
        <v>884</v>
      </c>
      <c r="Q17" s="234" t="s">
        <v>22</v>
      </c>
      <c r="R17" s="234" t="s">
        <v>22</v>
      </c>
      <c r="S17" s="234" t="s">
        <v>22</v>
      </c>
      <c r="T17" s="234" t="s">
        <v>22</v>
      </c>
      <c r="U17" s="234" t="s">
        <v>22</v>
      </c>
      <c r="V17" s="235"/>
      <c r="W17" s="446"/>
      <c r="X17" s="447"/>
      <c r="Y17" s="447"/>
      <c r="Z17" s="447"/>
      <c r="AA17" s="447"/>
      <c r="AB17" s="447"/>
      <c r="AC17" s="236"/>
      <c r="AD17" s="219" t="s">
        <v>886</v>
      </c>
    </row>
    <row r="18" spans="1:30" s="219" customFormat="1" ht="15.75" customHeight="1">
      <c r="A18" s="229" t="str">
        <f t="shared" si="3"/>
        <v>0301020052200_FTW_EC_bin_L_YA_795x203</v>
      </c>
      <c r="B18" s="546" t="s">
        <v>606</v>
      </c>
      <c r="C18" s="546" t="s">
        <v>604</v>
      </c>
      <c r="D18" s="546" t="s">
        <v>605</v>
      </c>
      <c r="E18" s="546" t="s">
        <v>712</v>
      </c>
      <c r="F18" s="546" t="s">
        <v>652</v>
      </c>
      <c r="G18" s="546" t="s">
        <v>623</v>
      </c>
      <c r="H18" s="229" t="str">
        <f t="shared" si="0"/>
        <v>0301020052200</v>
      </c>
      <c r="I18" s="227" t="s">
        <v>443</v>
      </c>
      <c r="J18" s="227" t="s">
        <v>1139</v>
      </c>
      <c r="K18" s="230" t="s">
        <v>1237</v>
      </c>
      <c r="L18" s="230" t="s">
        <v>1235</v>
      </c>
      <c r="M18" s="231" t="s">
        <v>1348</v>
      </c>
      <c r="N18" s="232" t="s">
        <v>1145</v>
      </c>
      <c r="O18" s="233" t="s">
        <v>883</v>
      </c>
      <c r="P18" s="231" t="s">
        <v>884</v>
      </c>
      <c r="Q18" s="234" t="s">
        <v>22</v>
      </c>
      <c r="R18" s="234" t="s">
        <v>22</v>
      </c>
      <c r="S18" s="234" t="s">
        <v>22</v>
      </c>
      <c r="T18" s="234" t="s">
        <v>22</v>
      </c>
      <c r="U18" s="234" t="s">
        <v>22</v>
      </c>
      <c r="V18" s="235"/>
      <c r="W18" s="446">
        <v>86</v>
      </c>
      <c r="X18" s="447" t="e">
        <f>$W18*Q18</f>
        <v>#VALUE!</v>
      </c>
      <c r="Y18" s="447" t="e">
        <f>$W18*R18</f>
        <v>#VALUE!</v>
      </c>
      <c r="Z18" s="447" t="e">
        <f>$W18*S18</f>
        <v>#VALUE!</v>
      </c>
      <c r="AA18" s="447" t="e">
        <f>$W18*T18</f>
        <v>#VALUE!</v>
      </c>
      <c r="AB18" s="447" t="e">
        <f>$W18*U18</f>
        <v>#VALUE!</v>
      </c>
      <c r="AC18" s="236"/>
    </row>
    <row r="19" spans="1:30" s="245" customFormat="1" ht="15.75" customHeight="1">
      <c r="A19" s="238"/>
      <c r="B19" s="238"/>
      <c r="C19" s="238"/>
      <c r="D19" s="238"/>
      <c r="E19" s="238"/>
      <c r="F19" s="238"/>
      <c r="G19" s="238"/>
      <c r="H19" s="229" t="str">
        <f t="shared" si="0"/>
        <v/>
      </c>
      <c r="I19" s="250"/>
      <c r="J19" s="250"/>
      <c r="K19" s="248"/>
      <c r="L19" s="248"/>
      <c r="M19" s="249"/>
      <c r="N19" s="232"/>
      <c r="O19" s="241" t="s">
        <v>21</v>
      </c>
      <c r="P19" s="241"/>
      <c r="Q19" s="242">
        <f>SUM(Q13:Q18)</f>
        <v>0</v>
      </c>
      <c r="R19" s="242">
        <f>SUM(R13:R18)</f>
        <v>0</v>
      </c>
      <c r="S19" s="242">
        <f>SUM(S13:S18)</f>
        <v>0</v>
      </c>
      <c r="T19" s="242">
        <f>SUM(T13:T18)</f>
        <v>0</v>
      </c>
      <c r="U19" s="242">
        <f>SUM(U13:U18)</f>
        <v>0</v>
      </c>
      <c r="V19" s="243"/>
      <c r="W19" s="448"/>
      <c r="X19" s="449"/>
      <c r="Y19" s="449"/>
      <c r="Z19" s="449"/>
      <c r="AA19" s="449"/>
      <c r="AB19" s="449"/>
      <c r="AC19" s="236"/>
    </row>
    <row r="20" spans="1:30" s="219" customFormat="1" ht="15.75" customHeight="1">
      <c r="A20" s="229"/>
      <c r="B20" s="546"/>
      <c r="C20" s="546"/>
      <c r="D20" s="546"/>
      <c r="E20" s="546"/>
      <c r="F20" s="546"/>
      <c r="G20" s="546"/>
      <c r="H20" s="229"/>
      <c r="I20" s="227" t="s">
        <v>443</v>
      </c>
      <c r="J20" s="227"/>
      <c r="K20" s="230"/>
      <c r="L20" s="587" t="s">
        <v>1398</v>
      </c>
      <c r="M20" s="230" t="s">
        <v>1399</v>
      </c>
      <c r="N20" s="232" t="s">
        <v>1400</v>
      </c>
      <c r="O20" s="233" t="s">
        <v>1401</v>
      </c>
      <c r="P20" s="231"/>
      <c r="Q20" s="588" t="s">
        <v>22</v>
      </c>
      <c r="R20" s="588" t="s">
        <v>22</v>
      </c>
      <c r="S20" s="588" t="s">
        <v>22</v>
      </c>
      <c r="T20" s="588" t="s">
        <v>22</v>
      </c>
      <c r="U20" s="588" t="s">
        <v>22</v>
      </c>
      <c r="V20" s="235"/>
      <c r="W20" s="446">
        <v>0</v>
      </c>
      <c r="X20" s="447"/>
      <c r="Y20" s="447"/>
      <c r="Z20" s="447"/>
      <c r="AA20" s="447"/>
      <c r="AB20" s="447"/>
      <c r="AC20" s="236"/>
      <c r="AD20" s="219" t="s">
        <v>1402</v>
      </c>
    </row>
    <row r="21" spans="1:30" s="219" customFormat="1" ht="15.75" customHeight="1">
      <c r="A21" s="229"/>
      <c r="B21" s="546"/>
      <c r="C21" s="546"/>
      <c r="D21" s="546"/>
      <c r="E21" s="546"/>
      <c r="F21" s="546"/>
      <c r="G21" s="546"/>
      <c r="H21" s="229"/>
      <c r="I21" s="227" t="s">
        <v>443</v>
      </c>
      <c r="J21" s="227"/>
      <c r="K21" s="230"/>
      <c r="L21" s="587" t="s">
        <v>1398</v>
      </c>
      <c r="M21" s="230" t="s">
        <v>1403</v>
      </c>
      <c r="N21" s="232" t="s">
        <v>1400</v>
      </c>
      <c r="O21" s="233" t="s">
        <v>1401</v>
      </c>
      <c r="P21" s="231"/>
      <c r="Q21" s="588" t="s">
        <v>22</v>
      </c>
      <c r="R21" s="588" t="s">
        <v>22</v>
      </c>
      <c r="S21" s="588" t="s">
        <v>22</v>
      </c>
      <c r="T21" s="588" t="s">
        <v>22</v>
      </c>
      <c r="U21" s="588" t="s">
        <v>22</v>
      </c>
      <c r="V21" s="235"/>
      <c r="W21" s="446">
        <v>0</v>
      </c>
      <c r="X21" s="447"/>
      <c r="Y21" s="447"/>
      <c r="Z21" s="447"/>
      <c r="AA21" s="447"/>
      <c r="AB21" s="447"/>
      <c r="AC21" s="236"/>
      <c r="AD21" s="219" t="s">
        <v>1402</v>
      </c>
    </row>
    <row r="22" spans="1:30" s="219" customFormat="1" ht="15.75" customHeight="1">
      <c r="A22" s="229"/>
      <c r="B22" s="546"/>
      <c r="C22" s="546"/>
      <c r="D22" s="546"/>
      <c r="E22" s="546"/>
      <c r="F22" s="546"/>
      <c r="G22" s="546"/>
      <c r="H22" s="229"/>
      <c r="I22" s="227"/>
      <c r="J22" s="227"/>
      <c r="K22" s="230"/>
      <c r="L22" s="230"/>
      <c r="M22" s="247"/>
      <c r="N22" s="232"/>
      <c r="O22" s="241" t="s">
        <v>21</v>
      </c>
      <c r="P22" s="241"/>
      <c r="Q22" s="242">
        <f>SUM(Q20:Q21)</f>
        <v>0</v>
      </c>
      <c r="R22" s="242">
        <f>SUM(R20:R21)</f>
        <v>0</v>
      </c>
      <c r="S22" s="242">
        <f>SUM(S20:S21)</f>
        <v>0</v>
      </c>
      <c r="T22" s="242">
        <f>SUM(T20:T21)</f>
        <v>0</v>
      </c>
      <c r="U22" s="242">
        <f>SUM(U20:U21)</f>
        <v>0</v>
      </c>
      <c r="V22" s="235"/>
      <c r="W22" s="448"/>
      <c r="X22" s="449"/>
      <c r="Y22" s="449"/>
      <c r="Z22" s="449"/>
      <c r="AA22" s="449"/>
      <c r="AB22" s="449"/>
      <c r="AC22" s="236"/>
    </row>
    <row r="23" spans="1:30" s="219" customFormat="1" ht="15.75" customHeight="1">
      <c r="A23" s="229" t="str">
        <f t="shared" ref="A23:A44" si="5">H23&amp;J23&amp;K23&amp;M23&amp;J23&amp;N23</f>
        <v>0501030012200_FTW_HW_MN_EU_38.5-40.5_295x93</v>
      </c>
      <c r="B23" s="546" t="s">
        <v>608</v>
      </c>
      <c r="C23" s="546" t="s">
        <v>604</v>
      </c>
      <c r="D23" s="546" t="s">
        <v>606</v>
      </c>
      <c r="E23" s="546" t="s">
        <v>708</v>
      </c>
      <c r="F23" s="546" t="s">
        <v>652</v>
      </c>
      <c r="G23" s="546" t="s">
        <v>623</v>
      </c>
      <c r="H23" s="229" t="str">
        <f t="shared" ref="H23:H86" si="6">B23&amp;C23&amp;D23&amp;E23&amp;F23&amp;G23</f>
        <v>0501030012200</v>
      </c>
      <c r="I23" s="227" t="s">
        <v>688</v>
      </c>
      <c r="J23" s="227" t="s">
        <v>1139</v>
      </c>
      <c r="K23" s="230" t="s">
        <v>1349</v>
      </c>
      <c r="L23" s="230" t="s">
        <v>1238</v>
      </c>
      <c r="M23" s="231" t="s">
        <v>1390</v>
      </c>
      <c r="N23" s="247" t="s">
        <v>1146</v>
      </c>
      <c r="O23" s="247" t="s">
        <v>887</v>
      </c>
      <c r="P23" s="231" t="s">
        <v>884</v>
      </c>
      <c r="Q23" s="231">
        <v>4</v>
      </c>
      <c r="R23" s="231">
        <v>4</v>
      </c>
      <c r="S23" s="231">
        <v>4</v>
      </c>
      <c r="T23" s="231">
        <v>4</v>
      </c>
      <c r="U23" s="231">
        <v>4</v>
      </c>
      <c r="V23" s="235"/>
      <c r="W23" s="451">
        <v>1.75</v>
      </c>
      <c r="X23" s="447">
        <f t="shared" ref="X23:AB44" si="7">$W23*Q23</f>
        <v>7</v>
      </c>
      <c r="Y23" s="447">
        <f t="shared" si="7"/>
        <v>7</v>
      </c>
      <c r="Z23" s="447">
        <f t="shared" si="7"/>
        <v>7</v>
      </c>
      <c r="AA23" s="447">
        <f t="shared" si="7"/>
        <v>7</v>
      </c>
      <c r="AB23" s="447">
        <f t="shared" si="7"/>
        <v>7</v>
      </c>
      <c r="AC23" s="236"/>
    </row>
    <row r="24" spans="1:30" s="219" customFormat="1" ht="15.75" customHeight="1">
      <c r="A24" s="229" t="str">
        <f t="shared" si="5"/>
        <v>0501030022200_FTW_HW_MN_EU_41_295x93</v>
      </c>
      <c r="B24" s="546" t="s">
        <v>608</v>
      </c>
      <c r="C24" s="546" t="s">
        <v>604</v>
      </c>
      <c r="D24" s="546" t="s">
        <v>606</v>
      </c>
      <c r="E24" s="546" t="s">
        <v>709</v>
      </c>
      <c r="F24" s="546" t="s">
        <v>652</v>
      </c>
      <c r="G24" s="546" t="s">
        <v>623</v>
      </c>
      <c r="H24" s="229" t="str">
        <f t="shared" si="6"/>
        <v>0501030022200</v>
      </c>
      <c r="I24" s="227" t="s">
        <v>688</v>
      </c>
      <c r="J24" s="227" t="s">
        <v>1139</v>
      </c>
      <c r="K24" s="230" t="s">
        <v>1349</v>
      </c>
      <c r="L24" s="230" t="s">
        <v>1238</v>
      </c>
      <c r="M24" s="231">
        <v>41</v>
      </c>
      <c r="N24" s="247" t="s">
        <v>1146</v>
      </c>
      <c r="O24" s="247" t="s">
        <v>887</v>
      </c>
      <c r="P24" s="231" t="s">
        <v>884</v>
      </c>
      <c r="Q24" s="231">
        <v>4</v>
      </c>
      <c r="R24" s="231">
        <v>4</v>
      </c>
      <c r="S24" s="231">
        <v>4</v>
      </c>
      <c r="T24" s="231">
        <v>4</v>
      </c>
      <c r="U24" s="231">
        <v>4</v>
      </c>
      <c r="V24" s="235"/>
      <c r="W24" s="451">
        <v>1.75</v>
      </c>
      <c r="X24" s="447">
        <f t="shared" si="7"/>
        <v>7</v>
      </c>
      <c r="Y24" s="447">
        <f t="shared" si="7"/>
        <v>7</v>
      </c>
      <c r="Z24" s="447">
        <f t="shared" si="7"/>
        <v>7</v>
      </c>
      <c r="AA24" s="447">
        <f t="shared" si="7"/>
        <v>7</v>
      </c>
      <c r="AB24" s="447">
        <f t="shared" si="7"/>
        <v>7</v>
      </c>
      <c r="AC24" s="236"/>
    </row>
    <row r="25" spans="1:30" s="219" customFormat="1" ht="15.75" customHeight="1">
      <c r="A25" s="229" t="str">
        <f t="shared" si="5"/>
        <v>0501030032200_FTW_HW_MN_EU_42_295x93</v>
      </c>
      <c r="B25" s="546" t="s">
        <v>608</v>
      </c>
      <c r="C25" s="546" t="s">
        <v>604</v>
      </c>
      <c r="D25" s="546" t="s">
        <v>606</v>
      </c>
      <c r="E25" s="546" t="s">
        <v>710</v>
      </c>
      <c r="F25" s="546" t="s">
        <v>652</v>
      </c>
      <c r="G25" s="546" t="s">
        <v>623</v>
      </c>
      <c r="H25" s="229" t="str">
        <f t="shared" si="6"/>
        <v>0501030032200</v>
      </c>
      <c r="I25" s="227" t="s">
        <v>688</v>
      </c>
      <c r="J25" s="227" t="s">
        <v>1139</v>
      </c>
      <c r="K25" s="230" t="s">
        <v>1349</v>
      </c>
      <c r="L25" s="230" t="s">
        <v>1238</v>
      </c>
      <c r="M25" s="231">
        <v>42</v>
      </c>
      <c r="N25" s="247" t="s">
        <v>1146</v>
      </c>
      <c r="O25" s="247" t="s">
        <v>887</v>
      </c>
      <c r="P25" s="231" t="s">
        <v>884</v>
      </c>
      <c r="Q25" s="231">
        <v>4</v>
      </c>
      <c r="R25" s="231">
        <v>4</v>
      </c>
      <c r="S25" s="231">
        <v>4</v>
      </c>
      <c r="T25" s="231">
        <v>4</v>
      </c>
      <c r="U25" s="231">
        <v>4</v>
      </c>
      <c r="V25" s="235"/>
      <c r="W25" s="451">
        <v>1.75</v>
      </c>
      <c r="X25" s="447">
        <f t="shared" si="7"/>
        <v>7</v>
      </c>
      <c r="Y25" s="447">
        <f t="shared" si="7"/>
        <v>7</v>
      </c>
      <c r="Z25" s="447">
        <f t="shared" si="7"/>
        <v>7</v>
      </c>
      <c r="AA25" s="447">
        <f t="shared" si="7"/>
        <v>7</v>
      </c>
      <c r="AB25" s="447">
        <f t="shared" si="7"/>
        <v>7</v>
      </c>
      <c r="AC25" s="236"/>
    </row>
    <row r="26" spans="1:30" s="219" customFormat="1" ht="15.75" customHeight="1">
      <c r="A26" s="229" t="str">
        <f t="shared" si="5"/>
        <v>0501030042200_FTW_HW_MN_EU_42.5_295x93</v>
      </c>
      <c r="B26" s="546" t="s">
        <v>608</v>
      </c>
      <c r="C26" s="546" t="s">
        <v>604</v>
      </c>
      <c r="D26" s="546" t="s">
        <v>606</v>
      </c>
      <c r="E26" s="546" t="s">
        <v>711</v>
      </c>
      <c r="F26" s="546" t="s">
        <v>652</v>
      </c>
      <c r="G26" s="546" t="s">
        <v>623</v>
      </c>
      <c r="H26" s="229" t="str">
        <f t="shared" si="6"/>
        <v>0501030042200</v>
      </c>
      <c r="I26" s="227" t="s">
        <v>688</v>
      </c>
      <c r="J26" s="227" t="s">
        <v>1139</v>
      </c>
      <c r="K26" s="230" t="s">
        <v>1349</v>
      </c>
      <c r="L26" s="230" t="s">
        <v>1238</v>
      </c>
      <c r="M26" s="231" t="s">
        <v>12</v>
      </c>
      <c r="N26" s="247" t="s">
        <v>1146</v>
      </c>
      <c r="O26" s="247" t="s">
        <v>887</v>
      </c>
      <c r="P26" s="231" t="s">
        <v>884</v>
      </c>
      <c r="Q26" s="231">
        <v>4</v>
      </c>
      <c r="R26" s="231">
        <v>4</v>
      </c>
      <c r="S26" s="231">
        <v>4</v>
      </c>
      <c r="T26" s="231">
        <v>4</v>
      </c>
      <c r="U26" s="231">
        <v>4</v>
      </c>
      <c r="V26" s="235"/>
      <c r="W26" s="451">
        <v>1.75</v>
      </c>
      <c r="X26" s="447">
        <f t="shared" si="7"/>
        <v>7</v>
      </c>
      <c r="Y26" s="447">
        <f t="shared" si="7"/>
        <v>7</v>
      </c>
      <c r="Z26" s="447">
        <f t="shared" si="7"/>
        <v>7</v>
      </c>
      <c r="AA26" s="447">
        <f t="shared" si="7"/>
        <v>7</v>
      </c>
      <c r="AB26" s="447">
        <f t="shared" si="7"/>
        <v>7</v>
      </c>
      <c r="AC26" s="236"/>
    </row>
    <row r="27" spans="1:30" s="219" customFormat="1" ht="15.75" customHeight="1">
      <c r="A27" s="229" t="str">
        <f t="shared" si="5"/>
        <v>0501030052200_FTW_HW_MN_EU_43_295x93</v>
      </c>
      <c r="B27" s="546" t="s">
        <v>608</v>
      </c>
      <c r="C27" s="546" t="s">
        <v>604</v>
      </c>
      <c r="D27" s="546" t="s">
        <v>606</v>
      </c>
      <c r="E27" s="546" t="s">
        <v>712</v>
      </c>
      <c r="F27" s="546" t="s">
        <v>652</v>
      </c>
      <c r="G27" s="546" t="s">
        <v>623</v>
      </c>
      <c r="H27" s="229" t="str">
        <f t="shared" si="6"/>
        <v>0501030052200</v>
      </c>
      <c r="I27" s="227" t="s">
        <v>688</v>
      </c>
      <c r="J27" s="227" t="s">
        <v>1139</v>
      </c>
      <c r="K27" s="230" t="s">
        <v>1349</v>
      </c>
      <c r="L27" s="230" t="s">
        <v>1238</v>
      </c>
      <c r="M27" s="231">
        <v>43</v>
      </c>
      <c r="N27" s="247" t="s">
        <v>1146</v>
      </c>
      <c r="O27" s="247" t="s">
        <v>887</v>
      </c>
      <c r="P27" s="231" t="s">
        <v>884</v>
      </c>
      <c r="Q27" s="231">
        <v>4</v>
      </c>
      <c r="R27" s="231">
        <v>4</v>
      </c>
      <c r="S27" s="231">
        <v>4</v>
      </c>
      <c r="T27" s="231">
        <v>4</v>
      </c>
      <c r="U27" s="231">
        <v>4</v>
      </c>
      <c r="V27" s="235"/>
      <c r="W27" s="451">
        <v>1.75</v>
      </c>
      <c r="X27" s="447">
        <f t="shared" si="7"/>
        <v>7</v>
      </c>
      <c r="Y27" s="447">
        <f t="shared" si="7"/>
        <v>7</v>
      </c>
      <c r="Z27" s="447">
        <f t="shared" si="7"/>
        <v>7</v>
      </c>
      <c r="AA27" s="447">
        <f t="shared" si="7"/>
        <v>7</v>
      </c>
      <c r="AB27" s="447">
        <f t="shared" si="7"/>
        <v>7</v>
      </c>
      <c r="AC27" s="236"/>
    </row>
    <row r="28" spans="1:30" s="219" customFormat="1" ht="15.75" customHeight="1">
      <c r="A28" s="229" t="str">
        <f t="shared" si="5"/>
        <v>0501030062200_FTW_HW_MN_EU_44_295x93</v>
      </c>
      <c r="B28" s="546" t="s">
        <v>608</v>
      </c>
      <c r="C28" s="546" t="s">
        <v>604</v>
      </c>
      <c r="D28" s="546" t="s">
        <v>606</v>
      </c>
      <c r="E28" s="546" t="s">
        <v>713</v>
      </c>
      <c r="F28" s="546" t="s">
        <v>652</v>
      </c>
      <c r="G28" s="546" t="s">
        <v>623</v>
      </c>
      <c r="H28" s="229" t="str">
        <f t="shared" si="6"/>
        <v>0501030062200</v>
      </c>
      <c r="I28" s="227" t="s">
        <v>688</v>
      </c>
      <c r="J28" s="227" t="s">
        <v>1139</v>
      </c>
      <c r="K28" s="230" t="s">
        <v>1349</v>
      </c>
      <c r="L28" s="230" t="s">
        <v>1238</v>
      </c>
      <c r="M28" s="231">
        <v>44</v>
      </c>
      <c r="N28" s="247" t="s">
        <v>1146</v>
      </c>
      <c r="O28" s="247" t="s">
        <v>887</v>
      </c>
      <c r="P28" s="231" t="s">
        <v>884</v>
      </c>
      <c r="Q28" s="231">
        <v>4</v>
      </c>
      <c r="R28" s="231">
        <v>4</v>
      </c>
      <c r="S28" s="231">
        <v>4</v>
      </c>
      <c r="T28" s="231">
        <v>4</v>
      </c>
      <c r="U28" s="231">
        <v>4</v>
      </c>
      <c r="V28" s="235"/>
      <c r="W28" s="451">
        <v>1.75</v>
      </c>
      <c r="X28" s="447">
        <f t="shared" si="7"/>
        <v>7</v>
      </c>
      <c r="Y28" s="447">
        <f t="shared" si="7"/>
        <v>7</v>
      </c>
      <c r="Z28" s="447">
        <f t="shared" si="7"/>
        <v>7</v>
      </c>
      <c r="AA28" s="447">
        <f t="shared" si="7"/>
        <v>7</v>
      </c>
      <c r="AB28" s="447">
        <f t="shared" si="7"/>
        <v>7</v>
      </c>
      <c r="AC28" s="236"/>
    </row>
    <row r="29" spans="1:30" s="219" customFormat="1" ht="15.75" customHeight="1">
      <c r="A29" s="229" t="str">
        <f t="shared" si="5"/>
        <v>0501030072200_FTW_HW_MN_EU_44.5_295x93</v>
      </c>
      <c r="B29" s="546" t="s">
        <v>608</v>
      </c>
      <c r="C29" s="546" t="s">
        <v>604</v>
      </c>
      <c r="D29" s="546" t="s">
        <v>606</v>
      </c>
      <c r="E29" s="546" t="s">
        <v>714</v>
      </c>
      <c r="F29" s="546" t="s">
        <v>652</v>
      </c>
      <c r="G29" s="546" t="s">
        <v>623</v>
      </c>
      <c r="H29" s="229" t="str">
        <f t="shared" si="6"/>
        <v>0501030072200</v>
      </c>
      <c r="I29" s="227" t="s">
        <v>688</v>
      </c>
      <c r="J29" s="227" t="s">
        <v>1139</v>
      </c>
      <c r="K29" s="230" t="s">
        <v>1349</v>
      </c>
      <c r="L29" s="230" t="s">
        <v>1238</v>
      </c>
      <c r="M29" s="231" t="s">
        <v>13</v>
      </c>
      <c r="N29" s="247" t="s">
        <v>1146</v>
      </c>
      <c r="O29" s="247" t="s">
        <v>887</v>
      </c>
      <c r="P29" s="231" t="s">
        <v>884</v>
      </c>
      <c r="Q29" s="231">
        <v>4</v>
      </c>
      <c r="R29" s="231">
        <v>4</v>
      </c>
      <c r="S29" s="231">
        <v>4</v>
      </c>
      <c r="T29" s="231">
        <v>4</v>
      </c>
      <c r="U29" s="231">
        <v>4</v>
      </c>
      <c r="V29" s="235"/>
      <c r="W29" s="451">
        <v>1.75</v>
      </c>
      <c r="X29" s="447">
        <f t="shared" si="7"/>
        <v>7</v>
      </c>
      <c r="Y29" s="447">
        <f t="shared" si="7"/>
        <v>7</v>
      </c>
      <c r="Z29" s="447">
        <f t="shared" si="7"/>
        <v>7</v>
      </c>
      <c r="AA29" s="447">
        <f t="shared" si="7"/>
        <v>7</v>
      </c>
      <c r="AB29" s="447">
        <f t="shared" si="7"/>
        <v>7</v>
      </c>
      <c r="AC29" s="236"/>
    </row>
    <row r="30" spans="1:30" s="219" customFormat="1" ht="15.75" customHeight="1">
      <c r="A30" s="229" t="str">
        <f t="shared" si="5"/>
        <v>0501030082200_FTW_HW_MN_EU_45_295x93</v>
      </c>
      <c r="B30" s="546" t="s">
        <v>608</v>
      </c>
      <c r="C30" s="546" t="s">
        <v>604</v>
      </c>
      <c r="D30" s="546" t="s">
        <v>606</v>
      </c>
      <c r="E30" s="546" t="s">
        <v>715</v>
      </c>
      <c r="F30" s="546" t="s">
        <v>652</v>
      </c>
      <c r="G30" s="546" t="s">
        <v>623</v>
      </c>
      <c r="H30" s="229" t="str">
        <f t="shared" si="6"/>
        <v>0501030082200</v>
      </c>
      <c r="I30" s="227" t="s">
        <v>688</v>
      </c>
      <c r="J30" s="227" t="s">
        <v>1139</v>
      </c>
      <c r="K30" s="230" t="s">
        <v>1349</v>
      </c>
      <c r="L30" s="230" t="s">
        <v>1238</v>
      </c>
      <c r="M30" s="231">
        <v>45</v>
      </c>
      <c r="N30" s="247" t="s">
        <v>1146</v>
      </c>
      <c r="O30" s="247" t="s">
        <v>887</v>
      </c>
      <c r="P30" s="231" t="s">
        <v>884</v>
      </c>
      <c r="Q30" s="231">
        <v>4</v>
      </c>
      <c r="R30" s="231">
        <v>4</v>
      </c>
      <c r="S30" s="231">
        <v>4</v>
      </c>
      <c r="T30" s="231">
        <v>4</v>
      </c>
      <c r="U30" s="231">
        <v>4</v>
      </c>
      <c r="V30" s="235"/>
      <c r="W30" s="451">
        <v>1.75</v>
      </c>
      <c r="X30" s="447">
        <f t="shared" si="7"/>
        <v>7</v>
      </c>
      <c r="Y30" s="447">
        <f t="shared" si="7"/>
        <v>7</v>
      </c>
      <c r="Z30" s="447">
        <f t="shared" si="7"/>
        <v>7</v>
      </c>
      <c r="AA30" s="447">
        <f t="shared" si="7"/>
        <v>7</v>
      </c>
      <c r="AB30" s="447">
        <f t="shared" si="7"/>
        <v>7</v>
      </c>
      <c r="AC30" s="236"/>
    </row>
    <row r="31" spans="1:30" s="219" customFormat="1" ht="15.75" customHeight="1">
      <c r="A31" s="229" t="str">
        <f t="shared" si="5"/>
        <v>0501030092200_FTW_HW_MN_EU_45.5_295x93</v>
      </c>
      <c r="B31" s="546" t="s">
        <v>608</v>
      </c>
      <c r="C31" s="546" t="s">
        <v>604</v>
      </c>
      <c r="D31" s="546" t="s">
        <v>606</v>
      </c>
      <c r="E31" s="546" t="s">
        <v>716</v>
      </c>
      <c r="F31" s="546" t="s">
        <v>652</v>
      </c>
      <c r="G31" s="546" t="s">
        <v>623</v>
      </c>
      <c r="H31" s="229" t="str">
        <f t="shared" si="6"/>
        <v>0501030092200</v>
      </c>
      <c r="I31" s="227" t="s">
        <v>688</v>
      </c>
      <c r="J31" s="227" t="s">
        <v>1139</v>
      </c>
      <c r="K31" s="230" t="s">
        <v>1349</v>
      </c>
      <c r="L31" s="230" t="s">
        <v>1238</v>
      </c>
      <c r="M31" s="231" t="s">
        <v>14</v>
      </c>
      <c r="N31" s="247" t="s">
        <v>1146</v>
      </c>
      <c r="O31" s="247" t="s">
        <v>887</v>
      </c>
      <c r="P31" s="231" t="s">
        <v>884</v>
      </c>
      <c r="Q31" s="231">
        <v>4</v>
      </c>
      <c r="R31" s="231">
        <v>4</v>
      </c>
      <c r="S31" s="231">
        <v>4</v>
      </c>
      <c r="T31" s="231">
        <v>4</v>
      </c>
      <c r="U31" s="231">
        <v>4</v>
      </c>
      <c r="V31" s="235"/>
      <c r="W31" s="451">
        <v>1.75</v>
      </c>
      <c r="X31" s="447">
        <f t="shared" si="7"/>
        <v>7</v>
      </c>
      <c r="Y31" s="447">
        <f t="shared" si="7"/>
        <v>7</v>
      </c>
      <c r="Z31" s="447">
        <f t="shared" si="7"/>
        <v>7</v>
      </c>
      <c r="AA31" s="447">
        <f t="shared" si="7"/>
        <v>7</v>
      </c>
      <c r="AB31" s="447">
        <f t="shared" si="7"/>
        <v>7</v>
      </c>
      <c r="AC31" s="236"/>
    </row>
    <row r="32" spans="1:30" s="219" customFormat="1" ht="15.75" customHeight="1">
      <c r="A32" s="229" t="str">
        <f t="shared" si="5"/>
        <v>0501030102200_FTW_HW_MN_EU_46_295x93</v>
      </c>
      <c r="B32" s="546" t="s">
        <v>608</v>
      </c>
      <c r="C32" s="546" t="s">
        <v>604</v>
      </c>
      <c r="D32" s="546" t="s">
        <v>606</v>
      </c>
      <c r="E32" s="546" t="s">
        <v>717</v>
      </c>
      <c r="F32" s="546" t="s">
        <v>652</v>
      </c>
      <c r="G32" s="546" t="s">
        <v>623</v>
      </c>
      <c r="H32" s="229" t="str">
        <f t="shared" si="6"/>
        <v>0501030102200</v>
      </c>
      <c r="I32" s="227" t="s">
        <v>688</v>
      </c>
      <c r="J32" s="227" t="s">
        <v>1139</v>
      </c>
      <c r="K32" s="230" t="s">
        <v>1349</v>
      </c>
      <c r="L32" s="230" t="s">
        <v>1238</v>
      </c>
      <c r="M32" s="231">
        <v>46</v>
      </c>
      <c r="N32" s="247" t="s">
        <v>1146</v>
      </c>
      <c r="O32" s="247" t="s">
        <v>887</v>
      </c>
      <c r="P32" s="231" t="s">
        <v>884</v>
      </c>
      <c r="Q32" s="231">
        <v>4</v>
      </c>
      <c r="R32" s="231">
        <v>4</v>
      </c>
      <c r="S32" s="231">
        <v>4</v>
      </c>
      <c r="T32" s="231">
        <v>4</v>
      </c>
      <c r="U32" s="231">
        <v>4</v>
      </c>
      <c r="V32" s="235"/>
      <c r="W32" s="451">
        <v>1.75</v>
      </c>
      <c r="X32" s="447">
        <f t="shared" si="7"/>
        <v>7</v>
      </c>
      <c r="Y32" s="447">
        <f t="shared" si="7"/>
        <v>7</v>
      </c>
      <c r="Z32" s="447">
        <f t="shared" si="7"/>
        <v>7</v>
      </c>
      <c r="AA32" s="447">
        <f t="shared" si="7"/>
        <v>7</v>
      </c>
      <c r="AB32" s="447">
        <f t="shared" si="7"/>
        <v>7</v>
      </c>
      <c r="AC32" s="236"/>
    </row>
    <row r="33" spans="1:29" s="219" customFormat="1" ht="15.75" customHeight="1">
      <c r="A33" s="229" t="str">
        <f t="shared" si="5"/>
        <v>0501030112200_FTW_HW_MN_EU_47_295x93</v>
      </c>
      <c r="B33" s="546" t="s">
        <v>608</v>
      </c>
      <c r="C33" s="546" t="s">
        <v>604</v>
      </c>
      <c r="D33" s="546" t="s">
        <v>606</v>
      </c>
      <c r="E33" s="546" t="s">
        <v>718</v>
      </c>
      <c r="F33" s="546" t="s">
        <v>652</v>
      </c>
      <c r="G33" s="546" t="s">
        <v>623</v>
      </c>
      <c r="H33" s="229" t="str">
        <f t="shared" si="6"/>
        <v>0501030112200</v>
      </c>
      <c r="I33" s="227" t="s">
        <v>688</v>
      </c>
      <c r="J33" s="227" t="s">
        <v>1139</v>
      </c>
      <c r="K33" s="230" t="s">
        <v>1349</v>
      </c>
      <c r="L33" s="230" t="s">
        <v>1238</v>
      </c>
      <c r="M33" s="231">
        <v>47</v>
      </c>
      <c r="N33" s="247" t="s">
        <v>1146</v>
      </c>
      <c r="O33" s="247" t="s">
        <v>887</v>
      </c>
      <c r="P33" s="231" t="s">
        <v>884</v>
      </c>
      <c r="Q33" s="231">
        <v>4</v>
      </c>
      <c r="R33" s="231">
        <v>4</v>
      </c>
      <c r="S33" s="231">
        <v>4</v>
      </c>
      <c r="T33" s="231">
        <v>4</v>
      </c>
      <c r="U33" s="231">
        <v>4</v>
      </c>
      <c r="V33" s="235"/>
      <c r="W33" s="451">
        <v>1.75</v>
      </c>
      <c r="X33" s="447">
        <f t="shared" si="7"/>
        <v>7</v>
      </c>
      <c r="Y33" s="447">
        <f t="shared" si="7"/>
        <v>7</v>
      </c>
      <c r="Z33" s="447">
        <f t="shared" si="7"/>
        <v>7</v>
      </c>
      <c r="AA33" s="447">
        <f t="shared" si="7"/>
        <v>7</v>
      </c>
      <c r="AB33" s="447">
        <f t="shared" si="7"/>
        <v>7</v>
      </c>
      <c r="AC33" s="236"/>
    </row>
    <row r="34" spans="1:29" s="219" customFormat="1" ht="15.75" customHeight="1">
      <c r="A34" s="229" t="str">
        <f t="shared" si="5"/>
        <v>0501030122200_FTW_HW_MN_EU_47.5_295x93</v>
      </c>
      <c r="B34" s="546" t="s">
        <v>608</v>
      </c>
      <c r="C34" s="546" t="s">
        <v>604</v>
      </c>
      <c r="D34" s="546" t="s">
        <v>606</v>
      </c>
      <c r="E34" s="546" t="s">
        <v>719</v>
      </c>
      <c r="F34" s="546" t="s">
        <v>652</v>
      </c>
      <c r="G34" s="546" t="s">
        <v>623</v>
      </c>
      <c r="H34" s="229" t="str">
        <f t="shared" si="6"/>
        <v>0501030122200</v>
      </c>
      <c r="I34" s="227" t="s">
        <v>688</v>
      </c>
      <c r="J34" s="227" t="s">
        <v>1139</v>
      </c>
      <c r="K34" s="230" t="s">
        <v>1349</v>
      </c>
      <c r="L34" s="230" t="s">
        <v>1238</v>
      </c>
      <c r="M34" s="231" t="s">
        <v>15</v>
      </c>
      <c r="N34" s="247" t="s">
        <v>1146</v>
      </c>
      <c r="O34" s="247" t="s">
        <v>887</v>
      </c>
      <c r="P34" s="231" t="s">
        <v>884</v>
      </c>
      <c r="Q34" s="231">
        <v>4</v>
      </c>
      <c r="R34" s="231">
        <v>4</v>
      </c>
      <c r="S34" s="231">
        <v>4</v>
      </c>
      <c r="T34" s="231">
        <v>4</v>
      </c>
      <c r="U34" s="231">
        <v>4</v>
      </c>
      <c r="V34" s="235"/>
      <c r="W34" s="451">
        <v>1.75</v>
      </c>
      <c r="X34" s="447">
        <f t="shared" si="7"/>
        <v>7</v>
      </c>
      <c r="Y34" s="447">
        <f t="shared" si="7"/>
        <v>7</v>
      </c>
      <c r="Z34" s="447">
        <f t="shared" si="7"/>
        <v>7</v>
      </c>
      <c r="AA34" s="447">
        <f t="shared" si="7"/>
        <v>7</v>
      </c>
      <c r="AB34" s="447">
        <f t="shared" si="7"/>
        <v>7</v>
      </c>
      <c r="AC34" s="236"/>
    </row>
    <row r="35" spans="1:29" s="219" customFormat="1" ht="15.75" customHeight="1">
      <c r="A35" s="229" t="str">
        <f t="shared" si="5"/>
        <v>0501030132200_FTW_HW_MN_EU_48_295x93</v>
      </c>
      <c r="B35" s="546" t="s">
        <v>608</v>
      </c>
      <c r="C35" s="546" t="s">
        <v>604</v>
      </c>
      <c r="D35" s="546" t="s">
        <v>606</v>
      </c>
      <c r="E35" s="546" t="s">
        <v>720</v>
      </c>
      <c r="F35" s="546" t="s">
        <v>652</v>
      </c>
      <c r="G35" s="546" t="s">
        <v>623</v>
      </c>
      <c r="H35" s="229" t="str">
        <f t="shared" si="6"/>
        <v>0501030132200</v>
      </c>
      <c r="I35" s="227" t="s">
        <v>688</v>
      </c>
      <c r="J35" s="227" t="s">
        <v>1139</v>
      </c>
      <c r="K35" s="230" t="s">
        <v>1349</v>
      </c>
      <c r="L35" s="230" t="s">
        <v>1238</v>
      </c>
      <c r="M35" s="231">
        <v>48</v>
      </c>
      <c r="N35" s="247" t="s">
        <v>1146</v>
      </c>
      <c r="O35" s="247" t="s">
        <v>887</v>
      </c>
      <c r="P35" s="231" t="s">
        <v>884</v>
      </c>
      <c r="Q35" s="231">
        <v>4</v>
      </c>
      <c r="R35" s="231">
        <v>4</v>
      </c>
      <c r="S35" s="231">
        <v>4</v>
      </c>
      <c r="T35" s="231">
        <v>4</v>
      </c>
      <c r="U35" s="231">
        <v>4</v>
      </c>
      <c r="V35" s="235"/>
      <c r="W35" s="451">
        <v>1.75</v>
      </c>
      <c r="X35" s="447">
        <f t="shared" si="7"/>
        <v>7</v>
      </c>
      <c r="Y35" s="447">
        <f t="shared" si="7"/>
        <v>7</v>
      </c>
      <c r="Z35" s="447">
        <f t="shared" si="7"/>
        <v>7</v>
      </c>
      <c r="AA35" s="447">
        <f t="shared" si="7"/>
        <v>7</v>
      </c>
      <c r="AB35" s="447">
        <f t="shared" si="7"/>
        <v>7</v>
      </c>
      <c r="AC35" s="236"/>
    </row>
    <row r="36" spans="1:29" s="219" customFormat="1" ht="15.75" customHeight="1">
      <c r="A36" s="229" t="str">
        <f t="shared" si="5"/>
        <v>0501030142200_FTW_HW_MN_EU_48.5_295x93</v>
      </c>
      <c r="B36" s="546" t="s">
        <v>608</v>
      </c>
      <c r="C36" s="546" t="s">
        <v>604</v>
      </c>
      <c r="D36" s="546" t="s">
        <v>606</v>
      </c>
      <c r="E36" s="546" t="s">
        <v>721</v>
      </c>
      <c r="F36" s="546" t="s">
        <v>652</v>
      </c>
      <c r="G36" s="546" t="s">
        <v>623</v>
      </c>
      <c r="H36" s="229" t="str">
        <f t="shared" si="6"/>
        <v>0501030142200</v>
      </c>
      <c r="I36" s="227" t="s">
        <v>688</v>
      </c>
      <c r="J36" s="227" t="s">
        <v>1139</v>
      </c>
      <c r="K36" s="230" t="s">
        <v>1349</v>
      </c>
      <c r="L36" s="230" t="s">
        <v>1238</v>
      </c>
      <c r="M36" s="231" t="s">
        <v>16</v>
      </c>
      <c r="N36" s="247" t="s">
        <v>1146</v>
      </c>
      <c r="O36" s="247" t="s">
        <v>887</v>
      </c>
      <c r="P36" s="231" t="s">
        <v>884</v>
      </c>
      <c r="Q36" s="231">
        <v>4</v>
      </c>
      <c r="R36" s="231">
        <v>4</v>
      </c>
      <c r="S36" s="231">
        <v>4</v>
      </c>
      <c r="T36" s="231">
        <v>4</v>
      </c>
      <c r="U36" s="231">
        <v>4</v>
      </c>
      <c r="V36" s="235"/>
      <c r="W36" s="451">
        <v>1.75</v>
      </c>
      <c r="X36" s="447">
        <f t="shared" si="7"/>
        <v>7</v>
      </c>
      <c r="Y36" s="447">
        <f t="shared" si="7"/>
        <v>7</v>
      </c>
      <c r="Z36" s="447">
        <f t="shared" si="7"/>
        <v>7</v>
      </c>
      <c r="AA36" s="447">
        <f t="shared" si="7"/>
        <v>7</v>
      </c>
      <c r="AB36" s="447">
        <f t="shared" si="7"/>
        <v>7</v>
      </c>
      <c r="AC36" s="236"/>
    </row>
    <row r="37" spans="1:29" s="219" customFormat="1" ht="15.75" customHeight="1">
      <c r="A37" s="229" t="str">
        <f t="shared" si="5"/>
        <v>0501030152200_FTW_HW_MN_EU_49_295x93</v>
      </c>
      <c r="B37" s="546" t="s">
        <v>608</v>
      </c>
      <c r="C37" s="546" t="s">
        <v>604</v>
      </c>
      <c r="D37" s="546" t="s">
        <v>606</v>
      </c>
      <c r="E37" s="546" t="s">
        <v>722</v>
      </c>
      <c r="F37" s="546" t="s">
        <v>652</v>
      </c>
      <c r="G37" s="546" t="s">
        <v>623</v>
      </c>
      <c r="H37" s="229" t="str">
        <f t="shared" si="6"/>
        <v>0501030152200</v>
      </c>
      <c r="I37" s="227" t="s">
        <v>688</v>
      </c>
      <c r="J37" s="227" t="s">
        <v>1139</v>
      </c>
      <c r="K37" s="230" t="s">
        <v>1349</v>
      </c>
      <c r="L37" s="230" t="s">
        <v>1238</v>
      </c>
      <c r="M37" s="231">
        <v>49</v>
      </c>
      <c r="N37" s="247" t="s">
        <v>1146</v>
      </c>
      <c r="O37" s="247" t="s">
        <v>887</v>
      </c>
      <c r="P37" s="231" t="s">
        <v>884</v>
      </c>
      <c r="Q37" s="231">
        <v>4</v>
      </c>
      <c r="R37" s="231">
        <v>4</v>
      </c>
      <c r="S37" s="231">
        <v>4</v>
      </c>
      <c r="T37" s="231">
        <v>4</v>
      </c>
      <c r="U37" s="231">
        <v>4</v>
      </c>
      <c r="V37" s="235"/>
      <c r="W37" s="451">
        <v>1.75</v>
      </c>
      <c r="X37" s="447">
        <f t="shared" si="7"/>
        <v>7</v>
      </c>
      <c r="Y37" s="447">
        <f t="shared" si="7"/>
        <v>7</v>
      </c>
      <c r="Z37" s="447">
        <f t="shared" si="7"/>
        <v>7</v>
      </c>
      <c r="AA37" s="447">
        <f t="shared" si="7"/>
        <v>7</v>
      </c>
      <c r="AB37" s="447">
        <f t="shared" si="7"/>
        <v>7</v>
      </c>
      <c r="AC37" s="236"/>
    </row>
    <row r="38" spans="1:29" s="219" customFormat="1" ht="15.75" customHeight="1">
      <c r="A38" s="229" t="str">
        <f t="shared" si="5"/>
        <v>0501030162200_FTW_HW_MN_EU_49.5_295x93</v>
      </c>
      <c r="B38" s="546" t="s">
        <v>608</v>
      </c>
      <c r="C38" s="546" t="s">
        <v>604</v>
      </c>
      <c r="D38" s="546" t="s">
        <v>606</v>
      </c>
      <c r="E38" s="546" t="s">
        <v>723</v>
      </c>
      <c r="F38" s="546" t="s">
        <v>652</v>
      </c>
      <c r="G38" s="546" t="s">
        <v>623</v>
      </c>
      <c r="H38" s="229" t="str">
        <f t="shared" si="6"/>
        <v>0501030162200</v>
      </c>
      <c r="I38" s="227" t="s">
        <v>688</v>
      </c>
      <c r="J38" s="227" t="s">
        <v>1139</v>
      </c>
      <c r="K38" s="230" t="s">
        <v>1349</v>
      </c>
      <c r="L38" s="230" t="s">
        <v>1238</v>
      </c>
      <c r="M38" s="231" t="s">
        <v>17</v>
      </c>
      <c r="N38" s="247" t="s">
        <v>1146</v>
      </c>
      <c r="O38" s="247" t="s">
        <v>887</v>
      </c>
      <c r="P38" s="231" t="s">
        <v>884</v>
      </c>
      <c r="Q38" s="231">
        <v>4</v>
      </c>
      <c r="R38" s="231">
        <v>4</v>
      </c>
      <c r="S38" s="231">
        <v>4</v>
      </c>
      <c r="T38" s="231">
        <v>4</v>
      </c>
      <c r="U38" s="231">
        <v>4</v>
      </c>
      <c r="V38" s="235"/>
      <c r="W38" s="451">
        <v>1.75</v>
      </c>
      <c r="X38" s="447">
        <f t="shared" si="7"/>
        <v>7</v>
      </c>
      <c r="Y38" s="447">
        <f t="shared" si="7"/>
        <v>7</v>
      </c>
      <c r="Z38" s="447">
        <f t="shared" si="7"/>
        <v>7</v>
      </c>
      <c r="AA38" s="447">
        <f t="shared" si="7"/>
        <v>7</v>
      </c>
      <c r="AB38" s="447">
        <f t="shared" si="7"/>
        <v>7</v>
      </c>
      <c r="AC38" s="236"/>
    </row>
    <row r="39" spans="1:29" s="219" customFormat="1" ht="15.75" customHeight="1">
      <c r="A39" s="229" t="str">
        <f t="shared" si="5"/>
        <v>0501030172200_FTW_HW_MN_EU_50_295x93</v>
      </c>
      <c r="B39" s="546" t="s">
        <v>608</v>
      </c>
      <c r="C39" s="546" t="s">
        <v>604</v>
      </c>
      <c r="D39" s="546" t="s">
        <v>606</v>
      </c>
      <c r="E39" s="546" t="s">
        <v>724</v>
      </c>
      <c r="F39" s="546" t="s">
        <v>652</v>
      </c>
      <c r="G39" s="546" t="s">
        <v>623</v>
      </c>
      <c r="H39" s="229" t="str">
        <f t="shared" si="6"/>
        <v>0501030172200</v>
      </c>
      <c r="I39" s="227" t="s">
        <v>688</v>
      </c>
      <c r="J39" s="227" t="s">
        <v>1139</v>
      </c>
      <c r="K39" s="230" t="s">
        <v>1349</v>
      </c>
      <c r="L39" s="230" t="s">
        <v>1238</v>
      </c>
      <c r="M39" s="231">
        <v>50</v>
      </c>
      <c r="N39" s="247" t="s">
        <v>1146</v>
      </c>
      <c r="O39" s="247" t="s">
        <v>887</v>
      </c>
      <c r="P39" s="231" t="s">
        <v>884</v>
      </c>
      <c r="Q39" s="231">
        <v>4</v>
      </c>
      <c r="R39" s="231">
        <v>4</v>
      </c>
      <c r="S39" s="231">
        <v>4</v>
      </c>
      <c r="T39" s="231">
        <v>4</v>
      </c>
      <c r="U39" s="231">
        <v>4</v>
      </c>
      <c r="V39" s="235"/>
      <c r="W39" s="451">
        <v>1.75</v>
      </c>
      <c r="X39" s="447">
        <f t="shared" si="7"/>
        <v>7</v>
      </c>
      <c r="Y39" s="447">
        <f t="shared" si="7"/>
        <v>7</v>
      </c>
      <c r="Z39" s="447">
        <f t="shared" si="7"/>
        <v>7</v>
      </c>
      <c r="AA39" s="447">
        <f t="shared" si="7"/>
        <v>7</v>
      </c>
      <c r="AB39" s="447">
        <f t="shared" si="7"/>
        <v>7</v>
      </c>
      <c r="AC39" s="236"/>
    </row>
    <row r="40" spans="1:29" s="219" customFormat="1" ht="15.75" customHeight="1">
      <c r="A40" s="229" t="str">
        <f t="shared" si="5"/>
        <v>0501030182200_FTW_HW_MN_EU_50.5_295x93</v>
      </c>
      <c r="B40" s="546" t="s">
        <v>608</v>
      </c>
      <c r="C40" s="546" t="s">
        <v>604</v>
      </c>
      <c r="D40" s="546" t="s">
        <v>606</v>
      </c>
      <c r="E40" s="546" t="s">
        <v>725</v>
      </c>
      <c r="F40" s="546" t="s">
        <v>652</v>
      </c>
      <c r="G40" s="546" t="s">
        <v>623</v>
      </c>
      <c r="H40" s="229" t="str">
        <f t="shared" si="6"/>
        <v>0501030182200</v>
      </c>
      <c r="I40" s="227" t="s">
        <v>688</v>
      </c>
      <c r="J40" s="227" t="s">
        <v>1139</v>
      </c>
      <c r="K40" s="230" t="s">
        <v>1349</v>
      </c>
      <c r="L40" s="230" t="s">
        <v>1238</v>
      </c>
      <c r="M40" s="231" t="s">
        <v>18</v>
      </c>
      <c r="N40" s="247" t="s">
        <v>1146</v>
      </c>
      <c r="O40" s="247" t="s">
        <v>887</v>
      </c>
      <c r="P40" s="231" t="s">
        <v>884</v>
      </c>
      <c r="Q40" s="231">
        <v>4</v>
      </c>
      <c r="R40" s="231">
        <v>4</v>
      </c>
      <c r="S40" s="231">
        <v>4</v>
      </c>
      <c r="T40" s="231">
        <v>4</v>
      </c>
      <c r="U40" s="231">
        <v>4</v>
      </c>
      <c r="V40" s="235"/>
      <c r="W40" s="451">
        <v>1.75</v>
      </c>
      <c r="X40" s="447">
        <f t="shared" si="7"/>
        <v>7</v>
      </c>
      <c r="Y40" s="447">
        <f t="shared" si="7"/>
        <v>7</v>
      </c>
      <c r="Z40" s="447">
        <f t="shared" si="7"/>
        <v>7</v>
      </c>
      <c r="AA40" s="447">
        <f t="shared" si="7"/>
        <v>7</v>
      </c>
      <c r="AB40" s="447">
        <f t="shared" si="7"/>
        <v>7</v>
      </c>
      <c r="AC40" s="236"/>
    </row>
    <row r="41" spans="1:29" s="219" customFormat="1" ht="15.75" customHeight="1">
      <c r="A41" s="229" t="str">
        <f t="shared" si="5"/>
        <v>0501030192200_FTW_HW_MN_EU_51_295x93</v>
      </c>
      <c r="B41" s="546" t="s">
        <v>608</v>
      </c>
      <c r="C41" s="546" t="s">
        <v>604</v>
      </c>
      <c r="D41" s="546" t="s">
        <v>606</v>
      </c>
      <c r="E41" s="546" t="s">
        <v>726</v>
      </c>
      <c r="F41" s="546" t="s">
        <v>652</v>
      </c>
      <c r="G41" s="546" t="s">
        <v>623</v>
      </c>
      <c r="H41" s="229" t="str">
        <f t="shared" si="6"/>
        <v>0501030192200</v>
      </c>
      <c r="I41" s="227" t="s">
        <v>688</v>
      </c>
      <c r="J41" s="227" t="s">
        <v>1139</v>
      </c>
      <c r="K41" s="230" t="s">
        <v>1349</v>
      </c>
      <c r="L41" s="230" t="s">
        <v>1238</v>
      </c>
      <c r="M41" s="231">
        <v>51</v>
      </c>
      <c r="N41" s="247" t="s">
        <v>1146</v>
      </c>
      <c r="O41" s="247" t="s">
        <v>887</v>
      </c>
      <c r="P41" s="231" t="s">
        <v>884</v>
      </c>
      <c r="Q41" s="231">
        <v>4</v>
      </c>
      <c r="R41" s="231">
        <v>4</v>
      </c>
      <c r="S41" s="231">
        <v>4</v>
      </c>
      <c r="T41" s="231">
        <v>4</v>
      </c>
      <c r="U41" s="231">
        <v>4</v>
      </c>
      <c r="V41" s="235"/>
      <c r="W41" s="451">
        <v>1.75</v>
      </c>
      <c r="X41" s="447">
        <f t="shared" si="7"/>
        <v>7</v>
      </c>
      <c r="Y41" s="447">
        <f t="shared" si="7"/>
        <v>7</v>
      </c>
      <c r="Z41" s="447">
        <f t="shared" si="7"/>
        <v>7</v>
      </c>
      <c r="AA41" s="447">
        <f t="shared" si="7"/>
        <v>7</v>
      </c>
      <c r="AB41" s="447">
        <f t="shared" si="7"/>
        <v>7</v>
      </c>
      <c r="AC41" s="236"/>
    </row>
    <row r="42" spans="1:29" s="219" customFormat="1" ht="15.75" customHeight="1">
      <c r="A42" s="229" t="str">
        <f t="shared" si="5"/>
        <v>0501030202200_FTW_HW_MN_EU_51.5_295x93</v>
      </c>
      <c r="B42" s="546" t="s">
        <v>608</v>
      </c>
      <c r="C42" s="546" t="s">
        <v>604</v>
      </c>
      <c r="D42" s="546" t="s">
        <v>606</v>
      </c>
      <c r="E42" s="546" t="s">
        <v>727</v>
      </c>
      <c r="F42" s="546" t="s">
        <v>652</v>
      </c>
      <c r="G42" s="546" t="s">
        <v>623</v>
      </c>
      <c r="H42" s="229" t="str">
        <f t="shared" si="6"/>
        <v>0501030202200</v>
      </c>
      <c r="I42" s="227" t="s">
        <v>688</v>
      </c>
      <c r="J42" s="227" t="s">
        <v>1139</v>
      </c>
      <c r="K42" s="230" t="s">
        <v>1349</v>
      </c>
      <c r="L42" s="230" t="s">
        <v>1238</v>
      </c>
      <c r="M42" s="231" t="s">
        <v>19</v>
      </c>
      <c r="N42" s="247" t="s">
        <v>1146</v>
      </c>
      <c r="O42" s="247" t="s">
        <v>887</v>
      </c>
      <c r="P42" s="231" t="s">
        <v>884</v>
      </c>
      <c r="Q42" s="231">
        <v>4</v>
      </c>
      <c r="R42" s="231">
        <v>4</v>
      </c>
      <c r="S42" s="231">
        <v>4</v>
      </c>
      <c r="T42" s="231">
        <v>4</v>
      </c>
      <c r="U42" s="231">
        <v>4</v>
      </c>
      <c r="V42" s="235"/>
      <c r="W42" s="451">
        <v>1.75</v>
      </c>
      <c r="X42" s="447">
        <f t="shared" si="7"/>
        <v>7</v>
      </c>
      <c r="Y42" s="447">
        <f t="shared" si="7"/>
        <v>7</v>
      </c>
      <c r="Z42" s="447">
        <f t="shared" si="7"/>
        <v>7</v>
      </c>
      <c r="AA42" s="447">
        <f t="shared" si="7"/>
        <v>7</v>
      </c>
      <c r="AB42" s="447">
        <f t="shared" si="7"/>
        <v>7</v>
      </c>
      <c r="AC42" s="236"/>
    </row>
    <row r="43" spans="1:29" s="219" customFormat="1" ht="15.75" customHeight="1">
      <c r="A43" s="229" t="str">
        <f t="shared" si="5"/>
        <v>0501030212200_FTW_HW_MN_EU_52_295x93</v>
      </c>
      <c r="B43" s="546" t="s">
        <v>608</v>
      </c>
      <c r="C43" s="546" t="s">
        <v>604</v>
      </c>
      <c r="D43" s="546" t="s">
        <v>606</v>
      </c>
      <c r="E43" s="546" t="s">
        <v>728</v>
      </c>
      <c r="F43" s="546" t="s">
        <v>652</v>
      </c>
      <c r="G43" s="546" t="s">
        <v>623</v>
      </c>
      <c r="H43" s="229" t="str">
        <f t="shared" si="6"/>
        <v>0501030212200</v>
      </c>
      <c r="I43" s="227" t="s">
        <v>688</v>
      </c>
      <c r="J43" s="227" t="s">
        <v>1139</v>
      </c>
      <c r="K43" s="230" t="s">
        <v>1349</v>
      </c>
      <c r="L43" s="230" t="s">
        <v>1238</v>
      </c>
      <c r="M43" s="231">
        <v>52</v>
      </c>
      <c r="N43" s="247" t="s">
        <v>1146</v>
      </c>
      <c r="O43" s="247" t="s">
        <v>887</v>
      </c>
      <c r="P43" s="231" t="s">
        <v>884</v>
      </c>
      <c r="Q43" s="231">
        <v>4</v>
      </c>
      <c r="R43" s="231">
        <v>4</v>
      </c>
      <c r="S43" s="231">
        <v>4</v>
      </c>
      <c r="T43" s="231">
        <v>4</v>
      </c>
      <c r="U43" s="231">
        <v>4</v>
      </c>
      <c r="V43" s="235"/>
      <c r="W43" s="451">
        <v>1.75</v>
      </c>
      <c r="X43" s="447">
        <f t="shared" si="7"/>
        <v>7</v>
      </c>
      <c r="Y43" s="447">
        <f t="shared" si="7"/>
        <v>7</v>
      </c>
      <c r="Z43" s="447">
        <f t="shared" si="7"/>
        <v>7</v>
      </c>
      <c r="AA43" s="447">
        <f t="shared" si="7"/>
        <v>7</v>
      </c>
      <c r="AB43" s="447">
        <f t="shared" si="7"/>
        <v>7</v>
      </c>
      <c r="AC43" s="236"/>
    </row>
    <row r="44" spans="1:29" s="219" customFormat="1" ht="15.75" customHeight="1">
      <c r="A44" s="229" t="str">
        <f t="shared" si="5"/>
        <v>0501030222200_FTW_HW_MN_EU_52.5_295x93</v>
      </c>
      <c r="B44" s="546" t="s">
        <v>608</v>
      </c>
      <c r="C44" s="546" t="s">
        <v>604</v>
      </c>
      <c r="D44" s="546" t="s">
        <v>606</v>
      </c>
      <c r="E44" s="546" t="s">
        <v>729</v>
      </c>
      <c r="F44" s="546" t="s">
        <v>652</v>
      </c>
      <c r="G44" s="546" t="s">
        <v>623</v>
      </c>
      <c r="H44" s="229" t="str">
        <f t="shared" si="6"/>
        <v>0501030222200</v>
      </c>
      <c r="I44" s="227" t="s">
        <v>688</v>
      </c>
      <c r="J44" s="227" t="s">
        <v>1139</v>
      </c>
      <c r="K44" s="230" t="s">
        <v>1349</v>
      </c>
      <c r="L44" s="230" t="s">
        <v>1238</v>
      </c>
      <c r="M44" s="231" t="s">
        <v>20</v>
      </c>
      <c r="N44" s="247" t="s">
        <v>1146</v>
      </c>
      <c r="O44" s="247" t="s">
        <v>887</v>
      </c>
      <c r="P44" s="231" t="s">
        <v>884</v>
      </c>
      <c r="Q44" s="231">
        <v>4</v>
      </c>
      <c r="R44" s="231">
        <v>4</v>
      </c>
      <c r="S44" s="231">
        <v>4</v>
      </c>
      <c r="T44" s="231">
        <v>4</v>
      </c>
      <c r="U44" s="231">
        <v>4</v>
      </c>
      <c r="V44" s="235"/>
      <c r="W44" s="451">
        <v>1.75</v>
      </c>
      <c r="X44" s="447">
        <f t="shared" si="7"/>
        <v>7</v>
      </c>
      <c r="Y44" s="447">
        <f t="shared" si="7"/>
        <v>7</v>
      </c>
      <c r="Z44" s="447">
        <f t="shared" si="7"/>
        <v>7</v>
      </c>
      <c r="AA44" s="447">
        <f t="shared" si="7"/>
        <v>7</v>
      </c>
      <c r="AB44" s="447">
        <f t="shared" si="7"/>
        <v>7</v>
      </c>
      <c r="AC44" s="236"/>
    </row>
    <row r="45" spans="1:29" s="226" customFormat="1" ht="15.75" customHeight="1">
      <c r="A45" s="245"/>
      <c r="B45" s="546"/>
      <c r="C45" s="546"/>
      <c r="D45" s="546"/>
      <c r="E45" s="546"/>
      <c r="F45" s="546"/>
      <c r="G45" s="245"/>
      <c r="H45" s="229" t="str">
        <f t="shared" si="6"/>
        <v/>
      </c>
      <c r="I45" s="239"/>
      <c r="J45" s="239"/>
      <c r="K45" s="251"/>
      <c r="L45" s="251"/>
      <c r="M45" s="240"/>
      <c r="N45" s="240"/>
      <c r="O45" s="241" t="s">
        <v>21</v>
      </c>
      <c r="P45" s="241"/>
      <c r="Q45" s="242">
        <f>SUM(Q23:Q44)</f>
        <v>88</v>
      </c>
      <c r="R45" s="242">
        <f>SUM(R23:R44)</f>
        <v>88</v>
      </c>
      <c r="S45" s="242">
        <f>SUM(S23:S44)</f>
        <v>88</v>
      </c>
      <c r="T45" s="242">
        <f>SUM(T23:T44)</f>
        <v>88</v>
      </c>
      <c r="U45" s="242">
        <f>SUM(U23:U44)</f>
        <v>88</v>
      </c>
      <c r="V45" s="243"/>
      <c r="W45" s="450"/>
      <c r="X45" s="449"/>
      <c r="Y45" s="449"/>
      <c r="Z45" s="449"/>
      <c r="AA45" s="449"/>
      <c r="AB45" s="449"/>
    </row>
    <row r="46" spans="1:29" ht="15.75" customHeight="1">
      <c r="A46" s="229" t="str">
        <f t="shared" ref="A46:A59" si="8">H46&amp;J46&amp;K46&amp;M46&amp;J46&amp;N46</f>
        <v>0501040012200_FTW_HW_WMN_EU_35_295x93</v>
      </c>
      <c r="B46" s="546" t="s">
        <v>608</v>
      </c>
      <c r="C46" s="546" t="s">
        <v>604</v>
      </c>
      <c r="D46" s="546" t="s">
        <v>607</v>
      </c>
      <c r="E46" s="546" t="s">
        <v>708</v>
      </c>
      <c r="F46" s="546" t="s">
        <v>652</v>
      </c>
      <c r="G46" s="546" t="s">
        <v>623</v>
      </c>
      <c r="H46" s="229" t="str">
        <f t="shared" si="6"/>
        <v>0501040012200</v>
      </c>
      <c r="I46" s="227" t="s">
        <v>688</v>
      </c>
      <c r="J46" s="227" t="s">
        <v>1139</v>
      </c>
      <c r="K46" s="230" t="s">
        <v>1350</v>
      </c>
      <c r="L46" s="230" t="s">
        <v>1239</v>
      </c>
      <c r="M46" s="231">
        <v>35</v>
      </c>
      <c r="N46" s="247" t="s">
        <v>1146</v>
      </c>
      <c r="O46" s="247" t="s">
        <v>887</v>
      </c>
      <c r="P46" s="231" t="s">
        <v>884</v>
      </c>
      <c r="Q46" s="231">
        <v>4</v>
      </c>
      <c r="R46" s="231">
        <v>4</v>
      </c>
      <c r="S46" s="231">
        <v>4</v>
      </c>
      <c r="T46" s="231">
        <v>4</v>
      </c>
      <c r="U46" s="231">
        <v>4</v>
      </c>
      <c r="V46" s="235"/>
      <c r="W46" s="451">
        <v>1.75</v>
      </c>
      <c r="X46" s="447">
        <f t="shared" ref="X46:AB59" si="9">$W46*Q46</f>
        <v>7</v>
      </c>
      <c r="Y46" s="447">
        <f t="shared" si="9"/>
        <v>7</v>
      </c>
      <c r="Z46" s="447">
        <f t="shared" si="9"/>
        <v>7</v>
      </c>
      <c r="AA46" s="447">
        <f t="shared" si="9"/>
        <v>7</v>
      </c>
      <c r="AB46" s="447">
        <f t="shared" si="9"/>
        <v>7</v>
      </c>
      <c r="AC46" s="236"/>
    </row>
    <row r="47" spans="1:29" ht="15.75" customHeight="1">
      <c r="A47" s="229" t="str">
        <f t="shared" si="8"/>
        <v>0501040022200_FTW_HW_WMN_EU_35.5_295x93</v>
      </c>
      <c r="B47" s="546" t="s">
        <v>608</v>
      </c>
      <c r="C47" s="546" t="s">
        <v>604</v>
      </c>
      <c r="D47" s="546" t="s">
        <v>607</v>
      </c>
      <c r="E47" s="546" t="s">
        <v>709</v>
      </c>
      <c r="F47" s="546" t="s">
        <v>652</v>
      </c>
      <c r="G47" s="546" t="s">
        <v>623</v>
      </c>
      <c r="H47" s="229" t="str">
        <f t="shared" si="6"/>
        <v>0501040022200</v>
      </c>
      <c r="I47" s="227" t="s">
        <v>688</v>
      </c>
      <c r="J47" s="227" t="s">
        <v>1139</v>
      </c>
      <c r="K47" s="230" t="s">
        <v>1350</v>
      </c>
      <c r="L47" s="230" t="s">
        <v>1239</v>
      </c>
      <c r="M47" s="231" t="s">
        <v>23</v>
      </c>
      <c r="N47" s="247" t="s">
        <v>1146</v>
      </c>
      <c r="O47" s="247" t="s">
        <v>887</v>
      </c>
      <c r="P47" s="231" t="s">
        <v>884</v>
      </c>
      <c r="Q47" s="231">
        <v>4</v>
      </c>
      <c r="R47" s="231">
        <v>4</v>
      </c>
      <c r="S47" s="231">
        <v>4</v>
      </c>
      <c r="T47" s="231">
        <v>4</v>
      </c>
      <c r="U47" s="231">
        <v>4</v>
      </c>
      <c r="V47" s="235"/>
      <c r="W47" s="451">
        <v>1.75</v>
      </c>
      <c r="X47" s="447">
        <f t="shared" si="9"/>
        <v>7</v>
      </c>
      <c r="Y47" s="447">
        <f t="shared" si="9"/>
        <v>7</v>
      </c>
      <c r="Z47" s="447">
        <f t="shared" si="9"/>
        <v>7</v>
      </c>
      <c r="AA47" s="447">
        <f t="shared" si="9"/>
        <v>7</v>
      </c>
      <c r="AB47" s="447">
        <f t="shared" si="9"/>
        <v>7</v>
      </c>
      <c r="AC47" s="236"/>
    </row>
    <row r="48" spans="1:29" ht="15.75" customHeight="1">
      <c r="A48" s="229" t="str">
        <f t="shared" si="8"/>
        <v>0501040032200_FTW_HW_WMN_EU_36_295x93</v>
      </c>
      <c r="B48" s="546" t="s">
        <v>608</v>
      </c>
      <c r="C48" s="546" t="s">
        <v>604</v>
      </c>
      <c r="D48" s="546" t="s">
        <v>607</v>
      </c>
      <c r="E48" s="546" t="s">
        <v>710</v>
      </c>
      <c r="F48" s="546" t="s">
        <v>652</v>
      </c>
      <c r="G48" s="546" t="s">
        <v>623</v>
      </c>
      <c r="H48" s="229" t="str">
        <f t="shared" si="6"/>
        <v>0501040032200</v>
      </c>
      <c r="I48" s="227" t="s">
        <v>688</v>
      </c>
      <c r="J48" s="227" t="s">
        <v>1139</v>
      </c>
      <c r="K48" s="230" t="s">
        <v>1350</v>
      </c>
      <c r="L48" s="230" t="s">
        <v>1239</v>
      </c>
      <c r="M48" s="231">
        <v>36</v>
      </c>
      <c r="N48" s="247" t="s">
        <v>1146</v>
      </c>
      <c r="O48" s="247" t="s">
        <v>887</v>
      </c>
      <c r="P48" s="231" t="s">
        <v>884</v>
      </c>
      <c r="Q48" s="231">
        <v>4</v>
      </c>
      <c r="R48" s="231">
        <v>4</v>
      </c>
      <c r="S48" s="231">
        <v>4</v>
      </c>
      <c r="T48" s="231">
        <v>4</v>
      </c>
      <c r="U48" s="231">
        <v>4</v>
      </c>
      <c r="V48" s="235"/>
      <c r="W48" s="451">
        <v>1.75</v>
      </c>
      <c r="X48" s="447">
        <f t="shared" si="9"/>
        <v>7</v>
      </c>
      <c r="Y48" s="447">
        <f t="shared" si="9"/>
        <v>7</v>
      </c>
      <c r="Z48" s="447">
        <f t="shared" si="9"/>
        <v>7</v>
      </c>
      <c r="AA48" s="447">
        <f t="shared" si="9"/>
        <v>7</v>
      </c>
      <c r="AB48" s="447">
        <f t="shared" si="9"/>
        <v>7</v>
      </c>
      <c r="AC48" s="236"/>
    </row>
    <row r="49" spans="1:30" ht="15.75" customHeight="1">
      <c r="A49" s="229" t="str">
        <f t="shared" si="8"/>
        <v>0501040042200_FTW_HW_WMN_EU_36.5_295x93</v>
      </c>
      <c r="B49" s="546" t="s">
        <v>608</v>
      </c>
      <c r="C49" s="546" t="s">
        <v>604</v>
      </c>
      <c r="D49" s="546" t="s">
        <v>607</v>
      </c>
      <c r="E49" s="546" t="s">
        <v>711</v>
      </c>
      <c r="F49" s="546" t="s">
        <v>652</v>
      </c>
      <c r="G49" s="546" t="s">
        <v>623</v>
      </c>
      <c r="H49" s="229" t="str">
        <f t="shared" si="6"/>
        <v>0501040042200</v>
      </c>
      <c r="I49" s="227" t="s">
        <v>688</v>
      </c>
      <c r="J49" s="227" t="s">
        <v>1139</v>
      </c>
      <c r="K49" s="230" t="s">
        <v>1350</v>
      </c>
      <c r="L49" s="230" t="s">
        <v>1239</v>
      </c>
      <c r="M49" s="231" t="s">
        <v>24</v>
      </c>
      <c r="N49" s="247" t="s">
        <v>1146</v>
      </c>
      <c r="O49" s="247" t="s">
        <v>887</v>
      </c>
      <c r="P49" s="231" t="s">
        <v>884</v>
      </c>
      <c r="Q49" s="231">
        <v>4</v>
      </c>
      <c r="R49" s="231">
        <v>4</v>
      </c>
      <c r="S49" s="231">
        <v>4</v>
      </c>
      <c r="T49" s="231">
        <v>4</v>
      </c>
      <c r="U49" s="231">
        <v>4</v>
      </c>
      <c r="V49" s="235"/>
      <c r="W49" s="451">
        <v>1.75</v>
      </c>
      <c r="X49" s="447">
        <f t="shared" si="9"/>
        <v>7</v>
      </c>
      <c r="Y49" s="447">
        <f t="shared" si="9"/>
        <v>7</v>
      </c>
      <c r="Z49" s="447">
        <f t="shared" si="9"/>
        <v>7</v>
      </c>
      <c r="AA49" s="447">
        <f t="shared" si="9"/>
        <v>7</v>
      </c>
      <c r="AB49" s="447">
        <f t="shared" si="9"/>
        <v>7</v>
      </c>
      <c r="AC49" s="236"/>
    </row>
    <row r="50" spans="1:30" ht="15.75" customHeight="1">
      <c r="A50" s="229" t="str">
        <f t="shared" si="8"/>
        <v>0501040052200_FTW_HW_WMN_EU_37.5_295x93</v>
      </c>
      <c r="B50" s="546" t="s">
        <v>608</v>
      </c>
      <c r="C50" s="546" t="s">
        <v>604</v>
      </c>
      <c r="D50" s="546" t="s">
        <v>607</v>
      </c>
      <c r="E50" s="546" t="s">
        <v>712</v>
      </c>
      <c r="F50" s="546" t="s">
        <v>652</v>
      </c>
      <c r="G50" s="546" t="s">
        <v>623</v>
      </c>
      <c r="H50" s="229" t="str">
        <f t="shared" si="6"/>
        <v>0501040052200</v>
      </c>
      <c r="I50" s="227" t="s">
        <v>688</v>
      </c>
      <c r="J50" s="227" t="s">
        <v>1139</v>
      </c>
      <c r="K50" s="230" t="s">
        <v>1350</v>
      </c>
      <c r="L50" s="230" t="s">
        <v>1239</v>
      </c>
      <c r="M50" s="231" t="s">
        <v>25</v>
      </c>
      <c r="N50" s="247" t="s">
        <v>1146</v>
      </c>
      <c r="O50" s="247" t="s">
        <v>887</v>
      </c>
      <c r="P50" s="231" t="s">
        <v>884</v>
      </c>
      <c r="Q50" s="231">
        <v>4</v>
      </c>
      <c r="R50" s="231">
        <v>4</v>
      </c>
      <c r="S50" s="231">
        <v>4</v>
      </c>
      <c r="T50" s="231">
        <v>4</v>
      </c>
      <c r="U50" s="231">
        <v>4</v>
      </c>
      <c r="V50" s="235"/>
      <c r="W50" s="451">
        <v>1.75</v>
      </c>
      <c r="X50" s="447">
        <f t="shared" si="9"/>
        <v>7</v>
      </c>
      <c r="Y50" s="447">
        <f t="shared" si="9"/>
        <v>7</v>
      </c>
      <c r="Z50" s="447">
        <f t="shared" si="9"/>
        <v>7</v>
      </c>
      <c r="AA50" s="447">
        <f t="shared" si="9"/>
        <v>7</v>
      </c>
      <c r="AB50" s="447">
        <f t="shared" si="9"/>
        <v>7</v>
      </c>
      <c r="AC50" s="236"/>
    </row>
    <row r="51" spans="1:30" ht="15.75" customHeight="1">
      <c r="A51" s="229" t="str">
        <f t="shared" si="8"/>
        <v>0501040062200_FTW_HW_WMN_EU_38_295x93</v>
      </c>
      <c r="B51" s="546" t="s">
        <v>608</v>
      </c>
      <c r="C51" s="546" t="s">
        <v>604</v>
      </c>
      <c r="D51" s="546" t="s">
        <v>607</v>
      </c>
      <c r="E51" s="546" t="s">
        <v>713</v>
      </c>
      <c r="F51" s="546" t="s">
        <v>652</v>
      </c>
      <c r="G51" s="546" t="s">
        <v>623</v>
      </c>
      <c r="H51" s="229" t="str">
        <f t="shared" si="6"/>
        <v>0501040062200</v>
      </c>
      <c r="I51" s="227" t="s">
        <v>688</v>
      </c>
      <c r="J51" s="227" t="s">
        <v>1139</v>
      </c>
      <c r="K51" s="230" t="s">
        <v>1350</v>
      </c>
      <c r="L51" s="230" t="s">
        <v>1239</v>
      </c>
      <c r="M51" s="231">
        <v>38</v>
      </c>
      <c r="N51" s="247" t="s">
        <v>1146</v>
      </c>
      <c r="O51" s="247" t="s">
        <v>887</v>
      </c>
      <c r="P51" s="231" t="s">
        <v>884</v>
      </c>
      <c r="Q51" s="231">
        <v>4</v>
      </c>
      <c r="R51" s="231">
        <v>4</v>
      </c>
      <c r="S51" s="231">
        <v>4</v>
      </c>
      <c r="T51" s="231">
        <v>4</v>
      </c>
      <c r="U51" s="231">
        <v>4</v>
      </c>
      <c r="V51" s="235"/>
      <c r="W51" s="451">
        <v>1.75</v>
      </c>
      <c r="X51" s="447">
        <f t="shared" si="9"/>
        <v>7</v>
      </c>
      <c r="Y51" s="447">
        <f t="shared" si="9"/>
        <v>7</v>
      </c>
      <c r="Z51" s="447">
        <f t="shared" si="9"/>
        <v>7</v>
      </c>
      <c r="AA51" s="447">
        <f t="shared" si="9"/>
        <v>7</v>
      </c>
      <c r="AB51" s="447">
        <f t="shared" si="9"/>
        <v>7</v>
      </c>
      <c r="AC51" s="236"/>
    </row>
    <row r="52" spans="1:30" ht="15.75" customHeight="1">
      <c r="A52" s="229" t="str">
        <f t="shared" si="8"/>
        <v>0501040072200_FTW_HW_WMN_EU_38.5_295x93</v>
      </c>
      <c r="B52" s="546" t="s">
        <v>608</v>
      </c>
      <c r="C52" s="546" t="s">
        <v>604</v>
      </c>
      <c r="D52" s="546" t="s">
        <v>607</v>
      </c>
      <c r="E52" s="546" t="s">
        <v>714</v>
      </c>
      <c r="F52" s="546" t="s">
        <v>652</v>
      </c>
      <c r="G52" s="546" t="s">
        <v>623</v>
      </c>
      <c r="H52" s="229" t="str">
        <f t="shared" si="6"/>
        <v>0501040072200</v>
      </c>
      <c r="I52" s="227" t="s">
        <v>688</v>
      </c>
      <c r="J52" s="227" t="s">
        <v>1139</v>
      </c>
      <c r="K52" s="230" t="s">
        <v>1350</v>
      </c>
      <c r="L52" s="230" t="s">
        <v>1239</v>
      </c>
      <c r="M52" s="231" t="s">
        <v>26</v>
      </c>
      <c r="N52" s="247" t="s">
        <v>1146</v>
      </c>
      <c r="O52" s="247" t="s">
        <v>887</v>
      </c>
      <c r="P52" s="231" t="s">
        <v>884</v>
      </c>
      <c r="Q52" s="231">
        <v>4</v>
      </c>
      <c r="R52" s="231">
        <v>4</v>
      </c>
      <c r="S52" s="231">
        <v>4</v>
      </c>
      <c r="T52" s="231">
        <v>4</v>
      </c>
      <c r="U52" s="231">
        <v>4</v>
      </c>
      <c r="V52" s="235"/>
      <c r="W52" s="451">
        <v>1.75</v>
      </c>
      <c r="X52" s="447">
        <f t="shared" si="9"/>
        <v>7</v>
      </c>
      <c r="Y52" s="447">
        <f t="shared" si="9"/>
        <v>7</v>
      </c>
      <c r="Z52" s="447">
        <f t="shared" si="9"/>
        <v>7</v>
      </c>
      <c r="AA52" s="447">
        <f t="shared" si="9"/>
        <v>7</v>
      </c>
      <c r="AB52" s="447">
        <f t="shared" si="9"/>
        <v>7</v>
      </c>
      <c r="AC52" s="236"/>
    </row>
    <row r="53" spans="1:30" ht="15.75" customHeight="1">
      <c r="A53" s="229" t="str">
        <f t="shared" si="8"/>
        <v>0501040082200_FTW_HW_WMN_EU_39_295x93</v>
      </c>
      <c r="B53" s="546" t="s">
        <v>608</v>
      </c>
      <c r="C53" s="546" t="s">
        <v>604</v>
      </c>
      <c r="D53" s="546" t="s">
        <v>607</v>
      </c>
      <c r="E53" s="546" t="s">
        <v>715</v>
      </c>
      <c r="F53" s="546" t="s">
        <v>652</v>
      </c>
      <c r="G53" s="546" t="s">
        <v>623</v>
      </c>
      <c r="H53" s="229" t="str">
        <f t="shared" si="6"/>
        <v>0501040082200</v>
      </c>
      <c r="I53" s="227" t="s">
        <v>688</v>
      </c>
      <c r="J53" s="227" t="s">
        <v>1139</v>
      </c>
      <c r="K53" s="230" t="s">
        <v>1350</v>
      </c>
      <c r="L53" s="230" t="s">
        <v>1239</v>
      </c>
      <c r="M53" s="231">
        <v>39</v>
      </c>
      <c r="N53" s="247" t="s">
        <v>1146</v>
      </c>
      <c r="O53" s="247" t="s">
        <v>887</v>
      </c>
      <c r="P53" s="231" t="s">
        <v>884</v>
      </c>
      <c r="Q53" s="231">
        <v>4</v>
      </c>
      <c r="R53" s="231">
        <v>4</v>
      </c>
      <c r="S53" s="231">
        <v>4</v>
      </c>
      <c r="T53" s="231">
        <v>4</v>
      </c>
      <c r="U53" s="231">
        <v>4</v>
      </c>
      <c r="V53" s="235"/>
      <c r="W53" s="451">
        <v>1.75</v>
      </c>
      <c r="X53" s="447">
        <f t="shared" si="9"/>
        <v>7</v>
      </c>
      <c r="Y53" s="447">
        <f t="shared" si="9"/>
        <v>7</v>
      </c>
      <c r="Z53" s="447">
        <f t="shared" si="9"/>
        <v>7</v>
      </c>
      <c r="AA53" s="447">
        <f t="shared" si="9"/>
        <v>7</v>
      </c>
      <c r="AB53" s="447">
        <f t="shared" si="9"/>
        <v>7</v>
      </c>
      <c r="AC53" s="236"/>
    </row>
    <row r="54" spans="1:30" ht="15.75" customHeight="1">
      <c r="A54" s="229" t="str">
        <f t="shared" si="8"/>
        <v>0501040092200_FTW_HW_WMN_EU_40_295x93</v>
      </c>
      <c r="B54" s="546" t="s">
        <v>608</v>
      </c>
      <c r="C54" s="546" t="s">
        <v>604</v>
      </c>
      <c r="D54" s="546" t="s">
        <v>607</v>
      </c>
      <c r="E54" s="546" t="s">
        <v>716</v>
      </c>
      <c r="F54" s="546" t="s">
        <v>652</v>
      </c>
      <c r="G54" s="546" t="s">
        <v>623</v>
      </c>
      <c r="H54" s="229" t="str">
        <f t="shared" si="6"/>
        <v>0501040092200</v>
      </c>
      <c r="I54" s="227" t="s">
        <v>688</v>
      </c>
      <c r="J54" s="227" t="s">
        <v>1139</v>
      </c>
      <c r="K54" s="230" t="s">
        <v>1350</v>
      </c>
      <c r="L54" s="230" t="s">
        <v>1239</v>
      </c>
      <c r="M54" s="231">
        <v>40</v>
      </c>
      <c r="N54" s="247" t="s">
        <v>1146</v>
      </c>
      <c r="O54" s="247" t="s">
        <v>887</v>
      </c>
      <c r="P54" s="231" t="s">
        <v>884</v>
      </c>
      <c r="Q54" s="231">
        <v>4</v>
      </c>
      <c r="R54" s="231">
        <v>4</v>
      </c>
      <c r="S54" s="231">
        <v>4</v>
      </c>
      <c r="T54" s="231">
        <v>4</v>
      </c>
      <c r="U54" s="231">
        <v>4</v>
      </c>
      <c r="V54" s="235"/>
      <c r="W54" s="451">
        <v>1.75</v>
      </c>
      <c r="X54" s="447">
        <f t="shared" si="9"/>
        <v>7</v>
      </c>
      <c r="Y54" s="447">
        <f t="shared" si="9"/>
        <v>7</v>
      </c>
      <c r="Z54" s="447">
        <f t="shared" si="9"/>
        <v>7</v>
      </c>
      <c r="AA54" s="447">
        <f t="shared" si="9"/>
        <v>7</v>
      </c>
      <c r="AB54" s="447">
        <f t="shared" si="9"/>
        <v>7</v>
      </c>
      <c r="AC54" s="236"/>
    </row>
    <row r="55" spans="1:30" ht="15.75" customHeight="1">
      <c r="A55" s="229" t="str">
        <f t="shared" si="8"/>
        <v>0501040102200_FTW_HW_WMN_EU_40.5_295x93</v>
      </c>
      <c r="B55" s="546" t="s">
        <v>608</v>
      </c>
      <c r="C55" s="546" t="s">
        <v>604</v>
      </c>
      <c r="D55" s="546" t="s">
        <v>607</v>
      </c>
      <c r="E55" s="546" t="s">
        <v>717</v>
      </c>
      <c r="F55" s="546" t="s">
        <v>652</v>
      </c>
      <c r="G55" s="546" t="s">
        <v>623</v>
      </c>
      <c r="H55" s="229" t="str">
        <f t="shared" si="6"/>
        <v>0501040102200</v>
      </c>
      <c r="I55" s="227" t="s">
        <v>688</v>
      </c>
      <c r="J55" s="227" t="s">
        <v>1139</v>
      </c>
      <c r="K55" s="230" t="s">
        <v>1350</v>
      </c>
      <c r="L55" s="230" t="s">
        <v>1239</v>
      </c>
      <c r="M55" s="231" t="s">
        <v>27</v>
      </c>
      <c r="N55" s="247" t="s">
        <v>1146</v>
      </c>
      <c r="O55" s="247" t="s">
        <v>887</v>
      </c>
      <c r="P55" s="231" t="s">
        <v>884</v>
      </c>
      <c r="Q55" s="231">
        <v>4</v>
      </c>
      <c r="R55" s="231">
        <v>4</v>
      </c>
      <c r="S55" s="231">
        <v>4</v>
      </c>
      <c r="T55" s="231">
        <v>4</v>
      </c>
      <c r="U55" s="231">
        <v>4</v>
      </c>
      <c r="V55" s="235"/>
      <c r="W55" s="451">
        <v>1.75</v>
      </c>
      <c r="X55" s="447">
        <f t="shared" si="9"/>
        <v>7</v>
      </c>
      <c r="Y55" s="447">
        <f t="shared" si="9"/>
        <v>7</v>
      </c>
      <c r="Z55" s="447">
        <f t="shared" si="9"/>
        <v>7</v>
      </c>
      <c r="AA55" s="447">
        <f t="shared" si="9"/>
        <v>7</v>
      </c>
      <c r="AB55" s="447">
        <f t="shared" si="9"/>
        <v>7</v>
      </c>
      <c r="AC55" s="236"/>
    </row>
    <row r="56" spans="1:30" ht="15.75" customHeight="1">
      <c r="A56" s="229" t="str">
        <f t="shared" si="8"/>
        <v>0501040112200_FTW_HW_WMN_EU_41_295x93</v>
      </c>
      <c r="B56" s="546" t="s">
        <v>608</v>
      </c>
      <c r="C56" s="546" t="s">
        <v>604</v>
      </c>
      <c r="D56" s="546" t="s">
        <v>607</v>
      </c>
      <c r="E56" s="546" t="s">
        <v>718</v>
      </c>
      <c r="F56" s="546" t="s">
        <v>652</v>
      </c>
      <c r="G56" s="546" t="s">
        <v>623</v>
      </c>
      <c r="H56" s="229" t="str">
        <f t="shared" si="6"/>
        <v>0501040112200</v>
      </c>
      <c r="I56" s="227" t="s">
        <v>688</v>
      </c>
      <c r="J56" s="227" t="s">
        <v>1139</v>
      </c>
      <c r="K56" s="230" t="s">
        <v>1350</v>
      </c>
      <c r="L56" s="230" t="s">
        <v>1239</v>
      </c>
      <c r="M56" s="231">
        <v>41</v>
      </c>
      <c r="N56" s="247" t="s">
        <v>1146</v>
      </c>
      <c r="O56" s="247" t="s">
        <v>887</v>
      </c>
      <c r="P56" s="231" t="s">
        <v>884</v>
      </c>
      <c r="Q56" s="231">
        <v>4</v>
      </c>
      <c r="R56" s="231">
        <v>4</v>
      </c>
      <c r="S56" s="231">
        <v>4</v>
      </c>
      <c r="T56" s="231">
        <v>4</v>
      </c>
      <c r="U56" s="231">
        <v>4</v>
      </c>
      <c r="V56" s="235"/>
      <c r="W56" s="451">
        <v>1.75</v>
      </c>
      <c r="X56" s="447">
        <f t="shared" si="9"/>
        <v>7</v>
      </c>
      <c r="Y56" s="447">
        <f t="shared" si="9"/>
        <v>7</v>
      </c>
      <c r="Z56" s="447">
        <f t="shared" si="9"/>
        <v>7</v>
      </c>
      <c r="AA56" s="447">
        <f t="shared" si="9"/>
        <v>7</v>
      </c>
      <c r="AB56" s="447">
        <f t="shared" si="9"/>
        <v>7</v>
      </c>
      <c r="AC56" s="236"/>
    </row>
    <row r="57" spans="1:30" ht="15.75" customHeight="1">
      <c r="A57" s="229" t="str">
        <f t="shared" si="8"/>
        <v>0501040122200_FTW_HW_WMN_EU_42_295x93</v>
      </c>
      <c r="B57" s="546" t="s">
        <v>608</v>
      </c>
      <c r="C57" s="546" t="s">
        <v>604</v>
      </c>
      <c r="D57" s="546" t="s">
        <v>607</v>
      </c>
      <c r="E57" s="546" t="s">
        <v>719</v>
      </c>
      <c r="F57" s="546" t="s">
        <v>652</v>
      </c>
      <c r="G57" s="546" t="s">
        <v>623</v>
      </c>
      <c r="H57" s="229" t="str">
        <f t="shared" si="6"/>
        <v>0501040122200</v>
      </c>
      <c r="I57" s="227" t="s">
        <v>688</v>
      </c>
      <c r="J57" s="227" t="s">
        <v>1139</v>
      </c>
      <c r="K57" s="230" t="s">
        <v>1350</v>
      </c>
      <c r="L57" s="230" t="s">
        <v>1239</v>
      </c>
      <c r="M57" s="231">
        <v>42</v>
      </c>
      <c r="N57" s="247" t="s">
        <v>1146</v>
      </c>
      <c r="O57" s="247" t="s">
        <v>887</v>
      </c>
      <c r="P57" s="231" t="s">
        <v>884</v>
      </c>
      <c r="Q57" s="231">
        <v>4</v>
      </c>
      <c r="R57" s="231">
        <v>4</v>
      </c>
      <c r="S57" s="231">
        <v>4</v>
      </c>
      <c r="T57" s="231">
        <v>4</v>
      </c>
      <c r="U57" s="231">
        <v>4</v>
      </c>
      <c r="V57" s="235"/>
      <c r="W57" s="451">
        <v>1.75</v>
      </c>
      <c r="X57" s="447">
        <f t="shared" si="9"/>
        <v>7</v>
      </c>
      <c r="Y57" s="447">
        <f t="shared" si="9"/>
        <v>7</v>
      </c>
      <c r="Z57" s="447">
        <f t="shared" si="9"/>
        <v>7</v>
      </c>
      <c r="AA57" s="447">
        <f t="shared" si="9"/>
        <v>7</v>
      </c>
      <c r="AB57" s="447">
        <f t="shared" si="9"/>
        <v>7</v>
      </c>
      <c r="AC57" s="236"/>
    </row>
    <row r="58" spans="1:30" ht="15.75" customHeight="1">
      <c r="A58" s="229" t="str">
        <f t="shared" si="8"/>
        <v>0501040132200_FTW_HW_WMN_EU_42.5_295x93</v>
      </c>
      <c r="B58" s="546" t="s">
        <v>608</v>
      </c>
      <c r="C58" s="546" t="s">
        <v>604</v>
      </c>
      <c r="D58" s="546" t="s">
        <v>607</v>
      </c>
      <c r="E58" s="546" t="s">
        <v>720</v>
      </c>
      <c r="F58" s="546" t="s">
        <v>652</v>
      </c>
      <c r="G58" s="546" t="s">
        <v>623</v>
      </c>
      <c r="H58" s="229" t="str">
        <f t="shared" si="6"/>
        <v>0501040132200</v>
      </c>
      <c r="I58" s="227" t="s">
        <v>688</v>
      </c>
      <c r="J58" s="227" t="s">
        <v>1139</v>
      </c>
      <c r="K58" s="230" t="s">
        <v>1350</v>
      </c>
      <c r="L58" s="230" t="s">
        <v>1239</v>
      </c>
      <c r="M58" s="231" t="s">
        <v>12</v>
      </c>
      <c r="N58" s="247" t="s">
        <v>1146</v>
      </c>
      <c r="O58" s="247" t="s">
        <v>887</v>
      </c>
      <c r="P58" s="231" t="s">
        <v>884</v>
      </c>
      <c r="Q58" s="231">
        <v>4</v>
      </c>
      <c r="R58" s="231">
        <v>4</v>
      </c>
      <c r="S58" s="231">
        <v>4</v>
      </c>
      <c r="T58" s="231">
        <v>4</v>
      </c>
      <c r="U58" s="231">
        <v>4</v>
      </c>
      <c r="V58" s="235"/>
      <c r="W58" s="451">
        <v>1.75</v>
      </c>
      <c r="X58" s="447">
        <f t="shared" si="9"/>
        <v>7</v>
      </c>
      <c r="Y58" s="447">
        <f t="shared" si="9"/>
        <v>7</v>
      </c>
      <c r="Z58" s="447">
        <f t="shared" si="9"/>
        <v>7</v>
      </c>
      <c r="AA58" s="447">
        <f t="shared" si="9"/>
        <v>7</v>
      </c>
      <c r="AB58" s="447">
        <f t="shared" si="9"/>
        <v>7</v>
      </c>
      <c r="AC58" s="236"/>
    </row>
    <row r="59" spans="1:30" ht="15.75" customHeight="1">
      <c r="A59" s="229" t="str">
        <f t="shared" si="8"/>
        <v>0501040142200_FTW_HW_WMN_EU_43-46_295x93</v>
      </c>
      <c r="B59" s="546" t="s">
        <v>608</v>
      </c>
      <c r="C59" s="546" t="s">
        <v>604</v>
      </c>
      <c r="D59" s="546" t="s">
        <v>607</v>
      </c>
      <c r="E59" s="546" t="s">
        <v>721</v>
      </c>
      <c r="F59" s="546" t="s">
        <v>652</v>
      </c>
      <c r="G59" s="546" t="s">
        <v>623</v>
      </c>
      <c r="H59" s="229" t="str">
        <f t="shared" si="6"/>
        <v>0501040142200</v>
      </c>
      <c r="I59" s="227" t="s">
        <v>688</v>
      </c>
      <c r="J59" s="227" t="s">
        <v>1139</v>
      </c>
      <c r="K59" s="230" t="s">
        <v>1350</v>
      </c>
      <c r="L59" s="230" t="s">
        <v>1239</v>
      </c>
      <c r="M59" s="231" t="s">
        <v>28</v>
      </c>
      <c r="N59" s="247" t="s">
        <v>1146</v>
      </c>
      <c r="O59" s="247" t="s">
        <v>887</v>
      </c>
      <c r="P59" s="231" t="s">
        <v>884</v>
      </c>
      <c r="Q59" s="231">
        <v>4</v>
      </c>
      <c r="R59" s="231">
        <v>4</v>
      </c>
      <c r="S59" s="231">
        <v>4</v>
      </c>
      <c r="T59" s="231">
        <v>4</v>
      </c>
      <c r="U59" s="231">
        <v>4</v>
      </c>
      <c r="V59" s="235"/>
      <c r="W59" s="451">
        <v>1.75</v>
      </c>
      <c r="X59" s="447">
        <f t="shared" si="9"/>
        <v>7</v>
      </c>
      <c r="Y59" s="447">
        <f t="shared" si="9"/>
        <v>7</v>
      </c>
      <c r="Z59" s="447">
        <f t="shared" si="9"/>
        <v>7</v>
      </c>
      <c r="AA59" s="447">
        <f t="shared" si="9"/>
        <v>7</v>
      </c>
      <c r="AB59" s="447">
        <f t="shared" si="9"/>
        <v>7</v>
      </c>
      <c r="AC59" s="236"/>
    </row>
    <row r="60" spans="1:30" s="226" customFormat="1" ht="15.75" customHeight="1">
      <c r="A60" s="253"/>
      <c r="B60" s="253"/>
      <c r="C60" s="253"/>
      <c r="D60" s="253"/>
      <c r="E60" s="253"/>
      <c r="F60" s="253"/>
      <c r="G60" s="253"/>
      <c r="H60" s="229" t="str">
        <f t="shared" si="6"/>
        <v/>
      </c>
      <c r="I60" s="250"/>
      <c r="J60" s="250"/>
      <c r="K60" s="239"/>
      <c r="L60" s="239"/>
      <c r="M60" s="240"/>
      <c r="N60" s="240"/>
      <c r="O60" s="241" t="s">
        <v>21</v>
      </c>
      <c r="P60" s="241"/>
      <c r="Q60" s="242">
        <f>SUM(Q46:Q59)</f>
        <v>56</v>
      </c>
      <c r="R60" s="242">
        <f>SUM(R46:R59)</f>
        <v>56</v>
      </c>
      <c r="S60" s="242">
        <f>SUM(S46:S59)</f>
        <v>56</v>
      </c>
      <c r="T60" s="242">
        <f>SUM(T46:T59)</f>
        <v>56</v>
      </c>
      <c r="U60" s="242">
        <f>SUM(U46:U59)</f>
        <v>56</v>
      </c>
      <c r="V60" s="243"/>
      <c r="W60" s="450"/>
      <c r="X60" s="449"/>
      <c r="Y60" s="449"/>
      <c r="Z60" s="449"/>
      <c r="AA60" s="449"/>
      <c r="AB60" s="449"/>
    </row>
    <row r="61" spans="1:30" ht="15.75" customHeight="1">
      <c r="A61" s="229" t="str">
        <f t="shared" ref="A61:A80" si="10">H61&amp;J61&amp;K61&amp;M61&amp;J61&amp;N61</f>
        <v>0501050012200_FTW_HW_Kids_EU_16-27_295x93</v>
      </c>
      <c r="B61" s="546" t="s">
        <v>608</v>
      </c>
      <c r="C61" s="546" t="s">
        <v>604</v>
      </c>
      <c r="D61" s="546" t="s">
        <v>608</v>
      </c>
      <c r="E61" s="546" t="s">
        <v>708</v>
      </c>
      <c r="F61" s="546" t="s">
        <v>652</v>
      </c>
      <c r="G61" s="546" t="s">
        <v>623</v>
      </c>
      <c r="H61" s="229" t="str">
        <f t="shared" si="6"/>
        <v>0501050012200</v>
      </c>
      <c r="I61" s="227" t="s">
        <v>688</v>
      </c>
      <c r="J61" s="227" t="s">
        <v>1139</v>
      </c>
      <c r="K61" s="246" t="s">
        <v>1351</v>
      </c>
      <c r="L61" s="246" t="s">
        <v>1240</v>
      </c>
      <c r="M61" s="254" t="s">
        <v>29</v>
      </c>
      <c r="N61" s="247" t="s">
        <v>1146</v>
      </c>
      <c r="O61" s="247" t="s">
        <v>887</v>
      </c>
      <c r="P61" s="231" t="s">
        <v>884</v>
      </c>
      <c r="Q61" s="231">
        <v>4</v>
      </c>
      <c r="R61" s="231">
        <v>4</v>
      </c>
      <c r="S61" s="231">
        <v>4</v>
      </c>
      <c r="T61" s="231">
        <v>4</v>
      </c>
      <c r="U61" s="231">
        <v>4</v>
      </c>
      <c r="V61" s="235"/>
      <c r="W61" s="451">
        <v>1.75</v>
      </c>
      <c r="X61" s="447">
        <f t="shared" ref="X61:AB80" si="11">$W61*Q61</f>
        <v>7</v>
      </c>
      <c r="Y61" s="447">
        <f t="shared" si="11"/>
        <v>7</v>
      </c>
      <c r="Z61" s="447">
        <f t="shared" si="11"/>
        <v>7</v>
      </c>
      <c r="AA61" s="447">
        <f t="shared" si="11"/>
        <v>7</v>
      </c>
      <c r="AB61" s="447">
        <f t="shared" si="11"/>
        <v>7</v>
      </c>
      <c r="AC61" s="236"/>
      <c r="AD61" s="274" t="s">
        <v>888</v>
      </c>
    </row>
    <row r="62" spans="1:30" ht="15.75" customHeight="1">
      <c r="A62" s="229" t="str">
        <f t="shared" si="10"/>
        <v>0501050022200_FTW_HW_Kids_EU_27.5_295x93</v>
      </c>
      <c r="B62" s="546" t="s">
        <v>608</v>
      </c>
      <c r="C62" s="546" t="s">
        <v>604</v>
      </c>
      <c r="D62" s="546" t="s">
        <v>608</v>
      </c>
      <c r="E62" s="546" t="s">
        <v>709</v>
      </c>
      <c r="F62" s="546" t="s">
        <v>652</v>
      </c>
      <c r="G62" s="546" t="s">
        <v>623</v>
      </c>
      <c r="H62" s="229" t="str">
        <f t="shared" si="6"/>
        <v>0501050022200</v>
      </c>
      <c r="I62" s="227" t="s">
        <v>688</v>
      </c>
      <c r="J62" s="227" t="s">
        <v>1139</v>
      </c>
      <c r="K62" s="246" t="s">
        <v>1351</v>
      </c>
      <c r="L62" s="246" t="s">
        <v>1240</v>
      </c>
      <c r="M62" s="255" t="s">
        <v>30</v>
      </c>
      <c r="N62" s="247" t="s">
        <v>1146</v>
      </c>
      <c r="O62" s="247" t="s">
        <v>887</v>
      </c>
      <c r="P62" s="231" t="s">
        <v>884</v>
      </c>
      <c r="Q62" s="231">
        <v>4</v>
      </c>
      <c r="R62" s="231">
        <v>4</v>
      </c>
      <c r="S62" s="231">
        <v>4</v>
      </c>
      <c r="T62" s="231">
        <v>4</v>
      </c>
      <c r="U62" s="231">
        <v>4</v>
      </c>
      <c r="V62" s="235"/>
      <c r="W62" s="451">
        <v>1.75</v>
      </c>
      <c r="X62" s="447">
        <f t="shared" si="11"/>
        <v>7</v>
      </c>
      <c r="Y62" s="447">
        <f t="shared" si="11"/>
        <v>7</v>
      </c>
      <c r="Z62" s="447">
        <f t="shared" si="11"/>
        <v>7</v>
      </c>
      <c r="AA62" s="447">
        <f t="shared" si="11"/>
        <v>7</v>
      </c>
      <c r="AB62" s="447">
        <f t="shared" si="11"/>
        <v>7</v>
      </c>
      <c r="AC62" s="236"/>
      <c r="AD62" s="274" t="s">
        <v>888</v>
      </c>
    </row>
    <row r="63" spans="1:30" ht="15.75" customHeight="1">
      <c r="A63" s="229" t="str">
        <f t="shared" si="10"/>
        <v>0501050032200_FTW_HW_Kids_EU_28_295x93</v>
      </c>
      <c r="B63" s="546" t="s">
        <v>608</v>
      </c>
      <c r="C63" s="546" t="s">
        <v>604</v>
      </c>
      <c r="D63" s="546" t="s">
        <v>608</v>
      </c>
      <c r="E63" s="546" t="s">
        <v>710</v>
      </c>
      <c r="F63" s="546" t="s">
        <v>652</v>
      </c>
      <c r="G63" s="546" t="s">
        <v>623</v>
      </c>
      <c r="H63" s="229" t="str">
        <f t="shared" si="6"/>
        <v>0501050032200</v>
      </c>
      <c r="I63" s="227" t="s">
        <v>688</v>
      </c>
      <c r="J63" s="227" t="s">
        <v>1139</v>
      </c>
      <c r="K63" s="246" t="s">
        <v>1351</v>
      </c>
      <c r="L63" s="246" t="s">
        <v>1240</v>
      </c>
      <c r="M63" s="255" t="s">
        <v>31</v>
      </c>
      <c r="N63" s="247" t="s">
        <v>1146</v>
      </c>
      <c r="O63" s="247" t="s">
        <v>887</v>
      </c>
      <c r="P63" s="231" t="s">
        <v>884</v>
      </c>
      <c r="Q63" s="231">
        <v>4</v>
      </c>
      <c r="R63" s="231">
        <v>4</v>
      </c>
      <c r="S63" s="231">
        <v>4</v>
      </c>
      <c r="T63" s="231">
        <v>4</v>
      </c>
      <c r="U63" s="231">
        <v>4</v>
      </c>
      <c r="V63" s="235"/>
      <c r="W63" s="451">
        <v>1.75</v>
      </c>
      <c r="X63" s="447">
        <f t="shared" si="11"/>
        <v>7</v>
      </c>
      <c r="Y63" s="447">
        <f t="shared" si="11"/>
        <v>7</v>
      </c>
      <c r="Z63" s="447">
        <f t="shared" si="11"/>
        <v>7</v>
      </c>
      <c r="AA63" s="447">
        <f t="shared" si="11"/>
        <v>7</v>
      </c>
      <c r="AB63" s="447">
        <f t="shared" si="11"/>
        <v>7</v>
      </c>
      <c r="AC63" s="236"/>
      <c r="AD63" s="274" t="s">
        <v>888</v>
      </c>
    </row>
    <row r="64" spans="1:30" ht="15.75" customHeight="1">
      <c r="A64" s="229" t="str">
        <f t="shared" si="10"/>
        <v>0501050042200_FTW_HW_Kids_EU_28.5_295x93</v>
      </c>
      <c r="B64" s="546" t="s">
        <v>608</v>
      </c>
      <c r="C64" s="546" t="s">
        <v>604</v>
      </c>
      <c r="D64" s="546" t="s">
        <v>608</v>
      </c>
      <c r="E64" s="546" t="s">
        <v>711</v>
      </c>
      <c r="F64" s="546" t="s">
        <v>652</v>
      </c>
      <c r="G64" s="546" t="s">
        <v>623</v>
      </c>
      <c r="H64" s="229" t="str">
        <f t="shared" si="6"/>
        <v>0501050042200</v>
      </c>
      <c r="I64" s="227" t="s">
        <v>688</v>
      </c>
      <c r="J64" s="227" t="s">
        <v>1139</v>
      </c>
      <c r="K64" s="246" t="s">
        <v>1351</v>
      </c>
      <c r="L64" s="246" t="s">
        <v>1240</v>
      </c>
      <c r="M64" s="255" t="s">
        <v>32</v>
      </c>
      <c r="N64" s="247" t="s">
        <v>1146</v>
      </c>
      <c r="O64" s="247" t="s">
        <v>887</v>
      </c>
      <c r="P64" s="231" t="s">
        <v>884</v>
      </c>
      <c r="Q64" s="231">
        <v>4</v>
      </c>
      <c r="R64" s="231">
        <v>4</v>
      </c>
      <c r="S64" s="231">
        <v>4</v>
      </c>
      <c r="T64" s="231">
        <v>4</v>
      </c>
      <c r="U64" s="231">
        <v>4</v>
      </c>
      <c r="V64" s="235"/>
      <c r="W64" s="451">
        <v>1.75</v>
      </c>
      <c r="X64" s="447">
        <f t="shared" si="11"/>
        <v>7</v>
      </c>
      <c r="Y64" s="447">
        <f t="shared" si="11"/>
        <v>7</v>
      </c>
      <c r="Z64" s="447">
        <f t="shared" si="11"/>
        <v>7</v>
      </c>
      <c r="AA64" s="447">
        <f t="shared" si="11"/>
        <v>7</v>
      </c>
      <c r="AB64" s="447">
        <f t="shared" si="11"/>
        <v>7</v>
      </c>
      <c r="AC64" s="236"/>
      <c r="AD64" s="274" t="s">
        <v>888</v>
      </c>
    </row>
    <row r="65" spans="1:30" ht="15.75" customHeight="1">
      <c r="A65" s="229" t="str">
        <f t="shared" si="10"/>
        <v>0501050052200_FTW_HW_Kids_EU_29.5_295x93</v>
      </c>
      <c r="B65" s="546" t="s">
        <v>608</v>
      </c>
      <c r="C65" s="546" t="s">
        <v>604</v>
      </c>
      <c r="D65" s="546" t="s">
        <v>608</v>
      </c>
      <c r="E65" s="546" t="s">
        <v>712</v>
      </c>
      <c r="F65" s="546" t="s">
        <v>652</v>
      </c>
      <c r="G65" s="546" t="s">
        <v>623</v>
      </c>
      <c r="H65" s="229" t="str">
        <f t="shared" si="6"/>
        <v>0501050052200</v>
      </c>
      <c r="I65" s="227" t="s">
        <v>688</v>
      </c>
      <c r="J65" s="227" t="s">
        <v>1139</v>
      </c>
      <c r="K65" s="246" t="s">
        <v>1351</v>
      </c>
      <c r="L65" s="246" t="s">
        <v>1240</v>
      </c>
      <c r="M65" s="255" t="s">
        <v>33</v>
      </c>
      <c r="N65" s="247" t="s">
        <v>1146</v>
      </c>
      <c r="O65" s="247" t="s">
        <v>887</v>
      </c>
      <c r="P65" s="231" t="s">
        <v>884</v>
      </c>
      <c r="Q65" s="231">
        <v>4</v>
      </c>
      <c r="R65" s="231">
        <v>4</v>
      </c>
      <c r="S65" s="231">
        <v>4</v>
      </c>
      <c r="T65" s="231">
        <v>4</v>
      </c>
      <c r="U65" s="231">
        <v>4</v>
      </c>
      <c r="V65" s="235"/>
      <c r="W65" s="451">
        <v>1.75</v>
      </c>
      <c r="X65" s="447">
        <f t="shared" si="11"/>
        <v>7</v>
      </c>
      <c r="Y65" s="447">
        <f t="shared" si="11"/>
        <v>7</v>
      </c>
      <c r="Z65" s="447">
        <f t="shared" si="11"/>
        <v>7</v>
      </c>
      <c r="AA65" s="447">
        <f t="shared" si="11"/>
        <v>7</v>
      </c>
      <c r="AB65" s="447">
        <f t="shared" si="11"/>
        <v>7</v>
      </c>
      <c r="AC65" s="236"/>
      <c r="AD65" s="274" t="s">
        <v>888</v>
      </c>
    </row>
    <row r="66" spans="1:30" ht="15.75" customHeight="1">
      <c r="A66" s="229" t="str">
        <f t="shared" si="10"/>
        <v>0501050062200_FTW_HW_Kids_EU_30_295x93</v>
      </c>
      <c r="B66" s="546" t="s">
        <v>608</v>
      </c>
      <c r="C66" s="546" t="s">
        <v>604</v>
      </c>
      <c r="D66" s="546" t="s">
        <v>608</v>
      </c>
      <c r="E66" s="546" t="s">
        <v>713</v>
      </c>
      <c r="F66" s="546" t="s">
        <v>652</v>
      </c>
      <c r="G66" s="546" t="s">
        <v>623</v>
      </c>
      <c r="H66" s="229" t="str">
        <f t="shared" si="6"/>
        <v>0501050062200</v>
      </c>
      <c r="I66" s="227" t="s">
        <v>688</v>
      </c>
      <c r="J66" s="227" t="s">
        <v>1139</v>
      </c>
      <c r="K66" s="246" t="s">
        <v>1351</v>
      </c>
      <c r="L66" s="246" t="s">
        <v>1240</v>
      </c>
      <c r="M66" s="255" t="s">
        <v>34</v>
      </c>
      <c r="N66" s="247" t="s">
        <v>1146</v>
      </c>
      <c r="O66" s="247" t="s">
        <v>887</v>
      </c>
      <c r="P66" s="231" t="s">
        <v>884</v>
      </c>
      <c r="Q66" s="231">
        <v>4</v>
      </c>
      <c r="R66" s="231">
        <v>4</v>
      </c>
      <c r="S66" s="231">
        <v>4</v>
      </c>
      <c r="T66" s="231">
        <v>4</v>
      </c>
      <c r="U66" s="231">
        <v>4</v>
      </c>
      <c r="V66" s="235"/>
      <c r="W66" s="451">
        <v>1.75</v>
      </c>
      <c r="X66" s="447">
        <f t="shared" si="11"/>
        <v>7</v>
      </c>
      <c r="Y66" s="447">
        <f t="shared" si="11"/>
        <v>7</v>
      </c>
      <c r="Z66" s="447">
        <f t="shared" si="11"/>
        <v>7</v>
      </c>
      <c r="AA66" s="447">
        <f t="shared" si="11"/>
        <v>7</v>
      </c>
      <c r="AB66" s="447">
        <f t="shared" si="11"/>
        <v>7</v>
      </c>
      <c r="AC66" s="236"/>
      <c r="AD66" s="274" t="s">
        <v>888</v>
      </c>
    </row>
    <row r="67" spans="1:30" ht="15.75" customHeight="1">
      <c r="A67" s="229" t="str">
        <f t="shared" si="10"/>
        <v>0501050072200_FTW_HW_Kids_EU_31_295x93</v>
      </c>
      <c r="B67" s="546" t="s">
        <v>608</v>
      </c>
      <c r="C67" s="546" t="s">
        <v>604</v>
      </c>
      <c r="D67" s="546" t="s">
        <v>608</v>
      </c>
      <c r="E67" s="546" t="s">
        <v>714</v>
      </c>
      <c r="F67" s="546" t="s">
        <v>652</v>
      </c>
      <c r="G67" s="546" t="s">
        <v>623</v>
      </c>
      <c r="H67" s="229" t="str">
        <f t="shared" si="6"/>
        <v>0501050072200</v>
      </c>
      <c r="I67" s="227" t="s">
        <v>688</v>
      </c>
      <c r="J67" s="227" t="s">
        <v>1139</v>
      </c>
      <c r="K67" s="246" t="s">
        <v>1351</v>
      </c>
      <c r="L67" s="246" t="s">
        <v>1240</v>
      </c>
      <c r="M67" s="255" t="s">
        <v>35</v>
      </c>
      <c r="N67" s="247" t="s">
        <v>1146</v>
      </c>
      <c r="O67" s="247" t="s">
        <v>887</v>
      </c>
      <c r="P67" s="231" t="s">
        <v>884</v>
      </c>
      <c r="Q67" s="231">
        <v>4</v>
      </c>
      <c r="R67" s="231">
        <v>4</v>
      </c>
      <c r="S67" s="231">
        <v>4</v>
      </c>
      <c r="T67" s="231">
        <v>4</v>
      </c>
      <c r="U67" s="231">
        <v>4</v>
      </c>
      <c r="V67" s="235"/>
      <c r="W67" s="451">
        <v>1.75</v>
      </c>
      <c r="X67" s="447">
        <f t="shared" si="11"/>
        <v>7</v>
      </c>
      <c r="Y67" s="447">
        <f t="shared" si="11"/>
        <v>7</v>
      </c>
      <c r="Z67" s="447">
        <f t="shared" si="11"/>
        <v>7</v>
      </c>
      <c r="AA67" s="447">
        <f t="shared" si="11"/>
        <v>7</v>
      </c>
      <c r="AB67" s="447">
        <f t="shared" si="11"/>
        <v>7</v>
      </c>
      <c r="AC67" s="236"/>
      <c r="AD67" s="274" t="s">
        <v>888</v>
      </c>
    </row>
    <row r="68" spans="1:30" ht="15.75" customHeight="1">
      <c r="A68" s="229" t="str">
        <f t="shared" si="10"/>
        <v>0501050082200_FTW_HW_Kids_EU_31.5_295x93</v>
      </c>
      <c r="B68" s="546" t="s">
        <v>608</v>
      </c>
      <c r="C68" s="546" t="s">
        <v>604</v>
      </c>
      <c r="D68" s="546" t="s">
        <v>608</v>
      </c>
      <c r="E68" s="546" t="s">
        <v>715</v>
      </c>
      <c r="F68" s="546" t="s">
        <v>652</v>
      </c>
      <c r="G68" s="546" t="s">
        <v>623</v>
      </c>
      <c r="H68" s="229" t="str">
        <f t="shared" si="6"/>
        <v>0501050082200</v>
      </c>
      <c r="I68" s="227" t="s">
        <v>688</v>
      </c>
      <c r="J68" s="227" t="s">
        <v>1139</v>
      </c>
      <c r="K68" s="246" t="s">
        <v>1351</v>
      </c>
      <c r="L68" s="246" t="s">
        <v>1240</v>
      </c>
      <c r="M68" s="255" t="s">
        <v>36</v>
      </c>
      <c r="N68" s="247" t="s">
        <v>1146</v>
      </c>
      <c r="O68" s="247" t="s">
        <v>887</v>
      </c>
      <c r="P68" s="231" t="s">
        <v>884</v>
      </c>
      <c r="Q68" s="231">
        <v>4</v>
      </c>
      <c r="R68" s="231">
        <v>4</v>
      </c>
      <c r="S68" s="231">
        <v>4</v>
      </c>
      <c r="T68" s="231">
        <v>4</v>
      </c>
      <c r="U68" s="231">
        <v>4</v>
      </c>
      <c r="V68" s="235"/>
      <c r="W68" s="451">
        <v>1.75</v>
      </c>
      <c r="X68" s="447">
        <f t="shared" si="11"/>
        <v>7</v>
      </c>
      <c r="Y68" s="447">
        <f t="shared" si="11"/>
        <v>7</v>
      </c>
      <c r="Z68" s="447">
        <f t="shared" si="11"/>
        <v>7</v>
      </c>
      <c r="AA68" s="447">
        <f t="shared" si="11"/>
        <v>7</v>
      </c>
      <c r="AB68" s="447">
        <f t="shared" si="11"/>
        <v>7</v>
      </c>
      <c r="AC68" s="236"/>
      <c r="AD68" s="274" t="s">
        <v>888</v>
      </c>
    </row>
    <row r="69" spans="1:30" ht="15.75" customHeight="1">
      <c r="A69" s="229" t="str">
        <f t="shared" si="10"/>
        <v>0501050092200_FTW_HW_Kids_EU_32_295x93</v>
      </c>
      <c r="B69" s="546" t="s">
        <v>608</v>
      </c>
      <c r="C69" s="546" t="s">
        <v>604</v>
      </c>
      <c r="D69" s="546" t="s">
        <v>608</v>
      </c>
      <c r="E69" s="546" t="s">
        <v>716</v>
      </c>
      <c r="F69" s="546" t="s">
        <v>652</v>
      </c>
      <c r="G69" s="546" t="s">
        <v>623</v>
      </c>
      <c r="H69" s="229" t="str">
        <f t="shared" si="6"/>
        <v>0501050092200</v>
      </c>
      <c r="I69" s="227" t="s">
        <v>688</v>
      </c>
      <c r="J69" s="227" t="s">
        <v>1139</v>
      </c>
      <c r="K69" s="246" t="s">
        <v>1351</v>
      </c>
      <c r="L69" s="246" t="s">
        <v>1240</v>
      </c>
      <c r="M69" s="255" t="s">
        <v>37</v>
      </c>
      <c r="N69" s="247" t="s">
        <v>1146</v>
      </c>
      <c r="O69" s="247" t="s">
        <v>887</v>
      </c>
      <c r="P69" s="231" t="s">
        <v>884</v>
      </c>
      <c r="Q69" s="231">
        <v>4</v>
      </c>
      <c r="R69" s="231">
        <v>4</v>
      </c>
      <c r="S69" s="231">
        <v>4</v>
      </c>
      <c r="T69" s="231">
        <v>4</v>
      </c>
      <c r="U69" s="231">
        <v>4</v>
      </c>
      <c r="V69" s="235"/>
      <c r="W69" s="451">
        <v>1.75</v>
      </c>
      <c r="X69" s="447">
        <f t="shared" si="11"/>
        <v>7</v>
      </c>
      <c r="Y69" s="447">
        <f t="shared" si="11"/>
        <v>7</v>
      </c>
      <c r="Z69" s="447">
        <f t="shared" si="11"/>
        <v>7</v>
      </c>
      <c r="AA69" s="447">
        <f t="shared" si="11"/>
        <v>7</v>
      </c>
      <c r="AB69" s="447">
        <f t="shared" si="11"/>
        <v>7</v>
      </c>
      <c r="AC69" s="236"/>
      <c r="AD69" s="274" t="s">
        <v>888</v>
      </c>
    </row>
    <row r="70" spans="1:30" ht="15.75" customHeight="1">
      <c r="A70" s="229" t="str">
        <f t="shared" si="10"/>
        <v>0501050102200_FTW_HW_Kids_EU_33_295x93</v>
      </c>
      <c r="B70" s="546" t="s">
        <v>608</v>
      </c>
      <c r="C70" s="546" t="s">
        <v>604</v>
      </c>
      <c r="D70" s="546" t="s">
        <v>608</v>
      </c>
      <c r="E70" s="546" t="s">
        <v>717</v>
      </c>
      <c r="F70" s="546" t="s">
        <v>652</v>
      </c>
      <c r="G70" s="546" t="s">
        <v>623</v>
      </c>
      <c r="H70" s="229" t="str">
        <f t="shared" si="6"/>
        <v>0501050102200</v>
      </c>
      <c r="I70" s="227" t="s">
        <v>688</v>
      </c>
      <c r="J70" s="227" t="s">
        <v>1139</v>
      </c>
      <c r="K70" s="246" t="s">
        <v>1351</v>
      </c>
      <c r="L70" s="246" t="s">
        <v>1240</v>
      </c>
      <c r="M70" s="255" t="s">
        <v>38</v>
      </c>
      <c r="N70" s="247" t="s">
        <v>1146</v>
      </c>
      <c r="O70" s="247" t="s">
        <v>887</v>
      </c>
      <c r="P70" s="231" t="s">
        <v>884</v>
      </c>
      <c r="Q70" s="231">
        <v>4</v>
      </c>
      <c r="R70" s="231">
        <v>4</v>
      </c>
      <c r="S70" s="231">
        <v>4</v>
      </c>
      <c r="T70" s="231">
        <v>4</v>
      </c>
      <c r="U70" s="231">
        <v>4</v>
      </c>
      <c r="V70" s="235"/>
      <c r="W70" s="451">
        <v>1.75</v>
      </c>
      <c r="X70" s="447">
        <f t="shared" si="11"/>
        <v>7</v>
      </c>
      <c r="Y70" s="447">
        <f t="shared" si="11"/>
        <v>7</v>
      </c>
      <c r="Z70" s="447">
        <f t="shared" si="11"/>
        <v>7</v>
      </c>
      <c r="AA70" s="447">
        <f t="shared" si="11"/>
        <v>7</v>
      </c>
      <c r="AB70" s="447">
        <f t="shared" si="11"/>
        <v>7</v>
      </c>
      <c r="AC70" s="236"/>
      <c r="AD70" s="274" t="s">
        <v>888</v>
      </c>
    </row>
    <row r="71" spans="1:30" ht="15.75" customHeight="1">
      <c r="A71" s="229" t="str">
        <f t="shared" si="10"/>
        <v>0501050112200_FTW_HW_Kids_EU_33.5_295x93</v>
      </c>
      <c r="B71" s="546" t="s">
        <v>608</v>
      </c>
      <c r="C71" s="546" t="s">
        <v>604</v>
      </c>
      <c r="D71" s="546" t="s">
        <v>608</v>
      </c>
      <c r="E71" s="546" t="s">
        <v>718</v>
      </c>
      <c r="F71" s="546" t="s">
        <v>652</v>
      </c>
      <c r="G71" s="546" t="s">
        <v>623</v>
      </c>
      <c r="H71" s="229" t="str">
        <f t="shared" si="6"/>
        <v>0501050112200</v>
      </c>
      <c r="I71" s="227" t="s">
        <v>688</v>
      </c>
      <c r="J71" s="227" t="s">
        <v>1139</v>
      </c>
      <c r="K71" s="246" t="s">
        <v>1351</v>
      </c>
      <c r="L71" s="246" t="s">
        <v>1240</v>
      </c>
      <c r="M71" s="255" t="s">
        <v>39</v>
      </c>
      <c r="N71" s="247" t="s">
        <v>1146</v>
      </c>
      <c r="O71" s="247" t="s">
        <v>887</v>
      </c>
      <c r="P71" s="231" t="s">
        <v>884</v>
      </c>
      <c r="Q71" s="231">
        <v>2</v>
      </c>
      <c r="R71" s="231">
        <v>2</v>
      </c>
      <c r="S71" s="231">
        <v>2</v>
      </c>
      <c r="T71" s="231">
        <v>2</v>
      </c>
      <c r="U71" s="231">
        <v>2</v>
      </c>
      <c r="V71" s="235"/>
      <c r="W71" s="451">
        <v>1.75</v>
      </c>
      <c r="X71" s="447">
        <f t="shared" si="11"/>
        <v>3.5</v>
      </c>
      <c r="Y71" s="447">
        <f t="shared" si="11"/>
        <v>3.5</v>
      </c>
      <c r="Z71" s="447">
        <f t="shared" si="11"/>
        <v>3.5</v>
      </c>
      <c r="AA71" s="447">
        <f t="shared" si="11"/>
        <v>3.5</v>
      </c>
      <c r="AB71" s="447">
        <f t="shared" si="11"/>
        <v>3.5</v>
      </c>
      <c r="AC71" s="236"/>
      <c r="AD71" s="274" t="s">
        <v>888</v>
      </c>
    </row>
    <row r="72" spans="1:30" ht="15.75" customHeight="1">
      <c r="A72" s="229" t="str">
        <f t="shared" si="10"/>
        <v>0501050122200_FTW_HW_Kids_EU_34_295x93</v>
      </c>
      <c r="B72" s="546" t="s">
        <v>608</v>
      </c>
      <c r="C72" s="546" t="s">
        <v>604</v>
      </c>
      <c r="D72" s="546" t="s">
        <v>608</v>
      </c>
      <c r="E72" s="546" t="s">
        <v>719</v>
      </c>
      <c r="F72" s="546" t="s">
        <v>652</v>
      </c>
      <c r="G72" s="546" t="s">
        <v>623</v>
      </c>
      <c r="H72" s="229" t="str">
        <f t="shared" si="6"/>
        <v>0501050122200</v>
      </c>
      <c r="I72" s="227" t="s">
        <v>688</v>
      </c>
      <c r="J72" s="227" t="s">
        <v>1139</v>
      </c>
      <c r="K72" s="246" t="s">
        <v>1351</v>
      </c>
      <c r="L72" s="246" t="s">
        <v>1240</v>
      </c>
      <c r="M72" s="255" t="s">
        <v>40</v>
      </c>
      <c r="N72" s="247" t="s">
        <v>1146</v>
      </c>
      <c r="O72" s="247" t="s">
        <v>887</v>
      </c>
      <c r="P72" s="231" t="s">
        <v>884</v>
      </c>
      <c r="Q72" s="231">
        <v>2</v>
      </c>
      <c r="R72" s="231">
        <v>2</v>
      </c>
      <c r="S72" s="231">
        <v>2</v>
      </c>
      <c r="T72" s="231">
        <v>2</v>
      </c>
      <c r="U72" s="231">
        <v>2</v>
      </c>
      <c r="V72" s="235"/>
      <c r="W72" s="451">
        <v>1.75</v>
      </c>
      <c r="X72" s="447">
        <f t="shared" si="11"/>
        <v>3.5</v>
      </c>
      <c r="Y72" s="447">
        <f t="shared" si="11"/>
        <v>3.5</v>
      </c>
      <c r="Z72" s="447">
        <f t="shared" si="11"/>
        <v>3.5</v>
      </c>
      <c r="AA72" s="447">
        <f t="shared" si="11"/>
        <v>3.5</v>
      </c>
      <c r="AB72" s="447">
        <f t="shared" si="11"/>
        <v>3.5</v>
      </c>
      <c r="AC72" s="236"/>
      <c r="AD72" s="274" t="s">
        <v>888</v>
      </c>
    </row>
    <row r="73" spans="1:30" ht="15.75" customHeight="1">
      <c r="A73" s="229" t="str">
        <f t="shared" si="10"/>
        <v>0501050132200_FTW_HW_Kids_EU_35_295x93</v>
      </c>
      <c r="B73" s="546" t="s">
        <v>608</v>
      </c>
      <c r="C73" s="546" t="s">
        <v>604</v>
      </c>
      <c r="D73" s="546" t="s">
        <v>608</v>
      </c>
      <c r="E73" s="546" t="s">
        <v>720</v>
      </c>
      <c r="F73" s="546" t="s">
        <v>652</v>
      </c>
      <c r="G73" s="546" t="s">
        <v>623</v>
      </c>
      <c r="H73" s="229" t="str">
        <f t="shared" si="6"/>
        <v>0501050132200</v>
      </c>
      <c r="I73" s="227" t="s">
        <v>688</v>
      </c>
      <c r="J73" s="227" t="s">
        <v>1139</v>
      </c>
      <c r="K73" s="246" t="s">
        <v>1351</v>
      </c>
      <c r="L73" s="246" t="s">
        <v>1240</v>
      </c>
      <c r="M73" s="255" t="s">
        <v>41</v>
      </c>
      <c r="N73" s="247" t="s">
        <v>1146</v>
      </c>
      <c r="O73" s="247" t="s">
        <v>887</v>
      </c>
      <c r="P73" s="231" t="s">
        <v>884</v>
      </c>
      <c r="Q73" s="231">
        <v>2</v>
      </c>
      <c r="R73" s="231">
        <v>2</v>
      </c>
      <c r="S73" s="231">
        <v>2</v>
      </c>
      <c r="T73" s="231">
        <v>2</v>
      </c>
      <c r="U73" s="231">
        <v>2</v>
      </c>
      <c r="V73" s="235"/>
      <c r="W73" s="451">
        <v>1.75</v>
      </c>
      <c r="X73" s="447">
        <f t="shared" si="11"/>
        <v>3.5</v>
      </c>
      <c r="Y73" s="447">
        <f t="shared" si="11"/>
        <v>3.5</v>
      </c>
      <c r="Z73" s="447">
        <f t="shared" si="11"/>
        <v>3.5</v>
      </c>
      <c r="AA73" s="447">
        <f t="shared" si="11"/>
        <v>3.5</v>
      </c>
      <c r="AB73" s="447">
        <f t="shared" si="11"/>
        <v>3.5</v>
      </c>
      <c r="AC73" s="236"/>
      <c r="AD73" s="274" t="s">
        <v>888</v>
      </c>
    </row>
    <row r="74" spans="1:30" ht="15.75" customHeight="1">
      <c r="A74" s="229" t="str">
        <f t="shared" si="10"/>
        <v>0501050142200_FTW_HW_Kids_EU_35.5_295x93</v>
      </c>
      <c r="B74" s="546" t="s">
        <v>608</v>
      </c>
      <c r="C74" s="546" t="s">
        <v>604</v>
      </c>
      <c r="D74" s="546" t="s">
        <v>608</v>
      </c>
      <c r="E74" s="546" t="s">
        <v>721</v>
      </c>
      <c r="F74" s="546" t="s">
        <v>652</v>
      </c>
      <c r="G74" s="546" t="s">
        <v>623</v>
      </c>
      <c r="H74" s="229" t="str">
        <f t="shared" si="6"/>
        <v>0501050142200</v>
      </c>
      <c r="I74" s="227" t="s">
        <v>688</v>
      </c>
      <c r="J74" s="227" t="s">
        <v>1139</v>
      </c>
      <c r="K74" s="246" t="s">
        <v>1351</v>
      </c>
      <c r="L74" s="246" t="s">
        <v>1240</v>
      </c>
      <c r="M74" s="255" t="s">
        <v>23</v>
      </c>
      <c r="N74" s="247" t="s">
        <v>1146</v>
      </c>
      <c r="O74" s="247" t="s">
        <v>887</v>
      </c>
      <c r="P74" s="231" t="s">
        <v>884</v>
      </c>
      <c r="Q74" s="231">
        <v>2</v>
      </c>
      <c r="R74" s="231">
        <v>2</v>
      </c>
      <c r="S74" s="231">
        <v>2</v>
      </c>
      <c r="T74" s="231">
        <v>2</v>
      </c>
      <c r="U74" s="231">
        <v>2</v>
      </c>
      <c r="V74" s="235"/>
      <c r="W74" s="451">
        <v>1.75</v>
      </c>
      <c r="X74" s="447">
        <f t="shared" si="11"/>
        <v>3.5</v>
      </c>
      <c r="Y74" s="447">
        <f t="shared" si="11"/>
        <v>3.5</v>
      </c>
      <c r="Z74" s="447">
        <f t="shared" si="11"/>
        <v>3.5</v>
      </c>
      <c r="AA74" s="447">
        <f t="shared" si="11"/>
        <v>3.5</v>
      </c>
      <c r="AB74" s="447">
        <f t="shared" si="11"/>
        <v>3.5</v>
      </c>
      <c r="AC74" s="236"/>
      <c r="AD74" s="274" t="s">
        <v>888</v>
      </c>
    </row>
    <row r="75" spans="1:30" ht="15.75" customHeight="1">
      <c r="A75" s="229" t="str">
        <f t="shared" si="10"/>
        <v>0501050152200_FTW_HW_Kids_EU_36_295x93</v>
      </c>
      <c r="B75" s="546" t="s">
        <v>608</v>
      </c>
      <c r="C75" s="546" t="s">
        <v>604</v>
      </c>
      <c r="D75" s="546" t="s">
        <v>608</v>
      </c>
      <c r="E75" s="546" t="s">
        <v>722</v>
      </c>
      <c r="F75" s="546" t="s">
        <v>652</v>
      </c>
      <c r="G75" s="546" t="s">
        <v>623</v>
      </c>
      <c r="H75" s="229" t="str">
        <f t="shared" si="6"/>
        <v>0501050152200</v>
      </c>
      <c r="I75" s="227" t="s">
        <v>688</v>
      </c>
      <c r="J75" s="227" t="s">
        <v>1139</v>
      </c>
      <c r="K75" s="246" t="s">
        <v>1351</v>
      </c>
      <c r="L75" s="246" t="s">
        <v>1240</v>
      </c>
      <c r="M75" s="255" t="s">
        <v>42</v>
      </c>
      <c r="N75" s="247" t="s">
        <v>1146</v>
      </c>
      <c r="O75" s="247" t="s">
        <v>887</v>
      </c>
      <c r="P75" s="231" t="s">
        <v>884</v>
      </c>
      <c r="Q75" s="231">
        <v>2</v>
      </c>
      <c r="R75" s="231">
        <v>2</v>
      </c>
      <c r="S75" s="231">
        <v>2</v>
      </c>
      <c r="T75" s="231">
        <v>2</v>
      </c>
      <c r="U75" s="231">
        <v>2</v>
      </c>
      <c r="V75" s="235"/>
      <c r="W75" s="451">
        <v>1.75</v>
      </c>
      <c r="X75" s="447">
        <f t="shared" si="11"/>
        <v>3.5</v>
      </c>
      <c r="Y75" s="447">
        <f t="shared" si="11"/>
        <v>3.5</v>
      </c>
      <c r="Z75" s="447">
        <f t="shared" si="11"/>
        <v>3.5</v>
      </c>
      <c r="AA75" s="447">
        <f t="shared" si="11"/>
        <v>3.5</v>
      </c>
      <c r="AB75" s="447">
        <f t="shared" si="11"/>
        <v>3.5</v>
      </c>
      <c r="AC75" s="236"/>
      <c r="AD75" s="274" t="s">
        <v>888</v>
      </c>
    </row>
    <row r="76" spans="1:30" ht="15.75" customHeight="1">
      <c r="A76" s="229" t="str">
        <f t="shared" si="10"/>
        <v>0501050162200_FTW_HW_Kids_EU_36.5_295x93</v>
      </c>
      <c r="B76" s="546" t="s">
        <v>608</v>
      </c>
      <c r="C76" s="546" t="s">
        <v>604</v>
      </c>
      <c r="D76" s="546" t="s">
        <v>608</v>
      </c>
      <c r="E76" s="546" t="s">
        <v>723</v>
      </c>
      <c r="F76" s="546" t="s">
        <v>652</v>
      </c>
      <c r="G76" s="546" t="s">
        <v>623</v>
      </c>
      <c r="H76" s="229" t="str">
        <f t="shared" si="6"/>
        <v>0501050162200</v>
      </c>
      <c r="I76" s="227" t="s">
        <v>688</v>
      </c>
      <c r="J76" s="227" t="s">
        <v>1139</v>
      </c>
      <c r="K76" s="246" t="s">
        <v>1351</v>
      </c>
      <c r="L76" s="246" t="s">
        <v>1240</v>
      </c>
      <c r="M76" s="255" t="s">
        <v>24</v>
      </c>
      <c r="N76" s="247" t="s">
        <v>1146</v>
      </c>
      <c r="O76" s="247" t="s">
        <v>887</v>
      </c>
      <c r="P76" s="231" t="s">
        <v>884</v>
      </c>
      <c r="Q76" s="231">
        <v>2</v>
      </c>
      <c r="R76" s="231">
        <v>2</v>
      </c>
      <c r="S76" s="231">
        <v>2</v>
      </c>
      <c r="T76" s="231">
        <v>2</v>
      </c>
      <c r="U76" s="231">
        <v>2</v>
      </c>
      <c r="V76" s="235"/>
      <c r="W76" s="451">
        <v>1.75</v>
      </c>
      <c r="X76" s="447">
        <f t="shared" si="11"/>
        <v>3.5</v>
      </c>
      <c r="Y76" s="447">
        <f t="shared" si="11"/>
        <v>3.5</v>
      </c>
      <c r="Z76" s="447">
        <f t="shared" si="11"/>
        <v>3.5</v>
      </c>
      <c r="AA76" s="447">
        <f t="shared" si="11"/>
        <v>3.5</v>
      </c>
      <c r="AB76" s="447">
        <f t="shared" si="11"/>
        <v>3.5</v>
      </c>
      <c r="AC76" s="236"/>
      <c r="AD76" s="274" t="s">
        <v>888</v>
      </c>
    </row>
    <row r="77" spans="1:30" ht="15.75" customHeight="1">
      <c r="A77" s="229" t="str">
        <f t="shared" si="10"/>
        <v>0501050172200_FTW_HW_Kids_EU_37.5_295x93</v>
      </c>
      <c r="B77" s="546" t="s">
        <v>608</v>
      </c>
      <c r="C77" s="546" t="s">
        <v>604</v>
      </c>
      <c r="D77" s="546" t="s">
        <v>608</v>
      </c>
      <c r="E77" s="546" t="s">
        <v>724</v>
      </c>
      <c r="F77" s="546" t="s">
        <v>652</v>
      </c>
      <c r="G77" s="546" t="s">
        <v>623</v>
      </c>
      <c r="H77" s="229" t="str">
        <f t="shared" si="6"/>
        <v>0501050172200</v>
      </c>
      <c r="I77" s="227" t="s">
        <v>688</v>
      </c>
      <c r="J77" s="227" t="s">
        <v>1139</v>
      </c>
      <c r="K77" s="246" t="s">
        <v>1351</v>
      </c>
      <c r="L77" s="246" t="s">
        <v>1240</v>
      </c>
      <c r="M77" s="255" t="s">
        <v>25</v>
      </c>
      <c r="N77" s="247" t="s">
        <v>1146</v>
      </c>
      <c r="O77" s="247" t="s">
        <v>887</v>
      </c>
      <c r="P77" s="231" t="s">
        <v>884</v>
      </c>
      <c r="Q77" s="231">
        <v>2</v>
      </c>
      <c r="R77" s="231">
        <v>2</v>
      </c>
      <c r="S77" s="231">
        <v>2</v>
      </c>
      <c r="T77" s="231">
        <v>2</v>
      </c>
      <c r="U77" s="231">
        <v>2</v>
      </c>
      <c r="V77" s="235"/>
      <c r="W77" s="451">
        <v>1.75</v>
      </c>
      <c r="X77" s="447">
        <f t="shared" si="11"/>
        <v>3.5</v>
      </c>
      <c r="Y77" s="447">
        <f t="shared" si="11"/>
        <v>3.5</v>
      </c>
      <c r="Z77" s="447">
        <f t="shared" si="11"/>
        <v>3.5</v>
      </c>
      <c r="AA77" s="447">
        <f t="shared" si="11"/>
        <v>3.5</v>
      </c>
      <c r="AB77" s="447">
        <f t="shared" si="11"/>
        <v>3.5</v>
      </c>
      <c r="AC77" s="236"/>
      <c r="AD77" s="274" t="s">
        <v>888</v>
      </c>
    </row>
    <row r="78" spans="1:30" ht="15.75" customHeight="1">
      <c r="A78" s="229" t="str">
        <f t="shared" si="10"/>
        <v>0501050182200_FTW_HW_Kids_EU_38_295x93</v>
      </c>
      <c r="B78" s="546" t="s">
        <v>608</v>
      </c>
      <c r="C78" s="546" t="s">
        <v>604</v>
      </c>
      <c r="D78" s="546" t="s">
        <v>608</v>
      </c>
      <c r="E78" s="546" t="s">
        <v>725</v>
      </c>
      <c r="F78" s="546" t="s">
        <v>652</v>
      </c>
      <c r="G78" s="546" t="s">
        <v>623</v>
      </c>
      <c r="H78" s="229" t="str">
        <f t="shared" si="6"/>
        <v>0501050182200</v>
      </c>
      <c r="I78" s="227" t="s">
        <v>688</v>
      </c>
      <c r="J78" s="227" t="s">
        <v>1139</v>
      </c>
      <c r="K78" s="246" t="s">
        <v>1351</v>
      </c>
      <c r="L78" s="246" t="s">
        <v>1240</v>
      </c>
      <c r="M78" s="255" t="s">
        <v>43</v>
      </c>
      <c r="N78" s="247" t="s">
        <v>1146</v>
      </c>
      <c r="O78" s="247" t="s">
        <v>887</v>
      </c>
      <c r="P78" s="231" t="s">
        <v>884</v>
      </c>
      <c r="Q78" s="231">
        <v>2</v>
      </c>
      <c r="R78" s="231">
        <v>2</v>
      </c>
      <c r="S78" s="231">
        <v>2</v>
      </c>
      <c r="T78" s="231">
        <v>2</v>
      </c>
      <c r="U78" s="231">
        <v>2</v>
      </c>
      <c r="V78" s="235"/>
      <c r="W78" s="451">
        <v>1.75</v>
      </c>
      <c r="X78" s="447">
        <f t="shared" si="11"/>
        <v>3.5</v>
      </c>
      <c r="Y78" s="447">
        <f t="shared" si="11"/>
        <v>3.5</v>
      </c>
      <c r="Z78" s="447">
        <f t="shared" si="11"/>
        <v>3.5</v>
      </c>
      <c r="AA78" s="447">
        <f t="shared" si="11"/>
        <v>3.5</v>
      </c>
      <c r="AB78" s="447">
        <f t="shared" si="11"/>
        <v>3.5</v>
      </c>
      <c r="AC78" s="236"/>
      <c r="AD78" s="274" t="s">
        <v>888</v>
      </c>
    </row>
    <row r="79" spans="1:30" ht="15.75" customHeight="1">
      <c r="A79" s="229" t="str">
        <f t="shared" si="10"/>
        <v>0501050192200_FTW_HW_Kids_EU_39_295x93</v>
      </c>
      <c r="B79" s="546" t="s">
        <v>608</v>
      </c>
      <c r="C79" s="546" t="s">
        <v>604</v>
      </c>
      <c r="D79" s="546" t="s">
        <v>608</v>
      </c>
      <c r="E79" s="546" t="s">
        <v>726</v>
      </c>
      <c r="F79" s="546" t="s">
        <v>652</v>
      </c>
      <c r="G79" s="546" t="s">
        <v>623</v>
      </c>
      <c r="H79" s="229" t="str">
        <f t="shared" si="6"/>
        <v>0501050192200</v>
      </c>
      <c r="I79" s="227" t="s">
        <v>688</v>
      </c>
      <c r="J79" s="227" t="s">
        <v>1139</v>
      </c>
      <c r="K79" s="246" t="s">
        <v>1351</v>
      </c>
      <c r="L79" s="246" t="s">
        <v>1240</v>
      </c>
      <c r="M79" s="254" t="s">
        <v>359</v>
      </c>
      <c r="N79" s="247" t="s">
        <v>1146</v>
      </c>
      <c r="O79" s="247" t="s">
        <v>887</v>
      </c>
      <c r="P79" s="231" t="s">
        <v>884</v>
      </c>
      <c r="Q79" s="231">
        <v>2</v>
      </c>
      <c r="R79" s="231">
        <v>2</v>
      </c>
      <c r="S79" s="231">
        <v>2</v>
      </c>
      <c r="T79" s="231">
        <v>2</v>
      </c>
      <c r="U79" s="231">
        <v>2</v>
      </c>
      <c r="V79" s="235"/>
      <c r="W79" s="451">
        <v>1.75</v>
      </c>
      <c r="X79" s="447">
        <f t="shared" si="11"/>
        <v>3.5</v>
      </c>
      <c r="Y79" s="447">
        <f t="shared" si="11"/>
        <v>3.5</v>
      </c>
      <c r="Z79" s="447">
        <f t="shared" si="11"/>
        <v>3.5</v>
      </c>
      <c r="AA79" s="447">
        <f t="shared" si="11"/>
        <v>3.5</v>
      </c>
      <c r="AB79" s="447">
        <f t="shared" si="11"/>
        <v>3.5</v>
      </c>
      <c r="AC79" s="236"/>
      <c r="AD79" s="274" t="s">
        <v>888</v>
      </c>
    </row>
    <row r="80" spans="1:30" ht="15.75" customHeight="1">
      <c r="A80" s="229" t="str">
        <f t="shared" si="10"/>
        <v>0501050202200_FTW_HW_Kids_EU_40_295x93</v>
      </c>
      <c r="B80" s="546" t="s">
        <v>608</v>
      </c>
      <c r="C80" s="546" t="s">
        <v>604</v>
      </c>
      <c r="D80" s="546" t="s">
        <v>608</v>
      </c>
      <c r="E80" s="546" t="s">
        <v>727</v>
      </c>
      <c r="F80" s="546" t="s">
        <v>652</v>
      </c>
      <c r="G80" s="546" t="s">
        <v>623</v>
      </c>
      <c r="H80" s="229" t="str">
        <f t="shared" si="6"/>
        <v>0501050202200</v>
      </c>
      <c r="I80" s="227" t="s">
        <v>688</v>
      </c>
      <c r="J80" s="227" t="s">
        <v>1139</v>
      </c>
      <c r="K80" s="246" t="s">
        <v>1351</v>
      </c>
      <c r="L80" s="246" t="s">
        <v>1240</v>
      </c>
      <c r="M80" s="254" t="s">
        <v>360</v>
      </c>
      <c r="N80" s="247" t="s">
        <v>1146</v>
      </c>
      <c r="O80" s="247" t="s">
        <v>887</v>
      </c>
      <c r="P80" s="231" t="s">
        <v>884</v>
      </c>
      <c r="Q80" s="231">
        <v>2</v>
      </c>
      <c r="R80" s="231">
        <v>2</v>
      </c>
      <c r="S80" s="231">
        <v>2</v>
      </c>
      <c r="T80" s="231">
        <v>2</v>
      </c>
      <c r="U80" s="231">
        <v>2</v>
      </c>
      <c r="V80" s="235"/>
      <c r="W80" s="451">
        <v>1.75</v>
      </c>
      <c r="X80" s="447">
        <f t="shared" si="11"/>
        <v>3.5</v>
      </c>
      <c r="Y80" s="447">
        <f t="shared" si="11"/>
        <v>3.5</v>
      </c>
      <c r="Z80" s="447">
        <f t="shared" si="11"/>
        <v>3.5</v>
      </c>
      <c r="AA80" s="447">
        <f t="shared" si="11"/>
        <v>3.5</v>
      </c>
      <c r="AB80" s="447">
        <f t="shared" si="11"/>
        <v>3.5</v>
      </c>
      <c r="AC80" s="236"/>
      <c r="AD80" s="274" t="s">
        <v>888</v>
      </c>
    </row>
    <row r="81" spans="1:29" s="226" customFormat="1" ht="15.75" customHeight="1">
      <c r="A81" s="245"/>
      <c r="B81" s="245"/>
      <c r="C81" s="245"/>
      <c r="D81" s="245"/>
      <c r="E81" s="245"/>
      <c r="F81" s="245"/>
      <c r="G81" s="245"/>
      <c r="H81" s="229" t="str">
        <f t="shared" si="6"/>
        <v/>
      </c>
      <c r="I81" s="250"/>
      <c r="J81" s="250"/>
      <c r="K81" s="250"/>
      <c r="L81" s="250"/>
      <c r="M81" s="250"/>
      <c r="N81" s="250"/>
      <c r="O81" s="257" t="s">
        <v>21</v>
      </c>
      <c r="P81" s="257"/>
      <c r="Q81" s="258">
        <f>SUM(Q61:Q80)</f>
        <v>60</v>
      </c>
      <c r="R81" s="258">
        <f>SUM(R61:R80)</f>
        <v>60</v>
      </c>
      <c r="S81" s="258">
        <f>SUM(S61:S80)</f>
        <v>60</v>
      </c>
      <c r="T81" s="258">
        <f>SUM(T61:T80)</f>
        <v>60</v>
      </c>
      <c r="U81" s="258">
        <f>SUM(U61:U80)</f>
        <v>60</v>
      </c>
      <c r="V81" s="235"/>
      <c r="W81" s="450"/>
      <c r="X81" s="449"/>
      <c r="Y81" s="449"/>
      <c r="Z81" s="449"/>
      <c r="AA81" s="449"/>
      <c r="AB81" s="449"/>
    </row>
    <row r="82" spans="1:29" s="219" customFormat="1" ht="15.75" customHeight="1">
      <c r="A82" s="229" t="str">
        <f t="shared" ref="A82:A95" si="12">H82&amp;J82&amp;K82&amp;M82&amp;J82&amp;N82</f>
        <v>0401060010000_FTW_SS_Cat_Running_251x51</v>
      </c>
      <c r="B82" s="546" t="s">
        <v>607</v>
      </c>
      <c r="C82" s="546" t="s">
        <v>604</v>
      </c>
      <c r="D82" s="546" t="s">
        <v>609</v>
      </c>
      <c r="E82" s="546" t="s">
        <v>708</v>
      </c>
      <c r="F82" s="546" t="s">
        <v>623</v>
      </c>
      <c r="G82" s="546" t="s">
        <v>623</v>
      </c>
      <c r="H82" s="229" t="str">
        <f t="shared" si="6"/>
        <v>0401060010000</v>
      </c>
      <c r="I82" s="227" t="s">
        <v>686</v>
      </c>
      <c r="J82" s="227" t="s">
        <v>1139</v>
      </c>
      <c r="K82" s="246" t="s">
        <v>1129</v>
      </c>
      <c r="L82" s="246" t="s">
        <v>891</v>
      </c>
      <c r="M82" s="247" t="s">
        <v>68</v>
      </c>
      <c r="N82" s="247" t="s">
        <v>1198</v>
      </c>
      <c r="O82" s="259" t="s">
        <v>892</v>
      </c>
      <c r="P82" s="227" t="s">
        <v>252</v>
      </c>
      <c r="Q82" s="227">
        <v>25</v>
      </c>
      <c r="R82" s="227">
        <v>25</v>
      </c>
      <c r="S82" s="227">
        <v>25</v>
      </c>
      <c r="T82" s="227">
        <v>25</v>
      </c>
      <c r="U82" s="227">
        <v>25</v>
      </c>
      <c r="V82" s="235"/>
      <c r="W82" s="451">
        <v>1.1599999999999999</v>
      </c>
      <c r="X82" s="447">
        <f t="shared" ref="X82:AB95" si="13">$W82*Q82</f>
        <v>28.999999999999996</v>
      </c>
      <c r="Y82" s="447">
        <f t="shared" si="13"/>
        <v>28.999999999999996</v>
      </c>
      <c r="Z82" s="447">
        <f t="shared" si="13"/>
        <v>28.999999999999996</v>
      </c>
      <c r="AA82" s="447">
        <f t="shared" si="13"/>
        <v>28.999999999999996</v>
      </c>
      <c r="AB82" s="447">
        <f t="shared" si="13"/>
        <v>28.999999999999996</v>
      </c>
    </row>
    <row r="83" spans="1:29" s="219" customFormat="1" ht="15.75" customHeight="1">
      <c r="A83" s="229" t="str">
        <f t="shared" si="12"/>
        <v>0401060020000_FTW_SS_Cat_Training_251x51</v>
      </c>
      <c r="B83" s="546" t="s">
        <v>607</v>
      </c>
      <c r="C83" s="546" t="s">
        <v>604</v>
      </c>
      <c r="D83" s="546" t="s">
        <v>609</v>
      </c>
      <c r="E83" s="546" t="s">
        <v>709</v>
      </c>
      <c r="F83" s="546" t="s">
        <v>623</v>
      </c>
      <c r="G83" s="546" t="s">
        <v>623</v>
      </c>
      <c r="H83" s="229" t="str">
        <f t="shared" si="6"/>
        <v>0401060020000</v>
      </c>
      <c r="I83" s="227" t="s">
        <v>686</v>
      </c>
      <c r="J83" s="227" t="s">
        <v>1139</v>
      </c>
      <c r="K83" s="246" t="s">
        <v>1129</v>
      </c>
      <c r="L83" s="246" t="s">
        <v>891</v>
      </c>
      <c r="M83" s="247" t="s">
        <v>441</v>
      </c>
      <c r="N83" s="247" t="s">
        <v>1198</v>
      </c>
      <c r="O83" s="259" t="s">
        <v>892</v>
      </c>
      <c r="P83" s="227" t="s">
        <v>252</v>
      </c>
      <c r="Q83" s="227">
        <v>25</v>
      </c>
      <c r="R83" s="227">
        <v>25</v>
      </c>
      <c r="S83" s="227">
        <v>25</v>
      </c>
      <c r="T83" s="227">
        <v>25</v>
      </c>
      <c r="U83" s="227">
        <v>25</v>
      </c>
      <c r="V83" s="235"/>
      <c r="W83" s="451">
        <v>1.1599999999999999</v>
      </c>
      <c r="X83" s="447">
        <f t="shared" si="13"/>
        <v>28.999999999999996</v>
      </c>
      <c r="Y83" s="447">
        <f t="shared" si="13"/>
        <v>28.999999999999996</v>
      </c>
      <c r="Z83" s="447">
        <f t="shared" si="13"/>
        <v>28.999999999999996</v>
      </c>
      <c r="AA83" s="447">
        <f t="shared" si="13"/>
        <v>28.999999999999996</v>
      </c>
      <c r="AB83" s="447">
        <f t="shared" si="13"/>
        <v>28.999999999999996</v>
      </c>
    </row>
    <row r="84" spans="1:29" s="219" customFormat="1" ht="15.75" customHeight="1">
      <c r="A84" s="229" t="str">
        <f t="shared" si="12"/>
        <v>0401060030000_FTW_SS_Cat_Football_251x51</v>
      </c>
      <c r="B84" s="546" t="s">
        <v>607</v>
      </c>
      <c r="C84" s="546" t="s">
        <v>604</v>
      </c>
      <c r="D84" s="546" t="s">
        <v>609</v>
      </c>
      <c r="E84" s="546" t="s">
        <v>710</v>
      </c>
      <c r="F84" s="546" t="s">
        <v>623</v>
      </c>
      <c r="G84" s="546" t="s">
        <v>623</v>
      </c>
      <c r="H84" s="229" t="str">
        <f t="shared" si="6"/>
        <v>0401060030000</v>
      </c>
      <c r="I84" s="227" t="s">
        <v>686</v>
      </c>
      <c r="J84" s="227" t="s">
        <v>1139</v>
      </c>
      <c r="K84" s="246" t="s">
        <v>1129</v>
      </c>
      <c r="L84" s="246" t="s">
        <v>891</v>
      </c>
      <c r="M84" s="247" t="s">
        <v>70</v>
      </c>
      <c r="N84" s="247" t="s">
        <v>1198</v>
      </c>
      <c r="O84" s="259" t="s">
        <v>892</v>
      </c>
      <c r="P84" s="227" t="s">
        <v>252</v>
      </c>
      <c r="Q84" s="227">
        <v>25</v>
      </c>
      <c r="R84" s="227">
        <v>25</v>
      </c>
      <c r="S84" s="227">
        <v>25</v>
      </c>
      <c r="T84" s="227">
        <v>25</v>
      </c>
      <c r="U84" s="227">
        <v>25</v>
      </c>
      <c r="V84" s="235"/>
      <c r="W84" s="451">
        <v>1.1599999999999999</v>
      </c>
      <c r="X84" s="447">
        <f t="shared" si="13"/>
        <v>28.999999999999996</v>
      </c>
      <c r="Y84" s="447">
        <f t="shared" si="13"/>
        <v>28.999999999999996</v>
      </c>
      <c r="Z84" s="447">
        <f t="shared" si="13"/>
        <v>28.999999999999996</v>
      </c>
      <c r="AA84" s="447">
        <f t="shared" si="13"/>
        <v>28.999999999999996</v>
      </c>
      <c r="AB84" s="447">
        <f t="shared" si="13"/>
        <v>28.999999999999996</v>
      </c>
    </row>
    <row r="85" spans="1:29" s="219" customFormat="1" ht="15.75" customHeight="1">
      <c r="A85" s="229" t="str">
        <f t="shared" si="12"/>
        <v>0401060040000_FTW_SS_Cat_Sportswear_251x51</v>
      </c>
      <c r="B85" s="546" t="s">
        <v>607</v>
      </c>
      <c r="C85" s="546" t="s">
        <v>604</v>
      </c>
      <c r="D85" s="546" t="s">
        <v>609</v>
      </c>
      <c r="E85" s="546" t="s">
        <v>711</v>
      </c>
      <c r="F85" s="546" t="s">
        <v>623</v>
      </c>
      <c r="G85" s="546" t="s">
        <v>623</v>
      </c>
      <c r="H85" s="229" t="str">
        <f t="shared" si="6"/>
        <v>0401060040000</v>
      </c>
      <c r="I85" s="227" t="s">
        <v>686</v>
      </c>
      <c r="J85" s="227" t="s">
        <v>1139</v>
      </c>
      <c r="K85" s="246" t="s">
        <v>1129</v>
      </c>
      <c r="L85" s="246" t="s">
        <v>891</v>
      </c>
      <c r="M85" s="247" t="s">
        <v>71</v>
      </c>
      <c r="N85" s="247" t="s">
        <v>1198</v>
      </c>
      <c r="O85" s="259" t="s">
        <v>892</v>
      </c>
      <c r="P85" s="227" t="s">
        <v>252</v>
      </c>
      <c r="Q85" s="227">
        <v>80</v>
      </c>
      <c r="R85" s="227">
        <v>80</v>
      </c>
      <c r="S85" s="227">
        <v>80</v>
      </c>
      <c r="T85" s="227">
        <v>80</v>
      </c>
      <c r="U85" s="227">
        <v>80</v>
      </c>
      <c r="V85" s="235"/>
      <c r="W85" s="451">
        <v>1.1599999999999999</v>
      </c>
      <c r="X85" s="447">
        <f t="shared" si="13"/>
        <v>92.8</v>
      </c>
      <c r="Y85" s="447">
        <f t="shared" si="13"/>
        <v>92.8</v>
      </c>
      <c r="Z85" s="447">
        <f t="shared" si="13"/>
        <v>92.8</v>
      </c>
      <c r="AA85" s="447">
        <f t="shared" si="13"/>
        <v>92.8</v>
      </c>
      <c r="AB85" s="447">
        <f t="shared" si="13"/>
        <v>92.8</v>
      </c>
    </row>
    <row r="86" spans="1:29" s="219" customFormat="1" ht="15.75" customHeight="1">
      <c r="A86" s="229" t="str">
        <f t="shared" si="12"/>
        <v>0401060050000_FTW_SS_Cat_Basketball_251x51</v>
      </c>
      <c r="B86" s="546" t="s">
        <v>607</v>
      </c>
      <c r="C86" s="546" t="s">
        <v>604</v>
      </c>
      <c r="D86" s="546" t="s">
        <v>609</v>
      </c>
      <c r="E86" s="546" t="s">
        <v>712</v>
      </c>
      <c r="F86" s="546" t="s">
        <v>623</v>
      </c>
      <c r="G86" s="546" t="s">
        <v>623</v>
      </c>
      <c r="H86" s="229" t="str">
        <f t="shared" si="6"/>
        <v>0401060050000</v>
      </c>
      <c r="I86" s="227" t="s">
        <v>686</v>
      </c>
      <c r="J86" s="227" t="s">
        <v>1139</v>
      </c>
      <c r="K86" s="246" t="s">
        <v>1129</v>
      </c>
      <c r="L86" s="246" t="s">
        <v>891</v>
      </c>
      <c r="M86" s="247" t="s">
        <v>72</v>
      </c>
      <c r="N86" s="247" t="s">
        <v>1198</v>
      </c>
      <c r="O86" s="259" t="s">
        <v>892</v>
      </c>
      <c r="P86" s="227" t="s">
        <v>252</v>
      </c>
      <c r="Q86" s="227">
        <v>12</v>
      </c>
      <c r="R86" s="227">
        <v>12</v>
      </c>
      <c r="S86" s="227">
        <v>12</v>
      </c>
      <c r="T86" s="227">
        <v>12</v>
      </c>
      <c r="U86" s="227">
        <v>12</v>
      </c>
      <c r="V86" s="235"/>
      <c r="W86" s="451">
        <v>1.1599999999999999</v>
      </c>
      <c r="X86" s="447">
        <f t="shared" si="13"/>
        <v>13.919999999999998</v>
      </c>
      <c r="Y86" s="447">
        <f t="shared" si="13"/>
        <v>13.919999999999998</v>
      </c>
      <c r="Z86" s="447">
        <f t="shared" si="13"/>
        <v>13.919999999999998</v>
      </c>
      <c r="AA86" s="447">
        <f t="shared" si="13"/>
        <v>13.919999999999998</v>
      </c>
      <c r="AB86" s="447">
        <f t="shared" si="13"/>
        <v>13.919999999999998</v>
      </c>
    </row>
    <row r="87" spans="1:29" s="219" customFormat="1" ht="15.75" customHeight="1">
      <c r="A87" s="229" t="str">
        <f t="shared" si="12"/>
        <v>0401060060000_FTW_SS_Cat_Tennis_251x51</v>
      </c>
      <c r="B87" s="546" t="s">
        <v>607</v>
      </c>
      <c r="C87" s="546" t="s">
        <v>604</v>
      </c>
      <c r="D87" s="546" t="s">
        <v>609</v>
      </c>
      <c r="E87" s="546" t="s">
        <v>713</v>
      </c>
      <c r="F87" s="546" t="s">
        <v>623</v>
      </c>
      <c r="G87" s="546" t="s">
        <v>623</v>
      </c>
      <c r="H87" s="229" t="str">
        <f t="shared" ref="H87:H150" si="14">B87&amp;C87&amp;D87&amp;E87&amp;F87&amp;G87</f>
        <v>0401060060000</v>
      </c>
      <c r="I87" s="227" t="s">
        <v>686</v>
      </c>
      <c r="J87" s="227" t="s">
        <v>1139</v>
      </c>
      <c r="K87" s="246" t="s">
        <v>1129</v>
      </c>
      <c r="L87" s="246" t="s">
        <v>891</v>
      </c>
      <c r="M87" s="247" t="s">
        <v>73</v>
      </c>
      <c r="N87" s="247" t="s">
        <v>1198</v>
      </c>
      <c r="O87" s="259" t="s">
        <v>892</v>
      </c>
      <c r="P87" s="227" t="s">
        <v>252</v>
      </c>
      <c r="Q87" s="227">
        <v>8</v>
      </c>
      <c r="R87" s="227">
        <v>8</v>
      </c>
      <c r="S87" s="227">
        <v>8</v>
      </c>
      <c r="T87" s="227">
        <v>8</v>
      </c>
      <c r="U87" s="227">
        <v>8</v>
      </c>
      <c r="V87" s="235"/>
      <c r="W87" s="451">
        <v>1.1599999999999999</v>
      </c>
      <c r="X87" s="447">
        <f t="shared" si="13"/>
        <v>9.2799999999999994</v>
      </c>
      <c r="Y87" s="447">
        <f t="shared" si="13"/>
        <v>9.2799999999999994</v>
      </c>
      <c r="Z87" s="447">
        <f t="shared" si="13"/>
        <v>9.2799999999999994</v>
      </c>
      <c r="AA87" s="447">
        <f t="shared" si="13"/>
        <v>9.2799999999999994</v>
      </c>
      <c r="AB87" s="447">
        <f t="shared" si="13"/>
        <v>9.2799999999999994</v>
      </c>
    </row>
    <row r="88" spans="1:29" s="219" customFormat="1" ht="15.75" customHeight="1">
      <c r="A88" s="229" t="str">
        <f t="shared" si="12"/>
        <v>0401060070000_FTW_SS_Cat_Golf_251x51</v>
      </c>
      <c r="B88" s="546" t="s">
        <v>607</v>
      </c>
      <c r="C88" s="546" t="s">
        <v>604</v>
      </c>
      <c r="D88" s="546" t="s">
        <v>609</v>
      </c>
      <c r="E88" s="546" t="s">
        <v>714</v>
      </c>
      <c r="F88" s="546" t="s">
        <v>623</v>
      </c>
      <c r="G88" s="546" t="s">
        <v>623</v>
      </c>
      <c r="H88" s="229" t="str">
        <f t="shared" si="14"/>
        <v>0401060070000</v>
      </c>
      <c r="I88" s="227" t="s">
        <v>686</v>
      </c>
      <c r="J88" s="227" t="s">
        <v>1139</v>
      </c>
      <c r="K88" s="246" t="s">
        <v>1129</v>
      </c>
      <c r="L88" s="246" t="s">
        <v>891</v>
      </c>
      <c r="M88" s="247" t="s">
        <v>74</v>
      </c>
      <c r="N88" s="247" t="s">
        <v>1198</v>
      </c>
      <c r="O88" s="259" t="s">
        <v>892</v>
      </c>
      <c r="P88" s="227" t="s">
        <v>252</v>
      </c>
      <c r="Q88" s="227">
        <v>12</v>
      </c>
      <c r="R88" s="227">
        <v>12</v>
      </c>
      <c r="S88" s="227">
        <v>12</v>
      </c>
      <c r="T88" s="227">
        <v>12</v>
      </c>
      <c r="U88" s="227">
        <v>12</v>
      </c>
      <c r="V88" s="235"/>
      <c r="W88" s="451">
        <v>1.1599999999999999</v>
      </c>
      <c r="X88" s="447">
        <f t="shared" si="13"/>
        <v>13.919999999999998</v>
      </c>
      <c r="Y88" s="447">
        <f t="shared" si="13"/>
        <v>13.919999999999998</v>
      </c>
      <c r="Z88" s="447">
        <f t="shared" si="13"/>
        <v>13.919999999999998</v>
      </c>
      <c r="AA88" s="447">
        <f t="shared" si="13"/>
        <v>13.919999999999998</v>
      </c>
      <c r="AB88" s="447">
        <f t="shared" si="13"/>
        <v>13.919999999999998</v>
      </c>
    </row>
    <row r="89" spans="1:29" s="219" customFormat="1" ht="15.75" customHeight="1">
      <c r="A89" s="229" t="str">
        <f t="shared" si="12"/>
        <v>0401060080000_FTW_SS_Cat_Jordan_251x51</v>
      </c>
      <c r="B89" s="546" t="s">
        <v>607</v>
      </c>
      <c r="C89" s="546" t="s">
        <v>604</v>
      </c>
      <c r="D89" s="546" t="s">
        <v>609</v>
      </c>
      <c r="E89" s="546" t="s">
        <v>715</v>
      </c>
      <c r="F89" s="546" t="s">
        <v>623</v>
      </c>
      <c r="G89" s="546" t="s">
        <v>623</v>
      </c>
      <c r="H89" s="229" t="str">
        <f t="shared" si="14"/>
        <v>0401060080000</v>
      </c>
      <c r="I89" s="227" t="s">
        <v>686</v>
      </c>
      <c r="J89" s="227" t="s">
        <v>1139</v>
      </c>
      <c r="K89" s="246" t="s">
        <v>1129</v>
      </c>
      <c r="L89" s="246" t="s">
        <v>891</v>
      </c>
      <c r="M89" s="247" t="s">
        <v>75</v>
      </c>
      <c r="N89" s="247" t="s">
        <v>1198</v>
      </c>
      <c r="O89" s="259" t="s">
        <v>892</v>
      </c>
      <c r="P89" s="227" t="s">
        <v>252</v>
      </c>
      <c r="Q89" s="227">
        <v>12</v>
      </c>
      <c r="R89" s="227">
        <v>12</v>
      </c>
      <c r="S89" s="227">
        <v>12</v>
      </c>
      <c r="T89" s="227">
        <v>12</v>
      </c>
      <c r="U89" s="227">
        <v>12</v>
      </c>
      <c r="V89" s="235"/>
      <c r="W89" s="451">
        <v>1.1599999999999999</v>
      </c>
      <c r="X89" s="447">
        <f t="shared" si="13"/>
        <v>13.919999999999998</v>
      </c>
      <c r="Y89" s="447">
        <f t="shared" si="13"/>
        <v>13.919999999999998</v>
      </c>
      <c r="Z89" s="447">
        <f t="shared" si="13"/>
        <v>13.919999999999998</v>
      </c>
      <c r="AA89" s="447">
        <f t="shared" si="13"/>
        <v>13.919999999999998</v>
      </c>
      <c r="AB89" s="447">
        <f t="shared" si="13"/>
        <v>13.919999999999998</v>
      </c>
    </row>
    <row r="90" spans="1:29" s="219" customFormat="1" ht="15.75" customHeight="1">
      <c r="A90" s="229" t="str">
        <f t="shared" si="12"/>
        <v>0401060090000_FTW_SS_Cat_Nike_SB_251x51</v>
      </c>
      <c r="B90" s="546" t="s">
        <v>607</v>
      </c>
      <c r="C90" s="546" t="s">
        <v>604</v>
      </c>
      <c r="D90" s="546" t="s">
        <v>609</v>
      </c>
      <c r="E90" s="546" t="s">
        <v>716</v>
      </c>
      <c r="F90" s="546" t="s">
        <v>623</v>
      </c>
      <c r="G90" s="546" t="s">
        <v>623</v>
      </c>
      <c r="H90" s="229" t="str">
        <f t="shared" si="14"/>
        <v>0401060090000</v>
      </c>
      <c r="I90" s="227" t="s">
        <v>686</v>
      </c>
      <c r="J90" s="227" t="s">
        <v>1139</v>
      </c>
      <c r="K90" s="246" t="s">
        <v>1129</v>
      </c>
      <c r="L90" s="246" t="s">
        <v>891</v>
      </c>
      <c r="M90" s="247" t="s">
        <v>893</v>
      </c>
      <c r="N90" s="247" t="s">
        <v>1198</v>
      </c>
      <c r="O90" s="259" t="s">
        <v>892</v>
      </c>
      <c r="P90" s="227" t="s">
        <v>252</v>
      </c>
      <c r="Q90" s="227">
        <v>25</v>
      </c>
      <c r="R90" s="227">
        <v>25</v>
      </c>
      <c r="S90" s="227">
        <v>25</v>
      </c>
      <c r="T90" s="227">
        <v>25</v>
      </c>
      <c r="U90" s="227">
        <v>25</v>
      </c>
      <c r="V90" s="235"/>
      <c r="W90" s="451">
        <v>1.1599999999999999</v>
      </c>
      <c r="X90" s="447">
        <f t="shared" si="13"/>
        <v>28.999999999999996</v>
      </c>
      <c r="Y90" s="447">
        <f t="shared" si="13"/>
        <v>28.999999999999996</v>
      </c>
      <c r="Z90" s="447">
        <f t="shared" si="13"/>
        <v>28.999999999999996</v>
      </c>
      <c r="AA90" s="447">
        <f t="shared" si="13"/>
        <v>28.999999999999996</v>
      </c>
      <c r="AB90" s="447">
        <f t="shared" si="13"/>
        <v>28.999999999999996</v>
      </c>
    </row>
    <row r="91" spans="1:29" s="219" customFormat="1" ht="15.75" customHeight="1">
      <c r="A91" s="229" t="str">
        <f t="shared" si="12"/>
        <v>0401060100000_FTW_SS_Cat_Boys_251x51</v>
      </c>
      <c r="B91" s="546" t="s">
        <v>607</v>
      </c>
      <c r="C91" s="546" t="s">
        <v>604</v>
      </c>
      <c r="D91" s="546" t="s">
        <v>609</v>
      </c>
      <c r="E91" s="546" t="s">
        <v>717</v>
      </c>
      <c r="F91" s="546" t="s">
        <v>623</v>
      </c>
      <c r="G91" s="546" t="s">
        <v>623</v>
      </c>
      <c r="H91" s="229" t="str">
        <f t="shared" si="14"/>
        <v>0401060100000</v>
      </c>
      <c r="I91" s="227" t="s">
        <v>686</v>
      </c>
      <c r="J91" s="227" t="s">
        <v>1139</v>
      </c>
      <c r="K91" s="246" t="s">
        <v>1129</v>
      </c>
      <c r="L91" s="246" t="s">
        <v>891</v>
      </c>
      <c r="M91" s="247" t="s">
        <v>4</v>
      </c>
      <c r="N91" s="247" t="s">
        <v>1198</v>
      </c>
      <c r="O91" s="259" t="s">
        <v>892</v>
      </c>
      <c r="P91" s="227" t="s">
        <v>252</v>
      </c>
      <c r="Q91" s="227">
        <v>25</v>
      </c>
      <c r="R91" s="227">
        <v>25</v>
      </c>
      <c r="S91" s="227">
        <v>25</v>
      </c>
      <c r="T91" s="227">
        <v>25</v>
      </c>
      <c r="U91" s="227">
        <v>25</v>
      </c>
      <c r="V91" s="235"/>
      <c r="W91" s="451">
        <v>1.1599999999999999</v>
      </c>
      <c r="X91" s="447">
        <f t="shared" si="13"/>
        <v>28.999999999999996</v>
      </c>
      <c r="Y91" s="447">
        <f t="shared" si="13"/>
        <v>28.999999999999996</v>
      </c>
      <c r="Z91" s="447">
        <f t="shared" si="13"/>
        <v>28.999999999999996</v>
      </c>
      <c r="AA91" s="447">
        <f t="shared" si="13"/>
        <v>28.999999999999996</v>
      </c>
      <c r="AB91" s="447">
        <f t="shared" si="13"/>
        <v>28.999999999999996</v>
      </c>
      <c r="AC91" s="244"/>
    </row>
    <row r="92" spans="1:29" s="219" customFormat="1" ht="15.75" customHeight="1">
      <c r="A92" s="229" t="str">
        <f t="shared" si="12"/>
        <v>0401060110000_FTW_SS_Cat_Girls_251x51</v>
      </c>
      <c r="B92" s="546" t="s">
        <v>607</v>
      </c>
      <c r="C92" s="546" t="s">
        <v>604</v>
      </c>
      <c r="D92" s="546" t="s">
        <v>609</v>
      </c>
      <c r="E92" s="546" t="s">
        <v>718</v>
      </c>
      <c r="F92" s="546" t="s">
        <v>623</v>
      </c>
      <c r="G92" s="546" t="s">
        <v>623</v>
      </c>
      <c r="H92" s="229" t="str">
        <f t="shared" si="14"/>
        <v>0401060110000</v>
      </c>
      <c r="I92" s="227" t="s">
        <v>686</v>
      </c>
      <c r="J92" s="227" t="s">
        <v>1139</v>
      </c>
      <c r="K92" s="246" t="s">
        <v>1129</v>
      </c>
      <c r="L92" s="246" t="s">
        <v>891</v>
      </c>
      <c r="M92" s="247" t="s">
        <v>3</v>
      </c>
      <c r="N92" s="247" t="s">
        <v>1198</v>
      </c>
      <c r="O92" s="259" t="s">
        <v>892</v>
      </c>
      <c r="P92" s="227" t="s">
        <v>252</v>
      </c>
      <c r="Q92" s="227">
        <v>25</v>
      </c>
      <c r="R92" s="227">
        <v>25</v>
      </c>
      <c r="S92" s="227">
        <v>25</v>
      </c>
      <c r="T92" s="227">
        <v>25</v>
      </c>
      <c r="U92" s="227">
        <v>25</v>
      </c>
      <c r="V92" s="235"/>
      <c r="W92" s="451">
        <v>1.1599999999999999</v>
      </c>
      <c r="X92" s="447">
        <f t="shared" si="13"/>
        <v>28.999999999999996</v>
      </c>
      <c r="Y92" s="447">
        <f t="shared" si="13"/>
        <v>28.999999999999996</v>
      </c>
      <c r="Z92" s="447">
        <f t="shared" si="13"/>
        <v>28.999999999999996</v>
      </c>
      <c r="AA92" s="447">
        <f t="shared" si="13"/>
        <v>28.999999999999996</v>
      </c>
      <c r="AB92" s="447">
        <f t="shared" si="13"/>
        <v>28.999999999999996</v>
      </c>
      <c r="AC92" s="244"/>
    </row>
    <row r="93" spans="1:29" s="219" customFormat="1" ht="15.75" customHeight="1">
      <c r="A93" s="229" t="str">
        <f t="shared" si="12"/>
        <v>0401060120000_FTW_SS_Cat_Young_Athletes_251x51</v>
      </c>
      <c r="B93" s="546" t="s">
        <v>607</v>
      </c>
      <c r="C93" s="546" t="s">
        <v>604</v>
      </c>
      <c r="D93" s="546" t="s">
        <v>609</v>
      </c>
      <c r="E93" s="546" t="s">
        <v>719</v>
      </c>
      <c r="F93" s="546" t="s">
        <v>623</v>
      </c>
      <c r="G93" s="546" t="s">
        <v>623</v>
      </c>
      <c r="H93" s="229" t="str">
        <f t="shared" si="14"/>
        <v>0401060120000</v>
      </c>
      <c r="I93" s="227" t="s">
        <v>686</v>
      </c>
      <c r="J93" s="227" t="s">
        <v>1139</v>
      </c>
      <c r="K93" s="246" t="s">
        <v>1129</v>
      </c>
      <c r="L93" s="246" t="s">
        <v>891</v>
      </c>
      <c r="M93" s="247" t="s">
        <v>885</v>
      </c>
      <c r="N93" s="247" t="s">
        <v>1198</v>
      </c>
      <c r="O93" s="259" t="s">
        <v>892</v>
      </c>
      <c r="P93" s="227" t="s">
        <v>252</v>
      </c>
      <c r="Q93" s="227">
        <v>10</v>
      </c>
      <c r="R93" s="227">
        <v>10</v>
      </c>
      <c r="S93" s="227">
        <v>10</v>
      </c>
      <c r="T93" s="227">
        <v>10</v>
      </c>
      <c r="U93" s="227">
        <v>10</v>
      </c>
      <c r="V93" s="235"/>
      <c r="W93" s="451">
        <v>1.1599999999999999</v>
      </c>
      <c r="X93" s="447">
        <f t="shared" si="13"/>
        <v>11.6</v>
      </c>
      <c r="Y93" s="447">
        <f t="shared" si="13"/>
        <v>11.6</v>
      </c>
      <c r="Z93" s="447">
        <f t="shared" si="13"/>
        <v>11.6</v>
      </c>
      <c r="AA93" s="447">
        <f t="shared" si="13"/>
        <v>11.6</v>
      </c>
      <c r="AB93" s="447">
        <f t="shared" si="13"/>
        <v>11.6</v>
      </c>
      <c r="AC93" s="236"/>
    </row>
    <row r="94" spans="1:29" s="219" customFormat="1" ht="15.75" customHeight="1">
      <c r="A94" s="229" t="str">
        <f t="shared" si="12"/>
        <v>0401060130000_FTW_SS_Cat_Lifestyle_251x51</v>
      </c>
      <c r="B94" s="546" t="s">
        <v>607</v>
      </c>
      <c r="C94" s="546" t="s">
        <v>604</v>
      </c>
      <c r="D94" s="546" t="s">
        <v>609</v>
      </c>
      <c r="E94" s="546" t="s">
        <v>720</v>
      </c>
      <c r="F94" s="546" t="s">
        <v>623</v>
      </c>
      <c r="G94" s="546" t="s">
        <v>623</v>
      </c>
      <c r="H94" s="229" t="str">
        <f t="shared" si="14"/>
        <v>0401060130000</v>
      </c>
      <c r="I94" s="227" t="s">
        <v>686</v>
      </c>
      <c r="J94" s="227" t="s">
        <v>1139</v>
      </c>
      <c r="K94" s="246" t="s">
        <v>1129</v>
      </c>
      <c r="L94" s="246" t="s">
        <v>891</v>
      </c>
      <c r="M94" s="247" t="s">
        <v>490</v>
      </c>
      <c r="N94" s="247" t="s">
        <v>1198</v>
      </c>
      <c r="O94" s="259" t="s">
        <v>892</v>
      </c>
      <c r="P94" s="227" t="s">
        <v>252</v>
      </c>
      <c r="Q94" s="227">
        <v>12</v>
      </c>
      <c r="R94" s="227">
        <v>12</v>
      </c>
      <c r="S94" s="227">
        <v>12</v>
      </c>
      <c r="T94" s="227">
        <v>12</v>
      </c>
      <c r="U94" s="227">
        <v>12</v>
      </c>
      <c r="V94" s="235"/>
      <c r="W94" s="451">
        <v>1.1599999999999999</v>
      </c>
      <c r="X94" s="447">
        <f t="shared" si="13"/>
        <v>13.919999999999998</v>
      </c>
      <c r="Y94" s="447">
        <f t="shared" si="13"/>
        <v>13.919999999999998</v>
      </c>
      <c r="Z94" s="447">
        <f t="shared" si="13"/>
        <v>13.919999999999998</v>
      </c>
      <c r="AA94" s="447">
        <f t="shared" si="13"/>
        <v>13.919999999999998</v>
      </c>
      <c r="AB94" s="447">
        <f t="shared" si="13"/>
        <v>13.919999999999998</v>
      </c>
      <c r="AC94" s="236"/>
    </row>
    <row r="95" spans="1:29" s="219" customFormat="1" ht="15.75" customHeight="1">
      <c r="A95" s="229" t="str">
        <f t="shared" si="12"/>
        <v>0401060140000_FTW_SS_Cat_Tennis_Padel_251x51</v>
      </c>
      <c r="B95" s="546" t="s">
        <v>607</v>
      </c>
      <c r="C95" s="546" t="s">
        <v>604</v>
      </c>
      <c r="D95" s="546" t="s">
        <v>609</v>
      </c>
      <c r="E95" s="546" t="s">
        <v>721</v>
      </c>
      <c r="F95" s="546" t="s">
        <v>623</v>
      </c>
      <c r="G95" s="546" t="s">
        <v>623</v>
      </c>
      <c r="H95" s="229" t="str">
        <f t="shared" si="14"/>
        <v>0401060140000</v>
      </c>
      <c r="I95" s="227" t="s">
        <v>686</v>
      </c>
      <c r="J95" s="227" t="s">
        <v>1139</v>
      </c>
      <c r="K95" s="246" t="s">
        <v>1129</v>
      </c>
      <c r="L95" s="246" t="s">
        <v>891</v>
      </c>
      <c r="M95" s="247" t="s">
        <v>1376</v>
      </c>
      <c r="N95" s="247" t="s">
        <v>1198</v>
      </c>
      <c r="O95" s="259" t="s">
        <v>892</v>
      </c>
      <c r="P95" s="227" t="s">
        <v>252</v>
      </c>
      <c r="Q95" s="227">
        <v>8</v>
      </c>
      <c r="R95" s="227">
        <v>8</v>
      </c>
      <c r="S95" s="227">
        <v>8</v>
      </c>
      <c r="T95" s="227">
        <v>8</v>
      </c>
      <c r="U95" s="227">
        <v>8</v>
      </c>
      <c r="V95" s="235"/>
      <c r="W95" s="451">
        <v>1.1599999999999999</v>
      </c>
      <c r="X95" s="447">
        <f t="shared" si="13"/>
        <v>9.2799999999999994</v>
      </c>
      <c r="Y95" s="447">
        <f t="shared" si="13"/>
        <v>9.2799999999999994</v>
      </c>
      <c r="Z95" s="447">
        <f t="shared" si="13"/>
        <v>9.2799999999999994</v>
      </c>
      <c r="AA95" s="447">
        <f t="shared" si="13"/>
        <v>9.2799999999999994</v>
      </c>
      <c r="AB95" s="447">
        <f t="shared" si="13"/>
        <v>9.2799999999999994</v>
      </c>
      <c r="AC95" s="236"/>
    </row>
    <row r="96" spans="1:29" s="245" customFormat="1" ht="15.75" customHeight="1">
      <c r="A96" s="253"/>
      <c r="B96" s="253"/>
      <c r="C96" s="253"/>
      <c r="D96" s="253"/>
      <c r="E96" s="253"/>
      <c r="F96" s="253"/>
      <c r="G96" s="253"/>
      <c r="H96" s="229" t="str">
        <f t="shared" si="14"/>
        <v/>
      </c>
      <c r="I96" s="250"/>
      <c r="J96" s="250"/>
      <c r="K96" s="239"/>
      <c r="L96" s="239"/>
      <c r="M96" s="261"/>
      <c r="N96" s="240"/>
      <c r="O96" s="241" t="s">
        <v>21</v>
      </c>
      <c r="P96" s="241"/>
      <c r="Q96" s="242">
        <f>SUM(Q82:Q94)</f>
        <v>296</v>
      </c>
      <c r="R96" s="242">
        <f>SUM(R82:R94)</f>
        <v>296</v>
      </c>
      <c r="S96" s="242">
        <f>SUM(S82:S94)</f>
        <v>296</v>
      </c>
      <c r="T96" s="242">
        <f>SUM(T82:T94)</f>
        <v>296</v>
      </c>
      <c r="U96" s="242">
        <f>SUM(U82:U94)</f>
        <v>296</v>
      </c>
      <c r="V96" s="243"/>
      <c r="W96" s="450"/>
      <c r="X96" s="449"/>
      <c r="Y96" s="449"/>
      <c r="Z96" s="449"/>
      <c r="AA96" s="449"/>
      <c r="AB96" s="449"/>
    </row>
    <row r="97" spans="1:28" s="219" customFormat="1" ht="15.75" customHeight="1">
      <c r="A97" s="229" t="str">
        <f t="shared" ref="A97:A160" si="15">H97&amp;J97&amp;K97&amp;M97&amp;J97&amp;N97</f>
        <v>0401070010001_FTW_SS_PP_3_251x51</v>
      </c>
      <c r="B97" s="546" t="s">
        <v>607</v>
      </c>
      <c r="C97" s="546" t="s">
        <v>604</v>
      </c>
      <c r="D97" s="546" t="s">
        <v>610</v>
      </c>
      <c r="E97" s="546" t="s">
        <v>708</v>
      </c>
      <c r="F97" s="546" t="s">
        <v>623</v>
      </c>
      <c r="G97" s="546" t="s">
        <v>604</v>
      </c>
      <c r="H97" s="229" t="str">
        <f t="shared" si="14"/>
        <v>0401070010001</v>
      </c>
      <c r="I97" s="227" t="s">
        <v>686</v>
      </c>
      <c r="J97" s="227" t="s">
        <v>1139</v>
      </c>
      <c r="K97" s="246" t="s">
        <v>1128</v>
      </c>
      <c r="L97" s="246" t="s">
        <v>894</v>
      </c>
      <c r="M97" s="262">
        <v>3</v>
      </c>
      <c r="N97" s="247" t="s">
        <v>1198</v>
      </c>
      <c r="O97" s="262" t="s">
        <v>895</v>
      </c>
      <c r="P97" s="263" t="s">
        <v>492</v>
      </c>
      <c r="Q97" s="264">
        <v>4</v>
      </c>
      <c r="R97" s="264">
        <v>4</v>
      </c>
      <c r="S97" s="264">
        <v>4</v>
      </c>
      <c r="T97" s="264">
        <v>4</v>
      </c>
      <c r="U97" s="264">
        <v>4</v>
      </c>
      <c r="V97" s="235"/>
      <c r="W97" s="451">
        <v>1.2</v>
      </c>
      <c r="X97" s="447">
        <f t="shared" ref="X97:AB128" si="16">$W97*Q97</f>
        <v>4.8</v>
      </c>
      <c r="Y97" s="447">
        <f t="shared" si="16"/>
        <v>4.8</v>
      </c>
      <c r="Z97" s="447">
        <f t="shared" si="16"/>
        <v>4.8</v>
      </c>
      <c r="AA97" s="447">
        <f t="shared" si="16"/>
        <v>4.8</v>
      </c>
      <c r="AB97" s="447">
        <f t="shared" si="16"/>
        <v>4.8</v>
      </c>
    </row>
    <row r="98" spans="1:28" s="219" customFormat="1" ht="15.75" customHeight="1">
      <c r="A98" s="229" t="str">
        <f t="shared" si="15"/>
        <v>0401070020001_FTW_SS_PP_4_251x51</v>
      </c>
      <c r="B98" s="546" t="s">
        <v>607</v>
      </c>
      <c r="C98" s="546" t="s">
        <v>604</v>
      </c>
      <c r="D98" s="546" t="s">
        <v>610</v>
      </c>
      <c r="E98" s="546" t="s">
        <v>709</v>
      </c>
      <c r="F98" s="546" t="s">
        <v>623</v>
      </c>
      <c r="G98" s="546" t="s">
        <v>604</v>
      </c>
      <c r="H98" s="229" t="str">
        <f t="shared" si="14"/>
        <v>0401070020001</v>
      </c>
      <c r="I98" s="227" t="s">
        <v>686</v>
      </c>
      <c r="J98" s="227" t="s">
        <v>1139</v>
      </c>
      <c r="K98" s="246" t="s">
        <v>1128</v>
      </c>
      <c r="L98" s="246" t="s">
        <v>894</v>
      </c>
      <c r="M98" s="262">
        <v>4</v>
      </c>
      <c r="N98" s="247" t="s">
        <v>1198</v>
      </c>
      <c r="O98" s="262" t="s">
        <v>895</v>
      </c>
      <c r="P98" s="263" t="s">
        <v>492</v>
      </c>
      <c r="Q98" s="264">
        <v>4</v>
      </c>
      <c r="R98" s="264">
        <v>4</v>
      </c>
      <c r="S98" s="264">
        <v>4</v>
      </c>
      <c r="T98" s="264">
        <v>4</v>
      </c>
      <c r="U98" s="264">
        <v>4</v>
      </c>
      <c r="V98" s="235"/>
      <c r="W98" s="451">
        <v>1.2</v>
      </c>
      <c r="X98" s="447">
        <f t="shared" si="16"/>
        <v>4.8</v>
      </c>
      <c r="Y98" s="447">
        <f t="shared" si="16"/>
        <v>4.8</v>
      </c>
      <c r="Z98" s="447">
        <f t="shared" si="16"/>
        <v>4.8</v>
      </c>
      <c r="AA98" s="447">
        <f t="shared" si="16"/>
        <v>4.8</v>
      </c>
      <c r="AB98" s="447">
        <f t="shared" si="16"/>
        <v>4.8</v>
      </c>
    </row>
    <row r="99" spans="1:28" s="219" customFormat="1" ht="15.75" customHeight="1">
      <c r="A99" s="229" t="str">
        <f t="shared" si="15"/>
        <v>0401070030001_FTW_SS_PP_5_251x51</v>
      </c>
      <c r="B99" s="546" t="s">
        <v>607</v>
      </c>
      <c r="C99" s="546" t="s">
        <v>604</v>
      </c>
      <c r="D99" s="546" t="s">
        <v>610</v>
      </c>
      <c r="E99" s="546" t="s">
        <v>710</v>
      </c>
      <c r="F99" s="546" t="s">
        <v>623</v>
      </c>
      <c r="G99" s="546" t="s">
        <v>604</v>
      </c>
      <c r="H99" s="229" t="str">
        <f t="shared" si="14"/>
        <v>0401070030001</v>
      </c>
      <c r="I99" s="227" t="s">
        <v>686</v>
      </c>
      <c r="J99" s="227" t="s">
        <v>1139</v>
      </c>
      <c r="K99" s="246" t="s">
        <v>1128</v>
      </c>
      <c r="L99" s="246" t="s">
        <v>894</v>
      </c>
      <c r="M99" s="262">
        <v>5</v>
      </c>
      <c r="N99" s="247" t="s">
        <v>1198</v>
      </c>
      <c r="O99" s="262" t="s">
        <v>895</v>
      </c>
      <c r="P99" s="263" t="s">
        <v>492</v>
      </c>
      <c r="Q99" s="264">
        <v>4</v>
      </c>
      <c r="R99" s="264">
        <v>4</v>
      </c>
      <c r="S99" s="264">
        <v>4</v>
      </c>
      <c r="T99" s="264">
        <v>4</v>
      </c>
      <c r="U99" s="264">
        <v>4</v>
      </c>
      <c r="V99" s="235"/>
      <c r="W99" s="451">
        <v>1.2</v>
      </c>
      <c r="X99" s="447">
        <f t="shared" si="16"/>
        <v>4.8</v>
      </c>
      <c r="Y99" s="447">
        <f t="shared" si="16"/>
        <v>4.8</v>
      </c>
      <c r="Z99" s="447">
        <f t="shared" si="16"/>
        <v>4.8</v>
      </c>
      <c r="AA99" s="447">
        <f t="shared" si="16"/>
        <v>4.8</v>
      </c>
      <c r="AB99" s="447">
        <f t="shared" si="16"/>
        <v>4.8</v>
      </c>
    </row>
    <row r="100" spans="1:28" s="219" customFormat="1" ht="15.75" customHeight="1">
      <c r="A100" s="229" t="str">
        <f t="shared" si="15"/>
        <v>0401070040001_FTW_SS_PP_6_251x51</v>
      </c>
      <c r="B100" s="546" t="s">
        <v>607</v>
      </c>
      <c r="C100" s="546" t="s">
        <v>604</v>
      </c>
      <c r="D100" s="546" t="s">
        <v>610</v>
      </c>
      <c r="E100" s="546" t="s">
        <v>711</v>
      </c>
      <c r="F100" s="546" t="s">
        <v>623</v>
      </c>
      <c r="G100" s="546" t="s">
        <v>604</v>
      </c>
      <c r="H100" s="229" t="str">
        <f t="shared" si="14"/>
        <v>0401070040001</v>
      </c>
      <c r="I100" s="227" t="s">
        <v>686</v>
      </c>
      <c r="J100" s="227" t="s">
        <v>1139</v>
      </c>
      <c r="K100" s="246" t="s">
        <v>1128</v>
      </c>
      <c r="L100" s="246" t="s">
        <v>894</v>
      </c>
      <c r="M100" s="262">
        <v>6</v>
      </c>
      <c r="N100" s="247" t="s">
        <v>1198</v>
      </c>
      <c r="O100" s="262" t="s">
        <v>895</v>
      </c>
      <c r="P100" s="263" t="s">
        <v>492</v>
      </c>
      <c r="Q100" s="264">
        <v>4</v>
      </c>
      <c r="R100" s="264">
        <v>4</v>
      </c>
      <c r="S100" s="264">
        <v>4</v>
      </c>
      <c r="T100" s="264">
        <v>4</v>
      </c>
      <c r="U100" s="264">
        <v>4</v>
      </c>
      <c r="V100" s="235"/>
      <c r="W100" s="451">
        <v>1.2</v>
      </c>
      <c r="X100" s="447">
        <f t="shared" si="16"/>
        <v>4.8</v>
      </c>
      <c r="Y100" s="447">
        <f t="shared" si="16"/>
        <v>4.8</v>
      </c>
      <c r="Z100" s="447">
        <f t="shared" si="16"/>
        <v>4.8</v>
      </c>
      <c r="AA100" s="447">
        <f t="shared" si="16"/>
        <v>4.8</v>
      </c>
      <c r="AB100" s="447">
        <f t="shared" si="16"/>
        <v>4.8</v>
      </c>
    </row>
    <row r="101" spans="1:28" s="219" customFormat="1" ht="15.75" customHeight="1">
      <c r="A101" s="229" t="str">
        <f t="shared" si="15"/>
        <v>0401070050001_FTW_SS_PP_7_251x51</v>
      </c>
      <c r="B101" s="546" t="s">
        <v>607</v>
      </c>
      <c r="C101" s="546" t="s">
        <v>604</v>
      </c>
      <c r="D101" s="546" t="s">
        <v>610</v>
      </c>
      <c r="E101" s="546" t="s">
        <v>712</v>
      </c>
      <c r="F101" s="546" t="s">
        <v>623</v>
      </c>
      <c r="G101" s="546" t="s">
        <v>604</v>
      </c>
      <c r="H101" s="229" t="str">
        <f t="shared" si="14"/>
        <v>0401070050001</v>
      </c>
      <c r="I101" s="227" t="s">
        <v>686</v>
      </c>
      <c r="J101" s="227" t="s">
        <v>1139</v>
      </c>
      <c r="K101" s="246" t="s">
        <v>1128</v>
      </c>
      <c r="L101" s="246" t="s">
        <v>894</v>
      </c>
      <c r="M101" s="262">
        <v>7</v>
      </c>
      <c r="N101" s="247" t="s">
        <v>1198</v>
      </c>
      <c r="O101" s="262" t="s">
        <v>895</v>
      </c>
      <c r="P101" s="263" t="s">
        <v>492</v>
      </c>
      <c r="Q101" s="264">
        <v>4</v>
      </c>
      <c r="R101" s="264">
        <v>4</v>
      </c>
      <c r="S101" s="264">
        <v>4</v>
      </c>
      <c r="T101" s="264">
        <v>4</v>
      </c>
      <c r="U101" s="264">
        <v>4</v>
      </c>
      <c r="V101" s="235"/>
      <c r="W101" s="451">
        <v>1.2</v>
      </c>
      <c r="X101" s="447">
        <f t="shared" si="16"/>
        <v>4.8</v>
      </c>
      <c r="Y101" s="447">
        <f t="shared" si="16"/>
        <v>4.8</v>
      </c>
      <c r="Z101" s="447">
        <f t="shared" si="16"/>
        <v>4.8</v>
      </c>
      <c r="AA101" s="447">
        <f t="shared" si="16"/>
        <v>4.8</v>
      </c>
      <c r="AB101" s="447">
        <f t="shared" si="16"/>
        <v>4.8</v>
      </c>
    </row>
    <row r="102" spans="1:28" s="219" customFormat="1" ht="15.75" customHeight="1">
      <c r="A102" s="229" t="str">
        <f t="shared" si="15"/>
        <v>0401070060001_FTW_SS_PP_8_251x51</v>
      </c>
      <c r="B102" s="546" t="s">
        <v>607</v>
      </c>
      <c r="C102" s="546" t="s">
        <v>604</v>
      </c>
      <c r="D102" s="546" t="s">
        <v>610</v>
      </c>
      <c r="E102" s="546" t="s">
        <v>713</v>
      </c>
      <c r="F102" s="546" t="s">
        <v>623</v>
      </c>
      <c r="G102" s="546" t="s">
        <v>604</v>
      </c>
      <c r="H102" s="229" t="str">
        <f t="shared" si="14"/>
        <v>0401070060001</v>
      </c>
      <c r="I102" s="227" t="s">
        <v>686</v>
      </c>
      <c r="J102" s="227" t="s">
        <v>1139</v>
      </c>
      <c r="K102" s="246" t="s">
        <v>1128</v>
      </c>
      <c r="L102" s="246" t="s">
        <v>894</v>
      </c>
      <c r="M102" s="262">
        <v>8</v>
      </c>
      <c r="N102" s="247" t="s">
        <v>1198</v>
      </c>
      <c r="O102" s="262" t="s">
        <v>895</v>
      </c>
      <c r="P102" s="263" t="s">
        <v>492</v>
      </c>
      <c r="Q102" s="264">
        <v>4</v>
      </c>
      <c r="R102" s="264">
        <v>4</v>
      </c>
      <c r="S102" s="264">
        <v>4</v>
      </c>
      <c r="T102" s="264">
        <v>4</v>
      </c>
      <c r="U102" s="264">
        <v>4</v>
      </c>
      <c r="V102" s="235"/>
      <c r="W102" s="451">
        <v>1.2</v>
      </c>
      <c r="X102" s="447">
        <f t="shared" si="16"/>
        <v>4.8</v>
      </c>
      <c r="Y102" s="447">
        <f t="shared" si="16"/>
        <v>4.8</v>
      </c>
      <c r="Z102" s="447">
        <f t="shared" si="16"/>
        <v>4.8</v>
      </c>
      <c r="AA102" s="447">
        <f t="shared" si="16"/>
        <v>4.8</v>
      </c>
      <c r="AB102" s="447">
        <f t="shared" si="16"/>
        <v>4.8</v>
      </c>
    </row>
    <row r="103" spans="1:28" s="219" customFormat="1" ht="15.75" customHeight="1">
      <c r="A103" s="229" t="str">
        <f t="shared" si="15"/>
        <v>0401070070001_FTW_SS_PP_9_251x51</v>
      </c>
      <c r="B103" s="546" t="s">
        <v>607</v>
      </c>
      <c r="C103" s="546" t="s">
        <v>604</v>
      </c>
      <c r="D103" s="546" t="s">
        <v>610</v>
      </c>
      <c r="E103" s="546" t="s">
        <v>714</v>
      </c>
      <c r="F103" s="546" t="s">
        <v>623</v>
      </c>
      <c r="G103" s="546" t="s">
        <v>604</v>
      </c>
      <c r="H103" s="229" t="str">
        <f t="shared" si="14"/>
        <v>0401070070001</v>
      </c>
      <c r="I103" s="227" t="s">
        <v>686</v>
      </c>
      <c r="J103" s="227" t="s">
        <v>1139</v>
      </c>
      <c r="K103" s="246" t="s">
        <v>1128</v>
      </c>
      <c r="L103" s="246" t="s">
        <v>894</v>
      </c>
      <c r="M103" s="262">
        <v>9</v>
      </c>
      <c r="N103" s="247" t="s">
        <v>1198</v>
      </c>
      <c r="O103" s="262" t="s">
        <v>895</v>
      </c>
      <c r="P103" s="263" t="s">
        <v>492</v>
      </c>
      <c r="Q103" s="264">
        <v>6</v>
      </c>
      <c r="R103" s="264">
        <v>6</v>
      </c>
      <c r="S103" s="264">
        <v>6</v>
      </c>
      <c r="T103" s="264">
        <v>6</v>
      </c>
      <c r="U103" s="264">
        <v>6</v>
      </c>
      <c r="V103" s="235"/>
      <c r="W103" s="451">
        <v>1.2</v>
      </c>
      <c r="X103" s="447">
        <f t="shared" si="16"/>
        <v>7.1999999999999993</v>
      </c>
      <c r="Y103" s="447">
        <f t="shared" si="16"/>
        <v>7.1999999999999993</v>
      </c>
      <c r="Z103" s="447">
        <f t="shared" si="16"/>
        <v>7.1999999999999993</v>
      </c>
      <c r="AA103" s="447">
        <f t="shared" si="16"/>
        <v>7.1999999999999993</v>
      </c>
      <c r="AB103" s="447">
        <f t="shared" si="16"/>
        <v>7.1999999999999993</v>
      </c>
    </row>
    <row r="104" spans="1:28" s="219" customFormat="1" ht="15.75" customHeight="1">
      <c r="A104" s="229" t="str">
        <f t="shared" si="15"/>
        <v>0401070080001_FTW_SS_PP_10_251x51</v>
      </c>
      <c r="B104" s="546" t="s">
        <v>607</v>
      </c>
      <c r="C104" s="546" t="s">
        <v>604</v>
      </c>
      <c r="D104" s="546" t="s">
        <v>610</v>
      </c>
      <c r="E104" s="546" t="s">
        <v>715</v>
      </c>
      <c r="F104" s="546" t="s">
        <v>623</v>
      </c>
      <c r="G104" s="546" t="s">
        <v>604</v>
      </c>
      <c r="H104" s="229" t="str">
        <f t="shared" si="14"/>
        <v>0401070080001</v>
      </c>
      <c r="I104" s="227" t="s">
        <v>686</v>
      </c>
      <c r="J104" s="227" t="s">
        <v>1139</v>
      </c>
      <c r="K104" s="246" t="s">
        <v>1128</v>
      </c>
      <c r="L104" s="246" t="s">
        <v>894</v>
      </c>
      <c r="M104" s="262">
        <v>10</v>
      </c>
      <c r="N104" s="247" t="s">
        <v>1198</v>
      </c>
      <c r="O104" s="262" t="s">
        <v>895</v>
      </c>
      <c r="P104" s="263" t="s">
        <v>492</v>
      </c>
      <c r="Q104" s="264">
        <v>6</v>
      </c>
      <c r="R104" s="264">
        <v>6</v>
      </c>
      <c r="S104" s="264">
        <v>6</v>
      </c>
      <c r="T104" s="264">
        <v>6</v>
      </c>
      <c r="U104" s="264">
        <v>6</v>
      </c>
      <c r="V104" s="235"/>
      <c r="W104" s="451">
        <v>1.2</v>
      </c>
      <c r="X104" s="447">
        <f t="shared" si="16"/>
        <v>7.1999999999999993</v>
      </c>
      <c r="Y104" s="447">
        <f t="shared" si="16"/>
        <v>7.1999999999999993</v>
      </c>
      <c r="Z104" s="447">
        <f t="shared" si="16"/>
        <v>7.1999999999999993</v>
      </c>
      <c r="AA104" s="447">
        <f t="shared" si="16"/>
        <v>7.1999999999999993</v>
      </c>
      <c r="AB104" s="447">
        <f t="shared" si="16"/>
        <v>7.1999999999999993</v>
      </c>
    </row>
    <row r="105" spans="1:28" s="219" customFormat="1" ht="15.75" customHeight="1">
      <c r="A105" s="229" t="str">
        <f t="shared" si="15"/>
        <v>0401070090001_FTW_SS_PP_11_251x51</v>
      </c>
      <c r="B105" s="546" t="s">
        <v>607</v>
      </c>
      <c r="C105" s="546" t="s">
        <v>604</v>
      </c>
      <c r="D105" s="546" t="s">
        <v>610</v>
      </c>
      <c r="E105" s="546" t="s">
        <v>716</v>
      </c>
      <c r="F105" s="546" t="s">
        <v>623</v>
      </c>
      <c r="G105" s="546" t="s">
        <v>604</v>
      </c>
      <c r="H105" s="229" t="str">
        <f t="shared" si="14"/>
        <v>0401070090001</v>
      </c>
      <c r="I105" s="227" t="s">
        <v>686</v>
      </c>
      <c r="J105" s="227" t="s">
        <v>1139</v>
      </c>
      <c r="K105" s="246" t="s">
        <v>1128</v>
      </c>
      <c r="L105" s="246" t="s">
        <v>894</v>
      </c>
      <c r="M105" s="262">
        <v>11</v>
      </c>
      <c r="N105" s="247" t="s">
        <v>1198</v>
      </c>
      <c r="O105" s="262" t="s">
        <v>895</v>
      </c>
      <c r="P105" s="263" t="s">
        <v>492</v>
      </c>
      <c r="Q105" s="264">
        <v>6</v>
      </c>
      <c r="R105" s="264">
        <v>6</v>
      </c>
      <c r="S105" s="264">
        <v>6</v>
      </c>
      <c r="T105" s="264">
        <v>6</v>
      </c>
      <c r="U105" s="264">
        <v>6</v>
      </c>
      <c r="V105" s="235"/>
      <c r="W105" s="451">
        <v>1.2</v>
      </c>
      <c r="X105" s="447">
        <f t="shared" si="16"/>
        <v>7.1999999999999993</v>
      </c>
      <c r="Y105" s="447">
        <f t="shared" si="16"/>
        <v>7.1999999999999993</v>
      </c>
      <c r="Z105" s="447">
        <f t="shared" si="16"/>
        <v>7.1999999999999993</v>
      </c>
      <c r="AA105" s="447">
        <f t="shared" si="16"/>
        <v>7.1999999999999993</v>
      </c>
      <c r="AB105" s="447">
        <f t="shared" si="16"/>
        <v>7.1999999999999993</v>
      </c>
    </row>
    <row r="106" spans="1:28" s="219" customFormat="1" ht="15.75" customHeight="1">
      <c r="A106" s="229" t="str">
        <f t="shared" si="15"/>
        <v>0401070100001_FTW_SS_PP_12_251x51</v>
      </c>
      <c r="B106" s="546" t="s">
        <v>607</v>
      </c>
      <c r="C106" s="546" t="s">
        <v>604</v>
      </c>
      <c r="D106" s="546" t="s">
        <v>610</v>
      </c>
      <c r="E106" s="546" t="s">
        <v>717</v>
      </c>
      <c r="F106" s="546" t="s">
        <v>623</v>
      </c>
      <c r="G106" s="546" t="s">
        <v>604</v>
      </c>
      <c r="H106" s="229" t="str">
        <f t="shared" si="14"/>
        <v>0401070100001</v>
      </c>
      <c r="I106" s="227" t="s">
        <v>686</v>
      </c>
      <c r="J106" s="227" t="s">
        <v>1139</v>
      </c>
      <c r="K106" s="246" t="s">
        <v>1128</v>
      </c>
      <c r="L106" s="246" t="s">
        <v>894</v>
      </c>
      <c r="M106" s="262">
        <v>12</v>
      </c>
      <c r="N106" s="247" t="s">
        <v>1198</v>
      </c>
      <c r="O106" s="262" t="s">
        <v>895</v>
      </c>
      <c r="P106" s="263" t="s">
        <v>492</v>
      </c>
      <c r="Q106" s="264">
        <v>6</v>
      </c>
      <c r="R106" s="264">
        <v>6</v>
      </c>
      <c r="S106" s="264">
        <v>6</v>
      </c>
      <c r="T106" s="264">
        <v>6</v>
      </c>
      <c r="U106" s="264">
        <v>6</v>
      </c>
      <c r="V106" s="235"/>
      <c r="W106" s="451">
        <v>1.2</v>
      </c>
      <c r="X106" s="447">
        <f t="shared" si="16"/>
        <v>7.1999999999999993</v>
      </c>
      <c r="Y106" s="447">
        <f t="shared" si="16"/>
        <v>7.1999999999999993</v>
      </c>
      <c r="Z106" s="447">
        <f t="shared" si="16"/>
        <v>7.1999999999999993</v>
      </c>
      <c r="AA106" s="447">
        <f t="shared" si="16"/>
        <v>7.1999999999999993</v>
      </c>
      <c r="AB106" s="447">
        <f t="shared" si="16"/>
        <v>7.1999999999999993</v>
      </c>
    </row>
    <row r="107" spans="1:28" s="219" customFormat="1" ht="15.75" customHeight="1">
      <c r="A107" s="229" t="str">
        <f t="shared" si="15"/>
        <v>0401070110001_FTW_SS_PP_13_251x51</v>
      </c>
      <c r="B107" s="546" t="s">
        <v>607</v>
      </c>
      <c r="C107" s="546" t="s">
        <v>604</v>
      </c>
      <c r="D107" s="546" t="s">
        <v>610</v>
      </c>
      <c r="E107" s="546" t="s">
        <v>718</v>
      </c>
      <c r="F107" s="546" t="s">
        <v>623</v>
      </c>
      <c r="G107" s="546" t="s">
        <v>604</v>
      </c>
      <c r="H107" s="229" t="str">
        <f t="shared" si="14"/>
        <v>0401070110001</v>
      </c>
      <c r="I107" s="227" t="s">
        <v>686</v>
      </c>
      <c r="J107" s="227" t="s">
        <v>1139</v>
      </c>
      <c r="K107" s="246" t="s">
        <v>1128</v>
      </c>
      <c r="L107" s="246" t="s">
        <v>894</v>
      </c>
      <c r="M107" s="262">
        <v>13</v>
      </c>
      <c r="N107" s="247" t="s">
        <v>1198</v>
      </c>
      <c r="O107" s="262" t="s">
        <v>895</v>
      </c>
      <c r="P107" s="263" t="s">
        <v>492</v>
      </c>
      <c r="Q107" s="264">
        <v>6</v>
      </c>
      <c r="R107" s="264">
        <v>6</v>
      </c>
      <c r="S107" s="264">
        <v>6</v>
      </c>
      <c r="T107" s="264">
        <v>6</v>
      </c>
      <c r="U107" s="264">
        <v>6</v>
      </c>
      <c r="V107" s="235"/>
      <c r="W107" s="451">
        <v>1.2</v>
      </c>
      <c r="X107" s="447">
        <f t="shared" si="16"/>
        <v>7.1999999999999993</v>
      </c>
      <c r="Y107" s="447">
        <f t="shared" si="16"/>
        <v>7.1999999999999993</v>
      </c>
      <c r="Z107" s="447">
        <f t="shared" si="16"/>
        <v>7.1999999999999993</v>
      </c>
      <c r="AA107" s="447">
        <f t="shared" si="16"/>
        <v>7.1999999999999993</v>
      </c>
      <c r="AB107" s="447">
        <f t="shared" si="16"/>
        <v>7.1999999999999993</v>
      </c>
    </row>
    <row r="108" spans="1:28" s="219" customFormat="1" ht="15.75" customHeight="1">
      <c r="A108" s="229" t="str">
        <f t="shared" si="15"/>
        <v>0401070120001_FTW_SS_PP_14_251x51</v>
      </c>
      <c r="B108" s="546" t="s">
        <v>607</v>
      </c>
      <c r="C108" s="546" t="s">
        <v>604</v>
      </c>
      <c r="D108" s="546" t="s">
        <v>610</v>
      </c>
      <c r="E108" s="546" t="s">
        <v>719</v>
      </c>
      <c r="F108" s="546" t="s">
        <v>623</v>
      </c>
      <c r="G108" s="546" t="s">
        <v>604</v>
      </c>
      <c r="H108" s="229" t="str">
        <f t="shared" si="14"/>
        <v>0401070120001</v>
      </c>
      <c r="I108" s="227" t="s">
        <v>686</v>
      </c>
      <c r="J108" s="227" t="s">
        <v>1139</v>
      </c>
      <c r="K108" s="246" t="s">
        <v>1128</v>
      </c>
      <c r="L108" s="246" t="s">
        <v>894</v>
      </c>
      <c r="M108" s="262">
        <v>14</v>
      </c>
      <c r="N108" s="247" t="s">
        <v>1198</v>
      </c>
      <c r="O108" s="262" t="s">
        <v>895</v>
      </c>
      <c r="P108" s="263" t="s">
        <v>492</v>
      </c>
      <c r="Q108" s="264">
        <v>6</v>
      </c>
      <c r="R108" s="264">
        <v>6</v>
      </c>
      <c r="S108" s="264">
        <v>6</v>
      </c>
      <c r="T108" s="264">
        <v>6</v>
      </c>
      <c r="U108" s="264">
        <v>6</v>
      </c>
      <c r="V108" s="235"/>
      <c r="W108" s="451">
        <v>1.2</v>
      </c>
      <c r="X108" s="447">
        <f t="shared" si="16"/>
        <v>7.1999999999999993</v>
      </c>
      <c r="Y108" s="447">
        <f t="shared" si="16"/>
        <v>7.1999999999999993</v>
      </c>
      <c r="Z108" s="447">
        <f t="shared" si="16"/>
        <v>7.1999999999999993</v>
      </c>
      <c r="AA108" s="447">
        <f t="shared" si="16"/>
        <v>7.1999999999999993</v>
      </c>
      <c r="AB108" s="447">
        <f t="shared" si="16"/>
        <v>7.1999999999999993</v>
      </c>
    </row>
    <row r="109" spans="1:28" s="219" customFormat="1" ht="15.75" customHeight="1">
      <c r="A109" s="229" t="str">
        <f t="shared" si="15"/>
        <v>0401070130001_FTW_SS_PP_15_251x51</v>
      </c>
      <c r="B109" s="546" t="s">
        <v>607</v>
      </c>
      <c r="C109" s="546" t="s">
        <v>604</v>
      </c>
      <c r="D109" s="546" t="s">
        <v>610</v>
      </c>
      <c r="E109" s="546" t="s">
        <v>720</v>
      </c>
      <c r="F109" s="546" t="s">
        <v>623</v>
      </c>
      <c r="G109" s="546" t="s">
        <v>604</v>
      </c>
      <c r="H109" s="229" t="str">
        <f t="shared" si="14"/>
        <v>0401070130001</v>
      </c>
      <c r="I109" s="227" t="s">
        <v>686</v>
      </c>
      <c r="J109" s="227" t="s">
        <v>1139</v>
      </c>
      <c r="K109" s="246" t="s">
        <v>1128</v>
      </c>
      <c r="L109" s="246" t="s">
        <v>894</v>
      </c>
      <c r="M109" s="262">
        <v>15</v>
      </c>
      <c r="N109" s="247" t="s">
        <v>1198</v>
      </c>
      <c r="O109" s="262" t="s">
        <v>895</v>
      </c>
      <c r="P109" s="263" t="s">
        <v>492</v>
      </c>
      <c r="Q109" s="264">
        <v>10</v>
      </c>
      <c r="R109" s="264">
        <v>10</v>
      </c>
      <c r="S109" s="264">
        <v>10</v>
      </c>
      <c r="T109" s="264">
        <v>10</v>
      </c>
      <c r="U109" s="264">
        <v>10</v>
      </c>
      <c r="V109" s="235"/>
      <c r="W109" s="451">
        <v>1.2</v>
      </c>
      <c r="X109" s="447">
        <f t="shared" si="16"/>
        <v>12</v>
      </c>
      <c r="Y109" s="447">
        <f t="shared" si="16"/>
        <v>12</v>
      </c>
      <c r="Z109" s="447">
        <f t="shared" si="16"/>
        <v>12</v>
      </c>
      <c r="AA109" s="447">
        <f t="shared" si="16"/>
        <v>12</v>
      </c>
      <c r="AB109" s="447">
        <f t="shared" si="16"/>
        <v>12</v>
      </c>
    </row>
    <row r="110" spans="1:28" s="219" customFormat="1" ht="15.75" customHeight="1">
      <c r="A110" s="229" t="str">
        <f t="shared" si="15"/>
        <v>0401070140001_FTW_SS_PP_16_251x51</v>
      </c>
      <c r="B110" s="546" t="s">
        <v>607</v>
      </c>
      <c r="C110" s="546" t="s">
        <v>604</v>
      </c>
      <c r="D110" s="546" t="s">
        <v>610</v>
      </c>
      <c r="E110" s="546" t="s">
        <v>721</v>
      </c>
      <c r="F110" s="546" t="s">
        <v>623</v>
      </c>
      <c r="G110" s="546" t="s">
        <v>604</v>
      </c>
      <c r="H110" s="229" t="str">
        <f t="shared" si="14"/>
        <v>0401070140001</v>
      </c>
      <c r="I110" s="227" t="s">
        <v>686</v>
      </c>
      <c r="J110" s="227" t="s">
        <v>1139</v>
      </c>
      <c r="K110" s="246" t="s">
        <v>1128</v>
      </c>
      <c r="L110" s="246" t="s">
        <v>894</v>
      </c>
      <c r="M110" s="262">
        <v>16</v>
      </c>
      <c r="N110" s="247" t="s">
        <v>1198</v>
      </c>
      <c r="O110" s="262" t="s">
        <v>895</v>
      </c>
      <c r="P110" s="263" t="s">
        <v>492</v>
      </c>
      <c r="Q110" s="264">
        <v>10</v>
      </c>
      <c r="R110" s="264">
        <v>10</v>
      </c>
      <c r="S110" s="264">
        <v>10</v>
      </c>
      <c r="T110" s="264">
        <v>10</v>
      </c>
      <c r="U110" s="264">
        <v>10</v>
      </c>
      <c r="V110" s="235"/>
      <c r="W110" s="451">
        <v>1.2</v>
      </c>
      <c r="X110" s="447">
        <f t="shared" si="16"/>
        <v>12</v>
      </c>
      <c r="Y110" s="447">
        <f t="shared" si="16"/>
        <v>12</v>
      </c>
      <c r="Z110" s="447">
        <f t="shared" si="16"/>
        <v>12</v>
      </c>
      <c r="AA110" s="447">
        <f t="shared" si="16"/>
        <v>12</v>
      </c>
      <c r="AB110" s="447">
        <f t="shared" si="16"/>
        <v>12</v>
      </c>
    </row>
    <row r="111" spans="1:28" s="219" customFormat="1" ht="15.75" customHeight="1">
      <c r="A111" s="229" t="str">
        <f t="shared" si="15"/>
        <v>0401070150001_FTW_SS_PP_17_251x51</v>
      </c>
      <c r="B111" s="546" t="s">
        <v>607</v>
      </c>
      <c r="C111" s="546" t="s">
        <v>604</v>
      </c>
      <c r="D111" s="546" t="s">
        <v>610</v>
      </c>
      <c r="E111" s="546" t="s">
        <v>722</v>
      </c>
      <c r="F111" s="546" t="s">
        <v>623</v>
      </c>
      <c r="G111" s="546" t="s">
        <v>604</v>
      </c>
      <c r="H111" s="229" t="str">
        <f t="shared" si="14"/>
        <v>0401070150001</v>
      </c>
      <c r="I111" s="227" t="s">
        <v>686</v>
      </c>
      <c r="J111" s="227" t="s">
        <v>1139</v>
      </c>
      <c r="K111" s="246" t="s">
        <v>1128</v>
      </c>
      <c r="L111" s="246" t="s">
        <v>894</v>
      </c>
      <c r="M111" s="262">
        <v>17</v>
      </c>
      <c r="N111" s="247" t="s">
        <v>1198</v>
      </c>
      <c r="O111" s="262" t="s">
        <v>895</v>
      </c>
      <c r="P111" s="263" t="s">
        <v>492</v>
      </c>
      <c r="Q111" s="264">
        <v>10</v>
      </c>
      <c r="R111" s="264">
        <v>10</v>
      </c>
      <c r="S111" s="264">
        <v>10</v>
      </c>
      <c r="T111" s="264">
        <v>10</v>
      </c>
      <c r="U111" s="264">
        <v>10</v>
      </c>
      <c r="V111" s="235"/>
      <c r="W111" s="451">
        <v>1.2</v>
      </c>
      <c r="X111" s="447">
        <f t="shared" si="16"/>
        <v>12</v>
      </c>
      <c r="Y111" s="447">
        <f t="shared" si="16"/>
        <v>12</v>
      </c>
      <c r="Z111" s="447">
        <f t="shared" si="16"/>
        <v>12</v>
      </c>
      <c r="AA111" s="447">
        <f t="shared" si="16"/>
        <v>12</v>
      </c>
      <c r="AB111" s="447">
        <f t="shared" si="16"/>
        <v>12</v>
      </c>
    </row>
    <row r="112" spans="1:28" s="219" customFormat="1" ht="15.75" customHeight="1">
      <c r="A112" s="229" t="str">
        <f t="shared" si="15"/>
        <v>0401070160001_FTW_SS_PP_18_251x51</v>
      </c>
      <c r="B112" s="546" t="s">
        <v>607</v>
      </c>
      <c r="C112" s="546" t="s">
        <v>604</v>
      </c>
      <c r="D112" s="546" t="s">
        <v>610</v>
      </c>
      <c r="E112" s="546" t="s">
        <v>723</v>
      </c>
      <c r="F112" s="546" t="s">
        <v>623</v>
      </c>
      <c r="G112" s="546" t="s">
        <v>604</v>
      </c>
      <c r="H112" s="229" t="str">
        <f t="shared" si="14"/>
        <v>0401070160001</v>
      </c>
      <c r="I112" s="227" t="s">
        <v>686</v>
      </c>
      <c r="J112" s="227" t="s">
        <v>1139</v>
      </c>
      <c r="K112" s="246" t="s">
        <v>1128</v>
      </c>
      <c r="L112" s="246" t="s">
        <v>894</v>
      </c>
      <c r="M112" s="262">
        <v>18</v>
      </c>
      <c r="N112" s="247" t="s">
        <v>1198</v>
      </c>
      <c r="O112" s="262" t="s">
        <v>895</v>
      </c>
      <c r="P112" s="263" t="s">
        <v>492</v>
      </c>
      <c r="Q112" s="264">
        <v>10</v>
      </c>
      <c r="R112" s="264">
        <v>10</v>
      </c>
      <c r="S112" s="264">
        <v>10</v>
      </c>
      <c r="T112" s="264">
        <v>10</v>
      </c>
      <c r="U112" s="264">
        <v>10</v>
      </c>
      <c r="V112" s="235"/>
      <c r="W112" s="451">
        <v>1.2</v>
      </c>
      <c r="X112" s="447">
        <f t="shared" si="16"/>
        <v>12</v>
      </c>
      <c r="Y112" s="447">
        <f t="shared" si="16"/>
        <v>12</v>
      </c>
      <c r="Z112" s="447">
        <f t="shared" si="16"/>
        <v>12</v>
      </c>
      <c r="AA112" s="447">
        <f t="shared" si="16"/>
        <v>12</v>
      </c>
      <c r="AB112" s="447">
        <f t="shared" si="16"/>
        <v>12</v>
      </c>
    </row>
    <row r="113" spans="1:28" s="219" customFormat="1" ht="15.75" customHeight="1">
      <c r="A113" s="229" t="str">
        <f t="shared" si="15"/>
        <v>0401070170001_FTW_SS_PP_19_251x51</v>
      </c>
      <c r="B113" s="546" t="s">
        <v>607</v>
      </c>
      <c r="C113" s="546" t="s">
        <v>604</v>
      </c>
      <c r="D113" s="546" t="s">
        <v>610</v>
      </c>
      <c r="E113" s="546" t="s">
        <v>724</v>
      </c>
      <c r="F113" s="546" t="s">
        <v>623</v>
      </c>
      <c r="G113" s="546" t="s">
        <v>604</v>
      </c>
      <c r="H113" s="229" t="str">
        <f t="shared" si="14"/>
        <v>0401070170001</v>
      </c>
      <c r="I113" s="227" t="s">
        <v>686</v>
      </c>
      <c r="J113" s="227" t="s">
        <v>1139</v>
      </c>
      <c r="K113" s="246" t="s">
        <v>1128</v>
      </c>
      <c r="L113" s="246" t="s">
        <v>894</v>
      </c>
      <c r="M113" s="262">
        <v>19</v>
      </c>
      <c r="N113" s="247" t="s">
        <v>1198</v>
      </c>
      <c r="O113" s="262" t="s">
        <v>895</v>
      </c>
      <c r="P113" s="263" t="s">
        <v>492</v>
      </c>
      <c r="Q113" s="264">
        <v>10</v>
      </c>
      <c r="R113" s="264">
        <v>10</v>
      </c>
      <c r="S113" s="264">
        <v>10</v>
      </c>
      <c r="T113" s="264">
        <v>10</v>
      </c>
      <c r="U113" s="264">
        <v>10</v>
      </c>
      <c r="V113" s="235"/>
      <c r="W113" s="451">
        <v>1.2</v>
      </c>
      <c r="X113" s="447">
        <f t="shared" si="16"/>
        <v>12</v>
      </c>
      <c r="Y113" s="447">
        <f t="shared" si="16"/>
        <v>12</v>
      </c>
      <c r="Z113" s="447">
        <f t="shared" si="16"/>
        <v>12</v>
      </c>
      <c r="AA113" s="447">
        <f t="shared" si="16"/>
        <v>12</v>
      </c>
      <c r="AB113" s="447">
        <f t="shared" si="16"/>
        <v>12</v>
      </c>
    </row>
    <row r="114" spans="1:28" s="219" customFormat="1" ht="15.75" customHeight="1">
      <c r="A114" s="229" t="str">
        <f t="shared" si="15"/>
        <v>0401070180001_FTW_SS_PP_20_251x51</v>
      </c>
      <c r="B114" s="546" t="s">
        <v>607</v>
      </c>
      <c r="C114" s="546" t="s">
        <v>604</v>
      </c>
      <c r="D114" s="546" t="s">
        <v>610</v>
      </c>
      <c r="E114" s="546" t="s">
        <v>725</v>
      </c>
      <c r="F114" s="546" t="s">
        <v>623</v>
      </c>
      <c r="G114" s="546" t="s">
        <v>604</v>
      </c>
      <c r="H114" s="229" t="str">
        <f t="shared" si="14"/>
        <v>0401070180001</v>
      </c>
      <c r="I114" s="227" t="s">
        <v>686</v>
      </c>
      <c r="J114" s="227" t="s">
        <v>1139</v>
      </c>
      <c r="K114" s="246" t="s">
        <v>1128</v>
      </c>
      <c r="L114" s="246" t="s">
        <v>894</v>
      </c>
      <c r="M114" s="262">
        <v>20</v>
      </c>
      <c r="N114" s="247" t="s">
        <v>1198</v>
      </c>
      <c r="O114" s="262" t="s">
        <v>895</v>
      </c>
      <c r="P114" s="263" t="s">
        <v>492</v>
      </c>
      <c r="Q114" s="264">
        <v>10</v>
      </c>
      <c r="R114" s="264">
        <v>10</v>
      </c>
      <c r="S114" s="264">
        <v>10</v>
      </c>
      <c r="T114" s="264">
        <v>10</v>
      </c>
      <c r="U114" s="264">
        <v>10</v>
      </c>
      <c r="V114" s="235"/>
      <c r="W114" s="451">
        <v>1.2</v>
      </c>
      <c r="X114" s="447">
        <f t="shared" si="16"/>
        <v>12</v>
      </c>
      <c r="Y114" s="447">
        <f t="shared" si="16"/>
        <v>12</v>
      </c>
      <c r="Z114" s="447">
        <f t="shared" si="16"/>
        <v>12</v>
      </c>
      <c r="AA114" s="447">
        <f t="shared" si="16"/>
        <v>12</v>
      </c>
      <c r="AB114" s="447">
        <f t="shared" si="16"/>
        <v>12</v>
      </c>
    </row>
    <row r="115" spans="1:28" s="219" customFormat="1" ht="15.75" customHeight="1">
      <c r="A115" s="229" t="str">
        <f t="shared" si="15"/>
        <v>0401070190001_FTW_SS_PP_21_251x51</v>
      </c>
      <c r="B115" s="546" t="s">
        <v>607</v>
      </c>
      <c r="C115" s="546" t="s">
        <v>604</v>
      </c>
      <c r="D115" s="546" t="s">
        <v>610</v>
      </c>
      <c r="E115" s="546" t="s">
        <v>726</v>
      </c>
      <c r="F115" s="546" t="s">
        <v>623</v>
      </c>
      <c r="G115" s="546" t="s">
        <v>604</v>
      </c>
      <c r="H115" s="229" t="str">
        <f t="shared" si="14"/>
        <v>0401070190001</v>
      </c>
      <c r="I115" s="227" t="s">
        <v>686</v>
      </c>
      <c r="J115" s="227" t="s">
        <v>1139</v>
      </c>
      <c r="K115" s="246" t="s">
        <v>1128</v>
      </c>
      <c r="L115" s="246" t="s">
        <v>894</v>
      </c>
      <c r="M115" s="262">
        <v>21</v>
      </c>
      <c r="N115" s="247" t="s">
        <v>1198</v>
      </c>
      <c r="O115" s="262" t="s">
        <v>895</v>
      </c>
      <c r="P115" s="263" t="s">
        <v>492</v>
      </c>
      <c r="Q115" s="264">
        <v>10</v>
      </c>
      <c r="R115" s="264">
        <v>10</v>
      </c>
      <c r="S115" s="264">
        <v>10</v>
      </c>
      <c r="T115" s="264">
        <v>10</v>
      </c>
      <c r="U115" s="264">
        <v>10</v>
      </c>
      <c r="V115" s="235"/>
      <c r="W115" s="451">
        <v>1.2</v>
      </c>
      <c r="X115" s="447">
        <f t="shared" si="16"/>
        <v>12</v>
      </c>
      <c r="Y115" s="447">
        <f t="shared" si="16"/>
        <v>12</v>
      </c>
      <c r="Z115" s="447">
        <f t="shared" si="16"/>
        <v>12</v>
      </c>
      <c r="AA115" s="447">
        <f t="shared" si="16"/>
        <v>12</v>
      </c>
      <c r="AB115" s="447">
        <f t="shared" si="16"/>
        <v>12</v>
      </c>
    </row>
    <row r="116" spans="1:28" s="219" customFormat="1" ht="15.75" customHeight="1">
      <c r="A116" s="229" t="str">
        <f t="shared" si="15"/>
        <v>0401070200001_FTW_SS_PP_22_251x51</v>
      </c>
      <c r="B116" s="546" t="s">
        <v>607</v>
      </c>
      <c r="C116" s="546" t="s">
        <v>604</v>
      </c>
      <c r="D116" s="546" t="s">
        <v>610</v>
      </c>
      <c r="E116" s="546" t="s">
        <v>727</v>
      </c>
      <c r="F116" s="546" t="s">
        <v>623</v>
      </c>
      <c r="G116" s="546" t="s">
        <v>604</v>
      </c>
      <c r="H116" s="229" t="str">
        <f t="shared" si="14"/>
        <v>0401070200001</v>
      </c>
      <c r="I116" s="227" t="s">
        <v>686</v>
      </c>
      <c r="J116" s="227" t="s">
        <v>1139</v>
      </c>
      <c r="K116" s="246" t="s">
        <v>1128</v>
      </c>
      <c r="L116" s="246" t="s">
        <v>894</v>
      </c>
      <c r="M116" s="262">
        <v>22</v>
      </c>
      <c r="N116" s="247" t="s">
        <v>1198</v>
      </c>
      <c r="O116" s="262" t="s">
        <v>895</v>
      </c>
      <c r="P116" s="263" t="s">
        <v>492</v>
      </c>
      <c r="Q116" s="264">
        <v>10</v>
      </c>
      <c r="R116" s="264">
        <v>10</v>
      </c>
      <c r="S116" s="264">
        <v>10</v>
      </c>
      <c r="T116" s="264">
        <v>10</v>
      </c>
      <c r="U116" s="264">
        <v>10</v>
      </c>
      <c r="V116" s="235"/>
      <c r="W116" s="451">
        <v>1.2</v>
      </c>
      <c r="X116" s="447">
        <f t="shared" si="16"/>
        <v>12</v>
      </c>
      <c r="Y116" s="447">
        <f t="shared" si="16"/>
        <v>12</v>
      </c>
      <c r="Z116" s="447">
        <f t="shared" si="16"/>
        <v>12</v>
      </c>
      <c r="AA116" s="447">
        <f t="shared" si="16"/>
        <v>12</v>
      </c>
      <c r="AB116" s="447">
        <f t="shared" si="16"/>
        <v>12</v>
      </c>
    </row>
    <row r="117" spans="1:28" s="219" customFormat="1" ht="15.75" customHeight="1">
      <c r="A117" s="229" t="str">
        <f t="shared" si="15"/>
        <v>0401070210001_FTW_SS_PP_23_251x51</v>
      </c>
      <c r="B117" s="546" t="s">
        <v>607</v>
      </c>
      <c r="C117" s="546" t="s">
        <v>604</v>
      </c>
      <c r="D117" s="546" t="s">
        <v>610</v>
      </c>
      <c r="E117" s="546" t="s">
        <v>728</v>
      </c>
      <c r="F117" s="546" t="s">
        <v>623</v>
      </c>
      <c r="G117" s="546" t="s">
        <v>604</v>
      </c>
      <c r="H117" s="229" t="str">
        <f t="shared" si="14"/>
        <v>0401070210001</v>
      </c>
      <c r="I117" s="227" t="s">
        <v>686</v>
      </c>
      <c r="J117" s="227" t="s">
        <v>1139</v>
      </c>
      <c r="K117" s="246" t="s">
        <v>1128</v>
      </c>
      <c r="L117" s="246" t="s">
        <v>894</v>
      </c>
      <c r="M117" s="262">
        <v>23</v>
      </c>
      <c r="N117" s="247" t="s">
        <v>1198</v>
      </c>
      <c r="O117" s="262" t="s">
        <v>895</v>
      </c>
      <c r="P117" s="263" t="s">
        <v>492</v>
      </c>
      <c r="Q117" s="264">
        <v>10</v>
      </c>
      <c r="R117" s="264">
        <v>10</v>
      </c>
      <c r="S117" s="264">
        <v>10</v>
      </c>
      <c r="T117" s="264">
        <v>10</v>
      </c>
      <c r="U117" s="264">
        <v>10</v>
      </c>
      <c r="V117" s="235"/>
      <c r="W117" s="451">
        <v>1.2</v>
      </c>
      <c r="X117" s="447">
        <f t="shared" si="16"/>
        <v>12</v>
      </c>
      <c r="Y117" s="447">
        <f t="shared" si="16"/>
        <v>12</v>
      </c>
      <c r="Z117" s="447">
        <f t="shared" si="16"/>
        <v>12</v>
      </c>
      <c r="AA117" s="447">
        <f t="shared" si="16"/>
        <v>12</v>
      </c>
      <c r="AB117" s="447">
        <f t="shared" si="16"/>
        <v>12</v>
      </c>
    </row>
    <row r="118" spans="1:28" s="219" customFormat="1" ht="15.75" customHeight="1">
      <c r="A118" s="229" t="str">
        <f t="shared" si="15"/>
        <v>0401070220001_FTW_SS_PP_24_251x51</v>
      </c>
      <c r="B118" s="546" t="s">
        <v>607</v>
      </c>
      <c r="C118" s="546" t="s">
        <v>604</v>
      </c>
      <c r="D118" s="546" t="s">
        <v>610</v>
      </c>
      <c r="E118" s="546" t="s">
        <v>729</v>
      </c>
      <c r="F118" s="546" t="s">
        <v>623</v>
      </c>
      <c r="G118" s="546" t="s">
        <v>604</v>
      </c>
      <c r="H118" s="229" t="str">
        <f t="shared" si="14"/>
        <v>0401070220001</v>
      </c>
      <c r="I118" s="227" t="s">
        <v>686</v>
      </c>
      <c r="J118" s="227" t="s">
        <v>1139</v>
      </c>
      <c r="K118" s="246" t="s">
        <v>1128</v>
      </c>
      <c r="L118" s="246" t="s">
        <v>894</v>
      </c>
      <c r="M118" s="262">
        <v>24</v>
      </c>
      <c r="N118" s="247" t="s">
        <v>1198</v>
      </c>
      <c r="O118" s="262" t="s">
        <v>895</v>
      </c>
      <c r="P118" s="263" t="s">
        <v>492</v>
      </c>
      <c r="Q118" s="264">
        <v>10</v>
      </c>
      <c r="R118" s="264">
        <v>10</v>
      </c>
      <c r="S118" s="264">
        <v>10</v>
      </c>
      <c r="T118" s="264">
        <v>10</v>
      </c>
      <c r="U118" s="264">
        <v>10</v>
      </c>
      <c r="V118" s="235"/>
      <c r="W118" s="451">
        <v>1.2</v>
      </c>
      <c r="X118" s="447">
        <f t="shared" si="16"/>
        <v>12</v>
      </c>
      <c r="Y118" s="447">
        <f t="shared" si="16"/>
        <v>12</v>
      </c>
      <c r="Z118" s="447">
        <f t="shared" si="16"/>
        <v>12</v>
      </c>
      <c r="AA118" s="447">
        <f t="shared" si="16"/>
        <v>12</v>
      </c>
      <c r="AB118" s="447">
        <f t="shared" si="16"/>
        <v>12</v>
      </c>
    </row>
    <row r="119" spans="1:28" s="219" customFormat="1" ht="15.75" customHeight="1">
      <c r="A119" s="229" t="str">
        <f t="shared" si="15"/>
        <v>0401070230001_FTW_SS_PP_25_251x51</v>
      </c>
      <c r="B119" s="546" t="s">
        <v>607</v>
      </c>
      <c r="C119" s="546" t="s">
        <v>604</v>
      </c>
      <c r="D119" s="546" t="s">
        <v>610</v>
      </c>
      <c r="E119" s="546" t="s">
        <v>730</v>
      </c>
      <c r="F119" s="546" t="s">
        <v>623</v>
      </c>
      <c r="G119" s="546" t="s">
        <v>604</v>
      </c>
      <c r="H119" s="229" t="str">
        <f t="shared" si="14"/>
        <v>0401070230001</v>
      </c>
      <c r="I119" s="227" t="s">
        <v>686</v>
      </c>
      <c r="J119" s="227" t="s">
        <v>1139</v>
      </c>
      <c r="K119" s="246" t="s">
        <v>1128</v>
      </c>
      <c r="L119" s="246" t="s">
        <v>894</v>
      </c>
      <c r="M119" s="262">
        <v>25</v>
      </c>
      <c r="N119" s="247" t="s">
        <v>1198</v>
      </c>
      <c r="O119" s="262" t="s">
        <v>895</v>
      </c>
      <c r="P119" s="263" t="s">
        <v>492</v>
      </c>
      <c r="Q119" s="264">
        <v>10</v>
      </c>
      <c r="R119" s="264">
        <v>10</v>
      </c>
      <c r="S119" s="264">
        <v>10</v>
      </c>
      <c r="T119" s="264">
        <v>10</v>
      </c>
      <c r="U119" s="264">
        <v>10</v>
      </c>
      <c r="V119" s="235"/>
      <c r="W119" s="451">
        <v>1.2</v>
      </c>
      <c r="X119" s="447">
        <f t="shared" si="16"/>
        <v>12</v>
      </c>
      <c r="Y119" s="447">
        <f t="shared" si="16"/>
        <v>12</v>
      </c>
      <c r="Z119" s="447">
        <f t="shared" si="16"/>
        <v>12</v>
      </c>
      <c r="AA119" s="447">
        <f t="shared" si="16"/>
        <v>12</v>
      </c>
      <c r="AB119" s="447">
        <f t="shared" si="16"/>
        <v>12</v>
      </c>
    </row>
    <row r="120" spans="1:28" s="219" customFormat="1" ht="15.75" customHeight="1">
      <c r="A120" s="229" t="str">
        <f t="shared" si="15"/>
        <v>0401070240001_FTW_SS_PP_26_251x51</v>
      </c>
      <c r="B120" s="546" t="s">
        <v>607</v>
      </c>
      <c r="C120" s="546" t="s">
        <v>604</v>
      </c>
      <c r="D120" s="546" t="s">
        <v>610</v>
      </c>
      <c r="E120" s="546" t="s">
        <v>731</v>
      </c>
      <c r="F120" s="546" t="s">
        <v>623</v>
      </c>
      <c r="G120" s="546" t="s">
        <v>604</v>
      </c>
      <c r="H120" s="229" t="str">
        <f t="shared" si="14"/>
        <v>0401070240001</v>
      </c>
      <c r="I120" s="227" t="s">
        <v>686</v>
      </c>
      <c r="J120" s="227" t="s">
        <v>1139</v>
      </c>
      <c r="K120" s="246" t="s">
        <v>1128</v>
      </c>
      <c r="L120" s="246" t="s">
        <v>894</v>
      </c>
      <c r="M120" s="262">
        <v>26</v>
      </c>
      <c r="N120" s="247" t="s">
        <v>1198</v>
      </c>
      <c r="O120" s="262" t="s">
        <v>895</v>
      </c>
      <c r="P120" s="263" t="s">
        <v>492</v>
      </c>
      <c r="Q120" s="264">
        <v>10</v>
      </c>
      <c r="R120" s="264">
        <v>10</v>
      </c>
      <c r="S120" s="264">
        <v>10</v>
      </c>
      <c r="T120" s="264">
        <v>10</v>
      </c>
      <c r="U120" s="264">
        <v>10</v>
      </c>
      <c r="V120" s="235"/>
      <c r="W120" s="451">
        <v>1.2</v>
      </c>
      <c r="X120" s="447">
        <f t="shared" si="16"/>
        <v>12</v>
      </c>
      <c r="Y120" s="447">
        <f t="shared" si="16"/>
        <v>12</v>
      </c>
      <c r="Z120" s="447">
        <f t="shared" si="16"/>
        <v>12</v>
      </c>
      <c r="AA120" s="447">
        <f t="shared" si="16"/>
        <v>12</v>
      </c>
      <c r="AB120" s="447">
        <f t="shared" si="16"/>
        <v>12</v>
      </c>
    </row>
    <row r="121" spans="1:28" s="219" customFormat="1" ht="15.75" customHeight="1">
      <c r="A121" s="229" t="str">
        <f t="shared" si="15"/>
        <v>0401070250001_FTW_SS_PP_27_251x51</v>
      </c>
      <c r="B121" s="546" t="s">
        <v>607</v>
      </c>
      <c r="C121" s="546" t="s">
        <v>604</v>
      </c>
      <c r="D121" s="546" t="s">
        <v>610</v>
      </c>
      <c r="E121" s="546" t="s">
        <v>732</v>
      </c>
      <c r="F121" s="546" t="s">
        <v>623</v>
      </c>
      <c r="G121" s="546" t="s">
        <v>604</v>
      </c>
      <c r="H121" s="229" t="str">
        <f t="shared" si="14"/>
        <v>0401070250001</v>
      </c>
      <c r="I121" s="227" t="s">
        <v>686</v>
      </c>
      <c r="J121" s="227" t="s">
        <v>1139</v>
      </c>
      <c r="K121" s="246" t="s">
        <v>1128</v>
      </c>
      <c r="L121" s="246" t="s">
        <v>894</v>
      </c>
      <c r="M121" s="262">
        <v>27</v>
      </c>
      <c r="N121" s="247" t="s">
        <v>1198</v>
      </c>
      <c r="O121" s="262" t="s">
        <v>895</v>
      </c>
      <c r="P121" s="263" t="s">
        <v>492</v>
      </c>
      <c r="Q121" s="264">
        <v>10</v>
      </c>
      <c r="R121" s="264">
        <v>10</v>
      </c>
      <c r="S121" s="264">
        <v>10</v>
      </c>
      <c r="T121" s="264">
        <v>10</v>
      </c>
      <c r="U121" s="264">
        <v>10</v>
      </c>
      <c r="V121" s="235"/>
      <c r="W121" s="451">
        <v>1.2</v>
      </c>
      <c r="X121" s="447">
        <f t="shared" si="16"/>
        <v>12</v>
      </c>
      <c r="Y121" s="447">
        <f t="shared" si="16"/>
        <v>12</v>
      </c>
      <c r="Z121" s="447">
        <f t="shared" si="16"/>
        <v>12</v>
      </c>
      <c r="AA121" s="447">
        <f t="shared" si="16"/>
        <v>12</v>
      </c>
      <c r="AB121" s="447">
        <f t="shared" si="16"/>
        <v>12</v>
      </c>
    </row>
    <row r="122" spans="1:28" s="219" customFormat="1" ht="15.75" customHeight="1">
      <c r="A122" s="229" t="str">
        <f t="shared" si="15"/>
        <v>0401070260001_FTW_SS_PP_28_251x51</v>
      </c>
      <c r="B122" s="546" t="s">
        <v>607</v>
      </c>
      <c r="C122" s="546" t="s">
        <v>604</v>
      </c>
      <c r="D122" s="546" t="s">
        <v>610</v>
      </c>
      <c r="E122" s="546" t="s">
        <v>733</v>
      </c>
      <c r="F122" s="546" t="s">
        <v>623</v>
      </c>
      <c r="G122" s="546" t="s">
        <v>604</v>
      </c>
      <c r="H122" s="229" t="str">
        <f t="shared" si="14"/>
        <v>0401070260001</v>
      </c>
      <c r="I122" s="227" t="s">
        <v>686</v>
      </c>
      <c r="J122" s="227" t="s">
        <v>1139</v>
      </c>
      <c r="K122" s="246" t="s">
        <v>1128</v>
      </c>
      <c r="L122" s="246" t="s">
        <v>894</v>
      </c>
      <c r="M122" s="262">
        <v>28</v>
      </c>
      <c r="N122" s="247" t="s">
        <v>1198</v>
      </c>
      <c r="O122" s="262" t="s">
        <v>895</v>
      </c>
      <c r="P122" s="263" t="s">
        <v>492</v>
      </c>
      <c r="Q122" s="264">
        <v>15</v>
      </c>
      <c r="R122" s="264">
        <v>15</v>
      </c>
      <c r="S122" s="264">
        <v>15</v>
      </c>
      <c r="T122" s="264">
        <v>15</v>
      </c>
      <c r="U122" s="264">
        <v>15</v>
      </c>
      <c r="V122" s="235"/>
      <c r="W122" s="451">
        <v>1.2</v>
      </c>
      <c r="X122" s="447">
        <f t="shared" si="16"/>
        <v>18</v>
      </c>
      <c r="Y122" s="447">
        <f t="shared" si="16"/>
        <v>18</v>
      </c>
      <c r="Z122" s="447">
        <f t="shared" si="16"/>
        <v>18</v>
      </c>
      <c r="AA122" s="447">
        <f t="shared" si="16"/>
        <v>18</v>
      </c>
      <c r="AB122" s="447">
        <f t="shared" si="16"/>
        <v>18</v>
      </c>
    </row>
    <row r="123" spans="1:28" s="219" customFormat="1" ht="15.75" customHeight="1">
      <c r="A123" s="229" t="str">
        <f t="shared" si="15"/>
        <v>0401070270001_FTW_SS_PP_29_251x51</v>
      </c>
      <c r="B123" s="546" t="s">
        <v>607</v>
      </c>
      <c r="C123" s="546" t="s">
        <v>604</v>
      </c>
      <c r="D123" s="546" t="s">
        <v>610</v>
      </c>
      <c r="E123" s="546" t="s">
        <v>734</v>
      </c>
      <c r="F123" s="546" t="s">
        <v>623</v>
      </c>
      <c r="G123" s="546" t="s">
        <v>604</v>
      </c>
      <c r="H123" s="229" t="str">
        <f t="shared" si="14"/>
        <v>0401070270001</v>
      </c>
      <c r="I123" s="227" t="s">
        <v>686</v>
      </c>
      <c r="J123" s="227" t="s">
        <v>1139</v>
      </c>
      <c r="K123" s="246" t="s">
        <v>1128</v>
      </c>
      <c r="L123" s="246" t="s">
        <v>894</v>
      </c>
      <c r="M123" s="262">
        <v>29</v>
      </c>
      <c r="N123" s="247" t="s">
        <v>1198</v>
      </c>
      <c r="O123" s="262" t="s">
        <v>895</v>
      </c>
      <c r="P123" s="263" t="s">
        <v>492</v>
      </c>
      <c r="Q123" s="264">
        <v>15</v>
      </c>
      <c r="R123" s="264">
        <v>15</v>
      </c>
      <c r="S123" s="264">
        <v>15</v>
      </c>
      <c r="T123" s="264">
        <v>15</v>
      </c>
      <c r="U123" s="264">
        <v>15</v>
      </c>
      <c r="V123" s="235"/>
      <c r="W123" s="451">
        <v>1.2</v>
      </c>
      <c r="X123" s="447">
        <f t="shared" si="16"/>
        <v>18</v>
      </c>
      <c r="Y123" s="447">
        <f t="shared" si="16"/>
        <v>18</v>
      </c>
      <c r="Z123" s="447">
        <f t="shared" si="16"/>
        <v>18</v>
      </c>
      <c r="AA123" s="447">
        <f t="shared" si="16"/>
        <v>18</v>
      </c>
      <c r="AB123" s="447">
        <f t="shared" si="16"/>
        <v>18</v>
      </c>
    </row>
    <row r="124" spans="1:28" s="219" customFormat="1" ht="15.75" customHeight="1">
      <c r="A124" s="229" t="str">
        <f t="shared" si="15"/>
        <v>0401070280001_FTW_SS_PP_30_251x51</v>
      </c>
      <c r="B124" s="546" t="s">
        <v>607</v>
      </c>
      <c r="C124" s="546" t="s">
        <v>604</v>
      </c>
      <c r="D124" s="546" t="s">
        <v>610</v>
      </c>
      <c r="E124" s="546" t="s">
        <v>735</v>
      </c>
      <c r="F124" s="546" t="s">
        <v>623</v>
      </c>
      <c r="G124" s="546" t="s">
        <v>604</v>
      </c>
      <c r="H124" s="229" t="str">
        <f t="shared" si="14"/>
        <v>0401070280001</v>
      </c>
      <c r="I124" s="227" t="s">
        <v>686</v>
      </c>
      <c r="J124" s="227" t="s">
        <v>1139</v>
      </c>
      <c r="K124" s="246" t="s">
        <v>1128</v>
      </c>
      <c r="L124" s="246" t="s">
        <v>894</v>
      </c>
      <c r="M124" s="262">
        <v>30</v>
      </c>
      <c r="N124" s="247" t="s">
        <v>1198</v>
      </c>
      <c r="O124" s="262" t="s">
        <v>895</v>
      </c>
      <c r="P124" s="263" t="s">
        <v>492</v>
      </c>
      <c r="Q124" s="264">
        <v>15</v>
      </c>
      <c r="R124" s="264">
        <v>15</v>
      </c>
      <c r="S124" s="264">
        <v>15</v>
      </c>
      <c r="T124" s="264">
        <v>15</v>
      </c>
      <c r="U124" s="264">
        <v>15</v>
      </c>
      <c r="V124" s="235"/>
      <c r="W124" s="451">
        <v>1.2</v>
      </c>
      <c r="X124" s="447">
        <f t="shared" si="16"/>
        <v>18</v>
      </c>
      <c r="Y124" s="447">
        <f t="shared" si="16"/>
        <v>18</v>
      </c>
      <c r="Z124" s="447">
        <f t="shared" si="16"/>
        <v>18</v>
      </c>
      <c r="AA124" s="447">
        <f t="shared" si="16"/>
        <v>18</v>
      </c>
      <c r="AB124" s="447">
        <f t="shared" si="16"/>
        <v>18</v>
      </c>
    </row>
    <row r="125" spans="1:28" s="219" customFormat="1" ht="15.75" customHeight="1">
      <c r="A125" s="229" t="str">
        <f t="shared" si="15"/>
        <v>0401070290001_FTW_SS_PP_31_251x51</v>
      </c>
      <c r="B125" s="546" t="s">
        <v>607</v>
      </c>
      <c r="C125" s="546" t="s">
        <v>604</v>
      </c>
      <c r="D125" s="546" t="s">
        <v>610</v>
      </c>
      <c r="E125" s="546" t="s">
        <v>736</v>
      </c>
      <c r="F125" s="546" t="s">
        <v>623</v>
      </c>
      <c r="G125" s="546" t="s">
        <v>604</v>
      </c>
      <c r="H125" s="229" t="str">
        <f t="shared" si="14"/>
        <v>0401070290001</v>
      </c>
      <c r="I125" s="227" t="s">
        <v>686</v>
      </c>
      <c r="J125" s="227" t="s">
        <v>1139</v>
      </c>
      <c r="K125" s="246" t="s">
        <v>1128</v>
      </c>
      <c r="L125" s="246" t="s">
        <v>894</v>
      </c>
      <c r="M125" s="262">
        <v>31</v>
      </c>
      <c r="N125" s="247" t="s">
        <v>1198</v>
      </c>
      <c r="O125" s="262" t="s">
        <v>895</v>
      </c>
      <c r="P125" s="263" t="s">
        <v>492</v>
      </c>
      <c r="Q125" s="264">
        <v>15</v>
      </c>
      <c r="R125" s="264">
        <v>15</v>
      </c>
      <c r="S125" s="264">
        <v>15</v>
      </c>
      <c r="T125" s="264">
        <v>15</v>
      </c>
      <c r="U125" s="264">
        <v>15</v>
      </c>
      <c r="V125" s="235"/>
      <c r="W125" s="451">
        <v>1.2</v>
      </c>
      <c r="X125" s="447">
        <f t="shared" si="16"/>
        <v>18</v>
      </c>
      <c r="Y125" s="447">
        <f t="shared" si="16"/>
        <v>18</v>
      </c>
      <c r="Z125" s="447">
        <f t="shared" si="16"/>
        <v>18</v>
      </c>
      <c r="AA125" s="447">
        <f t="shared" si="16"/>
        <v>18</v>
      </c>
      <c r="AB125" s="447">
        <f t="shared" si="16"/>
        <v>18</v>
      </c>
    </row>
    <row r="126" spans="1:28" s="219" customFormat="1" ht="15.75" customHeight="1">
      <c r="A126" s="229" t="str">
        <f t="shared" si="15"/>
        <v>0401070300001_FTW_SS_PP_32_251x51</v>
      </c>
      <c r="B126" s="546" t="s">
        <v>607</v>
      </c>
      <c r="C126" s="546" t="s">
        <v>604</v>
      </c>
      <c r="D126" s="546" t="s">
        <v>610</v>
      </c>
      <c r="E126" s="546" t="s">
        <v>737</v>
      </c>
      <c r="F126" s="546" t="s">
        <v>623</v>
      </c>
      <c r="G126" s="546" t="s">
        <v>604</v>
      </c>
      <c r="H126" s="229" t="str">
        <f t="shared" si="14"/>
        <v>0401070300001</v>
      </c>
      <c r="I126" s="227" t="s">
        <v>686</v>
      </c>
      <c r="J126" s="227" t="s">
        <v>1139</v>
      </c>
      <c r="K126" s="246" t="s">
        <v>1128</v>
      </c>
      <c r="L126" s="246" t="s">
        <v>894</v>
      </c>
      <c r="M126" s="262">
        <v>32</v>
      </c>
      <c r="N126" s="247" t="s">
        <v>1198</v>
      </c>
      <c r="O126" s="262" t="s">
        <v>895</v>
      </c>
      <c r="P126" s="263" t="s">
        <v>492</v>
      </c>
      <c r="Q126" s="264">
        <v>15</v>
      </c>
      <c r="R126" s="264">
        <v>15</v>
      </c>
      <c r="S126" s="264">
        <v>15</v>
      </c>
      <c r="T126" s="264">
        <v>15</v>
      </c>
      <c r="U126" s="264">
        <v>15</v>
      </c>
      <c r="V126" s="235"/>
      <c r="W126" s="451">
        <v>1.2</v>
      </c>
      <c r="X126" s="447">
        <f t="shared" si="16"/>
        <v>18</v>
      </c>
      <c r="Y126" s="447">
        <f t="shared" si="16"/>
        <v>18</v>
      </c>
      <c r="Z126" s="447">
        <f t="shared" si="16"/>
        <v>18</v>
      </c>
      <c r="AA126" s="447">
        <f t="shared" si="16"/>
        <v>18</v>
      </c>
      <c r="AB126" s="447">
        <f t="shared" si="16"/>
        <v>18</v>
      </c>
    </row>
    <row r="127" spans="1:28" s="219" customFormat="1" ht="15.75" customHeight="1">
      <c r="A127" s="229" t="str">
        <f t="shared" si="15"/>
        <v>0401070310001_FTW_SS_PP_33_251x51</v>
      </c>
      <c r="B127" s="546" t="s">
        <v>607</v>
      </c>
      <c r="C127" s="546" t="s">
        <v>604</v>
      </c>
      <c r="D127" s="546" t="s">
        <v>610</v>
      </c>
      <c r="E127" s="546" t="s">
        <v>738</v>
      </c>
      <c r="F127" s="546" t="s">
        <v>623</v>
      </c>
      <c r="G127" s="546" t="s">
        <v>604</v>
      </c>
      <c r="H127" s="229" t="str">
        <f t="shared" si="14"/>
        <v>0401070310001</v>
      </c>
      <c r="I127" s="227" t="s">
        <v>686</v>
      </c>
      <c r="J127" s="227" t="s">
        <v>1139</v>
      </c>
      <c r="K127" s="246" t="s">
        <v>1128</v>
      </c>
      <c r="L127" s="246" t="s">
        <v>894</v>
      </c>
      <c r="M127" s="262">
        <v>33</v>
      </c>
      <c r="N127" s="247" t="s">
        <v>1198</v>
      </c>
      <c r="O127" s="262" t="s">
        <v>895</v>
      </c>
      <c r="P127" s="263" t="s">
        <v>492</v>
      </c>
      <c r="Q127" s="264">
        <v>15</v>
      </c>
      <c r="R127" s="264">
        <v>15</v>
      </c>
      <c r="S127" s="264">
        <v>15</v>
      </c>
      <c r="T127" s="264">
        <v>15</v>
      </c>
      <c r="U127" s="264">
        <v>15</v>
      </c>
      <c r="V127" s="235"/>
      <c r="W127" s="451">
        <v>1.2</v>
      </c>
      <c r="X127" s="447">
        <f t="shared" si="16"/>
        <v>18</v>
      </c>
      <c r="Y127" s="447">
        <f t="shared" si="16"/>
        <v>18</v>
      </c>
      <c r="Z127" s="447">
        <f t="shared" si="16"/>
        <v>18</v>
      </c>
      <c r="AA127" s="447">
        <f t="shared" si="16"/>
        <v>18</v>
      </c>
      <c r="AB127" s="447">
        <f t="shared" si="16"/>
        <v>18</v>
      </c>
    </row>
    <row r="128" spans="1:28" s="219" customFormat="1" ht="15.75" customHeight="1">
      <c r="A128" s="229" t="str">
        <f t="shared" si="15"/>
        <v>0401070320001_FTW_SS_PP_34_251x51</v>
      </c>
      <c r="B128" s="546" t="s">
        <v>607</v>
      </c>
      <c r="C128" s="546" t="s">
        <v>604</v>
      </c>
      <c r="D128" s="546" t="s">
        <v>610</v>
      </c>
      <c r="E128" s="546" t="s">
        <v>739</v>
      </c>
      <c r="F128" s="546" t="s">
        <v>623</v>
      </c>
      <c r="G128" s="546" t="s">
        <v>604</v>
      </c>
      <c r="H128" s="229" t="str">
        <f t="shared" si="14"/>
        <v>0401070320001</v>
      </c>
      <c r="I128" s="227" t="s">
        <v>686</v>
      </c>
      <c r="J128" s="227" t="s">
        <v>1139</v>
      </c>
      <c r="K128" s="246" t="s">
        <v>1128</v>
      </c>
      <c r="L128" s="246" t="s">
        <v>894</v>
      </c>
      <c r="M128" s="262">
        <v>34</v>
      </c>
      <c r="N128" s="247" t="s">
        <v>1198</v>
      </c>
      <c r="O128" s="262" t="s">
        <v>895</v>
      </c>
      <c r="P128" s="263" t="s">
        <v>492</v>
      </c>
      <c r="Q128" s="264">
        <v>15</v>
      </c>
      <c r="R128" s="264">
        <v>15</v>
      </c>
      <c r="S128" s="264">
        <v>15</v>
      </c>
      <c r="T128" s="264">
        <v>15</v>
      </c>
      <c r="U128" s="264">
        <v>15</v>
      </c>
      <c r="V128" s="235"/>
      <c r="W128" s="451">
        <v>1.2</v>
      </c>
      <c r="X128" s="447">
        <f t="shared" si="16"/>
        <v>18</v>
      </c>
      <c r="Y128" s="447">
        <f t="shared" si="16"/>
        <v>18</v>
      </c>
      <c r="Z128" s="447">
        <f t="shared" si="16"/>
        <v>18</v>
      </c>
      <c r="AA128" s="447">
        <f t="shared" si="16"/>
        <v>18</v>
      </c>
      <c r="AB128" s="447">
        <f t="shared" si="16"/>
        <v>18</v>
      </c>
    </row>
    <row r="129" spans="1:28" s="219" customFormat="1" ht="15.75" customHeight="1">
      <c r="A129" s="229" t="str">
        <f t="shared" si="15"/>
        <v>0401070330001_FTW_SS_PP_35_251x51</v>
      </c>
      <c r="B129" s="546" t="s">
        <v>607</v>
      </c>
      <c r="C129" s="546" t="s">
        <v>604</v>
      </c>
      <c r="D129" s="546" t="s">
        <v>610</v>
      </c>
      <c r="E129" s="546" t="s">
        <v>740</v>
      </c>
      <c r="F129" s="546" t="s">
        <v>623</v>
      </c>
      <c r="G129" s="546" t="s">
        <v>604</v>
      </c>
      <c r="H129" s="229" t="str">
        <f t="shared" si="14"/>
        <v>0401070330001</v>
      </c>
      <c r="I129" s="227" t="s">
        <v>686</v>
      </c>
      <c r="J129" s="227" t="s">
        <v>1139</v>
      </c>
      <c r="K129" s="246" t="s">
        <v>1128</v>
      </c>
      <c r="L129" s="246" t="s">
        <v>894</v>
      </c>
      <c r="M129" s="262">
        <v>35</v>
      </c>
      <c r="N129" s="247" t="s">
        <v>1198</v>
      </c>
      <c r="O129" s="262" t="s">
        <v>895</v>
      </c>
      <c r="P129" s="263" t="s">
        <v>492</v>
      </c>
      <c r="Q129" s="264">
        <v>15</v>
      </c>
      <c r="R129" s="264">
        <v>15</v>
      </c>
      <c r="S129" s="264">
        <v>15</v>
      </c>
      <c r="T129" s="264">
        <v>15</v>
      </c>
      <c r="U129" s="264">
        <v>15</v>
      </c>
      <c r="V129" s="235"/>
      <c r="W129" s="451">
        <v>1.2</v>
      </c>
      <c r="X129" s="447">
        <f t="shared" ref="X129:AB160" si="17">$W129*Q129</f>
        <v>18</v>
      </c>
      <c r="Y129" s="447">
        <f t="shared" si="17"/>
        <v>18</v>
      </c>
      <c r="Z129" s="447">
        <f t="shared" si="17"/>
        <v>18</v>
      </c>
      <c r="AA129" s="447">
        <f t="shared" si="17"/>
        <v>18</v>
      </c>
      <c r="AB129" s="447">
        <f t="shared" si="17"/>
        <v>18</v>
      </c>
    </row>
    <row r="130" spans="1:28" s="219" customFormat="1" ht="15.75" customHeight="1">
      <c r="A130" s="229" t="str">
        <f t="shared" si="15"/>
        <v>0401070340001_FTW_SS_PP_36_251x51</v>
      </c>
      <c r="B130" s="546" t="s">
        <v>607</v>
      </c>
      <c r="C130" s="546" t="s">
        <v>604</v>
      </c>
      <c r="D130" s="546" t="s">
        <v>610</v>
      </c>
      <c r="E130" s="546" t="s">
        <v>741</v>
      </c>
      <c r="F130" s="546" t="s">
        <v>623</v>
      </c>
      <c r="G130" s="546" t="s">
        <v>604</v>
      </c>
      <c r="H130" s="229" t="str">
        <f t="shared" si="14"/>
        <v>0401070340001</v>
      </c>
      <c r="I130" s="227" t="s">
        <v>686</v>
      </c>
      <c r="J130" s="227" t="s">
        <v>1139</v>
      </c>
      <c r="K130" s="246" t="s">
        <v>1128</v>
      </c>
      <c r="L130" s="246" t="s">
        <v>894</v>
      </c>
      <c r="M130" s="262">
        <v>36</v>
      </c>
      <c r="N130" s="247" t="s">
        <v>1198</v>
      </c>
      <c r="O130" s="262" t="s">
        <v>895</v>
      </c>
      <c r="P130" s="263" t="s">
        <v>492</v>
      </c>
      <c r="Q130" s="264">
        <v>15</v>
      </c>
      <c r="R130" s="264">
        <v>15</v>
      </c>
      <c r="S130" s="264">
        <v>15</v>
      </c>
      <c r="T130" s="264">
        <v>15</v>
      </c>
      <c r="U130" s="264">
        <v>15</v>
      </c>
      <c r="V130" s="235"/>
      <c r="W130" s="451">
        <v>1.2</v>
      </c>
      <c r="X130" s="447">
        <f t="shared" si="17"/>
        <v>18</v>
      </c>
      <c r="Y130" s="447">
        <f t="shared" si="17"/>
        <v>18</v>
      </c>
      <c r="Z130" s="447">
        <f t="shared" si="17"/>
        <v>18</v>
      </c>
      <c r="AA130" s="447">
        <f t="shared" si="17"/>
        <v>18</v>
      </c>
      <c r="AB130" s="447">
        <f t="shared" si="17"/>
        <v>18</v>
      </c>
    </row>
    <row r="131" spans="1:28" s="219" customFormat="1" ht="15.75" customHeight="1">
      <c r="A131" s="229" t="str">
        <f t="shared" si="15"/>
        <v>0401070350001_FTW_SS_PP_37_251x51</v>
      </c>
      <c r="B131" s="546" t="s">
        <v>607</v>
      </c>
      <c r="C131" s="546" t="s">
        <v>604</v>
      </c>
      <c r="D131" s="546" t="s">
        <v>610</v>
      </c>
      <c r="E131" s="546" t="s">
        <v>742</v>
      </c>
      <c r="F131" s="546" t="s">
        <v>623</v>
      </c>
      <c r="G131" s="546" t="s">
        <v>604</v>
      </c>
      <c r="H131" s="229" t="str">
        <f t="shared" si="14"/>
        <v>0401070350001</v>
      </c>
      <c r="I131" s="227" t="s">
        <v>686</v>
      </c>
      <c r="J131" s="227" t="s">
        <v>1139</v>
      </c>
      <c r="K131" s="246" t="s">
        <v>1128</v>
      </c>
      <c r="L131" s="246" t="s">
        <v>894</v>
      </c>
      <c r="M131" s="262">
        <v>37</v>
      </c>
      <c r="N131" s="247" t="s">
        <v>1198</v>
      </c>
      <c r="O131" s="262" t="s">
        <v>895</v>
      </c>
      <c r="P131" s="263" t="s">
        <v>492</v>
      </c>
      <c r="Q131" s="264">
        <v>15</v>
      </c>
      <c r="R131" s="264">
        <v>15</v>
      </c>
      <c r="S131" s="264">
        <v>15</v>
      </c>
      <c r="T131" s="264">
        <v>15</v>
      </c>
      <c r="U131" s="264">
        <v>15</v>
      </c>
      <c r="V131" s="235"/>
      <c r="W131" s="451">
        <v>1.2</v>
      </c>
      <c r="X131" s="447">
        <f t="shared" si="17"/>
        <v>18</v>
      </c>
      <c r="Y131" s="447">
        <f t="shared" si="17"/>
        <v>18</v>
      </c>
      <c r="Z131" s="447">
        <f t="shared" si="17"/>
        <v>18</v>
      </c>
      <c r="AA131" s="447">
        <f t="shared" si="17"/>
        <v>18</v>
      </c>
      <c r="AB131" s="447">
        <f t="shared" si="17"/>
        <v>18</v>
      </c>
    </row>
    <row r="132" spans="1:28" s="219" customFormat="1" ht="15.75" customHeight="1">
      <c r="A132" s="229" t="str">
        <f t="shared" si="15"/>
        <v>0401070360001_FTW_SS_PP_38_251x51</v>
      </c>
      <c r="B132" s="546" t="s">
        <v>607</v>
      </c>
      <c r="C132" s="546" t="s">
        <v>604</v>
      </c>
      <c r="D132" s="546" t="s">
        <v>610</v>
      </c>
      <c r="E132" s="546" t="s">
        <v>743</v>
      </c>
      <c r="F132" s="546" t="s">
        <v>623</v>
      </c>
      <c r="G132" s="546" t="s">
        <v>604</v>
      </c>
      <c r="H132" s="229" t="str">
        <f t="shared" si="14"/>
        <v>0401070360001</v>
      </c>
      <c r="I132" s="227" t="s">
        <v>686</v>
      </c>
      <c r="J132" s="227" t="s">
        <v>1139</v>
      </c>
      <c r="K132" s="246" t="s">
        <v>1128</v>
      </c>
      <c r="L132" s="246" t="s">
        <v>894</v>
      </c>
      <c r="M132" s="262">
        <v>38</v>
      </c>
      <c r="N132" s="247" t="s">
        <v>1198</v>
      </c>
      <c r="O132" s="262" t="s">
        <v>895</v>
      </c>
      <c r="P132" s="263" t="s">
        <v>492</v>
      </c>
      <c r="Q132" s="264">
        <v>15</v>
      </c>
      <c r="R132" s="264">
        <v>15</v>
      </c>
      <c r="S132" s="264">
        <v>15</v>
      </c>
      <c r="T132" s="264">
        <v>15</v>
      </c>
      <c r="U132" s="264">
        <v>15</v>
      </c>
      <c r="V132" s="235"/>
      <c r="W132" s="451">
        <v>1.2</v>
      </c>
      <c r="X132" s="447">
        <f t="shared" si="17"/>
        <v>18</v>
      </c>
      <c r="Y132" s="447">
        <f t="shared" si="17"/>
        <v>18</v>
      </c>
      <c r="Z132" s="447">
        <f t="shared" si="17"/>
        <v>18</v>
      </c>
      <c r="AA132" s="447">
        <f t="shared" si="17"/>
        <v>18</v>
      </c>
      <c r="AB132" s="447">
        <f t="shared" si="17"/>
        <v>18</v>
      </c>
    </row>
    <row r="133" spans="1:28" s="219" customFormat="1" ht="15.75" customHeight="1">
      <c r="A133" s="229" t="str">
        <f t="shared" si="15"/>
        <v>0401070370001_FTW_SS_PP_39_251x51</v>
      </c>
      <c r="B133" s="546" t="s">
        <v>607</v>
      </c>
      <c r="C133" s="546" t="s">
        <v>604</v>
      </c>
      <c r="D133" s="546" t="s">
        <v>610</v>
      </c>
      <c r="E133" s="546" t="s">
        <v>744</v>
      </c>
      <c r="F133" s="546" t="s">
        <v>623</v>
      </c>
      <c r="G133" s="546" t="s">
        <v>604</v>
      </c>
      <c r="H133" s="229" t="str">
        <f t="shared" si="14"/>
        <v>0401070370001</v>
      </c>
      <c r="I133" s="227" t="s">
        <v>686</v>
      </c>
      <c r="J133" s="227" t="s">
        <v>1139</v>
      </c>
      <c r="K133" s="246" t="s">
        <v>1128</v>
      </c>
      <c r="L133" s="246" t="s">
        <v>894</v>
      </c>
      <c r="M133" s="262">
        <v>39</v>
      </c>
      <c r="N133" s="247" t="s">
        <v>1198</v>
      </c>
      <c r="O133" s="262" t="s">
        <v>895</v>
      </c>
      <c r="P133" s="263" t="s">
        <v>492</v>
      </c>
      <c r="Q133" s="264">
        <v>15</v>
      </c>
      <c r="R133" s="264">
        <v>15</v>
      </c>
      <c r="S133" s="264">
        <v>15</v>
      </c>
      <c r="T133" s="264">
        <v>15</v>
      </c>
      <c r="U133" s="264">
        <v>15</v>
      </c>
      <c r="V133" s="235"/>
      <c r="W133" s="451">
        <v>1.2</v>
      </c>
      <c r="X133" s="447">
        <f t="shared" si="17"/>
        <v>18</v>
      </c>
      <c r="Y133" s="447">
        <f t="shared" si="17"/>
        <v>18</v>
      </c>
      <c r="Z133" s="447">
        <f t="shared" si="17"/>
        <v>18</v>
      </c>
      <c r="AA133" s="447">
        <f t="shared" si="17"/>
        <v>18</v>
      </c>
      <c r="AB133" s="447">
        <f t="shared" si="17"/>
        <v>18</v>
      </c>
    </row>
    <row r="134" spans="1:28" s="219" customFormat="1" ht="15.75" customHeight="1">
      <c r="A134" s="229" t="str">
        <f t="shared" si="15"/>
        <v>0401070380001_FTW_SS_PP_40_251x51</v>
      </c>
      <c r="B134" s="546" t="s">
        <v>607</v>
      </c>
      <c r="C134" s="546" t="s">
        <v>604</v>
      </c>
      <c r="D134" s="546" t="s">
        <v>610</v>
      </c>
      <c r="E134" s="546" t="s">
        <v>745</v>
      </c>
      <c r="F134" s="546" t="s">
        <v>623</v>
      </c>
      <c r="G134" s="546" t="s">
        <v>604</v>
      </c>
      <c r="H134" s="229" t="str">
        <f t="shared" si="14"/>
        <v>0401070380001</v>
      </c>
      <c r="I134" s="227" t="s">
        <v>686</v>
      </c>
      <c r="J134" s="227" t="s">
        <v>1139</v>
      </c>
      <c r="K134" s="246" t="s">
        <v>1128</v>
      </c>
      <c r="L134" s="246" t="s">
        <v>894</v>
      </c>
      <c r="M134" s="262">
        <v>40</v>
      </c>
      <c r="N134" s="247" t="s">
        <v>1198</v>
      </c>
      <c r="O134" s="262" t="s">
        <v>895</v>
      </c>
      <c r="P134" s="263" t="s">
        <v>492</v>
      </c>
      <c r="Q134" s="264">
        <v>15</v>
      </c>
      <c r="R134" s="264">
        <v>15</v>
      </c>
      <c r="S134" s="264">
        <v>15</v>
      </c>
      <c r="T134" s="264">
        <v>15</v>
      </c>
      <c r="U134" s="264">
        <v>15</v>
      </c>
      <c r="V134" s="235"/>
      <c r="W134" s="451">
        <v>1.2</v>
      </c>
      <c r="X134" s="447">
        <f t="shared" si="17"/>
        <v>18</v>
      </c>
      <c r="Y134" s="447">
        <f t="shared" si="17"/>
        <v>18</v>
      </c>
      <c r="Z134" s="447">
        <f t="shared" si="17"/>
        <v>18</v>
      </c>
      <c r="AA134" s="447">
        <f t="shared" si="17"/>
        <v>18</v>
      </c>
      <c r="AB134" s="447">
        <f t="shared" si="17"/>
        <v>18</v>
      </c>
    </row>
    <row r="135" spans="1:28" s="219" customFormat="1" ht="15.75" customHeight="1">
      <c r="A135" s="229" t="str">
        <f t="shared" si="15"/>
        <v>0401070390001_FTW_SS_PP_41_251x51</v>
      </c>
      <c r="B135" s="546" t="s">
        <v>607</v>
      </c>
      <c r="C135" s="546" t="s">
        <v>604</v>
      </c>
      <c r="D135" s="546" t="s">
        <v>610</v>
      </c>
      <c r="E135" s="546" t="s">
        <v>746</v>
      </c>
      <c r="F135" s="546" t="s">
        <v>623</v>
      </c>
      <c r="G135" s="546" t="s">
        <v>604</v>
      </c>
      <c r="H135" s="229" t="str">
        <f t="shared" si="14"/>
        <v>0401070390001</v>
      </c>
      <c r="I135" s="227" t="s">
        <v>686</v>
      </c>
      <c r="J135" s="227" t="s">
        <v>1139</v>
      </c>
      <c r="K135" s="246" t="s">
        <v>1128</v>
      </c>
      <c r="L135" s="246" t="s">
        <v>894</v>
      </c>
      <c r="M135" s="262">
        <v>41</v>
      </c>
      <c r="N135" s="247" t="s">
        <v>1198</v>
      </c>
      <c r="O135" s="262" t="s">
        <v>895</v>
      </c>
      <c r="P135" s="263" t="s">
        <v>492</v>
      </c>
      <c r="Q135" s="264">
        <v>15</v>
      </c>
      <c r="R135" s="264">
        <v>15</v>
      </c>
      <c r="S135" s="264">
        <v>15</v>
      </c>
      <c r="T135" s="264">
        <v>15</v>
      </c>
      <c r="U135" s="264">
        <v>15</v>
      </c>
      <c r="V135" s="235"/>
      <c r="W135" s="451">
        <v>1.2</v>
      </c>
      <c r="X135" s="447">
        <f t="shared" si="17"/>
        <v>18</v>
      </c>
      <c r="Y135" s="447">
        <f t="shared" si="17"/>
        <v>18</v>
      </c>
      <c r="Z135" s="447">
        <f t="shared" si="17"/>
        <v>18</v>
      </c>
      <c r="AA135" s="447">
        <f t="shared" si="17"/>
        <v>18</v>
      </c>
      <c r="AB135" s="447">
        <f t="shared" si="17"/>
        <v>18</v>
      </c>
    </row>
    <row r="136" spans="1:28" s="219" customFormat="1" ht="15.75" customHeight="1">
      <c r="A136" s="229" t="str">
        <f t="shared" si="15"/>
        <v>0401070400001_FTW_SS_PP_42_251x51</v>
      </c>
      <c r="B136" s="546" t="s">
        <v>607</v>
      </c>
      <c r="C136" s="546" t="s">
        <v>604</v>
      </c>
      <c r="D136" s="546" t="s">
        <v>610</v>
      </c>
      <c r="E136" s="546" t="s">
        <v>747</v>
      </c>
      <c r="F136" s="546" t="s">
        <v>623</v>
      </c>
      <c r="G136" s="546" t="s">
        <v>604</v>
      </c>
      <c r="H136" s="229" t="str">
        <f t="shared" si="14"/>
        <v>0401070400001</v>
      </c>
      <c r="I136" s="227" t="s">
        <v>686</v>
      </c>
      <c r="J136" s="227" t="s">
        <v>1139</v>
      </c>
      <c r="K136" s="246" t="s">
        <v>1128</v>
      </c>
      <c r="L136" s="246" t="s">
        <v>894</v>
      </c>
      <c r="M136" s="262">
        <v>42</v>
      </c>
      <c r="N136" s="247" t="s">
        <v>1198</v>
      </c>
      <c r="O136" s="262" t="s">
        <v>895</v>
      </c>
      <c r="P136" s="263" t="s">
        <v>492</v>
      </c>
      <c r="Q136" s="264">
        <v>15</v>
      </c>
      <c r="R136" s="264">
        <v>15</v>
      </c>
      <c r="S136" s="264">
        <v>15</v>
      </c>
      <c r="T136" s="264">
        <v>15</v>
      </c>
      <c r="U136" s="264">
        <v>15</v>
      </c>
      <c r="V136" s="235"/>
      <c r="W136" s="451">
        <v>1.2</v>
      </c>
      <c r="X136" s="447">
        <f t="shared" si="17"/>
        <v>18</v>
      </c>
      <c r="Y136" s="447">
        <f t="shared" si="17"/>
        <v>18</v>
      </c>
      <c r="Z136" s="447">
        <f t="shared" si="17"/>
        <v>18</v>
      </c>
      <c r="AA136" s="447">
        <f t="shared" si="17"/>
        <v>18</v>
      </c>
      <c r="AB136" s="447">
        <f t="shared" si="17"/>
        <v>18</v>
      </c>
    </row>
    <row r="137" spans="1:28" s="219" customFormat="1" ht="15.75" customHeight="1">
      <c r="A137" s="229" t="str">
        <f t="shared" si="15"/>
        <v>0401070410001_FTW_SS_PP_43_251x51</v>
      </c>
      <c r="B137" s="546" t="s">
        <v>607</v>
      </c>
      <c r="C137" s="546" t="s">
        <v>604</v>
      </c>
      <c r="D137" s="546" t="s">
        <v>610</v>
      </c>
      <c r="E137" s="546" t="s">
        <v>748</v>
      </c>
      <c r="F137" s="546" t="s">
        <v>623</v>
      </c>
      <c r="G137" s="546" t="s">
        <v>604</v>
      </c>
      <c r="H137" s="229" t="str">
        <f t="shared" si="14"/>
        <v>0401070410001</v>
      </c>
      <c r="I137" s="227" t="s">
        <v>686</v>
      </c>
      <c r="J137" s="227" t="s">
        <v>1139</v>
      </c>
      <c r="K137" s="246" t="s">
        <v>1128</v>
      </c>
      <c r="L137" s="246" t="s">
        <v>894</v>
      </c>
      <c r="M137" s="262">
        <v>43</v>
      </c>
      <c r="N137" s="247" t="s">
        <v>1198</v>
      </c>
      <c r="O137" s="262" t="s">
        <v>895</v>
      </c>
      <c r="P137" s="263" t="s">
        <v>492</v>
      </c>
      <c r="Q137" s="264">
        <v>15</v>
      </c>
      <c r="R137" s="264">
        <v>15</v>
      </c>
      <c r="S137" s="264">
        <v>15</v>
      </c>
      <c r="T137" s="264">
        <v>15</v>
      </c>
      <c r="U137" s="264">
        <v>15</v>
      </c>
      <c r="V137" s="235"/>
      <c r="W137" s="451">
        <v>1.2</v>
      </c>
      <c r="X137" s="447">
        <f t="shared" si="17"/>
        <v>18</v>
      </c>
      <c r="Y137" s="447">
        <f t="shared" si="17"/>
        <v>18</v>
      </c>
      <c r="Z137" s="447">
        <f t="shared" si="17"/>
        <v>18</v>
      </c>
      <c r="AA137" s="447">
        <f t="shared" si="17"/>
        <v>18</v>
      </c>
      <c r="AB137" s="447">
        <f t="shared" si="17"/>
        <v>18</v>
      </c>
    </row>
    <row r="138" spans="1:28" s="219" customFormat="1" ht="15.75" customHeight="1">
      <c r="A138" s="229" t="str">
        <f t="shared" si="15"/>
        <v>0401070420001_FTW_SS_PP_44_251x51</v>
      </c>
      <c r="B138" s="546" t="s">
        <v>607</v>
      </c>
      <c r="C138" s="546" t="s">
        <v>604</v>
      </c>
      <c r="D138" s="546" t="s">
        <v>610</v>
      </c>
      <c r="E138" s="546" t="s">
        <v>749</v>
      </c>
      <c r="F138" s="546" t="s">
        <v>623</v>
      </c>
      <c r="G138" s="546" t="s">
        <v>604</v>
      </c>
      <c r="H138" s="229" t="str">
        <f t="shared" si="14"/>
        <v>0401070420001</v>
      </c>
      <c r="I138" s="227" t="s">
        <v>686</v>
      </c>
      <c r="J138" s="227" t="s">
        <v>1139</v>
      </c>
      <c r="K138" s="246" t="s">
        <v>1128</v>
      </c>
      <c r="L138" s="246" t="s">
        <v>894</v>
      </c>
      <c r="M138" s="262">
        <v>44</v>
      </c>
      <c r="N138" s="247" t="s">
        <v>1198</v>
      </c>
      <c r="O138" s="262" t="s">
        <v>895</v>
      </c>
      <c r="P138" s="263" t="s">
        <v>492</v>
      </c>
      <c r="Q138" s="264">
        <v>15</v>
      </c>
      <c r="R138" s="264">
        <v>15</v>
      </c>
      <c r="S138" s="264">
        <v>15</v>
      </c>
      <c r="T138" s="264">
        <v>15</v>
      </c>
      <c r="U138" s="264">
        <v>15</v>
      </c>
      <c r="V138" s="235"/>
      <c r="W138" s="451">
        <v>1.2</v>
      </c>
      <c r="X138" s="447">
        <f t="shared" si="17"/>
        <v>18</v>
      </c>
      <c r="Y138" s="447">
        <f t="shared" si="17"/>
        <v>18</v>
      </c>
      <c r="Z138" s="447">
        <f t="shared" si="17"/>
        <v>18</v>
      </c>
      <c r="AA138" s="447">
        <f t="shared" si="17"/>
        <v>18</v>
      </c>
      <c r="AB138" s="447">
        <f t="shared" si="17"/>
        <v>18</v>
      </c>
    </row>
    <row r="139" spans="1:28" ht="15.75" customHeight="1">
      <c r="A139" s="229" t="str">
        <f t="shared" si="15"/>
        <v>0401070430001_FTW_SS_PP_45_251x51</v>
      </c>
      <c r="B139" s="546" t="s">
        <v>607</v>
      </c>
      <c r="C139" s="546" t="s">
        <v>604</v>
      </c>
      <c r="D139" s="546" t="s">
        <v>610</v>
      </c>
      <c r="E139" s="546" t="s">
        <v>750</v>
      </c>
      <c r="F139" s="546" t="s">
        <v>623</v>
      </c>
      <c r="G139" s="546" t="s">
        <v>604</v>
      </c>
      <c r="H139" s="229" t="str">
        <f t="shared" si="14"/>
        <v>0401070430001</v>
      </c>
      <c r="I139" s="227" t="s">
        <v>686</v>
      </c>
      <c r="J139" s="227" t="s">
        <v>1139</v>
      </c>
      <c r="K139" s="246" t="s">
        <v>1128</v>
      </c>
      <c r="L139" s="246" t="s">
        <v>894</v>
      </c>
      <c r="M139" s="262">
        <v>45</v>
      </c>
      <c r="N139" s="247" t="s">
        <v>1198</v>
      </c>
      <c r="O139" s="262" t="s">
        <v>895</v>
      </c>
      <c r="P139" s="263" t="s">
        <v>492</v>
      </c>
      <c r="Q139" s="264">
        <v>15</v>
      </c>
      <c r="R139" s="264">
        <v>15</v>
      </c>
      <c r="S139" s="264">
        <v>15</v>
      </c>
      <c r="T139" s="264">
        <v>15</v>
      </c>
      <c r="U139" s="264">
        <v>15</v>
      </c>
      <c r="V139" s="235"/>
      <c r="W139" s="451">
        <v>1.2</v>
      </c>
      <c r="X139" s="447">
        <f t="shared" si="17"/>
        <v>18</v>
      </c>
      <c r="Y139" s="447">
        <f t="shared" si="17"/>
        <v>18</v>
      </c>
      <c r="Z139" s="447">
        <f t="shared" si="17"/>
        <v>18</v>
      </c>
      <c r="AA139" s="447">
        <f t="shared" si="17"/>
        <v>18</v>
      </c>
      <c r="AB139" s="447">
        <f t="shared" si="17"/>
        <v>18</v>
      </c>
    </row>
    <row r="140" spans="1:28" ht="15.75" customHeight="1">
      <c r="A140" s="229" t="str">
        <f t="shared" si="15"/>
        <v>0401070440001_FTW_SS_PP_46_251x51</v>
      </c>
      <c r="B140" s="546" t="s">
        <v>607</v>
      </c>
      <c r="C140" s="546" t="s">
        <v>604</v>
      </c>
      <c r="D140" s="546" t="s">
        <v>610</v>
      </c>
      <c r="E140" s="546" t="s">
        <v>751</v>
      </c>
      <c r="F140" s="546" t="s">
        <v>623</v>
      </c>
      <c r="G140" s="546" t="s">
        <v>604</v>
      </c>
      <c r="H140" s="229" t="str">
        <f t="shared" si="14"/>
        <v>0401070440001</v>
      </c>
      <c r="I140" s="227" t="s">
        <v>686</v>
      </c>
      <c r="J140" s="227" t="s">
        <v>1139</v>
      </c>
      <c r="K140" s="246" t="s">
        <v>1128</v>
      </c>
      <c r="L140" s="246" t="s">
        <v>894</v>
      </c>
      <c r="M140" s="262">
        <v>46</v>
      </c>
      <c r="N140" s="247" t="s">
        <v>1198</v>
      </c>
      <c r="O140" s="262" t="s">
        <v>895</v>
      </c>
      <c r="P140" s="263" t="s">
        <v>492</v>
      </c>
      <c r="Q140" s="264">
        <v>15</v>
      </c>
      <c r="R140" s="264">
        <v>15</v>
      </c>
      <c r="S140" s="264">
        <v>15</v>
      </c>
      <c r="T140" s="264">
        <v>15</v>
      </c>
      <c r="U140" s="264">
        <v>15</v>
      </c>
      <c r="V140" s="235"/>
      <c r="W140" s="451">
        <v>1.2</v>
      </c>
      <c r="X140" s="447">
        <f t="shared" si="17"/>
        <v>18</v>
      </c>
      <c r="Y140" s="447">
        <f t="shared" si="17"/>
        <v>18</v>
      </c>
      <c r="Z140" s="447">
        <f t="shared" si="17"/>
        <v>18</v>
      </c>
      <c r="AA140" s="447">
        <f t="shared" si="17"/>
        <v>18</v>
      </c>
      <c r="AB140" s="447">
        <f t="shared" si="17"/>
        <v>18</v>
      </c>
    </row>
    <row r="141" spans="1:28" ht="15.75" customHeight="1">
      <c r="A141" s="229" t="str">
        <f t="shared" si="15"/>
        <v>0401070450001_FTW_SS_PP_47_251x51</v>
      </c>
      <c r="B141" s="546" t="s">
        <v>607</v>
      </c>
      <c r="C141" s="546" t="s">
        <v>604</v>
      </c>
      <c r="D141" s="546" t="s">
        <v>610</v>
      </c>
      <c r="E141" s="546" t="s">
        <v>752</v>
      </c>
      <c r="F141" s="546" t="s">
        <v>623</v>
      </c>
      <c r="G141" s="546" t="s">
        <v>604</v>
      </c>
      <c r="H141" s="229" t="str">
        <f t="shared" si="14"/>
        <v>0401070450001</v>
      </c>
      <c r="I141" s="227" t="s">
        <v>686</v>
      </c>
      <c r="J141" s="227" t="s">
        <v>1139</v>
      </c>
      <c r="K141" s="246" t="s">
        <v>1128</v>
      </c>
      <c r="L141" s="246" t="s">
        <v>894</v>
      </c>
      <c r="M141" s="262">
        <v>47</v>
      </c>
      <c r="N141" s="247" t="s">
        <v>1198</v>
      </c>
      <c r="O141" s="262" t="s">
        <v>895</v>
      </c>
      <c r="P141" s="263" t="s">
        <v>492</v>
      </c>
      <c r="Q141" s="264">
        <v>15</v>
      </c>
      <c r="R141" s="264">
        <v>15</v>
      </c>
      <c r="S141" s="264">
        <v>15</v>
      </c>
      <c r="T141" s="264">
        <v>15</v>
      </c>
      <c r="U141" s="264">
        <v>15</v>
      </c>
      <c r="V141" s="235"/>
      <c r="W141" s="451">
        <v>1.2</v>
      </c>
      <c r="X141" s="447">
        <f t="shared" si="17"/>
        <v>18</v>
      </c>
      <c r="Y141" s="447">
        <f t="shared" si="17"/>
        <v>18</v>
      </c>
      <c r="Z141" s="447">
        <f t="shared" si="17"/>
        <v>18</v>
      </c>
      <c r="AA141" s="447">
        <f t="shared" si="17"/>
        <v>18</v>
      </c>
      <c r="AB141" s="447">
        <f t="shared" si="17"/>
        <v>18</v>
      </c>
    </row>
    <row r="142" spans="1:28" ht="15.75" customHeight="1">
      <c r="A142" s="229" t="str">
        <f t="shared" si="15"/>
        <v>0401070460001_FTW_SS_PP_48_251x51</v>
      </c>
      <c r="B142" s="546" t="s">
        <v>607</v>
      </c>
      <c r="C142" s="546" t="s">
        <v>604</v>
      </c>
      <c r="D142" s="546" t="s">
        <v>610</v>
      </c>
      <c r="E142" s="546" t="s">
        <v>753</v>
      </c>
      <c r="F142" s="546" t="s">
        <v>623</v>
      </c>
      <c r="G142" s="546" t="s">
        <v>604</v>
      </c>
      <c r="H142" s="229" t="str">
        <f t="shared" si="14"/>
        <v>0401070460001</v>
      </c>
      <c r="I142" s="227" t="s">
        <v>686</v>
      </c>
      <c r="J142" s="227" t="s">
        <v>1139</v>
      </c>
      <c r="K142" s="246" t="s">
        <v>1128</v>
      </c>
      <c r="L142" s="246" t="s">
        <v>894</v>
      </c>
      <c r="M142" s="262">
        <v>48</v>
      </c>
      <c r="N142" s="247" t="s">
        <v>1198</v>
      </c>
      <c r="O142" s="262" t="s">
        <v>895</v>
      </c>
      <c r="P142" s="263" t="s">
        <v>492</v>
      </c>
      <c r="Q142" s="264">
        <v>15</v>
      </c>
      <c r="R142" s="264">
        <v>15</v>
      </c>
      <c r="S142" s="264">
        <v>15</v>
      </c>
      <c r="T142" s="264">
        <v>15</v>
      </c>
      <c r="U142" s="264">
        <v>15</v>
      </c>
      <c r="V142" s="235"/>
      <c r="W142" s="451">
        <v>1.2</v>
      </c>
      <c r="X142" s="447">
        <f t="shared" si="17"/>
        <v>18</v>
      </c>
      <c r="Y142" s="447">
        <f t="shared" si="17"/>
        <v>18</v>
      </c>
      <c r="Z142" s="447">
        <f t="shared" si="17"/>
        <v>18</v>
      </c>
      <c r="AA142" s="447">
        <f t="shared" si="17"/>
        <v>18</v>
      </c>
      <c r="AB142" s="447">
        <f t="shared" si="17"/>
        <v>18</v>
      </c>
    </row>
    <row r="143" spans="1:28" ht="15.75" customHeight="1">
      <c r="A143" s="229" t="str">
        <f t="shared" si="15"/>
        <v>0401070470001_FTW_SS_PP_49_251x51</v>
      </c>
      <c r="B143" s="546" t="s">
        <v>607</v>
      </c>
      <c r="C143" s="546" t="s">
        <v>604</v>
      </c>
      <c r="D143" s="546" t="s">
        <v>610</v>
      </c>
      <c r="E143" s="546" t="s">
        <v>754</v>
      </c>
      <c r="F143" s="546" t="s">
        <v>623</v>
      </c>
      <c r="G143" s="546" t="s">
        <v>604</v>
      </c>
      <c r="H143" s="229" t="str">
        <f t="shared" si="14"/>
        <v>0401070470001</v>
      </c>
      <c r="I143" s="227" t="s">
        <v>686</v>
      </c>
      <c r="J143" s="227" t="s">
        <v>1139</v>
      </c>
      <c r="K143" s="246" t="s">
        <v>1128</v>
      </c>
      <c r="L143" s="246" t="s">
        <v>894</v>
      </c>
      <c r="M143" s="262">
        <v>49</v>
      </c>
      <c r="N143" s="247" t="s">
        <v>1198</v>
      </c>
      <c r="O143" s="262" t="s">
        <v>895</v>
      </c>
      <c r="P143" s="263" t="s">
        <v>492</v>
      </c>
      <c r="Q143" s="264">
        <v>15</v>
      </c>
      <c r="R143" s="264">
        <v>15</v>
      </c>
      <c r="S143" s="264">
        <v>15</v>
      </c>
      <c r="T143" s="264">
        <v>15</v>
      </c>
      <c r="U143" s="264">
        <v>15</v>
      </c>
      <c r="V143" s="235"/>
      <c r="W143" s="451">
        <v>1.2</v>
      </c>
      <c r="X143" s="447">
        <f t="shared" si="17"/>
        <v>18</v>
      </c>
      <c r="Y143" s="447">
        <f t="shared" si="17"/>
        <v>18</v>
      </c>
      <c r="Z143" s="447">
        <f t="shared" si="17"/>
        <v>18</v>
      </c>
      <c r="AA143" s="447">
        <f t="shared" si="17"/>
        <v>18</v>
      </c>
      <c r="AB143" s="447">
        <f t="shared" si="17"/>
        <v>18</v>
      </c>
    </row>
    <row r="144" spans="1:28" ht="15.75" customHeight="1">
      <c r="A144" s="229" t="str">
        <f t="shared" si="15"/>
        <v>0401070480001_FTW_SS_PP_50_251x51</v>
      </c>
      <c r="B144" s="546" t="s">
        <v>607</v>
      </c>
      <c r="C144" s="546" t="s">
        <v>604</v>
      </c>
      <c r="D144" s="546" t="s">
        <v>610</v>
      </c>
      <c r="E144" s="546" t="s">
        <v>755</v>
      </c>
      <c r="F144" s="546" t="s">
        <v>623</v>
      </c>
      <c r="G144" s="546" t="s">
        <v>604</v>
      </c>
      <c r="H144" s="229" t="str">
        <f t="shared" si="14"/>
        <v>0401070480001</v>
      </c>
      <c r="I144" s="227" t="s">
        <v>686</v>
      </c>
      <c r="J144" s="227" t="s">
        <v>1139</v>
      </c>
      <c r="K144" s="246" t="s">
        <v>1128</v>
      </c>
      <c r="L144" s="246" t="s">
        <v>894</v>
      </c>
      <c r="M144" s="262">
        <v>50</v>
      </c>
      <c r="N144" s="247" t="s">
        <v>1198</v>
      </c>
      <c r="O144" s="262" t="s">
        <v>895</v>
      </c>
      <c r="P144" s="263" t="s">
        <v>492</v>
      </c>
      <c r="Q144" s="264">
        <v>15</v>
      </c>
      <c r="R144" s="264">
        <v>15</v>
      </c>
      <c r="S144" s="264">
        <v>15</v>
      </c>
      <c r="T144" s="264">
        <v>15</v>
      </c>
      <c r="U144" s="264">
        <v>15</v>
      </c>
      <c r="V144" s="235"/>
      <c r="W144" s="451">
        <v>1.2</v>
      </c>
      <c r="X144" s="447">
        <f t="shared" si="17"/>
        <v>18</v>
      </c>
      <c r="Y144" s="447">
        <f t="shared" si="17"/>
        <v>18</v>
      </c>
      <c r="Z144" s="447">
        <f t="shared" si="17"/>
        <v>18</v>
      </c>
      <c r="AA144" s="447">
        <f t="shared" si="17"/>
        <v>18</v>
      </c>
      <c r="AB144" s="447">
        <f t="shared" si="17"/>
        <v>18</v>
      </c>
    </row>
    <row r="145" spans="1:28" ht="15.75" customHeight="1">
      <c r="A145" s="229" t="str">
        <f t="shared" si="15"/>
        <v>0401070490001_FTW_SS_PP_51_251x51</v>
      </c>
      <c r="B145" s="546" t="s">
        <v>607</v>
      </c>
      <c r="C145" s="546" t="s">
        <v>604</v>
      </c>
      <c r="D145" s="546" t="s">
        <v>610</v>
      </c>
      <c r="E145" s="546" t="s">
        <v>756</v>
      </c>
      <c r="F145" s="546" t="s">
        <v>623</v>
      </c>
      <c r="G145" s="546" t="s">
        <v>604</v>
      </c>
      <c r="H145" s="229" t="str">
        <f t="shared" si="14"/>
        <v>0401070490001</v>
      </c>
      <c r="I145" s="227" t="s">
        <v>686</v>
      </c>
      <c r="J145" s="227" t="s">
        <v>1139</v>
      </c>
      <c r="K145" s="246" t="s">
        <v>1128</v>
      </c>
      <c r="L145" s="246" t="s">
        <v>894</v>
      </c>
      <c r="M145" s="262">
        <v>51</v>
      </c>
      <c r="N145" s="247" t="s">
        <v>1198</v>
      </c>
      <c r="O145" s="262" t="s">
        <v>895</v>
      </c>
      <c r="P145" s="263" t="s">
        <v>492</v>
      </c>
      <c r="Q145" s="264">
        <v>15</v>
      </c>
      <c r="R145" s="264">
        <v>15</v>
      </c>
      <c r="S145" s="264">
        <v>15</v>
      </c>
      <c r="T145" s="264">
        <v>15</v>
      </c>
      <c r="U145" s="264">
        <v>15</v>
      </c>
      <c r="V145" s="235"/>
      <c r="W145" s="451">
        <v>1.2</v>
      </c>
      <c r="X145" s="447">
        <f t="shared" si="17"/>
        <v>18</v>
      </c>
      <c r="Y145" s="447">
        <f t="shared" si="17"/>
        <v>18</v>
      </c>
      <c r="Z145" s="447">
        <f t="shared" si="17"/>
        <v>18</v>
      </c>
      <c r="AA145" s="447">
        <f t="shared" si="17"/>
        <v>18</v>
      </c>
      <c r="AB145" s="447">
        <f t="shared" si="17"/>
        <v>18</v>
      </c>
    </row>
    <row r="146" spans="1:28" ht="15.75" customHeight="1">
      <c r="A146" s="229" t="str">
        <f t="shared" si="15"/>
        <v>0401070500001_FTW_SS_PP_52_251x51</v>
      </c>
      <c r="B146" s="546" t="s">
        <v>607</v>
      </c>
      <c r="C146" s="546" t="s">
        <v>604</v>
      </c>
      <c r="D146" s="546" t="s">
        <v>610</v>
      </c>
      <c r="E146" s="546" t="s">
        <v>757</v>
      </c>
      <c r="F146" s="546" t="s">
        <v>623</v>
      </c>
      <c r="G146" s="546" t="s">
        <v>604</v>
      </c>
      <c r="H146" s="229" t="str">
        <f t="shared" si="14"/>
        <v>0401070500001</v>
      </c>
      <c r="I146" s="227" t="s">
        <v>686</v>
      </c>
      <c r="J146" s="227" t="s">
        <v>1139</v>
      </c>
      <c r="K146" s="246" t="s">
        <v>1128</v>
      </c>
      <c r="L146" s="246" t="s">
        <v>894</v>
      </c>
      <c r="M146" s="262">
        <v>52</v>
      </c>
      <c r="N146" s="247" t="s">
        <v>1198</v>
      </c>
      <c r="O146" s="262" t="s">
        <v>895</v>
      </c>
      <c r="P146" s="263" t="s">
        <v>492</v>
      </c>
      <c r="Q146" s="264">
        <v>15</v>
      </c>
      <c r="R146" s="264">
        <v>15</v>
      </c>
      <c r="S146" s="264">
        <v>15</v>
      </c>
      <c r="T146" s="264">
        <v>15</v>
      </c>
      <c r="U146" s="264">
        <v>15</v>
      </c>
      <c r="V146" s="235"/>
      <c r="W146" s="451">
        <v>1.2</v>
      </c>
      <c r="X146" s="447">
        <f t="shared" si="17"/>
        <v>18</v>
      </c>
      <c r="Y146" s="447">
        <f t="shared" si="17"/>
        <v>18</v>
      </c>
      <c r="Z146" s="447">
        <f t="shared" si="17"/>
        <v>18</v>
      </c>
      <c r="AA146" s="447">
        <f t="shared" si="17"/>
        <v>18</v>
      </c>
      <c r="AB146" s="447">
        <f t="shared" si="17"/>
        <v>18</v>
      </c>
    </row>
    <row r="147" spans="1:28" ht="15.75" customHeight="1">
      <c r="A147" s="229" t="str">
        <f t="shared" si="15"/>
        <v>0401070510001_FTW_SS_PP_53_251x51</v>
      </c>
      <c r="B147" s="546" t="s">
        <v>607</v>
      </c>
      <c r="C147" s="546" t="s">
        <v>604</v>
      </c>
      <c r="D147" s="546" t="s">
        <v>610</v>
      </c>
      <c r="E147" s="546" t="s">
        <v>758</v>
      </c>
      <c r="F147" s="546" t="s">
        <v>623</v>
      </c>
      <c r="G147" s="546" t="s">
        <v>604</v>
      </c>
      <c r="H147" s="229" t="str">
        <f t="shared" si="14"/>
        <v>0401070510001</v>
      </c>
      <c r="I147" s="227" t="s">
        <v>686</v>
      </c>
      <c r="J147" s="227" t="s">
        <v>1139</v>
      </c>
      <c r="K147" s="246" t="s">
        <v>1128</v>
      </c>
      <c r="L147" s="246" t="s">
        <v>894</v>
      </c>
      <c r="M147" s="262">
        <v>53</v>
      </c>
      <c r="N147" s="247" t="s">
        <v>1198</v>
      </c>
      <c r="O147" s="262" t="s">
        <v>895</v>
      </c>
      <c r="P147" s="263" t="s">
        <v>492</v>
      </c>
      <c r="Q147" s="264">
        <v>15</v>
      </c>
      <c r="R147" s="264">
        <v>15</v>
      </c>
      <c r="S147" s="264">
        <v>15</v>
      </c>
      <c r="T147" s="264">
        <v>15</v>
      </c>
      <c r="U147" s="264">
        <v>15</v>
      </c>
      <c r="V147" s="235"/>
      <c r="W147" s="451">
        <v>1.2</v>
      </c>
      <c r="X147" s="447">
        <f t="shared" si="17"/>
        <v>18</v>
      </c>
      <c r="Y147" s="447">
        <f t="shared" si="17"/>
        <v>18</v>
      </c>
      <c r="Z147" s="447">
        <f t="shared" si="17"/>
        <v>18</v>
      </c>
      <c r="AA147" s="447">
        <f t="shared" si="17"/>
        <v>18</v>
      </c>
      <c r="AB147" s="447">
        <f t="shared" si="17"/>
        <v>18</v>
      </c>
    </row>
    <row r="148" spans="1:28" ht="15.75" customHeight="1">
      <c r="A148" s="229" t="str">
        <f t="shared" si="15"/>
        <v>0401070520001_FTW_SS_PP_54_251x51</v>
      </c>
      <c r="B148" s="546" t="s">
        <v>607</v>
      </c>
      <c r="C148" s="546" t="s">
        <v>604</v>
      </c>
      <c r="D148" s="546" t="s">
        <v>610</v>
      </c>
      <c r="E148" s="546" t="s">
        <v>759</v>
      </c>
      <c r="F148" s="546" t="s">
        <v>623</v>
      </c>
      <c r="G148" s="546" t="s">
        <v>604</v>
      </c>
      <c r="H148" s="229" t="str">
        <f t="shared" si="14"/>
        <v>0401070520001</v>
      </c>
      <c r="I148" s="227" t="s">
        <v>686</v>
      </c>
      <c r="J148" s="227" t="s">
        <v>1139</v>
      </c>
      <c r="K148" s="246" t="s">
        <v>1128</v>
      </c>
      <c r="L148" s="246" t="s">
        <v>894</v>
      </c>
      <c r="M148" s="262">
        <v>54</v>
      </c>
      <c r="N148" s="247" t="s">
        <v>1198</v>
      </c>
      <c r="O148" s="262" t="s">
        <v>895</v>
      </c>
      <c r="P148" s="263" t="s">
        <v>492</v>
      </c>
      <c r="Q148" s="264">
        <v>15</v>
      </c>
      <c r="R148" s="264">
        <v>15</v>
      </c>
      <c r="S148" s="264">
        <v>15</v>
      </c>
      <c r="T148" s="264">
        <v>15</v>
      </c>
      <c r="U148" s="264">
        <v>15</v>
      </c>
      <c r="V148" s="235"/>
      <c r="W148" s="451">
        <v>1.2</v>
      </c>
      <c r="X148" s="447">
        <f t="shared" si="17"/>
        <v>18</v>
      </c>
      <c r="Y148" s="447">
        <f t="shared" si="17"/>
        <v>18</v>
      </c>
      <c r="Z148" s="447">
        <f t="shared" si="17"/>
        <v>18</v>
      </c>
      <c r="AA148" s="447">
        <f t="shared" si="17"/>
        <v>18</v>
      </c>
      <c r="AB148" s="447">
        <f t="shared" si="17"/>
        <v>18</v>
      </c>
    </row>
    <row r="149" spans="1:28" ht="15.75" customHeight="1">
      <c r="A149" s="229" t="str">
        <f t="shared" si="15"/>
        <v>0401070530001_FTW_SS_PP_55_251x51</v>
      </c>
      <c r="B149" s="546" t="s">
        <v>607</v>
      </c>
      <c r="C149" s="546" t="s">
        <v>604</v>
      </c>
      <c r="D149" s="546" t="s">
        <v>610</v>
      </c>
      <c r="E149" s="546" t="s">
        <v>760</v>
      </c>
      <c r="F149" s="546" t="s">
        <v>623</v>
      </c>
      <c r="G149" s="546" t="s">
        <v>604</v>
      </c>
      <c r="H149" s="229" t="str">
        <f t="shared" si="14"/>
        <v>0401070530001</v>
      </c>
      <c r="I149" s="227" t="s">
        <v>686</v>
      </c>
      <c r="J149" s="227" t="s">
        <v>1139</v>
      </c>
      <c r="K149" s="246" t="s">
        <v>1128</v>
      </c>
      <c r="L149" s="246" t="s">
        <v>894</v>
      </c>
      <c r="M149" s="262">
        <v>55</v>
      </c>
      <c r="N149" s="247" t="s">
        <v>1198</v>
      </c>
      <c r="O149" s="262" t="s">
        <v>895</v>
      </c>
      <c r="P149" s="263" t="s">
        <v>492</v>
      </c>
      <c r="Q149" s="264">
        <v>15</v>
      </c>
      <c r="R149" s="264">
        <v>15</v>
      </c>
      <c r="S149" s="264">
        <v>15</v>
      </c>
      <c r="T149" s="264">
        <v>15</v>
      </c>
      <c r="U149" s="264">
        <v>15</v>
      </c>
      <c r="V149" s="235"/>
      <c r="W149" s="451">
        <v>1.2</v>
      </c>
      <c r="X149" s="447">
        <f t="shared" si="17"/>
        <v>18</v>
      </c>
      <c r="Y149" s="447">
        <f t="shared" si="17"/>
        <v>18</v>
      </c>
      <c r="Z149" s="447">
        <f t="shared" si="17"/>
        <v>18</v>
      </c>
      <c r="AA149" s="447">
        <f t="shared" si="17"/>
        <v>18</v>
      </c>
      <c r="AB149" s="447">
        <f t="shared" si="17"/>
        <v>18</v>
      </c>
    </row>
    <row r="150" spans="1:28" ht="15.75" customHeight="1">
      <c r="A150" s="229" t="str">
        <f t="shared" si="15"/>
        <v>0401070540001_FTW_SS_PP_56_251x51</v>
      </c>
      <c r="B150" s="546" t="s">
        <v>607</v>
      </c>
      <c r="C150" s="546" t="s">
        <v>604</v>
      </c>
      <c r="D150" s="546" t="s">
        <v>610</v>
      </c>
      <c r="E150" s="546" t="s">
        <v>761</v>
      </c>
      <c r="F150" s="546" t="s">
        <v>623</v>
      </c>
      <c r="G150" s="546" t="s">
        <v>604</v>
      </c>
      <c r="H150" s="229" t="str">
        <f t="shared" si="14"/>
        <v>0401070540001</v>
      </c>
      <c r="I150" s="227" t="s">
        <v>686</v>
      </c>
      <c r="J150" s="227" t="s">
        <v>1139</v>
      </c>
      <c r="K150" s="246" t="s">
        <v>1128</v>
      </c>
      <c r="L150" s="246" t="s">
        <v>894</v>
      </c>
      <c r="M150" s="262">
        <v>56</v>
      </c>
      <c r="N150" s="247" t="s">
        <v>1198</v>
      </c>
      <c r="O150" s="262" t="s">
        <v>895</v>
      </c>
      <c r="P150" s="263" t="s">
        <v>492</v>
      </c>
      <c r="Q150" s="264">
        <v>15</v>
      </c>
      <c r="R150" s="264">
        <v>15</v>
      </c>
      <c r="S150" s="264">
        <v>15</v>
      </c>
      <c r="T150" s="264">
        <v>15</v>
      </c>
      <c r="U150" s="264">
        <v>15</v>
      </c>
      <c r="V150" s="235"/>
      <c r="W150" s="451">
        <v>1.2</v>
      </c>
      <c r="X150" s="447">
        <f t="shared" si="17"/>
        <v>18</v>
      </c>
      <c r="Y150" s="447">
        <f t="shared" si="17"/>
        <v>18</v>
      </c>
      <c r="Z150" s="447">
        <f t="shared" si="17"/>
        <v>18</v>
      </c>
      <c r="AA150" s="447">
        <f t="shared" si="17"/>
        <v>18</v>
      </c>
      <c r="AB150" s="447">
        <f t="shared" si="17"/>
        <v>18</v>
      </c>
    </row>
    <row r="151" spans="1:28" ht="15.75" customHeight="1">
      <c r="A151" s="229" t="str">
        <f t="shared" si="15"/>
        <v>0401070550001_FTW_SS_PP_57_251x51</v>
      </c>
      <c r="B151" s="546" t="s">
        <v>607</v>
      </c>
      <c r="C151" s="546" t="s">
        <v>604</v>
      </c>
      <c r="D151" s="546" t="s">
        <v>610</v>
      </c>
      <c r="E151" s="546" t="s">
        <v>762</v>
      </c>
      <c r="F151" s="546" t="s">
        <v>623</v>
      </c>
      <c r="G151" s="546" t="s">
        <v>604</v>
      </c>
      <c r="H151" s="229" t="str">
        <f t="shared" ref="H151:H214" si="18">B151&amp;C151&amp;D151&amp;E151&amp;F151&amp;G151</f>
        <v>0401070550001</v>
      </c>
      <c r="I151" s="227" t="s">
        <v>686</v>
      </c>
      <c r="J151" s="227" t="s">
        <v>1139</v>
      </c>
      <c r="K151" s="246" t="s">
        <v>1128</v>
      </c>
      <c r="L151" s="246" t="s">
        <v>894</v>
      </c>
      <c r="M151" s="262">
        <v>57</v>
      </c>
      <c r="N151" s="247" t="s">
        <v>1198</v>
      </c>
      <c r="O151" s="262" t="s">
        <v>895</v>
      </c>
      <c r="P151" s="263" t="s">
        <v>492</v>
      </c>
      <c r="Q151" s="264">
        <v>15</v>
      </c>
      <c r="R151" s="264">
        <v>15</v>
      </c>
      <c r="S151" s="264">
        <v>15</v>
      </c>
      <c r="T151" s="264">
        <v>15</v>
      </c>
      <c r="U151" s="264">
        <v>15</v>
      </c>
      <c r="V151" s="235"/>
      <c r="W151" s="451">
        <v>1.2</v>
      </c>
      <c r="X151" s="447">
        <f t="shared" si="17"/>
        <v>18</v>
      </c>
      <c r="Y151" s="447">
        <f t="shared" si="17"/>
        <v>18</v>
      </c>
      <c r="Z151" s="447">
        <f t="shared" si="17"/>
        <v>18</v>
      </c>
      <c r="AA151" s="447">
        <f t="shared" si="17"/>
        <v>18</v>
      </c>
      <c r="AB151" s="447">
        <f t="shared" si="17"/>
        <v>18</v>
      </c>
    </row>
    <row r="152" spans="1:28" ht="15.75" customHeight="1">
      <c r="A152" s="229" t="str">
        <f t="shared" si="15"/>
        <v>0401070560001_FTW_SS_PP_58_251x51</v>
      </c>
      <c r="B152" s="546" t="s">
        <v>607</v>
      </c>
      <c r="C152" s="546" t="s">
        <v>604</v>
      </c>
      <c r="D152" s="546" t="s">
        <v>610</v>
      </c>
      <c r="E152" s="546" t="s">
        <v>763</v>
      </c>
      <c r="F152" s="546" t="s">
        <v>623</v>
      </c>
      <c r="G152" s="546" t="s">
        <v>604</v>
      </c>
      <c r="H152" s="229" t="str">
        <f t="shared" si="18"/>
        <v>0401070560001</v>
      </c>
      <c r="I152" s="227" t="s">
        <v>686</v>
      </c>
      <c r="J152" s="227" t="s">
        <v>1139</v>
      </c>
      <c r="K152" s="246" t="s">
        <v>1128</v>
      </c>
      <c r="L152" s="246" t="s">
        <v>894</v>
      </c>
      <c r="M152" s="262">
        <v>58</v>
      </c>
      <c r="N152" s="247" t="s">
        <v>1198</v>
      </c>
      <c r="O152" s="262" t="s">
        <v>895</v>
      </c>
      <c r="P152" s="263" t="s">
        <v>492</v>
      </c>
      <c r="Q152" s="264">
        <v>15</v>
      </c>
      <c r="R152" s="264">
        <v>15</v>
      </c>
      <c r="S152" s="264">
        <v>15</v>
      </c>
      <c r="T152" s="264">
        <v>15</v>
      </c>
      <c r="U152" s="264">
        <v>15</v>
      </c>
      <c r="V152" s="235"/>
      <c r="W152" s="451">
        <v>1.2</v>
      </c>
      <c r="X152" s="447">
        <f t="shared" si="17"/>
        <v>18</v>
      </c>
      <c r="Y152" s="447">
        <f t="shared" si="17"/>
        <v>18</v>
      </c>
      <c r="Z152" s="447">
        <f t="shared" si="17"/>
        <v>18</v>
      </c>
      <c r="AA152" s="447">
        <f t="shared" si="17"/>
        <v>18</v>
      </c>
      <c r="AB152" s="447">
        <f t="shared" si="17"/>
        <v>18</v>
      </c>
    </row>
    <row r="153" spans="1:28" ht="15.75" customHeight="1">
      <c r="A153" s="229" t="str">
        <f t="shared" si="15"/>
        <v>0401070570001_FTW_SS_PP_59_251x51</v>
      </c>
      <c r="B153" s="546" t="s">
        <v>607</v>
      </c>
      <c r="C153" s="546" t="s">
        <v>604</v>
      </c>
      <c r="D153" s="546" t="s">
        <v>610</v>
      </c>
      <c r="E153" s="546" t="s">
        <v>764</v>
      </c>
      <c r="F153" s="546" t="s">
        <v>623</v>
      </c>
      <c r="G153" s="546" t="s">
        <v>604</v>
      </c>
      <c r="H153" s="229" t="str">
        <f t="shared" si="18"/>
        <v>0401070570001</v>
      </c>
      <c r="I153" s="227" t="s">
        <v>686</v>
      </c>
      <c r="J153" s="227" t="s">
        <v>1139</v>
      </c>
      <c r="K153" s="246" t="s">
        <v>1128</v>
      </c>
      <c r="L153" s="246" t="s">
        <v>894</v>
      </c>
      <c r="M153" s="262">
        <v>59</v>
      </c>
      <c r="N153" s="247" t="s">
        <v>1198</v>
      </c>
      <c r="O153" s="262" t="s">
        <v>895</v>
      </c>
      <c r="P153" s="263" t="s">
        <v>492</v>
      </c>
      <c r="Q153" s="264">
        <v>15</v>
      </c>
      <c r="R153" s="264">
        <v>15</v>
      </c>
      <c r="S153" s="264">
        <v>15</v>
      </c>
      <c r="T153" s="264">
        <v>15</v>
      </c>
      <c r="U153" s="264">
        <v>15</v>
      </c>
      <c r="V153" s="235"/>
      <c r="W153" s="451">
        <v>1.2</v>
      </c>
      <c r="X153" s="447">
        <f t="shared" si="17"/>
        <v>18</v>
      </c>
      <c r="Y153" s="447">
        <f t="shared" si="17"/>
        <v>18</v>
      </c>
      <c r="Z153" s="447">
        <f t="shared" si="17"/>
        <v>18</v>
      </c>
      <c r="AA153" s="447">
        <f t="shared" si="17"/>
        <v>18</v>
      </c>
      <c r="AB153" s="447">
        <f t="shared" si="17"/>
        <v>18</v>
      </c>
    </row>
    <row r="154" spans="1:28" ht="15.75" customHeight="1">
      <c r="A154" s="229" t="str">
        <f t="shared" si="15"/>
        <v>0401070580001_FTW_SS_PP_60_251x51</v>
      </c>
      <c r="B154" s="546" t="s">
        <v>607</v>
      </c>
      <c r="C154" s="546" t="s">
        <v>604</v>
      </c>
      <c r="D154" s="546" t="s">
        <v>610</v>
      </c>
      <c r="E154" s="546" t="s">
        <v>765</v>
      </c>
      <c r="F154" s="546" t="s">
        <v>623</v>
      </c>
      <c r="G154" s="546" t="s">
        <v>604</v>
      </c>
      <c r="H154" s="229" t="str">
        <f t="shared" si="18"/>
        <v>0401070580001</v>
      </c>
      <c r="I154" s="227" t="s">
        <v>686</v>
      </c>
      <c r="J154" s="227" t="s">
        <v>1139</v>
      </c>
      <c r="K154" s="246" t="s">
        <v>1128</v>
      </c>
      <c r="L154" s="246" t="s">
        <v>894</v>
      </c>
      <c r="M154" s="262">
        <v>60</v>
      </c>
      <c r="N154" s="247" t="s">
        <v>1198</v>
      </c>
      <c r="O154" s="262" t="s">
        <v>895</v>
      </c>
      <c r="P154" s="263" t="s">
        <v>492</v>
      </c>
      <c r="Q154" s="264">
        <v>15</v>
      </c>
      <c r="R154" s="264">
        <v>15</v>
      </c>
      <c r="S154" s="264">
        <v>15</v>
      </c>
      <c r="T154" s="264">
        <v>15</v>
      </c>
      <c r="U154" s="264">
        <v>15</v>
      </c>
      <c r="V154" s="235"/>
      <c r="W154" s="451">
        <v>1.2</v>
      </c>
      <c r="X154" s="447">
        <f t="shared" si="17"/>
        <v>18</v>
      </c>
      <c r="Y154" s="447">
        <f t="shared" si="17"/>
        <v>18</v>
      </c>
      <c r="Z154" s="447">
        <f t="shared" si="17"/>
        <v>18</v>
      </c>
      <c r="AA154" s="447">
        <f t="shared" si="17"/>
        <v>18</v>
      </c>
      <c r="AB154" s="447">
        <f t="shared" si="17"/>
        <v>18</v>
      </c>
    </row>
    <row r="155" spans="1:28" ht="15.75" customHeight="1">
      <c r="A155" s="229" t="str">
        <f t="shared" si="15"/>
        <v>0401070590001_FTW_SS_PP_61_251x51</v>
      </c>
      <c r="B155" s="546" t="s">
        <v>607</v>
      </c>
      <c r="C155" s="546" t="s">
        <v>604</v>
      </c>
      <c r="D155" s="546" t="s">
        <v>610</v>
      </c>
      <c r="E155" s="546" t="s">
        <v>766</v>
      </c>
      <c r="F155" s="546" t="s">
        <v>623</v>
      </c>
      <c r="G155" s="546" t="s">
        <v>604</v>
      </c>
      <c r="H155" s="229" t="str">
        <f t="shared" si="18"/>
        <v>0401070590001</v>
      </c>
      <c r="I155" s="227" t="s">
        <v>686</v>
      </c>
      <c r="J155" s="227" t="s">
        <v>1139</v>
      </c>
      <c r="K155" s="246" t="s">
        <v>1128</v>
      </c>
      <c r="L155" s="246" t="s">
        <v>894</v>
      </c>
      <c r="M155" s="262">
        <v>61</v>
      </c>
      <c r="N155" s="247" t="s">
        <v>1198</v>
      </c>
      <c r="O155" s="262" t="s">
        <v>895</v>
      </c>
      <c r="P155" s="263" t="s">
        <v>492</v>
      </c>
      <c r="Q155" s="264">
        <v>15</v>
      </c>
      <c r="R155" s="264">
        <v>15</v>
      </c>
      <c r="S155" s="264">
        <v>15</v>
      </c>
      <c r="T155" s="264">
        <v>15</v>
      </c>
      <c r="U155" s="264">
        <v>15</v>
      </c>
      <c r="V155" s="235"/>
      <c r="W155" s="451">
        <v>1.2</v>
      </c>
      <c r="X155" s="447">
        <f t="shared" si="17"/>
        <v>18</v>
      </c>
      <c r="Y155" s="447">
        <f t="shared" si="17"/>
        <v>18</v>
      </c>
      <c r="Z155" s="447">
        <f t="shared" si="17"/>
        <v>18</v>
      </c>
      <c r="AA155" s="447">
        <f t="shared" si="17"/>
        <v>18</v>
      </c>
      <c r="AB155" s="447">
        <f t="shared" si="17"/>
        <v>18</v>
      </c>
    </row>
    <row r="156" spans="1:28" ht="15.75" customHeight="1">
      <c r="A156" s="229" t="str">
        <f t="shared" si="15"/>
        <v>0401070600001_FTW_SS_PP_62_251x51</v>
      </c>
      <c r="B156" s="546" t="s">
        <v>607</v>
      </c>
      <c r="C156" s="546" t="s">
        <v>604</v>
      </c>
      <c r="D156" s="546" t="s">
        <v>610</v>
      </c>
      <c r="E156" s="546" t="s">
        <v>767</v>
      </c>
      <c r="F156" s="546" t="s">
        <v>623</v>
      </c>
      <c r="G156" s="546" t="s">
        <v>604</v>
      </c>
      <c r="H156" s="229" t="str">
        <f t="shared" si="18"/>
        <v>0401070600001</v>
      </c>
      <c r="I156" s="227" t="s">
        <v>686</v>
      </c>
      <c r="J156" s="227" t="s">
        <v>1139</v>
      </c>
      <c r="K156" s="246" t="s">
        <v>1128</v>
      </c>
      <c r="L156" s="246" t="s">
        <v>894</v>
      </c>
      <c r="M156" s="262">
        <v>62</v>
      </c>
      <c r="N156" s="247" t="s">
        <v>1198</v>
      </c>
      <c r="O156" s="262" t="s">
        <v>895</v>
      </c>
      <c r="P156" s="263" t="s">
        <v>492</v>
      </c>
      <c r="Q156" s="264">
        <v>15</v>
      </c>
      <c r="R156" s="264">
        <v>15</v>
      </c>
      <c r="S156" s="264">
        <v>15</v>
      </c>
      <c r="T156" s="264">
        <v>15</v>
      </c>
      <c r="U156" s="264">
        <v>15</v>
      </c>
      <c r="V156" s="235"/>
      <c r="W156" s="451">
        <v>1.2</v>
      </c>
      <c r="X156" s="447">
        <f t="shared" si="17"/>
        <v>18</v>
      </c>
      <c r="Y156" s="447">
        <f t="shared" si="17"/>
        <v>18</v>
      </c>
      <c r="Z156" s="447">
        <f t="shared" si="17"/>
        <v>18</v>
      </c>
      <c r="AA156" s="447">
        <f t="shared" si="17"/>
        <v>18</v>
      </c>
      <c r="AB156" s="447">
        <f t="shared" si="17"/>
        <v>18</v>
      </c>
    </row>
    <row r="157" spans="1:28" ht="15.75" customHeight="1">
      <c r="A157" s="229" t="str">
        <f t="shared" si="15"/>
        <v>0401070610001_FTW_SS_PP_63_251x51</v>
      </c>
      <c r="B157" s="546" t="s">
        <v>607</v>
      </c>
      <c r="C157" s="546" t="s">
        <v>604</v>
      </c>
      <c r="D157" s="546" t="s">
        <v>610</v>
      </c>
      <c r="E157" s="546" t="s">
        <v>768</v>
      </c>
      <c r="F157" s="546" t="s">
        <v>623</v>
      </c>
      <c r="G157" s="546" t="s">
        <v>604</v>
      </c>
      <c r="H157" s="229" t="str">
        <f t="shared" si="18"/>
        <v>0401070610001</v>
      </c>
      <c r="I157" s="227" t="s">
        <v>686</v>
      </c>
      <c r="J157" s="227" t="s">
        <v>1139</v>
      </c>
      <c r="K157" s="246" t="s">
        <v>1128</v>
      </c>
      <c r="L157" s="246" t="s">
        <v>894</v>
      </c>
      <c r="M157" s="262">
        <v>63</v>
      </c>
      <c r="N157" s="247" t="s">
        <v>1198</v>
      </c>
      <c r="O157" s="262" t="s">
        <v>895</v>
      </c>
      <c r="P157" s="263" t="s">
        <v>492</v>
      </c>
      <c r="Q157" s="264">
        <v>15</v>
      </c>
      <c r="R157" s="264">
        <v>15</v>
      </c>
      <c r="S157" s="264">
        <v>15</v>
      </c>
      <c r="T157" s="264">
        <v>15</v>
      </c>
      <c r="U157" s="264">
        <v>15</v>
      </c>
      <c r="V157" s="235"/>
      <c r="W157" s="451">
        <v>1.2</v>
      </c>
      <c r="X157" s="447">
        <f t="shared" si="17"/>
        <v>18</v>
      </c>
      <c r="Y157" s="447">
        <f t="shared" si="17"/>
        <v>18</v>
      </c>
      <c r="Z157" s="447">
        <f t="shared" si="17"/>
        <v>18</v>
      </c>
      <c r="AA157" s="447">
        <f t="shared" si="17"/>
        <v>18</v>
      </c>
      <c r="AB157" s="447">
        <f t="shared" si="17"/>
        <v>18</v>
      </c>
    </row>
    <row r="158" spans="1:28" ht="15.75" customHeight="1">
      <c r="A158" s="229" t="str">
        <f t="shared" si="15"/>
        <v>0401070620001_FTW_SS_PP_64_251x51</v>
      </c>
      <c r="B158" s="546" t="s">
        <v>607</v>
      </c>
      <c r="C158" s="546" t="s">
        <v>604</v>
      </c>
      <c r="D158" s="546" t="s">
        <v>610</v>
      </c>
      <c r="E158" s="546" t="s">
        <v>769</v>
      </c>
      <c r="F158" s="546" t="s">
        <v>623</v>
      </c>
      <c r="G158" s="546" t="s">
        <v>604</v>
      </c>
      <c r="H158" s="229" t="str">
        <f t="shared" si="18"/>
        <v>0401070620001</v>
      </c>
      <c r="I158" s="227" t="s">
        <v>686</v>
      </c>
      <c r="J158" s="227" t="s">
        <v>1139</v>
      </c>
      <c r="K158" s="246" t="s">
        <v>1128</v>
      </c>
      <c r="L158" s="246" t="s">
        <v>894</v>
      </c>
      <c r="M158" s="262">
        <v>64</v>
      </c>
      <c r="N158" s="247" t="s">
        <v>1198</v>
      </c>
      <c r="O158" s="262" t="s">
        <v>895</v>
      </c>
      <c r="P158" s="263" t="s">
        <v>492</v>
      </c>
      <c r="Q158" s="264">
        <v>15</v>
      </c>
      <c r="R158" s="264">
        <v>15</v>
      </c>
      <c r="S158" s="264">
        <v>15</v>
      </c>
      <c r="T158" s="264">
        <v>15</v>
      </c>
      <c r="U158" s="264">
        <v>15</v>
      </c>
      <c r="V158" s="235"/>
      <c r="W158" s="451">
        <v>1.2</v>
      </c>
      <c r="X158" s="447">
        <f t="shared" si="17"/>
        <v>18</v>
      </c>
      <c r="Y158" s="447">
        <f t="shared" si="17"/>
        <v>18</v>
      </c>
      <c r="Z158" s="447">
        <f t="shared" si="17"/>
        <v>18</v>
      </c>
      <c r="AA158" s="447">
        <f t="shared" si="17"/>
        <v>18</v>
      </c>
      <c r="AB158" s="447">
        <f t="shared" si="17"/>
        <v>18</v>
      </c>
    </row>
    <row r="159" spans="1:28" ht="15.75" customHeight="1">
      <c r="A159" s="229" t="str">
        <f t="shared" si="15"/>
        <v>0401070630001_FTW_SS_PP_65_251x51</v>
      </c>
      <c r="B159" s="546" t="s">
        <v>607</v>
      </c>
      <c r="C159" s="546" t="s">
        <v>604</v>
      </c>
      <c r="D159" s="546" t="s">
        <v>610</v>
      </c>
      <c r="E159" s="546" t="s">
        <v>770</v>
      </c>
      <c r="F159" s="546" t="s">
        <v>623</v>
      </c>
      <c r="G159" s="546" t="s">
        <v>604</v>
      </c>
      <c r="H159" s="229" t="str">
        <f t="shared" si="18"/>
        <v>0401070630001</v>
      </c>
      <c r="I159" s="227" t="s">
        <v>686</v>
      </c>
      <c r="J159" s="227" t="s">
        <v>1139</v>
      </c>
      <c r="K159" s="246" t="s">
        <v>1128</v>
      </c>
      <c r="L159" s="246" t="s">
        <v>894</v>
      </c>
      <c r="M159" s="262">
        <v>65</v>
      </c>
      <c r="N159" s="247" t="s">
        <v>1198</v>
      </c>
      <c r="O159" s="262" t="s">
        <v>895</v>
      </c>
      <c r="P159" s="263" t="s">
        <v>492</v>
      </c>
      <c r="Q159" s="264">
        <v>10</v>
      </c>
      <c r="R159" s="264">
        <v>10</v>
      </c>
      <c r="S159" s="264">
        <v>10</v>
      </c>
      <c r="T159" s="264">
        <v>10</v>
      </c>
      <c r="U159" s="264">
        <v>10</v>
      </c>
      <c r="V159" s="235"/>
      <c r="W159" s="451">
        <v>1.2</v>
      </c>
      <c r="X159" s="447">
        <f t="shared" si="17"/>
        <v>12</v>
      </c>
      <c r="Y159" s="447">
        <f t="shared" si="17"/>
        <v>12</v>
      </c>
      <c r="Z159" s="447">
        <f t="shared" si="17"/>
        <v>12</v>
      </c>
      <c r="AA159" s="447">
        <f t="shared" si="17"/>
        <v>12</v>
      </c>
      <c r="AB159" s="447">
        <f t="shared" si="17"/>
        <v>12</v>
      </c>
    </row>
    <row r="160" spans="1:28" ht="15.75" customHeight="1">
      <c r="A160" s="229" t="str">
        <f t="shared" si="15"/>
        <v>0401070640001_FTW_SS_PP_66_251x51</v>
      </c>
      <c r="B160" s="546" t="s">
        <v>607</v>
      </c>
      <c r="C160" s="546" t="s">
        <v>604</v>
      </c>
      <c r="D160" s="546" t="s">
        <v>610</v>
      </c>
      <c r="E160" s="546" t="s">
        <v>771</v>
      </c>
      <c r="F160" s="546" t="s">
        <v>623</v>
      </c>
      <c r="G160" s="546" t="s">
        <v>604</v>
      </c>
      <c r="H160" s="229" t="str">
        <f t="shared" si="18"/>
        <v>0401070640001</v>
      </c>
      <c r="I160" s="227" t="s">
        <v>686</v>
      </c>
      <c r="J160" s="227" t="s">
        <v>1139</v>
      </c>
      <c r="K160" s="246" t="s">
        <v>1128</v>
      </c>
      <c r="L160" s="246" t="s">
        <v>894</v>
      </c>
      <c r="M160" s="262">
        <v>66</v>
      </c>
      <c r="N160" s="247" t="s">
        <v>1198</v>
      </c>
      <c r="O160" s="262" t="s">
        <v>895</v>
      </c>
      <c r="P160" s="263" t="s">
        <v>492</v>
      </c>
      <c r="Q160" s="264">
        <v>10</v>
      </c>
      <c r="R160" s="264">
        <v>10</v>
      </c>
      <c r="S160" s="264">
        <v>10</v>
      </c>
      <c r="T160" s="264">
        <v>10</v>
      </c>
      <c r="U160" s="264">
        <v>10</v>
      </c>
      <c r="V160" s="235"/>
      <c r="W160" s="451">
        <v>1.2</v>
      </c>
      <c r="X160" s="447">
        <f t="shared" si="17"/>
        <v>12</v>
      </c>
      <c r="Y160" s="447">
        <f t="shared" si="17"/>
        <v>12</v>
      </c>
      <c r="Z160" s="447">
        <f t="shared" si="17"/>
        <v>12</v>
      </c>
      <c r="AA160" s="447">
        <f t="shared" si="17"/>
        <v>12</v>
      </c>
      <c r="AB160" s="447">
        <f t="shared" si="17"/>
        <v>12</v>
      </c>
    </row>
    <row r="161" spans="1:28" ht="15.75" customHeight="1">
      <c r="A161" s="229" t="str">
        <f t="shared" ref="A161:A224" si="19">H161&amp;J161&amp;K161&amp;M161&amp;J161&amp;N161</f>
        <v>0401070650001_FTW_SS_PP_67_251x51</v>
      </c>
      <c r="B161" s="546" t="s">
        <v>607</v>
      </c>
      <c r="C161" s="546" t="s">
        <v>604</v>
      </c>
      <c r="D161" s="546" t="s">
        <v>610</v>
      </c>
      <c r="E161" s="546" t="s">
        <v>772</v>
      </c>
      <c r="F161" s="546" t="s">
        <v>623</v>
      </c>
      <c r="G161" s="546" t="s">
        <v>604</v>
      </c>
      <c r="H161" s="229" t="str">
        <f t="shared" si="18"/>
        <v>0401070650001</v>
      </c>
      <c r="I161" s="227" t="s">
        <v>686</v>
      </c>
      <c r="J161" s="227" t="s">
        <v>1139</v>
      </c>
      <c r="K161" s="246" t="s">
        <v>1128</v>
      </c>
      <c r="L161" s="246" t="s">
        <v>894</v>
      </c>
      <c r="M161" s="262">
        <v>67</v>
      </c>
      <c r="N161" s="247" t="s">
        <v>1198</v>
      </c>
      <c r="O161" s="262" t="s">
        <v>895</v>
      </c>
      <c r="P161" s="263" t="s">
        <v>492</v>
      </c>
      <c r="Q161" s="264">
        <v>10</v>
      </c>
      <c r="R161" s="264">
        <v>10</v>
      </c>
      <c r="S161" s="264">
        <v>10</v>
      </c>
      <c r="T161" s="264">
        <v>10</v>
      </c>
      <c r="U161" s="264">
        <v>10</v>
      </c>
      <c r="V161" s="235"/>
      <c r="W161" s="451">
        <v>1.2</v>
      </c>
      <c r="X161" s="447">
        <f t="shared" ref="X161:AB192" si="20">$W161*Q161</f>
        <v>12</v>
      </c>
      <c r="Y161" s="447">
        <f t="shared" si="20"/>
        <v>12</v>
      </c>
      <c r="Z161" s="447">
        <f t="shared" si="20"/>
        <v>12</v>
      </c>
      <c r="AA161" s="447">
        <f t="shared" si="20"/>
        <v>12</v>
      </c>
      <c r="AB161" s="447">
        <f t="shared" si="20"/>
        <v>12</v>
      </c>
    </row>
    <row r="162" spans="1:28" ht="15.75" customHeight="1">
      <c r="A162" s="229" t="str">
        <f t="shared" si="19"/>
        <v>0401070660001_FTW_SS_PP_68_251x51</v>
      </c>
      <c r="B162" s="546" t="s">
        <v>607</v>
      </c>
      <c r="C162" s="546" t="s">
        <v>604</v>
      </c>
      <c r="D162" s="546" t="s">
        <v>610</v>
      </c>
      <c r="E162" s="546" t="s">
        <v>773</v>
      </c>
      <c r="F162" s="546" t="s">
        <v>623</v>
      </c>
      <c r="G162" s="546" t="s">
        <v>604</v>
      </c>
      <c r="H162" s="229" t="str">
        <f t="shared" si="18"/>
        <v>0401070660001</v>
      </c>
      <c r="I162" s="227" t="s">
        <v>686</v>
      </c>
      <c r="J162" s="227" t="s">
        <v>1139</v>
      </c>
      <c r="K162" s="246" t="s">
        <v>1128</v>
      </c>
      <c r="L162" s="246" t="s">
        <v>894</v>
      </c>
      <c r="M162" s="262">
        <v>68</v>
      </c>
      <c r="N162" s="247" t="s">
        <v>1198</v>
      </c>
      <c r="O162" s="262" t="s">
        <v>895</v>
      </c>
      <c r="P162" s="263" t="s">
        <v>492</v>
      </c>
      <c r="Q162" s="264">
        <v>10</v>
      </c>
      <c r="R162" s="264">
        <v>10</v>
      </c>
      <c r="S162" s="264">
        <v>10</v>
      </c>
      <c r="T162" s="264">
        <v>10</v>
      </c>
      <c r="U162" s="264">
        <v>10</v>
      </c>
      <c r="V162" s="235"/>
      <c r="W162" s="451">
        <v>1.2</v>
      </c>
      <c r="X162" s="447">
        <f t="shared" si="20"/>
        <v>12</v>
      </c>
      <c r="Y162" s="447">
        <f t="shared" si="20"/>
        <v>12</v>
      </c>
      <c r="Z162" s="447">
        <f t="shared" si="20"/>
        <v>12</v>
      </c>
      <c r="AA162" s="447">
        <f t="shared" si="20"/>
        <v>12</v>
      </c>
      <c r="AB162" s="447">
        <f t="shared" si="20"/>
        <v>12</v>
      </c>
    </row>
    <row r="163" spans="1:28" ht="15.75" customHeight="1">
      <c r="A163" s="229" t="str">
        <f t="shared" si="19"/>
        <v>0401070670001_FTW_SS_PP_69_251x51</v>
      </c>
      <c r="B163" s="546" t="s">
        <v>607</v>
      </c>
      <c r="C163" s="546" t="s">
        <v>604</v>
      </c>
      <c r="D163" s="546" t="s">
        <v>610</v>
      </c>
      <c r="E163" s="546" t="s">
        <v>774</v>
      </c>
      <c r="F163" s="546" t="s">
        <v>623</v>
      </c>
      <c r="G163" s="546" t="s">
        <v>604</v>
      </c>
      <c r="H163" s="229" t="str">
        <f t="shared" si="18"/>
        <v>0401070670001</v>
      </c>
      <c r="I163" s="227" t="s">
        <v>686</v>
      </c>
      <c r="J163" s="227" t="s">
        <v>1139</v>
      </c>
      <c r="K163" s="246" t="s">
        <v>1128</v>
      </c>
      <c r="L163" s="246" t="s">
        <v>894</v>
      </c>
      <c r="M163" s="262">
        <v>69</v>
      </c>
      <c r="N163" s="247" t="s">
        <v>1198</v>
      </c>
      <c r="O163" s="262" t="s">
        <v>895</v>
      </c>
      <c r="P163" s="263" t="s">
        <v>492</v>
      </c>
      <c r="Q163" s="264">
        <v>10</v>
      </c>
      <c r="R163" s="264">
        <v>10</v>
      </c>
      <c r="S163" s="264">
        <v>10</v>
      </c>
      <c r="T163" s="264">
        <v>10</v>
      </c>
      <c r="U163" s="264">
        <v>10</v>
      </c>
      <c r="V163" s="235"/>
      <c r="W163" s="451">
        <v>1.2</v>
      </c>
      <c r="X163" s="447">
        <f t="shared" si="20"/>
        <v>12</v>
      </c>
      <c r="Y163" s="447">
        <f t="shared" si="20"/>
        <v>12</v>
      </c>
      <c r="Z163" s="447">
        <f t="shared" si="20"/>
        <v>12</v>
      </c>
      <c r="AA163" s="447">
        <f t="shared" si="20"/>
        <v>12</v>
      </c>
      <c r="AB163" s="447">
        <f t="shared" si="20"/>
        <v>12</v>
      </c>
    </row>
    <row r="164" spans="1:28" ht="15.75" customHeight="1">
      <c r="A164" s="229" t="str">
        <f t="shared" si="19"/>
        <v>0401070680001_FTW_SS_PP_70_251x51</v>
      </c>
      <c r="B164" s="546" t="s">
        <v>607</v>
      </c>
      <c r="C164" s="546" t="s">
        <v>604</v>
      </c>
      <c r="D164" s="546" t="s">
        <v>610</v>
      </c>
      <c r="E164" s="546" t="s">
        <v>775</v>
      </c>
      <c r="F164" s="546" t="s">
        <v>623</v>
      </c>
      <c r="G164" s="546" t="s">
        <v>604</v>
      </c>
      <c r="H164" s="229" t="str">
        <f t="shared" si="18"/>
        <v>0401070680001</v>
      </c>
      <c r="I164" s="227" t="s">
        <v>686</v>
      </c>
      <c r="J164" s="227" t="s">
        <v>1139</v>
      </c>
      <c r="K164" s="246" t="s">
        <v>1128</v>
      </c>
      <c r="L164" s="246" t="s">
        <v>894</v>
      </c>
      <c r="M164" s="262">
        <v>70</v>
      </c>
      <c r="N164" s="247" t="s">
        <v>1198</v>
      </c>
      <c r="O164" s="262" t="s">
        <v>895</v>
      </c>
      <c r="P164" s="263" t="s">
        <v>492</v>
      </c>
      <c r="Q164" s="264">
        <v>10</v>
      </c>
      <c r="R164" s="264">
        <v>10</v>
      </c>
      <c r="S164" s="264">
        <v>10</v>
      </c>
      <c r="T164" s="264">
        <v>10</v>
      </c>
      <c r="U164" s="264">
        <v>10</v>
      </c>
      <c r="V164" s="235"/>
      <c r="W164" s="451">
        <v>1.2</v>
      </c>
      <c r="X164" s="447">
        <f t="shared" si="20"/>
        <v>12</v>
      </c>
      <c r="Y164" s="447">
        <f t="shared" si="20"/>
        <v>12</v>
      </c>
      <c r="Z164" s="447">
        <f t="shared" si="20"/>
        <v>12</v>
      </c>
      <c r="AA164" s="447">
        <f t="shared" si="20"/>
        <v>12</v>
      </c>
      <c r="AB164" s="447">
        <f t="shared" si="20"/>
        <v>12</v>
      </c>
    </row>
    <row r="165" spans="1:28" ht="15.75" customHeight="1">
      <c r="A165" s="229" t="str">
        <f t="shared" si="19"/>
        <v>0401070690001_FTW_SS_PP_71_251x51</v>
      </c>
      <c r="B165" s="546" t="s">
        <v>607</v>
      </c>
      <c r="C165" s="546" t="s">
        <v>604</v>
      </c>
      <c r="D165" s="546" t="s">
        <v>610</v>
      </c>
      <c r="E165" s="546" t="s">
        <v>776</v>
      </c>
      <c r="F165" s="546" t="s">
        <v>623</v>
      </c>
      <c r="G165" s="546" t="s">
        <v>604</v>
      </c>
      <c r="H165" s="229" t="str">
        <f t="shared" si="18"/>
        <v>0401070690001</v>
      </c>
      <c r="I165" s="227" t="s">
        <v>686</v>
      </c>
      <c r="J165" s="227" t="s">
        <v>1139</v>
      </c>
      <c r="K165" s="246" t="s">
        <v>1128</v>
      </c>
      <c r="L165" s="246" t="s">
        <v>894</v>
      </c>
      <c r="M165" s="262">
        <v>71</v>
      </c>
      <c r="N165" s="247" t="s">
        <v>1198</v>
      </c>
      <c r="O165" s="262" t="s">
        <v>895</v>
      </c>
      <c r="P165" s="263" t="s">
        <v>492</v>
      </c>
      <c r="Q165" s="264">
        <v>10</v>
      </c>
      <c r="R165" s="264">
        <v>10</v>
      </c>
      <c r="S165" s="264">
        <v>10</v>
      </c>
      <c r="T165" s="264">
        <v>10</v>
      </c>
      <c r="U165" s="264">
        <v>10</v>
      </c>
      <c r="V165" s="235"/>
      <c r="W165" s="451">
        <v>1.2</v>
      </c>
      <c r="X165" s="447">
        <f t="shared" si="20"/>
        <v>12</v>
      </c>
      <c r="Y165" s="447">
        <f t="shared" si="20"/>
        <v>12</v>
      </c>
      <c r="Z165" s="447">
        <f t="shared" si="20"/>
        <v>12</v>
      </c>
      <c r="AA165" s="447">
        <f t="shared" si="20"/>
        <v>12</v>
      </c>
      <c r="AB165" s="447">
        <f t="shared" si="20"/>
        <v>12</v>
      </c>
    </row>
    <row r="166" spans="1:28" ht="15.75" customHeight="1">
      <c r="A166" s="229" t="str">
        <f t="shared" si="19"/>
        <v>0401070700001_FTW_SS_PP_72_251x51</v>
      </c>
      <c r="B166" s="546" t="s">
        <v>607</v>
      </c>
      <c r="C166" s="546" t="s">
        <v>604</v>
      </c>
      <c r="D166" s="546" t="s">
        <v>610</v>
      </c>
      <c r="E166" s="546" t="s">
        <v>777</v>
      </c>
      <c r="F166" s="546" t="s">
        <v>623</v>
      </c>
      <c r="G166" s="546" t="s">
        <v>604</v>
      </c>
      <c r="H166" s="229" t="str">
        <f t="shared" si="18"/>
        <v>0401070700001</v>
      </c>
      <c r="I166" s="227" t="s">
        <v>686</v>
      </c>
      <c r="J166" s="227" t="s">
        <v>1139</v>
      </c>
      <c r="K166" s="246" t="s">
        <v>1128</v>
      </c>
      <c r="L166" s="246" t="s">
        <v>894</v>
      </c>
      <c r="M166" s="262">
        <v>72</v>
      </c>
      <c r="N166" s="247" t="s">
        <v>1198</v>
      </c>
      <c r="O166" s="262" t="s">
        <v>895</v>
      </c>
      <c r="P166" s="263" t="s">
        <v>492</v>
      </c>
      <c r="Q166" s="264">
        <v>10</v>
      </c>
      <c r="R166" s="264">
        <v>10</v>
      </c>
      <c r="S166" s="264">
        <v>10</v>
      </c>
      <c r="T166" s="264">
        <v>10</v>
      </c>
      <c r="U166" s="264">
        <v>10</v>
      </c>
      <c r="V166" s="235"/>
      <c r="W166" s="451">
        <v>1.2</v>
      </c>
      <c r="X166" s="447">
        <f t="shared" si="20"/>
        <v>12</v>
      </c>
      <c r="Y166" s="447">
        <f t="shared" si="20"/>
        <v>12</v>
      </c>
      <c r="Z166" s="447">
        <f t="shared" si="20"/>
        <v>12</v>
      </c>
      <c r="AA166" s="447">
        <f t="shared" si="20"/>
        <v>12</v>
      </c>
      <c r="AB166" s="447">
        <f t="shared" si="20"/>
        <v>12</v>
      </c>
    </row>
    <row r="167" spans="1:28" ht="15.75" customHeight="1">
      <c r="A167" s="229" t="str">
        <f t="shared" si="19"/>
        <v>0401070710001_FTW_SS_PP_73_251x51</v>
      </c>
      <c r="B167" s="546" t="s">
        <v>607</v>
      </c>
      <c r="C167" s="546" t="s">
        <v>604</v>
      </c>
      <c r="D167" s="546" t="s">
        <v>610</v>
      </c>
      <c r="E167" s="546" t="s">
        <v>778</v>
      </c>
      <c r="F167" s="546" t="s">
        <v>623</v>
      </c>
      <c r="G167" s="546" t="s">
        <v>604</v>
      </c>
      <c r="H167" s="229" t="str">
        <f t="shared" si="18"/>
        <v>0401070710001</v>
      </c>
      <c r="I167" s="227" t="s">
        <v>686</v>
      </c>
      <c r="J167" s="227" t="s">
        <v>1139</v>
      </c>
      <c r="K167" s="246" t="s">
        <v>1128</v>
      </c>
      <c r="L167" s="246" t="s">
        <v>894</v>
      </c>
      <c r="M167" s="262">
        <v>73</v>
      </c>
      <c r="N167" s="247" t="s">
        <v>1198</v>
      </c>
      <c r="O167" s="262" t="s">
        <v>895</v>
      </c>
      <c r="P167" s="263" t="s">
        <v>492</v>
      </c>
      <c r="Q167" s="264">
        <v>10</v>
      </c>
      <c r="R167" s="264">
        <v>10</v>
      </c>
      <c r="S167" s="264">
        <v>10</v>
      </c>
      <c r="T167" s="264">
        <v>10</v>
      </c>
      <c r="U167" s="264">
        <v>10</v>
      </c>
      <c r="V167" s="235"/>
      <c r="W167" s="451">
        <v>1.2</v>
      </c>
      <c r="X167" s="447">
        <f t="shared" si="20"/>
        <v>12</v>
      </c>
      <c r="Y167" s="447">
        <f t="shared" si="20"/>
        <v>12</v>
      </c>
      <c r="Z167" s="447">
        <f t="shared" si="20"/>
        <v>12</v>
      </c>
      <c r="AA167" s="447">
        <f t="shared" si="20"/>
        <v>12</v>
      </c>
      <c r="AB167" s="447">
        <f t="shared" si="20"/>
        <v>12</v>
      </c>
    </row>
    <row r="168" spans="1:28" ht="15.75" customHeight="1">
      <c r="A168" s="229" t="str">
        <f t="shared" si="19"/>
        <v>0401070720001_FTW_SS_PP_74_251x51</v>
      </c>
      <c r="B168" s="546" t="s">
        <v>607</v>
      </c>
      <c r="C168" s="546" t="s">
        <v>604</v>
      </c>
      <c r="D168" s="546" t="s">
        <v>610</v>
      </c>
      <c r="E168" s="546" t="s">
        <v>779</v>
      </c>
      <c r="F168" s="546" t="s">
        <v>623</v>
      </c>
      <c r="G168" s="546" t="s">
        <v>604</v>
      </c>
      <c r="H168" s="229" t="str">
        <f t="shared" si="18"/>
        <v>0401070720001</v>
      </c>
      <c r="I168" s="227" t="s">
        <v>686</v>
      </c>
      <c r="J168" s="227" t="s">
        <v>1139</v>
      </c>
      <c r="K168" s="246" t="s">
        <v>1128</v>
      </c>
      <c r="L168" s="246" t="s">
        <v>894</v>
      </c>
      <c r="M168" s="262">
        <v>74</v>
      </c>
      <c r="N168" s="247" t="s">
        <v>1198</v>
      </c>
      <c r="O168" s="262" t="s">
        <v>895</v>
      </c>
      <c r="P168" s="263" t="s">
        <v>492</v>
      </c>
      <c r="Q168" s="264">
        <v>10</v>
      </c>
      <c r="R168" s="264">
        <v>10</v>
      </c>
      <c r="S168" s="264">
        <v>10</v>
      </c>
      <c r="T168" s="264">
        <v>10</v>
      </c>
      <c r="U168" s="264">
        <v>10</v>
      </c>
      <c r="V168" s="235"/>
      <c r="W168" s="451">
        <v>1.2</v>
      </c>
      <c r="X168" s="447">
        <f t="shared" si="20"/>
        <v>12</v>
      </c>
      <c r="Y168" s="447">
        <f t="shared" si="20"/>
        <v>12</v>
      </c>
      <c r="Z168" s="447">
        <f t="shared" si="20"/>
        <v>12</v>
      </c>
      <c r="AA168" s="447">
        <f t="shared" si="20"/>
        <v>12</v>
      </c>
      <c r="AB168" s="447">
        <f t="shared" si="20"/>
        <v>12</v>
      </c>
    </row>
    <row r="169" spans="1:28" ht="15.75" customHeight="1">
      <c r="A169" s="229" t="str">
        <f t="shared" si="19"/>
        <v>0401070730001_FTW_SS_PP_75_251x51</v>
      </c>
      <c r="B169" s="546" t="s">
        <v>607</v>
      </c>
      <c r="C169" s="546" t="s">
        <v>604</v>
      </c>
      <c r="D169" s="546" t="s">
        <v>610</v>
      </c>
      <c r="E169" s="546" t="s">
        <v>780</v>
      </c>
      <c r="F169" s="546" t="s">
        <v>623</v>
      </c>
      <c r="G169" s="546" t="s">
        <v>604</v>
      </c>
      <c r="H169" s="229" t="str">
        <f t="shared" si="18"/>
        <v>0401070730001</v>
      </c>
      <c r="I169" s="227" t="s">
        <v>686</v>
      </c>
      <c r="J169" s="227" t="s">
        <v>1139</v>
      </c>
      <c r="K169" s="246" t="s">
        <v>1128</v>
      </c>
      <c r="L169" s="246" t="s">
        <v>894</v>
      </c>
      <c r="M169" s="262">
        <v>75</v>
      </c>
      <c r="N169" s="247" t="s">
        <v>1198</v>
      </c>
      <c r="O169" s="262" t="s">
        <v>895</v>
      </c>
      <c r="P169" s="263" t="s">
        <v>492</v>
      </c>
      <c r="Q169" s="264">
        <v>10</v>
      </c>
      <c r="R169" s="264">
        <v>10</v>
      </c>
      <c r="S169" s="264">
        <v>10</v>
      </c>
      <c r="T169" s="264">
        <v>10</v>
      </c>
      <c r="U169" s="264">
        <v>10</v>
      </c>
      <c r="V169" s="235"/>
      <c r="W169" s="451">
        <v>1.2</v>
      </c>
      <c r="X169" s="447">
        <f t="shared" si="20"/>
        <v>12</v>
      </c>
      <c r="Y169" s="447">
        <f t="shared" si="20"/>
        <v>12</v>
      </c>
      <c r="Z169" s="447">
        <f t="shared" si="20"/>
        <v>12</v>
      </c>
      <c r="AA169" s="447">
        <f t="shared" si="20"/>
        <v>12</v>
      </c>
      <c r="AB169" s="447">
        <f t="shared" si="20"/>
        <v>12</v>
      </c>
    </row>
    <row r="170" spans="1:28" ht="15.75" customHeight="1">
      <c r="A170" s="229" t="str">
        <f t="shared" si="19"/>
        <v>0401070740001_FTW_SS_PP_76_251x51</v>
      </c>
      <c r="B170" s="546" t="s">
        <v>607</v>
      </c>
      <c r="C170" s="546" t="s">
        <v>604</v>
      </c>
      <c r="D170" s="546" t="s">
        <v>610</v>
      </c>
      <c r="E170" s="546" t="s">
        <v>781</v>
      </c>
      <c r="F170" s="546" t="s">
        <v>623</v>
      </c>
      <c r="G170" s="546" t="s">
        <v>604</v>
      </c>
      <c r="H170" s="229" t="str">
        <f t="shared" si="18"/>
        <v>0401070740001</v>
      </c>
      <c r="I170" s="227" t="s">
        <v>686</v>
      </c>
      <c r="J170" s="227" t="s">
        <v>1139</v>
      </c>
      <c r="K170" s="246" t="s">
        <v>1128</v>
      </c>
      <c r="L170" s="246" t="s">
        <v>894</v>
      </c>
      <c r="M170" s="262">
        <v>76</v>
      </c>
      <c r="N170" s="247" t="s">
        <v>1198</v>
      </c>
      <c r="O170" s="262" t="s">
        <v>895</v>
      </c>
      <c r="P170" s="263" t="s">
        <v>492</v>
      </c>
      <c r="Q170" s="264">
        <v>10</v>
      </c>
      <c r="R170" s="264">
        <v>10</v>
      </c>
      <c r="S170" s="264">
        <v>10</v>
      </c>
      <c r="T170" s="264">
        <v>10</v>
      </c>
      <c r="U170" s="264">
        <v>10</v>
      </c>
      <c r="V170" s="235"/>
      <c r="W170" s="451">
        <v>1.2</v>
      </c>
      <c r="X170" s="447">
        <f t="shared" si="20"/>
        <v>12</v>
      </c>
      <c r="Y170" s="447">
        <f t="shared" si="20"/>
        <v>12</v>
      </c>
      <c r="Z170" s="447">
        <f t="shared" si="20"/>
        <v>12</v>
      </c>
      <c r="AA170" s="447">
        <f t="shared" si="20"/>
        <v>12</v>
      </c>
      <c r="AB170" s="447">
        <f t="shared" si="20"/>
        <v>12</v>
      </c>
    </row>
    <row r="171" spans="1:28" ht="15.75" customHeight="1">
      <c r="A171" s="229" t="str">
        <f t="shared" si="19"/>
        <v>0401070750001_FTW_SS_PP_77_251x51</v>
      </c>
      <c r="B171" s="546" t="s">
        <v>607</v>
      </c>
      <c r="C171" s="546" t="s">
        <v>604</v>
      </c>
      <c r="D171" s="546" t="s">
        <v>610</v>
      </c>
      <c r="E171" s="546" t="s">
        <v>782</v>
      </c>
      <c r="F171" s="546" t="s">
        <v>623</v>
      </c>
      <c r="G171" s="546" t="s">
        <v>604</v>
      </c>
      <c r="H171" s="229" t="str">
        <f t="shared" si="18"/>
        <v>0401070750001</v>
      </c>
      <c r="I171" s="227" t="s">
        <v>686</v>
      </c>
      <c r="J171" s="227" t="s">
        <v>1139</v>
      </c>
      <c r="K171" s="246" t="s">
        <v>1128</v>
      </c>
      <c r="L171" s="246" t="s">
        <v>894</v>
      </c>
      <c r="M171" s="262">
        <v>77</v>
      </c>
      <c r="N171" s="247" t="s">
        <v>1198</v>
      </c>
      <c r="O171" s="262" t="s">
        <v>895</v>
      </c>
      <c r="P171" s="263" t="s">
        <v>492</v>
      </c>
      <c r="Q171" s="264">
        <v>10</v>
      </c>
      <c r="R171" s="264">
        <v>10</v>
      </c>
      <c r="S171" s="264">
        <v>10</v>
      </c>
      <c r="T171" s="264">
        <v>10</v>
      </c>
      <c r="U171" s="264">
        <v>10</v>
      </c>
      <c r="V171" s="235"/>
      <c r="W171" s="451">
        <v>1.2</v>
      </c>
      <c r="X171" s="447">
        <f t="shared" si="20"/>
        <v>12</v>
      </c>
      <c r="Y171" s="447">
        <f t="shared" si="20"/>
        <v>12</v>
      </c>
      <c r="Z171" s="447">
        <f t="shared" si="20"/>
        <v>12</v>
      </c>
      <c r="AA171" s="447">
        <f t="shared" si="20"/>
        <v>12</v>
      </c>
      <c r="AB171" s="447">
        <f t="shared" si="20"/>
        <v>12</v>
      </c>
    </row>
    <row r="172" spans="1:28" ht="15.75" customHeight="1">
      <c r="A172" s="229" t="str">
        <f t="shared" si="19"/>
        <v>0401070760001_FTW_SS_PP_78_251x51</v>
      </c>
      <c r="B172" s="546" t="s">
        <v>607</v>
      </c>
      <c r="C172" s="546" t="s">
        <v>604</v>
      </c>
      <c r="D172" s="546" t="s">
        <v>610</v>
      </c>
      <c r="E172" s="546" t="s">
        <v>783</v>
      </c>
      <c r="F172" s="546" t="s">
        <v>623</v>
      </c>
      <c r="G172" s="546" t="s">
        <v>604</v>
      </c>
      <c r="H172" s="229" t="str">
        <f t="shared" si="18"/>
        <v>0401070760001</v>
      </c>
      <c r="I172" s="227" t="s">
        <v>686</v>
      </c>
      <c r="J172" s="227" t="s">
        <v>1139</v>
      </c>
      <c r="K172" s="246" t="s">
        <v>1128</v>
      </c>
      <c r="L172" s="246" t="s">
        <v>894</v>
      </c>
      <c r="M172" s="262">
        <v>78</v>
      </c>
      <c r="N172" s="247" t="s">
        <v>1198</v>
      </c>
      <c r="O172" s="262" t="s">
        <v>895</v>
      </c>
      <c r="P172" s="263" t="s">
        <v>492</v>
      </c>
      <c r="Q172" s="264">
        <v>10</v>
      </c>
      <c r="R172" s="264">
        <v>10</v>
      </c>
      <c r="S172" s="264">
        <v>10</v>
      </c>
      <c r="T172" s="264">
        <v>10</v>
      </c>
      <c r="U172" s="264">
        <v>10</v>
      </c>
      <c r="V172" s="235"/>
      <c r="W172" s="451">
        <v>1.2</v>
      </c>
      <c r="X172" s="447">
        <f t="shared" si="20"/>
        <v>12</v>
      </c>
      <c r="Y172" s="447">
        <f t="shared" si="20"/>
        <v>12</v>
      </c>
      <c r="Z172" s="447">
        <f t="shared" si="20"/>
        <v>12</v>
      </c>
      <c r="AA172" s="447">
        <f t="shared" si="20"/>
        <v>12</v>
      </c>
      <c r="AB172" s="447">
        <f t="shared" si="20"/>
        <v>12</v>
      </c>
    </row>
    <row r="173" spans="1:28" ht="15.75" customHeight="1">
      <c r="A173" s="229" t="str">
        <f t="shared" si="19"/>
        <v>0401070770001_FTW_SS_PP_79_251x51</v>
      </c>
      <c r="B173" s="546" t="s">
        <v>607</v>
      </c>
      <c r="C173" s="546" t="s">
        <v>604</v>
      </c>
      <c r="D173" s="546" t="s">
        <v>610</v>
      </c>
      <c r="E173" s="546" t="s">
        <v>784</v>
      </c>
      <c r="F173" s="546" t="s">
        <v>623</v>
      </c>
      <c r="G173" s="546" t="s">
        <v>604</v>
      </c>
      <c r="H173" s="229" t="str">
        <f t="shared" si="18"/>
        <v>0401070770001</v>
      </c>
      <c r="I173" s="227" t="s">
        <v>686</v>
      </c>
      <c r="J173" s="227" t="s">
        <v>1139</v>
      </c>
      <c r="K173" s="246" t="s">
        <v>1128</v>
      </c>
      <c r="L173" s="246" t="s">
        <v>894</v>
      </c>
      <c r="M173" s="262">
        <v>79</v>
      </c>
      <c r="N173" s="247" t="s">
        <v>1198</v>
      </c>
      <c r="O173" s="262" t="s">
        <v>895</v>
      </c>
      <c r="P173" s="263" t="s">
        <v>492</v>
      </c>
      <c r="Q173" s="264">
        <v>10</v>
      </c>
      <c r="R173" s="264">
        <v>10</v>
      </c>
      <c r="S173" s="264">
        <v>10</v>
      </c>
      <c r="T173" s="264">
        <v>10</v>
      </c>
      <c r="U173" s="264">
        <v>10</v>
      </c>
      <c r="V173" s="235"/>
      <c r="W173" s="451">
        <v>1.2</v>
      </c>
      <c r="X173" s="447">
        <f t="shared" si="20"/>
        <v>12</v>
      </c>
      <c r="Y173" s="447">
        <f t="shared" si="20"/>
        <v>12</v>
      </c>
      <c r="Z173" s="447">
        <f t="shared" si="20"/>
        <v>12</v>
      </c>
      <c r="AA173" s="447">
        <f t="shared" si="20"/>
        <v>12</v>
      </c>
      <c r="AB173" s="447">
        <f t="shared" si="20"/>
        <v>12</v>
      </c>
    </row>
    <row r="174" spans="1:28" ht="15.75" customHeight="1">
      <c r="A174" s="229" t="str">
        <f t="shared" si="19"/>
        <v>0401070780001_FTW_SS_PP_80_251x51</v>
      </c>
      <c r="B174" s="546" t="s">
        <v>607</v>
      </c>
      <c r="C174" s="546" t="s">
        <v>604</v>
      </c>
      <c r="D174" s="546" t="s">
        <v>610</v>
      </c>
      <c r="E174" s="546" t="s">
        <v>785</v>
      </c>
      <c r="F174" s="546" t="s">
        <v>623</v>
      </c>
      <c r="G174" s="546" t="s">
        <v>604</v>
      </c>
      <c r="H174" s="229" t="str">
        <f t="shared" si="18"/>
        <v>0401070780001</v>
      </c>
      <c r="I174" s="227" t="s">
        <v>686</v>
      </c>
      <c r="J174" s="227" t="s">
        <v>1139</v>
      </c>
      <c r="K174" s="246" t="s">
        <v>1128</v>
      </c>
      <c r="L174" s="246" t="s">
        <v>894</v>
      </c>
      <c r="M174" s="262">
        <v>80</v>
      </c>
      <c r="N174" s="247" t="s">
        <v>1198</v>
      </c>
      <c r="O174" s="262" t="s">
        <v>895</v>
      </c>
      <c r="P174" s="263" t="s">
        <v>492</v>
      </c>
      <c r="Q174" s="264">
        <v>10</v>
      </c>
      <c r="R174" s="264">
        <v>10</v>
      </c>
      <c r="S174" s="264">
        <v>10</v>
      </c>
      <c r="T174" s="264">
        <v>10</v>
      </c>
      <c r="U174" s="264">
        <v>10</v>
      </c>
      <c r="V174" s="235"/>
      <c r="W174" s="451">
        <v>1.2</v>
      </c>
      <c r="X174" s="447">
        <f t="shared" si="20"/>
        <v>12</v>
      </c>
      <c r="Y174" s="447">
        <f t="shared" si="20"/>
        <v>12</v>
      </c>
      <c r="Z174" s="447">
        <f t="shared" si="20"/>
        <v>12</v>
      </c>
      <c r="AA174" s="447">
        <f t="shared" si="20"/>
        <v>12</v>
      </c>
      <c r="AB174" s="447">
        <f t="shared" si="20"/>
        <v>12</v>
      </c>
    </row>
    <row r="175" spans="1:28" ht="15.75" customHeight="1">
      <c r="A175" s="229" t="str">
        <f t="shared" si="19"/>
        <v>0401070790001_FTW_SS_PP_81_251x51</v>
      </c>
      <c r="B175" s="546" t="s">
        <v>607</v>
      </c>
      <c r="C175" s="546" t="s">
        <v>604</v>
      </c>
      <c r="D175" s="546" t="s">
        <v>610</v>
      </c>
      <c r="E175" s="546" t="s">
        <v>786</v>
      </c>
      <c r="F175" s="546" t="s">
        <v>623</v>
      </c>
      <c r="G175" s="546" t="s">
        <v>604</v>
      </c>
      <c r="H175" s="229" t="str">
        <f t="shared" si="18"/>
        <v>0401070790001</v>
      </c>
      <c r="I175" s="227" t="s">
        <v>686</v>
      </c>
      <c r="J175" s="227" t="s">
        <v>1139</v>
      </c>
      <c r="K175" s="246" t="s">
        <v>1128</v>
      </c>
      <c r="L175" s="246" t="s">
        <v>894</v>
      </c>
      <c r="M175" s="262">
        <v>81</v>
      </c>
      <c r="N175" s="247" t="s">
        <v>1198</v>
      </c>
      <c r="O175" s="262" t="s">
        <v>895</v>
      </c>
      <c r="P175" s="263" t="s">
        <v>492</v>
      </c>
      <c r="Q175" s="264">
        <v>10</v>
      </c>
      <c r="R175" s="264">
        <v>10</v>
      </c>
      <c r="S175" s="264">
        <v>10</v>
      </c>
      <c r="T175" s="264">
        <v>10</v>
      </c>
      <c r="U175" s="264">
        <v>10</v>
      </c>
      <c r="V175" s="235"/>
      <c r="W175" s="451">
        <v>1.2</v>
      </c>
      <c r="X175" s="447">
        <f t="shared" si="20"/>
        <v>12</v>
      </c>
      <c r="Y175" s="447">
        <f t="shared" si="20"/>
        <v>12</v>
      </c>
      <c r="Z175" s="447">
        <f t="shared" si="20"/>
        <v>12</v>
      </c>
      <c r="AA175" s="447">
        <f t="shared" si="20"/>
        <v>12</v>
      </c>
      <c r="AB175" s="447">
        <f t="shared" si="20"/>
        <v>12</v>
      </c>
    </row>
    <row r="176" spans="1:28" ht="15.75" customHeight="1">
      <c r="A176" s="229" t="str">
        <f t="shared" si="19"/>
        <v>0401070800001_FTW_SS_PP_82_251x51</v>
      </c>
      <c r="B176" s="546" t="s">
        <v>607</v>
      </c>
      <c r="C176" s="546" t="s">
        <v>604</v>
      </c>
      <c r="D176" s="546" t="s">
        <v>610</v>
      </c>
      <c r="E176" s="546" t="s">
        <v>787</v>
      </c>
      <c r="F176" s="546" t="s">
        <v>623</v>
      </c>
      <c r="G176" s="546" t="s">
        <v>604</v>
      </c>
      <c r="H176" s="229" t="str">
        <f t="shared" si="18"/>
        <v>0401070800001</v>
      </c>
      <c r="I176" s="227" t="s">
        <v>686</v>
      </c>
      <c r="J176" s="227" t="s">
        <v>1139</v>
      </c>
      <c r="K176" s="246" t="s">
        <v>1128</v>
      </c>
      <c r="L176" s="246" t="s">
        <v>894</v>
      </c>
      <c r="M176" s="262">
        <v>82</v>
      </c>
      <c r="N176" s="247" t="s">
        <v>1198</v>
      </c>
      <c r="O176" s="262" t="s">
        <v>895</v>
      </c>
      <c r="P176" s="263" t="s">
        <v>492</v>
      </c>
      <c r="Q176" s="264">
        <v>10</v>
      </c>
      <c r="R176" s="264">
        <v>10</v>
      </c>
      <c r="S176" s="264">
        <v>10</v>
      </c>
      <c r="T176" s="264">
        <v>10</v>
      </c>
      <c r="U176" s="264">
        <v>10</v>
      </c>
      <c r="V176" s="235"/>
      <c r="W176" s="451">
        <v>1.2</v>
      </c>
      <c r="X176" s="447">
        <f t="shared" si="20"/>
        <v>12</v>
      </c>
      <c r="Y176" s="447">
        <f t="shared" si="20"/>
        <v>12</v>
      </c>
      <c r="Z176" s="447">
        <f t="shared" si="20"/>
        <v>12</v>
      </c>
      <c r="AA176" s="447">
        <f t="shared" si="20"/>
        <v>12</v>
      </c>
      <c r="AB176" s="447">
        <f t="shared" si="20"/>
        <v>12</v>
      </c>
    </row>
    <row r="177" spans="1:28" ht="15.75" customHeight="1">
      <c r="A177" s="229" t="str">
        <f t="shared" si="19"/>
        <v>0401070810001_FTW_SS_PP_83_251x51</v>
      </c>
      <c r="B177" s="546" t="s">
        <v>607</v>
      </c>
      <c r="C177" s="546" t="s">
        <v>604</v>
      </c>
      <c r="D177" s="546" t="s">
        <v>610</v>
      </c>
      <c r="E177" s="546" t="s">
        <v>788</v>
      </c>
      <c r="F177" s="546" t="s">
        <v>623</v>
      </c>
      <c r="G177" s="546" t="s">
        <v>604</v>
      </c>
      <c r="H177" s="229" t="str">
        <f t="shared" si="18"/>
        <v>0401070810001</v>
      </c>
      <c r="I177" s="227" t="s">
        <v>686</v>
      </c>
      <c r="J177" s="227" t="s">
        <v>1139</v>
      </c>
      <c r="K177" s="246" t="s">
        <v>1128</v>
      </c>
      <c r="L177" s="246" t="s">
        <v>894</v>
      </c>
      <c r="M177" s="262">
        <v>83</v>
      </c>
      <c r="N177" s="247" t="s">
        <v>1198</v>
      </c>
      <c r="O177" s="262" t="s">
        <v>895</v>
      </c>
      <c r="P177" s="263" t="s">
        <v>492</v>
      </c>
      <c r="Q177" s="264">
        <v>10</v>
      </c>
      <c r="R177" s="264">
        <v>10</v>
      </c>
      <c r="S177" s="264">
        <v>10</v>
      </c>
      <c r="T177" s="264">
        <v>10</v>
      </c>
      <c r="U177" s="264">
        <v>10</v>
      </c>
      <c r="V177" s="235"/>
      <c r="W177" s="451">
        <v>1.2</v>
      </c>
      <c r="X177" s="447">
        <f t="shared" si="20"/>
        <v>12</v>
      </c>
      <c r="Y177" s="447">
        <f t="shared" si="20"/>
        <v>12</v>
      </c>
      <c r="Z177" s="447">
        <f t="shared" si="20"/>
        <v>12</v>
      </c>
      <c r="AA177" s="447">
        <f t="shared" si="20"/>
        <v>12</v>
      </c>
      <c r="AB177" s="447">
        <f t="shared" si="20"/>
        <v>12</v>
      </c>
    </row>
    <row r="178" spans="1:28" ht="15.75" customHeight="1">
      <c r="A178" s="229" t="str">
        <f t="shared" si="19"/>
        <v>0401070820001_FTW_SS_PP_84_251x51</v>
      </c>
      <c r="B178" s="546" t="s">
        <v>607</v>
      </c>
      <c r="C178" s="546" t="s">
        <v>604</v>
      </c>
      <c r="D178" s="546" t="s">
        <v>610</v>
      </c>
      <c r="E178" s="546" t="s">
        <v>789</v>
      </c>
      <c r="F178" s="546" t="s">
        <v>623</v>
      </c>
      <c r="G178" s="546" t="s">
        <v>604</v>
      </c>
      <c r="H178" s="229" t="str">
        <f t="shared" si="18"/>
        <v>0401070820001</v>
      </c>
      <c r="I178" s="227" t="s">
        <v>686</v>
      </c>
      <c r="J178" s="227" t="s">
        <v>1139</v>
      </c>
      <c r="K178" s="246" t="s">
        <v>1128</v>
      </c>
      <c r="L178" s="246" t="s">
        <v>894</v>
      </c>
      <c r="M178" s="262">
        <v>84</v>
      </c>
      <c r="N178" s="247" t="s">
        <v>1198</v>
      </c>
      <c r="O178" s="262" t="s">
        <v>895</v>
      </c>
      <c r="P178" s="263" t="s">
        <v>492</v>
      </c>
      <c r="Q178" s="264">
        <v>10</v>
      </c>
      <c r="R178" s="264">
        <v>10</v>
      </c>
      <c r="S178" s="264">
        <v>10</v>
      </c>
      <c r="T178" s="264">
        <v>10</v>
      </c>
      <c r="U178" s="264">
        <v>10</v>
      </c>
      <c r="V178" s="235"/>
      <c r="W178" s="451">
        <v>1.2</v>
      </c>
      <c r="X178" s="447">
        <f t="shared" si="20"/>
        <v>12</v>
      </c>
      <c r="Y178" s="447">
        <f t="shared" si="20"/>
        <v>12</v>
      </c>
      <c r="Z178" s="447">
        <f t="shared" si="20"/>
        <v>12</v>
      </c>
      <c r="AA178" s="447">
        <f t="shared" si="20"/>
        <v>12</v>
      </c>
      <c r="AB178" s="447">
        <f t="shared" si="20"/>
        <v>12</v>
      </c>
    </row>
    <row r="179" spans="1:28" ht="15.75" customHeight="1">
      <c r="A179" s="229" t="str">
        <f t="shared" si="19"/>
        <v>0401070830001_FTW_SS_PP_85_251x51</v>
      </c>
      <c r="B179" s="546" t="s">
        <v>607</v>
      </c>
      <c r="C179" s="546" t="s">
        <v>604</v>
      </c>
      <c r="D179" s="546" t="s">
        <v>610</v>
      </c>
      <c r="E179" s="546" t="s">
        <v>790</v>
      </c>
      <c r="F179" s="546" t="s">
        <v>623</v>
      </c>
      <c r="G179" s="546" t="s">
        <v>604</v>
      </c>
      <c r="H179" s="229" t="str">
        <f t="shared" si="18"/>
        <v>0401070830001</v>
      </c>
      <c r="I179" s="227" t="s">
        <v>686</v>
      </c>
      <c r="J179" s="227" t="s">
        <v>1139</v>
      </c>
      <c r="K179" s="246" t="s">
        <v>1128</v>
      </c>
      <c r="L179" s="246" t="s">
        <v>894</v>
      </c>
      <c r="M179" s="262">
        <v>85</v>
      </c>
      <c r="N179" s="247" t="s">
        <v>1198</v>
      </c>
      <c r="O179" s="262" t="s">
        <v>895</v>
      </c>
      <c r="P179" s="263" t="s">
        <v>492</v>
      </c>
      <c r="Q179" s="264">
        <v>10</v>
      </c>
      <c r="R179" s="264">
        <v>10</v>
      </c>
      <c r="S179" s="264">
        <v>10</v>
      </c>
      <c r="T179" s="264">
        <v>10</v>
      </c>
      <c r="U179" s="264">
        <v>10</v>
      </c>
      <c r="V179" s="235"/>
      <c r="W179" s="451">
        <v>1.2</v>
      </c>
      <c r="X179" s="447">
        <f t="shared" si="20"/>
        <v>12</v>
      </c>
      <c r="Y179" s="447">
        <f t="shared" si="20"/>
        <v>12</v>
      </c>
      <c r="Z179" s="447">
        <f t="shared" si="20"/>
        <v>12</v>
      </c>
      <c r="AA179" s="447">
        <f t="shared" si="20"/>
        <v>12</v>
      </c>
      <c r="AB179" s="447">
        <f t="shared" si="20"/>
        <v>12</v>
      </c>
    </row>
    <row r="180" spans="1:28" ht="15.75" customHeight="1">
      <c r="A180" s="229" t="str">
        <f t="shared" si="19"/>
        <v>0401070840001_FTW_SS_PP_86_251x51</v>
      </c>
      <c r="B180" s="546" t="s">
        <v>607</v>
      </c>
      <c r="C180" s="546" t="s">
        <v>604</v>
      </c>
      <c r="D180" s="546" t="s">
        <v>610</v>
      </c>
      <c r="E180" s="546" t="s">
        <v>791</v>
      </c>
      <c r="F180" s="546" t="s">
        <v>623</v>
      </c>
      <c r="G180" s="546" t="s">
        <v>604</v>
      </c>
      <c r="H180" s="229" t="str">
        <f t="shared" si="18"/>
        <v>0401070840001</v>
      </c>
      <c r="I180" s="227" t="s">
        <v>686</v>
      </c>
      <c r="J180" s="227" t="s">
        <v>1139</v>
      </c>
      <c r="K180" s="246" t="s">
        <v>1128</v>
      </c>
      <c r="L180" s="246" t="s">
        <v>894</v>
      </c>
      <c r="M180" s="262">
        <v>86</v>
      </c>
      <c r="N180" s="247" t="s">
        <v>1198</v>
      </c>
      <c r="O180" s="262" t="s">
        <v>895</v>
      </c>
      <c r="P180" s="263" t="s">
        <v>492</v>
      </c>
      <c r="Q180" s="264">
        <v>10</v>
      </c>
      <c r="R180" s="264">
        <v>10</v>
      </c>
      <c r="S180" s="264">
        <v>10</v>
      </c>
      <c r="T180" s="264">
        <v>10</v>
      </c>
      <c r="U180" s="264">
        <v>10</v>
      </c>
      <c r="V180" s="235"/>
      <c r="W180" s="451">
        <v>1.2</v>
      </c>
      <c r="X180" s="447">
        <f t="shared" si="20"/>
        <v>12</v>
      </c>
      <c r="Y180" s="447">
        <f t="shared" si="20"/>
        <v>12</v>
      </c>
      <c r="Z180" s="447">
        <f t="shared" si="20"/>
        <v>12</v>
      </c>
      <c r="AA180" s="447">
        <f t="shared" si="20"/>
        <v>12</v>
      </c>
      <c r="AB180" s="447">
        <f t="shared" si="20"/>
        <v>12</v>
      </c>
    </row>
    <row r="181" spans="1:28" ht="15.75" customHeight="1">
      <c r="A181" s="229" t="str">
        <f t="shared" si="19"/>
        <v>0401070850001_FTW_SS_PP_87_251x51</v>
      </c>
      <c r="B181" s="546" t="s">
        <v>607</v>
      </c>
      <c r="C181" s="546" t="s">
        <v>604</v>
      </c>
      <c r="D181" s="546" t="s">
        <v>610</v>
      </c>
      <c r="E181" s="546" t="s">
        <v>792</v>
      </c>
      <c r="F181" s="546" t="s">
        <v>623</v>
      </c>
      <c r="G181" s="546" t="s">
        <v>604</v>
      </c>
      <c r="H181" s="229" t="str">
        <f t="shared" si="18"/>
        <v>0401070850001</v>
      </c>
      <c r="I181" s="227" t="s">
        <v>686</v>
      </c>
      <c r="J181" s="227" t="s">
        <v>1139</v>
      </c>
      <c r="K181" s="246" t="s">
        <v>1128</v>
      </c>
      <c r="L181" s="246" t="s">
        <v>894</v>
      </c>
      <c r="M181" s="262">
        <v>87</v>
      </c>
      <c r="N181" s="247" t="s">
        <v>1198</v>
      </c>
      <c r="O181" s="262" t="s">
        <v>895</v>
      </c>
      <c r="P181" s="263" t="s">
        <v>492</v>
      </c>
      <c r="Q181" s="264">
        <v>10</v>
      </c>
      <c r="R181" s="264">
        <v>10</v>
      </c>
      <c r="S181" s="264">
        <v>10</v>
      </c>
      <c r="T181" s="264">
        <v>10</v>
      </c>
      <c r="U181" s="264">
        <v>10</v>
      </c>
      <c r="V181" s="235"/>
      <c r="W181" s="451">
        <v>1.2</v>
      </c>
      <c r="X181" s="447">
        <f t="shared" si="20"/>
        <v>12</v>
      </c>
      <c r="Y181" s="447">
        <f t="shared" si="20"/>
        <v>12</v>
      </c>
      <c r="Z181" s="447">
        <f t="shared" si="20"/>
        <v>12</v>
      </c>
      <c r="AA181" s="447">
        <f t="shared" si="20"/>
        <v>12</v>
      </c>
      <c r="AB181" s="447">
        <f t="shared" si="20"/>
        <v>12</v>
      </c>
    </row>
    <row r="182" spans="1:28" ht="15.75" customHeight="1">
      <c r="A182" s="229" t="str">
        <f t="shared" si="19"/>
        <v>0401070860001_FTW_SS_PP_88_251x51</v>
      </c>
      <c r="B182" s="546" t="s">
        <v>607</v>
      </c>
      <c r="C182" s="546" t="s">
        <v>604</v>
      </c>
      <c r="D182" s="546" t="s">
        <v>610</v>
      </c>
      <c r="E182" s="546" t="s">
        <v>793</v>
      </c>
      <c r="F182" s="546" t="s">
        <v>623</v>
      </c>
      <c r="G182" s="546" t="s">
        <v>604</v>
      </c>
      <c r="H182" s="229" t="str">
        <f t="shared" si="18"/>
        <v>0401070860001</v>
      </c>
      <c r="I182" s="227" t="s">
        <v>686</v>
      </c>
      <c r="J182" s="227" t="s">
        <v>1139</v>
      </c>
      <c r="K182" s="246" t="s">
        <v>1128</v>
      </c>
      <c r="L182" s="246" t="s">
        <v>894</v>
      </c>
      <c r="M182" s="262">
        <v>88</v>
      </c>
      <c r="N182" s="247" t="s">
        <v>1198</v>
      </c>
      <c r="O182" s="262" t="s">
        <v>895</v>
      </c>
      <c r="P182" s="263" t="s">
        <v>492</v>
      </c>
      <c r="Q182" s="264">
        <v>10</v>
      </c>
      <c r="R182" s="264">
        <v>10</v>
      </c>
      <c r="S182" s="264">
        <v>10</v>
      </c>
      <c r="T182" s="264">
        <v>10</v>
      </c>
      <c r="U182" s="264">
        <v>10</v>
      </c>
      <c r="V182" s="235"/>
      <c r="W182" s="451">
        <v>1.2</v>
      </c>
      <c r="X182" s="447">
        <f t="shared" si="20"/>
        <v>12</v>
      </c>
      <c r="Y182" s="447">
        <f t="shared" si="20"/>
        <v>12</v>
      </c>
      <c r="Z182" s="447">
        <f t="shared" si="20"/>
        <v>12</v>
      </c>
      <c r="AA182" s="447">
        <f t="shared" si="20"/>
        <v>12</v>
      </c>
      <c r="AB182" s="447">
        <f t="shared" si="20"/>
        <v>12</v>
      </c>
    </row>
    <row r="183" spans="1:28" ht="15.75" customHeight="1">
      <c r="A183" s="229" t="str">
        <f t="shared" si="19"/>
        <v>0401070870001_FTW_SS_PP_89_251x51</v>
      </c>
      <c r="B183" s="546" t="s">
        <v>607</v>
      </c>
      <c r="C183" s="546" t="s">
        <v>604</v>
      </c>
      <c r="D183" s="546" t="s">
        <v>610</v>
      </c>
      <c r="E183" s="546" t="s">
        <v>794</v>
      </c>
      <c r="F183" s="546" t="s">
        <v>623</v>
      </c>
      <c r="G183" s="546" t="s">
        <v>604</v>
      </c>
      <c r="H183" s="229" t="str">
        <f t="shared" si="18"/>
        <v>0401070870001</v>
      </c>
      <c r="I183" s="227" t="s">
        <v>686</v>
      </c>
      <c r="J183" s="227" t="s">
        <v>1139</v>
      </c>
      <c r="K183" s="246" t="s">
        <v>1128</v>
      </c>
      <c r="L183" s="246" t="s">
        <v>894</v>
      </c>
      <c r="M183" s="262">
        <v>89</v>
      </c>
      <c r="N183" s="247" t="s">
        <v>1198</v>
      </c>
      <c r="O183" s="262" t="s">
        <v>895</v>
      </c>
      <c r="P183" s="263" t="s">
        <v>492</v>
      </c>
      <c r="Q183" s="264">
        <v>10</v>
      </c>
      <c r="R183" s="264">
        <v>10</v>
      </c>
      <c r="S183" s="264">
        <v>10</v>
      </c>
      <c r="T183" s="264">
        <v>10</v>
      </c>
      <c r="U183" s="264">
        <v>10</v>
      </c>
      <c r="V183" s="235"/>
      <c r="W183" s="451">
        <v>1.2</v>
      </c>
      <c r="X183" s="447">
        <f t="shared" si="20"/>
        <v>12</v>
      </c>
      <c r="Y183" s="447">
        <f t="shared" si="20"/>
        <v>12</v>
      </c>
      <c r="Z183" s="447">
        <f t="shared" si="20"/>
        <v>12</v>
      </c>
      <c r="AA183" s="447">
        <f t="shared" si="20"/>
        <v>12</v>
      </c>
      <c r="AB183" s="447">
        <f t="shared" si="20"/>
        <v>12</v>
      </c>
    </row>
    <row r="184" spans="1:28" ht="15.75" customHeight="1">
      <c r="A184" s="229" t="str">
        <f t="shared" si="19"/>
        <v>0401070880001_FTW_SS_PP_90_251x51</v>
      </c>
      <c r="B184" s="546" t="s">
        <v>607</v>
      </c>
      <c r="C184" s="546" t="s">
        <v>604</v>
      </c>
      <c r="D184" s="546" t="s">
        <v>610</v>
      </c>
      <c r="E184" s="546" t="s">
        <v>795</v>
      </c>
      <c r="F184" s="546" t="s">
        <v>623</v>
      </c>
      <c r="G184" s="546" t="s">
        <v>604</v>
      </c>
      <c r="H184" s="229" t="str">
        <f t="shared" si="18"/>
        <v>0401070880001</v>
      </c>
      <c r="I184" s="227" t="s">
        <v>686</v>
      </c>
      <c r="J184" s="227" t="s">
        <v>1139</v>
      </c>
      <c r="K184" s="246" t="s">
        <v>1128</v>
      </c>
      <c r="L184" s="246" t="s">
        <v>894</v>
      </c>
      <c r="M184" s="262">
        <v>90</v>
      </c>
      <c r="N184" s="247" t="s">
        <v>1198</v>
      </c>
      <c r="O184" s="262" t="s">
        <v>895</v>
      </c>
      <c r="P184" s="263" t="s">
        <v>492</v>
      </c>
      <c r="Q184" s="264">
        <v>10</v>
      </c>
      <c r="R184" s="264">
        <v>10</v>
      </c>
      <c r="S184" s="264">
        <v>10</v>
      </c>
      <c r="T184" s="264">
        <v>10</v>
      </c>
      <c r="U184" s="264">
        <v>10</v>
      </c>
      <c r="V184" s="235"/>
      <c r="W184" s="451">
        <v>1.2</v>
      </c>
      <c r="X184" s="447">
        <f t="shared" si="20"/>
        <v>12</v>
      </c>
      <c r="Y184" s="447">
        <f t="shared" si="20"/>
        <v>12</v>
      </c>
      <c r="Z184" s="447">
        <f t="shared" si="20"/>
        <v>12</v>
      </c>
      <c r="AA184" s="447">
        <f t="shared" si="20"/>
        <v>12</v>
      </c>
      <c r="AB184" s="447">
        <f t="shared" si="20"/>
        <v>12</v>
      </c>
    </row>
    <row r="185" spans="1:28" ht="15.75" customHeight="1">
      <c r="A185" s="229" t="str">
        <f t="shared" si="19"/>
        <v>0401070890001_FTW_SS_PP_91_251x51</v>
      </c>
      <c r="B185" s="546" t="s">
        <v>607</v>
      </c>
      <c r="C185" s="546" t="s">
        <v>604</v>
      </c>
      <c r="D185" s="546" t="s">
        <v>610</v>
      </c>
      <c r="E185" s="546" t="s">
        <v>796</v>
      </c>
      <c r="F185" s="546" t="s">
        <v>623</v>
      </c>
      <c r="G185" s="546" t="s">
        <v>604</v>
      </c>
      <c r="H185" s="229" t="str">
        <f t="shared" si="18"/>
        <v>0401070890001</v>
      </c>
      <c r="I185" s="227" t="s">
        <v>686</v>
      </c>
      <c r="J185" s="227" t="s">
        <v>1139</v>
      </c>
      <c r="K185" s="246" t="s">
        <v>1128</v>
      </c>
      <c r="L185" s="246" t="s">
        <v>894</v>
      </c>
      <c r="M185" s="262">
        <v>91</v>
      </c>
      <c r="N185" s="247" t="s">
        <v>1198</v>
      </c>
      <c r="O185" s="262" t="s">
        <v>895</v>
      </c>
      <c r="P185" s="263" t="s">
        <v>492</v>
      </c>
      <c r="Q185" s="264">
        <v>10</v>
      </c>
      <c r="R185" s="264">
        <v>10</v>
      </c>
      <c r="S185" s="264">
        <v>10</v>
      </c>
      <c r="T185" s="264">
        <v>10</v>
      </c>
      <c r="U185" s="264">
        <v>10</v>
      </c>
      <c r="V185" s="235"/>
      <c r="W185" s="451">
        <v>1.2</v>
      </c>
      <c r="X185" s="447">
        <f t="shared" si="20"/>
        <v>12</v>
      </c>
      <c r="Y185" s="447">
        <f t="shared" si="20"/>
        <v>12</v>
      </c>
      <c r="Z185" s="447">
        <f t="shared" si="20"/>
        <v>12</v>
      </c>
      <c r="AA185" s="447">
        <f t="shared" si="20"/>
        <v>12</v>
      </c>
      <c r="AB185" s="447">
        <f t="shared" si="20"/>
        <v>12</v>
      </c>
    </row>
    <row r="186" spans="1:28" ht="15.75" customHeight="1">
      <c r="A186" s="229" t="str">
        <f t="shared" si="19"/>
        <v>0401070900001_FTW_SS_PP_92_251x51</v>
      </c>
      <c r="B186" s="546" t="s">
        <v>607</v>
      </c>
      <c r="C186" s="546" t="s">
        <v>604</v>
      </c>
      <c r="D186" s="546" t="s">
        <v>610</v>
      </c>
      <c r="E186" s="546" t="s">
        <v>797</v>
      </c>
      <c r="F186" s="546" t="s">
        <v>623</v>
      </c>
      <c r="G186" s="546" t="s">
        <v>604</v>
      </c>
      <c r="H186" s="229" t="str">
        <f t="shared" si="18"/>
        <v>0401070900001</v>
      </c>
      <c r="I186" s="227" t="s">
        <v>686</v>
      </c>
      <c r="J186" s="227" t="s">
        <v>1139</v>
      </c>
      <c r="K186" s="246" t="s">
        <v>1128</v>
      </c>
      <c r="L186" s="246" t="s">
        <v>894</v>
      </c>
      <c r="M186" s="262">
        <v>92</v>
      </c>
      <c r="N186" s="247" t="s">
        <v>1198</v>
      </c>
      <c r="O186" s="262" t="s">
        <v>895</v>
      </c>
      <c r="P186" s="263" t="s">
        <v>492</v>
      </c>
      <c r="Q186" s="264">
        <v>10</v>
      </c>
      <c r="R186" s="264">
        <v>10</v>
      </c>
      <c r="S186" s="264">
        <v>10</v>
      </c>
      <c r="T186" s="264">
        <v>10</v>
      </c>
      <c r="U186" s="264">
        <v>10</v>
      </c>
      <c r="V186" s="235"/>
      <c r="W186" s="451">
        <v>1.2</v>
      </c>
      <c r="X186" s="447">
        <f t="shared" si="20"/>
        <v>12</v>
      </c>
      <c r="Y186" s="447">
        <f t="shared" si="20"/>
        <v>12</v>
      </c>
      <c r="Z186" s="447">
        <f t="shared" si="20"/>
        <v>12</v>
      </c>
      <c r="AA186" s="447">
        <f t="shared" si="20"/>
        <v>12</v>
      </c>
      <c r="AB186" s="447">
        <f t="shared" si="20"/>
        <v>12</v>
      </c>
    </row>
    <row r="187" spans="1:28" ht="15.75" customHeight="1">
      <c r="A187" s="229" t="str">
        <f t="shared" si="19"/>
        <v>0401070910001_FTW_SS_PP_93_251x51</v>
      </c>
      <c r="B187" s="546" t="s">
        <v>607</v>
      </c>
      <c r="C187" s="546" t="s">
        <v>604</v>
      </c>
      <c r="D187" s="546" t="s">
        <v>610</v>
      </c>
      <c r="E187" s="546" t="s">
        <v>798</v>
      </c>
      <c r="F187" s="546" t="s">
        <v>623</v>
      </c>
      <c r="G187" s="546" t="s">
        <v>604</v>
      </c>
      <c r="H187" s="229" t="str">
        <f t="shared" si="18"/>
        <v>0401070910001</v>
      </c>
      <c r="I187" s="227" t="s">
        <v>686</v>
      </c>
      <c r="J187" s="227" t="s">
        <v>1139</v>
      </c>
      <c r="K187" s="246" t="s">
        <v>1128</v>
      </c>
      <c r="L187" s="246" t="s">
        <v>894</v>
      </c>
      <c r="M187" s="262">
        <v>93</v>
      </c>
      <c r="N187" s="247" t="s">
        <v>1198</v>
      </c>
      <c r="O187" s="262" t="s">
        <v>895</v>
      </c>
      <c r="P187" s="263" t="s">
        <v>492</v>
      </c>
      <c r="Q187" s="264">
        <v>10</v>
      </c>
      <c r="R187" s="264">
        <v>10</v>
      </c>
      <c r="S187" s="264">
        <v>10</v>
      </c>
      <c r="T187" s="264">
        <v>10</v>
      </c>
      <c r="U187" s="264">
        <v>10</v>
      </c>
      <c r="V187" s="235"/>
      <c r="W187" s="451">
        <v>1.2</v>
      </c>
      <c r="X187" s="447">
        <f t="shared" si="20"/>
        <v>12</v>
      </c>
      <c r="Y187" s="447">
        <f t="shared" si="20"/>
        <v>12</v>
      </c>
      <c r="Z187" s="447">
        <f t="shared" si="20"/>
        <v>12</v>
      </c>
      <c r="AA187" s="447">
        <f t="shared" si="20"/>
        <v>12</v>
      </c>
      <c r="AB187" s="447">
        <f t="shared" si="20"/>
        <v>12</v>
      </c>
    </row>
    <row r="188" spans="1:28" ht="15.75" customHeight="1">
      <c r="A188" s="229" t="str">
        <f t="shared" si="19"/>
        <v>0401070920001_FTW_SS_PP_94_251x51</v>
      </c>
      <c r="B188" s="546" t="s">
        <v>607</v>
      </c>
      <c r="C188" s="546" t="s">
        <v>604</v>
      </c>
      <c r="D188" s="546" t="s">
        <v>610</v>
      </c>
      <c r="E188" s="546" t="s">
        <v>799</v>
      </c>
      <c r="F188" s="546" t="s">
        <v>623</v>
      </c>
      <c r="G188" s="546" t="s">
        <v>604</v>
      </c>
      <c r="H188" s="229" t="str">
        <f t="shared" si="18"/>
        <v>0401070920001</v>
      </c>
      <c r="I188" s="227" t="s">
        <v>686</v>
      </c>
      <c r="J188" s="227" t="s">
        <v>1139</v>
      </c>
      <c r="K188" s="246" t="s">
        <v>1128</v>
      </c>
      <c r="L188" s="246" t="s">
        <v>894</v>
      </c>
      <c r="M188" s="262">
        <v>94</v>
      </c>
      <c r="N188" s="247" t="s">
        <v>1198</v>
      </c>
      <c r="O188" s="262" t="s">
        <v>895</v>
      </c>
      <c r="P188" s="263" t="s">
        <v>492</v>
      </c>
      <c r="Q188" s="264">
        <v>10</v>
      </c>
      <c r="R188" s="264">
        <v>10</v>
      </c>
      <c r="S188" s="264">
        <v>10</v>
      </c>
      <c r="T188" s="264">
        <v>10</v>
      </c>
      <c r="U188" s="264">
        <v>10</v>
      </c>
      <c r="V188" s="235"/>
      <c r="W188" s="451">
        <v>1.2</v>
      </c>
      <c r="X188" s="447">
        <f t="shared" si="20"/>
        <v>12</v>
      </c>
      <c r="Y188" s="447">
        <f t="shared" si="20"/>
        <v>12</v>
      </c>
      <c r="Z188" s="447">
        <f t="shared" si="20"/>
        <v>12</v>
      </c>
      <c r="AA188" s="447">
        <f t="shared" si="20"/>
        <v>12</v>
      </c>
      <c r="AB188" s="447">
        <f t="shared" si="20"/>
        <v>12</v>
      </c>
    </row>
    <row r="189" spans="1:28" ht="15.75" customHeight="1">
      <c r="A189" s="229" t="str">
        <f t="shared" si="19"/>
        <v>0401070930001_FTW_SS_PP_95_251x51</v>
      </c>
      <c r="B189" s="546" t="s">
        <v>607</v>
      </c>
      <c r="C189" s="546" t="s">
        <v>604</v>
      </c>
      <c r="D189" s="546" t="s">
        <v>610</v>
      </c>
      <c r="E189" s="546" t="s">
        <v>800</v>
      </c>
      <c r="F189" s="546" t="s">
        <v>623</v>
      </c>
      <c r="G189" s="546" t="s">
        <v>604</v>
      </c>
      <c r="H189" s="229" t="str">
        <f t="shared" si="18"/>
        <v>0401070930001</v>
      </c>
      <c r="I189" s="227" t="s">
        <v>686</v>
      </c>
      <c r="J189" s="227" t="s">
        <v>1139</v>
      </c>
      <c r="K189" s="246" t="s">
        <v>1128</v>
      </c>
      <c r="L189" s="246" t="s">
        <v>894</v>
      </c>
      <c r="M189" s="262">
        <v>95</v>
      </c>
      <c r="N189" s="247" t="s">
        <v>1198</v>
      </c>
      <c r="O189" s="262" t="s">
        <v>895</v>
      </c>
      <c r="P189" s="263" t="s">
        <v>492</v>
      </c>
      <c r="Q189" s="264">
        <v>10</v>
      </c>
      <c r="R189" s="264">
        <v>10</v>
      </c>
      <c r="S189" s="264">
        <v>10</v>
      </c>
      <c r="T189" s="264">
        <v>10</v>
      </c>
      <c r="U189" s="264">
        <v>10</v>
      </c>
      <c r="V189" s="235"/>
      <c r="W189" s="451">
        <v>1.2</v>
      </c>
      <c r="X189" s="447">
        <f t="shared" si="20"/>
        <v>12</v>
      </c>
      <c r="Y189" s="447">
        <f t="shared" si="20"/>
        <v>12</v>
      </c>
      <c r="Z189" s="447">
        <f t="shared" si="20"/>
        <v>12</v>
      </c>
      <c r="AA189" s="447">
        <f t="shared" si="20"/>
        <v>12</v>
      </c>
      <c r="AB189" s="447">
        <f t="shared" si="20"/>
        <v>12</v>
      </c>
    </row>
    <row r="190" spans="1:28" ht="15.75" customHeight="1">
      <c r="A190" s="229" t="str">
        <f t="shared" si="19"/>
        <v>0401070940001_FTW_SS_PP_96_251x51</v>
      </c>
      <c r="B190" s="546" t="s">
        <v>607</v>
      </c>
      <c r="C190" s="546" t="s">
        <v>604</v>
      </c>
      <c r="D190" s="546" t="s">
        <v>610</v>
      </c>
      <c r="E190" s="546" t="s">
        <v>801</v>
      </c>
      <c r="F190" s="546" t="s">
        <v>623</v>
      </c>
      <c r="G190" s="546" t="s">
        <v>604</v>
      </c>
      <c r="H190" s="229" t="str">
        <f t="shared" si="18"/>
        <v>0401070940001</v>
      </c>
      <c r="I190" s="227" t="s">
        <v>686</v>
      </c>
      <c r="J190" s="227" t="s">
        <v>1139</v>
      </c>
      <c r="K190" s="246" t="s">
        <v>1128</v>
      </c>
      <c r="L190" s="246" t="s">
        <v>894</v>
      </c>
      <c r="M190" s="262">
        <v>96</v>
      </c>
      <c r="N190" s="247" t="s">
        <v>1198</v>
      </c>
      <c r="O190" s="262" t="s">
        <v>895</v>
      </c>
      <c r="P190" s="263" t="s">
        <v>492</v>
      </c>
      <c r="Q190" s="264">
        <v>10</v>
      </c>
      <c r="R190" s="264">
        <v>10</v>
      </c>
      <c r="S190" s="264">
        <v>10</v>
      </c>
      <c r="T190" s="264">
        <v>10</v>
      </c>
      <c r="U190" s="264">
        <v>10</v>
      </c>
      <c r="V190" s="235"/>
      <c r="W190" s="451">
        <v>1.2</v>
      </c>
      <c r="X190" s="447">
        <f t="shared" si="20"/>
        <v>12</v>
      </c>
      <c r="Y190" s="447">
        <f t="shared" si="20"/>
        <v>12</v>
      </c>
      <c r="Z190" s="447">
        <f t="shared" si="20"/>
        <v>12</v>
      </c>
      <c r="AA190" s="447">
        <f t="shared" si="20"/>
        <v>12</v>
      </c>
      <c r="AB190" s="447">
        <f t="shared" si="20"/>
        <v>12</v>
      </c>
    </row>
    <row r="191" spans="1:28" ht="15.75" customHeight="1">
      <c r="A191" s="229" t="str">
        <f t="shared" si="19"/>
        <v>0401070950001_FTW_SS_PP_97_251x51</v>
      </c>
      <c r="B191" s="546" t="s">
        <v>607</v>
      </c>
      <c r="C191" s="546" t="s">
        <v>604</v>
      </c>
      <c r="D191" s="546" t="s">
        <v>610</v>
      </c>
      <c r="E191" s="546" t="s">
        <v>802</v>
      </c>
      <c r="F191" s="546" t="s">
        <v>623</v>
      </c>
      <c r="G191" s="546" t="s">
        <v>604</v>
      </c>
      <c r="H191" s="229" t="str">
        <f t="shared" si="18"/>
        <v>0401070950001</v>
      </c>
      <c r="I191" s="227" t="s">
        <v>686</v>
      </c>
      <c r="J191" s="227" t="s">
        <v>1139</v>
      </c>
      <c r="K191" s="246" t="s">
        <v>1128</v>
      </c>
      <c r="L191" s="246" t="s">
        <v>894</v>
      </c>
      <c r="M191" s="262">
        <v>97</v>
      </c>
      <c r="N191" s="247" t="s">
        <v>1198</v>
      </c>
      <c r="O191" s="262" t="s">
        <v>895</v>
      </c>
      <c r="P191" s="263" t="s">
        <v>492</v>
      </c>
      <c r="Q191" s="264">
        <v>10</v>
      </c>
      <c r="R191" s="264">
        <v>10</v>
      </c>
      <c r="S191" s="264">
        <v>10</v>
      </c>
      <c r="T191" s="264">
        <v>10</v>
      </c>
      <c r="U191" s="264">
        <v>10</v>
      </c>
      <c r="V191" s="235"/>
      <c r="W191" s="451">
        <v>1.2</v>
      </c>
      <c r="X191" s="447">
        <f t="shared" si="20"/>
        <v>12</v>
      </c>
      <c r="Y191" s="447">
        <f t="shared" si="20"/>
        <v>12</v>
      </c>
      <c r="Z191" s="447">
        <f t="shared" si="20"/>
        <v>12</v>
      </c>
      <c r="AA191" s="447">
        <f t="shared" si="20"/>
        <v>12</v>
      </c>
      <c r="AB191" s="447">
        <f t="shared" si="20"/>
        <v>12</v>
      </c>
    </row>
    <row r="192" spans="1:28" ht="15.75" customHeight="1">
      <c r="A192" s="229" t="str">
        <f t="shared" si="19"/>
        <v>0401070960001_FTW_SS_PP_98_251x51</v>
      </c>
      <c r="B192" s="546" t="s">
        <v>607</v>
      </c>
      <c r="C192" s="546" t="s">
        <v>604</v>
      </c>
      <c r="D192" s="546" t="s">
        <v>610</v>
      </c>
      <c r="E192" s="546" t="s">
        <v>803</v>
      </c>
      <c r="F192" s="546" t="s">
        <v>623</v>
      </c>
      <c r="G192" s="546" t="s">
        <v>604</v>
      </c>
      <c r="H192" s="229" t="str">
        <f t="shared" si="18"/>
        <v>0401070960001</v>
      </c>
      <c r="I192" s="227" t="s">
        <v>686</v>
      </c>
      <c r="J192" s="227" t="s">
        <v>1139</v>
      </c>
      <c r="K192" s="246" t="s">
        <v>1128</v>
      </c>
      <c r="L192" s="246" t="s">
        <v>894</v>
      </c>
      <c r="M192" s="262">
        <v>98</v>
      </c>
      <c r="N192" s="247" t="s">
        <v>1198</v>
      </c>
      <c r="O192" s="262" t="s">
        <v>895</v>
      </c>
      <c r="P192" s="263" t="s">
        <v>492</v>
      </c>
      <c r="Q192" s="264">
        <v>10</v>
      </c>
      <c r="R192" s="264">
        <v>10</v>
      </c>
      <c r="S192" s="264">
        <v>10</v>
      </c>
      <c r="T192" s="264">
        <v>10</v>
      </c>
      <c r="U192" s="264">
        <v>10</v>
      </c>
      <c r="V192" s="235"/>
      <c r="W192" s="451">
        <v>1.2</v>
      </c>
      <c r="X192" s="447">
        <f t="shared" si="20"/>
        <v>12</v>
      </c>
      <c r="Y192" s="447">
        <f t="shared" si="20"/>
        <v>12</v>
      </c>
      <c r="Z192" s="447">
        <f t="shared" si="20"/>
        <v>12</v>
      </c>
      <c r="AA192" s="447">
        <f t="shared" si="20"/>
        <v>12</v>
      </c>
      <c r="AB192" s="447">
        <f t="shared" si="20"/>
        <v>12</v>
      </c>
    </row>
    <row r="193" spans="1:28" ht="15.75" customHeight="1">
      <c r="A193" s="229" t="str">
        <f t="shared" si="19"/>
        <v>0401070970001_FTW_SS_PP_99_251x51</v>
      </c>
      <c r="B193" s="546" t="s">
        <v>607</v>
      </c>
      <c r="C193" s="546" t="s">
        <v>604</v>
      </c>
      <c r="D193" s="546" t="s">
        <v>610</v>
      </c>
      <c r="E193" s="546" t="s">
        <v>804</v>
      </c>
      <c r="F193" s="546" t="s">
        <v>623</v>
      </c>
      <c r="G193" s="546" t="s">
        <v>604</v>
      </c>
      <c r="H193" s="229" t="str">
        <f t="shared" si="18"/>
        <v>0401070970001</v>
      </c>
      <c r="I193" s="227" t="s">
        <v>686</v>
      </c>
      <c r="J193" s="227" t="s">
        <v>1139</v>
      </c>
      <c r="K193" s="246" t="s">
        <v>1128</v>
      </c>
      <c r="L193" s="246" t="s">
        <v>894</v>
      </c>
      <c r="M193" s="262">
        <v>99</v>
      </c>
      <c r="N193" s="247" t="s">
        <v>1198</v>
      </c>
      <c r="O193" s="262" t="s">
        <v>895</v>
      </c>
      <c r="P193" s="263" t="s">
        <v>492</v>
      </c>
      <c r="Q193" s="264">
        <v>10</v>
      </c>
      <c r="R193" s="264">
        <v>10</v>
      </c>
      <c r="S193" s="264">
        <v>10</v>
      </c>
      <c r="T193" s="264">
        <v>10</v>
      </c>
      <c r="U193" s="264">
        <v>10</v>
      </c>
      <c r="V193" s="235"/>
      <c r="W193" s="451">
        <v>1.2</v>
      </c>
      <c r="X193" s="447">
        <f t="shared" ref="X193:AB224" si="21">$W193*Q193</f>
        <v>12</v>
      </c>
      <c r="Y193" s="447">
        <f t="shared" si="21"/>
        <v>12</v>
      </c>
      <c r="Z193" s="447">
        <f t="shared" si="21"/>
        <v>12</v>
      </c>
      <c r="AA193" s="447">
        <f t="shared" si="21"/>
        <v>12</v>
      </c>
      <c r="AB193" s="447">
        <f t="shared" si="21"/>
        <v>12</v>
      </c>
    </row>
    <row r="194" spans="1:28" ht="15.75" customHeight="1">
      <c r="A194" s="229" t="str">
        <f t="shared" si="19"/>
        <v>0401070980001_FTW_SS_PP_100_251x51</v>
      </c>
      <c r="B194" s="546" t="s">
        <v>607</v>
      </c>
      <c r="C194" s="546" t="s">
        <v>604</v>
      </c>
      <c r="D194" s="546" t="s">
        <v>610</v>
      </c>
      <c r="E194" s="546" t="s">
        <v>805</v>
      </c>
      <c r="F194" s="546" t="s">
        <v>623</v>
      </c>
      <c r="G194" s="546" t="s">
        <v>604</v>
      </c>
      <c r="H194" s="229" t="str">
        <f t="shared" si="18"/>
        <v>0401070980001</v>
      </c>
      <c r="I194" s="227" t="s">
        <v>686</v>
      </c>
      <c r="J194" s="227" t="s">
        <v>1139</v>
      </c>
      <c r="K194" s="246" t="s">
        <v>1128</v>
      </c>
      <c r="L194" s="246" t="s">
        <v>894</v>
      </c>
      <c r="M194" s="262">
        <v>100</v>
      </c>
      <c r="N194" s="247" t="s">
        <v>1198</v>
      </c>
      <c r="O194" s="262" t="s">
        <v>895</v>
      </c>
      <c r="P194" s="263" t="s">
        <v>492</v>
      </c>
      <c r="Q194" s="264">
        <v>10</v>
      </c>
      <c r="R194" s="264">
        <v>10</v>
      </c>
      <c r="S194" s="264">
        <v>10</v>
      </c>
      <c r="T194" s="264">
        <v>10</v>
      </c>
      <c r="U194" s="264">
        <v>10</v>
      </c>
      <c r="V194" s="235"/>
      <c r="W194" s="451">
        <v>1.2</v>
      </c>
      <c r="X194" s="447">
        <f t="shared" si="21"/>
        <v>12</v>
      </c>
      <c r="Y194" s="447">
        <f t="shared" si="21"/>
        <v>12</v>
      </c>
      <c r="Z194" s="447">
        <f t="shared" si="21"/>
        <v>12</v>
      </c>
      <c r="AA194" s="447">
        <f t="shared" si="21"/>
        <v>12</v>
      </c>
      <c r="AB194" s="447">
        <f t="shared" si="21"/>
        <v>12</v>
      </c>
    </row>
    <row r="195" spans="1:28" ht="15.75" customHeight="1">
      <c r="A195" s="229" t="str">
        <f t="shared" si="19"/>
        <v>0401070990001_FTW_SS_PP_101_251x51</v>
      </c>
      <c r="B195" s="546" t="s">
        <v>607</v>
      </c>
      <c r="C195" s="546" t="s">
        <v>604</v>
      </c>
      <c r="D195" s="546" t="s">
        <v>610</v>
      </c>
      <c r="E195" s="546" t="s">
        <v>806</v>
      </c>
      <c r="F195" s="546" t="s">
        <v>623</v>
      </c>
      <c r="G195" s="546" t="s">
        <v>604</v>
      </c>
      <c r="H195" s="229" t="str">
        <f t="shared" si="18"/>
        <v>0401070990001</v>
      </c>
      <c r="I195" s="227" t="s">
        <v>686</v>
      </c>
      <c r="J195" s="227" t="s">
        <v>1139</v>
      </c>
      <c r="K195" s="246" t="s">
        <v>1128</v>
      </c>
      <c r="L195" s="246" t="s">
        <v>894</v>
      </c>
      <c r="M195" s="262">
        <v>101</v>
      </c>
      <c r="N195" s="247" t="s">
        <v>1198</v>
      </c>
      <c r="O195" s="262" t="s">
        <v>895</v>
      </c>
      <c r="P195" s="263" t="s">
        <v>492</v>
      </c>
      <c r="Q195" s="264">
        <v>10</v>
      </c>
      <c r="R195" s="264">
        <v>10</v>
      </c>
      <c r="S195" s="264">
        <v>10</v>
      </c>
      <c r="T195" s="264">
        <v>10</v>
      </c>
      <c r="U195" s="264">
        <v>10</v>
      </c>
      <c r="V195" s="235"/>
      <c r="W195" s="451">
        <v>1.2</v>
      </c>
      <c r="X195" s="447">
        <f t="shared" si="21"/>
        <v>12</v>
      </c>
      <c r="Y195" s="447">
        <f t="shared" si="21"/>
        <v>12</v>
      </c>
      <c r="Z195" s="447">
        <f t="shared" si="21"/>
        <v>12</v>
      </c>
      <c r="AA195" s="447">
        <f t="shared" si="21"/>
        <v>12</v>
      </c>
      <c r="AB195" s="447">
        <f t="shared" si="21"/>
        <v>12</v>
      </c>
    </row>
    <row r="196" spans="1:28" ht="15.75" customHeight="1">
      <c r="A196" s="229" t="str">
        <f t="shared" si="19"/>
        <v>0401071000001_FTW_SS_PP_104_251x51</v>
      </c>
      <c r="B196" s="546" t="s">
        <v>607</v>
      </c>
      <c r="C196" s="546" t="s">
        <v>604</v>
      </c>
      <c r="D196" s="546" t="s">
        <v>610</v>
      </c>
      <c r="E196" s="546" t="s">
        <v>807</v>
      </c>
      <c r="F196" s="546" t="s">
        <v>623</v>
      </c>
      <c r="G196" s="546" t="s">
        <v>604</v>
      </c>
      <c r="H196" s="229" t="str">
        <f t="shared" si="18"/>
        <v>0401071000001</v>
      </c>
      <c r="I196" s="227" t="s">
        <v>686</v>
      </c>
      <c r="J196" s="227" t="s">
        <v>1139</v>
      </c>
      <c r="K196" s="246" t="s">
        <v>1128</v>
      </c>
      <c r="L196" s="246" t="s">
        <v>894</v>
      </c>
      <c r="M196" s="262">
        <v>104</v>
      </c>
      <c r="N196" s="247" t="s">
        <v>1198</v>
      </c>
      <c r="O196" s="262" t="s">
        <v>895</v>
      </c>
      <c r="P196" s="263" t="s">
        <v>492</v>
      </c>
      <c r="Q196" s="264">
        <v>10</v>
      </c>
      <c r="R196" s="264">
        <v>10</v>
      </c>
      <c r="S196" s="264">
        <v>10</v>
      </c>
      <c r="T196" s="264">
        <v>10</v>
      </c>
      <c r="U196" s="264">
        <v>10</v>
      </c>
      <c r="V196" s="235"/>
      <c r="W196" s="451">
        <v>1.2</v>
      </c>
      <c r="X196" s="447">
        <f t="shared" si="21"/>
        <v>12</v>
      </c>
      <c r="Y196" s="447">
        <f t="shared" si="21"/>
        <v>12</v>
      </c>
      <c r="Z196" s="447">
        <f t="shared" si="21"/>
        <v>12</v>
      </c>
      <c r="AA196" s="447">
        <f t="shared" si="21"/>
        <v>12</v>
      </c>
      <c r="AB196" s="447">
        <f t="shared" si="21"/>
        <v>12</v>
      </c>
    </row>
    <row r="197" spans="1:28" ht="15.75" customHeight="1">
      <c r="A197" s="229" t="str">
        <f t="shared" si="19"/>
        <v>0401071010001_FTW_SS_PP_105_251x51</v>
      </c>
      <c r="B197" s="546" t="s">
        <v>607</v>
      </c>
      <c r="C197" s="546" t="s">
        <v>604</v>
      </c>
      <c r="D197" s="546" t="s">
        <v>610</v>
      </c>
      <c r="E197" s="546" t="s">
        <v>808</v>
      </c>
      <c r="F197" s="546" t="s">
        <v>623</v>
      </c>
      <c r="G197" s="546" t="s">
        <v>604</v>
      </c>
      <c r="H197" s="229" t="str">
        <f t="shared" si="18"/>
        <v>0401071010001</v>
      </c>
      <c r="I197" s="227" t="s">
        <v>686</v>
      </c>
      <c r="J197" s="227" t="s">
        <v>1139</v>
      </c>
      <c r="K197" s="246" t="s">
        <v>1128</v>
      </c>
      <c r="L197" s="246" t="s">
        <v>894</v>
      </c>
      <c r="M197" s="262">
        <v>105</v>
      </c>
      <c r="N197" s="247" t="s">
        <v>1198</v>
      </c>
      <c r="O197" s="262" t="s">
        <v>895</v>
      </c>
      <c r="P197" s="263" t="s">
        <v>492</v>
      </c>
      <c r="Q197" s="264">
        <v>10</v>
      </c>
      <c r="R197" s="264">
        <v>10</v>
      </c>
      <c r="S197" s="264">
        <v>10</v>
      </c>
      <c r="T197" s="264">
        <v>10</v>
      </c>
      <c r="U197" s="264">
        <v>10</v>
      </c>
      <c r="V197" s="235"/>
      <c r="W197" s="451">
        <v>1.2</v>
      </c>
      <c r="X197" s="447">
        <f t="shared" si="21"/>
        <v>12</v>
      </c>
      <c r="Y197" s="447">
        <f t="shared" si="21"/>
        <v>12</v>
      </c>
      <c r="Z197" s="447">
        <f t="shared" si="21"/>
        <v>12</v>
      </c>
      <c r="AA197" s="447">
        <f t="shared" si="21"/>
        <v>12</v>
      </c>
      <c r="AB197" s="447">
        <f t="shared" si="21"/>
        <v>12</v>
      </c>
    </row>
    <row r="198" spans="1:28" ht="15.75" customHeight="1">
      <c r="A198" s="229" t="str">
        <f t="shared" si="19"/>
        <v>0401071020001_FTW_SS_PP_108_251x51</v>
      </c>
      <c r="B198" s="546" t="s">
        <v>607</v>
      </c>
      <c r="C198" s="546" t="s">
        <v>604</v>
      </c>
      <c r="D198" s="546" t="s">
        <v>610</v>
      </c>
      <c r="E198" s="546" t="s">
        <v>809</v>
      </c>
      <c r="F198" s="546" t="s">
        <v>623</v>
      </c>
      <c r="G198" s="546" t="s">
        <v>604</v>
      </c>
      <c r="H198" s="229" t="str">
        <f t="shared" si="18"/>
        <v>0401071020001</v>
      </c>
      <c r="I198" s="227" t="s">
        <v>686</v>
      </c>
      <c r="J198" s="227" t="s">
        <v>1139</v>
      </c>
      <c r="K198" s="246" t="s">
        <v>1128</v>
      </c>
      <c r="L198" s="246" t="s">
        <v>894</v>
      </c>
      <c r="M198" s="262">
        <v>108</v>
      </c>
      <c r="N198" s="247" t="s">
        <v>1198</v>
      </c>
      <c r="O198" s="262" t="s">
        <v>895</v>
      </c>
      <c r="P198" s="263" t="s">
        <v>492</v>
      </c>
      <c r="Q198" s="264">
        <v>10</v>
      </c>
      <c r="R198" s="264">
        <v>10</v>
      </c>
      <c r="S198" s="264">
        <v>10</v>
      </c>
      <c r="T198" s="264">
        <v>10</v>
      </c>
      <c r="U198" s="264">
        <v>10</v>
      </c>
      <c r="V198" s="235"/>
      <c r="W198" s="451">
        <v>1.2</v>
      </c>
      <c r="X198" s="447">
        <f t="shared" si="21"/>
        <v>12</v>
      </c>
      <c r="Y198" s="447">
        <f t="shared" si="21"/>
        <v>12</v>
      </c>
      <c r="Z198" s="447">
        <f t="shared" si="21"/>
        <v>12</v>
      </c>
      <c r="AA198" s="447">
        <f t="shared" si="21"/>
        <v>12</v>
      </c>
      <c r="AB198" s="447">
        <f t="shared" si="21"/>
        <v>12</v>
      </c>
    </row>
    <row r="199" spans="1:28" ht="15.75" customHeight="1">
      <c r="A199" s="229" t="str">
        <f t="shared" si="19"/>
        <v>0401071030001_FTW_SS_PP_110_251x51</v>
      </c>
      <c r="B199" s="546" t="s">
        <v>607</v>
      </c>
      <c r="C199" s="546" t="s">
        <v>604</v>
      </c>
      <c r="D199" s="546" t="s">
        <v>610</v>
      </c>
      <c r="E199" s="546" t="s">
        <v>810</v>
      </c>
      <c r="F199" s="546" t="s">
        <v>623</v>
      </c>
      <c r="G199" s="546" t="s">
        <v>604</v>
      </c>
      <c r="H199" s="229" t="str">
        <f t="shared" si="18"/>
        <v>0401071030001</v>
      </c>
      <c r="I199" s="227" t="s">
        <v>686</v>
      </c>
      <c r="J199" s="227" t="s">
        <v>1139</v>
      </c>
      <c r="K199" s="246" t="s">
        <v>1128</v>
      </c>
      <c r="L199" s="246" t="s">
        <v>894</v>
      </c>
      <c r="M199" s="262">
        <v>110</v>
      </c>
      <c r="N199" s="247" t="s">
        <v>1198</v>
      </c>
      <c r="O199" s="262" t="s">
        <v>895</v>
      </c>
      <c r="P199" s="263" t="s">
        <v>492</v>
      </c>
      <c r="Q199" s="264">
        <v>10</v>
      </c>
      <c r="R199" s="264">
        <v>10</v>
      </c>
      <c r="S199" s="264">
        <v>10</v>
      </c>
      <c r="T199" s="264">
        <v>10</v>
      </c>
      <c r="U199" s="264">
        <v>10</v>
      </c>
      <c r="V199" s="235"/>
      <c r="W199" s="451">
        <v>1.2</v>
      </c>
      <c r="X199" s="447">
        <f t="shared" si="21"/>
        <v>12</v>
      </c>
      <c r="Y199" s="447">
        <f t="shared" si="21"/>
        <v>12</v>
      </c>
      <c r="Z199" s="447">
        <f t="shared" si="21"/>
        <v>12</v>
      </c>
      <c r="AA199" s="447">
        <f t="shared" si="21"/>
        <v>12</v>
      </c>
      <c r="AB199" s="447">
        <f t="shared" si="21"/>
        <v>12</v>
      </c>
    </row>
    <row r="200" spans="1:28" ht="15.75" customHeight="1">
      <c r="A200" s="229" t="str">
        <f t="shared" si="19"/>
        <v>0401071040001_FTW_SS_PP_112_251x51</v>
      </c>
      <c r="B200" s="546" t="s">
        <v>607</v>
      </c>
      <c r="C200" s="546" t="s">
        <v>604</v>
      </c>
      <c r="D200" s="546" t="s">
        <v>610</v>
      </c>
      <c r="E200" s="546" t="s">
        <v>811</v>
      </c>
      <c r="F200" s="546" t="s">
        <v>623</v>
      </c>
      <c r="G200" s="546" t="s">
        <v>604</v>
      </c>
      <c r="H200" s="229" t="str">
        <f t="shared" si="18"/>
        <v>0401071040001</v>
      </c>
      <c r="I200" s="227" t="s">
        <v>686</v>
      </c>
      <c r="J200" s="227" t="s">
        <v>1139</v>
      </c>
      <c r="K200" s="246" t="s">
        <v>1128</v>
      </c>
      <c r="L200" s="246" t="s">
        <v>894</v>
      </c>
      <c r="M200" s="262">
        <v>112</v>
      </c>
      <c r="N200" s="247" t="s">
        <v>1198</v>
      </c>
      <c r="O200" s="262" t="s">
        <v>895</v>
      </c>
      <c r="P200" s="263" t="s">
        <v>492</v>
      </c>
      <c r="Q200" s="264">
        <v>10</v>
      </c>
      <c r="R200" s="264">
        <v>10</v>
      </c>
      <c r="S200" s="264">
        <v>10</v>
      </c>
      <c r="T200" s="264">
        <v>10</v>
      </c>
      <c r="U200" s="264">
        <v>10</v>
      </c>
      <c r="V200" s="235"/>
      <c r="W200" s="451">
        <v>1.2</v>
      </c>
      <c r="X200" s="447">
        <f t="shared" si="21"/>
        <v>12</v>
      </c>
      <c r="Y200" s="447">
        <f t="shared" si="21"/>
        <v>12</v>
      </c>
      <c r="Z200" s="447">
        <f t="shared" si="21"/>
        <v>12</v>
      </c>
      <c r="AA200" s="447">
        <f t="shared" si="21"/>
        <v>12</v>
      </c>
      <c r="AB200" s="447">
        <f t="shared" si="21"/>
        <v>12</v>
      </c>
    </row>
    <row r="201" spans="1:28" ht="15.75" customHeight="1">
      <c r="A201" s="229" t="str">
        <f t="shared" si="19"/>
        <v>0401071050001_FTW_SS_PP_114_251x51</v>
      </c>
      <c r="B201" s="546" t="s">
        <v>607</v>
      </c>
      <c r="C201" s="546" t="s">
        <v>604</v>
      </c>
      <c r="D201" s="546" t="s">
        <v>610</v>
      </c>
      <c r="E201" s="546" t="s">
        <v>812</v>
      </c>
      <c r="F201" s="546" t="s">
        <v>623</v>
      </c>
      <c r="G201" s="546" t="s">
        <v>604</v>
      </c>
      <c r="H201" s="229" t="str">
        <f t="shared" si="18"/>
        <v>0401071050001</v>
      </c>
      <c r="I201" s="227" t="s">
        <v>686</v>
      </c>
      <c r="J201" s="227" t="s">
        <v>1139</v>
      </c>
      <c r="K201" s="246" t="s">
        <v>1128</v>
      </c>
      <c r="L201" s="246" t="s">
        <v>894</v>
      </c>
      <c r="M201" s="262">
        <v>114</v>
      </c>
      <c r="N201" s="247" t="s">
        <v>1198</v>
      </c>
      <c r="O201" s="262" t="s">
        <v>895</v>
      </c>
      <c r="P201" s="263" t="s">
        <v>492</v>
      </c>
      <c r="Q201" s="264">
        <v>10</v>
      </c>
      <c r="R201" s="264">
        <v>10</v>
      </c>
      <c r="S201" s="264">
        <v>10</v>
      </c>
      <c r="T201" s="264">
        <v>10</v>
      </c>
      <c r="U201" s="264">
        <v>10</v>
      </c>
      <c r="V201" s="235"/>
      <c r="W201" s="451">
        <v>1.2</v>
      </c>
      <c r="X201" s="447">
        <f t="shared" si="21"/>
        <v>12</v>
      </c>
      <c r="Y201" s="447">
        <f t="shared" si="21"/>
        <v>12</v>
      </c>
      <c r="Z201" s="447">
        <f t="shared" si="21"/>
        <v>12</v>
      </c>
      <c r="AA201" s="447">
        <f t="shared" si="21"/>
        <v>12</v>
      </c>
      <c r="AB201" s="447">
        <f t="shared" si="21"/>
        <v>12</v>
      </c>
    </row>
    <row r="202" spans="1:28" ht="15.75" customHeight="1">
      <c r="A202" s="229" t="str">
        <f t="shared" si="19"/>
        <v>0401071060001_FTW_SS_PP_115_251x51</v>
      </c>
      <c r="B202" s="546" t="s">
        <v>607</v>
      </c>
      <c r="C202" s="546" t="s">
        <v>604</v>
      </c>
      <c r="D202" s="546" t="s">
        <v>610</v>
      </c>
      <c r="E202" s="546" t="s">
        <v>813</v>
      </c>
      <c r="F202" s="546" t="s">
        <v>623</v>
      </c>
      <c r="G202" s="546" t="s">
        <v>604</v>
      </c>
      <c r="H202" s="229" t="str">
        <f t="shared" si="18"/>
        <v>0401071060001</v>
      </c>
      <c r="I202" s="227" t="s">
        <v>686</v>
      </c>
      <c r="J202" s="227" t="s">
        <v>1139</v>
      </c>
      <c r="K202" s="246" t="s">
        <v>1128</v>
      </c>
      <c r="L202" s="246" t="s">
        <v>894</v>
      </c>
      <c r="M202" s="262">
        <v>115</v>
      </c>
      <c r="N202" s="247" t="s">
        <v>1198</v>
      </c>
      <c r="O202" s="262" t="s">
        <v>895</v>
      </c>
      <c r="P202" s="263" t="s">
        <v>492</v>
      </c>
      <c r="Q202" s="264">
        <v>10</v>
      </c>
      <c r="R202" s="264">
        <v>10</v>
      </c>
      <c r="S202" s="264">
        <v>10</v>
      </c>
      <c r="T202" s="264">
        <v>10</v>
      </c>
      <c r="U202" s="264">
        <v>10</v>
      </c>
      <c r="V202" s="235"/>
      <c r="W202" s="451">
        <v>1.2</v>
      </c>
      <c r="X202" s="447">
        <f t="shared" si="21"/>
        <v>12</v>
      </c>
      <c r="Y202" s="447">
        <f t="shared" si="21"/>
        <v>12</v>
      </c>
      <c r="Z202" s="447">
        <f t="shared" si="21"/>
        <v>12</v>
      </c>
      <c r="AA202" s="447">
        <f t="shared" si="21"/>
        <v>12</v>
      </c>
      <c r="AB202" s="447">
        <f t="shared" si="21"/>
        <v>12</v>
      </c>
    </row>
    <row r="203" spans="1:28" ht="15.75" customHeight="1">
      <c r="A203" s="229" t="str">
        <f t="shared" si="19"/>
        <v>0401071070001_FTW_SS_PP_119_251x51</v>
      </c>
      <c r="B203" s="546" t="s">
        <v>607</v>
      </c>
      <c r="C203" s="546" t="s">
        <v>604</v>
      </c>
      <c r="D203" s="546" t="s">
        <v>610</v>
      </c>
      <c r="E203" s="546" t="s">
        <v>814</v>
      </c>
      <c r="F203" s="546" t="s">
        <v>623</v>
      </c>
      <c r="G203" s="546" t="s">
        <v>604</v>
      </c>
      <c r="H203" s="229" t="str">
        <f t="shared" si="18"/>
        <v>0401071070001</v>
      </c>
      <c r="I203" s="227" t="s">
        <v>686</v>
      </c>
      <c r="J203" s="227" t="s">
        <v>1139</v>
      </c>
      <c r="K203" s="246" t="s">
        <v>1128</v>
      </c>
      <c r="L203" s="246" t="s">
        <v>894</v>
      </c>
      <c r="M203" s="262">
        <v>119</v>
      </c>
      <c r="N203" s="247" t="s">
        <v>1198</v>
      </c>
      <c r="O203" s="262" t="s">
        <v>895</v>
      </c>
      <c r="P203" s="263" t="s">
        <v>492</v>
      </c>
      <c r="Q203" s="264">
        <v>10</v>
      </c>
      <c r="R203" s="264">
        <v>10</v>
      </c>
      <c r="S203" s="264">
        <v>10</v>
      </c>
      <c r="T203" s="264">
        <v>10</v>
      </c>
      <c r="U203" s="264">
        <v>10</v>
      </c>
      <c r="V203" s="235"/>
      <c r="W203" s="451">
        <v>1.2</v>
      </c>
      <c r="X203" s="447">
        <f t="shared" si="21"/>
        <v>12</v>
      </c>
      <c r="Y203" s="447">
        <f t="shared" si="21"/>
        <v>12</v>
      </c>
      <c r="Z203" s="447">
        <f t="shared" si="21"/>
        <v>12</v>
      </c>
      <c r="AA203" s="447">
        <f t="shared" si="21"/>
        <v>12</v>
      </c>
      <c r="AB203" s="447">
        <f t="shared" si="21"/>
        <v>12</v>
      </c>
    </row>
    <row r="204" spans="1:28" ht="15.75" customHeight="1">
      <c r="A204" s="229" t="str">
        <f t="shared" si="19"/>
        <v>0401071080001_FTW_SS_PP_120_251x51</v>
      </c>
      <c r="B204" s="546" t="s">
        <v>607</v>
      </c>
      <c r="C204" s="546" t="s">
        <v>604</v>
      </c>
      <c r="D204" s="546" t="s">
        <v>610</v>
      </c>
      <c r="E204" s="546" t="s">
        <v>815</v>
      </c>
      <c r="F204" s="546" t="s">
        <v>623</v>
      </c>
      <c r="G204" s="546" t="s">
        <v>604</v>
      </c>
      <c r="H204" s="229" t="str">
        <f t="shared" si="18"/>
        <v>0401071080001</v>
      </c>
      <c r="I204" s="227" t="s">
        <v>686</v>
      </c>
      <c r="J204" s="227" t="s">
        <v>1139</v>
      </c>
      <c r="K204" s="246" t="s">
        <v>1128</v>
      </c>
      <c r="L204" s="246" t="s">
        <v>894</v>
      </c>
      <c r="M204" s="262">
        <v>120</v>
      </c>
      <c r="N204" s="247" t="s">
        <v>1198</v>
      </c>
      <c r="O204" s="262" t="s">
        <v>895</v>
      </c>
      <c r="P204" s="263" t="s">
        <v>492</v>
      </c>
      <c r="Q204" s="264">
        <v>10</v>
      </c>
      <c r="R204" s="264">
        <v>10</v>
      </c>
      <c r="S204" s="264">
        <v>10</v>
      </c>
      <c r="T204" s="264">
        <v>10</v>
      </c>
      <c r="U204" s="264">
        <v>10</v>
      </c>
      <c r="V204" s="235"/>
      <c r="W204" s="451">
        <v>1.2</v>
      </c>
      <c r="X204" s="447">
        <f t="shared" si="21"/>
        <v>12</v>
      </c>
      <c r="Y204" s="447">
        <f t="shared" si="21"/>
        <v>12</v>
      </c>
      <c r="Z204" s="447">
        <f t="shared" si="21"/>
        <v>12</v>
      </c>
      <c r="AA204" s="447">
        <f t="shared" si="21"/>
        <v>12</v>
      </c>
      <c r="AB204" s="447">
        <f t="shared" si="21"/>
        <v>12</v>
      </c>
    </row>
    <row r="205" spans="1:28" ht="15.75" customHeight="1">
      <c r="A205" s="229" t="str">
        <f t="shared" si="19"/>
        <v>0401071090001_FTW_SS_PP_122_251x51</v>
      </c>
      <c r="B205" s="546" t="s">
        <v>607</v>
      </c>
      <c r="C205" s="546" t="s">
        <v>604</v>
      </c>
      <c r="D205" s="546" t="s">
        <v>610</v>
      </c>
      <c r="E205" s="546" t="s">
        <v>816</v>
      </c>
      <c r="F205" s="546" t="s">
        <v>623</v>
      </c>
      <c r="G205" s="546" t="s">
        <v>604</v>
      </c>
      <c r="H205" s="229" t="str">
        <f t="shared" si="18"/>
        <v>0401071090001</v>
      </c>
      <c r="I205" s="227" t="s">
        <v>686</v>
      </c>
      <c r="J205" s="227" t="s">
        <v>1139</v>
      </c>
      <c r="K205" s="246" t="s">
        <v>1128</v>
      </c>
      <c r="L205" s="246" t="s">
        <v>894</v>
      </c>
      <c r="M205" s="262">
        <v>122</v>
      </c>
      <c r="N205" s="247" t="s">
        <v>1198</v>
      </c>
      <c r="O205" s="262" t="s">
        <v>895</v>
      </c>
      <c r="P205" s="263" t="s">
        <v>492</v>
      </c>
      <c r="Q205" s="264">
        <v>10</v>
      </c>
      <c r="R205" s="264">
        <v>10</v>
      </c>
      <c r="S205" s="264">
        <v>10</v>
      </c>
      <c r="T205" s="264">
        <v>10</v>
      </c>
      <c r="U205" s="264">
        <v>10</v>
      </c>
      <c r="V205" s="235"/>
      <c r="W205" s="451">
        <v>1.2</v>
      </c>
      <c r="X205" s="447">
        <f t="shared" si="21"/>
        <v>12</v>
      </c>
      <c r="Y205" s="447">
        <f t="shared" si="21"/>
        <v>12</v>
      </c>
      <c r="Z205" s="447">
        <f t="shared" si="21"/>
        <v>12</v>
      </c>
      <c r="AA205" s="447">
        <f t="shared" si="21"/>
        <v>12</v>
      </c>
      <c r="AB205" s="447">
        <f t="shared" si="21"/>
        <v>12</v>
      </c>
    </row>
    <row r="206" spans="1:28" ht="15.75" customHeight="1">
      <c r="A206" s="229" t="str">
        <f t="shared" si="19"/>
        <v>0401071100001_FTW_SS_PP_123_251x51</v>
      </c>
      <c r="B206" s="546" t="s">
        <v>607</v>
      </c>
      <c r="C206" s="546" t="s">
        <v>604</v>
      </c>
      <c r="D206" s="546" t="s">
        <v>610</v>
      </c>
      <c r="E206" s="546" t="s">
        <v>817</v>
      </c>
      <c r="F206" s="546" t="s">
        <v>623</v>
      </c>
      <c r="G206" s="546" t="s">
        <v>604</v>
      </c>
      <c r="H206" s="229" t="str">
        <f t="shared" si="18"/>
        <v>0401071100001</v>
      </c>
      <c r="I206" s="227" t="s">
        <v>686</v>
      </c>
      <c r="J206" s="227" t="s">
        <v>1139</v>
      </c>
      <c r="K206" s="246" t="s">
        <v>1128</v>
      </c>
      <c r="L206" s="246" t="s">
        <v>894</v>
      </c>
      <c r="M206" s="262">
        <v>123</v>
      </c>
      <c r="N206" s="247" t="s">
        <v>1198</v>
      </c>
      <c r="O206" s="262" t="s">
        <v>895</v>
      </c>
      <c r="P206" s="263" t="s">
        <v>492</v>
      </c>
      <c r="Q206" s="264">
        <v>10</v>
      </c>
      <c r="R206" s="264">
        <v>10</v>
      </c>
      <c r="S206" s="264">
        <v>10</v>
      </c>
      <c r="T206" s="264">
        <v>10</v>
      </c>
      <c r="U206" s="264">
        <v>10</v>
      </c>
      <c r="V206" s="235"/>
      <c r="W206" s="451">
        <v>1.2</v>
      </c>
      <c r="X206" s="447">
        <f t="shared" si="21"/>
        <v>12</v>
      </c>
      <c r="Y206" s="447">
        <f t="shared" si="21"/>
        <v>12</v>
      </c>
      <c r="Z206" s="447">
        <f t="shared" si="21"/>
        <v>12</v>
      </c>
      <c r="AA206" s="447">
        <f t="shared" si="21"/>
        <v>12</v>
      </c>
      <c r="AB206" s="447">
        <f t="shared" si="21"/>
        <v>12</v>
      </c>
    </row>
    <row r="207" spans="1:28" ht="15.75" customHeight="1">
      <c r="A207" s="229" t="str">
        <f t="shared" si="19"/>
        <v>0401071110001_FTW_SS_PP_125_251x51</v>
      </c>
      <c r="B207" s="546" t="s">
        <v>607</v>
      </c>
      <c r="C207" s="546" t="s">
        <v>604</v>
      </c>
      <c r="D207" s="546" t="s">
        <v>610</v>
      </c>
      <c r="E207" s="546" t="s">
        <v>818</v>
      </c>
      <c r="F207" s="546" t="s">
        <v>623</v>
      </c>
      <c r="G207" s="546" t="s">
        <v>604</v>
      </c>
      <c r="H207" s="229" t="str">
        <f t="shared" si="18"/>
        <v>0401071110001</v>
      </c>
      <c r="I207" s="227" t="s">
        <v>686</v>
      </c>
      <c r="J207" s="227" t="s">
        <v>1139</v>
      </c>
      <c r="K207" s="246" t="s">
        <v>1128</v>
      </c>
      <c r="L207" s="246" t="s">
        <v>894</v>
      </c>
      <c r="M207" s="262">
        <v>125</v>
      </c>
      <c r="N207" s="247" t="s">
        <v>1198</v>
      </c>
      <c r="O207" s="262" t="s">
        <v>895</v>
      </c>
      <c r="P207" s="263" t="s">
        <v>492</v>
      </c>
      <c r="Q207" s="264">
        <v>4</v>
      </c>
      <c r="R207" s="264">
        <v>4</v>
      </c>
      <c r="S207" s="264">
        <v>4</v>
      </c>
      <c r="T207" s="264">
        <v>4</v>
      </c>
      <c r="U207" s="264">
        <v>4</v>
      </c>
      <c r="V207" s="235"/>
      <c r="W207" s="451">
        <v>1.2</v>
      </c>
      <c r="X207" s="447">
        <f t="shared" si="21"/>
        <v>4.8</v>
      </c>
      <c r="Y207" s="447">
        <f t="shared" si="21"/>
        <v>4.8</v>
      </c>
      <c r="Z207" s="447">
        <f t="shared" si="21"/>
        <v>4.8</v>
      </c>
      <c r="AA207" s="447">
        <f t="shared" si="21"/>
        <v>4.8</v>
      </c>
      <c r="AB207" s="447">
        <f t="shared" si="21"/>
        <v>4.8</v>
      </c>
    </row>
    <row r="208" spans="1:28" ht="15.75" customHeight="1">
      <c r="A208" s="229" t="str">
        <f t="shared" si="19"/>
        <v>0401071120001_FTW_SS_PP_126_251x51</v>
      </c>
      <c r="B208" s="546" t="s">
        <v>607</v>
      </c>
      <c r="C208" s="546" t="s">
        <v>604</v>
      </c>
      <c r="D208" s="546" t="s">
        <v>610</v>
      </c>
      <c r="E208" s="546" t="s">
        <v>819</v>
      </c>
      <c r="F208" s="546" t="s">
        <v>623</v>
      </c>
      <c r="G208" s="546" t="s">
        <v>604</v>
      </c>
      <c r="H208" s="229" t="str">
        <f t="shared" si="18"/>
        <v>0401071120001</v>
      </c>
      <c r="I208" s="227" t="s">
        <v>686</v>
      </c>
      <c r="J208" s="227" t="s">
        <v>1139</v>
      </c>
      <c r="K208" s="246" t="s">
        <v>1128</v>
      </c>
      <c r="L208" s="246" t="s">
        <v>894</v>
      </c>
      <c r="M208" s="262">
        <v>126</v>
      </c>
      <c r="N208" s="247" t="s">
        <v>1198</v>
      </c>
      <c r="O208" s="262" t="s">
        <v>895</v>
      </c>
      <c r="P208" s="263" t="s">
        <v>492</v>
      </c>
      <c r="Q208" s="264">
        <v>4</v>
      </c>
      <c r="R208" s="264">
        <v>4</v>
      </c>
      <c r="S208" s="264">
        <v>4</v>
      </c>
      <c r="T208" s="264">
        <v>4</v>
      </c>
      <c r="U208" s="264">
        <v>4</v>
      </c>
      <c r="V208" s="235"/>
      <c r="W208" s="451">
        <v>1.2</v>
      </c>
      <c r="X208" s="447">
        <f t="shared" si="21"/>
        <v>4.8</v>
      </c>
      <c r="Y208" s="447">
        <f t="shared" si="21"/>
        <v>4.8</v>
      </c>
      <c r="Z208" s="447">
        <f t="shared" si="21"/>
        <v>4.8</v>
      </c>
      <c r="AA208" s="447">
        <f t="shared" si="21"/>
        <v>4.8</v>
      </c>
      <c r="AB208" s="447">
        <f t="shared" si="21"/>
        <v>4.8</v>
      </c>
    </row>
    <row r="209" spans="1:28" ht="15.75" customHeight="1">
      <c r="A209" s="229" t="str">
        <f t="shared" si="19"/>
        <v>0401071130001_FTW_SS_PP_129_251x51</v>
      </c>
      <c r="B209" s="546" t="s">
        <v>607</v>
      </c>
      <c r="C209" s="546" t="s">
        <v>604</v>
      </c>
      <c r="D209" s="546" t="s">
        <v>610</v>
      </c>
      <c r="E209" s="546" t="s">
        <v>820</v>
      </c>
      <c r="F209" s="546" t="s">
        <v>623</v>
      </c>
      <c r="G209" s="546" t="s">
        <v>604</v>
      </c>
      <c r="H209" s="229" t="str">
        <f t="shared" si="18"/>
        <v>0401071130001</v>
      </c>
      <c r="I209" s="227" t="s">
        <v>686</v>
      </c>
      <c r="J209" s="227" t="s">
        <v>1139</v>
      </c>
      <c r="K209" s="246" t="s">
        <v>1128</v>
      </c>
      <c r="L209" s="246" t="s">
        <v>894</v>
      </c>
      <c r="M209" s="262">
        <v>129</v>
      </c>
      <c r="N209" s="247" t="s">
        <v>1198</v>
      </c>
      <c r="O209" s="262" t="s">
        <v>895</v>
      </c>
      <c r="P209" s="263" t="s">
        <v>492</v>
      </c>
      <c r="Q209" s="264">
        <v>4</v>
      </c>
      <c r="R209" s="264">
        <v>4</v>
      </c>
      <c r="S209" s="264">
        <v>4</v>
      </c>
      <c r="T209" s="264">
        <v>4</v>
      </c>
      <c r="U209" s="264">
        <v>4</v>
      </c>
      <c r="V209" s="235"/>
      <c r="W209" s="451">
        <v>1.2</v>
      </c>
      <c r="X209" s="447">
        <f t="shared" si="21"/>
        <v>4.8</v>
      </c>
      <c r="Y209" s="447">
        <f t="shared" si="21"/>
        <v>4.8</v>
      </c>
      <c r="Z209" s="447">
        <f t="shared" si="21"/>
        <v>4.8</v>
      </c>
      <c r="AA209" s="447">
        <f t="shared" si="21"/>
        <v>4.8</v>
      </c>
      <c r="AB209" s="447">
        <f t="shared" si="21"/>
        <v>4.8</v>
      </c>
    </row>
    <row r="210" spans="1:28" ht="15.75" customHeight="1">
      <c r="A210" s="229" t="str">
        <f t="shared" si="19"/>
        <v>0401071140001_FTW_SS_PP_130_251x51</v>
      </c>
      <c r="B210" s="546" t="s">
        <v>607</v>
      </c>
      <c r="C210" s="546" t="s">
        <v>604</v>
      </c>
      <c r="D210" s="546" t="s">
        <v>610</v>
      </c>
      <c r="E210" s="546" t="s">
        <v>821</v>
      </c>
      <c r="F210" s="546" t="s">
        <v>623</v>
      </c>
      <c r="G210" s="546" t="s">
        <v>604</v>
      </c>
      <c r="H210" s="229" t="str">
        <f t="shared" si="18"/>
        <v>0401071140001</v>
      </c>
      <c r="I210" s="227" t="s">
        <v>686</v>
      </c>
      <c r="J210" s="227" t="s">
        <v>1139</v>
      </c>
      <c r="K210" s="246" t="s">
        <v>1128</v>
      </c>
      <c r="L210" s="246" t="s">
        <v>894</v>
      </c>
      <c r="M210" s="262">
        <v>130</v>
      </c>
      <c r="N210" s="247" t="s">
        <v>1198</v>
      </c>
      <c r="O210" s="262" t="s">
        <v>895</v>
      </c>
      <c r="P210" s="263" t="s">
        <v>492</v>
      </c>
      <c r="Q210" s="264">
        <v>4</v>
      </c>
      <c r="R210" s="264">
        <v>4</v>
      </c>
      <c r="S210" s="264">
        <v>4</v>
      </c>
      <c r="T210" s="264">
        <v>4</v>
      </c>
      <c r="U210" s="264">
        <v>4</v>
      </c>
      <c r="V210" s="235"/>
      <c r="W210" s="451">
        <v>1.2</v>
      </c>
      <c r="X210" s="447">
        <f t="shared" si="21"/>
        <v>4.8</v>
      </c>
      <c r="Y210" s="447">
        <f t="shared" si="21"/>
        <v>4.8</v>
      </c>
      <c r="Z210" s="447">
        <f t="shared" si="21"/>
        <v>4.8</v>
      </c>
      <c r="AA210" s="447">
        <f t="shared" si="21"/>
        <v>4.8</v>
      </c>
      <c r="AB210" s="447">
        <f t="shared" si="21"/>
        <v>4.8</v>
      </c>
    </row>
    <row r="211" spans="1:28" ht="15.75" customHeight="1">
      <c r="A211" s="229" t="str">
        <f t="shared" si="19"/>
        <v>0401071150001_FTW_SS_PP_133_251x51</v>
      </c>
      <c r="B211" s="546" t="s">
        <v>607</v>
      </c>
      <c r="C211" s="546" t="s">
        <v>604</v>
      </c>
      <c r="D211" s="546" t="s">
        <v>610</v>
      </c>
      <c r="E211" s="546" t="s">
        <v>822</v>
      </c>
      <c r="F211" s="546" t="s">
        <v>623</v>
      </c>
      <c r="G211" s="546" t="s">
        <v>604</v>
      </c>
      <c r="H211" s="229" t="str">
        <f t="shared" si="18"/>
        <v>0401071150001</v>
      </c>
      <c r="I211" s="227" t="s">
        <v>686</v>
      </c>
      <c r="J211" s="227" t="s">
        <v>1139</v>
      </c>
      <c r="K211" s="246" t="s">
        <v>1128</v>
      </c>
      <c r="L211" s="246" t="s">
        <v>894</v>
      </c>
      <c r="M211" s="262">
        <v>133</v>
      </c>
      <c r="N211" s="247" t="s">
        <v>1198</v>
      </c>
      <c r="O211" s="262" t="s">
        <v>895</v>
      </c>
      <c r="P211" s="263" t="s">
        <v>492</v>
      </c>
      <c r="Q211" s="264">
        <v>4</v>
      </c>
      <c r="R211" s="264">
        <v>4</v>
      </c>
      <c r="S211" s="264">
        <v>4</v>
      </c>
      <c r="T211" s="264">
        <v>4</v>
      </c>
      <c r="U211" s="264">
        <v>4</v>
      </c>
      <c r="V211" s="235"/>
      <c r="W211" s="451">
        <v>1.2</v>
      </c>
      <c r="X211" s="447">
        <f t="shared" si="21"/>
        <v>4.8</v>
      </c>
      <c r="Y211" s="447">
        <f t="shared" si="21"/>
        <v>4.8</v>
      </c>
      <c r="Z211" s="447">
        <f t="shared" si="21"/>
        <v>4.8</v>
      </c>
      <c r="AA211" s="447">
        <f t="shared" si="21"/>
        <v>4.8</v>
      </c>
      <c r="AB211" s="447">
        <f t="shared" si="21"/>
        <v>4.8</v>
      </c>
    </row>
    <row r="212" spans="1:28" ht="15.75" customHeight="1">
      <c r="A212" s="229" t="str">
        <f t="shared" si="19"/>
        <v>0401071160001_FTW_SS_PP_135_251x51</v>
      </c>
      <c r="B212" s="546" t="s">
        <v>607</v>
      </c>
      <c r="C212" s="546" t="s">
        <v>604</v>
      </c>
      <c r="D212" s="546" t="s">
        <v>610</v>
      </c>
      <c r="E212" s="546" t="s">
        <v>823</v>
      </c>
      <c r="F212" s="546" t="s">
        <v>623</v>
      </c>
      <c r="G212" s="546" t="s">
        <v>604</v>
      </c>
      <c r="H212" s="229" t="str">
        <f t="shared" si="18"/>
        <v>0401071160001</v>
      </c>
      <c r="I212" s="227" t="s">
        <v>686</v>
      </c>
      <c r="J212" s="227" t="s">
        <v>1139</v>
      </c>
      <c r="K212" s="246" t="s">
        <v>1128</v>
      </c>
      <c r="L212" s="246" t="s">
        <v>894</v>
      </c>
      <c r="M212" s="262">
        <v>135</v>
      </c>
      <c r="N212" s="247" t="s">
        <v>1198</v>
      </c>
      <c r="O212" s="262" t="s">
        <v>895</v>
      </c>
      <c r="P212" s="263" t="s">
        <v>492</v>
      </c>
      <c r="Q212" s="264">
        <v>4</v>
      </c>
      <c r="R212" s="264">
        <v>4</v>
      </c>
      <c r="S212" s="264">
        <v>4</v>
      </c>
      <c r="T212" s="264">
        <v>4</v>
      </c>
      <c r="U212" s="264">
        <v>4</v>
      </c>
      <c r="V212" s="235"/>
      <c r="W212" s="451">
        <v>1.2</v>
      </c>
      <c r="X212" s="447">
        <f t="shared" si="21"/>
        <v>4.8</v>
      </c>
      <c r="Y212" s="447">
        <f t="shared" si="21"/>
        <v>4.8</v>
      </c>
      <c r="Z212" s="447">
        <f t="shared" si="21"/>
        <v>4.8</v>
      </c>
      <c r="AA212" s="447">
        <f t="shared" si="21"/>
        <v>4.8</v>
      </c>
      <c r="AB212" s="447">
        <f t="shared" si="21"/>
        <v>4.8</v>
      </c>
    </row>
    <row r="213" spans="1:28" ht="15.75" customHeight="1">
      <c r="A213" s="229" t="str">
        <f t="shared" si="19"/>
        <v>0401071170001_FTW_SS_PP_136_251x51</v>
      </c>
      <c r="B213" s="546" t="s">
        <v>607</v>
      </c>
      <c r="C213" s="546" t="s">
        <v>604</v>
      </c>
      <c r="D213" s="546" t="s">
        <v>610</v>
      </c>
      <c r="E213" s="546" t="s">
        <v>824</v>
      </c>
      <c r="F213" s="546" t="s">
        <v>623</v>
      </c>
      <c r="G213" s="546" t="s">
        <v>604</v>
      </c>
      <c r="H213" s="229" t="str">
        <f t="shared" si="18"/>
        <v>0401071170001</v>
      </c>
      <c r="I213" s="227" t="s">
        <v>686</v>
      </c>
      <c r="J213" s="227" t="s">
        <v>1139</v>
      </c>
      <c r="K213" s="246" t="s">
        <v>1128</v>
      </c>
      <c r="L213" s="246" t="s">
        <v>894</v>
      </c>
      <c r="M213" s="262">
        <v>136</v>
      </c>
      <c r="N213" s="247" t="s">
        <v>1198</v>
      </c>
      <c r="O213" s="262" t="s">
        <v>895</v>
      </c>
      <c r="P213" s="263" t="s">
        <v>492</v>
      </c>
      <c r="Q213" s="264">
        <v>4</v>
      </c>
      <c r="R213" s="264">
        <v>4</v>
      </c>
      <c r="S213" s="264">
        <v>4</v>
      </c>
      <c r="T213" s="264">
        <v>4</v>
      </c>
      <c r="U213" s="264">
        <v>4</v>
      </c>
      <c r="V213" s="235"/>
      <c r="W213" s="451">
        <v>1.2</v>
      </c>
      <c r="X213" s="447">
        <f t="shared" si="21"/>
        <v>4.8</v>
      </c>
      <c r="Y213" s="447">
        <f t="shared" si="21"/>
        <v>4.8</v>
      </c>
      <c r="Z213" s="447">
        <f t="shared" si="21"/>
        <v>4.8</v>
      </c>
      <c r="AA213" s="447">
        <f t="shared" si="21"/>
        <v>4.8</v>
      </c>
      <c r="AB213" s="447">
        <f t="shared" si="21"/>
        <v>4.8</v>
      </c>
    </row>
    <row r="214" spans="1:28" ht="15.75" customHeight="1">
      <c r="A214" s="229" t="str">
        <f t="shared" si="19"/>
        <v>0401071180001_FTW_SS_PP_140_251x51</v>
      </c>
      <c r="B214" s="546" t="s">
        <v>607</v>
      </c>
      <c r="C214" s="546" t="s">
        <v>604</v>
      </c>
      <c r="D214" s="546" t="s">
        <v>610</v>
      </c>
      <c r="E214" s="546" t="s">
        <v>825</v>
      </c>
      <c r="F214" s="546" t="s">
        <v>623</v>
      </c>
      <c r="G214" s="546" t="s">
        <v>604</v>
      </c>
      <c r="H214" s="229" t="str">
        <f t="shared" si="18"/>
        <v>0401071180001</v>
      </c>
      <c r="I214" s="227" t="s">
        <v>686</v>
      </c>
      <c r="J214" s="227" t="s">
        <v>1139</v>
      </c>
      <c r="K214" s="246" t="s">
        <v>1128</v>
      </c>
      <c r="L214" s="246" t="s">
        <v>894</v>
      </c>
      <c r="M214" s="262">
        <v>140</v>
      </c>
      <c r="N214" s="247" t="s">
        <v>1198</v>
      </c>
      <c r="O214" s="262" t="s">
        <v>895</v>
      </c>
      <c r="P214" s="263" t="s">
        <v>492</v>
      </c>
      <c r="Q214" s="264">
        <v>4</v>
      </c>
      <c r="R214" s="264">
        <v>4</v>
      </c>
      <c r="S214" s="264">
        <v>4</v>
      </c>
      <c r="T214" s="264">
        <v>4</v>
      </c>
      <c r="U214" s="264">
        <v>4</v>
      </c>
      <c r="V214" s="235"/>
      <c r="W214" s="451">
        <v>1.2</v>
      </c>
      <c r="X214" s="447">
        <f t="shared" si="21"/>
        <v>4.8</v>
      </c>
      <c r="Y214" s="447">
        <f t="shared" si="21"/>
        <v>4.8</v>
      </c>
      <c r="Z214" s="447">
        <f t="shared" si="21"/>
        <v>4.8</v>
      </c>
      <c r="AA214" s="447">
        <f t="shared" si="21"/>
        <v>4.8</v>
      </c>
      <c r="AB214" s="447">
        <f t="shared" si="21"/>
        <v>4.8</v>
      </c>
    </row>
    <row r="215" spans="1:28" ht="15.75" customHeight="1">
      <c r="A215" s="229" t="str">
        <f t="shared" si="19"/>
        <v>0401071190001_FTW_SS_PP_143_251x51</v>
      </c>
      <c r="B215" s="546" t="s">
        <v>607</v>
      </c>
      <c r="C215" s="546" t="s">
        <v>604</v>
      </c>
      <c r="D215" s="546" t="s">
        <v>610</v>
      </c>
      <c r="E215" s="546" t="s">
        <v>826</v>
      </c>
      <c r="F215" s="546" t="s">
        <v>623</v>
      </c>
      <c r="G215" s="546" t="s">
        <v>604</v>
      </c>
      <c r="H215" s="229" t="str">
        <f t="shared" ref="H215:H278" si="22">B215&amp;C215&amp;D215&amp;E215&amp;F215&amp;G215</f>
        <v>0401071190001</v>
      </c>
      <c r="I215" s="227" t="s">
        <v>686</v>
      </c>
      <c r="J215" s="227" t="s">
        <v>1139</v>
      </c>
      <c r="K215" s="246" t="s">
        <v>1128</v>
      </c>
      <c r="L215" s="246" t="s">
        <v>894</v>
      </c>
      <c r="M215" s="262">
        <v>143</v>
      </c>
      <c r="N215" s="247" t="s">
        <v>1198</v>
      </c>
      <c r="O215" s="262" t="s">
        <v>895</v>
      </c>
      <c r="P215" s="263" t="s">
        <v>492</v>
      </c>
      <c r="Q215" s="264">
        <v>4</v>
      </c>
      <c r="R215" s="264">
        <v>4</v>
      </c>
      <c r="S215" s="264">
        <v>4</v>
      </c>
      <c r="T215" s="264">
        <v>4</v>
      </c>
      <c r="U215" s="264">
        <v>4</v>
      </c>
      <c r="V215" s="235"/>
      <c r="W215" s="451">
        <v>1.2</v>
      </c>
      <c r="X215" s="447">
        <f t="shared" si="21"/>
        <v>4.8</v>
      </c>
      <c r="Y215" s="447">
        <f t="shared" si="21"/>
        <v>4.8</v>
      </c>
      <c r="Z215" s="447">
        <f t="shared" si="21"/>
        <v>4.8</v>
      </c>
      <c r="AA215" s="447">
        <f t="shared" si="21"/>
        <v>4.8</v>
      </c>
      <c r="AB215" s="447">
        <f t="shared" si="21"/>
        <v>4.8</v>
      </c>
    </row>
    <row r="216" spans="1:28" ht="15.75" customHeight="1">
      <c r="A216" s="229" t="str">
        <f t="shared" si="19"/>
        <v>0401071200001_FTW_SS_PP_147_251x51</v>
      </c>
      <c r="B216" s="546" t="s">
        <v>607</v>
      </c>
      <c r="C216" s="546" t="s">
        <v>604</v>
      </c>
      <c r="D216" s="546" t="s">
        <v>610</v>
      </c>
      <c r="E216" s="546" t="s">
        <v>827</v>
      </c>
      <c r="F216" s="546" t="s">
        <v>623</v>
      </c>
      <c r="G216" s="546" t="s">
        <v>604</v>
      </c>
      <c r="H216" s="229" t="str">
        <f t="shared" si="22"/>
        <v>0401071200001</v>
      </c>
      <c r="I216" s="227" t="s">
        <v>686</v>
      </c>
      <c r="J216" s="227" t="s">
        <v>1139</v>
      </c>
      <c r="K216" s="246" t="s">
        <v>1128</v>
      </c>
      <c r="L216" s="246" t="s">
        <v>894</v>
      </c>
      <c r="M216" s="262">
        <v>147</v>
      </c>
      <c r="N216" s="247" t="s">
        <v>1198</v>
      </c>
      <c r="O216" s="262" t="s">
        <v>895</v>
      </c>
      <c r="P216" s="263" t="s">
        <v>492</v>
      </c>
      <c r="Q216" s="264">
        <v>4</v>
      </c>
      <c r="R216" s="264">
        <v>4</v>
      </c>
      <c r="S216" s="264">
        <v>4</v>
      </c>
      <c r="T216" s="264">
        <v>4</v>
      </c>
      <c r="U216" s="264">
        <v>4</v>
      </c>
      <c r="V216" s="235"/>
      <c r="W216" s="451">
        <v>1.2</v>
      </c>
      <c r="X216" s="447">
        <f t="shared" si="21"/>
        <v>4.8</v>
      </c>
      <c r="Y216" s="447">
        <f t="shared" si="21"/>
        <v>4.8</v>
      </c>
      <c r="Z216" s="447">
        <f t="shared" si="21"/>
        <v>4.8</v>
      </c>
      <c r="AA216" s="447">
        <f t="shared" si="21"/>
        <v>4.8</v>
      </c>
      <c r="AB216" s="447">
        <f t="shared" si="21"/>
        <v>4.8</v>
      </c>
    </row>
    <row r="217" spans="1:28" ht="15.75" customHeight="1">
      <c r="A217" s="229" t="str">
        <f t="shared" si="19"/>
        <v>0401071210001_FTW_SS_PP_150_251x51</v>
      </c>
      <c r="B217" s="546" t="s">
        <v>607</v>
      </c>
      <c r="C217" s="546" t="s">
        <v>604</v>
      </c>
      <c r="D217" s="546" t="s">
        <v>610</v>
      </c>
      <c r="E217" s="546" t="s">
        <v>828</v>
      </c>
      <c r="F217" s="546" t="s">
        <v>623</v>
      </c>
      <c r="G217" s="546" t="s">
        <v>604</v>
      </c>
      <c r="H217" s="229" t="str">
        <f t="shared" si="22"/>
        <v>0401071210001</v>
      </c>
      <c r="I217" s="227" t="s">
        <v>686</v>
      </c>
      <c r="J217" s="227" t="s">
        <v>1139</v>
      </c>
      <c r="K217" s="246" t="s">
        <v>1128</v>
      </c>
      <c r="L217" s="246" t="s">
        <v>894</v>
      </c>
      <c r="M217" s="262">
        <v>150</v>
      </c>
      <c r="N217" s="247" t="s">
        <v>1198</v>
      </c>
      <c r="O217" s="262" t="s">
        <v>895</v>
      </c>
      <c r="P217" s="263" t="s">
        <v>492</v>
      </c>
      <c r="Q217" s="264">
        <v>4</v>
      </c>
      <c r="R217" s="264">
        <v>4</v>
      </c>
      <c r="S217" s="264">
        <v>4</v>
      </c>
      <c r="T217" s="264">
        <v>4</v>
      </c>
      <c r="U217" s="264">
        <v>4</v>
      </c>
      <c r="V217" s="235"/>
      <c r="W217" s="451">
        <v>1.2</v>
      </c>
      <c r="X217" s="447">
        <f t="shared" si="21"/>
        <v>4.8</v>
      </c>
      <c r="Y217" s="447">
        <f t="shared" si="21"/>
        <v>4.8</v>
      </c>
      <c r="Z217" s="447">
        <f t="shared" si="21"/>
        <v>4.8</v>
      </c>
      <c r="AA217" s="447">
        <f t="shared" si="21"/>
        <v>4.8</v>
      </c>
      <c r="AB217" s="447">
        <f t="shared" si="21"/>
        <v>4.8</v>
      </c>
    </row>
    <row r="218" spans="1:28" ht="15.75" customHeight="1">
      <c r="A218" s="229" t="str">
        <f t="shared" si="19"/>
        <v>0401071220001_FTW_SS_PP_154_251x51</v>
      </c>
      <c r="B218" s="546" t="s">
        <v>607</v>
      </c>
      <c r="C218" s="546" t="s">
        <v>604</v>
      </c>
      <c r="D218" s="546" t="s">
        <v>610</v>
      </c>
      <c r="E218" s="546" t="s">
        <v>829</v>
      </c>
      <c r="F218" s="546" t="s">
        <v>623</v>
      </c>
      <c r="G218" s="546" t="s">
        <v>604</v>
      </c>
      <c r="H218" s="229" t="str">
        <f t="shared" si="22"/>
        <v>0401071220001</v>
      </c>
      <c r="I218" s="227" t="s">
        <v>686</v>
      </c>
      <c r="J218" s="227" t="s">
        <v>1139</v>
      </c>
      <c r="K218" s="246" t="s">
        <v>1128</v>
      </c>
      <c r="L218" s="246" t="s">
        <v>894</v>
      </c>
      <c r="M218" s="262">
        <v>154</v>
      </c>
      <c r="N218" s="247" t="s">
        <v>1198</v>
      </c>
      <c r="O218" s="262" t="s">
        <v>895</v>
      </c>
      <c r="P218" s="263" t="s">
        <v>492</v>
      </c>
      <c r="Q218" s="264">
        <v>4</v>
      </c>
      <c r="R218" s="264">
        <v>4</v>
      </c>
      <c r="S218" s="264">
        <v>4</v>
      </c>
      <c r="T218" s="264">
        <v>4</v>
      </c>
      <c r="U218" s="264">
        <v>4</v>
      </c>
      <c r="V218" s="235"/>
      <c r="W218" s="451">
        <v>1.2</v>
      </c>
      <c r="X218" s="447">
        <f t="shared" si="21"/>
        <v>4.8</v>
      </c>
      <c r="Y218" s="447">
        <f t="shared" si="21"/>
        <v>4.8</v>
      </c>
      <c r="Z218" s="447">
        <f t="shared" si="21"/>
        <v>4.8</v>
      </c>
      <c r="AA218" s="447">
        <f t="shared" si="21"/>
        <v>4.8</v>
      </c>
      <c r="AB218" s="447">
        <f t="shared" si="21"/>
        <v>4.8</v>
      </c>
    </row>
    <row r="219" spans="1:28" ht="15.75" customHeight="1">
      <c r="A219" s="229" t="str">
        <f t="shared" si="19"/>
        <v>0401071230001_FTW_SS_PP_157_251x51</v>
      </c>
      <c r="B219" s="546" t="s">
        <v>607</v>
      </c>
      <c r="C219" s="546" t="s">
        <v>604</v>
      </c>
      <c r="D219" s="546" t="s">
        <v>610</v>
      </c>
      <c r="E219" s="546" t="s">
        <v>830</v>
      </c>
      <c r="F219" s="546" t="s">
        <v>623</v>
      </c>
      <c r="G219" s="546" t="s">
        <v>604</v>
      </c>
      <c r="H219" s="229" t="str">
        <f t="shared" si="22"/>
        <v>0401071230001</v>
      </c>
      <c r="I219" s="227" t="s">
        <v>686</v>
      </c>
      <c r="J219" s="227" t="s">
        <v>1139</v>
      </c>
      <c r="K219" s="246" t="s">
        <v>1128</v>
      </c>
      <c r="L219" s="246" t="s">
        <v>894</v>
      </c>
      <c r="M219" s="262">
        <v>157</v>
      </c>
      <c r="N219" s="247" t="s">
        <v>1198</v>
      </c>
      <c r="O219" s="262" t="s">
        <v>895</v>
      </c>
      <c r="P219" s="263" t="s">
        <v>492</v>
      </c>
      <c r="Q219" s="264">
        <v>4</v>
      </c>
      <c r="R219" s="264">
        <v>4</v>
      </c>
      <c r="S219" s="264">
        <v>4</v>
      </c>
      <c r="T219" s="264">
        <v>4</v>
      </c>
      <c r="U219" s="264">
        <v>4</v>
      </c>
      <c r="V219" s="235"/>
      <c r="W219" s="451">
        <v>1.2</v>
      </c>
      <c r="X219" s="447">
        <f t="shared" si="21"/>
        <v>4.8</v>
      </c>
      <c r="Y219" s="447">
        <f t="shared" si="21"/>
        <v>4.8</v>
      </c>
      <c r="Z219" s="447">
        <f t="shared" si="21"/>
        <v>4.8</v>
      </c>
      <c r="AA219" s="447">
        <f t="shared" si="21"/>
        <v>4.8</v>
      </c>
      <c r="AB219" s="447">
        <f t="shared" si="21"/>
        <v>4.8</v>
      </c>
    </row>
    <row r="220" spans="1:28" ht="15.75" customHeight="1">
      <c r="A220" s="229" t="str">
        <f t="shared" si="19"/>
        <v>0401071240001_FTW_SS_PP_160_251x51</v>
      </c>
      <c r="B220" s="546" t="s">
        <v>607</v>
      </c>
      <c r="C220" s="546" t="s">
        <v>604</v>
      </c>
      <c r="D220" s="546" t="s">
        <v>610</v>
      </c>
      <c r="E220" s="546" t="s">
        <v>831</v>
      </c>
      <c r="F220" s="546" t="s">
        <v>623</v>
      </c>
      <c r="G220" s="546" t="s">
        <v>604</v>
      </c>
      <c r="H220" s="229" t="str">
        <f t="shared" si="22"/>
        <v>0401071240001</v>
      </c>
      <c r="I220" s="227" t="s">
        <v>686</v>
      </c>
      <c r="J220" s="227" t="s">
        <v>1139</v>
      </c>
      <c r="K220" s="246" t="s">
        <v>1128</v>
      </c>
      <c r="L220" s="246" t="s">
        <v>894</v>
      </c>
      <c r="M220" s="262">
        <v>160</v>
      </c>
      <c r="N220" s="247" t="s">
        <v>1198</v>
      </c>
      <c r="O220" s="262" t="s">
        <v>895</v>
      </c>
      <c r="P220" s="263" t="s">
        <v>492</v>
      </c>
      <c r="Q220" s="264">
        <v>4</v>
      </c>
      <c r="R220" s="264">
        <v>4</v>
      </c>
      <c r="S220" s="264">
        <v>4</v>
      </c>
      <c r="T220" s="264">
        <v>4</v>
      </c>
      <c r="U220" s="264">
        <v>4</v>
      </c>
      <c r="V220" s="235"/>
      <c r="W220" s="451">
        <v>1.2</v>
      </c>
      <c r="X220" s="447">
        <f t="shared" si="21"/>
        <v>4.8</v>
      </c>
      <c r="Y220" s="447">
        <f t="shared" si="21"/>
        <v>4.8</v>
      </c>
      <c r="Z220" s="447">
        <f t="shared" si="21"/>
        <v>4.8</v>
      </c>
      <c r="AA220" s="447">
        <f t="shared" si="21"/>
        <v>4.8</v>
      </c>
      <c r="AB220" s="447">
        <f t="shared" si="21"/>
        <v>4.8</v>
      </c>
    </row>
    <row r="221" spans="1:28" ht="15.75" customHeight="1">
      <c r="A221" s="229" t="str">
        <f t="shared" si="19"/>
        <v>0401071250001_FTW_SS_PP_164_251x51</v>
      </c>
      <c r="B221" s="546" t="s">
        <v>607</v>
      </c>
      <c r="C221" s="546" t="s">
        <v>604</v>
      </c>
      <c r="D221" s="546" t="s">
        <v>610</v>
      </c>
      <c r="E221" s="546" t="s">
        <v>832</v>
      </c>
      <c r="F221" s="546" t="s">
        <v>623</v>
      </c>
      <c r="G221" s="546" t="s">
        <v>604</v>
      </c>
      <c r="H221" s="229" t="str">
        <f t="shared" si="22"/>
        <v>0401071250001</v>
      </c>
      <c r="I221" s="227" t="s">
        <v>686</v>
      </c>
      <c r="J221" s="227" t="s">
        <v>1139</v>
      </c>
      <c r="K221" s="246" t="s">
        <v>1128</v>
      </c>
      <c r="L221" s="246" t="s">
        <v>894</v>
      </c>
      <c r="M221" s="262">
        <v>164</v>
      </c>
      <c r="N221" s="247" t="s">
        <v>1198</v>
      </c>
      <c r="O221" s="262" t="s">
        <v>895</v>
      </c>
      <c r="P221" s="263" t="s">
        <v>492</v>
      </c>
      <c r="Q221" s="264">
        <v>4</v>
      </c>
      <c r="R221" s="264">
        <v>4</v>
      </c>
      <c r="S221" s="264">
        <v>4</v>
      </c>
      <c r="T221" s="264">
        <v>4</v>
      </c>
      <c r="U221" s="264">
        <v>4</v>
      </c>
      <c r="V221" s="235"/>
      <c r="W221" s="451">
        <v>1.2</v>
      </c>
      <c r="X221" s="447">
        <f t="shared" si="21"/>
        <v>4.8</v>
      </c>
      <c r="Y221" s="447">
        <f t="shared" si="21"/>
        <v>4.8</v>
      </c>
      <c r="Z221" s="447">
        <f t="shared" si="21"/>
        <v>4.8</v>
      </c>
      <c r="AA221" s="447">
        <f t="shared" si="21"/>
        <v>4.8</v>
      </c>
      <c r="AB221" s="447">
        <f t="shared" si="21"/>
        <v>4.8</v>
      </c>
    </row>
    <row r="222" spans="1:28" ht="15.75" customHeight="1">
      <c r="A222" s="229" t="str">
        <f t="shared" si="19"/>
        <v>0401071260001_FTW_SS_PP_168_251x51</v>
      </c>
      <c r="B222" s="546" t="s">
        <v>607</v>
      </c>
      <c r="C222" s="546" t="s">
        <v>604</v>
      </c>
      <c r="D222" s="546" t="s">
        <v>610</v>
      </c>
      <c r="E222" s="546" t="s">
        <v>833</v>
      </c>
      <c r="F222" s="546" t="s">
        <v>623</v>
      </c>
      <c r="G222" s="546" t="s">
        <v>604</v>
      </c>
      <c r="H222" s="229" t="str">
        <f t="shared" si="22"/>
        <v>0401071260001</v>
      </c>
      <c r="I222" s="227" t="s">
        <v>686</v>
      </c>
      <c r="J222" s="227" t="s">
        <v>1139</v>
      </c>
      <c r="K222" s="246" t="s">
        <v>1128</v>
      </c>
      <c r="L222" s="246" t="s">
        <v>894</v>
      </c>
      <c r="M222" s="262">
        <v>168</v>
      </c>
      <c r="N222" s="247" t="s">
        <v>1198</v>
      </c>
      <c r="O222" s="262" t="s">
        <v>895</v>
      </c>
      <c r="P222" s="263" t="s">
        <v>492</v>
      </c>
      <c r="Q222" s="264">
        <v>4</v>
      </c>
      <c r="R222" s="264">
        <v>4</v>
      </c>
      <c r="S222" s="264">
        <v>4</v>
      </c>
      <c r="T222" s="264">
        <v>4</v>
      </c>
      <c r="U222" s="264">
        <v>4</v>
      </c>
      <c r="V222" s="235"/>
      <c r="W222" s="451">
        <v>1.2</v>
      </c>
      <c r="X222" s="447">
        <f t="shared" si="21"/>
        <v>4.8</v>
      </c>
      <c r="Y222" s="447">
        <f t="shared" si="21"/>
        <v>4.8</v>
      </c>
      <c r="Z222" s="447">
        <f t="shared" si="21"/>
        <v>4.8</v>
      </c>
      <c r="AA222" s="447">
        <f t="shared" si="21"/>
        <v>4.8</v>
      </c>
      <c r="AB222" s="447">
        <f t="shared" si="21"/>
        <v>4.8</v>
      </c>
    </row>
    <row r="223" spans="1:28" ht="15.75" customHeight="1">
      <c r="A223" s="229" t="str">
        <f t="shared" si="19"/>
        <v>0401071270001_FTW_SS_PP_170_251x51</v>
      </c>
      <c r="B223" s="546" t="s">
        <v>607</v>
      </c>
      <c r="C223" s="546" t="s">
        <v>604</v>
      </c>
      <c r="D223" s="546" t="s">
        <v>610</v>
      </c>
      <c r="E223" s="546" t="s">
        <v>834</v>
      </c>
      <c r="F223" s="546" t="s">
        <v>623</v>
      </c>
      <c r="G223" s="546" t="s">
        <v>604</v>
      </c>
      <c r="H223" s="229" t="str">
        <f t="shared" si="22"/>
        <v>0401071270001</v>
      </c>
      <c r="I223" s="227" t="s">
        <v>686</v>
      </c>
      <c r="J223" s="227" t="s">
        <v>1139</v>
      </c>
      <c r="K223" s="246" t="s">
        <v>1128</v>
      </c>
      <c r="L223" s="246" t="s">
        <v>894</v>
      </c>
      <c r="M223" s="262">
        <v>170</v>
      </c>
      <c r="N223" s="247" t="s">
        <v>1198</v>
      </c>
      <c r="O223" s="262" t="s">
        <v>895</v>
      </c>
      <c r="P223" s="263" t="s">
        <v>492</v>
      </c>
      <c r="Q223" s="264">
        <v>4</v>
      </c>
      <c r="R223" s="264">
        <v>4</v>
      </c>
      <c r="S223" s="264">
        <v>4</v>
      </c>
      <c r="T223" s="264">
        <v>4</v>
      </c>
      <c r="U223" s="264">
        <v>4</v>
      </c>
      <c r="V223" s="235"/>
      <c r="W223" s="451">
        <v>1.2</v>
      </c>
      <c r="X223" s="447">
        <f t="shared" si="21"/>
        <v>4.8</v>
      </c>
      <c r="Y223" s="447">
        <f t="shared" si="21"/>
        <v>4.8</v>
      </c>
      <c r="Z223" s="447">
        <f t="shared" si="21"/>
        <v>4.8</v>
      </c>
      <c r="AA223" s="447">
        <f t="shared" si="21"/>
        <v>4.8</v>
      </c>
      <c r="AB223" s="447">
        <f t="shared" si="21"/>
        <v>4.8</v>
      </c>
    </row>
    <row r="224" spans="1:28" ht="15.75" customHeight="1">
      <c r="A224" s="229" t="str">
        <f t="shared" si="19"/>
        <v>0401071280001_FTW_SS_PP_175_251x51</v>
      </c>
      <c r="B224" s="546" t="s">
        <v>607</v>
      </c>
      <c r="C224" s="546" t="s">
        <v>604</v>
      </c>
      <c r="D224" s="546" t="s">
        <v>610</v>
      </c>
      <c r="E224" s="546" t="s">
        <v>835</v>
      </c>
      <c r="F224" s="546" t="s">
        <v>623</v>
      </c>
      <c r="G224" s="546" t="s">
        <v>604</v>
      </c>
      <c r="H224" s="229" t="str">
        <f t="shared" si="22"/>
        <v>0401071280001</v>
      </c>
      <c r="I224" s="227" t="s">
        <v>686</v>
      </c>
      <c r="J224" s="227" t="s">
        <v>1139</v>
      </c>
      <c r="K224" s="246" t="s">
        <v>1128</v>
      </c>
      <c r="L224" s="246" t="s">
        <v>894</v>
      </c>
      <c r="M224" s="262">
        <v>175</v>
      </c>
      <c r="N224" s="247" t="s">
        <v>1198</v>
      </c>
      <c r="O224" s="262" t="s">
        <v>895</v>
      </c>
      <c r="P224" s="263" t="s">
        <v>492</v>
      </c>
      <c r="Q224" s="264">
        <v>4</v>
      </c>
      <c r="R224" s="264">
        <v>4</v>
      </c>
      <c r="S224" s="264">
        <v>4</v>
      </c>
      <c r="T224" s="264">
        <v>4</v>
      </c>
      <c r="U224" s="264">
        <v>4</v>
      </c>
      <c r="V224" s="235"/>
      <c r="W224" s="451">
        <v>1.2</v>
      </c>
      <c r="X224" s="447">
        <f t="shared" si="21"/>
        <v>4.8</v>
      </c>
      <c r="Y224" s="447">
        <f t="shared" si="21"/>
        <v>4.8</v>
      </c>
      <c r="Z224" s="447">
        <f t="shared" si="21"/>
        <v>4.8</v>
      </c>
      <c r="AA224" s="447">
        <f t="shared" si="21"/>
        <v>4.8</v>
      </c>
      <c r="AB224" s="447">
        <f t="shared" si="21"/>
        <v>4.8</v>
      </c>
    </row>
    <row r="225" spans="1:28" ht="15.75" customHeight="1">
      <c r="A225" s="229" t="str">
        <f t="shared" ref="A225:A244" si="23">H225&amp;J225&amp;K225&amp;M225&amp;J225&amp;N225</f>
        <v>0401071290001_FTW_SS_PP_178_251x51</v>
      </c>
      <c r="B225" s="546" t="s">
        <v>607</v>
      </c>
      <c r="C225" s="546" t="s">
        <v>604</v>
      </c>
      <c r="D225" s="546" t="s">
        <v>610</v>
      </c>
      <c r="E225" s="546" t="s">
        <v>836</v>
      </c>
      <c r="F225" s="546" t="s">
        <v>623</v>
      </c>
      <c r="G225" s="546" t="s">
        <v>604</v>
      </c>
      <c r="H225" s="229" t="str">
        <f t="shared" si="22"/>
        <v>0401071290001</v>
      </c>
      <c r="I225" s="227" t="s">
        <v>686</v>
      </c>
      <c r="J225" s="227" t="s">
        <v>1139</v>
      </c>
      <c r="K225" s="246" t="s">
        <v>1128</v>
      </c>
      <c r="L225" s="246" t="s">
        <v>894</v>
      </c>
      <c r="M225" s="262">
        <v>178</v>
      </c>
      <c r="N225" s="247" t="s">
        <v>1198</v>
      </c>
      <c r="O225" s="262" t="s">
        <v>895</v>
      </c>
      <c r="P225" s="263" t="s">
        <v>492</v>
      </c>
      <c r="Q225" s="264">
        <v>4</v>
      </c>
      <c r="R225" s="264">
        <v>4</v>
      </c>
      <c r="S225" s="264">
        <v>4</v>
      </c>
      <c r="T225" s="264">
        <v>4</v>
      </c>
      <c r="U225" s="264">
        <v>4</v>
      </c>
      <c r="V225" s="235"/>
      <c r="W225" s="451">
        <v>1.2</v>
      </c>
      <c r="X225" s="447">
        <f t="shared" ref="X225:AB244" si="24">$W225*Q225</f>
        <v>4.8</v>
      </c>
      <c r="Y225" s="447">
        <f t="shared" si="24"/>
        <v>4.8</v>
      </c>
      <c r="Z225" s="447">
        <f t="shared" si="24"/>
        <v>4.8</v>
      </c>
      <c r="AA225" s="447">
        <f t="shared" si="24"/>
        <v>4.8</v>
      </c>
      <c r="AB225" s="447">
        <f t="shared" si="24"/>
        <v>4.8</v>
      </c>
    </row>
    <row r="226" spans="1:28" ht="15.75" customHeight="1">
      <c r="A226" s="229" t="str">
        <f t="shared" si="23"/>
        <v>0401071300001_FTW_SS_PP_182_251x51</v>
      </c>
      <c r="B226" s="546" t="s">
        <v>607</v>
      </c>
      <c r="C226" s="546" t="s">
        <v>604</v>
      </c>
      <c r="D226" s="546" t="s">
        <v>610</v>
      </c>
      <c r="E226" s="546" t="s">
        <v>837</v>
      </c>
      <c r="F226" s="546" t="s">
        <v>623</v>
      </c>
      <c r="G226" s="546" t="s">
        <v>604</v>
      </c>
      <c r="H226" s="229" t="str">
        <f t="shared" si="22"/>
        <v>0401071300001</v>
      </c>
      <c r="I226" s="227" t="s">
        <v>686</v>
      </c>
      <c r="J226" s="227" t="s">
        <v>1139</v>
      </c>
      <c r="K226" s="246" t="s">
        <v>1128</v>
      </c>
      <c r="L226" s="246" t="s">
        <v>894</v>
      </c>
      <c r="M226" s="262">
        <v>182</v>
      </c>
      <c r="N226" s="247" t="s">
        <v>1198</v>
      </c>
      <c r="O226" s="262" t="s">
        <v>895</v>
      </c>
      <c r="P226" s="263" t="s">
        <v>492</v>
      </c>
      <c r="Q226" s="264">
        <v>4</v>
      </c>
      <c r="R226" s="264">
        <v>4</v>
      </c>
      <c r="S226" s="264">
        <v>4</v>
      </c>
      <c r="T226" s="264">
        <v>4</v>
      </c>
      <c r="U226" s="264">
        <v>4</v>
      </c>
      <c r="V226" s="235"/>
      <c r="W226" s="451">
        <v>1.2</v>
      </c>
      <c r="X226" s="447">
        <f t="shared" si="24"/>
        <v>4.8</v>
      </c>
      <c r="Y226" s="447">
        <f t="shared" si="24"/>
        <v>4.8</v>
      </c>
      <c r="Z226" s="447">
        <f t="shared" si="24"/>
        <v>4.8</v>
      </c>
      <c r="AA226" s="447">
        <f t="shared" si="24"/>
        <v>4.8</v>
      </c>
      <c r="AB226" s="447">
        <f t="shared" si="24"/>
        <v>4.8</v>
      </c>
    </row>
    <row r="227" spans="1:28" ht="15.75" customHeight="1">
      <c r="A227" s="229" t="str">
        <f t="shared" si="23"/>
        <v>0401071310001_FTW_SS_PP_185_251x51</v>
      </c>
      <c r="B227" s="546" t="s">
        <v>607</v>
      </c>
      <c r="C227" s="546" t="s">
        <v>604</v>
      </c>
      <c r="D227" s="546" t="s">
        <v>610</v>
      </c>
      <c r="E227" s="546" t="s">
        <v>838</v>
      </c>
      <c r="F227" s="546" t="s">
        <v>623</v>
      </c>
      <c r="G227" s="546" t="s">
        <v>604</v>
      </c>
      <c r="H227" s="229" t="str">
        <f t="shared" si="22"/>
        <v>0401071310001</v>
      </c>
      <c r="I227" s="227" t="s">
        <v>686</v>
      </c>
      <c r="J227" s="227" t="s">
        <v>1139</v>
      </c>
      <c r="K227" s="246" t="s">
        <v>1128</v>
      </c>
      <c r="L227" s="246" t="s">
        <v>894</v>
      </c>
      <c r="M227" s="262">
        <v>185</v>
      </c>
      <c r="N227" s="247" t="s">
        <v>1198</v>
      </c>
      <c r="O227" s="262" t="s">
        <v>895</v>
      </c>
      <c r="P227" s="263" t="s">
        <v>492</v>
      </c>
      <c r="Q227" s="264">
        <v>4</v>
      </c>
      <c r="R227" s="264">
        <v>4</v>
      </c>
      <c r="S227" s="264">
        <v>4</v>
      </c>
      <c r="T227" s="264">
        <v>4</v>
      </c>
      <c r="U227" s="264">
        <v>4</v>
      </c>
      <c r="V227" s="235"/>
      <c r="W227" s="451">
        <v>1.2</v>
      </c>
      <c r="X227" s="447">
        <f t="shared" si="24"/>
        <v>4.8</v>
      </c>
      <c r="Y227" s="447">
        <f t="shared" si="24"/>
        <v>4.8</v>
      </c>
      <c r="Z227" s="447">
        <f t="shared" si="24"/>
        <v>4.8</v>
      </c>
      <c r="AA227" s="447">
        <f t="shared" si="24"/>
        <v>4.8</v>
      </c>
      <c r="AB227" s="447">
        <f t="shared" si="24"/>
        <v>4.8</v>
      </c>
    </row>
    <row r="228" spans="1:28" ht="15.75" customHeight="1">
      <c r="A228" s="229" t="str">
        <f t="shared" si="23"/>
        <v>0401071320001_FTW_SS_PP_189_251x51</v>
      </c>
      <c r="B228" s="546" t="s">
        <v>607</v>
      </c>
      <c r="C228" s="546" t="s">
        <v>604</v>
      </c>
      <c r="D228" s="546" t="s">
        <v>610</v>
      </c>
      <c r="E228" s="546" t="s">
        <v>839</v>
      </c>
      <c r="F228" s="546" t="s">
        <v>623</v>
      </c>
      <c r="G228" s="546" t="s">
        <v>604</v>
      </c>
      <c r="H228" s="229" t="str">
        <f t="shared" si="22"/>
        <v>0401071320001</v>
      </c>
      <c r="I228" s="227" t="s">
        <v>686</v>
      </c>
      <c r="J228" s="227" t="s">
        <v>1139</v>
      </c>
      <c r="K228" s="246" t="s">
        <v>1128</v>
      </c>
      <c r="L228" s="246" t="s">
        <v>894</v>
      </c>
      <c r="M228" s="262">
        <v>189</v>
      </c>
      <c r="N228" s="247" t="s">
        <v>1198</v>
      </c>
      <c r="O228" s="262" t="s">
        <v>895</v>
      </c>
      <c r="P228" s="263" t="s">
        <v>492</v>
      </c>
      <c r="Q228" s="264">
        <v>4</v>
      </c>
      <c r="R228" s="264">
        <v>4</v>
      </c>
      <c r="S228" s="264">
        <v>4</v>
      </c>
      <c r="T228" s="264">
        <v>4</v>
      </c>
      <c r="U228" s="264">
        <v>4</v>
      </c>
      <c r="V228" s="235"/>
      <c r="W228" s="451">
        <v>1.2</v>
      </c>
      <c r="X228" s="447">
        <f t="shared" si="24"/>
        <v>4.8</v>
      </c>
      <c r="Y228" s="447">
        <f t="shared" si="24"/>
        <v>4.8</v>
      </c>
      <c r="Z228" s="447">
        <f t="shared" si="24"/>
        <v>4.8</v>
      </c>
      <c r="AA228" s="447">
        <f t="shared" si="24"/>
        <v>4.8</v>
      </c>
      <c r="AB228" s="447">
        <f t="shared" si="24"/>
        <v>4.8</v>
      </c>
    </row>
    <row r="229" spans="1:28" ht="15.75" customHeight="1">
      <c r="A229" s="229" t="str">
        <f t="shared" si="23"/>
        <v>0401071330001_FTW_SS_PP_192_251x51</v>
      </c>
      <c r="B229" s="546" t="s">
        <v>607</v>
      </c>
      <c r="C229" s="546" t="s">
        <v>604</v>
      </c>
      <c r="D229" s="546" t="s">
        <v>610</v>
      </c>
      <c r="E229" s="546" t="s">
        <v>840</v>
      </c>
      <c r="F229" s="546" t="s">
        <v>623</v>
      </c>
      <c r="G229" s="546" t="s">
        <v>604</v>
      </c>
      <c r="H229" s="229" t="str">
        <f t="shared" si="22"/>
        <v>0401071330001</v>
      </c>
      <c r="I229" s="227" t="s">
        <v>686</v>
      </c>
      <c r="J229" s="227" t="s">
        <v>1139</v>
      </c>
      <c r="K229" s="246" t="s">
        <v>1128</v>
      </c>
      <c r="L229" s="246" t="s">
        <v>894</v>
      </c>
      <c r="M229" s="262">
        <v>192</v>
      </c>
      <c r="N229" s="247" t="s">
        <v>1198</v>
      </c>
      <c r="O229" s="262" t="s">
        <v>895</v>
      </c>
      <c r="P229" s="263" t="s">
        <v>492</v>
      </c>
      <c r="Q229" s="264">
        <v>4</v>
      </c>
      <c r="R229" s="264">
        <v>4</v>
      </c>
      <c r="S229" s="264">
        <v>4</v>
      </c>
      <c r="T229" s="264">
        <v>4</v>
      </c>
      <c r="U229" s="264">
        <v>4</v>
      </c>
      <c r="V229" s="235"/>
      <c r="W229" s="451">
        <v>1.2</v>
      </c>
      <c r="X229" s="447">
        <f t="shared" si="24"/>
        <v>4.8</v>
      </c>
      <c r="Y229" s="447">
        <f t="shared" si="24"/>
        <v>4.8</v>
      </c>
      <c r="Z229" s="447">
        <f t="shared" si="24"/>
        <v>4.8</v>
      </c>
      <c r="AA229" s="447">
        <f t="shared" si="24"/>
        <v>4.8</v>
      </c>
      <c r="AB229" s="447">
        <f t="shared" si="24"/>
        <v>4.8</v>
      </c>
    </row>
    <row r="230" spans="1:28" ht="15.75" customHeight="1">
      <c r="A230" s="229" t="str">
        <f t="shared" si="23"/>
        <v>0401071340001_FTW_SS_PP_195_251x51</v>
      </c>
      <c r="B230" s="546" t="s">
        <v>607</v>
      </c>
      <c r="C230" s="546" t="s">
        <v>604</v>
      </c>
      <c r="D230" s="546" t="s">
        <v>610</v>
      </c>
      <c r="E230" s="546" t="s">
        <v>841</v>
      </c>
      <c r="F230" s="546" t="s">
        <v>623</v>
      </c>
      <c r="G230" s="546" t="s">
        <v>604</v>
      </c>
      <c r="H230" s="229" t="str">
        <f t="shared" si="22"/>
        <v>0401071340001</v>
      </c>
      <c r="I230" s="227" t="s">
        <v>686</v>
      </c>
      <c r="J230" s="227" t="s">
        <v>1139</v>
      </c>
      <c r="K230" s="246" t="s">
        <v>1128</v>
      </c>
      <c r="L230" s="246" t="s">
        <v>894</v>
      </c>
      <c r="M230" s="262">
        <v>195</v>
      </c>
      <c r="N230" s="247" t="s">
        <v>1198</v>
      </c>
      <c r="O230" s="262" t="s">
        <v>895</v>
      </c>
      <c r="P230" s="263" t="s">
        <v>492</v>
      </c>
      <c r="Q230" s="264">
        <v>4</v>
      </c>
      <c r="R230" s="264">
        <v>4</v>
      </c>
      <c r="S230" s="264">
        <v>4</v>
      </c>
      <c r="T230" s="264">
        <v>4</v>
      </c>
      <c r="U230" s="264">
        <v>4</v>
      </c>
      <c r="V230" s="235"/>
      <c r="W230" s="451">
        <v>1.2</v>
      </c>
      <c r="X230" s="447">
        <f t="shared" si="24"/>
        <v>4.8</v>
      </c>
      <c r="Y230" s="447">
        <f t="shared" si="24"/>
        <v>4.8</v>
      </c>
      <c r="Z230" s="447">
        <f t="shared" si="24"/>
        <v>4.8</v>
      </c>
      <c r="AA230" s="447">
        <f t="shared" si="24"/>
        <v>4.8</v>
      </c>
      <c r="AB230" s="447">
        <f t="shared" si="24"/>
        <v>4.8</v>
      </c>
    </row>
    <row r="231" spans="1:28" ht="15.75" customHeight="1">
      <c r="A231" s="229" t="str">
        <f t="shared" si="23"/>
        <v>0401071350001_FTW_SS_PP_199_251x51</v>
      </c>
      <c r="B231" s="546" t="s">
        <v>607</v>
      </c>
      <c r="C231" s="546" t="s">
        <v>604</v>
      </c>
      <c r="D231" s="546" t="s">
        <v>610</v>
      </c>
      <c r="E231" s="546" t="s">
        <v>842</v>
      </c>
      <c r="F231" s="546" t="s">
        <v>623</v>
      </c>
      <c r="G231" s="546" t="s">
        <v>604</v>
      </c>
      <c r="H231" s="229" t="str">
        <f t="shared" si="22"/>
        <v>0401071350001</v>
      </c>
      <c r="I231" s="227" t="s">
        <v>686</v>
      </c>
      <c r="J231" s="227" t="s">
        <v>1139</v>
      </c>
      <c r="K231" s="246" t="s">
        <v>1128</v>
      </c>
      <c r="L231" s="246" t="s">
        <v>894</v>
      </c>
      <c r="M231" s="262">
        <v>199</v>
      </c>
      <c r="N231" s="247" t="s">
        <v>1198</v>
      </c>
      <c r="O231" s="262" t="s">
        <v>895</v>
      </c>
      <c r="P231" s="263" t="s">
        <v>492</v>
      </c>
      <c r="Q231" s="264">
        <v>4</v>
      </c>
      <c r="R231" s="264">
        <v>4</v>
      </c>
      <c r="S231" s="264">
        <v>4</v>
      </c>
      <c r="T231" s="264">
        <v>4</v>
      </c>
      <c r="U231" s="264">
        <v>4</v>
      </c>
      <c r="V231" s="235"/>
      <c r="W231" s="451">
        <v>1.2</v>
      </c>
      <c r="X231" s="447">
        <f t="shared" si="24"/>
        <v>4.8</v>
      </c>
      <c r="Y231" s="447">
        <f t="shared" si="24"/>
        <v>4.8</v>
      </c>
      <c r="Z231" s="447">
        <f t="shared" si="24"/>
        <v>4.8</v>
      </c>
      <c r="AA231" s="447">
        <f t="shared" si="24"/>
        <v>4.8</v>
      </c>
      <c r="AB231" s="447">
        <f t="shared" si="24"/>
        <v>4.8</v>
      </c>
    </row>
    <row r="232" spans="1:28" ht="15.75" customHeight="1">
      <c r="A232" s="229" t="str">
        <f t="shared" si="23"/>
        <v>0401071360001_FTW_SS_PP_200_252x51</v>
      </c>
      <c r="B232" s="546" t="s">
        <v>607</v>
      </c>
      <c r="C232" s="546" t="s">
        <v>604</v>
      </c>
      <c r="D232" s="546" t="s">
        <v>610</v>
      </c>
      <c r="E232" s="546" t="s">
        <v>843</v>
      </c>
      <c r="F232" s="546" t="s">
        <v>623</v>
      </c>
      <c r="G232" s="546" t="s">
        <v>604</v>
      </c>
      <c r="H232" s="229" t="str">
        <f t="shared" si="22"/>
        <v>0401071360001</v>
      </c>
      <c r="I232" s="227" t="s">
        <v>686</v>
      </c>
      <c r="J232" s="227" t="s">
        <v>1139</v>
      </c>
      <c r="K232" s="246" t="s">
        <v>1128</v>
      </c>
      <c r="L232" s="246" t="s">
        <v>894</v>
      </c>
      <c r="M232" s="262">
        <v>200</v>
      </c>
      <c r="N232" s="247" t="s">
        <v>1199</v>
      </c>
      <c r="O232" s="262" t="s">
        <v>895</v>
      </c>
      <c r="P232" s="263" t="s">
        <v>492</v>
      </c>
      <c r="Q232" s="264">
        <v>4</v>
      </c>
      <c r="R232" s="264">
        <v>4</v>
      </c>
      <c r="S232" s="264">
        <v>4</v>
      </c>
      <c r="T232" s="264">
        <v>4</v>
      </c>
      <c r="U232" s="264">
        <v>4</v>
      </c>
      <c r="V232" s="235"/>
      <c r="W232" s="451">
        <v>1.2</v>
      </c>
      <c r="X232" s="447">
        <f t="shared" si="24"/>
        <v>4.8</v>
      </c>
      <c r="Y232" s="447">
        <f t="shared" si="24"/>
        <v>4.8</v>
      </c>
      <c r="Z232" s="447">
        <f t="shared" si="24"/>
        <v>4.8</v>
      </c>
      <c r="AA232" s="447">
        <f t="shared" si="24"/>
        <v>4.8</v>
      </c>
      <c r="AB232" s="447">
        <f t="shared" si="24"/>
        <v>4.8</v>
      </c>
    </row>
    <row r="233" spans="1:28" ht="15.75" customHeight="1">
      <c r="A233" s="229" t="str">
        <f t="shared" si="23"/>
        <v>0401071370001_FTW_SS_PP_203_251x51</v>
      </c>
      <c r="B233" s="546" t="s">
        <v>607</v>
      </c>
      <c r="C233" s="546" t="s">
        <v>604</v>
      </c>
      <c r="D233" s="546" t="s">
        <v>610</v>
      </c>
      <c r="E233" s="546" t="s">
        <v>844</v>
      </c>
      <c r="F233" s="546" t="s">
        <v>623</v>
      </c>
      <c r="G233" s="546" t="s">
        <v>604</v>
      </c>
      <c r="H233" s="229" t="str">
        <f t="shared" si="22"/>
        <v>0401071370001</v>
      </c>
      <c r="I233" s="227" t="s">
        <v>686</v>
      </c>
      <c r="J233" s="227" t="s">
        <v>1139</v>
      </c>
      <c r="K233" s="246" t="s">
        <v>1128</v>
      </c>
      <c r="L233" s="246" t="s">
        <v>894</v>
      </c>
      <c r="M233" s="262">
        <v>203</v>
      </c>
      <c r="N233" s="247" t="s">
        <v>1198</v>
      </c>
      <c r="O233" s="262" t="s">
        <v>895</v>
      </c>
      <c r="P233" s="263" t="s">
        <v>492</v>
      </c>
      <c r="Q233" s="264">
        <v>4</v>
      </c>
      <c r="R233" s="264">
        <v>4</v>
      </c>
      <c r="S233" s="264">
        <v>4</v>
      </c>
      <c r="T233" s="264">
        <v>4</v>
      </c>
      <c r="U233" s="264">
        <v>4</v>
      </c>
      <c r="V233" s="235"/>
      <c r="W233" s="451">
        <v>1.2</v>
      </c>
      <c r="X233" s="447">
        <f t="shared" si="24"/>
        <v>4.8</v>
      </c>
      <c r="Y233" s="447">
        <f t="shared" si="24"/>
        <v>4.8</v>
      </c>
      <c r="Z233" s="447">
        <f t="shared" si="24"/>
        <v>4.8</v>
      </c>
      <c r="AA233" s="447">
        <f t="shared" si="24"/>
        <v>4.8</v>
      </c>
      <c r="AB233" s="447">
        <f t="shared" si="24"/>
        <v>4.8</v>
      </c>
    </row>
    <row r="234" spans="1:28" ht="15.75" customHeight="1">
      <c r="A234" s="229" t="str">
        <f t="shared" si="23"/>
        <v>0401071380001_FTW_SS_PP_205_251x51</v>
      </c>
      <c r="B234" s="546" t="s">
        <v>607</v>
      </c>
      <c r="C234" s="546" t="s">
        <v>604</v>
      </c>
      <c r="D234" s="546" t="s">
        <v>610</v>
      </c>
      <c r="E234" s="546" t="s">
        <v>845</v>
      </c>
      <c r="F234" s="546" t="s">
        <v>623</v>
      </c>
      <c r="G234" s="546" t="s">
        <v>604</v>
      </c>
      <c r="H234" s="229" t="str">
        <f t="shared" si="22"/>
        <v>0401071380001</v>
      </c>
      <c r="I234" s="227" t="s">
        <v>686</v>
      </c>
      <c r="J234" s="227" t="s">
        <v>1139</v>
      </c>
      <c r="K234" s="246" t="s">
        <v>1128</v>
      </c>
      <c r="L234" s="246" t="s">
        <v>894</v>
      </c>
      <c r="M234" s="262">
        <v>205</v>
      </c>
      <c r="N234" s="247" t="s">
        <v>1198</v>
      </c>
      <c r="O234" s="262" t="s">
        <v>895</v>
      </c>
      <c r="P234" s="263" t="s">
        <v>492</v>
      </c>
      <c r="Q234" s="264">
        <v>4</v>
      </c>
      <c r="R234" s="264">
        <v>4</v>
      </c>
      <c r="S234" s="264">
        <v>4</v>
      </c>
      <c r="T234" s="264">
        <v>4</v>
      </c>
      <c r="U234" s="264">
        <v>4</v>
      </c>
      <c r="V234" s="235"/>
      <c r="W234" s="451">
        <v>1.2</v>
      </c>
      <c r="X234" s="447">
        <f t="shared" si="24"/>
        <v>4.8</v>
      </c>
      <c r="Y234" s="447">
        <f t="shared" si="24"/>
        <v>4.8</v>
      </c>
      <c r="Z234" s="447">
        <f t="shared" si="24"/>
        <v>4.8</v>
      </c>
      <c r="AA234" s="447">
        <f t="shared" si="24"/>
        <v>4.8</v>
      </c>
      <c r="AB234" s="447">
        <f t="shared" si="24"/>
        <v>4.8</v>
      </c>
    </row>
    <row r="235" spans="1:28" ht="15.75" customHeight="1">
      <c r="A235" s="229" t="str">
        <f t="shared" si="23"/>
        <v>0401071390001_FTW_SS_PP_210_251x51</v>
      </c>
      <c r="B235" s="546" t="s">
        <v>607</v>
      </c>
      <c r="C235" s="546" t="s">
        <v>604</v>
      </c>
      <c r="D235" s="546" t="s">
        <v>610</v>
      </c>
      <c r="E235" s="546" t="s">
        <v>846</v>
      </c>
      <c r="F235" s="546" t="s">
        <v>623</v>
      </c>
      <c r="G235" s="546" t="s">
        <v>604</v>
      </c>
      <c r="H235" s="229" t="str">
        <f t="shared" si="22"/>
        <v>0401071390001</v>
      </c>
      <c r="I235" s="227" t="s">
        <v>686</v>
      </c>
      <c r="J235" s="227" t="s">
        <v>1139</v>
      </c>
      <c r="K235" s="246" t="s">
        <v>1128</v>
      </c>
      <c r="L235" s="246" t="s">
        <v>894</v>
      </c>
      <c r="M235" s="262">
        <v>210</v>
      </c>
      <c r="N235" s="247" t="s">
        <v>1198</v>
      </c>
      <c r="O235" s="262" t="s">
        <v>895</v>
      </c>
      <c r="P235" s="263" t="s">
        <v>492</v>
      </c>
      <c r="Q235" s="264">
        <v>4</v>
      </c>
      <c r="R235" s="264">
        <v>4</v>
      </c>
      <c r="S235" s="264">
        <v>4</v>
      </c>
      <c r="T235" s="264">
        <v>4</v>
      </c>
      <c r="U235" s="264">
        <v>4</v>
      </c>
      <c r="V235" s="235"/>
      <c r="W235" s="451">
        <v>1.2</v>
      </c>
      <c r="X235" s="447">
        <f t="shared" si="24"/>
        <v>4.8</v>
      </c>
      <c r="Y235" s="447">
        <f t="shared" si="24"/>
        <v>4.8</v>
      </c>
      <c r="Z235" s="447">
        <f t="shared" si="24"/>
        <v>4.8</v>
      </c>
      <c r="AA235" s="447">
        <f t="shared" si="24"/>
        <v>4.8</v>
      </c>
      <c r="AB235" s="447">
        <f t="shared" si="24"/>
        <v>4.8</v>
      </c>
    </row>
    <row r="236" spans="1:28" ht="15.75" customHeight="1">
      <c r="A236" s="229" t="str">
        <f t="shared" si="23"/>
        <v>0401071400001_FTW_SS_PP_213_251x51</v>
      </c>
      <c r="B236" s="546" t="s">
        <v>607</v>
      </c>
      <c r="C236" s="546" t="s">
        <v>604</v>
      </c>
      <c r="D236" s="546" t="s">
        <v>610</v>
      </c>
      <c r="E236" s="546" t="s">
        <v>847</v>
      </c>
      <c r="F236" s="546" t="s">
        <v>623</v>
      </c>
      <c r="G236" s="546" t="s">
        <v>604</v>
      </c>
      <c r="H236" s="229" t="str">
        <f t="shared" si="22"/>
        <v>0401071400001</v>
      </c>
      <c r="I236" s="227" t="s">
        <v>686</v>
      </c>
      <c r="J236" s="227" t="s">
        <v>1139</v>
      </c>
      <c r="K236" s="246" t="s">
        <v>1128</v>
      </c>
      <c r="L236" s="246" t="s">
        <v>894</v>
      </c>
      <c r="M236" s="262">
        <v>213</v>
      </c>
      <c r="N236" s="247" t="s">
        <v>1198</v>
      </c>
      <c r="O236" s="262" t="s">
        <v>895</v>
      </c>
      <c r="P236" s="263" t="s">
        <v>492</v>
      </c>
      <c r="Q236" s="264">
        <v>4</v>
      </c>
      <c r="R236" s="264">
        <v>4</v>
      </c>
      <c r="S236" s="264">
        <v>4</v>
      </c>
      <c r="T236" s="264">
        <v>4</v>
      </c>
      <c r="U236" s="264">
        <v>4</v>
      </c>
      <c r="V236" s="235"/>
      <c r="W236" s="451">
        <v>1.2</v>
      </c>
      <c r="X236" s="447">
        <f t="shared" si="24"/>
        <v>4.8</v>
      </c>
      <c r="Y236" s="447">
        <f t="shared" si="24"/>
        <v>4.8</v>
      </c>
      <c r="Z236" s="447">
        <f t="shared" si="24"/>
        <v>4.8</v>
      </c>
      <c r="AA236" s="447">
        <f t="shared" si="24"/>
        <v>4.8</v>
      </c>
      <c r="AB236" s="447">
        <f t="shared" si="24"/>
        <v>4.8</v>
      </c>
    </row>
    <row r="237" spans="1:28" ht="15.75" customHeight="1">
      <c r="A237" s="229" t="str">
        <f t="shared" si="23"/>
        <v>0401071410001_FTW_SS_PP_215_251x51</v>
      </c>
      <c r="B237" s="546" t="s">
        <v>607</v>
      </c>
      <c r="C237" s="546" t="s">
        <v>604</v>
      </c>
      <c r="D237" s="546" t="s">
        <v>610</v>
      </c>
      <c r="E237" s="546" t="s">
        <v>848</v>
      </c>
      <c r="F237" s="546" t="s">
        <v>623</v>
      </c>
      <c r="G237" s="546" t="s">
        <v>604</v>
      </c>
      <c r="H237" s="229" t="str">
        <f t="shared" si="22"/>
        <v>0401071410001</v>
      </c>
      <c r="I237" s="227" t="s">
        <v>686</v>
      </c>
      <c r="J237" s="227" t="s">
        <v>1139</v>
      </c>
      <c r="K237" s="246" t="s">
        <v>1128</v>
      </c>
      <c r="L237" s="246" t="s">
        <v>894</v>
      </c>
      <c r="M237" s="262">
        <v>215</v>
      </c>
      <c r="N237" s="247" t="s">
        <v>1198</v>
      </c>
      <c r="O237" s="262" t="s">
        <v>895</v>
      </c>
      <c r="P237" s="263" t="s">
        <v>492</v>
      </c>
      <c r="Q237" s="264">
        <v>4</v>
      </c>
      <c r="R237" s="264">
        <v>4</v>
      </c>
      <c r="S237" s="264">
        <v>4</v>
      </c>
      <c r="T237" s="264">
        <v>4</v>
      </c>
      <c r="U237" s="264">
        <v>4</v>
      </c>
      <c r="V237" s="235"/>
      <c r="W237" s="451">
        <v>1.2</v>
      </c>
      <c r="X237" s="447">
        <f t="shared" si="24"/>
        <v>4.8</v>
      </c>
      <c r="Y237" s="447">
        <f t="shared" si="24"/>
        <v>4.8</v>
      </c>
      <c r="Z237" s="447">
        <f t="shared" si="24"/>
        <v>4.8</v>
      </c>
      <c r="AA237" s="447">
        <f t="shared" si="24"/>
        <v>4.8</v>
      </c>
      <c r="AB237" s="447">
        <f t="shared" si="24"/>
        <v>4.8</v>
      </c>
    </row>
    <row r="238" spans="1:28" ht="15.75" customHeight="1">
      <c r="A238" s="229" t="str">
        <f t="shared" si="23"/>
        <v>0401071420001_FTW_SS_PP_220_251x51</v>
      </c>
      <c r="B238" s="546" t="s">
        <v>607</v>
      </c>
      <c r="C238" s="546" t="s">
        <v>604</v>
      </c>
      <c r="D238" s="546" t="s">
        <v>610</v>
      </c>
      <c r="E238" s="546" t="s">
        <v>849</v>
      </c>
      <c r="F238" s="546" t="s">
        <v>623</v>
      </c>
      <c r="G238" s="546" t="s">
        <v>604</v>
      </c>
      <c r="H238" s="229" t="str">
        <f t="shared" si="22"/>
        <v>0401071420001</v>
      </c>
      <c r="I238" s="227" t="s">
        <v>686</v>
      </c>
      <c r="J238" s="227" t="s">
        <v>1139</v>
      </c>
      <c r="K238" s="246" t="s">
        <v>1128</v>
      </c>
      <c r="L238" s="246" t="s">
        <v>894</v>
      </c>
      <c r="M238" s="262">
        <v>220</v>
      </c>
      <c r="N238" s="247" t="s">
        <v>1198</v>
      </c>
      <c r="O238" s="262" t="s">
        <v>895</v>
      </c>
      <c r="P238" s="263" t="s">
        <v>492</v>
      </c>
      <c r="Q238" s="264">
        <v>4</v>
      </c>
      <c r="R238" s="264">
        <v>4</v>
      </c>
      <c r="S238" s="264">
        <v>4</v>
      </c>
      <c r="T238" s="264">
        <v>4</v>
      </c>
      <c r="U238" s="264">
        <v>4</v>
      </c>
      <c r="V238" s="235"/>
      <c r="W238" s="451">
        <v>1.2</v>
      </c>
      <c r="X238" s="447">
        <f t="shared" si="24"/>
        <v>4.8</v>
      </c>
      <c r="Y238" s="447">
        <f t="shared" si="24"/>
        <v>4.8</v>
      </c>
      <c r="Z238" s="447">
        <f t="shared" si="24"/>
        <v>4.8</v>
      </c>
      <c r="AA238" s="447">
        <f t="shared" si="24"/>
        <v>4.8</v>
      </c>
      <c r="AB238" s="447">
        <f t="shared" si="24"/>
        <v>4.8</v>
      </c>
    </row>
    <row r="239" spans="1:28" ht="15.75" customHeight="1">
      <c r="A239" s="229" t="str">
        <f t="shared" si="23"/>
        <v>0401071430001_FTW_SS_PP_224_251x51</v>
      </c>
      <c r="B239" s="546" t="s">
        <v>607</v>
      </c>
      <c r="C239" s="546" t="s">
        <v>604</v>
      </c>
      <c r="D239" s="546" t="s">
        <v>610</v>
      </c>
      <c r="E239" s="546" t="s">
        <v>850</v>
      </c>
      <c r="F239" s="546" t="s">
        <v>623</v>
      </c>
      <c r="G239" s="546" t="s">
        <v>604</v>
      </c>
      <c r="H239" s="229" t="str">
        <f t="shared" si="22"/>
        <v>0401071430001</v>
      </c>
      <c r="I239" s="227" t="s">
        <v>686</v>
      </c>
      <c r="J239" s="227" t="s">
        <v>1139</v>
      </c>
      <c r="K239" s="246" t="s">
        <v>1128</v>
      </c>
      <c r="L239" s="246" t="s">
        <v>894</v>
      </c>
      <c r="M239" s="262">
        <v>224</v>
      </c>
      <c r="N239" s="247" t="s">
        <v>1198</v>
      </c>
      <c r="O239" s="262" t="s">
        <v>895</v>
      </c>
      <c r="P239" s="263" t="s">
        <v>492</v>
      </c>
      <c r="Q239" s="264">
        <v>4</v>
      </c>
      <c r="R239" s="264">
        <v>4</v>
      </c>
      <c r="S239" s="264">
        <v>4</v>
      </c>
      <c r="T239" s="264">
        <v>4</v>
      </c>
      <c r="U239" s="264">
        <v>4</v>
      </c>
      <c r="V239" s="235"/>
      <c r="W239" s="451">
        <v>1.2</v>
      </c>
      <c r="X239" s="447">
        <f t="shared" si="24"/>
        <v>4.8</v>
      </c>
      <c r="Y239" s="447">
        <f t="shared" si="24"/>
        <v>4.8</v>
      </c>
      <c r="Z239" s="447">
        <f t="shared" si="24"/>
        <v>4.8</v>
      </c>
      <c r="AA239" s="447">
        <f t="shared" si="24"/>
        <v>4.8</v>
      </c>
      <c r="AB239" s="447">
        <f t="shared" si="24"/>
        <v>4.8</v>
      </c>
    </row>
    <row r="240" spans="1:28" ht="15.75" customHeight="1">
      <c r="A240" s="229" t="str">
        <f t="shared" si="23"/>
        <v>0401071440001_FTW_SS_PP_227_251x51</v>
      </c>
      <c r="B240" s="546" t="s">
        <v>607</v>
      </c>
      <c r="C240" s="546" t="s">
        <v>604</v>
      </c>
      <c r="D240" s="546" t="s">
        <v>610</v>
      </c>
      <c r="E240" s="546" t="s">
        <v>851</v>
      </c>
      <c r="F240" s="546" t="s">
        <v>623</v>
      </c>
      <c r="G240" s="546" t="s">
        <v>604</v>
      </c>
      <c r="H240" s="229" t="str">
        <f t="shared" si="22"/>
        <v>0401071440001</v>
      </c>
      <c r="I240" s="227" t="s">
        <v>686</v>
      </c>
      <c r="J240" s="227" t="s">
        <v>1139</v>
      </c>
      <c r="K240" s="246" t="s">
        <v>1128</v>
      </c>
      <c r="L240" s="246" t="s">
        <v>894</v>
      </c>
      <c r="M240" s="262">
        <v>227</v>
      </c>
      <c r="N240" s="247" t="s">
        <v>1198</v>
      </c>
      <c r="O240" s="262" t="s">
        <v>895</v>
      </c>
      <c r="P240" s="263" t="s">
        <v>492</v>
      </c>
      <c r="Q240" s="264">
        <v>4</v>
      </c>
      <c r="R240" s="264">
        <v>4</v>
      </c>
      <c r="S240" s="264">
        <v>4</v>
      </c>
      <c r="T240" s="264">
        <v>4</v>
      </c>
      <c r="U240" s="264">
        <v>4</v>
      </c>
      <c r="V240" s="235"/>
      <c r="W240" s="451">
        <v>1.2</v>
      </c>
      <c r="X240" s="447">
        <f t="shared" si="24"/>
        <v>4.8</v>
      </c>
      <c r="Y240" s="447">
        <f t="shared" si="24"/>
        <v>4.8</v>
      </c>
      <c r="Z240" s="447">
        <f t="shared" si="24"/>
        <v>4.8</v>
      </c>
      <c r="AA240" s="447">
        <f t="shared" si="24"/>
        <v>4.8</v>
      </c>
      <c r="AB240" s="447">
        <f t="shared" si="24"/>
        <v>4.8</v>
      </c>
    </row>
    <row r="241" spans="1:30" ht="15.75" customHeight="1">
      <c r="A241" s="229" t="str">
        <f t="shared" si="23"/>
        <v>0401071450001_FTW_SS_PP_230_251x51</v>
      </c>
      <c r="B241" s="546" t="s">
        <v>607</v>
      </c>
      <c r="C241" s="546" t="s">
        <v>604</v>
      </c>
      <c r="D241" s="546" t="s">
        <v>610</v>
      </c>
      <c r="E241" s="546" t="s">
        <v>852</v>
      </c>
      <c r="F241" s="546" t="s">
        <v>623</v>
      </c>
      <c r="G241" s="546" t="s">
        <v>604</v>
      </c>
      <c r="H241" s="229" t="str">
        <f t="shared" si="22"/>
        <v>0401071450001</v>
      </c>
      <c r="I241" s="227" t="s">
        <v>686</v>
      </c>
      <c r="J241" s="227" t="s">
        <v>1139</v>
      </c>
      <c r="K241" s="246" t="s">
        <v>1128</v>
      </c>
      <c r="L241" s="246" t="s">
        <v>894</v>
      </c>
      <c r="M241" s="262">
        <v>230</v>
      </c>
      <c r="N241" s="247" t="s">
        <v>1198</v>
      </c>
      <c r="O241" s="262" t="s">
        <v>895</v>
      </c>
      <c r="P241" s="263" t="s">
        <v>492</v>
      </c>
      <c r="Q241" s="264">
        <v>4</v>
      </c>
      <c r="R241" s="264">
        <v>4</v>
      </c>
      <c r="S241" s="264">
        <v>4</v>
      </c>
      <c r="T241" s="264">
        <v>4</v>
      </c>
      <c r="U241" s="264">
        <v>4</v>
      </c>
      <c r="V241" s="235"/>
      <c r="W241" s="451">
        <v>1.2</v>
      </c>
      <c r="X241" s="447">
        <f t="shared" si="24"/>
        <v>4.8</v>
      </c>
      <c r="Y241" s="447">
        <f t="shared" si="24"/>
        <v>4.8</v>
      </c>
      <c r="Z241" s="447">
        <f t="shared" si="24"/>
        <v>4.8</v>
      </c>
      <c r="AA241" s="447">
        <f t="shared" si="24"/>
        <v>4.8</v>
      </c>
      <c r="AB241" s="447">
        <f t="shared" si="24"/>
        <v>4.8</v>
      </c>
    </row>
    <row r="242" spans="1:30" ht="15.75" customHeight="1">
      <c r="A242" s="229" t="str">
        <f t="shared" si="23"/>
        <v>0401071460001_FTW_SS_PP_234_251x51</v>
      </c>
      <c r="B242" s="546" t="s">
        <v>607</v>
      </c>
      <c r="C242" s="546" t="s">
        <v>604</v>
      </c>
      <c r="D242" s="546" t="s">
        <v>610</v>
      </c>
      <c r="E242" s="546" t="s">
        <v>853</v>
      </c>
      <c r="F242" s="546" t="s">
        <v>623</v>
      </c>
      <c r="G242" s="546" t="s">
        <v>604</v>
      </c>
      <c r="H242" s="229" t="str">
        <f t="shared" si="22"/>
        <v>0401071460001</v>
      </c>
      <c r="I242" s="227" t="s">
        <v>686</v>
      </c>
      <c r="J242" s="227" t="s">
        <v>1139</v>
      </c>
      <c r="K242" s="246" t="s">
        <v>1128</v>
      </c>
      <c r="L242" s="246" t="s">
        <v>894</v>
      </c>
      <c r="M242" s="262">
        <v>234</v>
      </c>
      <c r="N242" s="247" t="s">
        <v>1198</v>
      </c>
      <c r="O242" s="262" t="s">
        <v>895</v>
      </c>
      <c r="P242" s="263" t="s">
        <v>492</v>
      </c>
      <c r="Q242" s="264">
        <v>4</v>
      </c>
      <c r="R242" s="264">
        <v>4</v>
      </c>
      <c r="S242" s="264">
        <v>4</v>
      </c>
      <c r="T242" s="264">
        <v>4</v>
      </c>
      <c r="U242" s="264">
        <v>4</v>
      </c>
      <c r="V242" s="235"/>
      <c r="W242" s="451">
        <v>1.2</v>
      </c>
      <c r="X242" s="447">
        <f t="shared" si="24"/>
        <v>4.8</v>
      </c>
      <c r="Y242" s="447">
        <f t="shared" si="24"/>
        <v>4.8</v>
      </c>
      <c r="Z242" s="447">
        <f t="shared" si="24"/>
        <v>4.8</v>
      </c>
      <c r="AA242" s="447">
        <f t="shared" si="24"/>
        <v>4.8</v>
      </c>
      <c r="AB242" s="447">
        <f t="shared" si="24"/>
        <v>4.8</v>
      </c>
    </row>
    <row r="243" spans="1:30" ht="15.75" customHeight="1">
      <c r="A243" s="229" t="str">
        <f t="shared" si="23"/>
        <v>0401071470001_FTW_SS_PP_238_251x51</v>
      </c>
      <c r="B243" s="546" t="s">
        <v>607</v>
      </c>
      <c r="C243" s="546" t="s">
        <v>604</v>
      </c>
      <c r="D243" s="546" t="s">
        <v>610</v>
      </c>
      <c r="E243" s="546" t="s">
        <v>854</v>
      </c>
      <c r="F243" s="546" t="s">
        <v>623</v>
      </c>
      <c r="G243" s="546" t="s">
        <v>604</v>
      </c>
      <c r="H243" s="229" t="str">
        <f t="shared" si="22"/>
        <v>0401071470001</v>
      </c>
      <c r="I243" s="227" t="s">
        <v>686</v>
      </c>
      <c r="J243" s="227" t="s">
        <v>1139</v>
      </c>
      <c r="K243" s="246" t="s">
        <v>1128</v>
      </c>
      <c r="L243" s="246" t="s">
        <v>894</v>
      </c>
      <c r="M243" s="262">
        <v>238</v>
      </c>
      <c r="N243" s="247" t="s">
        <v>1198</v>
      </c>
      <c r="O243" s="262" t="s">
        <v>895</v>
      </c>
      <c r="P243" s="263" t="s">
        <v>492</v>
      </c>
      <c r="Q243" s="264">
        <v>4</v>
      </c>
      <c r="R243" s="264">
        <v>4</v>
      </c>
      <c r="S243" s="264">
        <v>4</v>
      </c>
      <c r="T243" s="264">
        <v>4</v>
      </c>
      <c r="U243" s="264">
        <v>4</v>
      </c>
      <c r="V243" s="235"/>
      <c r="W243" s="451">
        <v>1.2</v>
      </c>
      <c r="X243" s="447">
        <f t="shared" si="24"/>
        <v>4.8</v>
      </c>
      <c r="Y243" s="447">
        <f t="shared" si="24"/>
        <v>4.8</v>
      </c>
      <c r="Z243" s="447">
        <f t="shared" si="24"/>
        <v>4.8</v>
      </c>
      <c r="AA243" s="447">
        <f t="shared" si="24"/>
        <v>4.8</v>
      </c>
      <c r="AB243" s="447">
        <f t="shared" si="24"/>
        <v>4.8</v>
      </c>
    </row>
    <row r="244" spans="1:30" ht="15.75" customHeight="1">
      <c r="A244" s="229" t="str">
        <f t="shared" si="23"/>
        <v>0401071480001_FTW_SS_PP_240_251x51</v>
      </c>
      <c r="B244" s="546" t="s">
        <v>607</v>
      </c>
      <c r="C244" s="546" t="s">
        <v>604</v>
      </c>
      <c r="D244" s="546" t="s">
        <v>610</v>
      </c>
      <c r="E244" s="546" t="s">
        <v>855</v>
      </c>
      <c r="F244" s="546" t="s">
        <v>623</v>
      </c>
      <c r="G244" s="546" t="s">
        <v>604</v>
      </c>
      <c r="H244" s="229" t="str">
        <f t="shared" si="22"/>
        <v>0401071480001</v>
      </c>
      <c r="I244" s="227" t="s">
        <v>686</v>
      </c>
      <c r="J244" s="227" t="s">
        <v>1139</v>
      </c>
      <c r="K244" s="246" t="s">
        <v>1128</v>
      </c>
      <c r="L244" s="246" t="s">
        <v>894</v>
      </c>
      <c r="M244" s="262">
        <v>240</v>
      </c>
      <c r="N244" s="247" t="s">
        <v>1198</v>
      </c>
      <c r="O244" s="262" t="s">
        <v>895</v>
      </c>
      <c r="P244" s="263" t="s">
        <v>492</v>
      </c>
      <c r="Q244" s="264">
        <v>4</v>
      </c>
      <c r="R244" s="264">
        <v>4</v>
      </c>
      <c r="S244" s="264">
        <v>4</v>
      </c>
      <c r="T244" s="264">
        <v>4</v>
      </c>
      <c r="U244" s="264">
        <v>4</v>
      </c>
      <c r="V244" s="235"/>
      <c r="W244" s="451">
        <v>1.2</v>
      </c>
      <c r="X244" s="447">
        <f t="shared" si="24"/>
        <v>4.8</v>
      </c>
      <c r="Y244" s="447">
        <f t="shared" si="24"/>
        <v>4.8</v>
      </c>
      <c r="Z244" s="447">
        <f t="shared" si="24"/>
        <v>4.8</v>
      </c>
      <c r="AA244" s="447">
        <f t="shared" si="24"/>
        <v>4.8</v>
      </c>
      <c r="AB244" s="447">
        <f t="shared" si="24"/>
        <v>4.8</v>
      </c>
    </row>
    <row r="245" spans="1:30" s="226" customFormat="1" ht="15.75" customHeight="1">
      <c r="A245" s="245"/>
      <c r="B245" s="245"/>
      <c r="C245" s="245"/>
      <c r="D245" s="245"/>
      <c r="E245" s="245"/>
      <c r="F245" s="245"/>
      <c r="G245" s="245"/>
      <c r="H245" s="229" t="str">
        <f t="shared" si="22"/>
        <v/>
      </c>
      <c r="I245" s="239"/>
      <c r="J245" s="239"/>
      <c r="K245" s="251"/>
      <c r="L245" s="251"/>
      <c r="M245" s="250"/>
      <c r="N245" s="250"/>
      <c r="O245" s="241" t="s">
        <v>21</v>
      </c>
      <c r="P245" s="241"/>
      <c r="Q245" s="265">
        <f>SUM(Q97:Q244)</f>
        <v>1377</v>
      </c>
      <c r="R245" s="265">
        <f>SUM(R97:R244)</f>
        <v>1377</v>
      </c>
      <c r="S245" s="265">
        <f>SUM(S97:S244)</f>
        <v>1377</v>
      </c>
      <c r="T245" s="265">
        <f>SUM(T97:T244)</f>
        <v>1377</v>
      </c>
      <c r="U245" s="265">
        <f>SUM(U97:U244)</f>
        <v>1377</v>
      </c>
      <c r="V245" s="243"/>
      <c r="W245" s="450"/>
      <c r="X245" s="449"/>
      <c r="Y245" s="449"/>
      <c r="Z245" s="449"/>
      <c r="AA245" s="449"/>
      <c r="AB245" s="449"/>
    </row>
    <row r="246" spans="1:30" s="219" customFormat="1" ht="15.75" customHeight="1">
      <c r="A246" s="229" t="str">
        <f>H246&amp;J246&amp;K246&amp;M246&amp;J246&amp;N246</f>
        <v>0401080012200_FTW_Size_chart_3.0_792x1524</v>
      </c>
      <c r="B246" s="546" t="s">
        <v>607</v>
      </c>
      <c r="C246" s="546" t="s">
        <v>604</v>
      </c>
      <c r="D246" s="546" t="s">
        <v>611</v>
      </c>
      <c r="E246" s="546" t="s">
        <v>708</v>
      </c>
      <c r="F246" s="546" t="s">
        <v>652</v>
      </c>
      <c r="G246" s="546" t="s">
        <v>623</v>
      </c>
      <c r="H246" s="229" t="str">
        <f t="shared" si="22"/>
        <v>0401080012200</v>
      </c>
      <c r="I246" s="227" t="s">
        <v>686</v>
      </c>
      <c r="J246" s="227" t="s">
        <v>1139</v>
      </c>
      <c r="K246" s="230" t="s">
        <v>1234</v>
      </c>
      <c r="L246" s="230" t="s">
        <v>896</v>
      </c>
      <c r="M246" s="231" t="s">
        <v>1233</v>
      </c>
      <c r="N246" s="227" t="s">
        <v>1200</v>
      </c>
      <c r="O246" s="227" t="s">
        <v>897</v>
      </c>
      <c r="P246" s="231" t="s">
        <v>898</v>
      </c>
      <c r="Q246" s="309">
        <v>1</v>
      </c>
      <c r="R246" s="309">
        <v>1</v>
      </c>
      <c r="S246" s="309">
        <v>1</v>
      </c>
      <c r="T246" s="309">
        <v>1</v>
      </c>
      <c r="U246" s="309">
        <v>1</v>
      </c>
      <c r="V246" s="235"/>
      <c r="W246" s="446">
        <v>79.63</v>
      </c>
      <c r="X246" s="447">
        <f>$W246*Q246</f>
        <v>79.63</v>
      </c>
      <c r="Y246" s="447">
        <f>$W246*R246</f>
        <v>79.63</v>
      </c>
      <c r="Z246" s="447">
        <f>$W246*S246</f>
        <v>79.63</v>
      </c>
      <c r="AA246" s="447">
        <f>$W246*T246</f>
        <v>79.63</v>
      </c>
      <c r="AB246" s="447">
        <f>$W246*U246</f>
        <v>79.63</v>
      </c>
      <c r="AC246" s="244"/>
      <c r="AD246" s="274" t="s">
        <v>888</v>
      </c>
    </row>
    <row r="247" spans="1:30" s="245" customFormat="1" ht="15.75" customHeight="1">
      <c r="A247" s="276"/>
      <c r="B247" s="276"/>
      <c r="C247" s="276"/>
      <c r="D247" s="276"/>
      <c r="E247" s="276"/>
      <c r="F247" s="276"/>
      <c r="G247" s="276"/>
      <c r="H247" s="229" t="str">
        <f t="shared" si="22"/>
        <v/>
      </c>
      <c r="I247" s="250"/>
      <c r="J247" s="250"/>
      <c r="K247" s="239"/>
      <c r="L247" s="239"/>
      <c r="M247" s="240"/>
      <c r="N247" s="240"/>
      <c r="O247" s="257" t="s">
        <v>21</v>
      </c>
      <c r="P247" s="257"/>
      <c r="Q247" s="275">
        <f>SUM(Q246)</f>
        <v>1</v>
      </c>
      <c r="R247" s="275">
        <f>SUM(R246)</f>
        <v>1</v>
      </c>
      <c r="S247" s="275">
        <f>SUM(S246)</f>
        <v>1</v>
      </c>
      <c r="T247" s="275">
        <f>SUM(T246)</f>
        <v>1</v>
      </c>
      <c r="U247" s="275">
        <f>SUM(U246)</f>
        <v>1</v>
      </c>
      <c r="V247" s="243"/>
      <c r="W247" s="450"/>
      <c r="X247" s="449"/>
      <c r="Y247" s="449"/>
      <c r="Z247" s="449"/>
      <c r="AA247" s="449"/>
      <c r="AB247" s="449"/>
    </row>
    <row r="248" spans="1:30" s="219" customFormat="1" ht="15.75" customHeight="1">
      <c r="A248" s="229" t="str">
        <f t="shared" ref="A248:A279" si="25">H248&amp;J248&amp;K248&amp;M248&amp;J248&amp;N248</f>
        <v>0401090012200_FTW_Con_RUN_Nike_Air_zoom_vomero_11_DTR_Longer_340x215</v>
      </c>
      <c r="B248" s="546" t="s">
        <v>607</v>
      </c>
      <c r="C248" s="546" t="s">
        <v>604</v>
      </c>
      <c r="D248" s="546" t="s">
        <v>643</v>
      </c>
      <c r="E248" s="546" t="s">
        <v>708</v>
      </c>
      <c r="F248" s="546" t="s">
        <v>652</v>
      </c>
      <c r="G248" s="546" t="s">
        <v>623</v>
      </c>
      <c r="H248" s="229" t="str">
        <f t="shared" si="22"/>
        <v>0401090012200</v>
      </c>
      <c r="I248" s="227" t="s">
        <v>686</v>
      </c>
      <c r="J248" s="227" t="s">
        <v>1139</v>
      </c>
      <c r="K248" s="230" t="s">
        <v>1127</v>
      </c>
      <c r="L248" s="230" t="s">
        <v>1284</v>
      </c>
      <c r="M248" s="470" t="s">
        <v>1331</v>
      </c>
      <c r="N248" s="227" t="s">
        <v>1201</v>
      </c>
      <c r="O248" s="231" t="s">
        <v>899</v>
      </c>
      <c r="P248" s="231" t="s">
        <v>898</v>
      </c>
      <c r="Q248" s="277">
        <v>6</v>
      </c>
      <c r="R248" s="277">
        <v>6</v>
      </c>
      <c r="S248" s="277">
        <v>6</v>
      </c>
      <c r="T248" s="277">
        <v>6</v>
      </c>
      <c r="U248" s="277">
        <v>6</v>
      </c>
      <c r="V248" s="235"/>
      <c r="W248" s="451">
        <v>4.7</v>
      </c>
      <c r="X248" s="447">
        <f t="shared" ref="X248:AB279" si="26">$W248*Q248</f>
        <v>28.200000000000003</v>
      </c>
      <c r="Y248" s="447">
        <f t="shared" si="26"/>
        <v>28.200000000000003</v>
      </c>
      <c r="Z248" s="447">
        <f t="shared" si="26"/>
        <v>28.200000000000003</v>
      </c>
      <c r="AA248" s="447">
        <f t="shared" si="26"/>
        <v>28.200000000000003</v>
      </c>
      <c r="AB248" s="447">
        <f t="shared" si="26"/>
        <v>28.200000000000003</v>
      </c>
      <c r="AC248" s="236"/>
    </row>
    <row r="249" spans="1:30" s="219" customFormat="1" ht="15.75" customHeight="1">
      <c r="A249" s="229" t="str">
        <f t="shared" si="25"/>
        <v>0401090022200_FTW_Con_RUN_Nike_Lunarglide_7_DTR_Longer_340x215</v>
      </c>
      <c r="B249" s="546" t="s">
        <v>607</v>
      </c>
      <c r="C249" s="546" t="s">
        <v>604</v>
      </c>
      <c r="D249" s="546" t="s">
        <v>643</v>
      </c>
      <c r="E249" s="546" t="s">
        <v>709</v>
      </c>
      <c r="F249" s="546" t="s">
        <v>652</v>
      </c>
      <c r="G249" s="546" t="s">
        <v>623</v>
      </c>
      <c r="H249" s="229" t="str">
        <f t="shared" si="22"/>
        <v>0401090022200</v>
      </c>
      <c r="I249" s="227" t="s">
        <v>686</v>
      </c>
      <c r="J249" s="227" t="s">
        <v>1139</v>
      </c>
      <c r="K249" s="230" t="s">
        <v>1127</v>
      </c>
      <c r="L249" s="230" t="s">
        <v>1284</v>
      </c>
      <c r="M249" s="470" t="s">
        <v>1332</v>
      </c>
      <c r="N249" s="227" t="s">
        <v>1201</v>
      </c>
      <c r="O249" s="231" t="s">
        <v>899</v>
      </c>
      <c r="P249" s="231" t="s">
        <v>898</v>
      </c>
      <c r="Q249" s="277">
        <v>6</v>
      </c>
      <c r="R249" s="277">
        <v>6</v>
      </c>
      <c r="S249" s="277">
        <v>6</v>
      </c>
      <c r="T249" s="277">
        <v>6</v>
      </c>
      <c r="U249" s="277">
        <v>6</v>
      </c>
      <c r="V249" s="235"/>
      <c r="W249" s="451">
        <v>4.7</v>
      </c>
      <c r="X249" s="447">
        <f t="shared" si="26"/>
        <v>28.200000000000003</v>
      </c>
      <c r="Y249" s="447">
        <f t="shared" si="26"/>
        <v>28.200000000000003</v>
      </c>
      <c r="Z249" s="447">
        <f t="shared" si="26"/>
        <v>28.200000000000003</v>
      </c>
      <c r="AA249" s="447">
        <f t="shared" si="26"/>
        <v>28.200000000000003</v>
      </c>
      <c r="AB249" s="447">
        <f t="shared" si="26"/>
        <v>28.200000000000003</v>
      </c>
      <c r="AC249" s="236"/>
    </row>
    <row r="250" spans="1:30" s="219" customFormat="1" ht="15.75" customHeight="1">
      <c r="A250" s="229" t="str">
        <f t="shared" si="25"/>
        <v>0401090032200_FTW_Con_RUN_Nike_Free_4.0_flyknit_DTR_Stronger_340x215</v>
      </c>
      <c r="B250" s="546" t="s">
        <v>607</v>
      </c>
      <c r="C250" s="546" t="s">
        <v>604</v>
      </c>
      <c r="D250" s="546" t="s">
        <v>643</v>
      </c>
      <c r="E250" s="546" t="s">
        <v>710</v>
      </c>
      <c r="F250" s="546" t="s">
        <v>652</v>
      </c>
      <c r="G250" s="546" t="s">
        <v>623</v>
      </c>
      <c r="H250" s="229" t="str">
        <f t="shared" si="22"/>
        <v>0401090032200</v>
      </c>
      <c r="I250" s="227" t="s">
        <v>686</v>
      </c>
      <c r="J250" s="227" t="s">
        <v>1139</v>
      </c>
      <c r="K250" s="230" t="s">
        <v>1127</v>
      </c>
      <c r="L250" s="230" t="s">
        <v>1284</v>
      </c>
      <c r="M250" s="470" t="s">
        <v>1333</v>
      </c>
      <c r="N250" s="227" t="s">
        <v>1201</v>
      </c>
      <c r="O250" s="231" t="s">
        <v>899</v>
      </c>
      <c r="P250" s="231" t="s">
        <v>898</v>
      </c>
      <c r="Q250" s="277">
        <v>6</v>
      </c>
      <c r="R250" s="277">
        <v>6</v>
      </c>
      <c r="S250" s="277">
        <v>6</v>
      </c>
      <c r="T250" s="277">
        <v>6</v>
      </c>
      <c r="U250" s="277">
        <v>6</v>
      </c>
      <c r="V250" s="235"/>
      <c r="W250" s="451">
        <v>4.7</v>
      </c>
      <c r="X250" s="447">
        <f t="shared" si="26"/>
        <v>28.200000000000003</v>
      </c>
      <c r="Y250" s="447">
        <f t="shared" si="26"/>
        <v>28.200000000000003</v>
      </c>
      <c r="Z250" s="447">
        <f t="shared" si="26"/>
        <v>28.200000000000003</v>
      </c>
      <c r="AA250" s="447">
        <f t="shared" si="26"/>
        <v>28.200000000000003</v>
      </c>
      <c r="AB250" s="447">
        <f t="shared" si="26"/>
        <v>28.200000000000003</v>
      </c>
      <c r="AC250" s="236"/>
    </row>
    <row r="251" spans="1:30" s="219" customFormat="1" ht="15.75" customHeight="1">
      <c r="A251" s="229" t="str">
        <f t="shared" si="25"/>
        <v>0401090042200_FTW_Con_RUN_Nike_Lunarglide_7_flash_DTR_Longer_340x215</v>
      </c>
      <c r="B251" s="546" t="s">
        <v>607</v>
      </c>
      <c r="C251" s="546" t="s">
        <v>604</v>
      </c>
      <c r="D251" s="546" t="s">
        <v>643</v>
      </c>
      <c r="E251" s="546" t="s">
        <v>711</v>
      </c>
      <c r="F251" s="546" t="s">
        <v>652</v>
      </c>
      <c r="G251" s="546" t="s">
        <v>623</v>
      </c>
      <c r="H251" s="229" t="str">
        <f t="shared" si="22"/>
        <v>0401090042200</v>
      </c>
      <c r="I251" s="227" t="s">
        <v>686</v>
      </c>
      <c r="J251" s="227" t="s">
        <v>1139</v>
      </c>
      <c r="K251" s="230" t="s">
        <v>1127</v>
      </c>
      <c r="L251" s="230" t="s">
        <v>1284</v>
      </c>
      <c r="M251" s="470" t="s">
        <v>1334</v>
      </c>
      <c r="N251" s="227" t="s">
        <v>1201</v>
      </c>
      <c r="O251" s="231" t="s">
        <v>899</v>
      </c>
      <c r="P251" s="231" t="s">
        <v>898</v>
      </c>
      <c r="Q251" s="277">
        <v>6</v>
      </c>
      <c r="R251" s="277">
        <v>6</v>
      </c>
      <c r="S251" s="277">
        <v>6</v>
      </c>
      <c r="T251" s="277">
        <v>6</v>
      </c>
      <c r="U251" s="277">
        <v>6</v>
      </c>
      <c r="V251" s="235"/>
      <c r="W251" s="451">
        <v>4.7</v>
      </c>
      <c r="X251" s="447">
        <f t="shared" si="26"/>
        <v>28.200000000000003</v>
      </c>
      <c r="Y251" s="447">
        <f t="shared" si="26"/>
        <v>28.200000000000003</v>
      </c>
      <c r="Z251" s="447">
        <f t="shared" si="26"/>
        <v>28.200000000000003</v>
      </c>
      <c r="AA251" s="447">
        <f t="shared" si="26"/>
        <v>28.200000000000003</v>
      </c>
      <c r="AB251" s="447">
        <f t="shared" si="26"/>
        <v>28.200000000000003</v>
      </c>
      <c r="AC251" s="236"/>
    </row>
    <row r="252" spans="1:30" s="219" customFormat="1" ht="15.75" customHeight="1">
      <c r="A252" s="229" t="str">
        <f t="shared" si="25"/>
        <v>0401090052200_FTW_Con_RUN_Nike_Air_zoom_structure_19_DTR_Faster_340x215</v>
      </c>
      <c r="B252" s="546" t="s">
        <v>607</v>
      </c>
      <c r="C252" s="546" t="s">
        <v>604</v>
      </c>
      <c r="D252" s="546" t="s">
        <v>643</v>
      </c>
      <c r="E252" s="546" t="s">
        <v>712</v>
      </c>
      <c r="F252" s="546" t="s">
        <v>652</v>
      </c>
      <c r="G252" s="546" t="s">
        <v>623</v>
      </c>
      <c r="H252" s="229" t="str">
        <f t="shared" si="22"/>
        <v>0401090052200</v>
      </c>
      <c r="I252" s="227" t="s">
        <v>686</v>
      </c>
      <c r="J252" s="227" t="s">
        <v>1139</v>
      </c>
      <c r="K252" s="230" t="s">
        <v>1127</v>
      </c>
      <c r="L252" s="230" t="s">
        <v>1284</v>
      </c>
      <c r="M252" s="470" t="s">
        <v>1335</v>
      </c>
      <c r="N252" s="227" t="s">
        <v>1201</v>
      </c>
      <c r="O252" s="231" t="s">
        <v>899</v>
      </c>
      <c r="P252" s="231" t="s">
        <v>898</v>
      </c>
      <c r="Q252" s="277">
        <v>6</v>
      </c>
      <c r="R252" s="277">
        <v>6</v>
      </c>
      <c r="S252" s="277">
        <v>6</v>
      </c>
      <c r="T252" s="277">
        <v>6</v>
      </c>
      <c r="U252" s="277">
        <v>6</v>
      </c>
      <c r="V252" s="235"/>
      <c r="W252" s="451">
        <v>4.7</v>
      </c>
      <c r="X252" s="447">
        <f t="shared" si="26"/>
        <v>28.200000000000003</v>
      </c>
      <c r="Y252" s="447">
        <f t="shared" si="26"/>
        <v>28.200000000000003</v>
      </c>
      <c r="Z252" s="447">
        <f t="shared" si="26"/>
        <v>28.200000000000003</v>
      </c>
      <c r="AA252" s="447">
        <f t="shared" si="26"/>
        <v>28.200000000000003</v>
      </c>
      <c r="AB252" s="447">
        <f t="shared" si="26"/>
        <v>28.200000000000003</v>
      </c>
      <c r="AC252" s="236"/>
    </row>
    <row r="253" spans="1:30" s="474" customFormat="1" ht="15.75" customHeight="1">
      <c r="A253" s="229" t="str">
        <f t="shared" si="25"/>
        <v>0401090062200_FTW_Con_RUN_Nike_Flex_Run_2015_YA_DTR_Stronger_340x215</v>
      </c>
      <c r="B253" s="546" t="s">
        <v>607</v>
      </c>
      <c r="C253" s="546" t="s">
        <v>604</v>
      </c>
      <c r="D253" s="546" t="s">
        <v>643</v>
      </c>
      <c r="E253" s="546" t="s">
        <v>713</v>
      </c>
      <c r="F253" s="546" t="s">
        <v>652</v>
      </c>
      <c r="G253" s="546" t="s">
        <v>623</v>
      </c>
      <c r="H253" s="229" t="str">
        <f t="shared" si="22"/>
        <v>0401090062200</v>
      </c>
      <c r="I253" s="227" t="s">
        <v>686</v>
      </c>
      <c r="J253" s="227" t="s">
        <v>1139</v>
      </c>
      <c r="K253" s="230" t="s">
        <v>1127</v>
      </c>
      <c r="L253" s="230" t="s">
        <v>1284</v>
      </c>
      <c r="M253" s="470" t="s">
        <v>1336</v>
      </c>
      <c r="N253" s="232" t="s">
        <v>1201</v>
      </c>
      <c r="O253" s="233" t="s">
        <v>899</v>
      </c>
      <c r="P253" s="233" t="s">
        <v>898</v>
      </c>
      <c r="Q253" s="277">
        <v>6</v>
      </c>
      <c r="R253" s="277">
        <v>6</v>
      </c>
      <c r="S253" s="277">
        <v>6</v>
      </c>
      <c r="T253" s="277">
        <v>6</v>
      </c>
      <c r="U253" s="277">
        <v>6</v>
      </c>
      <c r="V253" s="335"/>
      <c r="W253" s="466">
        <v>4.7</v>
      </c>
      <c r="X253" s="472">
        <f t="shared" si="26"/>
        <v>28.200000000000003</v>
      </c>
      <c r="Y253" s="472">
        <f t="shared" si="26"/>
        <v>28.200000000000003</v>
      </c>
      <c r="Z253" s="472">
        <f t="shared" si="26"/>
        <v>28.200000000000003</v>
      </c>
      <c r="AA253" s="472">
        <f t="shared" si="26"/>
        <v>28.200000000000003</v>
      </c>
      <c r="AB253" s="472">
        <f t="shared" si="26"/>
        <v>28.200000000000003</v>
      </c>
      <c r="AC253" s="473"/>
    </row>
    <row r="254" spans="1:30" s="219" customFormat="1" ht="15.75" customHeight="1">
      <c r="A254" s="229" t="str">
        <f t="shared" si="25"/>
        <v>0401090072200_FTW_Con_RUN_Nike_Free_5.0_DTR_Stronger_340x215</v>
      </c>
      <c r="B254" s="546" t="s">
        <v>607</v>
      </c>
      <c r="C254" s="546" t="s">
        <v>604</v>
      </c>
      <c r="D254" s="546" t="s">
        <v>643</v>
      </c>
      <c r="E254" s="546" t="s">
        <v>714</v>
      </c>
      <c r="F254" s="546" t="s">
        <v>652</v>
      </c>
      <c r="G254" s="546" t="s">
        <v>623</v>
      </c>
      <c r="H254" s="229" t="str">
        <f t="shared" si="22"/>
        <v>0401090072200</v>
      </c>
      <c r="I254" s="227" t="s">
        <v>686</v>
      </c>
      <c r="J254" s="227" t="s">
        <v>1139</v>
      </c>
      <c r="K254" s="230" t="s">
        <v>1127</v>
      </c>
      <c r="L254" s="230" t="s">
        <v>1284</v>
      </c>
      <c r="M254" s="470" t="s">
        <v>1337</v>
      </c>
      <c r="N254" s="227" t="s">
        <v>1201</v>
      </c>
      <c r="O254" s="231" t="s">
        <v>899</v>
      </c>
      <c r="P254" s="231" t="s">
        <v>898</v>
      </c>
      <c r="Q254" s="277">
        <v>6</v>
      </c>
      <c r="R254" s="277">
        <v>6</v>
      </c>
      <c r="S254" s="277">
        <v>6</v>
      </c>
      <c r="T254" s="277">
        <v>6</v>
      </c>
      <c r="U254" s="277">
        <v>6</v>
      </c>
      <c r="V254" s="235"/>
      <c r="W254" s="451">
        <v>4.7</v>
      </c>
      <c r="X254" s="447">
        <f t="shared" si="26"/>
        <v>28.200000000000003</v>
      </c>
      <c r="Y254" s="447">
        <f t="shared" si="26"/>
        <v>28.200000000000003</v>
      </c>
      <c r="Z254" s="447">
        <f t="shared" si="26"/>
        <v>28.200000000000003</v>
      </c>
      <c r="AA254" s="447">
        <f t="shared" si="26"/>
        <v>28.200000000000003</v>
      </c>
      <c r="AB254" s="447">
        <f t="shared" si="26"/>
        <v>28.200000000000003</v>
      </c>
      <c r="AC254" s="236"/>
    </row>
    <row r="255" spans="1:30" s="219" customFormat="1" ht="15.75" customHeight="1">
      <c r="A255" s="229" t="str">
        <f t="shared" si="25"/>
        <v>0401090082200_FTW_Con_RUN_Nike_Vomero_10_DTR_Longer_340x215</v>
      </c>
      <c r="B255" s="546" t="s">
        <v>607</v>
      </c>
      <c r="C255" s="546" t="s">
        <v>604</v>
      </c>
      <c r="D255" s="546" t="s">
        <v>643</v>
      </c>
      <c r="E255" s="546" t="s">
        <v>715</v>
      </c>
      <c r="F255" s="546" t="s">
        <v>652</v>
      </c>
      <c r="G255" s="546" t="s">
        <v>623</v>
      </c>
      <c r="H255" s="229" t="str">
        <f t="shared" si="22"/>
        <v>0401090082200</v>
      </c>
      <c r="I255" s="227" t="s">
        <v>686</v>
      </c>
      <c r="J255" s="227" t="s">
        <v>1139</v>
      </c>
      <c r="K255" s="230" t="s">
        <v>1127</v>
      </c>
      <c r="L255" s="230" t="s">
        <v>1284</v>
      </c>
      <c r="M255" s="314" t="s">
        <v>1338</v>
      </c>
      <c r="N255" s="227" t="s">
        <v>1201</v>
      </c>
      <c r="O255" s="231" t="s">
        <v>899</v>
      </c>
      <c r="P255" s="231" t="s">
        <v>898</v>
      </c>
      <c r="Q255" s="277">
        <v>6</v>
      </c>
      <c r="R255" s="277">
        <v>6</v>
      </c>
      <c r="S255" s="277">
        <v>6</v>
      </c>
      <c r="T255" s="277">
        <v>6</v>
      </c>
      <c r="U255" s="277">
        <v>6</v>
      </c>
      <c r="V255" s="235"/>
      <c r="W255" s="451">
        <v>4.7</v>
      </c>
      <c r="X255" s="447">
        <f t="shared" si="26"/>
        <v>28.200000000000003</v>
      </c>
      <c r="Y255" s="447">
        <f t="shared" si="26"/>
        <v>28.200000000000003</v>
      </c>
      <c r="Z255" s="447">
        <f t="shared" si="26"/>
        <v>28.200000000000003</v>
      </c>
      <c r="AA255" s="447">
        <f t="shared" si="26"/>
        <v>28.200000000000003</v>
      </c>
      <c r="AB255" s="447">
        <f t="shared" si="26"/>
        <v>28.200000000000003</v>
      </c>
      <c r="AC255" s="236"/>
    </row>
    <row r="256" spans="1:30" s="219" customFormat="1" ht="15.75" customHeight="1">
      <c r="A256" s="229" t="str">
        <f t="shared" si="25"/>
        <v>0401090092200_FTW_Con_RUN_Nike_Structure_18_DTR_Faster_340x215</v>
      </c>
      <c r="B256" s="546" t="s">
        <v>607</v>
      </c>
      <c r="C256" s="546" t="s">
        <v>604</v>
      </c>
      <c r="D256" s="546" t="s">
        <v>643</v>
      </c>
      <c r="E256" s="546" t="s">
        <v>716</v>
      </c>
      <c r="F256" s="546" t="s">
        <v>652</v>
      </c>
      <c r="G256" s="546" t="s">
        <v>623</v>
      </c>
      <c r="H256" s="229" t="str">
        <f t="shared" si="22"/>
        <v>0401090092200</v>
      </c>
      <c r="I256" s="227" t="s">
        <v>686</v>
      </c>
      <c r="J256" s="227" t="s">
        <v>1139</v>
      </c>
      <c r="K256" s="230" t="s">
        <v>1127</v>
      </c>
      <c r="L256" s="230" t="s">
        <v>1284</v>
      </c>
      <c r="M256" s="470" t="s">
        <v>1339</v>
      </c>
      <c r="N256" s="227" t="s">
        <v>1201</v>
      </c>
      <c r="O256" s="231" t="s">
        <v>899</v>
      </c>
      <c r="P256" s="231" t="s">
        <v>898</v>
      </c>
      <c r="Q256" s="277">
        <v>6</v>
      </c>
      <c r="R256" s="277">
        <v>6</v>
      </c>
      <c r="S256" s="277">
        <v>6</v>
      </c>
      <c r="T256" s="277">
        <v>6</v>
      </c>
      <c r="U256" s="277">
        <v>6</v>
      </c>
      <c r="V256" s="235"/>
      <c r="W256" s="451">
        <v>4.7</v>
      </c>
      <c r="X256" s="447">
        <f t="shared" si="26"/>
        <v>28.200000000000003</v>
      </c>
      <c r="Y256" s="447">
        <f t="shared" si="26"/>
        <v>28.200000000000003</v>
      </c>
      <c r="Z256" s="447">
        <f t="shared" si="26"/>
        <v>28.200000000000003</v>
      </c>
      <c r="AA256" s="447">
        <f t="shared" si="26"/>
        <v>28.200000000000003</v>
      </c>
      <c r="AB256" s="447">
        <f t="shared" si="26"/>
        <v>28.200000000000003</v>
      </c>
      <c r="AC256" s="236"/>
    </row>
    <row r="257" spans="1:29" s="219" customFormat="1" ht="15.75" customHeight="1">
      <c r="A257" s="229" t="str">
        <f t="shared" si="25"/>
        <v>0401090102200_FTW_Con_RUN_Nike_Pegasus_32_DTR_Faster_340x215</v>
      </c>
      <c r="B257" s="546" t="s">
        <v>607</v>
      </c>
      <c r="C257" s="546" t="s">
        <v>604</v>
      </c>
      <c r="D257" s="546" t="s">
        <v>643</v>
      </c>
      <c r="E257" s="546" t="s">
        <v>717</v>
      </c>
      <c r="F257" s="546" t="s">
        <v>652</v>
      </c>
      <c r="G257" s="546" t="s">
        <v>623</v>
      </c>
      <c r="H257" s="229" t="str">
        <f t="shared" si="22"/>
        <v>0401090102200</v>
      </c>
      <c r="I257" s="227" t="s">
        <v>686</v>
      </c>
      <c r="J257" s="227" t="s">
        <v>1139</v>
      </c>
      <c r="K257" s="230" t="s">
        <v>1127</v>
      </c>
      <c r="L257" s="230" t="s">
        <v>1284</v>
      </c>
      <c r="M257" s="314" t="s">
        <v>1340</v>
      </c>
      <c r="N257" s="227" t="s">
        <v>1201</v>
      </c>
      <c r="O257" s="231" t="s">
        <v>899</v>
      </c>
      <c r="P257" s="231" t="s">
        <v>898</v>
      </c>
      <c r="Q257" s="277">
        <v>6</v>
      </c>
      <c r="R257" s="277">
        <v>6</v>
      </c>
      <c r="S257" s="277">
        <v>6</v>
      </c>
      <c r="T257" s="277">
        <v>6</v>
      </c>
      <c r="U257" s="277">
        <v>6</v>
      </c>
      <c r="V257" s="235"/>
      <c r="W257" s="451">
        <v>4.7</v>
      </c>
      <c r="X257" s="447">
        <f t="shared" si="26"/>
        <v>28.200000000000003</v>
      </c>
      <c r="Y257" s="447">
        <f t="shared" si="26"/>
        <v>28.200000000000003</v>
      </c>
      <c r="Z257" s="447">
        <f t="shared" si="26"/>
        <v>28.200000000000003</v>
      </c>
      <c r="AA257" s="447">
        <f t="shared" si="26"/>
        <v>28.200000000000003</v>
      </c>
      <c r="AB257" s="447">
        <f t="shared" si="26"/>
        <v>28.200000000000003</v>
      </c>
      <c r="AC257" s="236"/>
    </row>
    <row r="258" spans="1:29" s="219" customFormat="1" ht="15.75" customHeight="1">
      <c r="A258" s="229" t="str">
        <f t="shared" si="25"/>
        <v>0401090112200_FTW_Con_RUN_Nike_Free_Distance_DTR_Stronger_340x215</v>
      </c>
      <c r="B258" s="546" t="s">
        <v>607</v>
      </c>
      <c r="C258" s="546" t="s">
        <v>604</v>
      </c>
      <c r="D258" s="546" t="s">
        <v>643</v>
      </c>
      <c r="E258" s="546" t="s">
        <v>718</v>
      </c>
      <c r="F258" s="546" t="s">
        <v>652</v>
      </c>
      <c r="G258" s="546" t="s">
        <v>623</v>
      </c>
      <c r="H258" s="229" t="str">
        <f t="shared" si="22"/>
        <v>0401090112200</v>
      </c>
      <c r="I258" s="227" t="s">
        <v>686</v>
      </c>
      <c r="J258" s="227" t="s">
        <v>1139</v>
      </c>
      <c r="K258" s="230" t="s">
        <v>1127</v>
      </c>
      <c r="L258" s="230" t="s">
        <v>1284</v>
      </c>
      <c r="M258" s="314" t="s">
        <v>1341</v>
      </c>
      <c r="N258" s="227" t="s">
        <v>1201</v>
      </c>
      <c r="O258" s="231" t="s">
        <v>899</v>
      </c>
      <c r="P258" s="231" t="s">
        <v>898</v>
      </c>
      <c r="Q258" s="277">
        <v>6</v>
      </c>
      <c r="R258" s="277">
        <v>6</v>
      </c>
      <c r="S258" s="277">
        <v>6</v>
      </c>
      <c r="T258" s="277">
        <v>6</v>
      </c>
      <c r="U258" s="277">
        <v>6</v>
      </c>
      <c r="V258" s="235"/>
      <c r="W258" s="451">
        <v>4.7</v>
      </c>
      <c r="X258" s="447">
        <f t="shared" si="26"/>
        <v>28.200000000000003</v>
      </c>
      <c r="Y258" s="447">
        <f t="shared" si="26"/>
        <v>28.200000000000003</v>
      </c>
      <c r="Z258" s="447">
        <f t="shared" si="26"/>
        <v>28.200000000000003</v>
      </c>
      <c r="AA258" s="447">
        <f t="shared" si="26"/>
        <v>28.200000000000003</v>
      </c>
      <c r="AB258" s="447">
        <f t="shared" si="26"/>
        <v>28.200000000000003</v>
      </c>
      <c r="AC258" s="236"/>
    </row>
    <row r="259" spans="1:29" s="219" customFormat="1" ht="15.75" customHeight="1">
      <c r="A259" s="229" t="str">
        <f t="shared" si="25"/>
        <v>0401090122200_FTW_Con_RUN_Nike_Odyssey_DTR_Longer_340x215</v>
      </c>
      <c r="B259" s="546" t="s">
        <v>607</v>
      </c>
      <c r="C259" s="546" t="s">
        <v>604</v>
      </c>
      <c r="D259" s="546" t="s">
        <v>643</v>
      </c>
      <c r="E259" s="546" t="s">
        <v>719</v>
      </c>
      <c r="F259" s="546" t="s">
        <v>652</v>
      </c>
      <c r="G259" s="546" t="s">
        <v>623</v>
      </c>
      <c r="H259" s="229" t="str">
        <f t="shared" si="22"/>
        <v>0401090122200</v>
      </c>
      <c r="I259" s="227" t="s">
        <v>686</v>
      </c>
      <c r="J259" s="227" t="s">
        <v>1139</v>
      </c>
      <c r="K259" s="230" t="s">
        <v>1127</v>
      </c>
      <c r="L259" s="230" t="s">
        <v>1284</v>
      </c>
      <c r="M259" s="314" t="s">
        <v>1342</v>
      </c>
      <c r="N259" s="227" t="s">
        <v>1201</v>
      </c>
      <c r="O259" s="231" t="s">
        <v>899</v>
      </c>
      <c r="P259" s="231" t="s">
        <v>898</v>
      </c>
      <c r="Q259" s="277">
        <v>6</v>
      </c>
      <c r="R259" s="277">
        <v>6</v>
      </c>
      <c r="S259" s="277">
        <v>6</v>
      </c>
      <c r="T259" s="277">
        <v>6</v>
      </c>
      <c r="U259" s="277">
        <v>6</v>
      </c>
      <c r="V259" s="235"/>
      <c r="W259" s="451">
        <v>4.7</v>
      </c>
      <c r="X259" s="447">
        <f t="shared" si="26"/>
        <v>28.200000000000003</v>
      </c>
      <c r="Y259" s="447">
        <f t="shared" si="26"/>
        <v>28.200000000000003</v>
      </c>
      <c r="Z259" s="447">
        <f t="shared" si="26"/>
        <v>28.200000000000003</v>
      </c>
      <c r="AA259" s="447">
        <f t="shared" si="26"/>
        <v>28.200000000000003</v>
      </c>
      <c r="AB259" s="447">
        <f t="shared" si="26"/>
        <v>28.200000000000003</v>
      </c>
      <c r="AC259" s="236"/>
    </row>
    <row r="260" spans="1:29" s="219" customFormat="1" ht="15.75" customHeight="1">
      <c r="A260" s="229" t="str">
        <f t="shared" si="25"/>
        <v>0401090132200_FTW_Con_RUN_Nike_Flyknit_Max_DTR_Longer_340x215</v>
      </c>
      <c r="B260" s="546" t="s">
        <v>607</v>
      </c>
      <c r="C260" s="546" t="s">
        <v>604</v>
      </c>
      <c r="D260" s="546" t="s">
        <v>643</v>
      </c>
      <c r="E260" s="546" t="s">
        <v>720</v>
      </c>
      <c r="F260" s="546" t="s">
        <v>652</v>
      </c>
      <c r="G260" s="546" t="s">
        <v>623</v>
      </c>
      <c r="H260" s="229" t="str">
        <f t="shared" si="22"/>
        <v>0401090132200</v>
      </c>
      <c r="I260" s="227" t="s">
        <v>686</v>
      </c>
      <c r="J260" s="227" t="s">
        <v>1139</v>
      </c>
      <c r="K260" s="230" t="s">
        <v>1127</v>
      </c>
      <c r="L260" s="230" t="s">
        <v>1284</v>
      </c>
      <c r="M260" s="314" t="s">
        <v>1343</v>
      </c>
      <c r="N260" s="227" t="s">
        <v>1201</v>
      </c>
      <c r="O260" s="231" t="s">
        <v>899</v>
      </c>
      <c r="P260" s="231" t="s">
        <v>898</v>
      </c>
      <c r="Q260" s="277">
        <v>6</v>
      </c>
      <c r="R260" s="277">
        <v>6</v>
      </c>
      <c r="S260" s="277">
        <v>6</v>
      </c>
      <c r="T260" s="277">
        <v>6</v>
      </c>
      <c r="U260" s="277">
        <v>6</v>
      </c>
      <c r="V260" s="235"/>
      <c r="W260" s="451">
        <v>4.7</v>
      </c>
      <c r="X260" s="447">
        <f t="shared" si="26"/>
        <v>28.200000000000003</v>
      </c>
      <c r="Y260" s="447">
        <f t="shared" si="26"/>
        <v>28.200000000000003</v>
      </c>
      <c r="Z260" s="447">
        <f t="shared" si="26"/>
        <v>28.200000000000003</v>
      </c>
      <c r="AA260" s="447">
        <f t="shared" si="26"/>
        <v>28.200000000000003</v>
      </c>
      <c r="AB260" s="447">
        <f t="shared" si="26"/>
        <v>28.200000000000003</v>
      </c>
      <c r="AC260" s="236"/>
    </row>
    <row r="261" spans="1:29" s="219" customFormat="1" ht="15.75" customHeight="1">
      <c r="A261" s="229" t="str">
        <f t="shared" si="25"/>
        <v>0401090142200_FTW_Con_RUN_Nike_Airmax_2016_DTR_Longer_340x215</v>
      </c>
      <c r="B261" s="546" t="s">
        <v>607</v>
      </c>
      <c r="C261" s="546" t="s">
        <v>604</v>
      </c>
      <c r="D261" s="546" t="s">
        <v>643</v>
      </c>
      <c r="E261" s="546" t="s">
        <v>721</v>
      </c>
      <c r="F261" s="546" t="s">
        <v>652</v>
      </c>
      <c r="G261" s="546" t="s">
        <v>623</v>
      </c>
      <c r="H261" s="229" t="str">
        <f t="shared" si="22"/>
        <v>0401090142200</v>
      </c>
      <c r="I261" s="227" t="s">
        <v>686</v>
      </c>
      <c r="J261" s="227" t="s">
        <v>1139</v>
      </c>
      <c r="K261" s="230" t="s">
        <v>1127</v>
      </c>
      <c r="L261" s="230" t="s">
        <v>1284</v>
      </c>
      <c r="M261" s="314" t="s">
        <v>1344</v>
      </c>
      <c r="N261" s="227" t="s">
        <v>1201</v>
      </c>
      <c r="O261" s="231" t="s">
        <v>899</v>
      </c>
      <c r="P261" s="231" t="s">
        <v>898</v>
      </c>
      <c r="Q261" s="277">
        <v>6</v>
      </c>
      <c r="R261" s="277">
        <v>6</v>
      </c>
      <c r="S261" s="277">
        <v>6</v>
      </c>
      <c r="T261" s="277">
        <v>6</v>
      </c>
      <c r="U261" s="277">
        <v>6</v>
      </c>
      <c r="V261" s="235"/>
      <c r="W261" s="451">
        <v>4.7</v>
      </c>
      <c r="X261" s="447">
        <f t="shared" si="26"/>
        <v>28.200000000000003</v>
      </c>
      <c r="Y261" s="447">
        <f t="shared" si="26"/>
        <v>28.200000000000003</v>
      </c>
      <c r="Z261" s="447">
        <f t="shared" si="26"/>
        <v>28.200000000000003</v>
      </c>
      <c r="AA261" s="447">
        <f t="shared" si="26"/>
        <v>28.200000000000003</v>
      </c>
      <c r="AB261" s="447">
        <f t="shared" si="26"/>
        <v>28.200000000000003</v>
      </c>
      <c r="AC261" s="236"/>
    </row>
    <row r="262" spans="1:29" s="219" customFormat="1" ht="15.75" customHeight="1">
      <c r="A262" s="229" t="str">
        <f t="shared" si="25"/>
        <v>0401090152200_FTW_Con_RUN_Nike_Flyknit_Racer_DTR_Faster_340x215</v>
      </c>
      <c r="B262" s="546" t="s">
        <v>607</v>
      </c>
      <c r="C262" s="546" t="s">
        <v>604</v>
      </c>
      <c r="D262" s="546" t="s">
        <v>643</v>
      </c>
      <c r="E262" s="546" t="s">
        <v>722</v>
      </c>
      <c r="F262" s="546" t="s">
        <v>652</v>
      </c>
      <c r="G262" s="546" t="s">
        <v>623</v>
      </c>
      <c r="H262" s="229" t="str">
        <f t="shared" si="22"/>
        <v>0401090152200</v>
      </c>
      <c r="I262" s="227" t="s">
        <v>686</v>
      </c>
      <c r="J262" s="227" t="s">
        <v>1139</v>
      </c>
      <c r="K262" s="230" t="s">
        <v>1127</v>
      </c>
      <c r="L262" s="230" t="s">
        <v>1284</v>
      </c>
      <c r="M262" s="314" t="s">
        <v>1345</v>
      </c>
      <c r="N262" s="227" t="s">
        <v>1201</v>
      </c>
      <c r="O262" s="231" t="s">
        <v>899</v>
      </c>
      <c r="P262" s="231" t="s">
        <v>898</v>
      </c>
      <c r="Q262" s="277">
        <v>6</v>
      </c>
      <c r="R262" s="277">
        <v>6</v>
      </c>
      <c r="S262" s="277">
        <v>6</v>
      </c>
      <c r="T262" s="277">
        <v>6</v>
      </c>
      <c r="U262" s="277">
        <v>6</v>
      </c>
      <c r="V262" s="235"/>
      <c r="W262" s="451">
        <v>4.7</v>
      </c>
      <c r="X262" s="447">
        <f t="shared" si="26"/>
        <v>28.200000000000003</v>
      </c>
      <c r="Y262" s="447">
        <f t="shared" si="26"/>
        <v>28.200000000000003</v>
      </c>
      <c r="Z262" s="447">
        <f t="shared" si="26"/>
        <v>28.200000000000003</v>
      </c>
      <c r="AA262" s="447">
        <f t="shared" si="26"/>
        <v>28.200000000000003</v>
      </c>
      <c r="AB262" s="447">
        <f t="shared" si="26"/>
        <v>28.200000000000003</v>
      </c>
      <c r="AC262" s="236"/>
    </row>
    <row r="263" spans="1:29" s="219" customFormat="1" ht="15.75" customHeight="1">
      <c r="A263" s="229" t="str">
        <f t="shared" si="25"/>
        <v>0401090162200_FTW_Con_RUN_Nike_Airmax_Dynasty_DTR_Longer_340x215</v>
      </c>
      <c r="B263" s="546" t="s">
        <v>607</v>
      </c>
      <c r="C263" s="546" t="s">
        <v>604</v>
      </c>
      <c r="D263" s="546" t="s">
        <v>643</v>
      </c>
      <c r="E263" s="546" t="s">
        <v>723</v>
      </c>
      <c r="F263" s="546" t="s">
        <v>652</v>
      </c>
      <c r="G263" s="546" t="s">
        <v>623</v>
      </c>
      <c r="H263" s="229" t="str">
        <f t="shared" si="22"/>
        <v>0401090162200</v>
      </c>
      <c r="I263" s="227" t="s">
        <v>686</v>
      </c>
      <c r="J263" s="227" t="s">
        <v>1139</v>
      </c>
      <c r="K263" s="230" t="s">
        <v>1127</v>
      </c>
      <c r="L263" s="230" t="s">
        <v>1284</v>
      </c>
      <c r="M263" s="314" t="s">
        <v>1346</v>
      </c>
      <c r="N263" s="227" t="s">
        <v>1201</v>
      </c>
      <c r="O263" s="231" t="s">
        <v>899</v>
      </c>
      <c r="P263" s="231" t="s">
        <v>898</v>
      </c>
      <c r="Q263" s="277">
        <v>6</v>
      </c>
      <c r="R263" s="277">
        <v>6</v>
      </c>
      <c r="S263" s="277">
        <v>6</v>
      </c>
      <c r="T263" s="277">
        <v>6</v>
      </c>
      <c r="U263" s="277">
        <v>6</v>
      </c>
      <c r="V263" s="235"/>
      <c r="W263" s="451">
        <v>4.7</v>
      </c>
      <c r="X263" s="447">
        <f t="shared" si="26"/>
        <v>28.200000000000003</v>
      </c>
      <c r="Y263" s="447">
        <f t="shared" si="26"/>
        <v>28.200000000000003</v>
      </c>
      <c r="Z263" s="447">
        <f t="shared" si="26"/>
        <v>28.200000000000003</v>
      </c>
      <c r="AA263" s="447">
        <f t="shared" si="26"/>
        <v>28.200000000000003</v>
      </c>
      <c r="AB263" s="447">
        <f t="shared" si="26"/>
        <v>28.200000000000003</v>
      </c>
      <c r="AC263" s="236"/>
    </row>
    <row r="264" spans="1:29" s="219" customFormat="1" ht="15.75" customHeight="1">
      <c r="A264" s="229" t="str">
        <f t="shared" si="25"/>
        <v>0401090172200_FTW_Con_RUN_NIKE_FREE_RN_FLYKNIT_340x215</v>
      </c>
      <c r="B264" s="546" t="s">
        <v>607</v>
      </c>
      <c r="C264" s="546" t="s">
        <v>604</v>
      </c>
      <c r="D264" s="546" t="s">
        <v>643</v>
      </c>
      <c r="E264" s="546" t="s">
        <v>724</v>
      </c>
      <c r="F264" s="546" t="s">
        <v>652</v>
      </c>
      <c r="G264" s="546" t="s">
        <v>623</v>
      </c>
      <c r="H264" s="229" t="str">
        <f t="shared" si="22"/>
        <v>0401090172200</v>
      </c>
      <c r="I264" s="227" t="s">
        <v>686</v>
      </c>
      <c r="J264" s="227" t="s">
        <v>1139</v>
      </c>
      <c r="K264" s="230" t="s">
        <v>1127</v>
      </c>
      <c r="L264" s="230" t="s">
        <v>1284</v>
      </c>
      <c r="M264" s="558" t="s">
        <v>900</v>
      </c>
      <c r="N264" s="227" t="s">
        <v>1201</v>
      </c>
      <c r="O264" s="231" t="s">
        <v>899</v>
      </c>
      <c r="P264" s="231" t="s">
        <v>898</v>
      </c>
      <c r="Q264" s="277">
        <v>6</v>
      </c>
      <c r="R264" s="277">
        <v>6</v>
      </c>
      <c r="S264" s="277">
        <v>6</v>
      </c>
      <c r="T264" s="277">
        <v>6</v>
      </c>
      <c r="U264" s="277">
        <v>6</v>
      </c>
      <c r="V264" s="235"/>
      <c r="W264" s="451">
        <v>4.7</v>
      </c>
      <c r="X264" s="447">
        <f t="shared" si="26"/>
        <v>28.200000000000003</v>
      </c>
      <c r="Y264" s="447">
        <f t="shared" si="26"/>
        <v>28.200000000000003</v>
      </c>
      <c r="Z264" s="447">
        <f t="shared" si="26"/>
        <v>28.200000000000003</v>
      </c>
      <c r="AA264" s="447">
        <f t="shared" si="26"/>
        <v>28.200000000000003</v>
      </c>
      <c r="AB264" s="447">
        <f t="shared" si="26"/>
        <v>28.200000000000003</v>
      </c>
      <c r="AC264" s="236"/>
    </row>
    <row r="265" spans="1:29" s="219" customFormat="1" ht="15.75" customHeight="1">
      <c r="A265" s="229" t="str">
        <f t="shared" si="25"/>
        <v>0401090182200_FTW_Con_RUN_NIKE_FREE_RN_340x215</v>
      </c>
      <c r="B265" s="546" t="s">
        <v>607</v>
      </c>
      <c r="C265" s="546" t="s">
        <v>604</v>
      </c>
      <c r="D265" s="546" t="s">
        <v>643</v>
      </c>
      <c r="E265" s="546" t="s">
        <v>725</v>
      </c>
      <c r="F265" s="546" t="s">
        <v>652</v>
      </c>
      <c r="G265" s="546" t="s">
        <v>623</v>
      </c>
      <c r="H265" s="229" t="str">
        <f t="shared" si="22"/>
        <v>0401090182200</v>
      </c>
      <c r="I265" s="227" t="s">
        <v>686</v>
      </c>
      <c r="J265" s="227" t="s">
        <v>1139</v>
      </c>
      <c r="K265" s="230" t="s">
        <v>1127</v>
      </c>
      <c r="L265" s="230" t="s">
        <v>1284</v>
      </c>
      <c r="M265" s="558" t="s">
        <v>901</v>
      </c>
      <c r="N265" s="227" t="s">
        <v>1201</v>
      </c>
      <c r="O265" s="231" t="s">
        <v>899</v>
      </c>
      <c r="P265" s="231" t="s">
        <v>898</v>
      </c>
      <c r="Q265" s="277">
        <v>6</v>
      </c>
      <c r="R265" s="277">
        <v>6</v>
      </c>
      <c r="S265" s="277">
        <v>6</v>
      </c>
      <c r="T265" s="277">
        <v>6</v>
      </c>
      <c r="U265" s="277">
        <v>6</v>
      </c>
      <c r="V265" s="235"/>
      <c r="W265" s="451">
        <v>4.7</v>
      </c>
      <c r="X265" s="447">
        <f t="shared" si="26"/>
        <v>28.200000000000003</v>
      </c>
      <c r="Y265" s="447">
        <f t="shared" si="26"/>
        <v>28.200000000000003</v>
      </c>
      <c r="Z265" s="447">
        <f t="shared" si="26"/>
        <v>28.200000000000003</v>
      </c>
      <c r="AA265" s="447">
        <f t="shared" si="26"/>
        <v>28.200000000000003</v>
      </c>
      <c r="AB265" s="447">
        <f t="shared" si="26"/>
        <v>28.200000000000003</v>
      </c>
      <c r="AC265" s="236"/>
    </row>
    <row r="266" spans="1:29" s="219" customFormat="1" ht="15.75" customHeight="1">
      <c r="A266" s="229" t="str">
        <f t="shared" si="25"/>
        <v>0401090192200_FTW_Con_RUN_NIKE_FREE_RN_CMTR_340x215</v>
      </c>
      <c r="B266" s="546" t="s">
        <v>607</v>
      </c>
      <c r="C266" s="546" t="s">
        <v>604</v>
      </c>
      <c r="D266" s="546" t="s">
        <v>643</v>
      </c>
      <c r="E266" s="546" t="s">
        <v>726</v>
      </c>
      <c r="F266" s="546" t="s">
        <v>652</v>
      </c>
      <c r="G266" s="546" t="s">
        <v>623</v>
      </c>
      <c r="H266" s="229" t="str">
        <f t="shared" si="22"/>
        <v>0401090192200</v>
      </c>
      <c r="I266" s="227" t="s">
        <v>686</v>
      </c>
      <c r="J266" s="227" t="s">
        <v>1139</v>
      </c>
      <c r="K266" s="230" t="s">
        <v>1127</v>
      </c>
      <c r="L266" s="230" t="s">
        <v>1284</v>
      </c>
      <c r="M266" s="558" t="s">
        <v>902</v>
      </c>
      <c r="N266" s="227" t="s">
        <v>1201</v>
      </c>
      <c r="O266" s="231" t="s">
        <v>899</v>
      </c>
      <c r="P266" s="231" t="s">
        <v>898</v>
      </c>
      <c r="Q266" s="277">
        <v>6</v>
      </c>
      <c r="R266" s="277">
        <v>6</v>
      </c>
      <c r="S266" s="277">
        <v>6</v>
      </c>
      <c r="T266" s="277">
        <v>6</v>
      </c>
      <c r="U266" s="277">
        <v>6</v>
      </c>
      <c r="V266" s="235"/>
      <c r="W266" s="451">
        <v>4.7</v>
      </c>
      <c r="X266" s="447">
        <f t="shared" si="26"/>
        <v>28.200000000000003</v>
      </c>
      <c r="Y266" s="447">
        <f t="shared" si="26"/>
        <v>28.200000000000003</v>
      </c>
      <c r="Z266" s="447">
        <f t="shared" si="26"/>
        <v>28.200000000000003</v>
      </c>
      <c r="AA266" s="447">
        <f t="shared" si="26"/>
        <v>28.200000000000003</v>
      </c>
      <c r="AB266" s="447">
        <f t="shared" si="26"/>
        <v>28.200000000000003</v>
      </c>
      <c r="AC266" s="236"/>
    </row>
    <row r="267" spans="1:29" s="219" customFormat="1" ht="15.75" customHeight="1">
      <c r="A267" s="229" t="str">
        <f t="shared" si="25"/>
        <v>0401090202200_FTW_Con_RUN_NIKE_AIR_ZOOM_PEGASUS_32_340x215</v>
      </c>
      <c r="B267" s="546" t="s">
        <v>607</v>
      </c>
      <c r="C267" s="546" t="s">
        <v>604</v>
      </c>
      <c r="D267" s="546" t="s">
        <v>643</v>
      </c>
      <c r="E267" s="546" t="s">
        <v>727</v>
      </c>
      <c r="F267" s="546" t="s">
        <v>652</v>
      </c>
      <c r="G267" s="546" t="s">
        <v>623</v>
      </c>
      <c r="H267" s="229" t="str">
        <f t="shared" si="22"/>
        <v>0401090202200</v>
      </c>
      <c r="I267" s="227" t="s">
        <v>686</v>
      </c>
      <c r="J267" s="227" t="s">
        <v>1139</v>
      </c>
      <c r="K267" s="230" t="s">
        <v>1127</v>
      </c>
      <c r="L267" s="230" t="s">
        <v>1284</v>
      </c>
      <c r="M267" s="558" t="s">
        <v>903</v>
      </c>
      <c r="N267" s="227" t="s">
        <v>1201</v>
      </c>
      <c r="O267" s="231" t="s">
        <v>899</v>
      </c>
      <c r="P267" s="231" t="s">
        <v>898</v>
      </c>
      <c r="Q267" s="277">
        <v>6</v>
      </c>
      <c r="R267" s="277">
        <v>6</v>
      </c>
      <c r="S267" s="277">
        <v>6</v>
      </c>
      <c r="T267" s="277">
        <v>6</v>
      </c>
      <c r="U267" s="277">
        <v>6</v>
      </c>
      <c r="V267" s="235"/>
      <c r="W267" s="451">
        <v>4.7</v>
      </c>
      <c r="X267" s="447">
        <f t="shared" si="26"/>
        <v>28.200000000000003</v>
      </c>
      <c r="Y267" s="447">
        <f t="shared" si="26"/>
        <v>28.200000000000003</v>
      </c>
      <c r="Z267" s="447">
        <f t="shared" si="26"/>
        <v>28.200000000000003</v>
      </c>
      <c r="AA267" s="447">
        <f t="shared" si="26"/>
        <v>28.200000000000003</v>
      </c>
      <c r="AB267" s="447">
        <f t="shared" si="26"/>
        <v>28.200000000000003</v>
      </c>
      <c r="AC267" s="236"/>
    </row>
    <row r="268" spans="1:29" s="219" customFormat="1" ht="15.75" customHeight="1">
      <c r="A268" s="229" t="str">
        <f t="shared" si="25"/>
        <v>0401090212200_FTW_Con_RUN_NIKE_FREE_RN_DISTANCE_2_340x215</v>
      </c>
      <c r="B268" s="546" t="s">
        <v>607</v>
      </c>
      <c r="C268" s="546" t="s">
        <v>604</v>
      </c>
      <c r="D268" s="546" t="s">
        <v>643</v>
      </c>
      <c r="E268" s="546" t="s">
        <v>728</v>
      </c>
      <c r="F268" s="546" t="s">
        <v>652</v>
      </c>
      <c r="G268" s="546" t="s">
        <v>623</v>
      </c>
      <c r="H268" s="229" t="str">
        <f t="shared" si="22"/>
        <v>0401090212200</v>
      </c>
      <c r="I268" s="227" t="s">
        <v>686</v>
      </c>
      <c r="J268" s="227" t="s">
        <v>1139</v>
      </c>
      <c r="K268" s="230" t="s">
        <v>1127</v>
      </c>
      <c r="L268" s="230" t="s">
        <v>1284</v>
      </c>
      <c r="M268" s="559" t="s">
        <v>904</v>
      </c>
      <c r="N268" s="227" t="s">
        <v>1201</v>
      </c>
      <c r="O268" s="231" t="s">
        <v>899</v>
      </c>
      <c r="P268" s="231" t="s">
        <v>898</v>
      </c>
      <c r="Q268" s="277">
        <v>6</v>
      </c>
      <c r="R268" s="277">
        <v>6</v>
      </c>
      <c r="S268" s="277">
        <v>6</v>
      </c>
      <c r="T268" s="277">
        <v>6</v>
      </c>
      <c r="U268" s="277">
        <v>6</v>
      </c>
      <c r="V268" s="235"/>
      <c r="W268" s="451">
        <v>4.7</v>
      </c>
      <c r="X268" s="447">
        <f t="shared" si="26"/>
        <v>28.200000000000003</v>
      </c>
      <c r="Y268" s="447">
        <f t="shared" si="26"/>
        <v>28.200000000000003</v>
      </c>
      <c r="Z268" s="447">
        <f t="shared" si="26"/>
        <v>28.200000000000003</v>
      </c>
      <c r="AA268" s="447">
        <f t="shared" si="26"/>
        <v>28.200000000000003</v>
      </c>
      <c r="AB268" s="447">
        <f t="shared" si="26"/>
        <v>28.200000000000003</v>
      </c>
      <c r="AC268" s="236"/>
    </row>
    <row r="269" spans="1:29" s="219" customFormat="1" ht="15.75" customHeight="1">
      <c r="A269" s="229" t="str">
        <f t="shared" si="25"/>
        <v>0401090222200_FTW_Con_RUN_NIKE_FREE_RN_FLYKNIT_2017_340x215</v>
      </c>
      <c r="B269" s="546" t="s">
        <v>607</v>
      </c>
      <c r="C269" s="546" t="s">
        <v>604</v>
      </c>
      <c r="D269" s="546" t="s">
        <v>643</v>
      </c>
      <c r="E269" s="546" t="s">
        <v>729</v>
      </c>
      <c r="F269" s="546" t="s">
        <v>652</v>
      </c>
      <c r="G269" s="546" t="s">
        <v>623</v>
      </c>
      <c r="H269" s="229" t="str">
        <f t="shared" si="22"/>
        <v>0401090222200</v>
      </c>
      <c r="I269" s="227" t="s">
        <v>686</v>
      </c>
      <c r="J269" s="227" t="s">
        <v>1139</v>
      </c>
      <c r="K269" s="230" t="s">
        <v>1127</v>
      </c>
      <c r="L269" s="230" t="s">
        <v>1284</v>
      </c>
      <c r="M269" s="560" t="s">
        <v>905</v>
      </c>
      <c r="N269" s="227" t="s">
        <v>1201</v>
      </c>
      <c r="O269" s="231" t="s">
        <v>899</v>
      </c>
      <c r="P269" s="231" t="s">
        <v>898</v>
      </c>
      <c r="Q269" s="277">
        <v>6</v>
      </c>
      <c r="R269" s="277">
        <v>6</v>
      </c>
      <c r="S269" s="277">
        <v>6</v>
      </c>
      <c r="T269" s="277">
        <v>6</v>
      </c>
      <c r="U269" s="277">
        <v>6</v>
      </c>
      <c r="V269" s="235"/>
      <c r="W269" s="451">
        <v>4.7</v>
      </c>
      <c r="X269" s="447">
        <f t="shared" si="26"/>
        <v>28.200000000000003</v>
      </c>
      <c r="Y269" s="447">
        <f t="shared" si="26"/>
        <v>28.200000000000003</v>
      </c>
      <c r="Z269" s="447">
        <f t="shared" si="26"/>
        <v>28.200000000000003</v>
      </c>
      <c r="AA269" s="447">
        <f t="shared" si="26"/>
        <v>28.200000000000003</v>
      </c>
      <c r="AB269" s="447">
        <f t="shared" si="26"/>
        <v>28.200000000000003</v>
      </c>
      <c r="AC269" s="236"/>
    </row>
    <row r="270" spans="1:29" s="219" customFormat="1" ht="15.75" customHeight="1">
      <c r="A270" s="229" t="str">
        <f t="shared" si="25"/>
        <v>0401090232200_FTW_Con_RUN_NIKE_PEGASUS_33_340x215</v>
      </c>
      <c r="B270" s="546" t="s">
        <v>607</v>
      </c>
      <c r="C270" s="546" t="s">
        <v>604</v>
      </c>
      <c r="D270" s="546" t="s">
        <v>643</v>
      </c>
      <c r="E270" s="546" t="s">
        <v>730</v>
      </c>
      <c r="F270" s="546" t="s">
        <v>652</v>
      </c>
      <c r="G270" s="546" t="s">
        <v>623</v>
      </c>
      <c r="H270" s="229" t="str">
        <f t="shared" si="22"/>
        <v>0401090232200</v>
      </c>
      <c r="I270" s="227" t="s">
        <v>686</v>
      </c>
      <c r="J270" s="227" t="s">
        <v>1139</v>
      </c>
      <c r="K270" s="230" t="s">
        <v>1127</v>
      </c>
      <c r="L270" s="230" t="s">
        <v>1284</v>
      </c>
      <c r="M270" s="559" t="s">
        <v>906</v>
      </c>
      <c r="N270" s="227" t="s">
        <v>1201</v>
      </c>
      <c r="O270" s="231" t="s">
        <v>899</v>
      </c>
      <c r="P270" s="231" t="s">
        <v>898</v>
      </c>
      <c r="Q270" s="277">
        <v>6</v>
      </c>
      <c r="R270" s="277">
        <v>6</v>
      </c>
      <c r="S270" s="277">
        <v>6</v>
      </c>
      <c r="T270" s="277">
        <v>6</v>
      </c>
      <c r="U270" s="277">
        <v>6</v>
      </c>
      <c r="V270" s="235"/>
      <c r="W270" s="451">
        <v>4.7</v>
      </c>
      <c r="X270" s="447">
        <f t="shared" si="26"/>
        <v>28.200000000000003</v>
      </c>
      <c r="Y270" s="447">
        <f t="shared" si="26"/>
        <v>28.200000000000003</v>
      </c>
      <c r="Z270" s="447">
        <f t="shared" si="26"/>
        <v>28.200000000000003</v>
      </c>
      <c r="AA270" s="447">
        <f t="shared" si="26"/>
        <v>28.200000000000003</v>
      </c>
      <c r="AB270" s="447">
        <f t="shared" si="26"/>
        <v>28.200000000000003</v>
      </c>
      <c r="AC270" s="236"/>
    </row>
    <row r="271" spans="1:29" s="219" customFormat="1" ht="15.75" customHeight="1">
      <c r="A271" s="229" t="str">
        <f t="shared" si="25"/>
        <v>0401090242200_FTW_Con_RUN_NIKE_SEQUENT_2_340x215</v>
      </c>
      <c r="B271" s="546" t="s">
        <v>607</v>
      </c>
      <c r="C271" s="546" t="s">
        <v>604</v>
      </c>
      <c r="D271" s="546" t="s">
        <v>643</v>
      </c>
      <c r="E271" s="546" t="s">
        <v>731</v>
      </c>
      <c r="F271" s="546" t="s">
        <v>652</v>
      </c>
      <c r="G271" s="546" t="s">
        <v>623</v>
      </c>
      <c r="H271" s="229" t="str">
        <f t="shared" si="22"/>
        <v>0401090242200</v>
      </c>
      <c r="I271" s="227" t="s">
        <v>686</v>
      </c>
      <c r="J271" s="227" t="s">
        <v>1139</v>
      </c>
      <c r="K271" s="230" t="s">
        <v>1127</v>
      </c>
      <c r="L271" s="230" t="s">
        <v>1284</v>
      </c>
      <c r="M271" s="560" t="s">
        <v>907</v>
      </c>
      <c r="N271" s="227" t="s">
        <v>1201</v>
      </c>
      <c r="O271" s="231" t="s">
        <v>899</v>
      </c>
      <c r="P271" s="231" t="s">
        <v>898</v>
      </c>
      <c r="Q271" s="277">
        <v>6</v>
      </c>
      <c r="R271" s="277">
        <v>6</v>
      </c>
      <c r="S271" s="277">
        <v>6</v>
      </c>
      <c r="T271" s="277">
        <v>6</v>
      </c>
      <c r="U271" s="277">
        <v>6</v>
      </c>
      <c r="V271" s="235"/>
      <c r="W271" s="451">
        <v>4.7</v>
      </c>
      <c r="X271" s="447">
        <f t="shared" si="26"/>
        <v>28.200000000000003</v>
      </c>
      <c r="Y271" s="447">
        <f t="shared" si="26"/>
        <v>28.200000000000003</v>
      </c>
      <c r="Z271" s="447">
        <f t="shared" si="26"/>
        <v>28.200000000000003</v>
      </c>
      <c r="AA271" s="447">
        <f t="shared" si="26"/>
        <v>28.200000000000003</v>
      </c>
      <c r="AB271" s="447">
        <f t="shared" si="26"/>
        <v>28.200000000000003</v>
      </c>
      <c r="AC271" s="236"/>
    </row>
    <row r="272" spans="1:29" s="219" customFormat="1" ht="15.75" customHeight="1">
      <c r="A272" s="229" t="str">
        <f t="shared" si="25"/>
        <v>0401090252200_FTW_Con_RUN_NIKE_ZOOM_ALL_OUT_MID_340x215</v>
      </c>
      <c r="B272" s="546" t="s">
        <v>607</v>
      </c>
      <c r="C272" s="546" t="s">
        <v>604</v>
      </c>
      <c r="D272" s="546" t="s">
        <v>643</v>
      </c>
      <c r="E272" s="546" t="s">
        <v>732</v>
      </c>
      <c r="F272" s="546" t="s">
        <v>652</v>
      </c>
      <c r="G272" s="546" t="s">
        <v>623</v>
      </c>
      <c r="H272" s="229" t="str">
        <f t="shared" si="22"/>
        <v>0401090252200</v>
      </c>
      <c r="I272" s="227" t="s">
        <v>686</v>
      </c>
      <c r="J272" s="227" t="s">
        <v>1139</v>
      </c>
      <c r="K272" s="230" t="s">
        <v>1127</v>
      </c>
      <c r="L272" s="230" t="s">
        <v>1284</v>
      </c>
      <c r="M272" s="560" t="s">
        <v>908</v>
      </c>
      <c r="N272" s="227" t="s">
        <v>1201</v>
      </c>
      <c r="O272" s="231" t="s">
        <v>899</v>
      </c>
      <c r="P272" s="231" t="s">
        <v>898</v>
      </c>
      <c r="Q272" s="277">
        <v>6</v>
      </c>
      <c r="R272" s="277">
        <v>6</v>
      </c>
      <c r="S272" s="277">
        <v>6</v>
      </c>
      <c r="T272" s="277">
        <v>6</v>
      </c>
      <c r="U272" s="277">
        <v>6</v>
      </c>
      <c r="V272" s="235"/>
      <c r="W272" s="451">
        <v>4.7</v>
      </c>
      <c r="X272" s="447">
        <f t="shared" si="26"/>
        <v>28.200000000000003</v>
      </c>
      <c r="Y272" s="447">
        <f t="shared" si="26"/>
        <v>28.200000000000003</v>
      </c>
      <c r="Z272" s="447">
        <f t="shared" si="26"/>
        <v>28.200000000000003</v>
      </c>
      <c r="AA272" s="447">
        <f t="shared" si="26"/>
        <v>28.200000000000003</v>
      </c>
      <c r="AB272" s="447">
        <f t="shared" si="26"/>
        <v>28.200000000000003</v>
      </c>
      <c r="AC272" s="236"/>
    </row>
    <row r="273" spans="1:29" s="219" customFormat="1" ht="15.75" customHeight="1">
      <c r="A273" s="229" t="str">
        <f t="shared" si="25"/>
        <v>0401090262200_FTW_Con_RUN_LUNAREPIC_FLYKNIT_340x215</v>
      </c>
      <c r="B273" s="546" t="s">
        <v>607</v>
      </c>
      <c r="C273" s="546" t="s">
        <v>604</v>
      </c>
      <c r="D273" s="546" t="s">
        <v>643</v>
      </c>
      <c r="E273" s="546" t="s">
        <v>733</v>
      </c>
      <c r="F273" s="546" t="s">
        <v>652</v>
      </c>
      <c r="G273" s="546" t="s">
        <v>623</v>
      </c>
      <c r="H273" s="229" t="str">
        <f t="shared" si="22"/>
        <v>0401090262200</v>
      </c>
      <c r="I273" s="227" t="s">
        <v>686</v>
      </c>
      <c r="J273" s="227" t="s">
        <v>1139</v>
      </c>
      <c r="K273" s="230" t="s">
        <v>1127</v>
      </c>
      <c r="L273" s="230" t="s">
        <v>1284</v>
      </c>
      <c r="M273" s="560" t="s">
        <v>1373</v>
      </c>
      <c r="N273" s="227" t="s">
        <v>1201</v>
      </c>
      <c r="O273" s="231" t="s">
        <v>899</v>
      </c>
      <c r="P273" s="231" t="s">
        <v>898</v>
      </c>
      <c r="Q273" s="277">
        <v>6</v>
      </c>
      <c r="R273" s="277">
        <v>6</v>
      </c>
      <c r="S273" s="277">
        <v>6</v>
      </c>
      <c r="T273" s="277">
        <v>6</v>
      </c>
      <c r="U273" s="277">
        <v>6</v>
      </c>
      <c r="V273" s="235"/>
      <c r="W273" s="451">
        <v>4.7</v>
      </c>
      <c r="X273" s="447">
        <f t="shared" si="26"/>
        <v>28.200000000000003</v>
      </c>
      <c r="Y273" s="447">
        <f t="shared" si="26"/>
        <v>28.200000000000003</v>
      </c>
      <c r="Z273" s="447">
        <f t="shared" si="26"/>
        <v>28.200000000000003</v>
      </c>
      <c r="AA273" s="447">
        <f t="shared" si="26"/>
        <v>28.200000000000003</v>
      </c>
      <c r="AB273" s="447">
        <f t="shared" si="26"/>
        <v>28.200000000000003</v>
      </c>
      <c r="AC273" s="236"/>
    </row>
    <row r="274" spans="1:29" s="219" customFormat="1" ht="15.75" customHeight="1">
      <c r="A274" s="229" t="str">
        <f t="shared" si="25"/>
        <v>0401090272200_FTW_Con_RUN_NIKE_LUNARGLIDE_8_340x215</v>
      </c>
      <c r="B274" s="546" t="s">
        <v>607</v>
      </c>
      <c r="C274" s="546" t="s">
        <v>604</v>
      </c>
      <c r="D274" s="546" t="s">
        <v>643</v>
      </c>
      <c r="E274" s="546" t="s">
        <v>734</v>
      </c>
      <c r="F274" s="546" t="s">
        <v>652</v>
      </c>
      <c r="G274" s="546" t="s">
        <v>623</v>
      </c>
      <c r="H274" s="229" t="str">
        <f t="shared" si="22"/>
        <v>0401090272200</v>
      </c>
      <c r="I274" s="227" t="s">
        <v>686</v>
      </c>
      <c r="J274" s="227" t="s">
        <v>1139</v>
      </c>
      <c r="K274" s="230" t="s">
        <v>1127</v>
      </c>
      <c r="L274" s="230" t="s">
        <v>1284</v>
      </c>
      <c r="M274" s="560" t="s">
        <v>909</v>
      </c>
      <c r="N274" s="227" t="s">
        <v>1201</v>
      </c>
      <c r="O274" s="231" t="s">
        <v>899</v>
      </c>
      <c r="P274" s="231" t="s">
        <v>898</v>
      </c>
      <c r="Q274" s="277">
        <v>6</v>
      </c>
      <c r="R274" s="277">
        <v>6</v>
      </c>
      <c r="S274" s="277">
        <v>6</v>
      </c>
      <c r="T274" s="277">
        <v>6</v>
      </c>
      <c r="U274" s="277">
        <v>6</v>
      </c>
      <c r="V274" s="235"/>
      <c r="W274" s="451">
        <v>4.7</v>
      </c>
      <c r="X274" s="447">
        <f t="shared" si="26"/>
        <v>28.200000000000003</v>
      </c>
      <c r="Y274" s="447">
        <f t="shared" si="26"/>
        <v>28.200000000000003</v>
      </c>
      <c r="Z274" s="447">
        <f t="shared" si="26"/>
        <v>28.200000000000003</v>
      </c>
      <c r="AA274" s="447">
        <f t="shared" si="26"/>
        <v>28.200000000000003</v>
      </c>
      <c r="AB274" s="447">
        <f t="shared" si="26"/>
        <v>28.200000000000003</v>
      </c>
      <c r="AC274" s="236"/>
    </row>
    <row r="275" spans="1:29" s="219" customFormat="1" ht="15.75" customHeight="1">
      <c r="A275" s="229" t="str">
        <f t="shared" si="25"/>
        <v>0401090282200_FTW_Con_RUN_NIKE_LUNAREPIC_LOW_FLYKNIT_2_340x215</v>
      </c>
      <c r="B275" s="546" t="s">
        <v>607</v>
      </c>
      <c r="C275" s="546" t="s">
        <v>604</v>
      </c>
      <c r="D275" s="546" t="s">
        <v>643</v>
      </c>
      <c r="E275" s="546" t="s">
        <v>735</v>
      </c>
      <c r="F275" s="546" t="s">
        <v>652</v>
      </c>
      <c r="G275" s="546" t="s">
        <v>623</v>
      </c>
      <c r="H275" s="229" t="str">
        <f t="shared" si="22"/>
        <v>0401090282200</v>
      </c>
      <c r="I275" s="227" t="s">
        <v>686</v>
      </c>
      <c r="J275" s="227" t="s">
        <v>1139</v>
      </c>
      <c r="K275" s="230" t="s">
        <v>1127</v>
      </c>
      <c r="L275" s="230" t="s">
        <v>1284</v>
      </c>
      <c r="M275" s="560" t="s">
        <v>910</v>
      </c>
      <c r="N275" s="227" t="s">
        <v>1201</v>
      </c>
      <c r="O275" s="231" t="s">
        <v>899</v>
      </c>
      <c r="P275" s="231" t="s">
        <v>898</v>
      </c>
      <c r="Q275" s="277">
        <v>6</v>
      </c>
      <c r="R275" s="277">
        <v>6</v>
      </c>
      <c r="S275" s="277">
        <v>6</v>
      </c>
      <c r="T275" s="277">
        <v>6</v>
      </c>
      <c r="U275" s="277">
        <v>6</v>
      </c>
      <c r="V275" s="235"/>
      <c r="W275" s="451">
        <v>4.7</v>
      </c>
      <c r="X275" s="447">
        <f t="shared" si="26"/>
        <v>28.200000000000003</v>
      </c>
      <c r="Y275" s="447">
        <f t="shared" si="26"/>
        <v>28.200000000000003</v>
      </c>
      <c r="Z275" s="447">
        <f t="shared" si="26"/>
        <v>28.200000000000003</v>
      </c>
      <c r="AA275" s="447">
        <f t="shared" si="26"/>
        <v>28.200000000000003</v>
      </c>
      <c r="AB275" s="447">
        <f t="shared" si="26"/>
        <v>28.200000000000003</v>
      </c>
      <c r="AC275" s="236"/>
    </row>
    <row r="276" spans="1:29" s="219" customFormat="1" ht="15.75" customHeight="1">
      <c r="A276" s="229" t="str">
        <f t="shared" si="25"/>
        <v>0401090292200_FTW_Con_RUN_NIKE_PEGASUS_32_FLASH_340x215</v>
      </c>
      <c r="B276" s="546" t="s">
        <v>607</v>
      </c>
      <c r="C276" s="546" t="s">
        <v>604</v>
      </c>
      <c r="D276" s="546" t="s">
        <v>643</v>
      </c>
      <c r="E276" s="546" t="s">
        <v>736</v>
      </c>
      <c r="F276" s="546" t="s">
        <v>652</v>
      </c>
      <c r="G276" s="546" t="s">
        <v>623</v>
      </c>
      <c r="H276" s="229" t="str">
        <f t="shared" si="22"/>
        <v>0401090292200</v>
      </c>
      <c r="I276" s="227" t="s">
        <v>686</v>
      </c>
      <c r="J276" s="227" t="s">
        <v>1139</v>
      </c>
      <c r="K276" s="230" t="s">
        <v>1127</v>
      </c>
      <c r="L276" s="230" t="s">
        <v>1284</v>
      </c>
      <c r="M276" s="560" t="s">
        <v>911</v>
      </c>
      <c r="N276" s="227" t="s">
        <v>1201</v>
      </c>
      <c r="O276" s="231" t="s">
        <v>899</v>
      </c>
      <c r="P276" s="231" t="s">
        <v>898</v>
      </c>
      <c r="Q276" s="277">
        <v>6</v>
      </c>
      <c r="R276" s="277">
        <v>6</v>
      </c>
      <c r="S276" s="277">
        <v>6</v>
      </c>
      <c r="T276" s="277">
        <v>6</v>
      </c>
      <c r="U276" s="277">
        <v>6</v>
      </c>
      <c r="V276" s="235"/>
      <c r="W276" s="451">
        <v>4.7</v>
      </c>
      <c r="X276" s="447">
        <f t="shared" si="26"/>
        <v>28.200000000000003</v>
      </c>
      <c r="Y276" s="447">
        <f t="shared" si="26"/>
        <v>28.200000000000003</v>
      </c>
      <c r="Z276" s="447">
        <f t="shared" si="26"/>
        <v>28.200000000000003</v>
      </c>
      <c r="AA276" s="447">
        <f t="shared" si="26"/>
        <v>28.200000000000003</v>
      </c>
      <c r="AB276" s="447">
        <f t="shared" si="26"/>
        <v>28.200000000000003</v>
      </c>
      <c r="AC276" s="236"/>
    </row>
    <row r="277" spans="1:29" s="219" customFormat="1" ht="15.75" customHeight="1">
      <c r="A277" s="229" t="str">
        <f t="shared" si="25"/>
        <v>0401090302200_FTW_Con_RUN_NIKE_ZOOM_WINFLO_2_340x215</v>
      </c>
      <c r="B277" s="546" t="s">
        <v>607</v>
      </c>
      <c r="C277" s="546" t="s">
        <v>604</v>
      </c>
      <c r="D277" s="546" t="s">
        <v>643</v>
      </c>
      <c r="E277" s="546" t="s">
        <v>737</v>
      </c>
      <c r="F277" s="546" t="s">
        <v>652</v>
      </c>
      <c r="G277" s="546" t="s">
        <v>623</v>
      </c>
      <c r="H277" s="229" t="str">
        <f t="shared" si="22"/>
        <v>0401090302200</v>
      </c>
      <c r="I277" s="227" t="s">
        <v>686</v>
      </c>
      <c r="J277" s="227" t="s">
        <v>1139</v>
      </c>
      <c r="K277" s="230" t="s">
        <v>1127</v>
      </c>
      <c r="L277" s="230" t="s">
        <v>1284</v>
      </c>
      <c r="M277" s="560" t="s">
        <v>912</v>
      </c>
      <c r="N277" s="227" t="s">
        <v>1201</v>
      </c>
      <c r="O277" s="231" t="s">
        <v>899</v>
      </c>
      <c r="P277" s="231" t="s">
        <v>898</v>
      </c>
      <c r="Q277" s="277">
        <v>6</v>
      </c>
      <c r="R277" s="277">
        <v>6</v>
      </c>
      <c r="S277" s="277">
        <v>6</v>
      </c>
      <c r="T277" s="277">
        <v>6</v>
      </c>
      <c r="U277" s="277">
        <v>6</v>
      </c>
      <c r="V277" s="235"/>
      <c r="W277" s="451">
        <v>4.7</v>
      </c>
      <c r="X277" s="447">
        <f t="shared" si="26"/>
        <v>28.200000000000003</v>
      </c>
      <c r="Y277" s="447">
        <f t="shared" si="26"/>
        <v>28.200000000000003</v>
      </c>
      <c r="Z277" s="447">
        <f t="shared" si="26"/>
        <v>28.200000000000003</v>
      </c>
      <c r="AA277" s="447">
        <f t="shared" si="26"/>
        <v>28.200000000000003</v>
      </c>
      <c r="AB277" s="447">
        <f t="shared" si="26"/>
        <v>28.200000000000003</v>
      </c>
      <c r="AC277" s="236"/>
    </row>
    <row r="278" spans="1:29" s="219" customFormat="1" ht="15.75" customHeight="1">
      <c r="A278" s="229" t="str">
        <f t="shared" si="25"/>
        <v>0401090312200_FTW_Con_RUN_NIKE_ZOOM_ALL_OUT_LOW_340x215</v>
      </c>
      <c r="B278" s="546" t="s">
        <v>607</v>
      </c>
      <c r="C278" s="546" t="s">
        <v>604</v>
      </c>
      <c r="D278" s="546" t="s">
        <v>643</v>
      </c>
      <c r="E278" s="546" t="s">
        <v>738</v>
      </c>
      <c r="F278" s="546" t="s">
        <v>652</v>
      </c>
      <c r="G278" s="546" t="s">
        <v>623</v>
      </c>
      <c r="H278" s="229" t="str">
        <f t="shared" si="22"/>
        <v>0401090312200</v>
      </c>
      <c r="I278" s="227" t="s">
        <v>686</v>
      </c>
      <c r="J278" s="227" t="s">
        <v>1139</v>
      </c>
      <c r="K278" s="230" t="s">
        <v>1127</v>
      </c>
      <c r="L278" s="230" t="s">
        <v>1284</v>
      </c>
      <c r="M278" s="561" t="s">
        <v>913</v>
      </c>
      <c r="N278" s="227" t="s">
        <v>1201</v>
      </c>
      <c r="O278" s="231" t="s">
        <v>899</v>
      </c>
      <c r="P278" s="231" t="s">
        <v>898</v>
      </c>
      <c r="Q278" s="277">
        <v>6</v>
      </c>
      <c r="R278" s="277">
        <v>6</v>
      </c>
      <c r="S278" s="277">
        <v>6</v>
      </c>
      <c r="T278" s="277">
        <v>6</v>
      </c>
      <c r="U278" s="277">
        <v>6</v>
      </c>
      <c r="V278" s="235"/>
      <c r="W278" s="451">
        <v>4.7</v>
      </c>
      <c r="X278" s="447">
        <f t="shared" si="26"/>
        <v>28.200000000000003</v>
      </c>
      <c r="Y278" s="447">
        <f t="shared" si="26"/>
        <v>28.200000000000003</v>
      </c>
      <c r="Z278" s="447">
        <f t="shared" si="26"/>
        <v>28.200000000000003</v>
      </c>
      <c r="AA278" s="447">
        <f t="shared" si="26"/>
        <v>28.200000000000003</v>
      </c>
      <c r="AB278" s="447">
        <f t="shared" si="26"/>
        <v>28.200000000000003</v>
      </c>
      <c r="AC278" s="236"/>
    </row>
    <row r="279" spans="1:29" s="219" customFormat="1" ht="15.75" customHeight="1">
      <c r="A279" s="229" t="str">
        <f t="shared" si="25"/>
        <v>0401090322200_FTW_Con_RUN_AIR_MAX_2017_340x215</v>
      </c>
      <c r="B279" s="546" t="s">
        <v>607</v>
      </c>
      <c r="C279" s="546" t="s">
        <v>604</v>
      </c>
      <c r="D279" s="546" t="s">
        <v>643</v>
      </c>
      <c r="E279" s="546" t="s">
        <v>739</v>
      </c>
      <c r="F279" s="546" t="s">
        <v>652</v>
      </c>
      <c r="G279" s="546" t="s">
        <v>623</v>
      </c>
      <c r="H279" s="229" t="str">
        <f t="shared" ref="H279:H342" si="27">B279&amp;C279&amp;D279&amp;E279&amp;F279&amp;G279</f>
        <v>0401090322200</v>
      </c>
      <c r="I279" s="227" t="s">
        <v>686</v>
      </c>
      <c r="J279" s="227" t="s">
        <v>1139</v>
      </c>
      <c r="K279" s="230" t="s">
        <v>1127</v>
      </c>
      <c r="L279" s="230" t="s">
        <v>1284</v>
      </c>
      <c r="M279" s="560" t="s">
        <v>914</v>
      </c>
      <c r="N279" s="227" t="s">
        <v>1201</v>
      </c>
      <c r="O279" s="231" t="s">
        <v>899</v>
      </c>
      <c r="P279" s="231" t="s">
        <v>898</v>
      </c>
      <c r="Q279" s="277">
        <v>6</v>
      </c>
      <c r="R279" s="277">
        <v>6</v>
      </c>
      <c r="S279" s="277">
        <v>6</v>
      </c>
      <c r="T279" s="277">
        <v>6</v>
      </c>
      <c r="U279" s="277">
        <v>6</v>
      </c>
      <c r="V279" s="235"/>
      <c r="W279" s="451">
        <v>4.7</v>
      </c>
      <c r="X279" s="447">
        <f t="shared" si="26"/>
        <v>28.200000000000003</v>
      </c>
      <c r="Y279" s="447">
        <f t="shared" si="26"/>
        <v>28.200000000000003</v>
      </c>
      <c r="Z279" s="447">
        <f t="shared" si="26"/>
        <v>28.200000000000003</v>
      </c>
      <c r="AA279" s="447">
        <f t="shared" si="26"/>
        <v>28.200000000000003</v>
      </c>
      <c r="AB279" s="447">
        <f t="shared" si="26"/>
        <v>28.200000000000003</v>
      </c>
      <c r="AC279" s="236"/>
    </row>
    <row r="280" spans="1:29" s="245" customFormat="1" ht="15.75" customHeight="1">
      <c r="A280" s="238"/>
      <c r="B280" s="250"/>
      <c r="C280" s="250"/>
      <c r="D280" s="250"/>
      <c r="E280" s="250"/>
      <c r="F280" s="250"/>
      <c r="G280" s="250"/>
      <c r="H280" s="229" t="str">
        <f t="shared" si="27"/>
        <v/>
      </c>
      <c r="I280" s="250"/>
      <c r="J280" s="250"/>
      <c r="K280" s="239"/>
      <c r="L280" s="239"/>
      <c r="M280" s="249"/>
      <c r="N280" s="250"/>
      <c r="O280" s="241" t="s">
        <v>21</v>
      </c>
      <c r="P280" s="241"/>
      <c r="Q280" s="265">
        <f>SUM(Q248:Q279)</f>
        <v>192</v>
      </c>
      <c r="R280" s="265">
        <f>SUM(R248:R279)</f>
        <v>192</v>
      </c>
      <c r="S280" s="265">
        <f>SUM(S248:S279)</f>
        <v>192</v>
      </c>
      <c r="T280" s="265">
        <f>SUM(T248:T279)</f>
        <v>192</v>
      </c>
      <c r="U280" s="265">
        <f>SUM(U248:U279)</f>
        <v>192</v>
      </c>
      <c r="V280" s="243"/>
      <c r="W280" s="450"/>
      <c r="X280" s="449"/>
      <c r="Y280" s="449"/>
      <c r="Z280" s="449"/>
      <c r="AA280" s="449"/>
      <c r="AB280" s="449"/>
    </row>
    <row r="281" spans="1:29" s="219" customFormat="1" ht="15.75" customHeight="1">
      <c r="A281" s="229" t="str">
        <f t="shared" ref="A281:A287" si="28">H281&amp;J281&amp;K281&amp;M281&amp;J281&amp;N281</f>
        <v>0401100012200_FTW_Con_MT_Nike_zoom_speed_tr_340x215</v>
      </c>
      <c r="B281" s="546" t="s">
        <v>607</v>
      </c>
      <c r="C281" s="546" t="s">
        <v>604</v>
      </c>
      <c r="D281" s="546">
        <v>10</v>
      </c>
      <c r="E281" s="546" t="s">
        <v>708</v>
      </c>
      <c r="F281" s="546" t="s">
        <v>652</v>
      </c>
      <c r="G281" s="546" t="s">
        <v>623</v>
      </c>
      <c r="H281" s="229" t="str">
        <f t="shared" si="27"/>
        <v>0401100012200</v>
      </c>
      <c r="I281" s="227" t="s">
        <v>686</v>
      </c>
      <c r="J281" s="227" t="s">
        <v>1139</v>
      </c>
      <c r="K281" s="230" t="s">
        <v>1126</v>
      </c>
      <c r="L281" s="230" t="s">
        <v>1285</v>
      </c>
      <c r="M281" s="470" t="s">
        <v>915</v>
      </c>
      <c r="N281" s="227" t="s">
        <v>1201</v>
      </c>
      <c r="O281" s="231" t="s">
        <v>899</v>
      </c>
      <c r="P281" s="231" t="s">
        <v>898</v>
      </c>
      <c r="Q281" s="277">
        <v>6</v>
      </c>
      <c r="R281" s="277">
        <v>6</v>
      </c>
      <c r="S281" s="277">
        <v>6</v>
      </c>
      <c r="T281" s="277">
        <v>6</v>
      </c>
      <c r="U281" s="277">
        <v>6</v>
      </c>
      <c r="V281" s="235"/>
      <c r="W281" s="451">
        <v>4.7</v>
      </c>
      <c r="X281" s="447">
        <f t="shared" ref="X281:AB287" si="29">$W281*Q281</f>
        <v>28.200000000000003</v>
      </c>
      <c r="Y281" s="447">
        <f t="shared" si="29"/>
        <v>28.200000000000003</v>
      </c>
      <c r="Z281" s="447">
        <f t="shared" si="29"/>
        <v>28.200000000000003</v>
      </c>
      <c r="AA281" s="447">
        <f t="shared" si="29"/>
        <v>28.200000000000003</v>
      </c>
      <c r="AB281" s="447">
        <f t="shared" si="29"/>
        <v>28.200000000000003</v>
      </c>
      <c r="AC281" s="236"/>
    </row>
    <row r="282" spans="1:29" s="219" customFormat="1" ht="15.75" customHeight="1">
      <c r="A282" s="229" t="str">
        <f t="shared" si="28"/>
        <v>0401100022200_FTW_Con_MT_Nike_free_trainer_3.0_340x215</v>
      </c>
      <c r="B282" s="546" t="s">
        <v>607</v>
      </c>
      <c r="C282" s="546" t="s">
        <v>604</v>
      </c>
      <c r="D282" s="546">
        <v>10</v>
      </c>
      <c r="E282" s="546" t="s">
        <v>709</v>
      </c>
      <c r="F282" s="546" t="s">
        <v>652</v>
      </c>
      <c r="G282" s="546" t="s">
        <v>623</v>
      </c>
      <c r="H282" s="229" t="str">
        <f t="shared" si="27"/>
        <v>0401100022200</v>
      </c>
      <c r="I282" s="227" t="s">
        <v>686</v>
      </c>
      <c r="J282" s="227" t="s">
        <v>1139</v>
      </c>
      <c r="K282" s="230" t="s">
        <v>1126</v>
      </c>
      <c r="L282" s="230" t="s">
        <v>1285</v>
      </c>
      <c r="M282" s="470" t="s">
        <v>916</v>
      </c>
      <c r="N282" s="227" t="s">
        <v>1201</v>
      </c>
      <c r="O282" s="231" t="s">
        <v>899</v>
      </c>
      <c r="P282" s="231" t="s">
        <v>898</v>
      </c>
      <c r="Q282" s="277">
        <v>6</v>
      </c>
      <c r="R282" s="277">
        <v>6</v>
      </c>
      <c r="S282" s="277">
        <v>6</v>
      </c>
      <c r="T282" s="277">
        <v>6</v>
      </c>
      <c r="U282" s="277">
        <v>6</v>
      </c>
      <c r="V282" s="235"/>
      <c r="W282" s="451">
        <v>4.7</v>
      </c>
      <c r="X282" s="447">
        <f t="shared" si="29"/>
        <v>28.200000000000003</v>
      </c>
      <c r="Y282" s="447">
        <f t="shared" si="29"/>
        <v>28.200000000000003</v>
      </c>
      <c r="Z282" s="447">
        <f t="shared" si="29"/>
        <v>28.200000000000003</v>
      </c>
      <c r="AA282" s="447">
        <f t="shared" si="29"/>
        <v>28.200000000000003</v>
      </c>
      <c r="AB282" s="447">
        <f t="shared" si="29"/>
        <v>28.200000000000003</v>
      </c>
      <c r="AC282" s="236"/>
    </row>
    <row r="283" spans="1:29" s="219" customFormat="1" ht="15.75" customHeight="1">
      <c r="A283" s="229" t="str">
        <f t="shared" si="28"/>
        <v>0401100032200_FTW_Con_MT_FS_Lite_Trainer_340x215</v>
      </c>
      <c r="B283" s="546" t="s">
        <v>607</v>
      </c>
      <c r="C283" s="546" t="s">
        <v>604</v>
      </c>
      <c r="D283" s="546">
        <v>10</v>
      </c>
      <c r="E283" s="546" t="s">
        <v>710</v>
      </c>
      <c r="F283" s="546" t="s">
        <v>652</v>
      </c>
      <c r="G283" s="546" t="s">
        <v>623</v>
      </c>
      <c r="H283" s="229" t="str">
        <f t="shared" si="27"/>
        <v>0401100032200</v>
      </c>
      <c r="I283" s="227" t="s">
        <v>686</v>
      </c>
      <c r="J283" s="227" t="s">
        <v>1139</v>
      </c>
      <c r="K283" s="230" t="s">
        <v>1126</v>
      </c>
      <c r="L283" s="230" t="s">
        <v>1285</v>
      </c>
      <c r="M283" s="470" t="s">
        <v>917</v>
      </c>
      <c r="N283" s="227" t="s">
        <v>1201</v>
      </c>
      <c r="O283" s="231" t="s">
        <v>899</v>
      </c>
      <c r="P283" s="231" t="s">
        <v>898</v>
      </c>
      <c r="Q283" s="277">
        <v>6</v>
      </c>
      <c r="R283" s="277">
        <v>6</v>
      </c>
      <c r="S283" s="277">
        <v>6</v>
      </c>
      <c r="T283" s="277">
        <v>6</v>
      </c>
      <c r="U283" s="277">
        <v>6</v>
      </c>
      <c r="V283" s="235"/>
      <c r="W283" s="451">
        <v>4.7</v>
      </c>
      <c r="X283" s="447">
        <f t="shared" si="29"/>
        <v>28.200000000000003</v>
      </c>
      <c r="Y283" s="447">
        <f t="shared" si="29"/>
        <v>28.200000000000003</v>
      </c>
      <c r="Z283" s="447">
        <f t="shared" si="29"/>
        <v>28.200000000000003</v>
      </c>
      <c r="AA283" s="447">
        <f t="shared" si="29"/>
        <v>28.200000000000003</v>
      </c>
      <c r="AB283" s="447">
        <f t="shared" si="29"/>
        <v>28.200000000000003</v>
      </c>
      <c r="AC283" s="236"/>
    </row>
    <row r="284" spans="1:29" s="219" customFormat="1" ht="15.75" customHeight="1">
      <c r="A284" s="229" t="str">
        <f t="shared" si="28"/>
        <v>0401100042200_FTW_Con_MT_Air_Max_Effort_340x215</v>
      </c>
      <c r="B284" s="546" t="s">
        <v>607</v>
      </c>
      <c r="C284" s="546" t="s">
        <v>604</v>
      </c>
      <c r="D284" s="546">
        <v>10</v>
      </c>
      <c r="E284" s="546" t="s">
        <v>711</v>
      </c>
      <c r="F284" s="546" t="s">
        <v>652</v>
      </c>
      <c r="G284" s="546" t="s">
        <v>623</v>
      </c>
      <c r="H284" s="229" t="str">
        <f t="shared" si="27"/>
        <v>0401100042200</v>
      </c>
      <c r="I284" s="227" t="s">
        <v>686</v>
      </c>
      <c r="J284" s="227" t="s">
        <v>1139</v>
      </c>
      <c r="K284" s="230" t="s">
        <v>1126</v>
      </c>
      <c r="L284" s="230" t="s">
        <v>1285</v>
      </c>
      <c r="M284" s="470" t="s">
        <v>918</v>
      </c>
      <c r="N284" s="227" t="s">
        <v>1201</v>
      </c>
      <c r="O284" s="231" t="s">
        <v>899</v>
      </c>
      <c r="P284" s="231" t="s">
        <v>898</v>
      </c>
      <c r="Q284" s="277">
        <v>6</v>
      </c>
      <c r="R284" s="277">
        <v>6</v>
      </c>
      <c r="S284" s="277">
        <v>6</v>
      </c>
      <c r="T284" s="277">
        <v>6</v>
      </c>
      <c r="U284" s="277">
        <v>6</v>
      </c>
      <c r="V284" s="235"/>
      <c r="W284" s="451">
        <v>4.7</v>
      </c>
      <c r="X284" s="447">
        <f t="shared" si="29"/>
        <v>28.200000000000003</v>
      </c>
      <c r="Y284" s="447">
        <f t="shared" si="29"/>
        <v>28.200000000000003</v>
      </c>
      <c r="Z284" s="447">
        <f t="shared" si="29"/>
        <v>28.200000000000003</v>
      </c>
      <c r="AA284" s="447">
        <f t="shared" si="29"/>
        <v>28.200000000000003</v>
      </c>
      <c r="AB284" s="447">
        <f t="shared" si="29"/>
        <v>28.200000000000003</v>
      </c>
      <c r="AC284" s="236"/>
    </row>
    <row r="285" spans="1:29" s="219" customFormat="1" ht="15.75" customHeight="1">
      <c r="A285" s="229" t="str">
        <f t="shared" si="28"/>
        <v>0401100052200_FTW_Con_MT_Dual_Fusion_340x215</v>
      </c>
      <c r="B285" s="546" t="s">
        <v>607</v>
      </c>
      <c r="C285" s="546" t="s">
        <v>604</v>
      </c>
      <c r="D285" s="546">
        <v>10</v>
      </c>
      <c r="E285" s="546" t="s">
        <v>712</v>
      </c>
      <c r="F285" s="546" t="s">
        <v>652</v>
      </c>
      <c r="G285" s="546" t="s">
        <v>623</v>
      </c>
      <c r="H285" s="229" t="str">
        <f t="shared" si="27"/>
        <v>0401100052200</v>
      </c>
      <c r="I285" s="227" t="s">
        <v>686</v>
      </c>
      <c r="J285" s="227" t="s">
        <v>1139</v>
      </c>
      <c r="K285" s="230" t="s">
        <v>1126</v>
      </c>
      <c r="L285" s="230" t="s">
        <v>1285</v>
      </c>
      <c r="M285" s="470" t="s">
        <v>919</v>
      </c>
      <c r="N285" s="227" t="s">
        <v>1201</v>
      </c>
      <c r="O285" s="231" t="s">
        <v>899</v>
      </c>
      <c r="P285" s="231" t="s">
        <v>898</v>
      </c>
      <c r="Q285" s="277">
        <v>6</v>
      </c>
      <c r="R285" s="277">
        <v>6</v>
      </c>
      <c r="S285" s="277">
        <v>6</v>
      </c>
      <c r="T285" s="277">
        <v>6</v>
      </c>
      <c r="U285" s="277">
        <v>6</v>
      </c>
      <c r="V285" s="235"/>
      <c r="W285" s="451">
        <v>4.7</v>
      </c>
      <c r="X285" s="447">
        <f t="shared" si="29"/>
        <v>28.200000000000003</v>
      </c>
      <c r="Y285" s="447">
        <f t="shared" si="29"/>
        <v>28.200000000000003</v>
      </c>
      <c r="Z285" s="447">
        <f t="shared" si="29"/>
        <v>28.200000000000003</v>
      </c>
      <c r="AA285" s="447">
        <f t="shared" si="29"/>
        <v>28.200000000000003</v>
      </c>
      <c r="AB285" s="447">
        <f t="shared" si="29"/>
        <v>28.200000000000003</v>
      </c>
      <c r="AC285" s="236"/>
    </row>
    <row r="286" spans="1:29" s="219" customFormat="1" ht="15.75" customHeight="1">
      <c r="A286" s="229" t="str">
        <f t="shared" si="28"/>
        <v>0401100062200_FTW_Con_MT_Metcon_340x215</v>
      </c>
      <c r="B286" s="546" t="s">
        <v>607</v>
      </c>
      <c r="C286" s="546" t="s">
        <v>604</v>
      </c>
      <c r="D286" s="546">
        <v>10</v>
      </c>
      <c r="E286" s="546" t="s">
        <v>713</v>
      </c>
      <c r="F286" s="546" t="s">
        <v>652</v>
      </c>
      <c r="G286" s="546" t="s">
        <v>623</v>
      </c>
      <c r="H286" s="229" t="str">
        <f t="shared" si="27"/>
        <v>0401100062200</v>
      </c>
      <c r="I286" s="227" t="s">
        <v>686</v>
      </c>
      <c r="J286" s="227" t="s">
        <v>1139</v>
      </c>
      <c r="K286" s="230" t="s">
        <v>1126</v>
      </c>
      <c r="L286" s="230" t="s">
        <v>1285</v>
      </c>
      <c r="M286" s="470" t="s">
        <v>478</v>
      </c>
      <c r="N286" s="227" t="s">
        <v>1201</v>
      </c>
      <c r="O286" s="231" t="s">
        <v>899</v>
      </c>
      <c r="P286" s="231" t="s">
        <v>898</v>
      </c>
      <c r="Q286" s="277">
        <v>6</v>
      </c>
      <c r="R286" s="277">
        <v>6</v>
      </c>
      <c r="S286" s="277">
        <v>6</v>
      </c>
      <c r="T286" s="277">
        <v>6</v>
      </c>
      <c r="U286" s="277">
        <v>6</v>
      </c>
      <c r="V286" s="235"/>
      <c r="W286" s="451">
        <v>4.7</v>
      </c>
      <c r="X286" s="447">
        <f t="shared" si="29"/>
        <v>28.200000000000003</v>
      </c>
      <c r="Y286" s="447">
        <f t="shared" si="29"/>
        <v>28.200000000000003</v>
      </c>
      <c r="Z286" s="447">
        <f t="shared" si="29"/>
        <v>28.200000000000003</v>
      </c>
      <c r="AA286" s="447">
        <f t="shared" si="29"/>
        <v>28.200000000000003</v>
      </c>
      <c r="AB286" s="447">
        <f t="shared" si="29"/>
        <v>28.200000000000003</v>
      </c>
      <c r="AC286" s="236"/>
    </row>
    <row r="287" spans="1:29" s="219" customFormat="1" ht="15.75" customHeight="1">
      <c r="A287" s="229" t="str">
        <f t="shared" si="28"/>
        <v>0401100072200_FTW_Con_MT_Toranada_340x215</v>
      </c>
      <c r="B287" s="546" t="s">
        <v>607</v>
      </c>
      <c r="C287" s="546" t="s">
        <v>604</v>
      </c>
      <c r="D287" s="546">
        <v>10</v>
      </c>
      <c r="E287" s="546" t="s">
        <v>714</v>
      </c>
      <c r="F287" s="546" t="s">
        <v>652</v>
      </c>
      <c r="G287" s="546" t="s">
        <v>623</v>
      </c>
      <c r="H287" s="229" t="str">
        <f t="shared" si="27"/>
        <v>0401100072200</v>
      </c>
      <c r="I287" s="227" t="s">
        <v>686</v>
      </c>
      <c r="J287" s="227" t="s">
        <v>1139</v>
      </c>
      <c r="K287" s="230" t="s">
        <v>1126</v>
      </c>
      <c r="L287" s="230" t="s">
        <v>1285</v>
      </c>
      <c r="M287" s="470" t="s">
        <v>479</v>
      </c>
      <c r="N287" s="227" t="s">
        <v>1201</v>
      </c>
      <c r="O287" s="231" t="s">
        <v>899</v>
      </c>
      <c r="P287" s="231" t="s">
        <v>898</v>
      </c>
      <c r="Q287" s="277">
        <v>6</v>
      </c>
      <c r="R287" s="277">
        <v>6</v>
      </c>
      <c r="S287" s="277">
        <v>6</v>
      </c>
      <c r="T287" s="277">
        <v>6</v>
      </c>
      <c r="U287" s="277">
        <v>6</v>
      </c>
      <c r="V287" s="235"/>
      <c r="W287" s="451">
        <v>4.7</v>
      </c>
      <c r="X287" s="447">
        <f t="shared" si="29"/>
        <v>28.200000000000003</v>
      </c>
      <c r="Y287" s="447">
        <f t="shared" si="29"/>
        <v>28.200000000000003</v>
      </c>
      <c r="Z287" s="447">
        <f t="shared" si="29"/>
        <v>28.200000000000003</v>
      </c>
      <c r="AA287" s="447">
        <f t="shared" si="29"/>
        <v>28.200000000000003</v>
      </c>
      <c r="AB287" s="447">
        <f t="shared" si="29"/>
        <v>28.200000000000003</v>
      </c>
      <c r="AC287" s="236"/>
    </row>
    <row r="288" spans="1:29" s="245" customFormat="1" ht="15.75" customHeight="1">
      <c r="A288" s="253"/>
      <c r="B288" s="253"/>
      <c r="C288" s="253"/>
      <c r="D288" s="253"/>
      <c r="E288" s="253"/>
      <c r="F288" s="253"/>
      <c r="G288" s="253"/>
      <c r="H288" s="229" t="str">
        <f t="shared" si="27"/>
        <v/>
      </c>
      <c r="I288" s="250"/>
      <c r="J288" s="250"/>
      <c r="K288" s="239"/>
      <c r="L288" s="239"/>
      <c r="M288" s="249"/>
      <c r="N288" s="250"/>
      <c r="O288" s="241" t="s">
        <v>21</v>
      </c>
      <c r="P288" s="241"/>
      <c r="Q288" s="265">
        <f>SUM(Q281:Q287)</f>
        <v>42</v>
      </c>
      <c r="R288" s="265">
        <f>SUM(R281:R287)</f>
        <v>42</v>
      </c>
      <c r="S288" s="265">
        <f>SUM(S281:S287)</f>
        <v>42</v>
      </c>
      <c r="T288" s="265">
        <f>SUM(T281:T287)</f>
        <v>42</v>
      </c>
      <c r="U288" s="265">
        <f>SUM(U281:U287)</f>
        <v>42</v>
      </c>
      <c r="V288" s="243"/>
      <c r="W288" s="450"/>
      <c r="X288" s="449"/>
      <c r="Y288" s="449"/>
      <c r="Z288" s="449"/>
      <c r="AA288" s="449"/>
      <c r="AB288" s="449"/>
    </row>
    <row r="289" spans="1:29" s="219" customFormat="1" ht="15.75" customHeight="1">
      <c r="A289" s="229" t="str">
        <f t="shared" ref="A289:A298" si="30">H289&amp;J289&amp;K289&amp;M289&amp;J289&amp;N289</f>
        <v>0401110012200_FTW_Con_WT_Nike_Flyknit_Zoom_Agility_340x215</v>
      </c>
      <c r="B289" s="546" t="s">
        <v>607</v>
      </c>
      <c r="C289" s="546" t="s">
        <v>604</v>
      </c>
      <c r="D289" s="546">
        <v>11</v>
      </c>
      <c r="E289" s="546" t="s">
        <v>708</v>
      </c>
      <c r="F289" s="546" t="s">
        <v>652</v>
      </c>
      <c r="G289" s="546" t="s">
        <v>623</v>
      </c>
      <c r="H289" s="229" t="str">
        <f t="shared" si="27"/>
        <v>0401110012200</v>
      </c>
      <c r="I289" s="227" t="s">
        <v>686</v>
      </c>
      <c r="J289" s="227" t="s">
        <v>1139</v>
      </c>
      <c r="K289" s="230" t="s">
        <v>1125</v>
      </c>
      <c r="L289" s="230" t="s">
        <v>1286</v>
      </c>
      <c r="M289" s="470" t="s">
        <v>921</v>
      </c>
      <c r="N289" s="227" t="s">
        <v>1201</v>
      </c>
      <c r="O289" s="231" t="s">
        <v>899</v>
      </c>
      <c r="P289" s="231" t="s">
        <v>898</v>
      </c>
      <c r="Q289" s="277">
        <v>6</v>
      </c>
      <c r="R289" s="277">
        <v>6</v>
      </c>
      <c r="S289" s="277">
        <v>6</v>
      </c>
      <c r="T289" s="277">
        <v>6</v>
      </c>
      <c r="U289" s="277">
        <v>6</v>
      </c>
      <c r="V289" s="235"/>
      <c r="W289" s="451">
        <v>4.7</v>
      </c>
      <c r="X289" s="447">
        <f t="shared" ref="X289:AB298" si="31">$W289*Q289</f>
        <v>28.200000000000003</v>
      </c>
      <c r="Y289" s="447">
        <f t="shared" si="31"/>
        <v>28.200000000000003</v>
      </c>
      <c r="Z289" s="447">
        <f t="shared" si="31"/>
        <v>28.200000000000003</v>
      </c>
      <c r="AA289" s="447">
        <f t="shared" si="31"/>
        <v>28.200000000000003</v>
      </c>
      <c r="AB289" s="447">
        <f t="shared" si="31"/>
        <v>28.200000000000003</v>
      </c>
      <c r="AC289" s="236"/>
    </row>
    <row r="290" spans="1:29" s="219" customFormat="1" ht="15.75" customHeight="1">
      <c r="A290" s="229" t="str">
        <f t="shared" si="30"/>
        <v>0401110022200_FTW_Con_WT_Nike_Air_Zoom_Fit_2_340x215</v>
      </c>
      <c r="B290" s="546" t="s">
        <v>607</v>
      </c>
      <c r="C290" s="546" t="s">
        <v>604</v>
      </c>
      <c r="D290" s="546">
        <v>11</v>
      </c>
      <c r="E290" s="546" t="s">
        <v>709</v>
      </c>
      <c r="F290" s="546" t="s">
        <v>652</v>
      </c>
      <c r="G290" s="546" t="s">
        <v>623</v>
      </c>
      <c r="H290" s="229" t="str">
        <f t="shared" si="27"/>
        <v>0401110022200</v>
      </c>
      <c r="I290" s="227" t="s">
        <v>686</v>
      </c>
      <c r="J290" s="227" t="s">
        <v>1139</v>
      </c>
      <c r="K290" s="230" t="s">
        <v>1125</v>
      </c>
      <c r="L290" s="230" t="s">
        <v>1286</v>
      </c>
      <c r="M290" s="470" t="s">
        <v>922</v>
      </c>
      <c r="N290" s="227" t="s">
        <v>1201</v>
      </c>
      <c r="O290" s="231" t="s">
        <v>899</v>
      </c>
      <c r="P290" s="231" t="s">
        <v>898</v>
      </c>
      <c r="Q290" s="277">
        <v>6</v>
      </c>
      <c r="R290" s="277">
        <v>6</v>
      </c>
      <c r="S290" s="277">
        <v>6</v>
      </c>
      <c r="T290" s="277">
        <v>6</v>
      </c>
      <c r="U290" s="277">
        <v>6</v>
      </c>
      <c r="V290" s="235"/>
      <c r="W290" s="451">
        <v>4.7</v>
      </c>
      <c r="X290" s="447">
        <f t="shared" si="31"/>
        <v>28.200000000000003</v>
      </c>
      <c r="Y290" s="447">
        <f t="shared" si="31"/>
        <v>28.200000000000003</v>
      </c>
      <c r="Z290" s="447">
        <f t="shared" si="31"/>
        <v>28.200000000000003</v>
      </c>
      <c r="AA290" s="447">
        <f t="shared" si="31"/>
        <v>28.200000000000003</v>
      </c>
      <c r="AB290" s="447">
        <f t="shared" si="31"/>
        <v>28.200000000000003</v>
      </c>
      <c r="AC290" s="236"/>
    </row>
    <row r="291" spans="1:29" s="219" customFormat="1" ht="15.75" customHeight="1">
      <c r="A291" s="229" t="str">
        <f t="shared" si="30"/>
        <v>0401110032200_FTW_Con_WT_Nike_Free_Trainer_5.0_340x215</v>
      </c>
      <c r="B291" s="546" t="s">
        <v>607</v>
      </c>
      <c r="C291" s="546" t="s">
        <v>604</v>
      </c>
      <c r="D291" s="546">
        <v>11</v>
      </c>
      <c r="E291" s="546" t="s">
        <v>710</v>
      </c>
      <c r="F291" s="546" t="s">
        <v>652</v>
      </c>
      <c r="G291" s="546" t="s">
        <v>623</v>
      </c>
      <c r="H291" s="229" t="str">
        <f t="shared" si="27"/>
        <v>0401110032200</v>
      </c>
      <c r="I291" s="227" t="s">
        <v>686</v>
      </c>
      <c r="J291" s="227" t="s">
        <v>1139</v>
      </c>
      <c r="K291" s="230" t="s">
        <v>1125</v>
      </c>
      <c r="L291" s="230" t="s">
        <v>1286</v>
      </c>
      <c r="M291" s="470" t="s">
        <v>982</v>
      </c>
      <c r="N291" s="227" t="s">
        <v>1201</v>
      </c>
      <c r="O291" s="231" t="s">
        <v>899</v>
      </c>
      <c r="P291" s="231" t="s">
        <v>898</v>
      </c>
      <c r="Q291" s="277">
        <v>6</v>
      </c>
      <c r="R291" s="277">
        <v>6</v>
      </c>
      <c r="S291" s="277">
        <v>6</v>
      </c>
      <c r="T291" s="277">
        <v>6</v>
      </c>
      <c r="U291" s="277">
        <v>6</v>
      </c>
      <c r="V291" s="235"/>
      <c r="W291" s="451">
        <v>4.7</v>
      </c>
      <c r="X291" s="447">
        <f t="shared" si="31"/>
        <v>28.200000000000003</v>
      </c>
      <c r="Y291" s="447">
        <f t="shared" si="31"/>
        <v>28.200000000000003</v>
      </c>
      <c r="Z291" s="447">
        <f t="shared" si="31"/>
        <v>28.200000000000003</v>
      </c>
      <c r="AA291" s="447">
        <f t="shared" si="31"/>
        <v>28.200000000000003</v>
      </c>
      <c r="AB291" s="447">
        <f t="shared" si="31"/>
        <v>28.200000000000003</v>
      </c>
      <c r="AC291" s="236"/>
    </row>
    <row r="292" spans="1:29" s="219" customFormat="1" ht="15.75" customHeight="1">
      <c r="A292" s="229" t="str">
        <f t="shared" si="30"/>
        <v>0401110042200_FTW_Con_WT_Nike_Zoom_Fit_340x215</v>
      </c>
      <c r="B292" s="546" t="s">
        <v>607</v>
      </c>
      <c r="C292" s="546" t="s">
        <v>604</v>
      </c>
      <c r="D292" s="546">
        <v>11</v>
      </c>
      <c r="E292" s="546" t="s">
        <v>711</v>
      </c>
      <c r="F292" s="546" t="s">
        <v>652</v>
      </c>
      <c r="G292" s="546" t="s">
        <v>623</v>
      </c>
      <c r="H292" s="229" t="str">
        <f t="shared" si="27"/>
        <v>0401110042200</v>
      </c>
      <c r="I292" s="227" t="s">
        <v>686</v>
      </c>
      <c r="J292" s="227" t="s">
        <v>1139</v>
      </c>
      <c r="K292" s="230" t="s">
        <v>1125</v>
      </c>
      <c r="L292" s="230" t="s">
        <v>1286</v>
      </c>
      <c r="M292" s="470" t="s">
        <v>923</v>
      </c>
      <c r="N292" s="227" t="s">
        <v>1201</v>
      </c>
      <c r="O292" s="231" t="s">
        <v>899</v>
      </c>
      <c r="P292" s="231" t="s">
        <v>898</v>
      </c>
      <c r="Q292" s="277">
        <v>6</v>
      </c>
      <c r="R292" s="277">
        <v>6</v>
      </c>
      <c r="S292" s="277">
        <v>6</v>
      </c>
      <c r="T292" s="277">
        <v>6</v>
      </c>
      <c r="U292" s="277">
        <v>6</v>
      </c>
      <c r="V292" s="235"/>
      <c r="W292" s="451">
        <v>4.7</v>
      </c>
      <c r="X292" s="447">
        <f t="shared" si="31"/>
        <v>28.200000000000003</v>
      </c>
      <c r="Y292" s="447">
        <f t="shared" si="31"/>
        <v>28.200000000000003</v>
      </c>
      <c r="Z292" s="447">
        <f t="shared" si="31"/>
        <v>28.200000000000003</v>
      </c>
      <c r="AA292" s="447">
        <f t="shared" si="31"/>
        <v>28.200000000000003</v>
      </c>
      <c r="AB292" s="447">
        <f t="shared" si="31"/>
        <v>28.200000000000003</v>
      </c>
      <c r="AC292" s="236"/>
    </row>
    <row r="293" spans="1:29" s="219" customFormat="1" ht="15.75" customHeight="1">
      <c r="A293" s="229" t="str">
        <f t="shared" si="30"/>
        <v>0401110052200_FTW_Con_WT_Nike_Flex_TR_5_340x215</v>
      </c>
      <c r="B293" s="546" t="s">
        <v>607</v>
      </c>
      <c r="C293" s="546" t="s">
        <v>604</v>
      </c>
      <c r="D293" s="546">
        <v>11</v>
      </c>
      <c r="E293" s="546" t="s">
        <v>712</v>
      </c>
      <c r="F293" s="546" t="s">
        <v>652</v>
      </c>
      <c r="G293" s="546" t="s">
        <v>623</v>
      </c>
      <c r="H293" s="229" t="str">
        <f t="shared" si="27"/>
        <v>0401110052200</v>
      </c>
      <c r="I293" s="227" t="s">
        <v>686</v>
      </c>
      <c r="J293" s="227" t="s">
        <v>1139</v>
      </c>
      <c r="K293" s="230" t="s">
        <v>1125</v>
      </c>
      <c r="L293" s="230" t="s">
        <v>1286</v>
      </c>
      <c r="M293" s="470" t="s">
        <v>924</v>
      </c>
      <c r="N293" s="227" t="s">
        <v>1201</v>
      </c>
      <c r="O293" s="231" t="s">
        <v>899</v>
      </c>
      <c r="P293" s="231" t="s">
        <v>898</v>
      </c>
      <c r="Q293" s="277">
        <v>6</v>
      </c>
      <c r="R293" s="277">
        <v>6</v>
      </c>
      <c r="S293" s="277">
        <v>6</v>
      </c>
      <c r="T293" s="277">
        <v>6</v>
      </c>
      <c r="U293" s="277">
        <v>6</v>
      </c>
      <c r="V293" s="235"/>
      <c r="W293" s="451">
        <v>4.7</v>
      </c>
      <c r="X293" s="447">
        <f t="shared" si="31"/>
        <v>28.200000000000003</v>
      </c>
      <c r="Y293" s="447">
        <f t="shared" si="31"/>
        <v>28.200000000000003</v>
      </c>
      <c r="Z293" s="447">
        <f t="shared" si="31"/>
        <v>28.200000000000003</v>
      </c>
      <c r="AA293" s="447">
        <f t="shared" si="31"/>
        <v>28.200000000000003</v>
      </c>
      <c r="AB293" s="447">
        <f t="shared" si="31"/>
        <v>28.200000000000003</v>
      </c>
      <c r="AC293" s="236"/>
    </row>
    <row r="294" spans="1:29" s="219" customFormat="1" ht="15.75" customHeight="1">
      <c r="A294" s="229" t="str">
        <f t="shared" si="30"/>
        <v>0401110062200_FTW_Con_WT_Nike_Free_TR_Flyknit_340x215</v>
      </c>
      <c r="B294" s="546" t="s">
        <v>607</v>
      </c>
      <c r="C294" s="546" t="s">
        <v>604</v>
      </c>
      <c r="D294" s="546">
        <v>11</v>
      </c>
      <c r="E294" s="546" t="s">
        <v>713</v>
      </c>
      <c r="F294" s="546" t="s">
        <v>652</v>
      </c>
      <c r="G294" s="546" t="s">
        <v>623</v>
      </c>
      <c r="H294" s="229" t="str">
        <f t="shared" si="27"/>
        <v>0401110062200</v>
      </c>
      <c r="I294" s="227" t="s">
        <v>686</v>
      </c>
      <c r="J294" s="227" t="s">
        <v>1139</v>
      </c>
      <c r="K294" s="230" t="s">
        <v>1125</v>
      </c>
      <c r="L294" s="230" t="s">
        <v>1286</v>
      </c>
      <c r="M294" s="470" t="s">
        <v>925</v>
      </c>
      <c r="N294" s="227" t="s">
        <v>1201</v>
      </c>
      <c r="O294" s="231" t="s">
        <v>899</v>
      </c>
      <c r="P294" s="231" t="s">
        <v>898</v>
      </c>
      <c r="Q294" s="277">
        <v>6</v>
      </c>
      <c r="R294" s="277">
        <v>6</v>
      </c>
      <c r="S294" s="277">
        <v>6</v>
      </c>
      <c r="T294" s="277">
        <v>6</v>
      </c>
      <c r="U294" s="277">
        <v>6</v>
      </c>
      <c r="V294" s="235"/>
      <c r="W294" s="451">
        <v>4.7</v>
      </c>
      <c r="X294" s="447">
        <f t="shared" si="31"/>
        <v>28.200000000000003</v>
      </c>
      <c r="Y294" s="447">
        <f t="shared" si="31"/>
        <v>28.200000000000003</v>
      </c>
      <c r="Z294" s="447">
        <f t="shared" si="31"/>
        <v>28.200000000000003</v>
      </c>
      <c r="AA294" s="447">
        <f t="shared" si="31"/>
        <v>28.200000000000003</v>
      </c>
      <c r="AB294" s="447">
        <f t="shared" si="31"/>
        <v>28.200000000000003</v>
      </c>
      <c r="AC294" s="236"/>
    </row>
    <row r="295" spans="1:29" s="219" customFormat="1" ht="15.75" customHeight="1">
      <c r="A295" s="229" t="str">
        <f t="shared" si="30"/>
        <v>0401110072200_FTW_Con_WT_Nike_Lunar_Sculpt_340x215</v>
      </c>
      <c r="B295" s="546" t="s">
        <v>607</v>
      </c>
      <c r="C295" s="546" t="s">
        <v>604</v>
      </c>
      <c r="D295" s="546">
        <v>11</v>
      </c>
      <c r="E295" s="546" t="s">
        <v>714</v>
      </c>
      <c r="F295" s="546" t="s">
        <v>652</v>
      </c>
      <c r="G295" s="546" t="s">
        <v>623</v>
      </c>
      <c r="H295" s="229" t="str">
        <f t="shared" si="27"/>
        <v>0401110072200</v>
      </c>
      <c r="I295" s="227" t="s">
        <v>686</v>
      </c>
      <c r="J295" s="227" t="s">
        <v>1139</v>
      </c>
      <c r="K295" s="230" t="s">
        <v>1125</v>
      </c>
      <c r="L295" s="230" t="s">
        <v>1286</v>
      </c>
      <c r="M295" s="470" t="s">
        <v>926</v>
      </c>
      <c r="N295" s="227" t="s">
        <v>1201</v>
      </c>
      <c r="O295" s="231" t="s">
        <v>899</v>
      </c>
      <c r="P295" s="231" t="s">
        <v>898</v>
      </c>
      <c r="Q295" s="277">
        <v>6</v>
      </c>
      <c r="R295" s="277">
        <v>6</v>
      </c>
      <c r="S295" s="277">
        <v>6</v>
      </c>
      <c r="T295" s="277">
        <v>6</v>
      </c>
      <c r="U295" s="277">
        <v>6</v>
      </c>
      <c r="V295" s="235"/>
      <c r="W295" s="451">
        <v>4.7</v>
      </c>
      <c r="X295" s="447">
        <f t="shared" si="31"/>
        <v>28.200000000000003</v>
      </c>
      <c r="Y295" s="447">
        <f t="shared" si="31"/>
        <v>28.200000000000003</v>
      </c>
      <c r="Z295" s="447">
        <f t="shared" si="31"/>
        <v>28.200000000000003</v>
      </c>
      <c r="AA295" s="447">
        <f t="shared" si="31"/>
        <v>28.200000000000003</v>
      </c>
      <c r="AB295" s="447">
        <f t="shared" si="31"/>
        <v>28.200000000000003</v>
      </c>
      <c r="AC295" s="236"/>
    </row>
    <row r="296" spans="1:29" s="219" customFormat="1" ht="15.75" customHeight="1">
      <c r="A296" s="229" t="str">
        <f t="shared" si="30"/>
        <v>0401110082200_FTW_Con_WT_Nike_Zoom_Agility_340x215</v>
      </c>
      <c r="B296" s="546" t="s">
        <v>607</v>
      </c>
      <c r="C296" s="546" t="s">
        <v>604</v>
      </c>
      <c r="D296" s="546">
        <v>11</v>
      </c>
      <c r="E296" s="546" t="s">
        <v>715</v>
      </c>
      <c r="F296" s="546" t="s">
        <v>652</v>
      </c>
      <c r="G296" s="546" t="s">
        <v>623</v>
      </c>
      <c r="H296" s="229" t="str">
        <f t="shared" si="27"/>
        <v>0401110082200</v>
      </c>
      <c r="I296" s="227" t="s">
        <v>686</v>
      </c>
      <c r="J296" s="227" t="s">
        <v>1139</v>
      </c>
      <c r="K296" s="230" t="s">
        <v>1125</v>
      </c>
      <c r="L296" s="230" t="s">
        <v>1286</v>
      </c>
      <c r="M296" s="470" t="s">
        <v>927</v>
      </c>
      <c r="N296" s="227" t="s">
        <v>1201</v>
      </c>
      <c r="O296" s="231" t="s">
        <v>899</v>
      </c>
      <c r="P296" s="231" t="s">
        <v>898</v>
      </c>
      <c r="Q296" s="277">
        <v>6</v>
      </c>
      <c r="R296" s="277">
        <v>6</v>
      </c>
      <c r="S296" s="277">
        <v>6</v>
      </c>
      <c r="T296" s="277">
        <v>6</v>
      </c>
      <c r="U296" s="277">
        <v>6</v>
      </c>
      <c r="V296" s="235"/>
      <c r="W296" s="451">
        <v>4.7</v>
      </c>
      <c r="X296" s="447">
        <f t="shared" si="31"/>
        <v>28.200000000000003</v>
      </c>
      <c r="Y296" s="447">
        <f t="shared" si="31"/>
        <v>28.200000000000003</v>
      </c>
      <c r="Z296" s="447">
        <f t="shared" si="31"/>
        <v>28.200000000000003</v>
      </c>
      <c r="AA296" s="447">
        <f t="shared" si="31"/>
        <v>28.200000000000003</v>
      </c>
      <c r="AB296" s="447">
        <f t="shared" si="31"/>
        <v>28.200000000000003</v>
      </c>
      <c r="AC296" s="236"/>
    </row>
    <row r="297" spans="1:29" s="219" customFormat="1" ht="15.75" customHeight="1">
      <c r="A297" s="229" t="str">
        <f t="shared" si="30"/>
        <v>0401110092200_FTW_Con_WT_Nike_Dual_Fusion_TR_340x215</v>
      </c>
      <c r="B297" s="546" t="s">
        <v>607</v>
      </c>
      <c r="C297" s="546" t="s">
        <v>604</v>
      </c>
      <c r="D297" s="546">
        <v>11</v>
      </c>
      <c r="E297" s="546" t="s">
        <v>716</v>
      </c>
      <c r="F297" s="546" t="s">
        <v>652</v>
      </c>
      <c r="G297" s="546" t="s">
        <v>623</v>
      </c>
      <c r="H297" s="229" t="str">
        <f t="shared" si="27"/>
        <v>0401110092200</v>
      </c>
      <c r="I297" s="227" t="s">
        <v>686</v>
      </c>
      <c r="J297" s="227" t="s">
        <v>1139</v>
      </c>
      <c r="K297" s="230" t="s">
        <v>1125</v>
      </c>
      <c r="L297" s="230" t="s">
        <v>1286</v>
      </c>
      <c r="M297" s="470" t="s">
        <v>928</v>
      </c>
      <c r="N297" s="227" t="s">
        <v>1201</v>
      </c>
      <c r="O297" s="231" t="s">
        <v>899</v>
      </c>
      <c r="P297" s="231" t="s">
        <v>898</v>
      </c>
      <c r="Q297" s="277">
        <v>6</v>
      </c>
      <c r="R297" s="277">
        <v>6</v>
      </c>
      <c r="S297" s="277">
        <v>6</v>
      </c>
      <c r="T297" s="277">
        <v>6</v>
      </c>
      <c r="U297" s="277">
        <v>6</v>
      </c>
      <c r="V297" s="235"/>
      <c r="W297" s="451">
        <v>4.7</v>
      </c>
      <c r="X297" s="447">
        <f t="shared" si="31"/>
        <v>28.200000000000003</v>
      </c>
      <c r="Y297" s="447">
        <f t="shared" si="31"/>
        <v>28.200000000000003</v>
      </c>
      <c r="Z297" s="447">
        <f t="shared" si="31"/>
        <v>28.200000000000003</v>
      </c>
      <c r="AA297" s="447">
        <f t="shared" si="31"/>
        <v>28.200000000000003</v>
      </c>
      <c r="AB297" s="447">
        <f t="shared" si="31"/>
        <v>28.200000000000003</v>
      </c>
      <c r="AC297" s="236"/>
    </row>
    <row r="298" spans="1:29" s="219" customFormat="1" ht="15.75" customHeight="1">
      <c r="A298" s="229" t="str">
        <f t="shared" si="30"/>
        <v>0401110102200_FTW_Con_WT_Nike_Core_Motion_TR_340x215</v>
      </c>
      <c r="B298" s="546" t="s">
        <v>607</v>
      </c>
      <c r="C298" s="546" t="s">
        <v>604</v>
      </c>
      <c r="D298" s="546">
        <v>11</v>
      </c>
      <c r="E298" s="546" t="s">
        <v>717</v>
      </c>
      <c r="F298" s="546" t="s">
        <v>652</v>
      </c>
      <c r="G298" s="546" t="s">
        <v>623</v>
      </c>
      <c r="H298" s="229" t="str">
        <f t="shared" si="27"/>
        <v>0401110102200</v>
      </c>
      <c r="I298" s="227" t="s">
        <v>686</v>
      </c>
      <c r="J298" s="227" t="s">
        <v>1139</v>
      </c>
      <c r="K298" s="230" t="s">
        <v>1125</v>
      </c>
      <c r="L298" s="230" t="s">
        <v>1286</v>
      </c>
      <c r="M298" s="470" t="s">
        <v>929</v>
      </c>
      <c r="N298" s="227" t="s">
        <v>1201</v>
      </c>
      <c r="O298" s="231" t="s">
        <v>899</v>
      </c>
      <c r="P298" s="231" t="s">
        <v>898</v>
      </c>
      <c r="Q298" s="277">
        <v>6</v>
      </c>
      <c r="R298" s="277">
        <v>6</v>
      </c>
      <c r="S298" s="277">
        <v>6</v>
      </c>
      <c r="T298" s="277">
        <v>6</v>
      </c>
      <c r="U298" s="277">
        <v>6</v>
      </c>
      <c r="V298" s="235"/>
      <c r="W298" s="451">
        <v>4.7</v>
      </c>
      <c r="X298" s="447">
        <f t="shared" si="31"/>
        <v>28.200000000000003</v>
      </c>
      <c r="Y298" s="447">
        <f t="shared" si="31"/>
        <v>28.200000000000003</v>
      </c>
      <c r="Z298" s="447">
        <f t="shared" si="31"/>
        <v>28.200000000000003</v>
      </c>
      <c r="AA298" s="447">
        <f t="shared" si="31"/>
        <v>28.200000000000003</v>
      </c>
      <c r="AB298" s="447">
        <f t="shared" si="31"/>
        <v>28.200000000000003</v>
      </c>
      <c r="AC298" s="236"/>
    </row>
    <row r="299" spans="1:29" s="245" customFormat="1" ht="15.75" customHeight="1">
      <c r="A299" s="253"/>
      <c r="B299" s="253"/>
      <c r="C299" s="253"/>
      <c r="D299" s="253"/>
      <c r="E299" s="253"/>
      <c r="F299" s="253"/>
      <c r="G299" s="253"/>
      <c r="H299" s="229" t="str">
        <f t="shared" si="27"/>
        <v/>
      </c>
      <c r="I299" s="250"/>
      <c r="J299" s="250"/>
      <c r="K299" s="239"/>
      <c r="L299" s="239"/>
      <c r="M299" s="249"/>
      <c r="N299" s="240"/>
      <c r="O299" s="241" t="s">
        <v>21</v>
      </c>
      <c r="P299" s="241"/>
      <c r="Q299" s="265">
        <f>SUM(Q289:Q298)</f>
        <v>60</v>
      </c>
      <c r="R299" s="265">
        <f>SUM(R289:R298)</f>
        <v>60</v>
      </c>
      <c r="S299" s="265">
        <f>SUM(S289:S298)</f>
        <v>60</v>
      </c>
      <c r="T299" s="265">
        <f>SUM(T289:T298)</f>
        <v>60</v>
      </c>
      <c r="U299" s="265">
        <f>SUM(U289:U298)</f>
        <v>60</v>
      </c>
      <c r="V299" s="243"/>
      <c r="W299" s="450"/>
      <c r="X299" s="449"/>
      <c r="Y299" s="449"/>
      <c r="Z299" s="449"/>
      <c r="AA299" s="449"/>
      <c r="AB299" s="449"/>
    </row>
    <row r="300" spans="1:29" ht="15.75" customHeight="1">
      <c r="A300" s="229" t="str">
        <f t="shared" ref="A300:A305" si="32">H300&amp;J300&amp;K300&amp;M300&amp;J300&amp;N300</f>
        <v>0401120012200_FTW_Con_FTB_CTR360_340x215</v>
      </c>
      <c r="B300" s="546" t="s">
        <v>607</v>
      </c>
      <c r="C300" s="546" t="s">
        <v>604</v>
      </c>
      <c r="D300" s="546">
        <v>12</v>
      </c>
      <c r="E300" s="546" t="s">
        <v>708</v>
      </c>
      <c r="F300" s="546" t="s">
        <v>652</v>
      </c>
      <c r="G300" s="546" t="s">
        <v>623</v>
      </c>
      <c r="H300" s="229" t="str">
        <f t="shared" si="27"/>
        <v>0401120012200</v>
      </c>
      <c r="I300" s="227" t="s">
        <v>686</v>
      </c>
      <c r="J300" s="227" t="s">
        <v>1139</v>
      </c>
      <c r="K300" s="230" t="s">
        <v>1124</v>
      </c>
      <c r="L300" s="230" t="s">
        <v>1287</v>
      </c>
      <c r="M300" s="247" t="s">
        <v>1374</v>
      </c>
      <c r="N300" s="227" t="s">
        <v>1201</v>
      </c>
      <c r="O300" s="231" t="s">
        <v>899</v>
      </c>
      <c r="P300" s="231" t="s">
        <v>898</v>
      </c>
      <c r="Q300" s="278">
        <v>4</v>
      </c>
      <c r="R300" s="278">
        <v>4</v>
      </c>
      <c r="S300" s="278">
        <v>4</v>
      </c>
      <c r="T300" s="278">
        <v>4</v>
      </c>
      <c r="U300" s="278">
        <v>4</v>
      </c>
      <c r="V300" s="235"/>
      <c r="W300" s="451">
        <v>4.7</v>
      </c>
      <c r="X300" s="447">
        <f t="shared" ref="X300:AB305" si="33">$W300*Q300</f>
        <v>18.8</v>
      </c>
      <c r="Y300" s="447">
        <f t="shared" si="33"/>
        <v>18.8</v>
      </c>
      <c r="Z300" s="447">
        <f t="shared" si="33"/>
        <v>18.8</v>
      </c>
      <c r="AA300" s="447">
        <f t="shared" si="33"/>
        <v>18.8</v>
      </c>
      <c r="AB300" s="447">
        <f t="shared" si="33"/>
        <v>18.8</v>
      </c>
    </row>
    <row r="301" spans="1:29" ht="15.75" customHeight="1">
      <c r="A301" s="229" t="str">
        <f t="shared" si="32"/>
        <v>0401120022200_FTW_Con_FTB_Hypervenom_340x215</v>
      </c>
      <c r="B301" s="546" t="s">
        <v>607</v>
      </c>
      <c r="C301" s="546" t="s">
        <v>604</v>
      </c>
      <c r="D301" s="546">
        <v>12</v>
      </c>
      <c r="E301" s="546" t="s">
        <v>709</v>
      </c>
      <c r="F301" s="546" t="s">
        <v>652</v>
      </c>
      <c r="G301" s="546" t="s">
        <v>623</v>
      </c>
      <c r="H301" s="229" t="str">
        <f t="shared" si="27"/>
        <v>0401120022200</v>
      </c>
      <c r="I301" s="227" t="s">
        <v>686</v>
      </c>
      <c r="J301" s="227" t="s">
        <v>1139</v>
      </c>
      <c r="K301" s="230" t="s">
        <v>1124</v>
      </c>
      <c r="L301" s="230" t="s">
        <v>1287</v>
      </c>
      <c r="M301" s="247" t="s">
        <v>1355</v>
      </c>
      <c r="N301" s="227" t="s">
        <v>1201</v>
      </c>
      <c r="O301" s="231" t="s">
        <v>899</v>
      </c>
      <c r="P301" s="231" t="s">
        <v>898</v>
      </c>
      <c r="Q301" s="278">
        <v>4</v>
      </c>
      <c r="R301" s="278">
        <v>4</v>
      </c>
      <c r="S301" s="278">
        <v>4</v>
      </c>
      <c r="T301" s="278">
        <v>4</v>
      </c>
      <c r="U301" s="278">
        <v>4</v>
      </c>
      <c r="V301" s="235"/>
      <c r="W301" s="451">
        <v>4.7</v>
      </c>
      <c r="X301" s="447">
        <f t="shared" si="33"/>
        <v>18.8</v>
      </c>
      <c r="Y301" s="447">
        <f t="shared" si="33"/>
        <v>18.8</v>
      </c>
      <c r="Z301" s="447">
        <f t="shared" si="33"/>
        <v>18.8</v>
      </c>
      <c r="AA301" s="447">
        <f t="shared" si="33"/>
        <v>18.8</v>
      </c>
      <c r="AB301" s="447">
        <f t="shared" si="33"/>
        <v>18.8</v>
      </c>
    </row>
    <row r="302" spans="1:29" ht="15.75" customHeight="1">
      <c r="A302" s="229" t="str">
        <f t="shared" si="32"/>
        <v>0401120032200_FTW_Con_FTB_Mercurial_340x215</v>
      </c>
      <c r="B302" s="546" t="s">
        <v>607</v>
      </c>
      <c r="C302" s="546" t="s">
        <v>604</v>
      </c>
      <c r="D302" s="546">
        <v>12</v>
      </c>
      <c r="E302" s="546" t="s">
        <v>710</v>
      </c>
      <c r="F302" s="546" t="s">
        <v>652</v>
      </c>
      <c r="G302" s="546" t="s">
        <v>623</v>
      </c>
      <c r="H302" s="229" t="str">
        <f t="shared" si="27"/>
        <v>0401120032200</v>
      </c>
      <c r="I302" s="227" t="s">
        <v>686</v>
      </c>
      <c r="J302" s="227" t="s">
        <v>1139</v>
      </c>
      <c r="K302" s="230" t="s">
        <v>1124</v>
      </c>
      <c r="L302" s="230" t="s">
        <v>1287</v>
      </c>
      <c r="M302" s="247" t="s">
        <v>1356</v>
      </c>
      <c r="N302" s="227" t="s">
        <v>1201</v>
      </c>
      <c r="O302" s="231" t="s">
        <v>899</v>
      </c>
      <c r="P302" s="231" t="s">
        <v>898</v>
      </c>
      <c r="Q302" s="278">
        <v>4</v>
      </c>
      <c r="R302" s="278">
        <v>4</v>
      </c>
      <c r="S302" s="278">
        <v>4</v>
      </c>
      <c r="T302" s="278">
        <v>4</v>
      </c>
      <c r="U302" s="278">
        <v>4</v>
      </c>
      <c r="V302" s="235"/>
      <c r="W302" s="451">
        <v>4.7</v>
      </c>
      <c r="X302" s="447">
        <f t="shared" si="33"/>
        <v>18.8</v>
      </c>
      <c r="Y302" s="447">
        <f t="shared" si="33"/>
        <v>18.8</v>
      </c>
      <c r="Z302" s="447">
        <f t="shared" si="33"/>
        <v>18.8</v>
      </c>
      <c r="AA302" s="447">
        <f t="shared" si="33"/>
        <v>18.8</v>
      </c>
      <c r="AB302" s="447">
        <f t="shared" si="33"/>
        <v>18.8</v>
      </c>
    </row>
    <row r="303" spans="1:29" ht="15.75" customHeight="1">
      <c r="A303" s="229" t="str">
        <f t="shared" si="32"/>
        <v>0401120042200_FTW_Con_FTB_T90_340x215</v>
      </c>
      <c r="B303" s="546" t="s">
        <v>607</v>
      </c>
      <c r="C303" s="546" t="s">
        <v>604</v>
      </c>
      <c r="D303" s="546">
        <v>12</v>
      </c>
      <c r="E303" s="546" t="s">
        <v>711</v>
      </c>
      <c r="F303" s="546" t="s">
        <v>652</v>
      </c>
      <c r="G303" s="546" t="s">
        <v>623</v>
      </c>
      <c r="H303" s="229" t="str">
        <f t="shared" si="27"/>
        <v>0401120042200</v>
      </c>
      <c r="I303" s="227" t="s">
        <v>686</v>
      </c>
      <c r="J303" s="227" t="s">
        <v>1139</v>
      </c>
      <c r="K303" s="230" t="s">
        <v>1124</v>
      </c>
      <c r="L303" s="230" t="s">
        <v>1287</v>
      </c>
      <c r="M303" s="247" t="s">
        <v>1357</v>
      </c>
      <c r="N303" s="227" t="s">
        <v>1201</v>
      </c>
      <c r="O303" s="231" t="s">
        <v>899</v>
      </c>
      <c r="P303" s="231" t="s">
        <v>898</v>
      </c>
      <c r="Q303" s="278">
        <v>4</v>
      </c>
      <c r="R303" s="278">
        <v>4</v>
      </c>
      <c r="S303" s="278">
        <v>4</v>
      </c>
      <c r="T303" s="278">
        <v>4</v>
      </c>
      <c r="U303" s="278">
        <v>4</v>
      </c>
      <c r="V303" s="235"/>
      <c r="W303" s="451">
        <v>4.7</v>
      </c>
      <c r="X303" s="447">
        <f t="shared" si="33"/>
        <v>18.8</v>
      </c>
      <c r="Y303" s="447">
        <f t="shared" si="33"/>
        <v>18.8</v>
      </c>
      <c r="Z303" s="447">
        <f t="shared" si="33"/>
        <v>18.8</v>
      </c>
      <c r="AA303" s="447">
        <f t="shared" si="33"/>
        <v>18.8</v>
      </c>
      <c r="AB303" s="447">
        <f t="shared" si="33"/>
        <v>18.8</v>
      </c>
    </row>
    <row r="304" spans="1:29" ht="15.75" customHeight="1">
      <c r="A304" s="229" t="str">
        <f t="shared" si="32"/>
        <v>0401120052200_FTW_Con_FTB_Tiempo_340x215</v>
      </c>
      <c r="B304" s="546" t="s">
        <v>607</v>
      </c>
      <c r="C304" s="546" t="s">
        <v>604</v>
      </c>
      <c r="D304" s="546">
        <v>12</v>
      </c>
      <c r="E304" s="546" t="s">
        <v>712</v>
      </c>
      <c r="F304" s="546" t="s">
        <v>652</v>
      </c>
      <c r="G304" s="546" t="s">
        <v>623</v>
      </c>
      <c r="H304" s="229" t="str">
        <f t="shared" si="27"/>
        <v>0401120052200</v>
      </c>
      <c r="I304" s="227" t="s">
        <v>686</v>
      </c>
      <c r="J304" s="227" t="s">
        <v>1139</v>
      </c>
      <c r="K304" s="230" t="s">
        <v>1124</v>
      </c>
      <c r="L304" s="230" t="s">
        <v>1287</v>
      </c>
      <c r="M304" s="247" t="s">
        <v>1358</v>
      </c>
      <c r="N304" s="227" t="s">
        <v>1201</v>
      </c>
      <c r="O304" s="231" t="s">
        <v>899</v>
      </c>
      <c r="P304" s="231" t="s">
        <v>898</v>
      </c>
      <c r="Q304" s="278">
        <v>4</v>
      </c>
      <c r="R304" s="278">
        <v>4</v>
      </c>
      <c r="S304" s="278">
        <v>4</v>
      </c>
      <c r="T304" s="278">
        <v>4</v>
      </c>
      <c r="U304" s="278">
        <v>4</v>
      </c>
      <c r="V304" s="235"/>
      <c r="W304" s="451">
        <v>4.7</v>
      </c>
      <c r="X304" s="447">
        <f t="shared" si="33"/>
        <v>18.8</v>
      </c>
      <c r="Y304" s="447">
        <f t="shared" si="33"/>
        <v>18.8</v>
      </c>
      <c r="Z304" s="447">
        <f t="shared" si="33"/>
        <v>18.8</v>
      </c>
      <c r="AA304" s="447">
        <f t="shared" si="33"/>
        <v>18.8</v>
      </c>
      <c r="AB304" s="447">
        <f t="shared" si="33"/>
        <v>18.8</v>
      </c>
    </row>
    <row r="305" spans="1:29" ht="15.75" customHeight="1">
      <c r="A305" s="229" t="str">
        <f t="shared" si="32"/>
        <v>0401120062200_FTW_Con_FTB_Magista_340x215</v>
      </c>
      <c r="B305" s="546" t="s">
        <v>607</v>
      </c>
      <c r="C305" s="546" t="s">
        <v>604</v>
      </c>
      <c r="D305" s="546">
        <v>12</v>
      </c>
      <c r="E305" s="546" t="s">
        <v>713</v>
      </c>
      <c r="F305" s="546" t="s">
        <v>652</v>
      </c>
      <c r="G305" s="546" t="s">
        <v>623</v>
      </c>
      <c r="H305" s="229" t="str">
        <f t="shared" si="27"/>
        <v>0401120062200</v>
      </c>
      <c r="I305" s="227" t="s">
        <v>686</v>
      </c>
      <c r="J305" s="227" t="s">
        <v>1139</v>
      </c>
      <c r="K305" s="230" t="s">
        <v>1124</v>
      </c>
      <c r="L305" s="230" t="s">
        <v>1287</v>
      </c>
      <c r="M305" s="247" t="s">
        <v>1359</v>
      </c>
      <c r="N305" s="227" t="s">
        <v>1201</v>
      </c>
      <c r="O305" s="231" t="s">
        <v>899</v>
      </c>
      <c r="P305" s="231" t="s">
        <v>898</v>
      </c>
      <c r="Q305" s="278">
        <v>4</v>
      </c>
      <c r="R305" s="278">
        <v>4</v>
      </c>
      <c r="S305" s="278">
        <v>4</v>
      </c>
      <c r="T305" s="278">
        <v>4</v>
      </c>
      <c r="U305" s="278">
        <v>4</v>
      </c>
      <c r="V305" s="235"/>
      <c r="W305" s="451">
        <v>4.7</v>
      </c>
      <c r="X305" s="447">
        <f t="shared" si="33"/>
        <v>18.8</v>
      </c>
      <c r="Y305" s="447">
        <f t="shared" si="33"/>
        <v>18.8</v>
      </c>
      <c r="Z305" s="447">
        <f t="shared" si="33"/>
        <v>18.8</v>
      </c>
      <c r="AA305" s="447">
        <f t="shared" si="33"/>
        <v>18.8</v>
      </c>
      <c r="AB305" s="447">
        <f t="shared" si="33"/>
        <v>18.8</v>
      </c>
    </row>
    <row r="306" spans="1:29" s="283" customFormat="1" ht="15.75" customHeight="1">
      <c r="A306" s="279"/>
      <c r="B306" s="279"/>
      <c r="C306" s="279"/>
      <c r="D306" s="279"/>
      <c r="E306" s="279"/>
      <c r="F306" s="279"/>
      <c r="G306" s="279"/>
      <c r="H306" s="229" t="str">
        <f t="shared" si="27"/>
        <v/>
      </c>
      <c r="I306" s="471"/>
      <c r="J306" s="471"/>
      <c r="K306" s="562"/>
      <c r="L306" s="562"/>
      <c r="M306" s="471"/>
      <c r="N306" s="281"/>
      <c r="O306" s="241" t="s">
        <v>21</v>
      </c>
      <c r="P306" s="241"/>
      <c r="Q306" s="265">
        <f>SUM(Q300:Q305)</f>
        <v>24</v>
      </c>
      <c r="R306" s="265">
        <f>SUM(R300:R305)</f>
        <v>24</v>
      </c>
      <c r="S306" s="265">
        <f>SUM(S300:S305)</f>
        <v>24</v>
      </c>
      <c r="T306" s="265">
        <f>SUM(T300:T305)</f>
        <v>24</v>
      </c>
      <c r="U306" s="265">
        <f>SUM(U300:U305)</f>
        <v>24</v>
      </c>
      <c r="V306" s="282"/>
      <c r="W306" s="453"/>
      <c r="X306" s="454"/>
      <c r="Y306" s="454"/>
      <c r="Z306" s="454"/>
      <c r="AA306" s="454"/>
      <c r="AB306" s="454"/>
    </row>
    <row r="307" spans="1:29" s="219" customFormat="1" ht="15.75" customHeight="1">
      <c r="A307" s="229" t="str">
        <f t="shared" ref="A307:A339" si="34">H307&amp;J307&amp;K307&amp;M307&amp;J307&amp;N307</f>
        <v>0401130012200_FTW_Con_NSW_Nike_Roshe_one_340x215</v>
      </c>
      <c r="B307" s="546" t="s">
        <v>607</v>
      </c>
      <c r="C307" s="546" t="s">
        <v>604</v>
      </c>
      <c r="D307" s="546">
        <v>13</v>
      </c>
      <c r="E307" s="546" t="s">
        <v>708</v>
      </c>
      <c r="F307" s="546" t="s">
        <v>652</v>
      </c>
      <c r="G307" s="546" t="s">
        <v>623</v>
      </c>
      <c r="H307" s="229" t="str">
        <f t="shared" si="27"/>
        <v>0401130012200</v>
      </c>
      <c r="I307" s="247" t="s">
        <v>686</v>
      </c>
      <c r="J307" s="227" t="s">
        <v>1139</v>
      </c>
      <c r="K307" s="230" t="s">
        <v>1123</v>
      </c>
      <c r="L307" s="246" t="s">
        <v>1288</v>
      </c>
      <c r="M307" s="314" t="s">
        <v>930</v>
      </c>
      <c r="N307" s="247" t="s">
        <v>1201</v>
      </c>
      <c r="O307" s="231" t="s">
        <v>899</v>
      </c>
      <c r="P307" s="231" t="s">
        <v>898</v>
      </c>
      <c r="Q307" s="277">
        <v>12</v>
      </c>
      <c r="R307" s="277">
        <v>12</v>
      </c>
      <c r="S307" s="277">
        <v>12</v>
      </c>
      <c r="T307" s="277">
        <v>12</v>
      </c>
      <c r="U307" s="277">
        <v>12</v>
      </c>
      <c r="V307" s="235"/>
      <c r="W307" s="451">
        <v>4.7</v>
      </c>
      <c r="X307" s="447">
        <f t="shared" ref="X307:AB339" si="35">$W307*Q307</f>
        <v>56.400000000000006</v>
      </c>
      <c r="Y307" s="447">
        <f t="shared" si="35"/>
        <v>56.400000000000006</v>
      </c>
      <c r="Z307" s="447">
        <f t="shared" si="35"/>
        <v>56.400000000000006</v>
      </c>
      <c r="AA307" s="447">
        <f t="shared" si="35"/>
        <v>56.400000000000006</v>
      </c>
      <c r="AB307" s="447">
        <f t="shared" si="35"/>
        <v>56.400000000000006</v>
      </c>
      <c r="AC307" s="236"/>
    </row>
    <row r="308" spans="1:29" s="219" customFormat="1" ht="15.75" customHeight="1">
      <c r="A308" s="229" t="str">
        <f t="shared" si="34"/>
        <v>0401130022200_FTW_Con_NSW_Nike_Air_force_1_340x215</v>
      </c>
      <c r="B308" s="546" t="s">
        <v>607</v>
      </c>
      <c r="C308" s="546" t="s">
        <v>604</v>
      </c>
      <c r="D308" s="546">
        <v>13</v>
      </c>
      <c r="E308" s="546" t="s">
        <v>709</v>
      </c>
      <c r="F308" s="546" t="s">
        <v>652</v>
      </c>
      <c r="G308" s="546" t="s">
        <v>623</v>
      </c>
      <c r="H308" s="229" t="str">
        <f t="shared" si="27"/>
        <v>0401130022200</v>
      </c>
      <c r="I308" s="247" t="s">
        <v>686</v>
      </c>
      <c r="J308" s="227" t="s">
        <v>1139</v>
      </c>
      <c r="K308" s="230" t="s">
        <v>1123</v>
      </c>
      <c r="L308" s="246" t="s">
        <v>1288</v>
      </c>
      <c r="M308" s="314" t="s">
        <v>931</v>
      </c>
      <c r="N308" s="247" t="s">
        <v>1201</v>
      </c>
      <c r="O308" s="231" t="s">
        <v>899</v>
      </c>
      <c r="P308" s="231" t="s">
        <v>898</v>
      </c>
      <c r="Q308" s="277">
        <v>12</v>
      </c>
      <c r="R308" s="277">
        <v>12</v>
      </c>
      <c r="S308" s="277">
        <v>12</v>
      </c>
      <c r="T308" s="277">
        <v>12</v>
      </c>
      <c r="U308" s="277">
        <v>12</v>
      </c>
      <c r="V308" s="235"/>
      <c r="W308" s="451">
        <v>4.7</v>
      </c>
      <c r="X308" s="447">
        <f t="shared" si="35"/>
        <v>56.400000000000006</v>
      </c>
      <c r="Y308" s="447">
        <f t="shared" si="35"/>
        <v>56.400000000000006</v>
      </c>
      <c r="Z308" s="447">
        <f t="shared" si="35"/>
        <v>56.400000000000006</v>
      </c>
      <c r="AA308" s="447">
        <f t="shared" si="35"/>
        <v>56.400000000000006</v>
      </c>
      <c r="AB308" s="447">
        <f t="shared" si="35"/>
        <v>56.400000000000006</v>
      </c>
      <c r="AC308" s="236"/>
    </row>
    <row r="309" spans="1:29" s="219" customFormat="1" ht="15.75" customHeight="1">
      <c r="A309" s="229" t="str">
        <f t="shared" si="34"/>
        <v>0401130032200_FTW_Con_NSW_Nike_Roshe_one_flyknit_340x215</v>
      </c>
      <c r="B309" s="546" t="s">
        <v>607</v>
      </c>
      <c r="C309" s="546" t="s">
        <v>604</v>
      </c>
      <c r="D309" s="546">
        <v>13</v>
      </c>
      <c r="E309" s="546" t="s">
        <v>710</v>
      </c>
      <c r="F309" s="546" t="s">
        <v>652</v>
      </c>
      <c r="G309" s="546" t="s">
        <v>623</v>
      </c>
      <c r="H309" s="229" t="str">
        <f t="shared" si="27"/>
        <v>0401130032200</v>
      </c>
      <c r="I309" s="247" t="s">
        <v>686</v>
      </c>
      <c r="J309" s="227" t="s">
        <v>1139</v>
      </c>
      <c r="K309" s="230" t="s">
        <v>1123</v>
      </c>
      <c r="L309" s="246" t="s">
        <v>1288</v>
      </c>
      <c r="M309" s="314" t="s">
        <v>932</v>
      </c>
      <c r="N309" s="247" t="s">
        <v>1201</v>
      </c>
      <c r="O309" s="231" t="s">
        <v>899</v>
      </c>
      <c r="P309" s="231" t="s">
        <v>898</v>
      </c>
      <c r="Q309" s="277">
        <v>12</v>
      </c>
      <c r="R309" s="277">
        <v>12</v>
      </c>
      <c r="S309" s="277">
        <v>12</v>
      </c>
      <c r="T309" s="277">
        <v>12</v>
      </c>
      <c r="U309" s="277">
        <v>12</v>
      </c>
      <c r="V309" s="235"/>
      <c r="W309" s="451">
        <v>4.7</v>
      </c>
      <c r="X309" s="447">
        <f t="shared" si="35"/>
        <v>56.400000000000006</v>
      </c>
      <c r="Y309" s="447">
        <f t="shared" si="35"/>
        <v>56.400000000000006</v>
      </c>
      <c r="Z309" s="447">
        <f t="shared" si="35"/>
        <v>56.400000000000006</v>
      </c>
      <c r="AA309" s="447">
        <f t="shared" si="35"/>
        <v>56.400000000000006</v>
      </c>
      <c r="AB309" s="447">
        <f t="shared" si="35"/>
        <v>56.400000000000006</v>
      </c>
      <c r="AC309" s="236"/>
    </row>
    <row r="310" spans="1:29" s="219" customFormat="1" ht="15.75" customHeight="1">
      <c r="A310" s="229" t="str">
        <f t="shared" si="34"/>
        <v>0401130042200_FTW_Con_NSW_Nike_Cortez_340x215</v>
      </c>
      <c r="B310" s="546" t="s">
        <v>607</v>
      </c>
      <c r="C310" s="546" t="s">
        <v>604</v>
      </c>
      <c r="D310" s="546">
        <v>13</v>
      </c>
      <c r="E310" s="546" t="s">
        <v>711</v>
      </c>
      <c r="F310" s="546" t="s">
        <v>652</v>
      </c>
      <c r="G310" s="546" t="s">
        <v>623</v>
      </c>
      <c r="H310" s="229" t="str">
        <f t="shared" si="27"/>
        <v>0401130042200</v>
      </c>
      <c r="I310" s="247" t="s">
        <v>686</v>
      </c>
      <c r="J310" s="227" t="s">
        <v>1139</v>
      </c>
      <c r="K310" s="230" t="s">
        <v>1123</v>
      </c>
      <c r="L310" s="246" t="s">
        <v>1288</v>
      </c>
      <c r="M310" s="314" t="s">
        <v>933</v>
      </c>
      <c r="N310" s="247" t="s">
        <v>1201</v>
      </c>
      <c r="O310" s="231" t="s">
        <v>899</v>
      </c>
      <c r="P310" s="231" t="s">
        <v>898</v>
      </c>
      <c r="Q310" s="277">
        <v>12</v>
      </c>
      <c r="R310" s="277">
        <v>12</v>
      </c>
      <c r="S310" s="277">
        <v>12</v>
      </c>
      <c r="T310" s="277">
        <v>12</v>
      </c>
      <c r="U310" s="277">
        <v>12</v>
      </c>
      <c r="V310" s="235"/>
      <c r="W310" s="451">
        <v>4.7</v>
      </c>
      <c r="X310" s="447">
        <f t="shared" si="35"/>
        <v>56.400000000000006</v>
      </c>
      <c r="Y310" s="447">
        <f t="shared" si="35"/>
        <v>56.400000000000006</v>
      </c>
      <c r="Z310" s="447">
        <f t="shared" si="35"/>
        <v>56.400000000000006</v>
      </c>
      <c r="AA310" s="447">
        <f t="shared" si="35"/>
        <v>56.400000000000006</v>
      </c>
      <c r="AB310" s="447">
        <f t="shared" si="35"/>
        <v>56.400000000000006</v>
      </c>
      <c r="AC310" s="236"/>
    </row>
    <row r="311" spans="1:29" s="219" customFormat="1" ht="15.75" customHeight="1">
      <c r="A311" s="229" t="str">
        <f t="shared" si="34"/>
        <v>0401130052200_FTW_Con_NSW_Nike_Air_max_thea_340x215</v>
      </c>
      <c r="B311" s="546" t="s">
        <v>607</v>
      </c>
      <c r="C311" s="546" t="s">
        <v>604</v>
      </c>
      <c r="D311" s="546">
        <v>13</v>
      </c>
      <c r="E311" s="546" t="s">
        <v>712</v>
      </c>
      <c r="F311" s="546" t="s">
        <v>652</v>
      </c>
      <c r="G311" s="546" t="s">
        <v>623</v>
      </c>
      <c r="H311" s="229" t="str">
        <f t="shared" si="27"/>
        <v>0401130052200</v>
      </c>
      <c r="I311" s="247" t="s">
        <v>686</v>
      </c>
      <c r="J311" s="227" t="s">
        <v>1139</v>
      </c>
      <c r="K311" s="230" t="s">
        <v>1123</v>
      </c>
      <c r="L311" s="246" t="s">
        <v>1288</v>
      </c>
      <c r="M311" s="314" t="s">
        <v>934</v>
      </c>
      <c r="N311" s="247" t="s">
        <v>1201</v>
      </c>
      <c r="O311" s="231" t="s">
        <v>899</v>
      </c>
      <c r="P311" s="231" t="s">
        <v>898</v>
      </c>
      <c r="Q311" s="277">
        <v>12</v>
      </c>
      <c r="R311" s="277">
        <v>12</v>
      </c>
      <c r="S311" s="277">
        <v>12</v>
      </c>
      <c r="T311" s="277">
        <v>12</v>
      </c>
      <c r="U311" s="277">
        <v>12</v>
      </c>
      <c r="V311" s="235"/>
      <c r="W311" s="451">
        <v>4.7</v>
      </c>
      <c r="X311" s="447">
        <f t="shared" si="35"/>
        <v>56.400000000000006</v>
      </c>
      <c r="Y311" s="447">
        <f t="shared" si="35"/>
        <v>56.400000000000006</v>
      </c>
      <c r="Z311" s="447">
        <f t="shared" si="35"/>
        <v>56.400000000000006</v>
      </c>
      <c r="AA311" s="447">
        <f t="shared" si="35"/>
        <v>56.400000000000006</v>
      </c>
      <c r="AB311" s="447">
        <f t="shared" si="35"/>
        <v>56.400000000000006</v>
      </c>
      <c r="AC311" s="236"/>
    </row>
    <row r="312" spans="1:29" s="219" customFormat="1" ht="15.75" customHeight="1">
      <c r="A312" s="229" t="str">
        <f t="shared" si="34"/>
        <v>0401130062200_FTW_Con_NSW_Nike_Juvenate_340x215</v>
      </c>
      <c r="B312" s="546" t="s">
        <v>607</v>
      </c>
      <c r="C312" s="546" t="s">
        <v>604</v>
      </c>
      <c r="D312" s="546">
        <v>13</v>
      </c>
      <c r="E312" s="546" t="s">
        <v>713</v>
      </c>
      <c r="F312" s="546" t="s">
        <v>652</v>
      </c>
      <c r="G312" s="546" t="s">
        <v>623</v>
      </c>
      <c r="H312" s="229" t="str">
        <f t="shared" si="27"/>
        <v>0401130062200</v>
      </c>
      <c r="I312" s="247" t="s">
        <v>686</v>
      </c>
      <c r="J312" s="227" t="s">
        <v>1139</v>
      </c>
      <c r="K312" s="230" t="s">
        <v>1123</v>
      </c>
      <c r="L312" s="246" t="s">
        <v>1288</v>
      </c>
      <c r="M312" s="314" t="s">
        <v>935</v>
      </c>
      <c r="N312" s="247" t="s">
        <v>1201</v>
      </c>
      <c r="O312" s="231" t="s">
        <v>899</v>
      </c>
      <c r="P312" s="231" t="s">
        <v>898</v>
      </c>
      <c r="Q312" s="277">
        <v>12</v>
      </c>
      <c r="R312" s="277">
        <v>12</v>
      </c>
      <c r="S312" s="277">
        <v>12</v>
      </c>
      <c r="T312" s="277">
        <v>12</v>
      </c>
      <c r="U312" s="277">
        <v>12</v>
      </c>
      <c r="V312" s="235"/>
      <c r="W312" s="451">
        <v>4.7</v>
      </c>
      <c r="X312" s="447">
        <f t="shared" si="35"/>
        <v>56.400000000000006</v>
      </c>
      <c r="Y312" s="447">
        <f t="shared" si="35"/>
        <v>56.400000000000006</v>
      </c>
      <c r="Z312" s="447">
        <f t="shared" si="35"/>
        <v>56.400000000000006</v>
      </c>
      <c r="AA312" s="447">
        <f t="shared" si="35"/>
        <v>56.400000000000006</v>
      </c>
      <c r="AB312" s="447">
        <f t="shared" si="35"/>
        <v>56.400000000000006</v>
      </c>
      <c r="AC312" s="236"/>
    </row>
    <row r="313" spans="1:29" s="219" customFormat="1" ht="15.75" customHeight="1">
      <c r="A313" s="229" t="str">
        <f t="shared" si="34"/>
        <v>0401130072200_FTW_Con_NSW_Nike_Air_huarache_340x215</v>
      </c>
      <c r="B313" s="546" t="s">
        <v>607</v>
      </c>
      <c r="C313" s="546" t="s">
        <v>604</v>
      </c>
      <c r="D313" s="546">
        <v>13</v>
      </c>
      <c r="E313" s="546" t="s">
        <v>714</v>
      </c>
      <c r="F313" s="546" t="s">
        <v>652</v>
      </c>
      <c r="G313" s="546" t="s">
        <v>623</v>
      </c>
      <c r="H313" s="229" t="str">
        <f t="shared" si="27"/>
        <v>0401130072200</v>
      </c>
      <c r="I313" s="247" t="s">
        <v>686</v>
      </c>
      <c r="J313" s="227" t="s">
        <v>1139</v>
      </c>
      <c r="K313" s="230" t="s">
        <v>1123</v>
      </c>
      <c r="L313" s="246" t="s">
        <v>1288</v>
      </c>
      <c r="M313" s="314" t="s">
        <v>936</v>
      </c>
      <c r="N313" s="247" t="s">
        <v>1201</v>
      </c>
      <c r="O313" s="231" t="s">
        <v>899</v>
      </c>
      <c r="P313" s="231" t="s">
        <v>898</v>
      </c>
      <c r="Q313" s="277">
        <v>12</v>
      </c>
      <c r="R313" s="277">
        <v>12</v>
      </c>
      <c r="S313" s="277">
        <v>12</v>
      </c>
      <c r="T313" s="277">
        <v>12</v>
      </c>
      <c r="U313" s="277">
        <v>12</v>
      </c>
      <c r="V313" s="235"/>
      <c r="W313" s="451">
        <v>4.7</v>
      </c>
      <c r="X313" s="447">
        <f t="shared" si="35"/>
        <v>56.400000000000006</v>
      </c>
      <c r="Y313" s="447">
        <f t="shared" si="35"/>
        <v>56.400000000000006</v>
      </c>
      <c r="Z313" s="447">
        <f t="shared" si="35"/>
        <v>56.400000000000006</v>
      </c>
      <c r="AA313" s="447">
        <f t="shared" si="35"/>
        <v>56.400000000000006</v>
      </c>
      <c r="AB313" s="447">
        <f t="shared" si="35"/>
        <v>56.400000000000006</v>
      </c>
      <c r="AC313" s="236"/>
    </row>
    <row r="314" spans="1:29" s="219" customFormat="1" ht="15.75" customHeight="1">
      <c r="A314" s="229" t="str">
        <f t="shared" si="34"/>
        <v>0401130082200_FTW_Con_NSW_Nike_Air_max_1_340x215</v>
      </c>
      <c r="B314" s="546" t="s">
        <v>607</v>
      </c>
      <c r="C314" s="546" t="s">
        <v>604</v>
      </c>
      <c r="D314" s="546">
        <v>13</v>
      </c>
      <c r="E314" s="546" t="s">
        <v>715</v>
      </c>
      <c r="F314" s="546" t="s">
        <v>652</v>
      </c>
      <c r="G314" s="546" t="s">
        <v>623</v>
      </c>
      <c r="H314" s="229" t="str">
        <f t="shared" si="27"/>
        <v>0401130082200</v>
      </c>
      <c r="I314" s="247" t="s">
        <v>686</v>
      </c>
      <c r="J314" s="227" t="s">
        <v>1139</v>
      </c>
      <c r="K314" s="230" t="s">
        <v>1123</v>
      </c>
      <c r="L314" s="246" t="s">
        <v>1288</v>
      </c>
      <c r="M314" s="314" t="s">
        <v>937</v>
      </c>
      <c r="N314" s="247" t="s">
        <v>1201</v>
      </c>
      <c r="O314" s="231" t="s">
        <v>899</v>
      </c>
      <c r="P314" s="231" t="s">
        <v>898</v>
      </c>
      <c r="Q314" s="277">
        <v>12</v>
      </c>
      <c r="R314" s="277">
        <v>12</v>
      </c>
      <c r="S314" s="277">
        <v>12</v>
      </c>
      <c r="T314" s="277">
        <v>12</v>
      </c>
      <c r="U314" s="277">
        <v>12</v>
      </c>
      <c r="V314" s="235"/>
      <c r="W314" s="451">
        <v>4.7</v>
      </c>
      <c r="X314" s="447">
        <f t="shared" si="35"/>
        <v>56.400000000000006</v>
      </c>
      <c r="Y314" s="447">
        <f t="shared" si="35"/>
        <v>56.400000000000006</v>
      </c>
      <c r="Z314" s="447">
        <f t="shared" si="35"/>
        <v>56.400000000000006</v>
      </c>
      <c r="AA314" s="447">
        <f t="shared" si="35"/>
        <v>56.400000000000006</v>
      </c>
      <c r="AB314" s="447">
        <f t="shared" si="35"/>
        <v>56.400000000000006</v>
      </c>
      <c r="AC314" s="236"/>
    </row>
    <row r="315" spans="1:29" s="219" customFormat="1" ht="15.75" customHeight="1">
      <c r="A315" s="229" t="str">
        <f t="shared" si="34"/>
        <v>0401130092200_FTW_Con_NSW_Nike_Internationalist_340x215</v>
      </c>
      <c r="B315" s="546" t="s">
        <v>607</v>
      </c>
      <c r="C315" s="546" t="s">
        <v>604</v>
      </c>
      <c r="D315" s="546">
        <v>13</v>
      </c>
      <c r="E315" s="546" t="s">
        <v>716</v>
      </c>
      <c r="F315" s="546" t="s">
        <v>652</v>
      </c>
      <c r="G315" s="546" t="s">
        <v>623</v>
      </c>
      <c r="H315" s="229" t="str">
        <f t="shared" si="27"/>
        <v>0401130092200</v>
      </c>
      <c r="I315" s="247" t="s">
        <v>686</v>
      </c>
      <c r="J315" s="227" t="s">
        <v>1139</v>
      </c>
      <c r="K315" s="230" t="s">
        <v>1123</v>
      </c>
      <c r="L315" s="246" t="s">
        <v>1288</v>
      </c>
      <c r="M315" s="314" t="s">
        <v>938</v>
      </c>
      <c r="N315" s="247" t="s">
        <v>1201</v>
      </c>
      <c r="O315" s="231" t="s">
        <v>899</v>
      </c>
      <c r="P315" s="231" t="s">
        <v>898</v>
      </c>
      <c r="Q315" s="277">
        <v>12</v>
      </c>
      <c r="R315" s="277">
        <v>12</v>
      </c>
      <c r="S315" s="277">
        <v>12</v>
      </c>
      <c r="T315" s="277">
        <v>12</v>
      </c>
      <c r="U315" s="277">
        <v>12</v>
      </c>
      <c r="V315" s="235"/>
      <c r="W315" s="451">
        <v>4.7</v>
      </c>
      <c r="X315" s="447">
        <f t="shared" si="35"/>
        <v>56.400000000000006</v>
      </c>
      <c r="Y315" s="447">
        <f t="shared" si="35"/>
        <v>56.400000000000006</v>
      </c>
      <c r="Z315" s="447">
        <f t="shared" si="35"/>
        <v>56.400000000000006</v>
      </c>
      <c r="AA315" s="447">
        <f t="shared" si="35"/>
        <v>56.400000000000006</v>
      </c>
      <c r="AB315" s="447">
        <f t="shared" si="35"/>
        <v>56.400000000000006</v>
      </c>
      <c r="AC315" s="236"/>
    </row>
    <row r="316" spans="1:29" s="219" customFormat="1" ht="15.75" customHeight="1">
      <c r="A316" s="229" t="str">
        <f t="shared" si="34"/>
        <v>0401130102200_FTW_Con_NSW_Nike_Air_max_90_Ultra_Essential_340x215</v>
      </c>
      <c r="B316" s="546" t="s">
        <v>607</v>
      </c>
      <c r="C316" s="546" t="s">
        <v>604</v>
      </c>
      <c r="D316" s="546">
        <v>13</v>
      </c>
      <c r="E316" s="546" t="s">
        <v>717</v>
      </c>
      <c r="F316" s="546" t="s">
        <v>652</v>
      </c>
      <c r="G316" s="546" t="s">
        <v>623</v>
      </c>
      <c r="H316" s="229" t="str">
        <f t="shared" si="27"/>
        <v>0401130102200</v>
      </c>
      <c r="I316" s="247" t="s">
        <v>686</v>
      </c>
      <c r="J316" s="227" t="s">
        <v>1139</v>
      </c>
      <c r="K316" s="230" t="s">
        <v>1123</v>
      </c>
      <c r="L316" s="246" t="s">
        <v>1288</v>
      </c>
      <c r="M316" s="314" t="s">
        <v>939</v>
      </c>
      <c r="N316" s="247" t="s">
        <v>1201</v>
      </c>
      <c r="O316" s="231" t="s">
        <v>899</v>
      </c>
      <c r="P316" s="231" t="s">
        <v>898</v>
      </c>
      <c r="Q316" s="277">
        <v>12</v>
      </c>
      <c r="R316" s="277">
        <v>12</v>
      </c>
      <c r="S316" s="277">
        <v>12</v>
      </c>
      <c r="T316" s="277">
        <v>12</v>
      </c>
      <c r="U316" s="277">
        <v>12</v>
      </c>
      <c r="V316" s="235"/>
      <c r="W316" s="451">
        <v>4.7</v>
      </c>
      <c r="X316" s="447">
        <f t="shared" si="35"/>
        <v>56.400000000000006</v>
      </c>
      <c r="Y316" s="447">
        <f t="shared" si="35"/>
        <v>56.400000000000006</v>
      </c>
      <c r="Z316" s="447">
        <f t="shared" si="35"/>
        <v>56.400000000000006</v>
      </c>
      <c r="AA316" s="447">
        <f t="shared" si="35"/>
        <v>56.400000000000006</v>
      </c>
      <c r="AB316" s="447">
        <f t="shared" si="35"/>
        <v>56.400000000000006</v>
      </c>
      <c r="AC316" s="236"/>
    </row>
    <row r="317" spans="1:29" s="219" customFormat="1" ht="15.75" customHeight="1">
      <c r="A317" s="229" t="str">
        <f t="shared" si="34"/>
        <v>0401130112200_FTW_Con_NSW_Nike_Air_Max_Tavas_340x215</v>
      </c>
      <c r="B317" s="546" t="s">
        <v>607</v>
      </c>
      <c r="C317" s="546" t="s">
        <v>604</v>
      </c>
      <c r="D317" s="546">
        <v>13</v>
      </c>
      <c r="E317" s="546" t="s">
        <v>718</v>
      </c>
      <c r="F317" s="546" t="s">
        <v>652</v>
      </c>
      <c r="G317" s="546" t="s">
        <v>623</v>
      </c>
      <c r="H317" s="229" t="str">
        <f t="shared" si="27"/>
        <v>0401130112200</v>
      </c>
      <c r="I317" s="247" t="s">
        <v>686</v>
      </c>
      <c r="J317" s="227" t="s">
        <v>1139</v>
      </c>
      <c r="K317" s="230" t="s">
        <v>1123</v>
      </c>
      <c r="L317" s="246" t="s">
        <v>1288</v>
      </c>
      <c r="M317" s="314" t="s">
        <v>940</v>
      </c>
      <c r="N317" s="247" t="s">
        <v>1201</v>
      </c>
      <c r="O317" s="231" t="s">
        <v>899</v>
      </c>
      <c r="P317" s="231" t="s">
        <v>898</v>
      </c>
      <c r="Q317" s="277">
        <v>12</v>
      </c>
      <c r="R317" s="277">
        <v>12</v>
      </c>
      <c r="S317" s="277">
        <v>12</v>
      </c>
      <c r="T317" s="277">
        <v>12</v>
      </c>
      <c r="U317" s="277">
        <v>12</v>
      </c>
      <c r="V317" s="235"/>
      <c r="W317" s="451">
        <v>4.7</v>
      </c>
      <c r="X317" s="447">
        <f t="shared" si="35"/>
        <v>56.400000000000006</v>
      </c>
      <c r="Y317" s="447">
        <f t="shared" si="35"/>
        <v>56.400000000000006</v>
      </c>
      <c r="Z317" s="447">
        <f t="shared" si="35"/>
        <v>56.400000000000006</v>
      </c>
      <c r="AA317" s="447">
        <f t="shared" si="35"/>
        <v>56.400000000000006</v>
      </c>
      <c r="AB317" s="447">
        <f t="shared" si="35"/>
        <v>56.400000000000006</v>
      </c>
      <c r="AC317" s="236"/>
    </row>
    <row r="318" spans="1:29" s="219" customFormat="1" ht="15.75" customHeight="1">
      <c r="A318" s="229" t="str">
        <f t="shared" si="34"/>
        <v>0401130122200_FTW_Con_NSW_Nike_Air_Max_BW_Ultra_1_340x215</v>
      </c>
      <c r="B318" s="546" t="s">
        <v>607</v>
      </c>
      <c r="C318" s="546" t="s">
        <v>604</v>
      </c>
      <c r="D318" s="546">
        <v>13</v>
      </c>
      <c r="E318" s="546" t="s">
        <v>719</v>
      </c>
      <c r="F318" s="546" t="s">
        <v>652</v>
      </c>
      <c r="G318" s="546" t="s">
        <v>623</v>
      </c>
      <c r="H318" s="229" t="str">
        <f t="shared" si="27"/>
        <v>0401130122200</v>
      </c>
      <c r="I318" s="247" t="s">
        <v>686</v>
      </c>
      <c r="J318" s="227" t="s">
        <v>1139</v>
      </c>
      <c r="K318" s="230" t="s">
        <v>1123</v>
      </c>
      <c r="L318" s="246" t="s">
        <v>1288</v>
      </c>
      <c r="M318" s="314" t="s">
        <v>941</v>
      </c>
      <c r="N318" s="247" t="s">
        <v>1201</v>
      </c>
      <c r="O318" s="231" t="s">
        <v>899</v>
      </c>
      <c r="P318" s="231" t="s">
        <v>898</v>
      </c>
      <c r="Q318" s="277">
        <v>12</v>
      </c>
      <c r="R318" s="277">
        <v>12</v>
      </c>
      <c r="S318" s="277">
        <v>12</v>
      </c>
      <c r="T318" s="277">
        <v>12</v>
      </c>
      <c r="U318" s="277">
        <v>12</v>
      </c>
      <c r="V318" s="235"/>
      <c r="W318" s="451">
        <v>4.7</v>
      </c>
      <c r="X318" s="447">
        <f t="shared" si="35"/>
        <v>56.400000000000006</v>
      </c>
      <c r="Y318" s="447">
        <f t="shared" si="35"/>
        <v>56.400000000000006</v>
      </c>
      <c r="Z318" s="447">
        <f t="shared" si="35"/>
        <v>56.400000000000006</v>
      </c>
      <c r="AA318" s="447">
        <f t="shared" si="35"/>
        <v>56.400000000000006</v>
      </c>
      <c r="AB318" s="447">
        <f t="shared" si="35"/>
        <v>56.400000000000006</v>
      </c>
      <c r="AC318" s="236"/>
    </row>
    <row r="319" spans="1:29" s="219" customFormat="1" ht="15.75" customHeight="1">
      <c r="A319" s="229" t="str">
        <f t="shared" si="34"/>
        <v>0401130132200_FTW_Con_NSW_Nike_Air_Max_BW_Ultra_2_340x215</v>
      </c>
      <c r="B319" s="546" t="s">
        <v>607</v>
      </c>
      <c r="C319" s="546" t="s">
        <v>604</v>
      </c>
      <c r="D319" s="546">
        <v>13</v>
      </c>
      <c r="E319" s="546" t="s">
        <v>720</v>
      </c>
      <c r="F319" s="546" t="s">
        <v>652</v>
      </c>
      <c r="G319" s="546" t="s">
        <v>623</v>
      </c>
      <c r="H319" s="229" t="str">
        <f t="shared" si="27"/>
        <v>0401130132200</v>
      </c>
      <c r="I319" s="247" t="s">
        <v>686</v>
      </c>
      <c r="J319" s="227" t="s">
        <v>1139</v>
      </c>
      <c r="K319" s="230" t="s">
        <v>1123</v>
      </c>
      <c r="L319" s="246" t="s">
        <v>1288</v>
      </c>
      <c r="M319" s="314" t="s">
        <v>942</v>
      </c>
      <c r="N319" s="247" t="s">
        <v>1201</v>
      </c>
      <c r="O319" s="231" t="s">
        <v>899</v>
      </c>
      <c r="P319" s="231" t="s">
        <v>898</v>
      </c>
      <c r="Q319" s="277">
        <v>12</v>
      </c>
      <c r="R319" s="277">
        <v>12</v>
      </c>
      <c r="S319" s="277">
        <v>12</v>
      </c>
      <c r="T319" s="277">
        <v>12</v>
      </c>
      <c r="U319" s="277">
        <v>12</v>
      </c>
      <c r="V319" s="235"/>
      <c r="W319" s="451">
        <v>4.7</v>
      </c>
      <c r="X319" s="447">
        <f t="shared" si="35"/>
        <v>56.400000000000006</v>
      </c>
      <c r="Y319" s="447">
        <f t="shared" si="35"/>
        <v>56.400000000000006</v>
      </c>
      <c r="Z319" s="447">
        <f t="shared" si="35"/>
        <v>56.400000000000006</v>
      </c>
      <c r="AA319" s="447">
        <f t="shared" si="35"/>
        <v>56.400000000000006</v>
      </c>
      <c r="AB319" s="447">
        <f t="shared" si="35"/>
        <v>56.400000000000006</v>
      </c>
      <c r="AC319" s="236"/>
    </row>
    <row r="320" spans="1:29" s="219" customFormat="1" ht="15.75" customHeight="1">
      <c r="A320" s="229" t="str">
        <f t="shared" si="34"/>
        <v>0401130142200_FTW_Con_NSW_Nike_Kaishi_340x215</v>
      </c>
      <c r="B320" s="546" t="s">
        <v>607</v>
      </c>
      <c r="C320" s="546" t="s">
        <v>604</v>
      </c>
      <c r="D320" s="546">
        <v>13</v>
      </c>
      <c r="E320" s="546" t="s">
        <v>721</v>
      </c>
      <c r="F320" s="546" t="s">
        <v>652</v>
      </c>
      <c r="G320" s="546" t="s">
        <v>623</v>
      </c>
      <c r="H320" s="229" t="str">
        <f t="shared" si="27"/>
        <v>0401130142200</v>
      </c>
      <c r="I320" s="247" t="s">
        <v>686</v>
      </c>
      <c r="J320" s="227" t="s">
        <v>1139</v>
      </c>
      <c r="K320" s="230" t="s">
        <v>1123</v>
      </c>
      <c r="L320" s="246" t="s">
        <v>1288</v>
      </c>
      <c r="M320" s="314" t="s">
        <v>943</v>
      </c>
      <c r="N320" s="247" t="s">
        <v>1201</v>
      </c>
      <c r="O320" s="231" t="s">
        <v>899</v>
      </c>
      <c r="P320" s="231" t="s">
        <v>898</v>
      </c>
      <c r="Q320" s="277">
        <v>12</v>
      </c>
      <c r="R320" s="277">
        <v>12</v>
      </c>
      <c r="S320" s="277">
        <v>12</v>
      </c>
      <c r="T320" s="277">
        <v>12</v>
      </c>
      <c r="U320" s="277">
        <v>12</v>
      </c>
      <c r="V320" s="235"/>
      <c r="W320" s="451">
        <v>4.7</v>
      </c>
      <c r="X320" s="447">
        <f t="shared" si="35"/>
        <v>56.400000000000006</v>
      </c>
      <c r="Y320" s="447">
        <f t="shared" si="35"/>
        <v>56.400000000000006</v>
      </c>
      <c r="Z320" s="447">
        <f t="shared" si="35"/>
        <v>56.400000000000006</v>
      </c>
      <c r="AA320" s="447">
        <f t="shared" si="35"/>
        <v>56.400000000000006</v>
      </c>
      <c r="AB320" s="447">
        <f t="shared" si="35"/>
        <v>56.400000000000006</v>
      </c>
      <c r="AC320" s="236"/>
    </row>
    <row r="321" spans="1:29" s="219" customFormat="1" ht="15.75" customHeight="1">
      <c r="A321" s="229" t="str">
        <f t="shared" si="34"/>
        <v>0401130152200_FTW_Con_NSW_Nike_Roshe_One_Premium_340x215</v>
      </c>
      <c r="B321" s="546" t="s">
        <v>607</v>
      </c>
      <c r="C321" s="546" t="s">
        <v>604</v>
      </c>
      <c r="D321" s="546">
        <v>13</v>
      </c>
      <c r="E321" s="546" t="s">
        <v>722</v>
      </c>
      <c r="F321" s="546" t="s">
        <v>652</v>
      </c>
      <c r="G321" s="546" t="s">
        <v>623</v>
      </c>
      <c r="H321" s="229" t="str">
        <f t="shared" si="27"/>
        <v>0401130152200</v>
      </c>
      <c r="I321" s="247" t="s">
        <v>686</v>
      </c>
      <c r="J321" s="227" t="s">
        <v>1139</v>
      </c>
      <c r="K321" s="230" t="s">
        <v>1123</v>
      </c>
      <c r="L321" s="246" t="s">
        <v>1288</v>
      </c>
      <c r="M321" s="314" t="s">
        <v>944</v>
      </c>
      <c r="N321" s="247" t="s">
        <v>1201</v>
      </c>
      <c r="O321" s="231" t="s">
        <v>899</v>
      </c>
      <c r="P321" s="231" t="s">
        <v>898</v>
      </c>
      <c r="Q321" s="277">
        <v>12</v>
      </c>
      <c r="R321" s="277">
        <v>12</v>
      </c>
      <c r="S321" s="277">
        <v>12</v>
      </c>
      <c r="T321" s="277">
        <v>12</v>
      </c>
      <c r="U321" s="277">
        <v>12</v>
      </c>
      <c r="V321" s="235"/>
      <c r="W321" s="451">
        <v>4.7</v>
      </c>
      <c r="X321" s="447">
        <f t="shared" si="35"/>
        <v>56.400000000000006</v>
      </c>
      <c r="Y321" s="447">
        <f t="shared" si="35"/>
        <v>56.400000000000006</v>
      </c>
      <c r="Z321" s="447">
        <f t="shared" si="35"/>
        <v>56.400000000000006</v>
      </c>
      <c r="AA321" s="447">
        <f t="shared" si="35"/>
        <v>56.400000000000006</v>
      </c>
      <c r="AB321" s="447">
        <f t="shared" si="35"/>
        <v>56.400000000000006</v>
      </c>
      <c r="AC321" s="236"/>
    </row>
    <row r="322" spans="1:29" s="219" customFormat="1" ht="15.75" customHeight="1">
      <c r="A322" s="229" t="str">
        <f t="shared" si="34"/>
        <v>0401130162200_FTW_Con_NSW_Nike_Roshe_LD-1000_340x215</v>
      </c>
      <c r="B322" s="546" t="s">
        <v>607</v>
      </c>
      <c r="C322" s="546" t="s">
        <v>604</v>
      </c>
      <c r="D322" s="546">
        <v>13</v>
      </c>
      <c r="E322" s="546" t="s">
        <v>723</v>
      </c>
      <c r="F322" s="546" t="s">
        <v>652</v>
      </c>
      <c r="G322" s="546" t="s">
        <v>623</v>
      </c>
      <c r="H322" s="229" t="str">
        <f t="shared" si="27"/>
        <v>0401130162200</v>
      </c>
      <c r="I322" s="247" t="s">
        <v>686</v>
      </c>
      <c r="J322" s="227" t="s">
        <v>1139</v>
      </c>
      <c r="K322" s="230" t="s">
        <v>1123</v>
      </c>
      <c r="L322" s="246" t="s">
        <v>1288</v>
      </c>
      <c r="M322" s="314" t="s">
        <v>945</v>
      </c>
      <c r="N322" s="247" t="s">
        <v>1201</v>
      </c>
      <c r="O322" s="231" t="s">
        <v>899</v>
      </c>
      <c r="P322" s="231" t="s">
        <v>898</v>
      </c>
      <c r="Q322" s="277">
        <v>12</v>
      </c>
      <c r="R322" s="277">
        <v>12</v>
      </c>
      <c r="S322" s="277">
        <v>12</v>
      </c>
      <c r="T322" s="277">
        <v>12</v>
      </c>
      <c r="U322" s="277">
        <v>12</v>
      </c>
      <c r="V322" s="235"/>
      <c r="W322" s="451">
        <v>4.7</v>
      </c>
      <c r="X322" s="447">
        <f t="shared" si="35"/>
        <v>56.400000000000006</v>
      </c>
      <c r="Y322" s="447">
        <f t="shared" si="35"/>
        <v>56.400000000000006</v>
      </c>
      <c r="Z322" s="447">
        <f t="shared" si="35"/>
        <v>56.400000000000006</v>
      </c>
      <c r="AA322" s="447">
        <f t="shared" si="35"/>
        <v>56.400000000000006</v>
      </c>
      <c r="AB322" s="447">
        <f t="shared" si="35"/>
        <v>56.400000000000006</v>
      </c>
      <c r="AC322" s="236"/>
    </row>
    <row r="323" spans="1:29" s="219" customFormat="1" ht="15.75" customHeight="1">
      <c r="A323" s="229" t="str">
        <f t="shared" si="34"/>
        <v>0401130172200_FTW_Con_NSW_Nike_Air_Force_Ultra_Flyknit_340x215</v>
      </c>
      <c r="B323" s="546" t="s">
        <v>607</v>
      </c>
      <c r="C323" s="546" t="s">
        <v>604</v>
      </c>
      <c r="D323" s="546">
        <v>13</v>
      </c>
      <c r="E323" s="546" t="s">
        <v>724</v>
      </c>
      <c r="F323" s="546" t="s">
        <v>652</v>
      </c>
      <c r="G323" s="546" t="s">
        <v>623</v>
      </c>
      <c r="H323" s="229" t="str">
        <f t="shared" si="27"/>
        <v>0401130172200</v>
      </c>
      <c r="I323" s="247" t="s">
        <v>686</v>
      </c>
      <c r="J323" s="227" t="s">
        <v>1139</v>
      </c>
      <c r="K323" s="230" t="s">
        <v>1123</v>
      </c>
      <c r="L323" s="246" t="s">
        <v>1288</v>
      </c>
      <c r="M323" s="314" t="s">
        <v>946</v>
      </c>
      <c r="N323" s="247" t="s">
        <v>1201</v>
      </c>
      <c r="O323" s="231" t="s">
        <v>899</v>
      </c>
      <c r="P323" s="231" t="s">
        <v>898</v>
      </c>
      <c r="Q323" s="277">
        <v>12</v>
      </c>
      <c r="R323" s="277">
        <v>12</v>
      </c>
      <c r="S323" s="277">
        <v>12</v>
      </c>
      <c r="T323" s="277">
        <v>12</v>
      </c>
      <c r="U323" s="277">
        <v>12</v>
      </c>
      <c r="V323" s="235"/>
      <c r="W323" s="451">
        <v>4.7</v>
      </c>
      <c r="X323" s="447">
        <f t="shared" si="35"/>
        <v>56.400000000000006</v>
      </c>
      <c r="Y323" s="447">
        <f t="shared" si="35"/>
        <v>56.400000000000006</v>
      </c>
      <c r="Z323" s="447">
        <f t="shared" si="35"/>
        <v>56.400000000000006</v>
      </c>
      <c r="AA323" s="447">
        <f t="shared" si="35"/>
        <v>56.400000000000006</v>
      </c>
      <c r="AB323" s="447">
        <f t="shared" si="35"/>
        <v>56.400000000000006</v>
      </c>
      <c r="AC323" s="236"/>
    </row>
    <row r="324" spans="1:29" s="219" customFormat="1" ht="15.75" customHeight="1">
      <c r="A324" s="229" t="str">
        <f t="shared" si="34"/>
        <v>0401130182200_FTW_Con_NSW_Nike_Air_Pegasus_89_340x215</v>
      </c>
      <c r="B324" s="546" t="s">
        <v>607</v>
      </c>
      <c r="C324" s="546" t="s">
        <v>604</v>
      </c>
      <c r="D324" s="546">
        <v>13</v>
      </c>
      <c r="E324" s="546" t="s">
        <v>725</v>
      </c>
      <c r="F324" s="546" t="s">
        <v>652</v>
      </c>
      <c r="G324" s="546" t="s">
        <v>623</v>
      </c>
      <c r="H324" s="229" t="str">
        <f t="shared" si="27"/>
        <v>0401130182200</v>
      </c>
      <c r="I324" s="247" t="s">
        <v>686</v>
      </c>
      <c r="J324" s="227" t="s">
        <v>1139</v>
      </c>
      <c r="K324" s="230" t="s">
        <v>1123</v>
      </c>
      <c r="L324" s="246" t="s">
        <v>1288</v>
      </c>
      <c r="M324" s="314" t="s">
        <v>947</v>
      </c>
      <c r="N324" s="247" t="s">
        <v>1201</v>
      </c>
      <c r="O324" s="231" t="s">
        <v>899</v>
      </c>
      <c r="P324" s="231" t="s">
        <v>898</v>
      </c>
      <c r="Q324" s="277">
        <v>12</v>
      </c>
      <c r="R324" s="277">
        <v>12</v>
      </c>
      <c r="S324" s="277">
        <v>12</v>
      </c>
      <c r="T324" s="277">
        <v>12</v>
      </c>
      <c r="U324" s="277">
        <v>12</v>
      </c>
      <c r="V324" s="235"/>
      <c r="W324" s="451">
        <v>4.7</v>
      </c>
      <c r="X324" s="447">
        <f t="shared" si="35"/>
        <v>56.400000000000006</v>
      </c>
      <c r="Y324" s="447">
        <f t="shared" si="35"/>
        <v>56.400000000000006</v>
      </c>
      <c r="Z324" s="447">
        <f t="shared" si="35"/>
        <v>56.400000000000006</v>
      </c>
      <c r="AA324" s="447">
        <f t="shared" si="35"/>
        <v>56.400000000000006</v>
      </c>
      <c r="AB324" s="447">
        <f t="shared" si="35"/>
        <v>56.400000000000006</v>
      </c>
      <c r="AC324" s="236"/>
    </row>
    <row r="325" spans="1:29" s="219" customFormat="1" ht="15.75" customHeight="1">
      <c r="A325" s="229" t="str">
        <f t="shared" si="34"/>
        <v>0401130192200_FTW_Con_NSW_Nike_court_Tennis_Classic_Ultra_340x215</v>
      </c>
      <c r="B325" s="546" t="s">
        <v>607</v>
      </c>
      <c r="C325" s="546" t="s">
        <v>604</v>
      </c>
      <c r="D325" s="546">
        <v>13</v>
      </c>
      <c r="E325" s="546" t="s">
        <v>726</v>
      </c>
      <c r="F325" s="546" t="s">
        <v>652</v>
      </c>
      <c r="G325" s="546" t="s">
        <v>623</v>
      </c>
      <c r="H325" s="229" t="str">
        <f t="shared" si="27"/>
        <v>0401130192200</v>
      </c>
      <c r="I325" s="247" t="s">
        <v>686</v>
      </c>
      <c r="J325" s="227" t="s">
        <v>1139</v>
      </c>
      <c r="K325" s="230" t="s">
        <v>1123</v>
      </c>
      <c r="L325" s="246" t="s">
        <v>1288</v>
      </c>
      <c r="M325" s="314" t="s">
        <v>948</v>
      </c>
      <c r="N325" s="247" t="s">
        <v>1201</v>
      </c>
      <c r="O325" s="231" t="s">
        <v>899</v>
      </c>
      <c r="P325" s="231" t="s">
        <v>898</v>
      </c>
      <c r="Q325" s="277">
        <v>12</v>
      </c>
      <c r="R325" s="277">
        <v>12</v>
      </c>
      <c r="S325" s="277">
        <v>12</v>
      </c>
      <c r="T325" s="277">
        <v>12</v>
      </c>
      <c r="U325" s="277">
        <v>12</v>
      </c>
      <c r="V325" s="235"/>
      <c r="W325" s="451">
        <v>4.7</v>
      </c>
      <c r="X325" s="447">
        <f t="shared" si="35"/>
        <v>56.400000000000006</v>
      </c>
      <c r="Y325" s="447">
        <f t="shared" si="35"/>
        <v>56.400000000000006</v>
      </c>
      <c r="Z325" s="447">
        <f t="shared" si="35"/>
        <v>56.400000000000006</v>
      </c>
      <c r="AA325" s="447">
        <f t="shared" si="35"/>
        <v>56.400000000000006</v>
      </c>
      <c r="AB325" s="447">
        <f t="shared" si="35"/>
        <v>56.400000000000006</v>
      </c>
      <c r="AC325" s="236"/>
    </row>
    <row r="326" spans="1:29" s="219" customFormat="1" ht="15.75" customHeight="1">
      <c r="A326" s="229" t="str">
        <f t="shared" si="34"/>
        <v>0401130202200_FTW_Con_NSW_Nike_court_Tennis_Classic_Ultra_Leather_340x215</v>
      </c>
      <c r="B326" s="546" t="s">
        <v>607</v>
      </c>
      <c r="C326" s="546" t="s">
        <v>604</v>
      </c>
      <c r="D326" s="546">
        <v>13</v>
      </c>
      <c r="E326" s="546" t="s">
        <v>727</v>
      </c>
      <c r="F326" s="546" t="s">
        <v>652</v>
      </c>
      <c r="G326" s="546" t="s">
        <v>623</v>
      </c>
      <c r="H326" s="229" t="str">
        <f t="shared" si="27"/>
        <v>0401130202200</v>
      </c>
      <c r="I326" s="247" t="s">
        <v>686</v>
      </c>
      <c r="J326" s="227" t="s">
        <v>1139</v>
      </c>
      <c r="K326" s="230" t="s">
        <v>1123</v>
      </c>
      <c r="L326" s="246" t="s">
        <v>1288</v>
      </c>
      <c r="M326" s="314" t="s">
        <v>949</v>
      </c>
      <c r="N326" s="247" t="s">
        <v>1201</v>
      </c>
      <c r="O326" s="231" t="s">
        <v>899</v>
      </c>
      <c r="P326" s="231" t="s">
        <v>898</v>
      </c>
      <c r="Q326" s="277">
        <v>12</v>
      </c>
      <c r="R326" s="277">
        <v>12</v>
      </c>
      <c r="S326" s="277">
        <v>12</v>
      </c>
      <c r="T326" s="277">
        <v>12</v>
      </c>
      <c r="U326" s="277">
        <v>12</v>
      </c>
      <c r="V326" s="235"/>
      <c r="W326" s="451">
        <v>4.7</v>
      </c>
      <c r="X326" s="447">
        <f t="shared" si="35"/>
        <v>56.400000000000006</v>
      </c>
      <c r="Y326" s="447">
        <f t="shared" si="35"/>
        <v>56.400000000000006</v>
      </c>
      <c r="Z326" s="447">
        <f t="shared" si="35"/>
        <v>56.400000000000006</v>
      </c>
      <c r="AA326" s="447">
        <f t="shared" si="35"/>
        <v>56.400000000000006</v>
      </c>
      <c r="AB326" s="447">
        <f t="shared" si="35"/>
        <v>56.400000000000006</v>
      </c>
      <c r="AC326" s="236"/>
    </row>
    <row r="327" spans="1:29" s="219" customFormat="1" ht="15.75" customHeight="1">
      <c r="A327" s="229" t="str">
        <f t="shared" si="34"/>
        <v>0401130212200_FTW_Con_NSW_Nike_Air_Rift_breathe_340x215</v>
      </c>
      <c r="B327" s="546" t="s">
        <v>607</v>
      </c>
      <c r="C327" s="546" t="s">
        <v>604</v>
      </c>
      <c r="D327" s="546">
        <v>13</v>
      </c>
      <c r="E327" s="546" t="s">
        <v>728</v>
      </c>
      <c r="F327" s="546" t="s">
        <v>652</v>
      </c>
      <c r="G327" s="546" t="s">
        <v>623</v>
      </c>
      <c r="H327" s="229" t="str">
        <f t="shared" si="27"/>
        <v>0401130212200</v>
      </c>
      <c r="I327" s="247" t="s">
        <v>686</v>
      </c>
      <c r="J327" s="227" t="s">
        <v>1139</v>
      </c>
      <c r="K327" s="230" t="s">
        <v>1123</v>
      </c>
      <c r="L327" s="246" t="s">
        <v>1288</v>
      </c>
      <c r="M327" s="314" t="s">
        <v>950</v>
      </c>
      <c r="N327" s="247" t="s">
        <v>1201</v>
      </c>
      <c r="O327" s="231" t="s">
        <v>899</v>
      </c>
      <c r="P327" s="231" t="s">
        <v>898</v>
      </c>
      <c r="Q327" s="277">
        <v>12</v>
      </c>
      <c r="R327" s="277">
        <v>12</v>
      </c>
      <c r="S327" s="277">
        <v>12</v>
      </c>
      <c r="T327" s="277">
        <v>12</v>
      </c>
      <c r="U327" s="277">
        <v>12</v>
      </c>
      <c r="V327" s="235"/>
      <c r="W327" s="451">
        <v>4.7</v>
      </c>
      <c r="X327" s="447">
        <f t="shared" si="35"/>
        <v>56.400000000000006</v>
      </c>
      <c r="Y327" s="447">
        <f t="shared" si="35"/>
        <v>56.400000000000006</v>
      </c>
      <c r="Z327" s="447">
        <f t="shared" si="35"/>
        <v>56.400000000000006</v>
      </c>
      <c r="AA327" s="447">
        <f t="shared" si="35"/>
        <v>56.400000000000006</v>
      </c>
      <c r="AB327" s="447">
        <f t="shared" si="35"/>
        <v>56.400000000000006</v>
      </c>
      <c r="AC327" s="236"/>
    </row>
    <row r="328" spans="1:29" s="219" customFormat="1" ht="15.75" customHeight="1">
      <c r="A328" s="229" t="str">
        <f t="shared" si="34"/>
        <v>0401130222200_FTW_Con_NSW_Air_max_90_340x215</v>
      </c>
      <c r="B328" s="546" t="s">
        <v>607</v>
      </c>
      <c r="C328" s="546" t="s">
        <v>604</v>
      </c>
      <c r="D328" s="546">
        <v>13</v>
      </c>
      <c r="E328" s="546" t="s">
        <v>729</v>
      </c>
      <c r="F328" s="546" t="s">
        <v>652</v>
      </c>
      <c r="G328" s="546" t="s">
        <v>623</v>
      </c>
      <c r="H328" s="229" t="str">
        <f t="shared" si="27"/>
        <v>0401130222200</v>
      </c>
      <c r="I328" s="247" t="s">
        <v>686</v>
      </c>
      <c r="J328" s="227" t="s">
        <v>1139</v>
      </c>
      <c r="K328" s="230" t="s">
        <v>1123</v>
      </c>
      <c r="L328" s="246" t="s">
        <v>1288</v>
      </c>
      <c r="M328" s="314" t="s">
        <v>951</v>
      </c>
      <c r="N328" s="247" t="s">
        <v>1201</v>
      </c>
      <c r="O328" s="231" t="s">
        <v>899</v>
      </c>
      <c r="P328" s="231" t="s">
        <v>898</v>
      </c>
      <c r="Q328" s="277">
        <v>12</v>
      </c>
      <c r="R328" s="277">
        <v>12</v>
      </c>
      <c r="S328" s="277">
        <v>12</v>
      </c>
      <c r="T328" s="277">
        <v>12</v>
      </c>
      <c r="U328" s="277">
        <v>12</v>
      </c>
      <c r="V328" s="235"/>
      <c r="W328" s="451">
        <v>4.7</v>
      </c>
      <c r="X328" s="447">
        <f t="shared" si="35"/>
        <v>56.400000000000006</v>
      </c>
      <c r="Y328" s="447">
        <f t="shared" si="35"/>
        <v>56.400000000000006</v>
      </c>
      <c r="Z328" s="447">
        <f t="shared" si="35"/>
        <v>56.400000000000006</v>
      </c>
      <c r="AA328" s="447">
        <f t="shared" si="35"/>
        <v>56.400000000000006</v>
      </c>
      <c r="AB328" s="447">
        <f t="shared" si="35"/>
        <v>56.400000000000006</v>
      </c>
      <c r="AC328" s="236"/>
    </row>
    <row r="329" spans="1:29" s="219" customFormat="1" ht="15.75" customHeight="1">
      <c r="A329" s="229" t="str">
        <f t="shared" si="34"/>
        <v>0401130232200_FTW_Con_NSW_Air_Max_95_340x215</v>
      </c>
      <c r="B329" s="546" t="s">
        <v>607</v>
      </c>
      <c r="C329" s="546" t="s">
        <v>604</v>
      </c>
      <c r="D329" s="546">
        <v>13</v>
      </c>
      <c r="E329" s="546" t="s">
        <v>730</v>
      </c>
      <c r="F329" s="546" t="s">
        <v>652</v>
      </c>
      <c r="G329" s="546" t="s">
        <v>623</v>
      </c>
      <c r="H329" s="229" t="str">
        <f t="shared" si="27"/>
        <v>0401130232200</v>
      </c>
      <c r="I329" s="247" t="s">
        <v>686</v>
      </c>
      <c r="J329" s="227" t="s">
        <v>1139</v>
      </c>
      <c r="K329" s="230" t="s">
        <v>1123</v>
      </c>
      <c r="L329" s="246" t="s">
        <v>1288</v>
      </c>
      <c r="M329" s="314" t="s">
        <v>952</v>
      </c>
      <c r="N329" s="247" t="s">
        <v>1201</v>
      </c>
      <c r="O329" s="231" t="s">
        <v>899</v>
      </c>
      <c r="P329" s="231" t="s">
        <v>898</v>
      </c>
      <c r="Q329" s="277">
        <v>12</v>
      </c>
      <c r="R329" s="277">
        <v>12</v>
      </c>
      <c r="S329" s="277">
        <v>12</v>
      </c>
      <c r="T329" s="277">
        <v>12</v>
      </c>
      <c r="U329" s="277">
        <v>12</v>
      </c>
      <c r="V329" s="235"/>
      <c r="W329" s="451">
        <v>4.7</v>
      </c>
      <c r="X329" s="447">
        <f t="shared" si="35"/>
        <v>56.400000000000006</v>
      </c>
      <c r="Y329" s="447">
        <f t="shared" si="35"/>
        <v>56.400000000000006</v>
      </c>
      <c r="Z329" s="447">
        <f t="shared" si="35"/>
        <v>56.400000000000006</v>
      </c>
      <c r="AA329" s="447">
        <f t="shared" si="35"/>
        <v>56.400000000000006</v>
      </c>
      <c r="AB329" s="447">
        <f t="shared" si="35"/>
        <v>56.400000000000006</v>
      </c>
      <c r="AC329" s="236"/>
    </row>
    <row r="330" spans="1:29" s="219" customFormat="1" ht="15.75" customHeight="1">
      <c r="A330" s="229" t="str">
        <f t="shared" si="34"/>
        <v>0401130242200_FTW_Con_NSW_Nike_Presto_340x215</v>
      </c>
      <c r="B330" s="546" t="s">
        <v>607</v>
      </c>
      <c r="C330" s="546" t="s">
        <v>604</v>
      </c>
      <c r="D330" s="546">
        <v>13</v>
      </c>
      <c r="E330" s="546" t="s">
        <v>731</v>
      </c>
      <c r="F330" s="546" t="s">
        <v>652</v>
      </c>
      <c r="G330" s="546" t="s">
        <v>623</v>
      </c>
      <c r="H330" s="229" t="str">
        <f t="shared" si="27"/>
        <v>0401130242200</v>
      </c>
      <c r="I330" s="247" t="s">
        <v>686</v>
      </c>
      <c r="J330" s="227" t="s">
        <v>1139</v>
      </c>
      <c r="K330" s="230" t="s">
        <v>1123</v>
      </c>
      <c r="L330" s="246" t="s">
        <v>1288</v>
      </c>
      <c r="M330" s="164" t="s">
        <v>953</v>
      </c>
      <c r="N330" s="247" t="s">
        <v>1201</v>
      </c>
      <c r="O330" s="231" t="s">
        <v>899</v>
      </c>
      <c r="P330" s="231" t="s">
        <v>898</v>
      </c>
      <c r="Q330" s="277">
        <v>12</v>
      </c>
      <c r="R330" s="277">
        <v>12</v>
      </c>
      <c r="S330" s="277">
        <v>12</v>
      </c>
      <c r="T330" s="277">
        <v>12</v>
      </c>
      <c r="U330" s="277">
        <v>12</v>
      </c>
      <c r="V330" s="235"/>
      <c r="W330" s="451">
        <v>4.7</v>
      </c>
      <c r="X330" s="447">
        <f t="shared" si="35"/>
        <v>56.400000000000006</v>
      </c>
      <c r="Y330" s="447">
        <f t="shared" si="35"/>
        <v>56.400000000000006</v>
      </c>
      <c r="Z330" s="447">
        <f t="shared" si="35"/>
        <v>56.400000000000006</v>
      </c>
      <c r="AA330" s="447">
        <f t="shared" si="35"/>
        <v>56.400000000000006</v>
      </c>
      <c r="AB330" s="447">
        <f t="shared" si="35"/>
        <v>56.400000000000006</v>
      </c>
      <c r="AC330" s="236"/>
    </row>
    <row r="331" spans="1:29" s="219" customFormat="1" ht="15.75" customHeight="1">
      <c r="A331" s="229" t="str">
        <f t="shared" si="34"/>
        <v>0401130252200_FTW_Con_NSW_Nike_son_of_force_340x215</v>
      </c>
      <c r="B331" s="546" t="s">
        <v>607</v>
      </c>
      <c r="C331" s="546" t="s">
        <v>604</v>
      </c>
      <c r="D331" s="546">
        <v>13</v>
      </c>
      <c r="E331" s="546" t="s">
        <v>732</v>
      </c>
      <c r="F331" s="546" t="s">
        <v>652</v>
      </c>
      <c r="G331" s="546" t="s">
        <v>623</v>
      </c>
      <c r="H331" s="229" t="str">
        <f t="shared" si="27"/>
        <v>0401130252200</v>
      </c>
      <c r="I331" s="247" t="s">
        <v>686</v>
      </c>
      <c r="J331" s="227" t="s">
        <v>1139</v>
      </c>
      <c r="K331" s="230" t="s">
        <v>1123</v>
      </c>
      <c r="L331" s="246" t="s">
        <v>1288</v>
      </c>
      <c r="M331" s="164" t="s">
        <v>954</v>
      </c>
      <c r="N331" s="247" t="s">
        <v>1201</v>
      </c>
      <c r="O331" s="231" t="s">
        <v>899</v>
      </c>
      <c r="P331" s="231" t="s">
        <v>898</v>
      </c>
      <c r="Q331" s="277">
        <v>12</v>
      </c>
      <c r="R331" s="277">
        <v>12</v>
      </c>
      <c r="S331" s="277">
        <v>12</v>
      </c>
      <c r="T331" s="277">
        <v>12</v>
      </c>
      <c r="U331" s="277">
        <v>12</v>
      </c>
      <c r="V331" s="235"/>
      <c r="W331" s="451">
        <v>4.7</v>
      </c>
      <c r="X331" s="447">
        <f t="shared" si="35"/>
        <v>56.400000000000006</v>
      </c>
      <c r="Y331" s="447">
        <f t="shared" si="35"/>
        <v>56.400000000000006</v>
      </c>
      <c r="Z331" s="447">
        <f t="shared" si="35"/>
        <v>56.400000000000006</v>
      </c>
      <c r="AA331" s="447">
        <f t="shared" si="35"/>
        <v>56.400000000000006</v>
      </c>
      <c r="AB331" s="447">
        <f t="shared" si="35"/>
        <v>56.400000000000006</v>
      </c>
      <c r="AC331" s="236"/>
    </row>
    <row r="332" spans="1:29" s="219" customFormat="1" ht="15.75" customHeight="1">
      <c r="A332" s="229" t="str">
        <f t="shared" si="34"/>
        <v>0401130262200_FTW_Con_NSW_Nike_Sock_dart_340x215</v>
      </c>
      <c r="B332" s="546" t="s">
        <v>607</v>
      </c>
      <c r="C332" s="546" t="s">
        <v>604</v>
      </c>
      <c r="D332" s="546">
        <v>13</v>
      </c>
      <c r="E332" s="546" t="s">
        <v>733</v>
      </c>
      <c r="F332" s="546" t="s">
        <v>652</v>
      </c>
      <c r="G332" s="546" t="s">
        <v>623</v>
      </c>
      <c r="H332" s="229" t="str">
        <f t="shared" si="27"/>
        <v>0401130262200</v>
      </c>
      <c r="I332" s="227" t="s">
        <v>686</v>
      </c>
      <c r="J332" s="227" t="s">
        <v>1139</v>
      </c>
      <c r="K332" s="230" t="s">
        <v>1123</v>
      </c>
      <c r="L332" s="246" t="s">
        <v>1288</v>
      </c>
      <c r="M332" s="164" t="s">
        <v>955</v>
      </c>
      <c r="N332" s="247" t="s">
        <v>1201</v>
      </c>
      <c r="O332" s="231" t="s">
        <v>899</v>
      </c>
      <c r="P332" s="231" t="s">
        <v>898</v>
      </c>
      <c r="Q332" s="277">
        <v>12</v>
      </c>
      <c r="R332" s="277">
        <v>12</v>
      </c>
      <c r="S332" s="277">
        <v>12</v>
      </c>
      <c r="T332" s="277">
        <v>12</v>
      </c>
      <c r="U332" s="277">
        <v>12</v>
      </c>
      <c r="V332" s="235"/>
      <c r="W332" s="451">
        <v>4.7</v>
      </c>
      <c r="X332" s="447">
        <f t="shared" si="35"/>
        <v>56.400000000000006</v>
      </c>
      <c r="Y332" s="447">
        <f t="shared" si="35"/>
        <v>56.400000000000006</v>
      </c>
      <c r="Z332" s="447">
        <f t="shared" si="35"/>
        <v>56.400000000000006</v>
      </c>
      <c r="AA332" s="447">
        <f t="shared" si="35"/>
        <v>56.400000000000006</v>
      </c>
      <c r="AB332" s="447">
        <f t="shared" si="35"/>
        <v>56.400000000000006</v>
      </c>
      <c r="AC332" s="236"/>
    </row>
    <row r="333" spans="1:29" s="219" customFormat="1" ht="15.75" customHeight="1">
      <c r="A333" s="229" t="str">
        <f t="shared" si="34"/>
        <v>0401130272200_FTW_Con_NSW_Nike_SB_logo_connect_340x215</v>
      </c>
      <c r="B333" s="546" t="s">
        <v>607</v>
      </c>
      <c r="C333" s="546" t="s">
        <v>604</v>
      </c>
      <c r="D333" s="546">
        <v>13</v>
      </c>
      <c r="E333" s="546" t="s">
        <v>734</v>
      </c>
      <c r="F333" s="546" t="s">
        <v>652</v>
      </c>
      <c r="G333" s="546" t="s">
        <v>623</v>
      </c>
      <c r="H333" s="229" t="str">
        <f t="shared" si="27"/>
        <v>0401130272200</v>
      </c>
      <c r="I333" s="227" t="s">
        <v>686</v>
      </c>
      <c r="J333" s="227" t="s">
        <v>1139</v>
      </c>
      <c r="K333" s="230" t="s">
        <v>1123</v>
      </c>
      <c r="L333" s="246" t="s">
        <v>1288</v>
      </c>
      <c r="M333" s="164" t="s">
        <v>1375</v>
      </c>
      <c r="N333" s="247" t="s">
        <v>1201</v>
      </c>
      <c r="O333" s="231" t="s">
        <v>899</v>
      </c>
      <c r="P333" s="231" t="s">
        <v>898</v>
      </c>
      <c r="Q333" s="277">
        <v>12</v>
      </c>
      <c r="R333" s="277">
        <v>12</v>
      </c>
      <c r="S333" s="277">
        <v>12</v>
      </c>
      <c r="T333" s="277">
        <v>12</v>
      </c>
      <c r="U333" s="277">
        <v>12</v>
      </c>
      <c r="V333" s="235"/>
      <c r="W333" s="451">
        <v>4.7</v>
      </c>
      <c r="X333" s="447">
        <f t="shared" si="35"/>
        <v>56.400000000000006</v>
      </c>
      <c r="Y333" s="447">
        <f t="shared" si="35"/>
        <v>56.400000000000006</v>
      </c>
      <c r="Z333" s="447">
        <f t="shared" si="35"/>
        <v>56.400000000000006</v>
      </c>
      <c r="AA333" s="447">
        <f t="shared" si="35"/>
        <v>56.400000000000006</v>
      </c>
      <c r="AB333" s="447">
        <f t="shared" si="35"/>
        <v>56.400000000000006</v>
      </c>
      <c r="AC333" s="236"/>
    </row>
    <row r="334" spans="1:29" s="219" customFormat="1" ht="15.75" customHeight="1">
      <c r="A334" s="229" t="str">
        <f t="shared" si="34"/>
        <v>0401130282200_FTW_Con_NSW_LUNAR_CHARGE_340x215</v>
      </c>
      <c r="B334" s="546" t="s">
        <v>607</v>
      </c>
      <c r="C334" s="546" t="s">
        <v>604</v>
      </c>
      <c r="D334" s="546">
        <v>13</v>
      </c>
      <c r="E334" s="546" t="s">
        <v>735</v>
      </c>
      <c r="F334" s="546" t="s">
        <v>652</v>
      </c>
      <c r="G334" s="546" t="s">
        <v>623</v>
      </c>
      <c r="H334" s="229" t="str">
        <f t="shared" si="27"/>
        <v>0401130282200</v>
      </c>
      <c r="I334" s="227" t="s">
        <v>686</v>
      </c>
      <c r="J334" s="227" t="s">
        <v>1139</v>
      </c>
      <c r="K334" s="230" t="s">
        <v>1123</v>
      </c>
      <c r="L334" s="246" t="s">
        <v>1288</v>
      </c>
      <c r="M334" s="475" t="s">
        <v>956</v>
      </c>
      <c r="N334" s="247" t="s">
        <v>1201</v>
      </c>
      <c r="O334" s="231" t="s">
        <v>899</v>
      </c>
      <c r="P334" s="231" t="s">
        <v>898</v>
      </c>
      <c r="Q334" s="277">
        <v>6</v>
      </c>
      <c r="R334" s="277">
        <v>6</v>
      </c>
      <c r="S334" s="277">
        <v>6</v>
      </c>
      <c r="T334" s="277">
        <v>6</v>
      </c>
      <c r="U334" s="277">
        <v>6</v>
      </c>
      <c r="V334" s="235"/>
      <c r="W334" s="451">
        <v>4.7</v>
      </c>
      <c r="X334" s="447">
        <f t="shared" si="35"/>
        <v>28.200000000000003</v>
      </c>
      <c r="Y334" s="447">
        <f t="shared" si="35"/>
        <v>28.200000000000003</v>
      </c>
      <c r="Z334" s="447">
        <f t="shared" si="35"/>
        <v>28.200000000000003</v>
      </c>
      <c r="AA334" s="447">
        <f t="shared" si="35"/>
        <v>28.200000000000003</v>
      </c>
      <c r="AB334" s="447">
        <f t="shared" si="35"/>
        <v>28.200000000000003</v>
      </c>
      <c r="AC334" s="236"/>
    </row>
    <row r="335" spans="1:29" s="219" customFormat="1" ht="15.75" customHeight="1">
      <c r="A335" s="229" t="str">
        <f t="shared" si="34"/>
        <v>0401130292200_FTW_Con_NSW_NIKE_ROSHE_TWO_340x215</v>
      </c>
      <c r="B335" s="546" t="s">
        <v>607</v>
      </c>
      <c r="C335" s="546" t="s">
        <v>604</v>
      </c>
      <c r="D335" s="546">
        <v>13</v>
      </c>
      <c r="E335" s="546" t="s">
        <v>736</v>
      </c>
      <c r="F335" s="546" t="s">
        <v>652</v>
      </c>
      <c r="G335" s="546" t="s">
        <v>623</v>
      </c>
      <c r="H335" s="229" t="str">
        <f t="shared" si="27"/>
        <v>0401130292200</v>
      </c>
      <c r="I335" s="227" t="s">
        <v>686</v>
      </c>
      <c r="J335" s="227" t="s">
        <v>1139</v>
      </c>
      <c r="K335" s="230" t="s">
        <v>1123</v>
      </c>
      <c r="L335" s="246" t="s">
        <v>1288</v>
      </c>
      <c r="M335" s="475" t="s">
        <v>957</v>
      </c>
      <c r="N335" s="247" t="s">
        <v>1201</v>
      </c>
      <c r="O335" s="231" t="s">
        <v>899</v>
      </c>
      <c r="P335" s="231" t="s">
        <v>898</v>
      </c>
      <c r="Q335" s="277">
        <v>6</v>
      </c>
      <c r="R335" s="277">
        <v>6</v>
      </c>
      <c r="S335" s="277">
        <v>6</v>
      </c>
      <c r="T335" s="277">
        <v>6</v>
      </c>
      <c r="U335" s="277">
        <v>6</v>
      </c>
      <c r="V335" s="235"/>
      <c r="W335" s="451">
        <v>4.7</v>
      </c>
      <c r="X335" s="447">
        <f t="shared" si="35"/>
        <v>28.200000000000003</v>
      </c>
      <c r="Y335" s="447">
        <f t="shared" si="35"/>
        <v>28.200000000000003</v>
      </c>
      <c r="Z335" s="447">
        <f t="shared" si="35"/>
        <v>28.200000000000003</v>
      </c>
      <c r="AA335" s="447">
        <f t="shared" si="35"/>
        <v>28.200000000000003</v>
      </c>
      <c r="AB335" s="447">
        <f t="shared" si="35"/>
        <v>28.200000000000003</v>
      </c>
      <c r="AC335" s="236"/>
    </row>
    <row r="336" spans="1:29" s="219" customFormat="1" ht="15.75" customHeight="1">
      <c r="A336" s="229" t="str">
        <f t="shared" si="34"/>
        <v>0401130302200_FTW_Con_NSW_NIKE_AIR_MAX_ZERO_340x215</v>
      </c>
      <c r="B336" s="546" t="s">
        <v>607</v>
      </c>
      <c r="C336" s="546" t="s">
        <v>604</v>
      </c>
      <c r="D336" s="546">
        <v>13</v>
      </c>
      <c r="E336" s="546" t="s">
        <v>737</v>
      </c>
      <c r="F336" s="546" t="s">
        <v>652</v>
      </c>
      <c r="G336" s="546" t="s">
        <v>623</v>
      </c>
      <c r="H336" s="229" t="str">
        <f t="shared" si="27"/>
        <v>0401130302200</v>
      </c>
      <c r="I336" s="227" t="s">
        <v>686</v>
      </c>
      <c r="J336" s="227" t="s">
        <v>1139</v>
      </c>
      <c r="K336" s="230" t="s">
        <v>1123</v>
      </c>
      <c r="L336" s="246" t="s">
        <v>1288</v>
      </c>
      <c r="M336" s="475" t="s">
        <v>958</v>
      </c>
      <c r="N336" s="247" t="s">
        <v>1201</v>
      </c>
      <c r="O336" s="231" t="s">
        <v>899</v>
      </c>
      <c r="P336" s="231" t="s">
        <v>898</v>
      </c>
      <c r="Q336" s="277">
        <v>6</v>
      </c>
      <c r="R336" s="277">
        <v>6</v>
      </c>
      <c r="S336" s="277">
        <v>6</v>
      </c>
      <c r="T336" s="277">
        <v>6</v>
      </c>
      <c r="U336" s="277">
        <v>6</v>
      </c>
      <c r="V336" s="235"/>
      <c r="W336" s="451">
        <v>4.7</v>
      </c>
      <c r="X336" s="447">
        <f t="shared" si="35"/>
        <v>28.200000000000003</v>
      </c>
      <c r="Y336" s="447">
        <f t="shared" si="35"/>
        <v>28.200000000000003</v>
      </c>
      <c r="Z336" s="447">
        <f t="shared" si="35"/>
        <v>28.200000000000003</v>
      </c>
      <c r="AA336" s="447">
        <f t="shared" si="35"/>
        <v>28.200000000000003</v>
      </c>
      <c r="AB336" s="447">
        <f t="shared" si="35"/>
        <v>28.200000000000003</v>
      </c>
      <c r="AC336" s="236"/>
    </row>
    <row r="337" spans="1:30" s="219" customFormat="1" ht="15.75" customHeight="1">
      <c r="A337" s="229" t="str">
        <f t="shared" si="34"/>
        <v>0401130312200_FTW_Con_NSW_NIKE_AIR_MAX_THEA_FLYKNIT_340x215</v>
      </c>
      <c r="B337" s="546" t="s">
        <v>607</v>
      </c>
      <c r="C337" s="546" t="s">
        <v>604</v>
      </c>
      <c r="D337" s="546">
        <v>13</v>
      </c>
      <c r="E337" s="546" t="s">
        <v>738</v>
      </c>
      <c r="F337" s="546" t="s">
        <v>652</v>
      </c>
      <c r="G337" s="546" t="s">
        <v>623</v>
      </c>
      <c r="H337" s="229" t="str">
        <f t="shared" si="27"/>
        <v>0401130312200</v>
      </c>
      <c r="I337" s="227" t="s">
        <v>686</v>
      </c>
      <c r="J337" s="227" t="s">
        <v>1139</v>
      </c>
      <c r="K337" s="230" t="s">
        <v>1123</v>
      </c>
      <c r="L337" s="246" t="s">
        <v>1288</v>
      </c>
      <c r="M337" s="475" t="s">
        <v>959</v>
      </c>
      <c r="N337" s="247" t="s">
        <v>1201</v>
      </c>
      <c r="O337" s="231" t="s">
        <v>899</v>
      </c>
      <c r="P337" s="231" t="s">
        <v>898</v>
      </c>
      <c r="Q337" s="277">
        <v>3</v>
      </c>
      <c r="R337" s="277">
        <v>3</v>
      </c>
      <c r="S337" s="277">
        <v>3</v>
      </c>
      <c r="T337" s="277">
        <v>3</v>
      </c>
      <c r="U337" s="277">
        <v>3</v>
      </c>
      <c r="V337" s="235"/>
      <c r="W337" s="451">
        <v>4.7</v>
      </c>
      <c r="X337" s="447">
        <f t="shared" si="35"/>
        <v>14.100000000000001</v>
      </c>
      <c r="Y337" s="447">
        <f t="shared" si="35"/>
        <v>14.100000000000001</v>
      </c>
      <c r="Z337" s="447">
        <f t="shared" si="35"/>
        <v>14.100000000000001</v>
      </c>
      <c r="AA337" s="447">
        <f t="shared" si="35"/>
        <v>14.100000000000001</v>
      </c>
      <c r="AB337" s="447">
        <f t="shared" si="35"/>
        <v>14.100000000000001</v>
      </c>
      <c r="AC337" s="236"/>
    </row>
    <row r="338" spans="1:30" s="219" customFormat="1" ht="15.75" customHeight="1">
      <c r="A338" s="229" t="str">
        <f t="shared" si="34"/>
        <v>0401130322200_FTW_Con_NSW_NIKE_AIR_MAX_90_ULTRA_2.0_FLYKNIT_340x215</v>
      </c>
      <c r="B338" s="546" t="s">
        <v>607</v>
      </c>
      <c r="C338" s="546" t="s">
        <v>604</v>
      </c>
      <c r="D338" s="546">
        <v>13</v>
      </c>
      <c r="E338" s="546" t="s">
        <v>739</v>
      </c>
      <c r="F338" s="546" t="s">
        <v>652</v>
      </c>
      <c r="G338" s="546" t="s">
        <v>623</v>
      </c>
      <c r="H338" s="229" t="str">
        <f t="shared" si="27"/>
        <v>0401130322200</v>
      </c>
      <c r="I338" s="227" t="s">
        <v>686</v>
      </c>
      <c r="J338" s="227" t="s">
        <v>1139</v>
      </c>
      <c r="K338" s="230" t="s">
        <v>1123</v>
      </c>
      <c r="L338" s="246" t="s">
        <v>1288</v>
      </c>
      <c r="M338" s="477" t="s">
        <v>960</v>
      </c>
      <c r="N338" s="247" t="s">
        <v>1201</v>
      </c>
      <c r="O338" s="231" t="s">
        <v>899</v>
      </c>
      <c r="P338" s="231" t="s">
        <v>898</v>
      </c>
      <c r="Q338" s="277">
        <v>6</v>
      </c>
      <c r="R338" s="277">
        <v>6</v>
      </c>
      <c r="S338" s="277">
        <v>6</v>
      </c>
      <c r="T338" s="277">
        <v>6</v>
      </c>
      <c r="U338" s="277">
        <v>6</v>
      </c>
      <c r="V338" s="235"/>
      <c r="W338" s="451">
        <v>4.7</v>
      </c>
      <c r="X338" s="447">
        <f t="shared" si="35"/>
        <v>28.200000000000003</v>
      </c>
      <c r="Y338" s="447">
        <f t="shared" si="35"/>
        <v>28.200000000000003</v>
      </c>
      <c r="Z338" s="447">
        <f t="shared" si="35"/>
        <v>28.200000000000003</v>
      </c>
      <c r="AA338" s="447">
        <f t="shared" si="35"/>
        <v>28.200000000000003</v>
      </c>
      <c r="AB338" s="447">
        <f t="shared" si="35"/>
        <v>28.200000000000003</v>
      </c>
      <c r="AC338" s="236"/>
    </row>
    <row r="339" spans="1:30" s="219" customFormat="1" ht="15.75" customHeight="1">
      <c r="A339" s="229" t="str">
        <f t="shared" si="34"/>
        <v>0401130332200_FTW_Con_NSW_TANJUN_340x215</v>
      </c>
      <c r="B339" s="546" t="s">
        <v>607</v>
      </c>
      <c r="C339" s="546" t="s">
        <v>604</v>
      </c>
      <c r="D339" s="546">
        <v>13</v>
      </c>
      <c r="E339" s="546" t="s">
        <v>740</v>
      </c>
      <c r="F339" s="546" t="s">
        <v>652</v>
      </c>
      <c r="G339" s="546" t="s">
        <v>623</v>
      </c>
      <c r="H339" s="229" t="str">
        <f t="shared" si="27"/>
        <v>0401130332200</v>
      </c>
      <c r="I339" s="227" t="s">
        <v>686</v>
      </c>
      <c r="J339" s="227" t="s">
        <v>1139</v>
      </c>
      <c r="K339" s="230" t="s">
        <v>1123</v>
      </c>
      <c r="L339" s="246" t="s">
        <v>1288</v>
      </c>
      <c r="M339" s="476" t="s">
        <v>529</v>
      </c>
      <c r="N339" s="247" t="s">
        <v>1201</v>
      </c>
      <c r="O339" s="231" t="s">
        <v>899</v>
      </c>
      <c r="P339" s="231" t="s">
        <v>898</v>
      </c>
      <c r="Q339" s="277">
        <v>6</v>
      </c>
      <c r="R339" s="277">
        <v>6</v>
      </c>
      <c r="S339" s="277">
        <v>6</v>
      </c>
      <c r="T339" s="277">
        <v>6</v>
      </c>
      <c r="U339" s="277">
        <v>6</v>
      </c>
      <c r="V339" s="235"/>
      <c r="W339" s="451">
        <v>4.7</v>
      </c>
      <c r="X339" s="447">
        <f t="shared" si="35"/>
        <v>28.200000000000003</v>
      </c>
      <c r="Y339" s="447">
        <f t="shared" si="35"/>
        <v>28.200000000000003</v>
      </c>
      <c r="Z339" s="447">
        <f t="shared" si="35"/>
        <v>28.200000000000003</v>
      </c>
      <c r="AA339" s="447">
        <f t="shared" si="35"/>
        <v>28.200000000000003</v>
      </c>
      <c r="AB339" s="447">
        <f t="shared" si="35"/>
        <v>28.200000000000003</v>
      </c>
      <c r="AC339" s="236"/>
    </row>
    <row r="340" spans="1:30" s="284" customFormat="1" ht="15.75" customHeight="1">
      <c r="A340" s="279"/>
      <c r="B340" s="279"/>
      <c r="C340" s="279"/>
      <c r="D340" s="279"/>
      <c r="E340" s="279"/>
      <c r="F340" s="279"/>
      <c r="G340" s="279"/>
      <c r="H340" s="229" t="str">
        <f t="shared" si="27"/>
        <v/>
      </c>
      <c r="I340" s="286"/>
      <c r="J340" s="286"/>
      <c r="K340" s="280"/>
      <c r="L340" s="280"/>
      <c r="M340" s="471"/>
      <c r="N340" s="281"/>
      <c r="O340" s="241" t="s">
        <v>21</v>
      </c>
      <c r="P340" s="241"/>
      <c r="Q340" s="265">
        <f>SUM(Q307:Q339)</f>
        <v>357</v>
      </c>
      <c r="R340" s="265">
        <f>SUM(R307:R339)</f>
        <v>357</v>
      </c>
      <c r="S340" s="265">
        <f>SUM(S307:S339)</f>
        <v>357</v>
      </c>
      <c r="T340" s="265">
        <f>SUM(T307:T339)</f>
        <v>357</v>
      </c>
      <c r="U340" s="265">
        <f>SUM(U307:U339)</f>
        <v>357</v>
      </c>
      <c r="V340" s="282"/>
      <c r="W340" s="453"/>
      <c r="X340" s="454"/>
      <c r="Y340" s="454"/>
      <c r="Z340" s="454"/>
      <c r="AA340" s="454"/>
      <c r="AB340" s="454"/>
    </row>
    <row r="341" spans="1:30" s="219" customFormat="1" ht="15.75" customHeight="1">
      <c r="A341" s="229" t="str">
        <f>H341&amp;J341&amp;K341&amp;M341&amp;J341&amp;N341</f>
        <v>0401140012200_FTW_Con_TNS_CLAY_340x215</v>
      </c>
      <c r="B341" s="546" t="s">
        <v>607</v>
      </c>
      <c r="C341" s="546" t="s">
        <v>604</v>
      </c>
      <c r="D341" s="546">
        <v>14</v>
      </c>
      <c r="E341" s="546" t="s">
        <v>708</v>
      </c>
      <c r="F341" s="546" t="s">
        <v>652</v>
      </c>
      <c r="G341" s="546" t="s">
        <v>623</v>
      </c>
      <c r="H341" s="229" t="str">
        <f t="shared" si="27"/>
        <v>0401140012200</v>
      </c>
      <c r="I341" s="227" t="s">
        <v>686</v>
      </c>
      <c r="J341" s="227" t="s">
        <v>1139</v>
      </c>
      <c r="K341" s="230" t="s">
        <v>1122</v>
      </c>
      <c r="L341" s="230" t="s">
        <v>1289</v>
      </c>
      <c r="M341" s="164" t="s">
        <v>361</v>
      </c>
      <c r="N341" s="247" t="s">
        <v>1201</v>
      </c>
      <c r="O341" s="231" t="s">
        <v>899</v>
      </c>
      <c r="P341" s="231" t="s">
        <v>898</v>
      </c>
      <c r="Q341" s="309">
        <v>1</v>
      </c>
      <c r="R341" s="309">
        <v>1</v>
      </c>
      <c r="S341" s="309">
        <v>1</v>
      </c>
      <c r="T341" s="309">
        <v>1</v>
      </c>
      <c r="U341" s="309">
        <v>1</v>
      </c>
      <c r="V341" s="235"/>
      <c r="W341" s="451">
        <v>4.7</v>
      </c>
      <c r="X341" s="455">
        <f>Q341*W341</f>
        <v>4.7</v>
      </c>
      <c r="Y341" s="447">
        <f t="shared" ref="Y341:AB343" si="36">$W341*R341</f>
        <v>4.7</v>
      </c>
      <c r="Z341" s="447">
        <f t="shared" si="36"/>
        <v>4.7</v>
      </c>
      <c r="AA341" s="447">
        <f t="shared" si="36"/>
        <v>4.7</v>
      </c>
      <c r="AB341" s="447">
        <f t="shared" si="36"/>
        <v>4.7</v>
      </c>
      <c r="AD341" s="274" t="s">
        <v>961</v>
      </c>
    </row>
    <row r="342" spans="1:30" s="219" customFormat="1" ht="15.75" customHeight="1">
      <c r="A342" s="229" t="str">
        <f>H342&amp;J342&amp;K342&amp;M342&amp;J342&amp;N342</f>
        <v>0401140022200_FTW_Con_TNS_MULTI_SURFACES_340x215</v>
      </c>
      <c r="B342" s="546" t="s">
        <v>607</v>
      </c>
      <c r="C342" s="546" t="s">
        <v>604</v>
      </c>
      <c r="D342" s="546">
        <v>14</v>
      </c>
      <c r="E342" s="546" t="s">
        <v>709</v>
      </c>
      <c r="F342" s="546" t="s">
        <v>652</v>
      </c>
      <c r="G342" s="546" t="s">
        <v>623</v>
      </c>
      <c r="H342" s="229" t="str">
        <f t="shared" si="27"/>
        <v>0401140022200</v>
      </c>
      <c r="I342" s="227" t="s">
        <v>686</v>
      </c>
      <c r="J342" s="227" t="s">
        <v>1139</v>
      </c>
      <c r="K342" s="230" t="s">
        <v>1122</v>
      </c>
      <c r="L342" s="230" t="s">
        <v>1289</v>
      </c>
      <c r="M342" s="164" t="s">
        <v>962</v>
      </c>
      <c r="N342" s="247" t="s">
        <v>1201</v>
      </c>
      <c r="O342" s="231" t="s">
        <v>899</v>
      </c>
      <c r="P342" s="231" t="s">
        <v>898</v>
      </c>
      <c r="Q342" s="309">
        <v>1</v>
      </c>
      <c r="R342" s="309">
        <v>1</v>
      </c>
      <c r="S342" s="309">
        <v>1</v>
      </c>
      <c r="T342" s="309">
        <v>1</v>
      </c>
      <c r="U342" s="309">
        <v>1</v>
      </c>
      <c r="V342" s="235"/>
      <c r="W342" s="451">
        <v>4.7</v>
      </c>
      <c r="X342" s="455">
        <f>Q342*W342</f>
        <v>4.7</v>
      </c>
      <c r="Y342" s="447">
        <f t="shared" si="36"/>
        <v>4.7</v>
      </c>
      <c r="Z342" s="447">
        <f t="shared" si="36"/>
        <v>4.7</v>
      </c>
      <c r="AA342" s="447">
        <f t="shared" si="36"/>
        <v>4.7</v>
      </c>
      <c r="AB342" s="447">
        <f t="shared" si="36"/>
        <v>4.7</v>
      </c>
      <c r="AD342" s="274" t="s">
        <v>961</v>
      </c>
    </row>
    <row r="343" spans="1:30" s="219" customFormat="1" ht="15.75" customHeight="1">
      <c r="A343" s="229" t="str">
        <f>H343&amp;J343&amp;K343&amp;M343&amp;J343&amp;N343</f>
        <v>0401140032200_FTW_Con_TNS_Lunar_Control_3_340x215</v>
      </c>
      <c r="B343" s="546" t="s">
        <v>607</v>
      </c>
      <c r="C343" s="546" t="s">
        <v>604</v>
      </c>
      <c r="D343" s="546">
        <v>14</v>
      </c>
      <c r="E343" s="546" t="s">
        <v>710</v>
      </c>
      <c r="F343" s="546" t="s">
        <v>652</v>
      </c>
      <c r="G343" s="546" t="s">
        <v>623</v>
      </c>
      <c r="H343" s="229" t="str">
        <f t="shared" ref="H343:H406" si="37">B343&amp;C343&amp;D343&amp;E343&amp;F343&amp;G343</f>
        <v>0401140032200</v>
      </c>
      <c r="I343" s="227" t="s">
        <v>686</v>
      </c>
      <c r="J343" s="227" t="s">
        <v>1139</v>
      </c>
      <c r="K343" s="230" t="s">
        <v>1122</v>
      </c>
      <c r="L343" s="230" t="s">
        <v>1289</v>
      </c>
      <c r="M343" s="164" t="s">
        <v>963</v>
      </c>
      <c r="N343" s="247" t="s">
        <v>1201</v>
      </c>
      <c r="O343" s="231" t="s">
        <v>899</v>
      </c>
      <c r="P343" s="231" t="s">
        <v>898</v>
      </c>
      <c r="Q343" s="309">
        <v>1</v>
      </c>
      <c r="R343" s="309">
        <v>1</v>
      </c>
      <c r="S343" s="309">
        <v>1</v>
      </c>
      <c r="T343" s="309">
        <v>1</v>
      </c>
      <c r="U343" s="309">
        <v>1</v>
      </c>
      <c r="V343" s="235"/>
      <c r="W343" s="451">
        <v>4.7</v>
      </c>
      <c r="X343" s="455">
        <f>Q343*W343</f>
        <v>4.7</v>
      </c>
      <c r="Y343" s="447">
        <f t="shared" si="36"/>
        <v>4.7</v>
      </c>
      <c r="Z343" s="447">
        <f t="shared" si="36"/>
        <v>4.7</v>
      </c>
      <c r="AA343" s="447">
        <f t="shared" si="36"/>
        <v>4.7</v>
      </c>
      <c r="AB343" s="447">
        <f t="shared" si="36"/>
        <v>4.7</v>
      </c>
      <c r="AD343" s="274" t="s">
        <v>961</v>
      </c>
    </row>
    <row r="344" spans="1:30" s="284" customFormat="1" ht="15.75" customHeight="1">
      <c r="A344" s="279"/>
      <c r="B344" s="279"/>
      <c r="C344" s="279"/>
      <c r="D344" s="279"/>
      <c r="E344" s="279"/>
      <c r="F344" s="279"/>
      <c r="G344" s="279"/>
      <c r="H344" s="229" t="str">
        <f t="shared" si="37"/>
        <v/>
      </c>
      <c r="I344" s="286"/>
      <c r="J344" s="286"/>
      <c r="K344" s="280"/>
      <c r="L344" s="280"/>
      <c r="M344" s="281"/>
      <c r="N344" s="281"/>
      <c r="O344" s="241" t="s">
        <v>21</v>
      </c>
      <c r="P344" s="241"/>
      <c r="Q344" s="265">
        <f>SUM(Q341:Q343)</f>
        <v>3</v>
      </c>
      <c r="R344" s="265">
        <f>SUM(R341:R343)</f>
        <v>3</v>
      </c>
      <c r="S344" s="265">
        <f>SUM(S341:S343)</f>
        <v>3</v>
      </c>
      <c r="T344" s="265">
        <f>SUM(T341:T343)</f>
        <v>3</v>
      </c>
      <c r="U344" s="265">
        <f>SUM(U341:U343)</f>
        <v>3</v>
      </c>
      <c r="V344" s="282"/>
      <c r="W344" s="453"/>
      <c r="X344" s="454"/>
      <c r="Y344" s="454"/>
      <c r="Z344" s="454"/>
      <c r="AA344" s="454"/>
      <c r="AB344" s="454"/>
      <c r="AD344" s="236"/>
    </row>
    <row r="345" spans="1:30" s="219" customFormat="1" ht="15.75" customHeight="1">
      <c r="A345" s="229" t="str">
        <f>H345&amp;J345&amp;K345&amp;M345&amp;J345&amp;N345</f>
        <v>0301150010000_FTW_Wall_5_Bay_D_LUNAR_EPIC_349x603</v>
      </c>
      <c r="B345" s="549" t="s">
        <v>606</v>
      </c>
      <c r="C345" s="549" t="s">
        <v>604</v>
      </c>
      <c r="D345" s="267">
        <v>15</v>
      </c>
      <c r="E345" s="546" t="s">
        <v>708</v>
      </c>
      <c r="F345" s="549" t="s">
        <v>623</v>
      </c>
      <c r="G345" s="549" t="s">
        <v>623</v>
      </c>
      <c r="H345" s="229" t="str">
        <f t="shared" si="37"/>
        <v>0301150010000</v>
      </c>
      <c r="I345" s="227" t="s">
        <v>443</v>
      </c>
      <c r="J345" s="227" t="s">
        <v>1139</v>
      </c>
      <c r="K345" s="550" t="s">
        <v>1244</v>
      </c>
      <c r="L345" s="246" t="s">
        <v>1295</v>
      </c>
      <c r="M345" s="247" t="s">
        <v>1296</v>
      </c>
      <c r="N345" s="231" t="s">
        <v>1202</v>
      </c>
      <c r="O345" s="227" t="s">
        <v>964</v>
      </c>
      <c r="P345" s="231" t="s">
        <v>252</v>
      </c>
      <c r="Q345" s="285">
        <v>1</v>
      </c>
      <c r="R345" s="285">
        <v>1</v>
      </c>
      <c r="S345" s="285">
        <v>1</v>
      </c>
      <c r="T345" s="285">
        <v>1</v>
      </c>
      <c r="U345" s="285">
        <v>1</v>
      </c>
      <c r="V345" s="235"/>
      <c r="W345" s="515"/>
      <c r="X345" s="455">
        <f t="shared" ref="X345:AB347" si="38">Q345*W345</f>
        <v>0</v>
      </c>
      <c r="Y345" s="455">
        <f t="shared" si="38"/>
        <v>0</v>
      </c>
      <c r="Z345" s="455">
        <f t="shared" si="38"/>
        <v>0</v>
      </c>
      <c r="AA345" s="455">
        <f t="shared" si="38"/>
        <v>0</v>
      </c>
      <c r="AB345" s="455">
        <f t="shared" si="38"/>
        <v>0</v>
      </c>
      <c r="AC345" s="236"/>
      <c r="AD345" s="274"/>
    </row>
    <row r="346" spans="1:30" s="219" customFormat="1" ht="15.75" customHeight="1">
      <c r="A346" s="229" t="str">
        <f>H346&amp;J346&amp;K346&amp;M346&amp;J346&amp;N346</f>
        <v>0301150020000_FTW_Wall_5_Bay_D_ZOOM_PEGASUS_349x603</v>
      </c>
      <c r="B346" s="549" t="s">
        <v>606</v>
      </c>
      <c r="C346" s="549" t="s">
        <v>604</v>
      </c>
      <c r="D346" s="267">
        <v>15</v>
      </c>
      <c r="E346" s="549" t="s">
        <v>709</v>
      </c>
      <c r="F346" s="549" t="s">
        <v>623</v>
      </c>
      <c r="G346" s="549" t="s">
        <v>623</v>
      </c>
      <c r="H346" s="229" t="str">
        <f t="shared" si="37"/>
        <v>0301150020000</v>
      </c>
      <c r="I346" s="227" t="s">
        <v>443</v>
      </c>
      <c r="J346" s="227" t="s">
        <v>1139</v>
      </c>
      <c r="K346" s="550" t="s">
        <v>1244</v>
      </c>
      <c r="L346" s="246" t="s">
        <v>1295</v>
      </c>
      <c r="M346" s="247" t="s">
        <v>965</v>
      </c>
      <c r="N346" s="231" t="s">
        <v>1202</v>
      </c>
      <c r="O346" s="227" t="s">
        <v>964</v>
      </c>
      <c r="P346" s="231" t="s">
        <v>252</v>
      </c>
      <c r="Q346" s="285">
        <v>1</v>
      </c>
      <c r="R346" s="285">
        <v>1</v>
      </c>
      <c r="S346" s="285">
        <v>1</v>
      </c>
      <c r="T346" s="285">
        <v>1</v>
      </c>
      <c r="U346" s="285">
        <v>1</v>
      </c>
      <c r="V346" s="235"/>
      <c r="W346" s="515"/>
      <c r="X346" s="455">
        <f t="shared" si="38"/>
        <v>0</v>
      </c>
      <c r="Y346" s="455">
        <f t="shared" si="38"/>
        <v>0</v>
      </c>
      <c r="Z346" s="455">
        <f t="shared" si="38"/>
        <v>0</v>
      </c>
      <c r="AA346" s="455">
        <f t="shared" si="38"/>
        <v>0</v>
      </c>
      <c r="AB346" s="455">
        <f t="shared" si="38"/>
        <v>0</v>
      </c>
      <c r="AC346" s="236"/>
      <c r="AD346" s="274"/>
    </row>
    <row r="347" spans="1:30" s="219" customFormat="1" ht="15.75" customHeight="1">
      <c r="A347" s="229" t="str">
        <f>H347&amp;J347&amp;K347&amp;M347&amp;J347&amp;N347</f>
        <v>0301150030000_FTW_Wall_5_Bay_D_FREE_RN_349x603</v>
      </c>
      <c r="B347" s="549" t="s">
        <v>606</v>
      </c>
      <c r="C347" s="549" t="s">
        <v>604</v>
      </c>
      <c r="D347" s="267">
        <v>15</v>
      </c>
      <c r="E347" s="549" t="s">
        <v>710</v>
      </c>
      <c r="F347" s="549" t="s">
        <v>623</v>
      </c>
      <c r="G347" s="549" t="s">
        <v>623</v>
      </c>
      <c r="H347" s="229" t="str">
        <f t="shared" si="37"/>
        <v>0301150030000</v>
      </c>
      <c r="I347" s="227" t="s">
        <v>443</v>
      </c>
      <c r="J347" s="227" t="s">
        <v>1139</v>
      </c>
      <c r="K347" s="550" t="s">
        <v>1244</v>
      </c>
      <c r="L347" s="246" t="s">
        <v>1295</v>
      </c>
      <c r="M347" s="247" t="s">
        <v>966</v>
      </c>
      <c r="N347" s="231" t="s">
        <v>1202</v>
      </c>
      <c r="O347" s="227" t="s">
        <v>964</v>
      </c>
      <c r="P347" s="231" t="s">
        <v>252</v>
      </c>
      <c r="Q347" s="285">
        <v>1</v>
      </c>
      <c r="R347" s="285">
        <v>1</v>
      </c>
      <c r="S347" s="285">
        <v>1</v>
      </c>
      <c r="T347" s="285">
        <v>1</v>
      </c>
      <c r="U347" s="285">
        <v>1</v>
      </c>
      <c r="V347" s="235"/>
      <c r="W347" s="515"/>
      <c r="X347" s="455">
        <f t="shared" si="38"/>
        <v>0</v>
      </c>
      <c r="Y347" s="455">
        <f t="shared" si="38"/>
        <v>0</v>
      </c>
      <c r="Z347" s="455">
        <f t="shared" si="38"/>
        <v>0</v>
      </c>
      <c r="AA347" s="455">
        <f t="shared" si="38"/>
        <v>0</v>
      </c>
      <c r="AB347" s="455">
        <f t="shared" si="38"/>
        <v>0</v>
      </c>
      <c r="AC347" s="236"/>
      <c r="AD347" s="274"/>
    </row>
    <row r="348" spans="1:30" s="284" customFormat="1" ht="15.75" customHeight="1">
      <c r="A348" s="279"/>
      <c r="B348" s="279"/>
      <c r="C348" s="279"/>
      <c r="D348" s="279"/>
      <c r="E348" s="279"/>
      <c r="F348" s="279"/>
      <c r="G348" s="279"/>
      <c r="H348" s="229" t="str">
        <f t="shared" si="37"/>
        <v/>
      </c>
      <c r="I348" s="286"/>
      <c r="J348" s="286"/>
      <c r="K348" s="280"/>
      <c r="L348" s="280"/>
      <c r="M348" s="281"/>
      <c r="N348" s="281"/>
      <c r="O348" s="241" t="s">
        <v>21</v>
      </c>
      <c r="P348" s="241"/>
      <c r="Q348" s="265">
        <f>SUM(Q345:Q347)</f>
        <v>3</v>
      </c>
      <c r="R348" s="265">
        <f>SUM(R345:R347)</f>
        <v>3</v>
      </c>
      <c r="S348" s="265">
        <f>SUM(S345:S347)</f>
        <v>3</v>
      </c>
      <c r="T348" s="265">
        <f>SUM(T345:T347)</f>
        <v>3</v>
      </c>
      <c r="U348" s="265">
        <f>SUM(U345:U347)</f>
        <v>3</v>
      </c>
      <c r="V348" s="282"/>
      <c r="W348" s="453"/>
      <c r="X348" s="454"/>
      <c r="Y348" s="454"/>
      <c r="Z348" s="454"/>
      <c r="AA348" s="454"/>
      <c r="AB348" s="454"/>
      <c r="AC348" s="274"/>
      <c r="AD348" s="236"/>
    </row>
    <row r="349" spans="1:30" s="284" customFormat="1" ht="15.75" customHeight="1">
      <c r="A349" s="229" t="str">
        <f t="shared" ref="A349:A366" si="39">H349&amp;J349&amp;K349&amp;M349&amp;J349&amp;N349</f>
        <v>0301160012200_FTW_Bbox_WMN_left_Nike_Air_Presto_445x260</v>
      </c>
      <c r="B349" s="549" t="s">
        <v>606</v>
      </c>
      <c r="C349" s="549" t="s">
        <v>604</v>
      </c>
      <c r="D349" s="267">
        <v>16</v>
      </c>
      <c r="E349" s="546" t="s">
        <v>708</v>
      </c>
      <c r="F349" s="549" t="s">
        <v>652</v>
      </c>
      <c r="G349" s="549" t="s">
        <v>623</v>
      </c>
      <c r="H349" s="229" t="str">
        <f t="shared" si="37"/>
        <v>0301160012200</v>
      </c>
      <c r="I349" s="227" t="s">
        <v>443</v>
      </c>
      <c r="J349" s="227" t="s">
        <v>1139</v>
      </c>
      <c r="K349" s="246" t="s">
        <v>1121</v>
      </c>
      <c r="L349" s="246" t="s">
        <v>967</v>
      </c>
      <c r="M349" s="247" t="s">
        <v>1297</v>
      </c>
      <c r="N349" s="247" t="s">
        <v>1203</v>
      </c>
      <c r="O349" s="247" t="s">
        <v>964</v>
      </c>
      <c r="P349" s="231" t="s">
        <v>898</v>
      </c>
      <c r="Q349" s="285">
        <v>1</v>
      </c>
      <c r="R349" s="285">
        <v>1</v>
      </c>
      <c r="S349" s="285">
        <v>1</v>
      </c>
      <c r="T349" s="285">
        <v>1</v>
      </c>
      <c r="U349" s="285">
        <v>1</v>
      </c>
      <c r="V349" s="282"/>
      <c r="W349" s="455">
        <v>6.4</v>
      </c>
      <c r="X349" s="455">
        <f t="shared" ref="X349:AB366" si="40">Q349*W349</f>
        <v>6.4</v>
      </c>
      <c r="Y349" s="455">
        <f t="shared" si="40"/>
        <v>6.4</v>
      </c>
      <c r="Z349" s="455">
        <f t="shared" si="40"/>
        <v>6.4</v>
      </c>
      <c r="AA349" s="455">
        <f t="shared" si="40"/>
        <v>6.4</v>
      </c>
      <c r="AB349" s="455">
        <f t="shared" si="40"/>
        <v>6.4</v>
      </c>
      <c r="AC349" s="236"/>
      <c r="AD349" s="274"/>
    </row>
    <row r="350" spans="1:30" s="284" customFormat="1" ht="15.75" customHeight="1">
      <c r="A350" s="229" t="str">
        <f t="shared" si="39"/>
        <v>0301160022200_FTW_Bbox_WMN_left_Nike_Air_Max_1_445x260</v>
      </c>
      <c r="B350" s="549" t="s">
        <v>606</v>
      </c>
      <c r="C350" s="549" t="s">
        <v>604</v>
      </c>
      <c r="D350" s="267">
        <v>16</v>
      </c>
      <c r="E350" s="549" t="s">
        <v>709</v>
      </c>
      <c r="F350" s="549" t="s">
        <v>652</v>
      </c>
      <c r="G350" s="549" t="s">
        <v>623</v>
      </c>
      <c r="H350" s="229" t="str">
        <f t="shared" si="37"/>
        <v>0301160022200</v>
      </c>
      <c r="I350" s="227" t="s">
        <v>443</v>
      </c>
      <c r="J350" s="227" t="s">
        <v>1139</v>
      </c>
      <c r="K350" s="246" t="s">
        <v>1121</v>
      </c>
      <c r="L350" s="246" t="s">
        <v>967</v>
      </c>
      <c r="M350" s="247" t="s">
        <v>1298</v>
      </c>
      <c r="N350" s="247" t="s">
        <v>1203</v>
      </c>
      <c r="O350" s="247" t="s">
        <v>964</v>
      </c>
      <c r="P350" s="231" t="s">
        <v>898</v>
      </c>
      <c r="Q350" s="285">
        <v>1</v>
      </c>
      <c r="R350" s="285">
        <v>1</v>
      </c>
      <c r="S350" s="285">
        <v>1</v>
      </c>
      <c r="T350" s="285">
        <v>1</v>
      </c>
      <c r="U350" s="285">
        <v>1</v>
      </c>
      <c r="V350" s="282"/>
      <c r="W350" s="455">
        <v>6.4</v>
      </c>
      <c r="X350" s="455">
        <f t="shared" si="40"/>
        <v>6.4</v>
      </c>
      <c r="Y350" s="455">
        <f t="shared" si="40"/>
        <v>6.4</v>
      </c>
      <c r="Z350" s="455">
        <f t="shared" si="40"/>
        <v>6.4</v>
      </c>
      <c r="AA350" s="455">
        <f t="shared" si="40"/>
        <v>6.4</v>
      </c>
      <c r="AB350" s="455">
        <f t="shared" si="40"/>
        <v>6.4</v>
      </c>
      <c r="AC350" s="236"/>
      <c r="AD350" s="274"/>
    </row>
    <row r="351" spans="1:30" s="284" customFormat="1" ht="15.75" customHeight="1">
      <c r="A351" s="229" t="str">
        <f t="shared" si="39"/>
        <v>0301160032200_FTW_Bbox_WMN_left_Nike_Air_Huarache_445x260</v>
      </c>
      <c r="B351" s="549" t="s">
        <v>606</v>
      </c>
      <c r="C351" s="549" t="s">
        <v>604</v>
      </c>
      <c r="D351" s="267">
        <v>16</v>
      </c>
      <c r="E351" s="549" t="s">
        <v>710</v>
      </c>
      <c r="F351" s="549" t="s">
        <v>652</v>
      </c>
      <c r="G351" s="549" t="s">
        <v>623</v>
      </c>
      <c r="H351" s="229" t="str">
        <f t="shared" si="37"/>
        <v>0301160032200</v>
      </c>
      <c r="I351" s="227" t="s">
        <v>443</v>
      </c>
      <c r="J351" s="227" t="s">
        <v>1139</v>
      </c>
      <c r="K351" s="246" t="s">
        <v>1121</v>
      </c>
      <c r="L351" s="246" t="s">
        <v>967</v>
      </c>
      <c r="M351" s="247" t="s">
        <v>1299</v>
      </c>
      <c r="N351" s="247" t="s">
        <v>1203</v>
      </c>
      <c r="O351" s="247" t="s">
        <v>964</v>
      </c>
      <c r="P351" s="231" t="s">
        <v>898</v>
      </c>
      <c r="Q351" s="285">
        <v>1</v>
      </c>
      <c r="R351" s="285">
        <v>1</v>
      </c>
      <c r="S351" s="285">
        <v>1</v>
      </c>
      <c r="T351" s="285">
        <v>1</v>
      </c>
      <c r="U351" s="285">
        <v>1</v>
      </c>
      <c r="V351" s="282"/>
      <c r="W351" s="455">
        <v>6.4</v>
      </c>
      <c r="X351" s="455">
        <f t="shared" si="40"/>
        <v>6.4</v>
      </c>
      <c r="Y351" s="455">
        <f t="shared" si="40"/>
        <v>6.4</v>
      </c>
      <c r="Z351" s="455">
        <f t="shared" si="40"/>
        <v>6.4</v>
      </c>
      <c r="AA351" s="455">
        <f t="shared" si="40"/>
        <v>6.4</v>
      </c>
      <c r="AB351" s="455">
        <f t="shared" si="40"/>
        <v>6.4</v>
      </c>
      <c r="AC351" s="236"/>
      <c r="AD351" s="274"/>
    </row>
    <row r="352" spans="1:30" s="284" customFormat="1" ht="15.75" customHeight="1">
      <c r="A352" s="229" t="str">
        <f t="shared" si="39"/>
        <v>0301160042200_FTW_Bbox_WMN_left_Nike_Roshe_One_Flyknit_445x260</v>
      </c>
      <c r="B352" s="549" t="s">
        <v>606</v>
      </c>
      <c r="C352" s="549" t="s">
        <v>604</v>
      </c>
      <c r="D352" s="267">
        <v>16</v>
      </c>
      <c r="E352" s="549" t="s">
        <v>711</v>
      </c>
      <c r="F352" s="549" t="s">
        <v>652</v>
      </c>
      <c r="G352" s="549" t="s">
        <v>623</v>
      </c>
      <c r="H352" s="229" t="str">
        <f t="shared" si="37"/>
        <v>0301160042200</v>
      </c>
      <c r="I352" s="227" t="s">
        <v>443</v>
      </c>
      <c r="J352" s="227" t="s">
        <v>1139</v>
      </c>
      <c r="K352" s="246" t="s">
        <v>1121</v>
      </c>
      <c r="L352" s="246" t="s">
        <v>967</v>
      </c>
      <c r="M352" s="247" t="s">
        <v>1300</v>
      </c>
      <c r="N352" s="247" t="s">
        <v>1203</v>
      </c>
      <c r="O352" s="247" t="s">
        <v>964</v>
      </c>
      <c r="P352" s="231" t="s">
        <v>898</v>
      </c>
      <c r="Q352" s="285">
        <v>1</v>
      </c>
      <c r="R352" s="285">
        <v>1</v>
      </c>
      <c r="S352" s="285">
        <v>1</v>
      </c>
      <c r="T352" s="285">
        <v>1</v>
      </c>
      <c r="U352" s="285">
        <v>1</v>
      </c>
      <c r="V352" s="282"/>
      <c r="W352" s="455">
        <v>6.4</v>
      </c>
      <c r="X352" s="455">
        <f t="shared" si="40"/>
        <v>6.4</v>
      </c>
      <c r="Y352" s="455">
        <f t="shared" si="40"/>
        <v>6.4</v>
      </c>
      <c r="Z352" s="455">
        <f t="shared" si="40"/>
        <v>6.4</v>
      </c>
      <c r="AA352" s="455">
        <f t="shared" si="40"/>
        <v>6.4</v>
      </c>
      <c r="AB352" s="455">
        <f t="shared" si="40"/>
        <v>6.4</v>
      </c>
      <c r="AC352" s="236"/>
      <c r="AD352" s="274"/>
    </row>
    <row r="353" spans="1:30" s="284" customFormat="1" ht="15.75" customHeight="1">
      <c r="A353" s="229" t="str">
        <f t="shared" si="39"/>
        <v>0301160052200_FTW_Bbox_WMN_left_Nike_Juvenate_445x260</v>
      </c>
      <c r="B353" s="549" t="s">
        <v>606</v>
      </c>
      <c r="C353" s="549" t="s">
        <v>604</v>
      </c>
      <c r="D353" s="267">
        <v>16</v>
      </c>
      <c r="E353" s="549" t="s">
        <v>712</v>
      </c>
      <c r="F353" s="549" t="s">
        <v>652</v>
      </c>
      <c r="G353" s="549" t="s">
        <v>623</v>
      </c>
      <c r="H353" s="229" t="str">
        <f t="shared" si="37"/>
        <v>0301160052200</v>
      </c>
      <c r="I353" s="227" t="s">
        <v>443</v>
      </c>
      <c r="J353" s="227" t="s">
        <v>1139</v>
      </c>
      <c r="K353" s="246" t="s">
        <v>1121</v>
      </c>
      <c r="L353" s="246" t="s">
        <v>967</v>
      </c>
      <c r="M353" s="247" t="s">
        <v>935</v>
      </c>
      <c r="N353" s="247" t="s">
        <v>1203</v>
      </c>
      <c r="O353" s="247" t="s">
        <v>964</v>
      </c>
      <c r="P353" s="231" t="s">
        <v>898</v>
      </c>
      <c r="Q353" s="285">
        <v>1</v>
      </c>
      <c r="R353" s="285">
        <v>1</v>
      </c>
      <c r="S353" s="285">
        <v>1</v>
      </c>
      <c r="T353" s="285">
        <v>1</v>
      </c>
      <c r="U353" s="285">
        <v>1</v>
      </c>
      <c r="V353" s="282"/>
      <c r="W353" s="455">
        <v>6.4</v>
      </c>
      <c r="X353" s="455">
        <f t="shared" si="40"/>
        <v>6.4</v>
      </c>
      <c r="Y353" s="455">
        <f t="shared" si="40"/>
        <v>6.4</v>
      </c>
      <c r="Z353" s="455">
        <f t="shared" si="40"/>
        <v>6.4</v>
      </c>
      <c r="AA353" s="455">
        <f t="shared" si="40"/>
        <v>6.4</v>
      </c>
      <c r="AB353" s="455">
        <f t="shared" si="40"/>
        <v>6.4</v>
      </c>
      <c r="AC353" s="236"/>
      <c r="AD353" s="274"/>
    </row>
    <row r="354" spans="1:30" s="284" customFormat="1" ht="15.75" customHeight="1">
      <c r="A354" s="229" t="str">
        <f t="shared" si="39"/>
        <v>0301160062200_FTW_Bbox_WMN_left_Nike_Air_Huarache_Ultra_445x260</v>
      </c>
      <c r="B354" s="549" t="s">
        <v>606</v>
      </c>
      <c r="C354" s="549" t="s">
        <v>604</v>
      </c>
      <c r="D354" s="267">
        <v>16</v>
      </c>
      <c r="E354" s="549" t="s">
        <v>713</v>
      </c>
      <c r="F354" s="549" t="s">
        <v>652</v>
      </c>
      <c r="G354" s="549" t="s">
        <v>623</v>
      </c>
      <c r="H354" s="229" t="str">
        <f t="shared" si="37"/>
        <v>0301160062200</v>
      </c>
      <c r="I354" s="227" t="s">
        <v>443</v>
      </c>
      <c r="J354" s="227" t="s">
        <v>1139</v>
      </c>
      <c r="K354" s="246" t="s">
        <v>1121</v>
      </c>
      <c r="L354" s="246" t="s">
        <v>967</v>
      </c>
      <c r="M354" s="247" t="s">
        <v>1301</v>
      </c>
      <c r="N354" s="247" t="s">
        <v>1203</v>
      </c>
      <c r="O354" s="247" t="s">
        <v>964</v>
      </c>
      <c r="P354" s="231" t="s">
        <v>898</v>
      </c>
      <c r="Q354" s="285">
        <v>1</v>
      </c>
      <c r="R354" s="285">
        <v>1</v>
      </c>
      <c r="S354" s="285">
        <v>1</v>
      </c>
      <c r="T354" s="285">
        <v>1</v>
      </c>
      <c r="U354" s="285">
        <v>1</v>
      </c>
      <c r="V354" s="282"/>
      <c r="W354" s="455">
        <v>6.4</v>
      </c>
      <c r="X354" s="455">
        <f t="shared" si="40"/>
        <v>6.4</v>
      </c>
      <c r="Y354" s="455">
        <f t="shared" si="40"/>
        <v>6.4</v>
      </c>
      <c r="Z354" s="455">
        <f t="shared" si="40"/>
        <v>6.4</v>
      </c>
      <c r="AA354" s="455">
        <f t="shared" si="40"/>
        <v>6.4</v>
      </c>
      <c r="AB354" s="455">
        <f t="shared" si="40"/>
        <v>6.4</v>
      </c>
      <c r="AC354" s="236"/>
      <c r="AD354" s="274"/>
    </row>
    <row r="355" spans="1:30" s="284" customFormat="1" ht="15.75" customHeight="1">
      <c r="A355" s="229" t="str">
        <f t="shared" si="39"/>
        <v>0301160072200_FTW_Bbox_WMN_left_Nike_Air_Max_90_445x260</v>
      </c>
      <c r="B355" s="549" t="s">
        <v>606</v>
      </c>
      <c r="C355" s="549" t="s">
        <v>604</v>
      </c>
      <c r="D355" s="267">
        <v>16</v>
      </c>
      <c r="E355" s="549" t="s">
        <v>714</v>
      </c>
      <c r="F355" s="549" t="s">
        <v>652</v>
      </c>
      <c r="G355" s="549" t="s">
        <v>623</v>
      </c>
      <c r="H355" s="229" t="str">
        <f t="shared" si="37"/>
        <v>0301160072200</v>
      </c>
      <c r="I355" s="227" t="s">
        <v>443</v>
      </c>
      <c r="J355" s="227" t="s">
        <v>1139</v>
      </c>
      <c r="K355" s="246" t="s">
        <v>1121</v>
      </c>
      <c r="L355" s="246" t="s">
        <v>967</v>
      </c>
      <c r="M355" s="247" t="s">
        <v>1302</v>
      </c>
      <c r="N355" s="247" t="s">
        <v>1203</v>
      </c>
      <c r="O355" s="247" t="s">
        <v>964</v>
      </c>
      <c r="P355" s="231" t="s">
        <v>898</v>
      </c>
      <c r="Q355" s="285">
        <v>1</v>
      </c>
      <c r="R355" s="285">
        <v>1</v>
      </c>
      <c r="S355" s="285">
        <v>1</v>
      </c>
      <c r="T355" s="285">
        <v>1</v>
      </c>
      <c r="U355" s="285">
        <v>1</v>
      </c>
      <c r="V355" s="282"/>
      <c r="W355" s="455">
        <v>6.4</v>
      </c>
      <c r="X355" s="455">
        <f t="shared" si="40"/>
        <v>6.4</v>
      </c>
      <c r="Y355" s="455">
        <f t="shared" si="40"/>
        <v>6.4</v>
      </c>
      <c r="Z355" s="455">
        <f t="shared" si="40"/>
        <v>6.4</v>
      </c>
      <c r="AA355" s="455">
        <f t="shared" si="40"/>
        <v>6.4</v>
      </c>
      <c r="AB355" s="455">
        <f t="shared" si="40"/>
        <v>6.4</v>
      </c>
      <c r="AC355" s="236"/>
      <c r="AD355" s="274"/>
    </row>
    <row r="356" spans="1:30" s="284" customFormat="1" ht="15.75" customHeight="1">
      <c r="A356" s="229" t="str">
        <f t="shared" si="39"/>
        <v>0301160082200_FTW_Bbox_WMN_left_Nike_Air_Max_Zero_445x260</v>
      </c>
      <c r="B356" s="549" t="s">
        <v>606</v>
      </c>
      <c r="C356" s="549" t="s">
        <v>604</v>
      </c>
      <c r="D356" s="267">
        <v>16</v>
      </c>
      <c r="E356" s="549" t="s">
        <v>715</v>
      </c>
      <c r="F356" s="549" t="s">
        <v>652</v>
      </c>
      <c r="G356" s="549" t="s">
        <v>623</v>
      </c>
      <c r="H356" s="229" t="str">
        <f t="shared" si="37"/>
        <v>0301160082200</v>
      </c>
      <c r="I356" s="227" t="s">
        <v>443</v>
      </c>
      <c r="J356" s="227" t="s">
        <v>1139</v>
      </c>
      <c r="K356" s="246" t="s">
        <v>1121</v>
      </c>
      <c r="L356" s="246" t="s">
        <v>967</v>
      </c>
      <c r="M356" s="247" t="s">
        <v>1303</v>
      </c>
      <c r="N356" s="247" t="s">
        <v>1203</v>
      </c>
      <c r="O356" s="247" t="s">
        <v>964</v>
      </c>
      <c r="P356" s="231" t="s">
        <v>898</v>
      </c>
      <c r="Q356" s="285">
        <v>1</v>
      </c>
      <c r="R356" s="285">
        <v>1</v>
      </c>
      <c r="S356" s="285">
        <v>1</v>
      </c>
      <c r="T356" s="285">
        <v>1</v>
      </c>
      <c r="U356" s="285">
        <v>1</v>
      </c>
      <c r="V356" s="282"/>
      <c r="W356" s="455">
        <v>6.4</v>
      </c>
      <c r="X356" s="455">
        <f t="shared" si="40"/>
        <v>6.4</v>
      </c>
      <c r="Y356" s="455">
        <f t="shared" si="40"/>
        <v>6.4</v>
      </c>
      <c r="Z356" s="455">
        <f t="shared" si="40"/>
        <v>6.4</v>
      </c>
      <c r="AA356" s="455">
        <f t="shared" si="40"/>
        <v>6.4</v>
      </c>
      <c r="AB356" s="455">
        <f t="shared" si="40"/>
        <v>6.4</v>
      </c>
      <c r="AC356" s="236"/>
      <c r="AD356" s="274"/>
    </row>
    <row r="357" spans="1:30" s="284" customFormat="1" ht="15.75" customHeight="1">
      <c r="A357" s="229" t="str">
        <f t="shared" si="39"/>
        <v>0301160092200_FTW_Bbox_WMN_left_Nike_Air_Max_95_445x260</v>
      </c>
      <c r="B357" s="549" t="s">
        <v>606</v>
      </c>
      <c r="C357" s="549" t="s">
        <v>604</v>
      </c>
      <c r="D357" s="267">
        <v>16</v>
      </c>
      <c r="E357" s="549" t="s">
        <v>716</v>
      </c>
      <c r="F357" s="549" t="s">
        <v>652</v>
      </c>
      <c r="G357" s="549" t="s">
        <v>623</v>
      </c>
      <c r="H357" s="229" t="str">
        <f t="shared" si="37"/>
        <v>0301160092200</v>
      </c>
      <c r="I357" s="227" t="s">
        <v>443</v>
      </c>
      <c r="J357" s="227" t="s">
        <v>1139</v>
      </c>
      <c r="K357" s="246" t="s">
        <v>1121</v>
      </c>
      <c r="L357" s="246" t="s">
        <v>967</v>
      </c>
      <c r="M357" s="247" t="s">
        <v>968</v>
      </c>
      <c r="N357" s="247" t="s">
        <v>1203</v>
      </c>
      <c r="O357" s="247" t="s">
        <v>964</v>
      </c>
      <c r="P357" s="231" t="s">
        <v>898</v>
      </c>
      <c r="Q357" s="285">
        <v>1</v>
      </c>
      <c r="R357" s="285">
        <v>1</v>
      </c>
      <c r="S357" s="285">
        <v>1</v>
      </c>
      <c r="T357" s="285">
        <v>1</v>
      </c>
      <c r="U357" s="285">
        <v>1</v>
      </c>
      <c r="V357" s="282"/>
      <c r="W357" s="455">
        <v>6.4</v>
      </c>
      <c r="X357" s="455">
        <f t="shared" si="40"/>
        <v>6.4</v>
      </c>
      <c r="Y357" s="455">
        <f t="shared" si="40"/>
        <v>6.4</v>
      </c>
      <c r="Z357" s="455">
        <f t="shared" si="40"/>
        <v>6.4</v>
      </c>
      <c r="AA357" s="455">
        <f t="shared" si="40"/>
        <v>6.4</v>
      </c>
      <c r="AB357" s="455">
        <f t="shared" si="40"/>
        <v>6.4</v>
      </c>
      <c r="AC357" s="236"/>
      <c r="AD357" s="274"/>
    </row>
    <row r="358" spans="1:30" s="284" customFormat="1" ht="15.75" customHeight="1">
      <c r="A358" s="229" t="str">
        <f t="shared" si="39"/>
        <v>0301170102200_FTW_Bbox_WMN_right_Nike_Air_Presto_Background_447x260</v>
      </c>
      <c r="B358" s="549" t="s">
        <v>606</v>
      </c>
      <c r="C358" s="549" t="s">
        <v>604</v>
      </c>
      <c r="D358" s="267">
        <v>17</v>
      </c>
      <c r="E358" s="549" t="s">
        <v>717</v>
      </c>
      <c r="F358" s="549" t="s">
        <v>652</v>
      </c>
      <c r="G358" s="549" t="s">
        <v>623</v>
      </c>
      <c r="H358" s="229" t="str">
        <f t="shared" si="37"/>
        <v>0301170102200</v>
      </c>
      <c r="I358" s="227" t="s">
        <v>443</v>
      </c>
      <c r="J358" s="227" t="s">
        <v>1139</v>
      </c>
      <c r="K358" s="246" t="s">
        <v>1120</v>
      </c>
      <c r="L358" s="246" t="s">
        <v>969</v>
      </c>
      <c r="M358" s="247" t="s">
        <v>970</v>
      </c>
      <c r="N358" s="247" t="s">
        <v>1204</v>
      </c>
      <c r="O358" s="247" t="s">
        <v>964</v>
      </c>
      <c r="P358" s="231" t="s">
        <v>898</v>
      </c>
      <c r="Q358" s="285">
        <v>1</v>
      </c>
      <c r="R358" s="285">
        <v>1</v>
      </c>
      <c r="S358" s="285">
        <v>1</v>
      </c>
      <c r="T358" s="285">
        <v>1</v>
      </c>
      <c r="U358" s="285">
        <v>1</v>
      </c>
      <c r="V358" s="282"/>
      <c r="W358" s="455">
        <v>6.4</v>
      </c>
      <c r="X358" s="455">
        <f t="shared" si="40"/>
        <v>6.4</v>
      </c>
      <c r="Y358" s="455">
        <f t="shared" si="40"/>
        <v>6.4</v>
      </c>
      <c r="Z358" s="455">
        <f t="shared" si="40"/>
        <v>6.4</v>
      </c>
      <c r="AA358" s="455">
        <f t="shared" si="40"/>
        <v>6.4</v>
      </c>
      <c r="AB358" s="455">
        <f t="shared" si="40"/>
        <v>6.4</v>
      </c>
      <c r="AC358" s="236"/>
      <c r="AD358" s="274"/>
    </row>
    <row r="359" spans="1:30" s="284" customFormat="1" ht="15.75" customHeight="1">
      <c r="A359" s="229" t="str">
        <f t="shared" si="39"/>
        <v>0301170112200_FTW_Bbox_WMN_right_Nike_Air_Max_1_Background_447x260</v>
      </c>
      <c r="B359" s="549" t="s">
        <v>606</v>
      </c>
      <c r="C359" s="549" t="s">
        <v>604</v>
      </c>
      <c r="D359" s="267">
        <v>17</v>
      </c>
      <c r="E359" s="549" t="s">
        <v>718</v>
      </c>
      <c r="F359" s="549" t="s">
        <v>652</v>
      </c>
      <c r="G359" s="549" t="s">
        <v>623</v>
      </c>
      <c r="H359" s="229" t="str">
        <f t="shared" si="37"/>
        <v>0301170112200</v>
      </c>
      <c r="I359" s="227" t="s">
        <v>443</v>
      </c>
      <c r="J359" s="227" t="s">
        <v>1139</v>
      </c>
      <c r="K359" s="246" t="s">
        <v>1120</v>
      </c>
      <c r="L359" s="246" t="s">
        <v>969</v>
      </c>
      <c r="M359" s="247" t="s">
        <v>971</v>
      </c>
      <c r="N359" s="247" t="s">
        <v>1204</v>
      </c>
      <c r="O359" s="247" t="s">
        <v>964</v>
      </c>
      <c r="P359" s="231" t="s">
        <v>898</v>
      </c>
      <c r="Q359" s="285">
        <v>1</v>
      </c>
      <c r="R359" s="285">
        <v>1</v>
      </c>
      <c r="S359" s="285">
        <v>1</v>
      </c>
      <c r="T359" s="285">
        <v>1</v>
      </c>
      <c r="U359" s="285">
        <v>1</v>
      </c>
      <c r="V359" s="282"/>
      <c r="W359" s="455">
        <v>6.4</v>
      </c>
      <c r="X359" s="455">
        <f t="shared" si="40"/>
        <v>6.4</v>
      </c>
      <c r="Y359" s="455">
        <f t="shared" si="40"/>
        <v>6.4</v>
      </c>
      <c r="Z359" s="455">
        <f t="shared" si="40"/>
        <v>6.4</v>
      </c>
      <c r="AA359" s="455">
        <f t="shared" si="40"/>
        <v>6.4</v>
      </c>
      <c r="AB359" s="455">
        <f t="shared" si="40"/>
        <v>6.4</v>
      </c>
      <c r="AC359" s="236"/>
      <c r="AD359" s="274"/>
    </row>
    <row r="360" spans="1:30" s="284" customFormat="1" ht="15.75" customHeight="1">
      <c r="A360" s="229" t="str">
        <f t="shared" si="39"/>
        <v>0301170122200_FTW_Bbox_WMN_right_Nike_Air_Huarache_Background_447x260</v>
      </c>
      <c r="B360" s="549" t="s">
        <v>606</v>
      </c>
      <c r="C360" s="549" t="s">
        <v>604</v>
      </c>
      <c r="D360" s="267">
        <v>17</v>
      </c>
      <c r="E360" s="549" t="s">
        <v>719</v>
      </c>
      <c r="F360" s="549" t="s">
        <v>652</v>
      </c>
      <c r="G360" s="549" t="s">
        <v>623</v>
      </c>
      <c r="H360" s="229" t="str">
        <f t="shared" si="37"/>
        <v>0301170122200</v>
      </c>
      <c r="I360" s="227" t="s">
        <v>443</v>
      </c>
      <c r="J360" s="227" t="s">
        <v>1139</v>
      </c>
      <c r="K360" s="246" t="s">
        <v>1120</v>
      </c>
      <c r="L360" s="246" t="s">
        <v>969</v>
      </c>
      <c r="M360" s="247" t="s">
        <v>972</v>
      </c>
      <c r="N360" s="247" t="s">
        <v>1204</v>
      </c>
      <c r="O360" s="247" t="s">
        <v>964</v>
      </c>
      <c r="P360" s="231" t="s">
        <v>898</v>
      </c>
      <c r="Q360" s="285">
        <v>1</v>
      </c>
      <c r="R360" s="285">
        <v>1</v>
      </c>
      <c r="S360" s="285">
        <v>1</v>
      </c>
      <c r="T360" s="285">
        <v>1</v>
      </c>
      <c r="U360" s="285">
        <v>1</v>
      </c>
      <c r="V360" s="282"/>
      <c r="W360" s="455">
        <v>6.4</v>
      </c>
      <c r="X360" s="455">
        <f t="shared" si="40"/>
        <v>6.4</v>
      </c>
      <c r="Y360" s="455">
        <f t="shared" si="40"/>
        <v>6.4</v>
      </c>
      <c r="Z360" s="455">
        <f t="shared" si="40"/>
        <v>6.4</v>
      </c>
      <c r="AA360" s="455">
        <f t="shared" si="40"/>
        <v>6.4</v>
      </c>
      <c r="AB360" s="455">
        <f t="shared" si="40"/>
        <v>6.4</v>
      </c>
      <c r="AC360" s="236"/>
      <c r="AD360" s="274"/>
    </row>
    <row r="361" spans="1:30" s="284" customFormat="1" ht="15.75" customHeight="1">
      <c r="A361" s="229" t="str">
        <f t="shared" si="39"/>
        <v>0301170132200_FTW_Bbox_WMN_right_Nike_Roshe_One_Flyknit_Background_447x260</v>
      </c>
      <c r="B361" s="549" t="s">
        <v>606</v>
      </c>
      <c r="C361" s="549" t="s">
        <v>604</v>
      </c>
      <c r="D361" s="267">
        <v>17</v>
      </c>
      <c r="E361" s="549" t="s">
        <v>720</v>
      </c>
      <c r="F361" s="549" t="s">
        <v>652</v>
      </c>
      <c r="G361" s="549" t="s">
        <v>623</v>
      </c>
      <c r="H361" s="229" t="str">
        <f t="shared" si="37"/>
        <v>0301170132200</v>
      </c>
      <c r="I361" s="227" t="s">
        <v>443</v>
      </c>
      <c r="J361" s="227" t="s">
        <v>1139</v>
      </c>
      <c r="K361" s="246" t="s">
        <v>1120</v>
      </c>
      <c r="L361" s="246" t="s">
        <v>969</v>
      </c>
      <c r="M361" s="247" t="s">
        <v>973</v>
      </c>
      <c r="N361" s="247" t="s">
        <v>1204</v>
      </c>
      <c r="O361" s="247" t="s">
        <v>964</v>
      </c>
      <c r="P361" s="231" t="s">
        <v>898</v>
      </c>
      <c r="Q361" s="285">
        <v>1</v>
      </c>
      <c r="R361" s="285">
        <v>1</v>
      </c>
      <c r="S361" s="285">
        <v>1</v>
      </c>
      <c r="T361" s="285">
        <v>1</v>
      </c>
      <c r="U361" s="285">
        <v>1</v>
      </c>
      <c r="V361" s="282"/>
      <c r="W361" s="455">
        <v>6.4</v>
      </c>
      <c r="X361" s="455">
        <f t="shared" si="40"/>
        <v>6.4</v>
      </c>
      <c r="Y361" s="455">
        <f t="shared" si="40"/>
        <v>6.4</v>
      </c>
      <c r="Z361" s="455">
        <f t="shared" si="40"/>
        <v>6.4</v>
      </c>
      <c r="AA361" s="455">
        <f t="shared" si="40"/>
        <v>6.4</v>
      </c>
      <c r="AB361" s="455">
        <f t="shared" si="40"/>
        <v>6.4</v>
      </c>
      <c r="AC361" s="236"/>
      <c r="AD361" s="274"/>
    </row>
    <row r="362" spans="1:30" s="284" customFormat="1" ht="15.75" customHeight="1">
      <c r="A362" s="229" t="str">
        <f t="shared" si="39"/>
        <v>0301170142200_FTW_Bbox_WMN_right_Nike_Juvenate_Background_447x260</v>
      </c>
      <c r="B362" s="549" t="s">
        <v>606</v>
      </c>
      <c r="C362" s="549" t="s">
        <v>604</v>
      </c>
      <c r="D362" s="267">
        <v>17</v>
      </c>
      <c r="E362" s="549" t="s">
        <v>721</v>
      </c>
      <c r="F362" s="549" t="s">
        <v>652</v>
      </c>
      <c r="G362" s="549" t="s">
        <v>623</v>
      </c>
      <c r="H362" s="229" t="str">
        <f t="shared" si="37"/>
        <v>0301170142200</v>
      </c>
      <c r="I362" s="227" t="s">
        <v>443</v>
      </c>
      <c r="J362" s="227" t="s">
        <v>1139</v>
      </c>
      <c r="K362" s="246" t="s">
        <v>1120</v>
      </c>
      <c r="L362" s="246" t="s">
        <v>969</v>
      </c>
      <c r="M362" s="247" t="s">
        <v>974</v>
      </c>
      <c r="N362" s="247" t="s">
        <v>1204</v>
      </c>
      <c r="O362" s="247" t="s">
        <v>964</v>
      </c>
      <c r="P362" s="231" t="s">
        <v>898</v>
      </c>
      <c r="Q362" s="285">
        <v>1</v>
      </c>
      <c r="R362" s="285">
        <v>1</v>
      </c>
      <c r="S362" s="285">
        <v>1</v>
      </c>
      <c r="T362" s="285">
        <v>1</v>
      </c>
      <c r="U362" s="285">
        <v>1</v>
      </c>
      <c r="V362" s="282"/>
      <c r="W362" s="455">
        <v>6.4</v>
      </c>
      <c r="X362" s="455">
        <f t="shared" si="40"/>
        <v>6.4</v>
      </c>
      <c r="Y362" s="455">
        <f t="shared" si="40"/>
        <v>6.4</v>
      </c>
      <c r="Z362" s="455">
        <f t="shared" si="40"/>
        <v>6.4</v>
      </c>
      <c r="AA362" s="455">
        <f t="shared" si="40"/>
        <v>6.4</v>
      </c>
      <c r="AB362" s="455">
        <f t="shared" si="40"/>
        <v>6.4</v>
      </c>
      <c r="AC362" s="236"/>
      <c r="AD362" s="274"/>
    </row>
    <row r="363" spans="1:30" s="284" customFormat="1" ht="15.75" customHeight="1">
      <c r="A363" s="229" t="str">
        <f t="shared" si="39"/>
        <v>0301170152200_FTW_Bbox_WMN_right_Nike_Air_Huarache_Ultra_Background_447x260</v>
      </c>
      <c r="B363" s="549" t="s">
        <v>606</v>
      </c>
      <c r="C363" s="549" t="s">
        <v>604</v>
      </c>
      <c r="D363" s="267">
        <v>17</v>
      </c>
      <c r="E363" s="549" t="s">
        <v>722</v>
      </c>
      <c r="F363" s="549" t="s">
        <v>652</v>
      </c>
      <c r="G363" s="549" t="s">
        <v>623</v>
      </c>
      <c r="H363" s="229" t="str">
        <f t="shared" si="37"/>
        <v>0301170152200</v>
      </c>
      <c r="I363" s="227" t="s">
        <v>443</v>
      </c>
      <c r="J363" s="227" t="s">
        <v>1139</v>
      </c>
      <c r="K363" s="246" t="s">
        <v>1120</v>
      </c>
      <c r="L363" s="246" t="s">
        <v>969</v>
      </c>
      <c r="M363" s="247" t="s">
        <v>975</v>
      </c>
      <c r="N363" s="247" t="s">
        <v>1204</v>
      </c>
      <c r="O363" s="247" t="s">
        <v>964</v>
      </c>
      <c r="P363" s="231" t="s">
        <v>898</v>
      </c>
      <c r="Q363" s="285">
        <v>1</v>
      </c>
      <c r="R363" s="285">
        <v>1</v>
      </c>
      <c r="S363" s="285">
        <v>1</v>
      </c>
      <c r="T363" s="285">
        <v>1</v>
      </c>
      <c r="U363" s="285">
        <v>1</v>
      </c>
      <c r="V363" s="282"/>
      <c r="W363" s="455">
        <v>6.4</v>
      </c>
      <c r="X363" s="455">
        <f t="shared" si="40"/>
        <v>6.4</v>
      </c>
      <c r="Y363" s="455">
        <f t="shared" si="40"/>
        <v>6.4</v>
      </c>
      <c r="Z363" s="455">
        <f t="shared" si="40"/>
        <v>6.4</v>
      </c>
      <c r="AA363" s="455">
        <f t="shared" si="40"/>
        <v>6.4</v>
      </c>
      <c r="AB363" s="455">
        <f t="shared" si="40"/>
        <v>6.4</v>
      </c>
      <c r="AC363" s="236"/>
      <c r="AD363" s="274"/>
    </row>
    <row r="364" spans="1:30" s="284" customFormat="1" ht="15.75" customHeight="1">
      <c r="A364" s="229" t="str">
        <f t="shared" si="39"/>
        <v>0301170162200_FTW_Bbox_WMN_right_Nike_Air_Max_90_Background_447x260</v>
      </c>
      <c r="B364" s="549" t="s">
        <v>606</v>
      </c>
      <c r="C364" s="549" t="s">
        <v>604</v>
      </c>
      <c r="D364" s="267">
        <v>17</v>
      </c>
      <c r="E364" s="549" t="s">
        <v>723</v>
      </c>
      <c r="F364" s="549" t="s">
        <v>652</v>
      </c>
      <c r="G364" s="549" t="s">
        <v>623</v>
      </c>
      <c r="H364" s="229" t="str">
        <f t="shared" si="37"/>
        <v>0301170162200</v>
      </c>
      <c r="I364" s="227" t="s">
        <v>443</v>
      </c>
      <c r="J364" s="227" t="s">
        <v>1139</v>
      </c>
      <c r="K364" s="246" t="s">
        <v>1120</v>
      </c>
      <c r="L364" s="246" t="s">
        <v>969</v>
      </c>
      <c r="M364" s="247" t="s">
        <v>976</v>
      </c>
      <c r="N364" s="247" t="s">
        <v>1204</v>
      </c>
      <c r="O364" s="247" t="s">
        <v>964</v>
      </c>
      <c r="P364" s="231" t="s">
        <v>898</v>
      </c>
      <c r="Q364" s="285">
        <v>1</v>
      </c>
      <c r="R364" s="285">
        <v>1</v>
      </c>
      <c r="S364" s="285">
        <v>1</v>
      </c>
      <c r="T364" s="285">
        <v>1</v>
      </c>
      <c r="U364" s="285">
        <v>1</v>
      </c>
      <c r="V364" s="282"/>
      <c r="W364" s="455">
        <v>6.4</v>
      </c>
      <c r="X364" s="455">
        <f t="shared" si="40"/>
        <v>6.4</v>
      </c>
      <c r="Y364" s="455">
        <f t="shared" si="40"/>
        <v>6.4</v>
      </c>
      <c r="Z364" s="455">
        <f t="shared" si="40"/>
        <v>6.4</v>
      </c>
      <c r="AA364" s="455">
        <f t="shared" si="40"/>
        <v>6.4</v>
      </c>
      <c r="AB364" s="455">
        <f t="shared" si="40"/>
        <v>6.4</v>
      </c>
      <c r="AC364" s="236"/>
      <c r="AD364" s="274"/>
    </row>
    <row r="365" spans="1:30" s="284" customFormat="1" ht="15.75" customHeight="1">
      <c r="A365" s="229" t="str">
        <f t="shared" si="39"/>
        <v>0301170172200_FTW_Bbox_WMN_right_Nike_Air_Max_Zero_Background_447x260</v>
      </c>
      <c r="B365" s="549" t="s">
        <v>606</v>
      </c>
      <c r="C365" s="549" t="s">
        <v>604</v>
      </c>
      <c r="D365" s="267">
        <v>17</v>
      </c>
      <c r="E365" s="549" t="s">
        <v>724</v>
      </c>
      <c r="F365" s="549" t="s">
        <v>652</v>
      </c>
      <c r="G365" s="549" t="s">
        <v>623</v>
      </c>
      <c r="H365" s="229" t="str">
        <f t="shared" si="37"/>
        <v>0301170172200</v>
      </c>
      <c r="I365" s="227" t="s">
        <v>443</v>
      </c>
      <c r="J365" s="227" t="s">
        <v>1139</v>
      </c>
      <c r="K365" s="246" t="s">
        <v>1120</v>
      </c>
      <c r="L365" s="246" t="s">
        <v>969</v>
      </c>
      <c r="M365" s="247" t="s">
        <v>977</v>
      </c>
      <c r="N365" s="247" t="s">
        <v>1204</v>
      </c>
      <c r="O365" s="247" t="s">
        <v>964</v>
      </c>
      <c r="P365" s="231" t="s">
        <v>898</v>
      </c>
      <c r="Q365" s="285">
        <v>1</v>
      </c>
      <c r="R365" s="285">
        <v>1</v>
      </c>
      <c r="S365" s="285">
        <v>1</v>
      </c>
      <c r="T365" s="285">
        <v>1</v>
      </c>
      <c r="U365" s="285">
        <v>1</v>
      </c>
      <c r="V365" s="282"/>
      <c r="W365" s="455">
        <v>6.4</v>
      </c>
      <c r="X365" s="455">
        <f t="shared" si="40"/>
        <v>6.4</v>
      </c>
      <c r="Y365" s="455">
        <f t="shared" si="40"/>
        <v>6.4</v>
      </c>
      <c r="Z365" s="455">
        <f t="shared" si="40"/>
        <v>6.4</v>
      </c>
      <c r="AA365" s="455">
        <f t="shared" si="40"/>
        <v>6.4</v>
      </c>
      <c r="AB365" s="455">
        <f t="shared" si="40"/>
        <v>6.4</v>
      </c>
      <c r="AC365" s="236"/>
      <c r="AD365" s="274"/>
    </row>
    <row r="366" spans="1:30" s="284" customFormat="1" ht="15.75" customHeight="1">
      <c r="A366" s="229" t="str">
        <f t="shared" si="39"/>
        <v>0301170182200_FTW_Bbox_WMN_right_Nike_Air_Max_95_Background_447x260</v>
      </c>
      <c r="B366" s="549" t="s">
        <v>606</v>
      </c>
      <c r="C366" s="549" t="s">
        <v>604</v>
      </c>
      <c r="D366" s="267">
        <v>17</v>
      </c>
      <c r="E366" s="549" t="s">
        <v>725</v>
      </c>
      <c r="F366" s="549" t="s">
        <v>652</v>
      </c>
      <c r="G366" s="549" t="s">
        <v>623</v>
      </c>
      <c r="H366" s="229" t="str">
        <f t="shared" si="37"/>
        <v>0301170182200</v>
      </c>
      <c r="I366" s="227" t="s">
        <v>443</v>
      </c>
      <c r="J366" s="227" t="s">
        <v>1139</v>
      </c>
      <c r="K366" s="246" t="s">
        <v>1120</v>
      </c>
      <c r="L366" s="246" t="s">
        <v>969</v>
      </c>
      <c r="M366" s="247" t="s">
        <v>978</v>
      </c>
      <c r="N366" s="247" t="s">
        <v>1204</v>
      </c>
      <c r="O366" s="247" t="s">
        <v>964</v>
      </c>
      <c r="P366" s="231" t="s">
        <v>898</v>
      </c>
      <c r="Q366" s="285">
        <v>1</v>
      </c>
      <c r="R366" s="285">
        <v>1</v>
      </c>
      <c r="S366" s="285">
        <v>1</v>
      </c>
      <c r="T366" s="285">
        <v>1</v>
      </c>
      <c r="U366" s="285">
        <v>1</v>
      </c>
      <c r="V366" s="282"/>
      <c r="W366" s="455">
        <v>6.4</v>
      </c>
      <c r="X366" s="455">
        <f t="shared" si="40"/>
        <v>6.4</v>
      </c>
      <c r="Y366" s="455">
        <f t="shared" si="40"/>
        <v>6.4</v>
      </c>
      <c r="Z366" s="455">
        <f t="shared" si="40"/>
        <v>6.4</v>
      </c>
      <c r="AA366" s="455">
        <f t="shared" si="40"/>
        <v>6.4</v>
      </c>
      <c r="AB366" s="455">
        <f t="shared" si="40"/>
        <v>6.4</v>
      </c>
      <c r="AC366" s="236"/>
      <c r="AD366" s="274"/>
    </row>
    <row r="367" spans="1:30" s="284" customFormat="1" ht="15.75" customHeight="1">
      <c r="A367" s="279"/>
      <c r="B367" s="279"/>
      <c r="C367" s="279"/>
      <c r="D367" s="279"/>
      <c r="E367" s="279"/>
      <c r="F367" s="279"/>
      <c r="G367" s="279"/>
      <c r="H367" s="229" t="str">
        <f t="shared" si="37"/>
        <v/>
      </c>
      <c r="I367" s="286"/>
      <c r="J367" s="286"/>
      <c r="K367" s="230"/>
      <c r="L367" s="230"/>
      <c r="M367" s="231"/>
      <c r="N367" s="231"/>
      <c r="O367" s="241" t="s">
        <v>21</v>
      </c>
      <c r="P367" s="241"/>
      <c r="Q367" s="265">
        <f>SUM(Q349:Q366)</f>
        <v>18</v>
      </c>
      <c r="R367" s="265">
        <f>SUM(R349:R366)</f>
        <v>18</v>
      </c>
      <c r="S367" s="265">
        <f>SUM(S349:S366)</f>
        <v>18</v>
      </c>
      <c r="T367" s="265">
        <f>SUM(T349:T366)</f>
        <v>18</v>
      </c>
      <c r="U367" s="265">
        <f>SUM(U349:U366)</f>
        <v>18</v>
      </c>
      <c r="V367" s="282"/>
      <c r="W367" s="453"/>
      <c r="X367" s="454"/>
      <c r="Y367" s="454"/>
      <c r="Z367" s="454"/>
      <c r="AA367" s="454"/>
      <c r="AB367" s="454"/>
      <c r="AC367" s="274"/>
      <c r="AD367" s="274"/>
    </row>
    <row r="368" spans="1:30" s="284" customFormat="1" ht="15.75" customHeight="1">
      <c r="A368" s="229" t="str">
        <f t="shared" ref="A368:A385" si="41">H368&amp;J368&amp;K368&amp;M368&amp;J368&amp;N368</f>
        <v>0301180012200_FTW_Bbox_MN_left_Nike_Air_Presto_445x260</v>
      </c>
      <c r="B368" s="549" t="s">
        <v>606</v>
      </c>
      <c r="C368" s="549" t="s">
        <v>604</v>
      </c>
      <c r="D368" s="267">
        <v>18</v>
      </c>
      <c r="E368" s="546" t="s">
        <v>708</v>
      </c>
      <c r="F368" s="549" t="s">
        <v>652</v>
      </c>
      <c r="G368" s="549" t="s">
        <v>623</v>
      </c>
      <c r="H368" s="229" t="str">
        <f t="shared" si="37"/>
        <v>0301180012200</v>
      </c>
      <c r="I368" s="227" t="s">
        <v>443</v>
      </c>
      <c r="J368" s="227" t="s">
        <v>1139</v>
      </c>
      <c r="K368" s="246" t="s">
        <v>1119</v>
      </c>
      <c r="L368" s="246" t="s">
        <v>979</v>
      </c>
      <c r="M368" s="247" t="s">
        <v>1297</v>
      </c>
      <c r="N368" s="247" t="s">
        <v>1203</v>
      </c>
      <c r="O368" s="247" t="s">
        <v>964</v>
      </c>
      <c r="P368" s="231" t="s">
        <v>898</v>
      </c>
      <c r="Q368" s="285">
        <v>1</v>
      </c>
      <c r="R368" s="285">
        <v>1</v>
      </c>
      <c r="S368" s="285">
        <v>1</v>
      </c>
      <c r="T368" s="285">
        <v>1</v>
      </c>
      <c r="U368" s="285">
        <v>1</v>
      </c>
      <c r="V368" s="282"/>
      <c r="W368" s="455">
        <v>6.4</v>
      </c>
      <c r="X368" s="455">
        <f t="shared" ref="X368:AB385" si="42">Q368*W368</f>
        <v>6.4</v>
      </c>
      <c r="Y368" s="455">
        <f t="shared" si="42"/>
        <v>6.4</v>
      </c>
      <c r="Z368" s="455">
        <f t="shared" si="42"/>
        <v>6.4</v>
      </c>
      <c r="AA368" s="455">
        <f t="shared" si="42"/>
        <v>6.4</v>
      </c>
      <c r="AB368" s="455">
        <f t="shared" si="42"/>
        <v>6.4</v>
      </c>
      <c r="AC368" s="236"/>
      <c r="AD368" s="274"/>
    </row>
    <row r="369" spans="1:30" s="284" customFormat="1" ht="15.75" customHeight="1">
      <c r="A369" s="229" t="str">
        <f t="shared" si="41"/>
        <v>0301180022200_FTW_Bbox_MN_left_Nike_Air_Max_1_445x260</v>
      </c>
      <c r="B369" s="549" t="s">
        <v>606</v>
      </c>
      <c r="C369" s="549" t="s">
        <v>604</v>
      </c>
      <c r="D369" s="267">
        <v>18</v>
      </c>
      <c r="E369" s="549" t="s">
        <v>709</v>
      </c>
      <c r="F369" s="549" t="s">
        <v>652</v>
      </c>
      <c r="G369" s="549" t="s">
        <v>623</v>
      </c>
      <c r="H369" s="229" t="str">
        <f t="shared" si="37"/>
        <v>0301180022200</v>
      </c>
      <c r="I369" s="227" t="s">
        <v>443</v>
      </c>
      <c r="J369" s="227" t="s">
        <v>1139</v>
      </c>
      <c r="K369" s="246" t="s">
        <v>1119</v>
      </c>
      <c r="L369" s="246" t="s">
        <v>979</v>
      </c>
      <c r="M369" s="247" t="s">
        <v>1298</v>
      </c>
      <c r="N369" s="247" t="s">
        <v>1203</v>
      </c>
      <c r="O369" s="247" t="s">
        <v>964</v>
      </c>
      <c r="P369" s="231" t="s">
        <v>898</v>
      </c>
      <c r="Q369" s="285">
        <v>1</v>
      </c>
      <c r="R369" s="285">
        <v>1</v>
      </c>
      <c r="S369" s="285">
        <v>1</v>
      </c>
      <c r="T369" s="285">
        <v>1</v>
      </c>
      <c r="U369" s="285">
        <v>1</v>
      </c>
      <c r="V369" s="282"/>
      <c r="W369" s="455">
        <v>6.4</v>
      </c>
      <c r="X369" s="455">
        <f t="shared" si="42"/>
        <v>6.4</v>
      </c>
      <c r="Y369" s="455">
        <f t="shared" si="42"/>
        <v>6.4</v>
      </c>
      <c r="Z369" s="455">
        <f t="shared" si="42"/>
        <v>6.4</v>
      </c>
      <c r="AA369" s="455">
        <f t="shared" si="42"/>
        <v>6.4</v>
      </c>
      <c r="AB369" s="455">
        <f t="shared" si="42"/>
        <v>6.4</v>
      </c>
      <c r="AC369" s="236"/>
      <c r="AD369" s="274"/>
    </row>
    <row r="370" spans="1:30" s="284" customFormat="1" ht="15.75" customHeight="1">
      <c r="A370" s="229" t="str">
        <f t="shared" si="41"/>
        <v>0301180032200_FTW_Bbox_MN_left_Nike_Air_Huarache_445x260</v>
      </c>
      <c r="B370" s="549" t="s">
        <v>606</v>
      </c>
      <c r="C370" s="549" t="s">
        <v>604</v>
      </c>
      <c r="D370" s="267">
        <v>18</v>
      </c>
      <c r="E370" s="549" t="s">
        <v>710</v>
      </c>
      <c r="F370" s="549" t="s">
        <v>652</v>
      </c>
      <c r="G370" s="549" t="s">
        <v>623</v>
      </c>
      <c r="H370" s="229" t="str">
        <f t="shared" si="37"/>
        <v>0301180032200</v>
      </c>
      <c r="I370" s="227" t="s">
        <v>443</v>
      </c>
      <c r="J370" s="227" t="s">
        <v>1139</v>
      </c>
      <c r="K370" s="246" t="s">
        <v>1119</v>
      </c>
      <c r="L370" s="246" t="s">
        <v>979</v>
      </c>
      <c r="M370" s="247" t="s">
        <v>1299</v>
      </c>
      <c r="N370" s="247" t="s">
        <v>1203</v>
      </c>
      <c r="O370" s="247" t="s">
        <v>964</v>
      </c>
      <c r="P370" s="231" t="s">
        <v>898</v>
      </c>
      <c r="Q370" s="285">
        <v>1</v>
      </c>
      <c r="R370" s="285">
        <v>1</v>
      </c>
      <c r="S370" s="285">
        <v>1</v>
      </c>
      <c r="T370" s="285">
        <v>1</v>
      </c>
      <c r="U370" s="285">
        <v>1</v>
      </c>
      <c r="V370" s="282"/>
      <c r="W370" s="455">
        <v>6.4</v>
      </c>
      <c r="X370" s="455">
        <f t="shared" si="42"/>
        <v>6.4</v>
      </c>
      <c r="Y370" s="455">
        <f t="shared" si="42"/>
        <v>6.4</v>
      </c>
      <c r="Z370" s="455">
        <f t="shared" si="42"/>
        <v>6.4</v>
      </c>
      <c r="AA370" s="455">
        <f t="shared" si="42"/>
        <v>6.4</v>
      </c>
      <c r="AB370" s="455">
        <f t="shared" si="42"/>
        <v>6.4</v>
      </c>
      <c r="AC370" s="236"/>
      <c r="AD370" s="274"/>
    </row>
    <row r="371" spans="1:30" s="284" customFormat="1" ht="15.75" customHeight="1">
      <c r="A371" s="229" t="str">
        <f t="shared" si="41"/>
        <v>0301180042200_FTW_Bbox_MN_left_Nike_Roshe_One_Flyknit_445x260</v>
      </c>
      <c r="B371" s="549" t="s">
        <v>606</v>
      </c>
      <c r="C371" s="549" t="s">
        <v>604</v>
      </c>
      <c r="D371" s="267">
        <v>18</v>
      </c>
      <c r="E371" s="549" t="s">
        <v>711</v>
      </c>
      <c r="F371" s="549" t="s">
        <v>652</v>
      </c>
      <c r="G371" s="549" t="s">
        <v>623</v>
      </c>
      <c r="H371" s="229" t="str">
        <f t="shared" si="37"/>
        <v>0301180042200</v>
      </c>
      <c r="I371" s="227" t="s">
        <v>443</v>
      </c>
      <c r="J371" s="227" t="s">
        <v>1139</v>
      </c>
      <c r="K371" s="246" t="s">
        <v>1119</v>
      </c>
      <c r="L371" s="246" t="s">
        <v>979</v>
      </c>
      <c r="M371" s="247" t="s">
        <v>1300</v>
      </c>
      <c r="N371" s="247" t="s">
        <v>1203</v>
      </c>
      <c r="O371" s="247" t="s">
        <v>964</v>
      </c>
      <c r="P371" s="231" t="s">
        <v>898</v>
      </c>
      <c r="Q371" s="285">
        <v>1</v>
      </c>
      <c r="R371" s="285">
        <v>1</v>
      </c>
      <c r="S371" s="285">
        <v>1</v>
      </c>
      <c r="T371" s="285">
        <v>1</v>
      </c>
      <c r="U371" s="285">
        <v>1</v>
      </c>
      <c r="V371" s="282"/>
      <c r="W371" s="455">
        <v>6.4</v>
      </c>
      <c r="X371" s="455">
        <f t="shared" si="42"/>
        <v>6.4</v>
      </c>
      <c r="Y371" s="455">
        <f t="shared" si="42"/>
        <v>6.4</v>
      </c>
      <c r="Z371" s="455">
        <f t="shared" si="42"/>
        <v>6.4</v>
      </c>
      <c r="AA371" s="455">
        <f t="shared" si="42"/>
        <v>6.4</v>
      </c>
      <c r="AB371" s="455">
        <f t="shared" si="42"/>
        <v>6.4</v>
      </c>
      <c r="AC371" s="236"/>
      <c r="AD371" s="274"/>
    </row>
    <row r="372" spans="1:30" s="284" customFormat="1" ht="15.75" customHeight="1">
      <c r="A372" s="229" t="str">
        <f t="shared" si="41"/>
        <v>0301180052200_FTW_Bbox_MN_left_Nike_Juvenate_445x260</v>
      </c>
      <c r="B372" s="549" t="s">
        <v>606</v>
      </c>
      <c r="C372" s="549" t="s">
        <v>604</v>
      </c>
      <c r="D372" s="267">
        <v>18</v>
      </c>
      <c r="E372" s="549" t="s">
        <v>712</v>
      </c>
      <c r="F372" s="549" t="s">
        <v>652</v>
      </c>
      <c r="G372" s="549" t="s">
        <v>623</v>
      </c>
      <c r="H372" s="229" t="str">
        <f t="shared" si="37"/>
        <v>0301180052200</v>
      </c>
      <c r="I372" s="227" t="s">
        <v>443</v>
      </c>
      <c r="J372" s="227" t="s">
        <v>1139</v>
      </c>
      <c r="K372" s="246" t="s">
        <v>1119</v>
      </c>
      <c r="L372" s="246" t="s">
        <v>979</v>
      </c>
      <c r="M372" s="247" t="s">
        <v>935</v>
      </c>
      <c r="N372" s="247" t="s">
        <v>1203</v>
      </c>
      <c r="O372" s="247" t="s">
        <v>964</v>
      </c>
      <c r="P372" s="231" t="s">
        <v>898</v>
      </c>
      <c r="Q372" s="285">
        <v>1</v>
      </c>
      <c r="R372" s="285">
        <v>1</v>
      </c>
      <c r="S372" s="285">
        <v>1</v>
      </c>
      <c r="T372" s="285">
        <v>1</v>
      </c>
      <c r="U372" s="285">
        <v>1</v>
      </c>
      <c r="V372" s="282"/>
      <c r="W372" s="455">
        <v>6.4</v>
      </c>
      <c r="X372" s="455">
        <f t="shared" si="42"/>
        <v>6.4</v>
      </c>
      <c r="Y372" s="455">
        <f t="shared" si="42"/>
        <v>6.4</v>
      </c>
      <c r="Z372" s="455">
        <f t="shared" si="42"/>
        <v>6.4</v>
      </c>
      <c r="AA372" s="455">
        <f t="shared" si="42"/>
        <v>6.4</v>
      </c>
      <c r="AB372" s="455">
        <f t="shared" si="42"/>
        <v>6.4</v>
      </c>
      <c r="AC372" s="236"/>
      <c r="AD372" s="274"/>
    </row>
    <row r="373" spans="1:30" s="284" customFormat="1" ht="15.75" customHeight="1">
      <c r="A373" s="229" t="str">
        <f t="shared" si="41"/>
        <v>0301180062200_FTW_Bbox_MN_left_Nike_Air_Huarache_Ultra_445x260</v>
      </c>
      <c r="B373" s="549" t="s">
        <v>606</v>
      </c>
      <c r="C373" s="549" t="s">
        <v>604</v>
      </c>
      <c r="D373" s="267">
        <v>18</v>
      </c>
      <c r="E373" s="549" t="s">
        <v>713</v>
      </c>
      <c r="F373" s="549" t="s">
        <v>652</v>
      </c>
      <c r="G373" s="549" t="s">
        <v>623</v>
      </c>
      <c r="H373" s="229" t="str">
        <f t="shared" si="37"/>
        <v>0301180062200</v>
      </c>
      <c r="I373" s="227" t="s">
        <v>443</v>
      </c>
      <c r="J373" s="227" t="s">
        <v>1139</v>
      </c>
      <c r="K373" s="246" t="s">
        <v>1119</v>
      </c>
      <c r="L373" s="246" t="s">
        <v>979</v>
      </c>
      <c r="M373" s="247" t="s">
        <v>1301</v>
      </c>
      <c r="N373" s="247" t="s">
        <v>1203</v>
      </c>
      <c r="O373" s="247" t="s">
        <v>964</v>
      </c>
      <c r="P373" s="231" t="s">
        <v>898</v>
      </c>
      <c r="Q373" s="285">
        <v>1</v>
      </c>
      <c r="R373" s="285">
        <v>1</v>
      </c>
      <c r="S373" s="285">
        <v>1</v>
      </c>
      <c r="T373" s="285">
        <v>1</v>
      </c>
      <c r="U373" s="285">
        <v>1</v>
      </c>
      <c r="V373" s="282"/>
      <c r="W373" s="455">
        <v>6.4</v>
      </c>
      <c r="X373" s="455">
        <f t="shared" si="42"/>
        <v>6.4</v>
      </c>
      <c r="Y373" s="455">
        <f t="shared" si="42"/>
        <v>6.4</v>
      </c>
      <c r="Z373" s="455">
        <f t="shared" si="42"/>
        <v>6.4</v>
      </c>
      <c r="AA373" s="455">
        <f t="shared" si="42"/>
        <v>6.4</v>
      </c>
      <c r="AB373" s="455">
        <f t="shared" si="42"/>
        <v>6.4</v>
      </c>
      <c r="AC373" s="236"/>
      <c r="AD373" s="274"/>
    </row>
    <row r="374" spans="1:30" s="284" customFormat="1" ht="15.75" customHeight="1">
      <c r="A374" s="229" t="str">
        <f t="shared" si="41"/>
        <v>0301180072200_FTW_Bbox_MN_left_Nike_Air_Max_90_445x260</v>
      </c>
      <c r="B374" s="549" t="s">
        <v>606</v>
      </c>
      <c r="C374" s="549" t="s">
        <v>604</v>
      </c>
      <c r="D374" s="267">
        <v>18</v>
      </c>
      <c r="E374" s="549" t="s">
        <v>714</v>
      </c>
      <c r="F374" s="549" t="s">
        <v>652</v>
      </c>
      <c r="G374" s="549" t="s">
        <v>623</v>
      </c>
      <c r="H374" s="229" t="str">
        <f t="shared" si="37"/>
        <v>0301180072200</v>
      </c>
      <c r="I374" s="227" t="s">
        <v>443</v>
      </c>
      <c r="J374" s="227" t="s">
        <v>1139</v>
      </c>
      <c r="K374" s="246" t="s">
        <v>1119</v>
      </c>
      <c r="L374" s="246" t="s">
        <v>979</v>
      </c>
      <c r="M374" s="247" t="s">
        <v>1302</v>
      </c>
      <c r="N374" s="247" t="s">
        <v>1203</v>
      </c>
      <c r="O374" s="247" t="s">
        <v>964</v>
      </c>
      <c r="P374" s="231" t="s">
        <v>898</v>
      </c>
      <c r="Q374" s="285">
        <v>1</v>
      </c>
      <c r="R374" s="285">
        <v>1</v>
      </c>
      <c r="S374" s="285">
        <v>1</v>
      </c>
      <c r="T374" s="285">
        <v>1</v>
      </c>
      <c r="U374" s="285">
        <v>1</v>
      </c>
      <c r="V374" s="282"/>
      <c r="W374" s="455">
        <v>6.4</v>
      </c>
      <c r="X374" s="455">
        <f t="shared" si="42"/>
        <v>6.4</v>
      </c>
      <c r="Y374" s="455">
        <f t="shared" si="42"/>
        <v>6.4</v>
      </c>
      <c r="Z374" s="455">
        <f t="shared" si="42"/>
        <v>6.4</v>
      </c>
      <c r="AA374" s="455">
        <f t="shared" si="42"/>
        <v>6.4</v>
      </c>
      <c r="AB374" s="455">
        <f t="shared" si="42"/>
        <v>6.4</v>
      </c>
      <c r="AC374" s="236"/>
      <c r="AD374" s="274"/>
    </row>
    <row r="375" spans="1:30" s="284" customFormat="1" ht="15.75" customHeight="1">
      <c r="A375" s="229" t="str">
        <f t="shared" si="41"/>
        <v>0301180082200_FTW_Bbox_MN_left_Nike_Air_Max_Zero_445x260</v>
      </c>
      <c r="B375" s="549" t="s">
        <v>606</v>
      </c>
      <c r="C375" s="549" t="s">
        <v>604</v>
      </c>
      <c r="D375" s="267">
        <v>18</v>
      </c>
      <c r="E375" s="549" t="s">
        <v>715</v>
      </c>
      <c r="F375" s="549" t="s">
        <v>652</v>
      </c>
      <c r="G375" s="549" t="s">
        <v>623</v>
      </c>
      <c r="H375" s="229" t="str">
        <f t="shared" si="37"/>
        <v>0301180082200</v>
      </c>
      <c r="I375" s="227" t="s">
        <v>443</v>
      </c>
      <c r="J375" s="227" t="s">
        <v>1139</v>
      </c>
      <c r="K375" s="246" t="s">
        <v>1119</v>
      </c>
      <c r="L375" s="246" t="s">
        <v>979</v>
      </c>
      <c r="M375" s="247" t="s">
        <v>1303</v>
      </c>
      <c r="N375" s="247" t="s">
        <v>1203</v>
      </c>
      <c r="O375" s="247" t="s">
        <v>964</v>
      </c>
      <c r="P375" s="231" t="s">
        <v>898</v>
      </c>
      <c r="Q375" s="285">
        <v>1</v>
      </c>
      <c r="R375" s="285">
        <v>1</v>
      </c>
      <c r="S375" s="285">
        <v>1</v>
      </c>
      <c r="T375" s="285">
        <v>1</v>
      </c>
      <c r="U375" s="285">
        <v>1</v>
      </c>
      <c r="V375" s="282"/>
      <c r="W375" s="455">
        <v>6.4</v>
      </c>
      <c r="X375" s="455">
        <f t="shared" si="42"/>
        <v>6.4</v>
      </c>
      <c r="Y375" s="455">
        <f t="shared" si="42"/>
        <v>6.4</v>
      </c>
      <c r="Z375" s="455">
        <f t="shared" si="42"/>
        <v>6.4</v>
      </c>
      <c r="AA375" s="455">
        <f t="shared" si="42"/>
        <v>6.4</v>
      </c>
      <c r="AB375" s="455">
        <f t="shared" si="42"/>
        <v>6.4</v>
      </c>
      <c r="AC375" s="236"/>
      <c r="AD375" s="274"/>
    </row>
    <row r="376" spans="1:30" s="284" customFormat="1" ht="15.75" customHeight="1">
      <c r="A376" s="229" t="str">
        <f t="shared" si="41"/>
        <v>0301180092200_FTW_Bbox_MN_left_Nike_Air_Max_95_445x260</v>
      </c>
      <c r="B376" s="549" t="s">
        <v>606</v>
      </c>
      <c r="C376" s="549" t="s">
        <v>604</v>
      </c>
      <c r="D376" s="267">
        <v>18</v>
      </c>
      <c r="E376" s="549" t="s">
        <v>716</v>
      </c>
      <c r="F376" s="549" t="s">
        <v>652</v>
      </c>
      <c r="G376" s="549" t="s">
        <v>623</v>
      </c>
      <c r="H376" s="229" t="str">
        <f t="shared" si="37"/>
        <v>0301180092200</v>
      </c>
      <c r="I376" s="227" t="s">
        <v>443</v>
      </c>
      <c r="J376" s="227" t="s">
        <v>1139</v>
      </c>
      <c r="K376" s="246" t="s">
        <v>1119</v>
      </c>
      <c r="L376" s="246" t="s">
        <v>979</v>
      </c>
      <c r="M376" s="247" t="s">
        <v>968</v>
      </c>
      <c r="N376" s="247" t="s">
        <v>1203</v>
      </c>
      <c r="O376" s="247" t="s">
        <v>964</v>
      </c>
      <c r="P376" s="231" t="s">
        <v>898</v>
      </c>
      <c r="Q376" s="285">
        <v>1</v>
      </c>
      <c r="R376" s="285">
        <v>1</v>
      </c>
      <c r="S376" s="285">
        <v>1</v>
      </c>
      <c r="T376" s="285">
        <v>1</v>
      </c>
      <c r="U376" s="285">
        <v>1</v>
      </c>
      <c r="V376" s="282"/>
      <c r="W376" s="455">
        <v>6.4</v>
      </c>
      <c r="X376" s="455">
        <f t="shared" si="42"/>
        <v>6.4</v>
      </c>
      <c r="Y376" s="455">
        <f t="shared" si="42"/>
        <v>6.4</v>
      </c>
      <c r="Z376" s="455">
        <f t="shared" si="42"/>
        <v>6.4</v>
      </c>
      <c r="AA376" s="455">
        <f t="shared" si="42"/>
        <v>6.4</v>
      </c>
      <c r="AB376" s="455">
        <f t="shared" si="42"/>
        <v>6.4</v>
      </c>
      <c r="AC376" s="236"/>
      <c r="AD376" s="274"/>
    </row>
    <row r="377" spans="1:30" s="284" customFormat="1" ht="15.75" customHeight="1">
      <c r="A377" s="229" t="str">
        <f t="shared" si="41"/>
        <v>0301190102200_FTW_Bbox_MN_right_Nike_Air_Presto_Background_447x260</v>
      </c>
      <c r="B377" s="549" t="s">
        <v>606</v>
      </c>
      <c r="C377" s="549" t="s">
        <v>604</v>
      </c>
      <c r="D377" s="267">
        <v>19</v>
      </c>
      <c r="E377" s="549" t="s">
        <v>717</v>
      </c>
      <c r="F377" s="549" t="s">
        <v>652</v>
      </c>
      <c r="G377" s="549" t="s">
        <v>623</v>
      </c>
      <c r="H377" s="229" t="str">
        <f t="shared" si="37"/>
        <v>0301190102200</v>
      </c>
      <c r="I377" s="227" t="s">
        <v>443</v>
      </c>
      <c r="J377" s="227" t="s">
        <v>1139</v>
      </c>
      <c r="K377" s="246" t="s">
        <v>1118</v>
      </c>
      <c r="L377" s="246" t="s">
        <v>980</v>
      </c>
      <c r="M377" s="247" t="s">
        <v>970</v>
      </c>
      <c r="N377" s="247" t="s">
        <v>1204</v>
      </c>
      <c r="O377" s="247" t="s">
        <v>964</v>
      </c>
      <c r="P377" s="231" t="s">
        <v>898</v>
      </c>
      <c r="Q377" s="285">
        <v>1</v>
      </c>
      <c r="R377" s="285">
        <v>1</v>
      </c>
      <c r="S377" s="285">
        <v>1</v>
      </c>
      <c r="T377" s="285">
        <v>1</v>
      </c>
      <c r="U377" s="285">
        <v>1</v>
      </c>
      <c r="V377" s="282"/>
      <c r="W377" s="455">
        <v>6.4</v>
      </c>
      <c r="X377" s="455">
        <f t="shared" si="42"/>
        <v>6.4</v>
      </c>
      <c r="Y377" s="455">
        <f t="shared" si="42"/>
        <v>6.4</v>
      </c>
      <c r="Z377" s="455">
        <f t="shared" si="42"/>
        <v>6.4</v>
      </c>
      <c r="AA377" s="455">
        <f t="shared" si="42"/>
        <v>6.4</v>
      </c>
      <c r="AB377" s="455">
        <f t="shared" si="42"/>
        <v>6.4</v>
      </c>
      <c r="AC377" s="236"/>
      <c r="AD377" s="274"/>
    </row>
    <row r="378" spans="1:30" s="284" customFormat="1" ht="15.75" customHeight="1">
      <c r="A378" s="229" t="str">
        <f t="shared" si="41"/>
        <v>0301190112200_FTW_Bbox_MN_right_Nike_Air_Max_1_Background_447x260</v>
      </c>
      <c r="B378" s="549" t="s">
        <v>606</v>
      </c>
      <c r="C378" s="549" t="s">
        <v>604</v>
      </c>
      <c r="D378" s="267">
        <v>19</v>
      </c>
      <c r="E378" s="549" t="s">
        <v>718</v>
      </c>
      <c r="F378" s="549" t="s">
        <v>652</v>
      </c>
      <c r="G378" s="549" t="s">
        <v>623</v>
      </c>
      <c r="H378" s="229" t="str">
        <f t="shared" si="37"/>
        <v>0301190112200</v>
      </c>
      <c r="I378" s="227" t="s">
        <v>443</v>
      </c>
      <c r="J378" s="227" t="s">
        <v>1139</v>
      </c>
      <c r="K378" s="246" t="s">
        <v>1118</v>
      </c>
      <c r="L378" s="246" t="s">
        <v>980</v>
      </c>
      <c r="M378" s="247" t="s">
        <v>971</v>
      </c>
      <c r="N378" s="247" t="s">
        <v>1204</v>
      </c>
      <c r="O378" s="247" t="s">
        <v>964</v>
      </c>
      <c r="P378" s="231" t="s">
        <v>898</v>
      </c>
      <c r="Q378" s="285">
        <v>1</v>
      </c>
      <c r="R378" s="285">
        <v>1</v>
      </c>
      <c r="S378" s="285">
        <v>1</v>
      </c>
      <c r="T378" s="285">
        <v>1</v>
      </c>
      <c r="U378" s="285">
        <v>1</v>
      </c>
      <c r="V378" s="282"/>
      <c r="W378" s="455">
        <v>6.4</v>
      </c>
      <c r="X378" s="455">
        <f t="shared" si="42"/>
        <v>6.4</v>
      </c>
      <c r="Y378" s="455">
        <f t="shared" si="42"/>
        <v>6.4</v>
      </c>
      <c r="Z378" s="455">
        <f t="shared" si="42"/>
        <v>6.4</v>
      </c>
      <c r="AA378" s="455">
        <f t="shared" si="42"/>
        <v>6.4</v>
      </c>
      <c r="AB378" s="455">
        <f t="shared" si="42"/>
        <v>6.4</v>
      </c>
      <c r="AC378" s="236"/>
      <c r="AD378" s="274"/>
    </row>
    <row r="379" spans="1:30" s="284" customFormat="1" ht="15.75" customHeight="1">
      <c r="A379" s="229" t="str">
        <f t="shared" si="41"/>
        <v>0301190122200_FTW_Bbox_MN_right_Nike_Air_Huarache_Background_447x260</v>
      </c>
      <c r="B379" s="549" t="s">
        <v>606</v>
      </c>
      <c r="C379" s="549" t="s">
        <v>604</v>
      </c>
      <c r="D379" s="267">
        <v>19</v>
      </c>
      <c r="E379" s="549" t="s">
        <v>719</v>
      </c>
      <c r="F379" s="549" t="s">
        <v>652</v>
      </c>
      <c r="G379" s="549" t="s">
        <v>623</v>
      </c>
      <c r="H379" s="229" t="str">
        <f t="shared" si="37"/>
        <v>0301190122200</v>
      </c>
      <c r="I379" s="227" t="s">
        <v>443</v>
      </c>
      <c r="J379" s="227" t="s">
        <v>1139</v>
      </c>
      <c r="K379" s="246" t="s">
        <v>1118</v>
      </c>
      <c r="L379" s="246" t="s">
        <v>980</v>
      </c>
      <c r="M379" s="247" t="s">
        <v>972</v>
      </c>
      <c r="N379" s="247" t="s">
        <v>1204</v>
      </c>
      <c r="O379" s="247" t="s">
        <v>964</v>
      </c>
      <c r="P379" s="231" t="s">
        <v>898</v>
      </c>
      <c r="Q379" s="285">
        <v>1</v>
      </c>
      <c r="R379" s="285">
        <v>1</v>
      </c>
      <c r="S379" s="285">
        <v>1</v>
      </c>
      <c r="T379" s="285">
        <v>1</v>
      </c>
      <c r="U379" s="285">
        <v>1</v>
      </c>
      <c r="V379" s="282"/>
      <c r="W379" s="455">
        <v>6.4</v>
      </c>
      <c r="X379" s="455">
        <f t="shared" si="42"/>
        <v>6.4</v>
      </c>
      <c r="Y379" s="455">
        <f t="shared" si="42"/>
        <v>6.4</v>
      </c>
      <c r="Z379" s="455">
        <f t="shared" si="42"/>
        <v>6.4</v>
      </c>
      <c r="AA379" s="455">
        <f t="shared" si="42"/>
        <v>6.4</v>
      </c>
      <c r="AB379" s="455">
        <f t="shared" si="42"/>
        <v>6.4</v>
      </c>
      <c r="AC379" s="236"/>
      <c r="AD379" s="274"/>
    </row>
    <row r="380" spans="1:30" s="284" customFormat="1" ht="15.75" customHeight="1">
      <c r="A380" s="229" t="str">
        <f t="shared" si="41"/>
        <v>0301190132200_FTW_Bbox_MN_right_Nike_Roshe_One_Flyknit_Background_447x260</v>
      </c>
      <c r="B380" s="549" t="s">
        <v>606</v>
      </c>
      <c r="C380" s="549" t="s">
        <v>604</v>
      </c>
      <c r="D380" s="267">
        <v>19</v>
      </c>
      <c r="E380" s="549" t="s">
        <v>720</v>
      </c>
      <c r="F380" s="549" t="s">
        <v>652</v>
      </c>
      <c r="G380" s="549" t="s">
        <v>623</v>
      </c>
      <c r="H380" s="229" t="str">
        <f t="shared" si="37"/>
        <v>0301190132200</v>
      </c>
      <c r="I380" s="227" t="s">
        <v>443</v>
      </c>
      <c r="J380" s="227" t="s">
        <v>1139</v>
      </c>
      <c r="K380" s="246" t="s">
        <v>1118</v>
      </c>
      <c r="L380" s="246" t="s">
        <v>980</v>
      </c>
      <c r="M380" s="247" t="s">
        <v>973</v>
      </c>
      <c r="N380" s="247" t="s">
        <v>1204</v>
      </c>
      <c r="O380" s="247" t="s">
        <v>964</v>
      </c>
      <c r="P380" s="231" t="s">
        <v>898</v>
      </c>
      <c r="Q380" s="285">
        <v>1</v>
      </c>
      <c r="R380" s="285">
        <v>1</v>
      </c>
      <c r="S380" s="285">
        <v>1</v>
      </c>
      <c r="T380" s="285">
        <v>1</v>
      </c>
      <c r="U380" s="285">
        <v>1</v>
      </c>
      <c r="V380" s="282"/>
      <c r="W380" s="455">
        <v>6.4</v>
      </c>
      <c r="X380" s="455">
        <f t="shared" si="42"/>
        <v>6.4</v>
      </c>
      <c r="Y380" s="455">
        <f t="shared" si="42"/>
        <v>6.4</v>
      </c>
      <c r="Z380" s="455">
        <f t="shared" si="42"/>
        <v>6.4</v>
      </c>
      <c r="AA380" s="455">
        <f t="shared" si="42"/>
        <v>6.4</v>
      </c>
      <c r="AB380" s="455">
        <f t="shared" si="42"/>
        <v>6.4</v>
      </c>
      <c r="AC380" s="236"/>
      <c r="AD380" s="274"/>
    </row>
    <row r="381" spans="1:30" s="284" customFormat="1" ht="15.75" customHeight="1">
      <c r="A381" s="229" t="str">
        <f t="shared" si="41"/>
        <v>0301190142200_FTW_Bbox_MN_right_Nike_Juvenate_Background_447x260</v>
      </c>
      <c r="B381" s="549" t="s">
        <v>606</v>
      </c>
      <c r="C381" s="549" t="s">
        <v>604</v>
      </c>
      <c r="D381" s="267">
        <v>19</v>
      </c>
      <c r="E381" s="549" t="s">
        <v>721</v>
      </c>
      <c r="F381" s="549" t="s">
        <v>652</v>
      </c>
      <c r="G381" s="549" t="s">
        <v>623</v>
      </c>
      <c r="H381" s="229" t="str">
        <f t="shared" si="37"/>
        <v>0301190142200</v>
      </c>
      <c r="I381" s="227" t="s">
        <v>443</v>
      </c>
      <c r="J381" s="227" t="s">
        <v>1139</v>
      </c>
      <c r="K381" s="246" t="s">
        <v>1118</v>
      </c>
      <c r="L381" s="246" t="s">
        <v>980</v>
      </c>
      <c r="M381" s="247" t="s">
        <v>974</v>
      </c>
      <c r="N381" s="247" t="s">
        <v>1204</v>
      </c>
      <c r="O381" s="247" t="s">
        <v>964</v>
      </c>
      <c r="P381" s="231" t="s">
        <v>898</v>
      </c>
      <c r="Q381" s="285">
        <v>1</v>
      </c>
      <c r="R381" s="285">
        <v>1</v>
      </c>
      <c r="S381" s="285">
        <v>1</v>
      </c>
      <c r="T381" s="285">
        <v>1</v>
      </c>
      <c r="U381" s="285">
        <v>1</v>
      </c>
      <c r="V381" s="282"/>
      <c r="W381" s="455">
        <v>6.4</v>
      </c>
      <c r="X381" s="455">
        <f t="shared" si="42"/>
        <v>6.4</v>
      </c>
      <c r="Y381" s="455">
        <f t="shared" si="42"/>
        <v>6.4</v>
      </c>
      <c r="Z381" s="455">
        <f t="shared" si="42"/>
        <v>6.4</v>
      </c>
      <c r="AA381" s="455">
        <f t="shared" si="42"/>
        <v>6.4</v>
      </c>
      <c r="AB381" s="455">
        <f t="shared" si="42"/>
        <v>6.4</v>
      </c>
      <c r="AC381" s="236"/>
      <c r="AD381" s="274"/>
    </row>
    <row r="382" spans="1:30" s="284" customFormat="1" ht="15.75" customHeight="1">
      <c r="A382" s="229" t="str">
        <f t="shared" si="41"/>
        <v>0301190152200_FTW_Bbox_MN_right_Nike_Air_Huarache_Ultra_Background_447x260</v>
      </c>
      <c r="B382" s="549" t="s">
        <v>606</v>
      </c>
      <c r="C382" s="549" t="s">
        <v>604</v>
      </c>
      <c r="D382" s="267">
        <v>19</v>
      </c>
      <c r="E382" s="549" t="s">
        <v>722</v>
      </c>
      <c r="F382" s="549" t="s">
        <v>652</v>
      </c>
      <c r="G382" s="549" t="s">
        <v>623</v>
      </c>
      <c r="H382" s="229" t="str">
        <f t="shared" si="37"/>
        <v>0301190152200</v>
      </c>
      <c r="I382" s="227" t="s">
        <v>443</v>
      </c>
      <c r="J382" s="227" t="s">
        <v>1139</v>
      </c>
      <c r="K382" s="246" t="s">
        <v>1118</v>
      </c>
      <c r="L382" s="246" t="s">
        <v>980</v>
      </c>
      <c r="M382" s="247" t="s">
        <v>975</v>
      </c>
      <c r="N382" s="247" t="s">
        <v>1204</v>
      </c>
      <c r="O382" s="247" t="s">
        <v>964</v>
      </c>
      <c r="P382" s="231" t="s">
        <v>898</v>
      </c>
      <c r="Q382" s="285">
        <v>1</v>
      </c>
      <c r="R382" s="285">
        <v>1</v>
      </c>
      <c r="S382" s="285">
        <v>1</v>
      </c>
      <c r="T382" s="285">
        <v>1</v>
      </c>
      <c r="U382" s="285">
        <v>1</v>
      </c>
      <c r="V382" s="282"/>
      <c r="W382" s="455">
        <v>6.4</v>
      </c>
      <c r="X382" s="455">
        <f t="shared" si="42"/>
        <v>6.4</v>
      </c>
      <c r="Y382" s="455">
        <f t="shared" si="42"/>
        <v>6.4</v>
      </c>
      <c r="Z382" s="455">
        <f t="shared" si="42"/>
        <v>6.4</v>
      </c>
      <c r="AA382" s="455">
        <f t="shared" si="42"/>
        <v>6.4</v>
      </c>
      <c r="AB382" s="455">
        <f t="shared" si="42"/>
        <v>6.4</v>
      </c>
      <c r="AC382" s="236"/>
      <c r="AD382" s="274"/>
    </row>
    <row r="383" spans="1:30" s="284" customFormat="1" ht="15.75" customHeight="1">
      <c r="A383" s="229" t="str">
        <f t="shared" si="41"/>
        <v>0301190162200_FTW_Bbox_MN_right_Nike_Air_Max_90_Background_447x260</v>
      </c>
      <c r="B383" s="549" t="s">
        <v>606</v>
      </c>
      <c r="C383" s="549" t="s">
        <v>604</v>
      </c>
      <c r="D383" s="267">
        <v>19</v>
      </c>
      <c r="E383" s="549" t="s">
        <v>723</v>
      </c>
      <c r="F383" s="549" t="s">
        <v>652</v>
      </c>
      <c r="G383" s="549" t="s">
        <v>623</v>
      </c>
      <c r="H383" s="229" t="str">
        <f t="shared" si="37"/>
        <v>0301190162200</v>
      </c>
      <c r="I383" s="227" t="s">
        <v>443</v>
      </c>
      <c r="J383" s="227" t="s">
        <v>1139</v>
      </c>
      <c r="K383" s="246" t="s">
        <v>1118</v>
      </c>
      <c r="L383" s="246" t="s">
        <v>980</v>
      </c>
      <c r="M383" s="247" t="s">
        <v>976</v>
      </c>
      <c r="N383" s="247" t="s">
        <v>1204</v>
      </c>
      <c r="O383" s="247" t="s">
        <v>964</v>
      </c>
      <c r="P383" s="231" t="s">
        <v>898</v>
      </c>
      <c r="Q383" s="285">
        <v>1</v>
      </c>
      <c r="R383" s="285">
        <v>1</v>
      </c>
      <c r="S383" s="285">
        <v>1</v>
      </c>
      <c r="T383" s="285">
        <v>1</v>
      </c>
      <c r="U383" s="285">
        <v>1</v>
      </c>
      <c r="V383" s="282"/>
      <c r="W383" s="455">
        <v>6.4</v>
      </c>
      <c r="X383" s="455">
        <f t="shared" si="42"/>
        <v>6.4</v>
      </c>
      <c r="Y383" s="455">
        <f t="shared" si="42"/>
        <v>6.4</v>
      </c>
      <c r="Z383" s="455">
        <f t="shared" si="42"/>
        <v>6.4</v>
      </c>
      <c r="AA383" s="455">
        <f t="shared" si="42"/>
        <v>6.4</v>
      </c>
      <c r="AB383" s="455">
        <f t="shared" si="42"/>
        <v>6.4</v>
      </c>
      <c r="AC383" s="236"/>
      <c r="AD383" s="274"/>
    </row>
    <row r="384" spans="1:30" s="284" customFormat="1" ht="15.75" customHeight="1">
      <c r="A384" s="229" t="str">
        <f t="shared" si="41"/>
        <v>0301190172200_FTW_Bbox_MN_right_Nike_Air_Max_Zero_Background_447x260</v>
      </c>
      <c r="B384" s="549" t="s">
        <v>606</v>
      </c>
      <c r="C384" s="549" t="s">
        <v>604</v>
      </c>
      <c r="D384" s="267">
        <v>19</v>
      </c>
      <c r="E384" s="549" t="s">
        <v>724</v>
      </c>
      <c r="F384" s="549" t="s">
        <v>652</v>
      </c>
      <c r="G384" s="549" t="s">
        <v>623</v>
      </c>
      <c r="H384" s="229" t="str">
        <f t="shared" si="37"/>
        <v>0301190172200</v>
      </c>
      <c r="I384" s="227" t="s">
        <v>443</v>
      </c>
      <c r="J384" s="227" t="s">
        <v>1139</v>
      </c>
      <c r="K384" s="246" t="s">
        <v>1118</v>
      </c>
      <c r="L384" s="246" t="s">
        <v>980</v>
      </c>
      <c r="M384" s="247" t="s">
        <v>977</v>
      </c>
      <c r="N384" s="247" t="s">
        <v>1204</v>
      </c>
      <c r="O384" s="247" t="s">
        <v>964</v>
      </c>
      <c r="P384" s="231" t="s">
        <v>898</v>
      </c>
      <c r="Q384" s="285">
        <v>1</v>
      </c>
      <c r="R384" s="285">
        <v>1</v>
      </c>
      <c r="S384" s="285">
        <v>1</v>
      </c>
      <c r="T384" s="285">
        <v>1</v>
      </c>
      <c r="U384" s="285">
        <v>1</v>
      </c>
      <c r="V384" s="282"/>
      <c r="W384" s="455">
        <v>6.4</v>
      </c>
      <c r="X384" s="455">
        <f t="shared" si="42"/>
        <v>6.4</v>
      </c>
      <c r="Y384" s="455">
        <f t="shared" si="42"/>
        <v>6.4</v>
      </c>
      <c r="Z384" s="455">
        <f t="shared" si="42"/>
        <v>6.4</v>
      </c>
      <c r="AA384" s="455">
        <f t="shared" si="42"/>
        <v>6.4</v>
      </c>
      <c r="AB384" s="455">
        <f t="shared" si="42"/>
        <v>6.4</v>
      </c>
      <c r="AC384" s="236"/>
      <c r="AD384" s="274"/>
    </row>
    <row r="385" spans="1:30" s="284" customFormat="1" ht="15.75" customHeight="1">
      <c r="A385" s="229" t="str">
        <f t="shared" si="41"/>
        <v>0301190182200_FTW_Bbox_MN_right_Nike_Air_Max_95_Background_447x260</v>
      </c>
      <c r="B385" s="549" t="s">
        <v>606</v>
      </c>
      <c r="C385" s="549" t="s">
        <v>604</v>
      </c>
      <c r="D385" s="267">
        <v>19</v>
      </c>
      <c r="E385" s="549" t="s">
        <v>725</v>
      </c>
      <c r="F385" s="549" t="s">
        <v>652</v>
      </c>
      <c r="G385" s="549" t="s">
        <v>623</v>
      </c>
      <c r="H385" s="229" t="str">
        <f t="shared" si="37"/>
        <v>0301190182200</v>
      </c>
      <c r="I385" s="227" t="s">
        <v>443</v>
      </c>
      <c r="J385" s="227" t="s">
        <v>1139</v>
      </c>
      <c r="K385" s="246" t="s">
        <v>1118</v>
      </c>
      <c r="L385" s="246" t="s">
        <v>980</v>
      </c>
      <c r="M385" s="247" t="s">
        <v>978</v>
      </c>
      <c r="N385" s="247" t="s">
        <v>1204</v>
      </c>
      <c r="O385" s="247" t="s">
        <v>964</v>
      </c>
      <c r="P385" s="231" t="s">
        <v>898</v>
      </c>
      <c r="Q385" s="285">
        <v>1</v>
      </c>
      <c r="R385" s="285">
        <v>1</v>
      </c>
      <c r="S385" s="285">
        <v>1</v>
      </c>
      <c r="T385" s="285">
        <v>1</v>
      </c>
      <c r="U385" s="285">
        <v>1</v>
      </c>
      <c r="V385" s="282"/>
      <c r="W385" s="455">
        <v>6.4</v>
      </c>
      <c r="X385" s="455">
        <f t="shared" si="42"/>
        <v>6.4</v>
      </c>
      <c r="Y385" s="455">
        <f t="shared" si="42"/>
        <v>6.4</v>
      </c>
      <c r="Z385" s="455">
        <f t="shared" si="42"/>
        <v>6.4</v>
      </c>
      <c r="AA385" s="455">
        <f t="shared" si="42"/>
        <v>6.4</v>
      </c>
      <c r="AB385" s="455">
        <f t="shared" si="42"/>
        <v>6.4</v>
      </c>
      <c r="AC385" s="236"/>
      <c r="AD385" s="274"/>
    </row>
    <row r="386" spans="1:30" s="284" customFormat="1" ht="15.75" customHeight="1">
      <c r="A386" s="279"/>
      <c r="B386" s="279"/>
      <c r="C386" s="279"/>
      <c r="D386" s="279"/>
      <c r="E386" s="279"/>
      <c r="F386" s="279"/>
      <c r="G386" s="279"/>
      <c r="H386" s="229" t="str">
        <f t="shared" si="37"/>
        <v/>
      </c>
      <c r="I386" s="286"/>
      <c r="J386" s="286"/>
      <c r="K386" s="287"/>
      <c r="L386" s="287"/>
      <c r="M386" s="287"/>
      <c r="N386" s="287"/>
      <c r="O386" s="241" t="s">
        <v>21</v>
      </c>
      <c r="P386" s="241"/>
      <c r="Q386" s="265">
        <f>SUM(Q368:Q385)</f>
        <v>18</v>
      </c>
      <c r="R386" s="265">
        <f>SUM(R368:R385)</f>
        <v>18</v>
      </c>
      <c r="S386" s="265">
        <f>SUM(S368:S385)</f>
        <v>18</v>
      </c>
      <c r="T386" s="265">
        <f>SUM(T368:T385)</f>
        <v>18</v>
      </c>
      <c r="U386" s="265">
        <f>SUM(U368:U385)</f>
        <v>18</v>
      </c>
      <c r="V386" s="282"/>
      <c r="W386" s="453"/>
      <c r="X386" s="454"/>
      <c r="Y386" s="454"/>
      <c r="Z386" s="454"/>
      <c r="AA386" s="454"/>
      <c r="AB386" s="454"/>
      <c r="AC386" s="274"/>
      <c r="AD386" s="274"/>
    </row>
    <row r="387" spans="1:30" s="219" customFormat="1" ht="15.75" customHeight="1">
      <c r="A387" s="229" t="str">
        <f>H387&amp;J387&amp;K387&amp;M387&amp;J387&amp;N387</f>
        <v>0301200010000_FTW_MT_Silo_Content_(A2)_Fast_260x629</v>
      </c>
      <c r="B387" s="549" t="s">
        <v>606</v>
      </c>
      <c r="C387" s="549" t="s">
        <v>604</v>
      </c>
      <c r="D387" s="267">
        <v>20</v>
      </c>
      <c r="E387" s="546" t="s">
        <v>708</v>
      </c>
      <c r="F387" s="549" t="s">
        <v>623</v>
      </c>
      <c r="G387" s="549" t="s">
        <v>623</v>
      </c>
      <c r="H387" s="229" t="str">
        <f t="shared" si="37"/>
        <v>0301200010000</v>
      </c>
      <c r="I387" s="227" t="s">
        <v>443</v>
      </c>
      <c r="J387" s="227" t="s">
        <v>1139</v>
      </c>
      <c r="K387" s="246" t="s">
        <v>1117</v>
      </c>
      <c r="L387" s="246" t="s">
        <v>1290</v>
      </c>
      <c r="M387" s="247" t="s">
        <v>457</v>
      </c>
      <c r="N387" s="227" t="s">
        <v>1205</v>
      </c>
      <c r="O387" s="227" t="s">
        <v>964</v>
      </c>
      <c r="P387" s="231" t="s">
        <v>898</v>
      </c>
      <c r="Q387" s="285">
        <v>1</v>
      </c>
      <c r="R387" s="285">
        <v>1</v>
      </c>
      <c r="S387" s="285">
        <v>1</v>
      </c>
      <c r="T387" s="285">
        <v>1</v>
      </c>
      <c r="U387" s="285">
        <v>1</v>
      </c>
      <c r="V387" s="235"/>
      <c r="W387" s="455">
        <v>7.5</v>
      </c>
      <c r="X387" s="455">
        <f t="shared" ref="X387:AB389" si="43">Q387*W387</f>
        <v>7.5</v>
      </c>
      <c r="Y387" s="455">
        <f t="shared" si="43"/>
        <v>7.5</v>
      </c>
      <c r="Z387" s="455">
        <f t="shared" si="43"/>
        <v>7.5</v>
      </c>
      <c r="AA387" s="455">
        <f t="shared" si="43"/>
        <v>7.5</v>
      </c>
      <c r="AB387" s="455">
        <f t="shared" si="43"/>
        <v>7.5</v>
      </c>
      <c r="AC387" s="236"/>
      <c r="AD387" s="274"/>
    </row>
    <row r="388" spans="1:30" s="219" customFormat="1" ht="15.75" customHeight="1">
      <c r="A388" s="229" t="str">
        <f>H388&amp;J388&amp;K388&amp;M388&amp;J388&amp;N388</f>
        <v>0301200020000_FTW_MT_Silo_Content_(A2)_Dynamic_260x629</v>
      </c>
      <c r="B388" s="549" t="s">
        <v>606</v>
      </c>
      <c r="C388" s="549" t="s">
        <v>604</v>
      </c>
      <c r="D388" s="267">
        <v>20</v>
      </c>
      <c r="E388" s="549" t="s">
        <v>709</v>
      </c>
      <c r="F388" s="549" t="s">
        <v>623</v>
      </c>
      <c r="G388" s="549" t="s">
        <v>623</v>
      </c>
      <c r="H388" s="229" t="str">
        <f t="shared" si="37"/>
        <v>0301200020000</v>
      </c>
      <c r="I388" s="227" t="s">
        <v>443</v>
      </c>
      <c r="J388" s="227" t="s">
        <v>1139</v>
      </c>
      <c r="K388" s="246" t="s">
        <v>1117</v>
      </c>
      <c r="L388" s="246" t="s">
        <v>1290</v>
      </c>
      <c r="M388" s="247" t="s">
        <v>458</v>
      </c>
      <c r="N388" s="227" t="s">
        <v>1205</v>
      </c>
      <c r="O388" s="227" t="s">
        <v>964</v>
      </c>
      <c r="P388" s="231" t="s">
        <v>898</v>
      </c>
      <c r="Q388" s="285">
        <v>1</v>
      </c>
      <c r="R388" s="285">
        <v>1</v>
      </c>
      <c r="S388" s="285">
        <v>1</v>
      </c>
      <c r="T388" s="285">
        <v>1</v>
      </c>
      <c r="U388" s="285">
        <v>1</v>
      </c>
      <c r="V388" s="235"/>
      <c r="W388" s="455">
        <v>7.5</v>
      </c>
      <c r="X388" s="455">
        <f t="shared" si="43"/>
        <v>7.5</v>
      </c>
      <c r="Y388" s="455">
        <f t="shared" si="43"/>
        <v>7.5</v>
      </c>
      <c r="Z388" s="455">
        <f t="shared" si="43"/>
        <v>7.5</v>
      </c>
      <c r="AA388" s="455">
        <f t="shared" si="43"/>
        <v>7.5</v>
      </c>
      <c r="AB388" s="455">
        <f t="shared" si="43"/>
        <v>7.5</v>
      </c>
      <c r="AC388" s="236"/>
      <c r="AD388" s="274"/>
    </row>
    <row r="389" spans="1:30" s="219" customFormat="1" ht="15.75" customHeight="1">
      <c r="A389" s="229" t="str">
        <f>H389&amp;J389&amp;K389&amp;M389&amp;J389&amp;N389</f>
        <v>0301200030000_FTW_MT_Silo_Content_(A2)_Strong_260x629</v>
      </c>
      <c r="B389" s="549" t="s">
        <v>606</v>
      </c>
      <c r="C389" s="549" t="s">
        <v>604</v>
      </c>
      <c r="D389" s="267">
        <v>20</v>
      </c>
      <c r="E389" s="549" t="s">
        <v>710</v>
      </c>
      <c r="F389" s="549" t="s">
        <v>623</v>
      </c>
      <c r="G389" s="549" t="s">
        <v>623</v>
      </c>
      <c r="H389" s="229" t="str">
        <f t="shared" si="37"/>
        <v>0301200030000</v>
      </c>
      <c r="I389" s="227" t="s">
        <v>443</v>
      </c>
      <c r="J389" s="227" t="s">
        <v>1139</v>
      </c>
      <c r="K389" s="246" t="s">
        <v>1117</v>
      </c>
      <c r="L389" s="246" t="s">
        <v>1290</v>
      </c>
      <c r="M389" s="247" t="s">
        <v>459</v>
      </c>
      <c r="N389" s="227" t="s">
        <v>1205</v>
      </c>
      <c r="O389" s="227" t="s">
        <v>964</v>
      </c>
      <c r="P389" s="231" t="s">
        <v>898</v>
      </c>
      <c r="Q389" s="285">
        <v>1</v>
      </c>
      <c r="R389" s="285">
        <v>1</v>
      </c>
      <c r="S389" s="285">
        <v>1</v>
      </c>
      <c r="T389" s="285">
        <v>1</v>
      </c>
      <c r="U389" s="285">
        <v>1</v>
      </c>
      <c r="V389" s="235"/>
      <c r="W389" s="455">
        <v>7.5</v>
      </c>
      <c r="X389" s="455">
        <f t="shared" si="43"/>
        <v>7.5</v>
      </c>
      <c r="Y389" s="455">
        <f t="shared" si="43"/>
        <v>7.5</v>
      </c>
      <c r="Z389" s="455">
        <f t="shared" si="43"/>
        <v>7.5</v>
      </c>
      <c r="AA389" s="455">
        <f t="shared" si="43"/>
        <v>7.5</v>
      </c>
      <c r="AB389" s="455">
        <f t="shared" si="43"/>
        <v>7.5</v>
      </c>
      <c r="AC389" s="236"/>
      <c r="AD389" s="274"/>
    </row>
    <row r="390" spans="1:30" s="284" customFormat="1" ht="15.75" customHeight="1">
      <c r="A390" s="279"/>
      <c r="B390" s="279"/>
      <c r="C390" s="279"/>
      <c r="D390" s="279"/>
      <c r="E390" s="279"/>
      <c r="F390" s="279"/>
      <c r="G390" s="279"/>
      <c r="H390" s="229" t="str">
        <f t="shared" si="37"/>
        <v/>
      </c>
      <c r="I390" s="286"/>
      <c r="J390" s="286"/>
      <c r="K390" s="280"/>
      <c r="L390" s="280"/>
      <c r="M390" s="286"/>
      <c r="N390" s="286"/>
      <c r="O390" s="241"/>
      <c r="P390" s="241"/>
      <c r="Q390" s="265">
        <f>SUM(Q387:Q389)</f>
        <v>3</v>
      </c>
      <c r="R390" s="265">
        <f>SUM(R387:R389)</f>
        <v>3</v>
      </c>
      <c r="S390" s="265">
        <f>SUM(S387:S389)</f>
        <v>3</v>
      </c>
      <c r="T390" s="265">
        <f>SUM(T387:T389)</f>
        <v>3</v>
      </c>
      <c r="U390" s="265">
        <f>SUM(U387:U389)</f>
        <v>3</v>
      </c>
      <c r="V390" s="282"/>
      <c r="W390" s="453"/>
      <c r="X390" s="454"/>
      <c r="Y390" s="454"/>
      <c r="Z390" s="454"/>
      <c r="AA390" s="454"/>
      <c r="AB390" s="454"/>
      <c r="AC390" s="274"/>
      <c r="AD390" s="236"/>
    </row>
    <row r="391" spans="1:30" s="219" customFormat="1" ht="15.75" customHeight="1">
      <c r="A391" s="229" t="str">
        <f t="shared" ref="A391:A396" si="44">H391&amp;J391&amp;K391&amp;M391&amp;J391&amp;N391</f>
        <v>0301210012200_FTW_MT_Connect_(C1)_Nike_Zoom_Speed_Trainer_3_260x260</v>
      </c>
      <c r="B391" s="549" t="s">
        <v>606</v>
      </c>
      <c r="C391" s="549" t="s">
        <v>604</v>
      </c>
      <c r="D391" s="267">
        <v>21</v>
      </c>
      <c r="E391" s="546" t="s">
        <v>708</v>
      </c>
      <c r="F391" s="549" t="s">
        <v>652</v>
      </c>
      <c r="G391" s="549" t="s">
        <v>623</v>
      </c>
      <c r="H391" s="229" t="str">
        <f t="shared" si="37"/>
        <v>0301210012200</v>
      </c>
      <c r="I391" s="227" t="s">
        <v>443</v>
      </c>
      <c r="J391" s="227" t="s">
        <v>1139</v>
      </c>
      <c r="K391" s="230" t="s">
        <v>1116</v>
      </c>
      <c r="L391" s="230" t="s">
        <v>1291</v>
      </c>
      <c r="M391" s="227" t="s">
        <v>1360</v>
      </c>
      <c r="N391" s="227" t="s">
        <v>1206</v>
      </c>
      <c r="O391" s="227" t="s">
        <v>964</v>
      </c>
      <c r="P391" s="231" t="s">
        <v>898</v>
      </c>
      <c r="Q391" s="285">
        <v>1</v>
      </c>
      <c r="R391" s="285">
        <v>1</v>
      </c>
      <c r="S391" s="285">
        <v>1</v>
      </c>
      <c r="T391" s="285">
        <v>1</v>
      </c>
      <c r="U391" s="285">
        <v>1</v>
      </c>
      <c r="V391" s="235"/>
      <c r="W391" s="451">
        <v>6.4</v>
      </c>
      <c r="X391" s="455">
        <f t="shared" ref="X391:AB396" si="45">Q391*W391</f>
        <v>6.4</v>
      </c>
      <c r="Y391" s="455">
        <f t="shared" si="45"/>
        <v>6.4</v>
      </c>
      <c r="Z391" s="455">
        <f t="shared" si="45"/>
        <v>6.4</v>
      </c>
      <c r="AA391" s="455">
        <f t="shared" si="45"/>
        <v>6.4</v>
      </c>
      <c r="AB391" s="455">
        <f t="shared" si="45"/>
        <v>6.4</v>
      </c>
      <c r="AC391" s="236"/>
      <c r="AD391" s="274"/>
    </row>
    <row r="392" spans="1:30" s="219" customFormat="1" ht="15.75" customHeight="1">
      <c r="A392" s="229" t="str">
        <f t="shared" si="44"/>
        <v>0301210022200_FTW_MT_Connect_(C1)_Nike_Free_Trainer_3.0_260x260</v>
      </c>
      <c r="B392" s="549" t="s">
        <v>606</v>
      </c>
      <c r="C392" s="549" t="s">
        <v>604</v>
      </c>
      <c r="D392" s="267">
        <v>21</v>
      </c>
      <c r="E392" s="549" t="s">
        <v>709</v>
      </c>
      <c r="F392" s="549" t="s">
        <v>652</v>
      </c>
      <c r="G392" s="549" t="s">
        <v>623</v>
      </c>
      <c r="H392" s="229" t="str">
        <f t="shared" si="37"/>
        <v>0301210022200</v>
      </c>
      <c r="I392" s="227" t="s">
        <v>443</v>
      </c>
      <c r="J392" s="227" t="s">
        <v>1139</v>
      </c>
      <c r="K392" s="230" t="s">
        <v>1116</v>
      </c>
      <c r="L392" s="230" t="s">
        <v>1291</v>
      </c>
      <c r="M392" s="227" t="s">
        <v>981</v>
      </c>
      <c r="N392" s="227" t="s">
        <v>1206</v>
      </c>
      <c r="O392" s="227" t="s">
        <v>964</v>
      </c>
      <c r="P392" s="231" t="s">
        <v>898</v>
      </c>
      <c r="Q392" s="285">
        <v>1</v>
      </c>
      <c r="R392" s="285">
        <v>1</v>
      </c>
      <c r="S392" s="285">
        <v>1</v>
      </c>
      <c r="T392" s="285">
        <v>1</v>
      </c>
      <c r="U392" s="285">
        <v>1</v>
      </c>
      <c r="V392" s="235"/>
      <c r="W392" s="451">
        <v>6.4</v>
      </c>
      <c r="X392" s="455">
        <f t="shared" si="45"/>
        <v>6.4</v>
      </c>
      <c r="Y392" s="455">
        <f t="shared" si="45"/>
        <v>6.4</v>
      </c>
      <c r="Z392" s="455">
        <f t="shared" si="45"/>
        <v>6.4</v>
      </c>
      <c r="AA392" s="455">
        <f t="shared" si="45"/>
        <v>6.4</v>
      </c>
      <c r="AB392" s="455">
        <f t="shared" si="45"/>
        <v>6.4</v>
      </c>
      <c r="AC392" s="236"/>
      <c r="AD392" s="274"/>
    </row>
    <row r="393" spans="1:30" s="219" customFormat="1" ht="15.75" customHeight="1">
      <c r="A393" s="229" t="str">
        <f t="shared" si="44"/>
        <v>0301210032200_FTW_MT_Connect_(C1)_Nike_Free_Trainer_5.0_260x260</v>
      </c>
      <c r="B393" s="549" t="s">
        <v>606</v>
      </c>
      <c r="C393" s="549" t="s">
        <v>604</v>
      </c>
      <c r="D393" s="267">
        <v>21</v>
      </c>
      <c r="E393" s="549" t="s">
        <v>710</v>
      </c>
      <c r="F393" s="549" t="s">
        <v>652</v>
      </c>
      <c r="G393" s="549" t="s">
        <v>623</v>
      </c>
      <c r="H393" s="229" t="str">
        <f t="shared" si="37"/>
        <v>0301210032200</v>
      </c>
      <c r="I393" s="227" t="s">
        <v>443</v>
      </c>
      <c r="J393" s="227" t="s">
        <v>1139</v>
      </c>
      <c r="K393" s="230" t="s">
        <v>1116</v>
      </c>
      <c r="L393" s="230" t="s">
        <v>1291</v>
      </c>
      <c r="M393" s="227" t="s">
        <v>982</v>
      </c>
      <c r="N393" s="227" t="s">
        <v>1206</v>
      </c>
      <c r="O393" s="227" t="s">
        <v>964</v>
      </c>
      <c r="P393" s="231" t="s">
        <v>898</v>
      </c>
      <c r="Q393" s="285">
        <v>1</v>
      </c>
      <c r="R393" s="285">
        <v>1</v>
      </c>
      <c r="S393" s="285">
        <v>1</v>
      </c>
      <c r="T393" s="285">
        <v>1</v>
      </c>
      <c r="U393" s="285">
        <v>1</v>
      </c>
      <c r="V393" s="235"/>
      <c r="W393" s="451">
        <v>6.4</v>
      </c>
      <c r="X393" s="455">
        <f t="shared" si="45"/>
        <v>6.4</v>
      </c>
      <c r="Y393" s="455">
        <f t="shared" si="45"/>
        <v>6.4</v>
      </c>
      <c r="Z393" s="455">
        <f t="shared" si="45"/>
        <v>6.4</v>
      </c>
      <c r="AA393" s="455">
        <f t="shared" si="45"/>
        <v>6.4</v>
      </c>
      <c r="AB393" s="455">
        <f t="shared" si="45"/>
        <v>6.4</v>
      </c>
      <c r="AC393" s="236"/>
      <c r="AD393" s="274"/>
    </row>
    <row r="394" spans="1:30" s="219" customFormat="1" ht="15.75" customHeight="1">
      <c r="A394" s="229" t="str">
        <f t="shared" si="44"/>
        <v>0301210042200_FTW_MT_Connect_(C1)_Nike_Lunar_Caldra_260x260</v>
      </c>
      <c r="B394" s="549" t="s">
        <v>606</v>
      </c>
      <c r="C394" s="549" t="s">
        <v>604</v>
      </c>
      <c r="D394" s="267">
        <v>21</v>
      </c>
      <c r="E394" s="549" t="s">
        <v>711</v>
      </c>
      <c r="F394" s="549" t="s">
        <v>652</v>
      </c>
      <c r="G394" s="549" t="s">
        <v>623</v>
      </c>
      <c r="H394" s="229" t="str">
        <f t="shared" si="37"/>
        <v>0301210042200</v>
      </c>
      <c r="I394" s="227" t="s">
        <v>443</v>
      </c>
      <c r="J394" s="227" t="s">
        <v>1139</v>
      </c>
      <c r="K394" s="230" t="s">
        <v>1116</v>
      </c>
      <c r="L394" s="230" t="s">
        <v>1291</v>
      </c>
      <c r="M394" s="227" t="s">
        <v>983</v>
      </c>
      <c r="N394" s="227" t="s">
        <v>1206</v>
      </c>
      <c r="O394" s="227" t="s">
        <v>964</v>
      </c>
      <c r="P394" s="231" t="s">
        <v>898</v>
      </c>
      <c r="Q394" s="285">
        <v>1</v>
      </c>
      <c r="R394" s="285">
        <v>1</v>
      </c>
      <c r="S394" s="285">
        <v>1</v>
      </c>
      <c r="T394" s="285">
        <v>1</v>
      </c>
      <c r="U394" s="285">
        <v>1</v>
      </c>
      <c r="V394" s="235"/>
      <c r="W394" s="451">
        <v>6.4</v>
      </c>
      <c r="X394" s="455">
        <f t="shared" si="45"/>
        <v>6.4</v>
      </c>
      <c r="Y394" s="455">
        <f t="shared" si="45"/>
        <v>6.4</v>
      </c>
      <c r="Z394" s="455">
        <f t="shared" si="45"/>
        <v>6.4</v>
      </c>
      <c r="AA394" s="455">
        <f t="shared" si="45"/>
        <v>6.4</v>
      </c>
      <c r="AB394" s="455">
        <f t="shared" si="45"/>
        <v>6.4</v>
      </c>
      <c r="AC394" s="236"/>
      <c r="AD394" s="274"/>
    </row>
    <row r="395" spans="1:30" s="219" customFormat="1" ht="15.75" customHeight="1">
      <c r="A395" s="229" t="str">
        <f t="shared" si="44"/>
        <v>0301210052200_FTW_MT_Connect_(C1)_Nike_Zoom_Hypercross_TR_2_260x260</v>
      </c>
      <c r="B395" s="549" t="s">
        <v>606</v>
      </c>
      <c r="C395" s="549" t="s">
        <v>604</v>
      </c>
      <c r="D395" s="267">
        <v>21</v>
      </c>
      <c r="E395" s="549" t="s">
        <v>712</v>
      </c>
      <c r="F395" s="549" t="s">
        <v>652</v>
      </c>
      <c r="G395" s="549" t="s">
        <v>623</v>
      </c>
      <c r="H395" s="229" t="str">
        <f t="shared" si="37"/>
        <v>0301210052200</v>
      </c>
      <c r="I395" s="227" t="s">
        <v>443</v>
      </c>
      <c r="J395" s="227" t="s">
        <v>1139</v>
      </c>
      <c r="K395" s="230" t="s">
        <v>1116</v>
      </c>
      <c r="L395" s="230" t="s">
        <v>1291</v>
      </c>
      <c r="M395" s="227" t="s">
        <v>984</v>
      </c>
      <c r="N395" s="227" t="s">
        <v>1206</v>
      </c>
      <c r="O395" s="227" t="s">
        <v>964</v>
      </c>
      <c r="P395" s="231" t="s">
        <v>898</v>
      </c>
      <c r="Q395" s="285">
        <v>1</v>
      </c>
      <c r="R395" s="285">
        <v>1</v>
      </c>
      <c r="S395" s="285">
        <v>1</v>
      </c>
      <c r="T395" s="285">
        <v>1</v>
      </c>
      <c r="U395" s="285">
        <v>1</v>
      </c>
      <c r="V395" s="235"/>
      <c r="W395" s="451">
        <v>6.4</v>
      </c>
      <c r="X395" s="455">
        <f t="shared" si="45"/>
        <v>6.4</v>
      </c>
      <c r="Y395" s="455">
        <f t="shared" si="45"/>
        <v>6.4</v>
      </c>
      <c r="Z395" s="455">
        <f t="shared" si="45"/>
        <v>6.4</v>
      </c>
      <c r="AA395" s="455">
        <f t="shared" si="45"/>
        <v>6.4</v>
      </c>
      <c r="AB395" s="455">
        <f t="shared" si="45"/>
        <v>6.4</v>
      </c>
      <c r="AC395" s="236"/>
      <c r="AD395" s="274"/>
    </row>
    <row r="396" spans="1:30" s="219" customFormat="1" ht="15.75" customHeight="1">
      <c r="A396" s="229" t="str">
        <f t="shared" si="44"/>
        <v>0301210062200_FTW_MT_Connect_(C1)_Nike_Metcon_I_260x260</v>
      </c>
      <c r="B396" s="549" t="s">
        <v>606</v>
      </c>
      <c r="C396" s="549" t="s">
        <v>604</v>
      </c>
      <c r="D396" s="267">
        <v>21</v>
      </c>
      <c r="E396" s="549" t="s">
        <v>713</v>
      </c>
      <c r="F396" s="549" t="s">
        <v>652</v>
      </c>
      <c r="G396" s="549" t="s">
        <v>623</v>
      </c>
      <c r="H396" s="229" t="str">
        <f t="shared" si="37"/>
        <v>0301210062200</v>
      </c>
      <c r="I396" s="227" t="s">
        <v>443</v>
      </c>
      <c r="J396" s="227" t="s">
        <v>1139</v>
      </c>
      <c r="K396" s="230" t="s">
        <v>1116</v>
      </c>
      <c r="L396" s="230" t="s">
        <v>1291</v>
      </c>
      <c r="M396" s="227" t="s">
        <v>985</v>
      </c>
      <c r="N396" s="227" t="s">
        <v>1206</v>
      </c>
      <c r="O396" s="227" t="s">
        <v>964</v>
      </c>
      <c r="P396" s="231" t="s">
        <v>898</v>
      </c>
      <c r="Q396" s="285">
        <v>1</v>
      </c>
      <c r="R396" s="285">
        <v>1</v>
      </c>
      <c r="S396" s="285">
        <v>1</v>
      </c>
      <c r="T396" s="285">
        <v>1</v>
      </c>
      <c r="U396" s="285">
        <v>1</v>
      </c>
      <c r="V396" s="235"/>
      <c r="W396" s="451">
        <v>6.4</v>
      </c>
      <c r="X396" s="455">
        <f t="shared" si="45"/>
        <v>6.4</v>
      </c>
      <c r="Y396" s="455">
        <f t="shared" si="45"/>
        <v>6.4</v>
      </c>
      <c r="Z396" s="455">
        <f t="shared" si="45"/>
        <v>6.4</v>
      </c>
      <c r="AA396" s="455">
        <f t="shared" si="45"/>
        <v>6.4</v>
      </c>
      <c r="AB396" s="455">
        <f t="shared" si="45"/>
        <v>6.4</v>
      </c>
      <c r="AC396" s="236"/>
      <c r="AD396" s="274"/>
    </row>
    <row r="397" spans="1:30" s="284" customFormat="1" ht="15.75" customHeight="1">
      <c r="A397" s="279"/>
      <c r="B397" s="279"/>
      <c r="C397" s="279"/>
      <c r="D397" s="279"/>
      <c r="E397" s="279"/>
      <c r="F397" s="279"/>
      <c r="G397" s="279"/>
      <c r="H397" s="229" t="str">
        <f t="shared" si="37"/>
        <v/>
      </c>
      <c r="I397" s="286"/>
      <c r="J397" s="286"/>
      <c r="K397" s="280"/>
      <c r="L397" s="280"/>
      <c r="M397" s="281"/>
      <c r="N397" s="281"/>
      <c r="O397" s="241" t="s">
        <v>21</v>
      </c>
      <c r="P397" s="241"/>
      <c r="Q397" s="265">
        <f>SUM(Q391:Q396)</f>
        <v>6</v>
      </c>
      <c r="R397" s="265">
        <f>SUM(R391:R396)</f>
        <v>6</v>
      </c>
      <c r="S397" s="265">
        <f>SUM(S391:S396)</f>
        <v>6</v>
      </c>
      <c r="T397" s="265">
        <f>SUM(T391:T396)</f>
        <v>6</v>
      </c>
      <c r="U397" s="265">
        <f>SUM(U391:U396)</f>
        <v>6</v>
      </c>
      <c r="V397" s="282"/>
      <c r="W397" s="453"/>
      <c r="X397" s="454"/>
      <c r="Y397" s="454"/>
      <c r="Z397" s="454"/>
      <c r="AA397" s="454"/>
      <c r="AB397" s="454"/>
      <c r="AC397" s="274"/>
    </row>
    <row r="398" spans="1:30" s="219" customFormat="1" ht="15.75" customHeight="1">
      <c r="A398" s="229" t="str">
        <f>H398&amp;J398&amp;K398&amp;M398&amp;J398&amp;N398</f>
        <v>0301220012200_FTW_FTB_Connect_(C1)_Mercurial_260x260</v>
      </c>
      <c r="B398" s="549" t="s">
        <v>606</v>
      </c>
      <c r="C398" s="549" t="s">
        <v>604</v>
      </c>
      <c r="D398" s="267">
        <v>22</v>
      </c>
      <c r="E398" s="549" t="s">
        <v>708</v>
      </c>
      <c r="F398" s="549" t="s">
        <v>652</v>
      </c>
      <c r="G398" s="549" t="s">
        <v>623</v>
      </c>
      <c r="H398" s="229" t="str">
        <f t="shared" si="37"/>
        <v>0301220012200</v>
      </c>
      <c r="I398" s="227" t="s">
        <v>443</v>
      </c>
      <c r="J398" s="227" t="s">
        <v>1139</v>
      </c>
      <c r="K398" s="230" t="s">
        <v>1371</v>
      </c>
      <c r="L398" s="230" t="s">
        <v>1372</v>
      </c>
      <c r="M398" s="227" t="s">
        <v>1356</v>
      </c>
      <c r="N398" s="227" t="s">
        <v>1206</v>
      </c>
      <c r="O398" s="227" t="s">
        <v>964</v>
      </c>
      <c r="P398" s="231" t="s">
        <v>898</v>
      </c>
      <c r="Q398" s="285">
        <v>1</v>
      </c>
      <c r="R398" s="285">
        <v>1</v>
      </c>
      <c r="S398" s="285">
        <v>1</v>
      </c>
      <c r="T398" s="285">
        <v>1</v>
      </c>
      <c r="U398" s="285">
        <v>1</v>
      </c>
      <c r="V398" s="235"/>
      <c r="W398" s="451">
        <v>6.4</v>
      </c>
      <c r="X398" s="455">
        <f t="shared" ref="X398:AB401" si="46">Q398*W398</f>
        <v>6.4</v>
      </c>
      <c r="Y398" s="455">
        <f t="shared" si="46"/>
        <v>6.4</v>
      </c>
      <c r="Z398" s="455">
        <f t="shared" si="46"/>
        <v>6.4</v>
      </c>
      <c r="AA398" s="455">
        <f t="shared" si="46"/>
        <v>6.4</v>
      </c>
      <c r="AB398" s="455">
        <f t="shared" si="46"/>
        <v>6.4</v>
      </c>
      <c r="AC398" s="236"/>
      <c r="AD398" s="274"/>
    </row>
    <row r="399" spans="1:30" s="219" customFormat="1" ht="15.75" customHeight="1">
      <c r="A399" s="229" t="str">
        <f>H399&amp;J399&amp;K399&amp;M399&amp;J399&amp;N399</f>
        <v>0301220022200_FTW_FTB_Connect_(C1)_Hypervenom_260x260</v>
      </c>
      <c r="B399" s="549" t="s">
        <v>606</v>
      </c>
      <c r="C399" s="549" t="s">
        <v>604</v>
      </c>
      <c r="D399" s="267">
        <v>22</v>
      </c>
      <c r="E399" s="549" t="s">
        <v>709</v>
      </c>
      <c r="F399" s="549" t="s">
        <v>652</v>
      </c>
      <c r="G399" s="549" t="s">
        <v>623</v>
      </c>
      <c r="H399" s="229" t="str">
        <f t="shared" si="37"/>
        <v>0301220022200</v>
      </c>
      <c r="I399" s="227" t="s">
        <v>443</v>
      </c>
      <c r="J399" s="227" t="s">
        <v>1139</v>
      </c>
      <c r="K399" s="230" t="s">
        <v>1371</v>
      </c>
      <c r="L399" s="230" t="s">
        <v>1372</v>
      </c>
      <c r="M399" s="227" t="s">
        <v>1355</v>
      </c>
      <c r="N399" s="227" t="s">
        <v>1206</v>
      </c>
      <c r="O399" s="227" t="s">
        <v>964</v>
      </c>
      <c r="P399" s="231" t="s">
        <v>898</v>
      </c>
      <c r="Q399" s="285">
        <v>1</v>
      </c>
      <c r="R399" s="285">
        <v>1</v>
      </c>
      <c r="S399" s="285">
        <v>1</v>
      </c>
      <c r="T399" s="285">
        <v>1</v>
      </c>
      <c r="U399" s="285">
        <v>1</v>
      </c>
      <c r="V399" s="235"/>
      <c r="W399" s="451">
        <v>6.4</v>
      </c>
      <c r="X399" s="455">
        <f t="shared" si="46"/>
        <v>6.4</v>
      </c>
      <c r="Y399" s="455">
        <f t="shared" si="46"/>
        <v>6.4</v>
      </c>
      <c r="Z399" s="455">
        <f t="shared" si="46"/>
        <v>6.4</v>
      </c>
      <c r="AA399" s="455">
        <f t="shared" si="46"/>
        <v>6.4</v>
      </c>
      <c r="AB399" s="455">
        <f t="shared" si="46"/>
        <v>6.4</v>
      </c>
      <c r="AC399" s="236"/>
      <c r="AD399" s="274"/>
    </row>
    <row r="400" spans="1:30" s="219" customFormat="1" ht="15.75" customHeight="1">
      <c r="A400" s="229" t="str">
        <f>H400&amp;J400&amp;K400&amp;M400&amp;J400&amp;N400</f>
        <v>0301220032200_FTW_FTB_Connect_(C1)_Magista_260x260</v>
      </c>
      <c r="B400" s="549" t="s">
        <v>606</v>
      </c>
      <c r="C400" s="549" t="s">
        <v>604</v>
      </c>
      <c r="D400" s="267">
        <v>22</v>
      </c>
      <c r="E400" s="549" t="s">
        <v>710</v>
      </c>
      <c r="F400" s="549" t="s">
        <v>652</v>
      </c>
      <c r="G400" s="549" t="s">
        <v>623</v>
      </c>
      <c r="H400" s="229" t="str">
        <f t="shared" si="37"/>
        <v>0301220032200</v>
      </c>
      <c r="I400" s="227" t="s">
        <v>443</v>
      </c>
      <c r="J400" s="227" t="s">
        <v>1139</v>
      </c>
      <c r="K400" s="230" t="s">
        <v>1371</v>
      </c>
      <c r="L400" s="230" t="s">
        <v>1372</v>
      </c>
      <c r="M400" s="227" t="s">
        <v>1359</v>
      </c>
      <c r="N400" s="227" t="s">
        <v>1206</v>
      </c>
      <c r="O400" s="227" t="s">
        <v>964</v>
      </c>
      <c r="P400" s="231" t="s">
        <v>898</v>
      </c>
      <c r="Q400" s="285">
        <v>1</v>
      </c>
      <c r="R400" s="285">
        <v>1</v>
      </c>
      <c r="S400" s="285">
        <v>1</v>
      </c>
      <c r="T400" s="285">
        <v>1</v>
      </c>
      <c r="U400" s="285">
        <v>1</v>
      </c>
      <c r="V400" s="235"/>
      <c r="W400" s="451">
        <v>6.4</v>
      </c>
      <c r="X400" s="455">
        <f t="shared" si="46"/>
        <v>6.4</v>
      </c>
      <c r="Y400" s="455">
        <f t="shared" si="46"/>
        <v>6.4</v>
      </c>
      <c r="Z400" s="455">
        <f t="shared" si="46"/>
        <v>6.4</v>
      </c>
      <c r="AA400" s="455">
        <f t="shared" si="46"/>
        <v>6.4</v>
      </c>
      <c r="AB400" s="455">
        <f t="shared" si="46"/>
        <v>6.4</v>
      </c>
      <c r="AC400" s="236"/>
      <c r="AD400" s="274"/>
    </row>
    <row r="401" spans="1:34" s="219" customFormat="1" ht="15.75" customHeight="1">
      <c r="A401" s="229" t="str">
        <f>H401&amp;J401&amp;K401&amp;M401&amp;J401&amp;N401</f>
        <v>0301220042200_FTW_FTB_Connect_(C1)_Tiempo_260x260</v>
      </c>
      <c r="B401" s="549" t="s">
        <v>606</v>
      </c>
      <c r="C401" s="549" t="s">
        <v>604</v>
      </c>
      <c r="D401" s="267">
        <v>22</v>
      </c>
      <c r="E401" s="549" t="s">
        <v>711</v>
      </c>
      <c r="F401" s="549" t="s">
        <v>652</v>
      </c>
      <c r="G401" s="549" t="s">
        <v>623</v>
      </c>
      <c r="H401" s="229" t="str">
        <f t="shared" si="37"/>
        <v>0301220042200</v>
      </c>
      <c r="I401" s="227" t="s">
        <v>443</v>
      </c>
      <c r="J401" s="227" t="s">
        <v>1139</v>
      </c>
      <c r="K401" s="230" t="s">
        <v>1371</v>
      </c>
      <c r="L401" s="230" t="s">
        <v>1372</v>
      </c>
      <c r="M401" s="227" t="s">
        <v>1358</v>
      </c>
      <c r="N401" s="227" t="s">
        <v>1206</v>
      </c>
      <c r="O401" s="227" t="s">
        <v>964</v>
      </c>
      <c r="P401" s="231" t="s">
        <v>898</v>
      </c>
      <c r="Q401" s="285">
        <v>1</v>
      </c>
      <c r="R401" s="285">
        <v>1</v>
      </c>
      <c r="S401" s="285">
        <v>1</v>
      </c>
      <c r="T401" s="285">
        <v>1</v>
      </c>
      <c r="U401" s="285">
        <v>1</v>
      </c>
      <c r="V401" s="235"/>
      <c r="W401" s="451">
        <v>6.4</v>
      </c>
      <c r="X401" s="455">
        <f t="shared" si="46"/>
        <v>6.4</v>
      </c>
      <c r="Y401" s="455">
        <f t="shared" si="46"/>
        <v>6.4</v>
      </c>
      <c r="Z401" s="455">
        <f t="shared" si="46"/>
        <v>6.4</v>
      </c>
      <c r="AA401" s="455">
        <f t="shared" si="46"/>
        <v>6.4</v>
      </c>
      <c r="AB401" s="455">
        <f t="shared" si="46"/>
        <v>6.4</v>
      </c>
      <c r="AC401" s="236"/>
      <c r="AD401" s="274"/>
    </row>
    <row r="402" spans="1:34" s="284" customFormat="1" ht="15.75" customHeight="1">
      <c r="A402" s="279"/>
      <c r="B402" s="279"/>
      <c r="C402" s="279"/>
      <c r="D402" s="279"/>
      <c r="E402" s="279"/>
      <c r="F402" s="279"/>
      <c r="G402" s="279"/>
      <c r="H402" s="229" t="str">
        <f t="shared" si="37"/>
        <v/>
      </c>
      <c r="I402" s="286"/>
      <c r="J402" s="286"/>
      <c r="K402" s="280"/>
      <c r="L402" s="280"/>
      <c r="M402" s="281"/>
      <c r="N402" s="281"/>
      <c r="O402" s="241" t="s">
        <v>21</v>
      </c>
      <c r="P402" s="241"/>
      <c r="Q402" s="265">
        <f>SUM(Q398:Q401)</f>
        <v>4</v>
      </c>
      <c r="R402" s="265">
        <f>SUM(R398:R401)</f>
        <v>4</v>
      </c>
      <c r="S402" s="265">
        <f>SUM(S398:S401)</f>
        <v>4</v>
      </c>
      <c r="T402" s="265">
        <f>SUM(T398:T401)</f>
        <v>4</v>
      </c>
      <c r="U402" s="265">
        <f>SUM(U398:U401)</f>
        <v>4</v>
      </c>
      <c r="V402" s="282"/>
      <c r="W402" s="453"/>
      <c r="X402" s="454"/>
      <c r="Y402" s="454"/>
      <c r="Z402" s="454"/>
      <c r="AA402" s="454"/>
      <c r="AB402" s="454"/>
      <c r="AC402" s="274"/>
    </row>
    <row r="403" spans="1:34" s="219" customFormat="1" ht="15.75" customHeight="1">
      <c r="A403" s="229" t="str">
        <f t="shared" ref="A403:A420" si="47">H403&amp;J403&amp;K403&amp;M403&amp;J403&amp;N403</f>
        <v>0502250012200_APP_3D_BB_Running_740x228</v>
      </c>
      <c r="B403" s="546" t="s">
        <v>608</v>
      </c>
      <c r="C403" s="546" t="s">
        <v>605</v>
      </c>
      <c r="D403" s="229">
        <v>25</v>
      </c>
      <c r="E403" s="546" t="s">
        <v>708</v>
      </c>
      <c r="F403" s="546" t="s">
        <v>652</v>
      </c>
      <c r="G403" s="546" t="s">
        <v>623</v>
      </c>
      <c r="H403" s="229" t="str">
        <f t="shared" si="37"/>
        <v>0502250012200</v>
      </c>
      <c r="I403" s="227" t="s">
        <v>688</v>
      </c>
      <c r="J403" s="227" t="s">
        <v>1139</v>
      </c>
      <c r="K403" s="230" t="s">
        <v>1362</v>
      </c>
      <c r="L403" s="230" t="s">
        <v>987</v>
      </c>
      <c r="M403" s="247" t="s">
        <v>68</v>
      </c>
      <c r="N403" s="247" t="s">
        <v>1391</v>
      </c>
      <c r="O403" s="247" t="s">
        <v>986</v>
      </c>
      <c r="P403" s="227" t="s">
        <v>252</v>
      </c>
      <c r="Q403" s="234" t="s">
        <v>22</v>
      </c>
      <c r="R403" s="234" t="s">
        <v>22</v>
      </c>
      <c r="S403" s="234" t="s">
        <v>22</v>
      </c>
      <c r="T403" s="234" t="s">
        <v>22</v>
      </c>
      <c r="U403" s="234" t="s">
        <v>22</v>
      </c>
      <c r="V403" s="235"/>
      <c r="W403" s="451">
        <v>104</v>
      </c>
      <c r="X403" s="447" t="e">
        <f t="shared" ref="X403:AB420" si="48">$W403*Q403</f>
        <v>#VALUE!</v>
      </c>
      <c r="Y403" s="447" t="e">
        <f t="shared" si="48"/>
        <v>#VALUE!</v>
      </c>
      <c r="Z403" s="447" t="e">
        <f t="shared" si="48"/>
        <v>#VALUE!</v>
      </c>
      <c r="AA403" s="447" t="e">
        <f t="shared" si="48"/>
        <v>#VALUE!</v>
      </c>
      <c r="AB403" s="447" t="e">
        <f t="shared" si="48"/>
        <v>#VALUE!</v>
      </c>
    </row>
    <row r="404" spans="1:34" s="219" customFormat="1" ht="15.75" customHeight="1">
      <c r="A404" s="229" t="str">
        <f t="shared" si="47"/>
        <v>0502250022200_APP_3D_BB_Training_773x228</v>
      </c>
      <c r="B404" s="546" t="s">
        <v>608</v>
      </c>
      <c r="C404" s="546" t="s">
        <v>605</v>
      </c>
      <c r="D404" s="229">
        <v>25</v>
      </c>
      <c r="E404" s="546" t="s">
        <v>709</v>
      </c>
      <c r="F404" s="546" t="s">
        <v>652</v>
      </c>
      <c r="G404" s="546" t="s">
        <v>623</v>
      </c>
      <c r="H404" s="229" t="str">
        <f t="shared" si="37"/>
        <v>0502250022200</v>
      </c>
      <c r="I404" s="227" t="s">
        <v>688</v>
      </c>
      <c r="J404" s="227" t="s">
        <v>1139</v>
      </c>
      <c r="K404" s="230" t="s">
        <v>1362</v>
      </c>
      <c r="L404" s="230" t="s">
        <v>987</v>
      </c>
      <c r="M404" s="247" t="s">
        <v>441</v>
      </c>
      <c r="N404" s="247" t="s">
        <v>1207</v>
      </c>
      <c r="O404" s="247" t="s">
        <v>986</v>
      </c>
      <c r="P404" s="227" t="s">
        <v>252</v>
      </c>
      <c r="Q404" s="234" t="s">
        <v>22</v>
      </c>
      <c r="R404" s="234" t="s">
        <v>22</v>
      </c>
      <c r="S404" s="234" t="s">
        <v>22</v>
      </c>
      <c r="T404" s="234" t="s">
        <v>22</v>
      </c>
      <c r="U404" s="234" t="s">
        <v>22</v>
      </c>
      <c r="V404" s="235"/>
      <c r="W404" s="451">
        <v>104</v>
      </c>
      <c r="X404" s="447" t="e">
        <f t="shared" si="48"/>
        <v>#VALUE!</v>
      </c>
      <c r="Y404" s="447" t="e">
        <f t="shared" si="48"/>
        <v>#VALUE!</v>
      </c>
      <c r="Z404" s="447" t="e">
        <f t="shared" si="48"/>
        <v>#VALUE!</v>
      </c>
      <c r="AA404" s="447" t="e">
        <f t="shared" si="48"/>
        <v>#VALUE!</v>
      </c>
      <c r="AB404" s="447" t="e">
        <f t="shared" si="48"/>
        <v>#VALUE!</v>
      </c>
    </row>
    <row r="405" spans="1:34" s="219" customFormat="1" ht="15.75" customHeight="1">
      <c r="A405" s="229" t="str">
        <f t="shared" si="47"/>
        <v>0502250032200_APP_3D_BB_Women's_Training_1442x228</v>
      </c>
      <c r="B405" s="546" t="s">
        <v>608</v>
      </c>
      <c r="C405" s="546" t="s">
        <v>605</v>
      </c>
      <c r="D405" s="229">
        <v>25</v>
      </c>
      <c r="E405" s="546" t="s">
        <v>710</v>
      </c>
      <c r="F405" s="546" t="s">
        <v>652</v>
      </c>
      <c r="G405" s="546" t="s">
        <v>623</v>
      </c>
      <c r="H405" s="229" t="str">
        <f t="shared" si="37"/>
        <v>0502250032200</v>
      </c>
      <c r="I405" s="227" t="s">
        <v>688</v>
      </c>
      <c r="J405" s="227" t="s">
        <v>1139</v>
      </c>
      <c r="K405" s="230" t="s">
        <v>1362</v>
      </c>
      <c r="L405" s="230" t="s">
        <v>987</v>
      </c>
      <c r="M405" s="247" t="s">
        <v>920</v>
      </c>
      <c r="N405" s="247" t="s">
        <v>1392</v>
      </c>
      <c r="O405" s="247" t="s">
        <v>986</v>
      </c>
      <c r="P405" s="227" t="s">
        <v>252</v>
      </c>
      <c r="Q405" s="234" t="s">
        <v>22</v>
      </c>
      <c r="R405" s="234" t="s">
        <v>22</v>
      </c>
      <c r="S405" s="234" t="s">
        <v>22</v>
      </c>
      <c r="T405" s="234" t="s">
        <v>22</v>
      </c>
      <c r="U405" s="234" t="s">
        <v>22</v>
      </c>
      <c r="V405" s="235"/>
      <c r="W405" s="451">
        <v>104</v>
      </c>
      <c r="X405" s="447" t="e">
        <f t="shared" si="48"/>
        <v>#VALUE!</v>
      </c>
      <c r="Y405" s="447" t="e">
        <f t="shared" si="48"/>
        <v>#VALUE!</v>
      </c>
      <c r="Z405" s="447" t="e">
        <f t="shared" si="48"/>
        <v>#VALUE!</v>
      </c>
      <c r="AA405" s="447" t="e">
        <f t="shared" si="48"/>
        <v>#VALUE!</v>
      </c>
      <c r="AB405" s="447" t="e">
        <f t="shared" si="48"/>
        <v>#VALUE!</v>
      </c>
    </row>
    <row r="406" spans="1:34" s="219" customFormat="1" ht="15.75" customHeight="1">
      <c r="A406" s="229" t="str">
        <f t="shared" si="47"/>
        <v>0502250042200_APP_3D_BB_Sportswear_1063x228</v>
      </c>
      <c r="B406" s="546" t="s">
        <v>608</v>
      </c>
      <c r="C406" s="546" t="s">
        <v>605</v>
      </c>
      <c r="D406" s="229">
        <v>25</v>
      </c>
      <c r="E406" s="546" t="s">
        <v>711</v>
      </c>
      <c r="F406" s="546" t="s">
        <v>652</v>
      </c>
      <c r="G406" s="546" t="s">
        <v>623</v>
      </c>
      <c r="H406" s="229" t="str">
        <f t="shared" si="37"/>
        <v>0502250042200</v>
      </c>
      <c r="I406" s="227" t="s">
        <v>688</v>
      </c>
      <c r="J406" s="227" t="s">
        <v>1139</v>
      </c>
      <c r="K406" s="230" t="s">
        <v>1362</v>
      </c>
      <c r="L406" s="230" t="s">
        <v>987</v>
      </c>
      <c r="M406" s="227" t="s">
        <v>71</v>
      </c>
      <c r="N406" s="227" t="s">
        <v>1393</v>
      </c>
      <c r="O406" s="247" t="s">
        <v>986</v>
      </c>
      <c r="P406" s="227" t="s">
        <v>252</v>
      </c>
      <c r="Q406" s="234" t="s">
        <v>22</v>
      </c>
      <c r="R406" s="234" t="s">
        <v>22</v>
      </c>
      <c r="S406" s="234" t="s">
        <v>22</v>
      </c>
      <c r="T406" s="234" t="s">
        <v>22</v>
      </c>
      <c r="U406" s="234" t="s">
        <v>22</v>
      </c>
      <c r="V406" s="235"/>
      <c r="W406" s="451">
        <v>104</v>
      </c>
      <c r="X406" s="447" t="e">
        <f t="shared" si="48"/>
        <v>#VALUE!</v>
      </c>
      <c r="Y406" s="447" t="e">
        <f t="shared" si="48"/>
        <v>#VALUE!</v>
      </c>
      <c r="Z406" s="447" t="e">
        <f t="shared" si="48"/>
        <v>#VALUE!</v>
      </c>
      <c r="AA406" s="447" t="e">
        <f t="shared" si="48"/>
        <v>#VALUE!</v>
      </c>
      <c r="AB406" s="447" t="e">
        <f t="shared" si="48"/>
        <v>#VALUE!</v>
      </c>
    </row>
    <row r="407" spans="1:34" s="219" customFormat="1" ht="15.75" customHeight="1">
      <c r="A407" s="229" t="str">
        <f t="shared" si="47"/>
        <v>0502250052200_APP_3D_BB_Basketball_1020x228</v>
      </c>
      <c r="B407" s="546" t="s">
        <v>608</v>
      </c>
      <c r="C407" s="546" t="s">
        <v>605</v>
      </c>
      <c r="D407" s="229">
        <v>25</v>
      </c>
      <c r="E407" s="546" t="s">
        <v>712</v>
      </c>
      <c r="F407" s="546" t="s">
        <v>652</v>
      </c>
      <c r="G407" s="546" t="s">
        <v>623</v>
      </c>
      <c r="H407" s="229" t="str">
        <f t="shared" ref="H407:H470" si="49">B407&amp;C407&amp;D407&amp;E407&amp;F407&amp;G407</f>
        <v>0502250052200</v>
      </c>
      <c r="I407" s="227" t="s">
        <v>688</v>
      </c>
      <c r="J407" s="227" t="s">
        <v>1139</v>
      </c>
      <c r="K407" s="230" t="s">
        <v>1362</v>
      </c>
      <c r="L407" s="230" t="s">
        <v>987</v>
      </c>
      <c r="M407" s="227" t="s">
        <v>72</v>
      </c>
      <c r="N407" s="227" t="s">
        <v>1394</v>
      </c>
      <c r="O407" s="247" t="s">
        <v>986</v>
      </c>
      <c r="P407" s="227" t="s">
        <v>252</v>
      </c>
      <c r="Q407" s="234" t="s">
        <v>22</v>
      </c>
      <c r="R407" s="234" t="s">
        <v>22</v>
      </c>
      <c r="S407" s="234" t="s">
        <v>22</v>
      </c>
      <c r="T407" s="234" t="s">
        <v>22</v>
      </c>
      <c r="U407" s="234" t="s">
        <v>22</v>
      </c>
      <c r="V407" s="235"/>
      <c r="W407" s="451">
        <v>104</v>
      </c>
      <c r="X407" s="447" t="e">
        <f t="shared" si="48"/>
        <v>#VALUE!</v>
      </c>
      <c r="Y407" s="447" t="e">
        <f t="shared" si="48"/>
        <v>#VALUE!</v>
      </c>
      <c r="Z407" s="447" t="e">
        <f t="shared" si="48"/>
        <v>#VALUE!</v>
      </c>
      <c r="AA407" s="447" t="e">
        <f t="shared" si="48"/>
        <v>#VALUE!</v>
      </c>
      <c r="AB407" s="447" t="e">
        <f t="shared" si="48"/>
        <v>#VALUE!</v>
      </c>
    </row>
    <row r="408" spans="1:34" ht="15.75" customHeight="1">
      <c r="A408" s="229" t="str">
        <f t="shared" si="47"/>
        <v>0502250062200_APP_3D_BB_Boys_SizeCustom</v>
      </c>
      <c r="B408" s="546" t="s">
        <v>608</v>
      </c>
      <c r="C408" s="546" t="s">
        <v>605</v>
      </c>
      <c r="D408" s="229">
        <v>25</v>
      </c>
      <c r="E408" s="546" t="s">
        <v>713</v>
      </c>
      <c r="F408" s="546" t="s">
        <v>652</v>
      </c>
      <c r="G408" s="546" t="s">
        <v>623</v>
      </c>
      <c r="H408" s="229" t="str">
        <f t="shared" si="49"/>
        <v>0502250062200</v>
      </c>
      <c r="I408" s="227" t="s">
        <v>688</v>
      </c>
      <c r="J408" s="227" t="s">
        <v>1139</v>
      </c>
      <c r="K408" s="230" t="s">
        <v>1362</v>
      </c>
      <c r="L408" s="230" t="s">
        <v>987</v>
      </c>
      <c r="M408" s="227" t="s">
        <v>4</v>
      </c>
      <c r="N408" s="277" t="s">
        <v>1208</v>
      </c>
      <c r="O408" s="247" t="s">
        <v>986</v>
      </c>
      <c r="P408" s="227" t="s">
        <v>898</v>
      </c>
      <c r="Q408" s="234" t="s">
        <v>22</v>
      </c>
      <c r="R408" s="234" t="s">
        <v>22</v>
      </c>
      <c r="S408" s="234" t="s">
        <v>22</v>
      </c>
      <c r="T408" s="234" t="s">
        <v>22</v>
      </c>
      <c r="U408" s="234" t="s">
        <v>22</v>
      </c>
      <c r="V408" s="235"/>
      <c r="W408" s="451">
        <v>104</v>
      </c>
      <c r="X408" s="447" t="e">
        <f t="shared" si="48"/>
        <v>#VALUE!</v>
      </c>
      <c r="Y408" s="447" t="e">
        <f t="shared" si="48"/>
        <v>#VALUE!</v>
      </c>
      <c r="Z408" s="447" t="e">
        <f t="shared" si="48"/>
        <v>#VALUE!</v>
      </c>
      <c r="AA408" s="447" t="e">
        <f t="shared" si="48"/>
        <v>#VALUE!</v>
      </c>
      <c r="AB408" s="447" t="e">
        <f t="shared" si="48"/>
        <v>#VALUE!</v>
      </c>
      <c r="AC408" s="288"/>
      <c r="AF408" s="219"/>
      <c r="AG408" s="219"/>
      <c r="AH408" s="219"/>
    </row>
    <row r="409" spans="1:34" ht="15.75" customHeight="1">
      <c r="A409" s="229" t="str">
        <f t="shared" si="47"/>
        <v>0502250072200_APP_3D_BB_Girls_SizeCustom</v>
      </c>
      <c r="B409" s="546" t="s">
        <v>608</v>
      </c>
      <c r="C409" s="546" t="s">
        <v>605</v>
      </c>
      <c r="D409" s="229">
        <v>25</v>
      </c>
      <c r="E409" s="546" t="s">
        <v>714</v>
      </c>
      <c r="F409" s="546" t="s">
        <v>652</v>
      </c>
      <c r="G409" s="546" t="s">
        <v>623</v>
      </c>
      <c r="H409" s="229" t="str">
        <f t="shared" si="49"/>
        <v>0502250072200</v>
      </c>
      <c r="I409" s="227" t="s">
        <v>688</v>
      </c>
      <c r="J409" s="227" t="s">
        <v>1139</v>
      </c>
      <c r="K409" s="230" t="s">
        <v>1362</v>
      </c>
      <c r="L409" s="230" t="s">
        <v>987</v>
      </c>
      <c r="M409" s="227" t="s">
        <v>3</v>
      </c>
      <c r="N409" s="277" t="s">
        <v>1208</v>
      </c>
      <c r="O409" s="247" t="s">
        <v>986</v>
      </c>
      <c r="P409" s="227" t="s">
        <v>898</v>
      </c>
      <c r="Q409" s="234" t="s">
        <v>22</v>
      </c>
      <c r="R409" s="234" t="s">
        <v>22</v>
      </c>
      <c r="S409" s="234" t="s">
        <v>22</v>
      </c>
      <c r="T409" s="234" t="s">
        <v>22</v>
      </c>
      <c r="U409" s="234" t="s">
        <v>22</v>
      </c>
      <c r="V409" s="235"/>
      <c r="W409" s="451">
        <v>104</v>
      </c>
      <c r="X409" s="447" t="e">
        <f t="shared" si="48"/>
        <v>#VALUE!</v>
      </c>
      <c r="Y409" s="447" t="e">
        <f t="shared" si="48"/>
        <v>#VALUE!</v>
      </c>
      <c r="Z409" s="447" t="e">
        <f t="shared" si="48"/>
        <v>#VALUE!</v>
      </c>
      <c r="AA409" s="447" t="e">
        <f t="shared" si="48"/>
        <v>#VALUE!</v>
      </c>
      <c r="AB409" s="447" t="e">
        <f t="shared" si="48"/>
        <v>#VALUE!</v>
      </c>
      <c r="AC409" s="288"/>
      <c r="AF409" s="219"/>
      <c r="AG409" s="219"/>
      <c r="AH409" s="219"/>
    </row>
    <row r="410" spans="1:34" s="219" customFormat="1" ht="15.75" customHeight="1">
      <c r="A410" s="229" t="str">
        <f t="shared" si="47"/>
        <v>0502250082200_APP_3D_BB_Tennis_629x228</v>
      </c>
      <c r="B410" s="546" t="s">
        <v>608</v>
      </c>
      <c r="C410" s="546" t="s">
        <v>605</v>
      </c>
      <c r="D410" s="229">
        <v>25</v>
      </c>
      <c r="E410" s="546" t="s">
        <v>715</v>
      </c>
      <c r="F410" s="546" t="s">
        <v>652</v>
      </c>
      <c r="G410" s="546" t="s">
        <v>623</v>
      </c>
      <c r="H410" s="229" t="str">
        <f t="shared" si="49"/>
        <v>0502250082200</v>
      </c>
      <c r="I410" s="227" t="s">
        <v>688</v>
      </c>
      <c r="J410" s="227" t="s">
        <v>1139</v>
      </c>
      <c r="K410" s="230" t="s">
        <v>1362</v>
      </c>
      <c r="L410" s="230" t="s">
        <v>987</v>
      </c>
      <c r="M410" s="227" t="s">
        <v>73</v>
      </c>
      <c r="N410" s="227" t="s">
        <v>1395</v>
      </c>
      <c r="O410" s="247" t="s">
        <v>986</v>
      </c>
      <c r="P410" s="227" t="s">
        <v>252</v>
      </c>
      <c r="Q410" s="234" t="s">
        <v>22</v>
      </c>
      <c r="R410" s="234" t="s">
        <v>22</v>
      </c>
      <c r="S410" s="234" t="s">
        <v>22</v>
      </c>
      <c r="T410" s="234" t="s">
        <v>22</v>
      </c>
      <c r="U410" s="234" t="s">
        <v>22</v>
      </c>
      <c r="V410" s="235"/>
      <c r="W410" s="456">
        <v>104</v>
      </c>
      <c r="X410" s="457" t="e">
        <f t="shared" si="48"/>
        <v>#VALUE!</v>
      </c>
      <c r="Y410" s="457" t="e">
        <f t="shared" si="48"/>
        <v>#VALUE!</v>
      </c>
      <c r="Z410" s="457" t="e">
        <f t="shared" si="48"/>
        <v>#VALUE!</v>
      </c>
      <c r="AA410" s="457" t="e">
        <f t="shared" si="48"/>
        <v>#VALUE!</v>
      </c>
      <c r="AB410" s="457" t="e">
        <f t="shared" si="48"/>
        <v>#VALUE!</v>
      </c>
    </row>
    <row r="411" spans="1:34" ht="15.75" customHeight="1">
      <c r="A411" s="229" t="str">
        <f t="shared" si="47"/>
        <v>0502250092200_APP_3D_BB_Lifestyle_SizeCustom</v>
      </c>
      <c r="B411" s="546" t="s">
        <v>608</v>
      </c>
      <c r="C411" s="546" t="s">
        <v>605</v>
      </c>
      <c r="D411" s="229">
        <v>25</v>
      </c>
      <c r="E411" s="546" t="s">
        <v>716</v>
      </c>
      <c r="F411" s="546" t="s">
        <v>652</v>
      </c>
      <c r="G411" s="546" t="s">
        <v>623</v>
      </c>
      <c r="H411" s="229" t="str">
        <f t="shared" si="49"/>
        <v>0502250092200</v>
      </c>
      <c r="I411" s="227" t="s">
        <v>688</v>
      </c>
      <c r="J411" s="227" t="s">
        <v>1139</v>
      </c>
      <c r="K411" s="230" t="s">
        <v>1362</v>
      </c>
      <c r="L411" s="230" t="s">
        <v>987</v>
      </c>
      <c r="M411" s="227" t="s">
        <v>490</v>
      </c>
      <c r="N411" s="277" t="s">
        <v>1208</v>
      </c>
      <c r="O411" s="247" t="s">
        <v>986</v>
      </c>
      <c r="P411" s="227" t="s">
        <v>898</v>
      </c>
      <c r="Q411" s="234" t="s">
        <v>22</v>
      </c>
      <c r="R411" s="234" t="s">
        <v>22</v>
      </c>
      <c r="S411" s="234" t="s">
        <v>22</v>
      </c>
      <c r="T411" s="234" t="s">
        <v>22</v>
      </c>
      <c r="U411" s="234" t="s">
        <v>22</v>
      </c>
      <c r="V411" s="289"/>
      <c r="W411" s="458">
        <v>104</v>
      </c>
      <c r="X411" s="447" t="e">
        <f t="shared" si="48"/>
        <v>#VALUE!</v>
      </c>
      <c r="Y411" s="447" t="e">
        <f t="shared" si="48"/>
        <v>#VALUE!</v>
      </c>
      <c r="Z411" s="447" t="e">
        <f t="shared" si="48"/>
        <v>#VALUE!</v>
      </c>
      <c r="AA411" s="447" t="e">
        <f t="shared" si="48"/>
        <v>#VALUE!</v>
      </c>
      <c r="AB411" s="447" t="e">
        <f t="shared" si="48"/>
        <v>#VALUE!</v>
      </c>
      <c r="AC411" s="288"/>
      <c r="AF411" s="219"/>
      <c r="AG411" s="219"/>
      <c r="AH411" s="219"/>
    </row>
    <row r="412" spans="1:34" s="219" customFormat="1" ht="15.75" customHeight="1">
      <c r="A412" s="229" t="str">
        <f t="shared" si="47"/>
        <v>0502250102200_APP_3D_BB_Golf_488x228</v>
      </c>
      <c r="B412" s="546" t="s">
        <v>608</v>
      </c>
      <c r="C412" s="546" t="s">
        <v>605</v>
      </c>
      <c r="D412" s="229">
        <v>25</v>
      </c>
      <c r="E412" s="546" t="s">
        <v>717</v>
      </c>
      <c r="F412" s="546" t="s">
        <v>652</v>
      </c>
      <c r="G412" s="546" t="s">
        <v>623</v>
      </c>
      <c r="H412" s="229" t="str">
        <f t="shared" si="49"/>
        <v>0502250102200</v>
      </c>
      <c r="I412" s="227" t="s">
        <v>688</v>
      </c>
      <c r="J412" s="227" t="s">
        <v>1139</v>
      </c>
      <c r="K412" s="230" t="s">
        <v>1362</v>
      </c>
      <c r="L412" s="230" t="s">
        <v>987</v>
      </c>
      <c r="M412" s="227" t="s">
        <v>74</v>
      </c>
      <c r="N412" s="227" t="s">
        <v>1396</v>
      </c>
      <c r="O412" s="247" t="s">
        <v>986</v>
      </c>
      <c r="P412" s="227" t="s">
        <v>252</v>
      </c>
      <c r="Q412" s="234" t="s">
        <v>22</v>
      </c>
      <c r="R412" s="234" t="s">
        <v>22</v>
      </c>
      <c r="S412" s="234" t="s">
        <v>22</v>
      </c>
      <c r="T412" s="234" t="s">
        <v>22</v>
      </c>
      <c r="U412" s="234" t="s">
        <v>22</v>
      </c>
      <c r="V412" s="289"/>
      <c r="W412" s="458">
        <v>104</v>
      </c>
      <c r="X412" s="447" t="e">
        <f t="shared" si="48"/>
        <v>#VALUE!</v>
      </c>
      <c r="Y412" s="447" t="e">
        <f t="shared" si="48"/>
        <v>#VALUE!</v>
      </c>
      <c r="Z412" s="447" t="e">
        <f t="shared" si="48"/>
        <v>#VALUE!</v>
      </c>
      <c r="AA412" s="447" t="e">
        <f t="shared" si="48"/>
        <v>#VALUE!</v>
      </c>
      <c r="AB412" s="447" t="e">
        <f t="shared" si="48"/>
        <v>#VALUE!</v>
      </c>
    </row>
    <row r="413" spans="1:34" s="219" customFormat="1" ht="15.75" customHeight="1">
      <c r="A413" s="229" t="str">
        <f t="shared" si="47"/>
        <v>0502250112200_APP_3D_BB_Nike_Pro_SizeCustom</v>
      </c>
      <c r="B413" s="546" t="s">
        <v>608</v>
      </c>
      <c r="C413" s="546" t="s">
        <v>605</v>
      </c>
      <c r="D413" s="229">
        <v>25</v>
      </c>
      <c r="E413" s="546" t="s">
        <v>718</v>
      </c>
      <c r="F413" s="546" t="s">
        <v>652</v>
      </c>
      <c r="G413" s="546" t="s">
        <v>623</v>
      </c>
      <c r="H413" s="229" t="str">
        <f t="shared" si="49"/>
        <v>0502250112200</v>
      </c>
      <c r="I413" s="227" t="s">
        <v>688</v>
      </c>
      <c r="J413" s="227" t="s">
        <v>1139</v>
      </c>
      <c r="K413" s="230" t="s">
        <v>1362</v>
      </c>
      <c r="L413" s="230" t="s">
        <v>987</v>
      </c>
      <c r="M413" s="247" t="s">
        <v>988</v>
      </c>
      <c r="N413" s="277" t="s">
        <v>1208</v>
      </c>
      <c r="O413" s="247" t="s">
        <v>986</v>
      </c>
      <c r="P413" s="227" t="s">
        <v>252</v>
      </c>
      <c r="Q413" s="234" t="s">
        <v>22</v>
      </c>
      <c r="R413" s="234" t="s">
        <v>22</v>
      </c>
      <c r="S413" s="234" t="s">
        <v>22</v>
      </c>
      <c r="T413" s="234" t="s">
        <v>22</v>
      </c>
      <c r="U413" s="234" t="s">
        <v>22</v>
      </c>
      <c r="V413" s="289"/>
      <c r="W413" s="458">
        <v>104</v>
      </c>
      <c r="X413" s="447" t="e">
        <f t="shared" si="48"/>
        <v>#VALUE!</v>
      </c>
      <c r="Y413" s="447" t="e">
        <f t="shared" si="48"/>
        <v>#VALUE!</v>
      </c>
      <c r="Z413" s="447" t="e">
        <f t="shared" si="48"/>
        <v>#VALUE!</v>
      </c>
      <c r="AA413" s="447" t="e">
        <f t="shared" si="48"/>
        <v>#VALUE!</v>
      </c>
      <c r="AB413" s="447" t="e">
        <f t="shared" si="48"/>
        <v>#VALUE!</v>
      </c>
    </row>
    <row r="414" spans="1:34" ht="15.75" customHeight="1">
      <c r="A414" s="229" t="str">
        <f t="shared" si="47"/>
        <v>0502250122200_APP_3D_BB_Young_Athletes_SizeCustom</v>
      </c>
      <c r="B414" s="546" t="s">
        <v>608</v>
      </c>
      <c r="C414" s="546" t="s">
        <v>605</v>
      </c>
      <c r="D414" s="229">
        <v>25</v>
      </c>
      <c r="E414" s="546" t="s">
        <v>719</v>
      </c>
      <c r="F414" s="546" t="s">
        <v>652</v>
      </c>
      <c r="G414" s="546" t="s">
        <v>623</v>
      </c>
      <c r="H414" s="229" t="str">
        <f t="shared" si="49"/>
        <v>0502250122200</v>
      </c>
      <c r="I414" s="227" t="s">
        <v>688</v>
      </c>
      <c r="J414" s="227" t="s">
        <v>1139</v>
      </c>
      <c r="K414" s="230" t="s">
        <v>1362</v>
      </c>
      <c r="L414" s="230" t="s">
        <v>987</v>
      </c>
      <c r="M414" s="247" t="s">
        <v>885</v>
      </c>
      <c r="N414" s="277" t="s">
        <v>1208</v>
      </c>
      <c r="O414" s="247" t="s">
        <v>986</v>
      </c>
      <c r="P414" s="227" t="s">
        <v>898</v>
      </c>
      <c r="Q414" s="234" t="s">
        <v>22</v>
      </c>
      <c r="R414" s="234" t="s">
        <v>22</v>
      </c>
      <c r="S414" s="234" t="s">
        <v>22</v>
      </c>
      <c r="T414" s="234" t="s">
        <v>22</v>
      </c>
      <c r="U414" s="234" t="s">
        <v>22</v>
      </c>
      <c r="V414" s="289"/>
      <c r="W414" s="458">
        <v>104</v>
      </c>
      <c r="X414" s="447" t="e">
        <f t="shared" si="48"/>
        <v>#VALUE!</v>
      </c>
      <c r="Y414" s="447" t="e">
        <f t="shared" si="48"/>
        <v>#VALUE!</v>
      </c>
      <c r="Z414" s="447" t="e">
        <f t="shared" si="48"/>
        <v>#VALUE!</v>
      </c>
      <c r="AA414" s="447" t="e">
        <f t="shared" si="48"/>
        <v>#VALUE!</v>
      </c>
      <c r="AB414" s="447" t="e">
        <f t="shared" si="48"/>
        <v>#VALUE!</v>
      </c>
      <c r="AC414" s="288"/>
      <c r="AF414" s="219"/>
      <c r="AG414" s="219"/>
      <c r="AH414" s="219"/>
    </row>
    <row r="415" spans="1:34" ht="15.75" customHeight="1">
      <c r="A415" s="229" t="str">
        <f t="shared" si="47"/>
        <v>0502250132200_APP_3D_BB_Nike_SB_668x228</v>
      </c>
      <c r="B415" s="546" t="s">
        <v>608</v>
      </c>
      <c r="C415" s="546" t="s">
        <v>605</v>
      </c>
      <c r="D415" s="229">
        <v>25</v>
      </c>
      <c r="E415" s="546" t="s">
        <v>720</v>
      </c>
      <c r="F415" s="546" t="s">
        <v>652</v>
      </c>
      <c r="G415" s="546" t="s">
        <v>623</v>
      </c>
      <c r="H415" s="229" t="str">
        <f t="shared" si="49"/>
        <v>0502250132200</v>
      </c>
      <c r="I415" s="227" t="s">
        <v>688</v>
      </c>
      <c r="J415" s="227" t="s">
        <v>1139</v>
      </c>
      <c r="K415" s="230" t="s">
        <v>1362</v>
      </c>
      <c r="L415" s="230" t="s">
        <v>987</v>
      </c>
      <c r="M415" s="227" t="s">
        <v>893</v>
      </c>
      <c r="N415" s="227" t="s">
        <v>1397</v>
      </c>
      <c r="O415" s="247" t="s">
        <v>986</v>
      </c>
      <c r="P415" s="227" t="s">
        <v>252</v>
      </c>
      <c r="Q415" s="234" t="s">
        <v>22</v>
      </c>
      <c r="R415" s="234" t="s">
        <v>22</v>
      </c>
      <c r="S415" s="234" t="s">
        <v>22</v>
      </c>
      <c r="T415" s="234" t="s">
        <v>22</v>
      </c>
      <c r="U415" s="234" t="s">
        <v>22</v>
      </c>
      <c r="V415" s="289"/>
      <c r="W415" s="458">
        <v>104</v>
      </c>
      <c r="X415" s="447" t="e">
        <f t="shared" si="48"/>
        <v>#VALUE!</v>
      </c>
      <c r="Y415" s="447" t="e">
        <f t="shared" si="48"/>
        <v>#VALUE!</v>
      </c>
      <c r="Z415" s="447" t="e">
        <f t="shared" si="48"/>
        <v>#VALUE!</v>
      </c>
      <c r="AA415" s="447" t="e">
        <f t="shared" si="48"/>
        <v>#VALUE!</v>
      </c>
      <c r="AB415" s="447" t="e">
        <f t="shared" si="48"/>
        <v>#VALUE!</v>
      </c>
      <c r="AF415" s="219"/>
      <c r="AG415" s="219"/>
      <c r="AH415" s="219"/>
    </row>
    <row r="416" spans="1:34" ht="15.75" customHeight="1">
      <c r="A416" s="229" t="str">
        <f t="shared" si="47"/>
        <v>0502250142200_APP_3D_BB_Football_SizeCustom</v>
      </c>
      <c r="B416" s="546" t="s">
        <v>608</v>
      </c>
      <c r="C416" s="546" t="s">
        <v>605</v>
      </c>
      <c r="D416" s="229">
        <v>25</v>
      </c>
      <c r="E416" s="546" t="s">
        <v>721</v>
      </c>
      <c r="F416" s="546" t="s">
        <v>652</v>
      </c>
      <c r="G416" s="546" t="s">
        <v>623</v>
      </c>
      <c r="H416" s="229" t="str">
        <f t="shared" si="49"/>
        <v>0502250142200</v>
      </c>
      <c r="I416" s="227" t="s">
        <v>688</v>
      </c>
      <c r="J416" s="227" t="s">
        <v>1139</v>
      </c>
      <c r="K416" s="230" t="s">
        <v>1362</v>
      </c>
      <c r="L416" s="230" t="s">
        <v>987</v>
      </c>
      <c r="M416" s="247" t="s">
        <v>70</v>
      </c>
      <c r="N416" s="277" t="s">
        <v>1208</v>
      </c>
      <c r="O416" s="247" t="s">
        <v>986</v>
      </c>
      <c r="P416" s="227" t="s">
        <v>252</v>
      </c>
      <c r="Q416" s="234" t="s">
        <v>22</v>
      </c>
      <c r="R416" s="234" t="s">
        <v>22</v>
      </c>
      <c r="S416" s="234" t="s">
        <v>22</v>
      </c>
      <c r="T416" s="234" t="s">
        <v>22</v>
      </c>
      <c r="U416" s="234" t="s">
        <v>22</v>
      </c>
      <c r="V416" s="289"/>
      <c r="W416" s="458">
        <v>104</v>
      </c>
      <c r="X416" s="447" t="e">
        <f t="shared" si="48"/>
        <v>#VALUE!</v>
      </c>
      <c r="Y416" s="447" t="e">
        <f t="shared" si="48"/>
        <v>#VALUE!</v>
      </c>
      <c r="Z416" s="447" t="e">
        <f t="shared" si="48"/>
        <v>#VALUE!</v>
      </c>
      <c r="AA416" s="447" t="e">
        <f t="shared" si="48"/>
        <v>#VALUE!</v>
      </c>
      <c r="AB416" s="447" t="e">
        <f t="shared" si="48"/>
        <v>#VALUE!</v>
      </c>
      <c r="AC416" s="288"/>
      <c r="AF416" s="219"/>
      <c r="AG416" s="219"/>
      <c r="AH416" s="219"/>
    </row>
    <row r="417" spans="1:34" ht="15.75" customHeight="1">
      <c r="A417" s="229" t="str">
        <f t="shared" si="47"/>
        <v>0502250152200_APP_3D_BB_Men's_SizeCustom</v>
      </c>
      <c r="B417" s="546" t="s">
        <v>608</v>
      </c>
      <c r="C417" s="546" t="s">
        <v>605</v>
      </c>
      <c r="D417" s="229">
        <v>25</v>
      </c>
      <c r="E417" s="546" t="s">
        <v>722</v>
      </c>
      <c r="F417" s="546" t="s">
        <v>652</v>
      </c>
      <c r="G417" s="546" t="s">
        <v>623</v>
      </c>
      <c r="H417" s="229" t="str">
        <f t="shared" si="49"/>
        <v>0502250152200</v>
      </c>
      <c r="I417" s="227" t="s">
        <v>688</v>
      </c>
      <c r="J417" s="227" t="s">
        <v>1139</v>
      </c>
      <c r="K417" s="230" t="s">
        <v>1362</v>
      </c>
      <c r="L417" s="230" t="s">
        <v>987</v>
      </c>
      <c r="M417" s="230" t="s">
        <v>470</v>
      </c>
      <c r="N417" s="277" t="s">
        <v>1208</v>
      </c>
      <c r="O417" s="247" t="s">
        <v>986</v>
      </c>
      <c r="P417" s="227" t="s">
        <v>252</v>
      </c>
      <c r="Q417" s="234" t="s">
        <v>22</v>
      </c>
      <c r="R417" s="234" t="s">
        <v>22</v>
      </c>
      <c r="S417" s="234" t="s">
        <v>22</v>
      </c>
      <c r="T417" s="234" t="s">
        <v>22</v>
      </c>
      <c r="U417" s="234" t="s">
        <v>22</v>
      </c>
      <c r="V417" s="289"/>
      <c r="W417" s="458">
        <v>104</v>
      </c>
      <c r="X417" s="447" t="e">
        <f t="shared" si="48"/>
        <v>#VALUE!</v>
      </c>
      <c r="Y417" s="447" t="e">
        <f t="shared" si="48"/>
        <v>#VALUE!</v>
      </c>
      <c r="Z417" s="447" t="e">
        <f t="shared" si="48"/>
        <v>#VALUE!</v>
      </c>
      <c r="AA417" s="447" t="e">
        <f t="shared" si="48"/>
        <v>#VALUE!</v>
      </c>
      <c r="AB417" s="447" t="e">
        <f t="shared" si="48"/>
        <v>#VALUE!</v>
      </c>
    </row>
    <row r="418" spans="1:34" ht="15.75" customHeight="1">
      <c r="A418" s="229" t="str">
        <f t="shared" si="47"/>
        <v>0502250162200_APP_3D_BB_Women's_SizeCustom</v>
      </c>
      <c r="B418" s="546" t="s">
        <v>608</v>
      </c>
      <c r="C418" s="546" t="s">
        <v>605</v>
      </c>
      <c r="D418" s="229">
        <v>25</v>
      </c>
      <c r="E418" s="546" t="s">
        <v>723</v>
      </c>
      <c r="F418" s="546" t="s">
        <v>652</v>
      </c>
      <c r="G418" s="546" t="s">
        <v>623</v>
      </c>
      <c r="H418" s="229" t="str">
        <f t="shared" si="49"/>
        <v>0502250162200</v>
      </c>
      <c r="I418" s="227" t="s">
        <v>688</v>
      </c>
      <c r="J418" s="227" t="s">
        <v>1139</v>
      </c>
      <c r="K418" s="230" t="s">
        <v>1362</v>
      </c>
      <c r="L418" s="230" t="s">
        <v>987</v>
      </c>
      <c r="M418" s="230" t="s">
        <v>1304</v>
      </c>
      <c r="N418" s="277" t="s">
        <v>1208</v>
      </c>
      <c r="O418" s="247" t="s">
        <v>986</v>
      </c>
      <c r="P418" s="227" t="s">
        <v>252</v>
      </c>
      <c r="Q418" s="234" t="s">
        <v>22</v>
      </c>
      <c r="R418" s="234" t="s">
        <v>22</v>
      </c>
      <c r="S418" s="234" t="s">
        <v>22</v>
      </c>
      <c r="T418" s="234" t="s">
        <v>22</v>
      </c>
      <c r="U418" s="234" t="s">
        <v>22</v>
      </c>
      <c r="V418" s="289"/>
      <c r="W418" s="458">
        <v>104</v>
      </c>
      <c r="X418" s="447" t="e">
        <f t="shared" si="48"/>
        <v>#VALUE!</v>
      </c>
      <c r="Y418" s="447" t="e">
        <f t="shared" si="48"/>
        <v>#VALUE!</v>
      </c>
      <c r="Z418" s="447" t="e">
        <f t="shared" si="48"/>
        <v>#VALUE!</v>
      </c>
      <c r="AA418" s="447" t="e">
        <f t="shared" si="48"/>
        <v>#VALUE!</v>
      </c>
      <c r="AB418" s="447" t="e">
        <f t="shared" si="48"/>
        <v>#VALUE!</v>
      </c>
    </row>
    <row r="419" spans="1:34" ht="15.75" customHeight="1">
      <c r="A419" s="229" t="str">
        <f t="shared" si="47"/>
        <v>0502250172200_APP_3D_BB_Fitting_Room_SizeCustom</v>
      </c>
      <c r="B419" s="546" t="s">
        <v>608</v>
      </c>
      <c r="C419" s="546" t="s">
        <v>605</v>
      </c>
      <c r="D419" s="229">
        <v>25</v>
      </c>
      <c r="E419" s="546" t="s">
        <v>724</v>
      </c>
      <c r="F419" s="546" t="s">
        <v>652</v>
      </c>
      <c r="G419" s="546" t="s">
        <v>623</v>
      </c>
      <c r="H419" s="229" t="str">
        <f t="shared" si="49"/>
        <v>0502250172200</v>
      </c>
      <c r="I419" s="227" t="s">
        <v>688</v>
      </c>
      <c r="J419" s="227" t="s">
        <v>1139</v>
      </c>
      <c r="K419" s="230" t="s">
        <v>1362</v>
      </c>
      <c r="L419" s="230" t="s">
        <v>987</v>
      </c>
      <c r="M419" s="227" t="s">
        <v>989</v>
      </c>
      <c r="N419" s="277" t="s">
        <v>1208</v>
      </c>
      <c r="O419" s="247" t="s">
        <v>986</v>
      </c>
      <c r="P419" s="227" t="s">
        <v>898</v>
      </c>
      <c r="Q419" s="234" t="s">
        <v>22</v>
      </c>
      <c r="R419" s="234" t="s">
        <v>22</v>
      </c>
      <c r="S419" s="234" t="s">
        <v>22</v>
      </c>
      <c r="T419" s="234" t="s">
        <v>22</v>
      </c>
      <c r="U419" s="234" t="s">
        <v>22</v>
      </c>
      <c r="V419" s="289"/>
      <c r="W419" s="458">
        <v>104</v>
      </c>
      <c r="X419" s="447" t="e">
        <f t="shared" si="48"/>
        <v>#VALUE!</v>
      </c>
      <c r="Y419" s="447" t="e">
        <f t="shared" si="48"/>
        <v>#VALUE!</v>
      </c>
      <c r="Z419" s="447" t="e">
        <f t="shared" si="48"/>
        <v>#VALUE!</v>
      </c>
      <c r="AA419" s="447" t="e">
        <f t="shared" si="48"/>
        <v>#VALUE!</v>
      </c>
      <c r="AB419" s="447" t="e">
        <f t="shared" si="48"/>
        <v>#VALUE!</v>
      </c>
      <c r="AC419" s="288"/>
      <c r="AF419" s="219"/>
      <c r="AG419" s="219"/>
      <c r="AH419" s="219"/>
    </row>
    <row r="420" spans="1:34" ht="15.75" customHeight="1">
      <c r="A420" s="229" t="str">
        <f t="shared" si="47"/>
        <v>0502250182200_APP_3D_BB_Lift_SizeCustom</v>
      </c>
      <c r="B420" s="546" t="s">
        <v>608</v>
      </c>
      <c r="C420" s="546" t="s">
        <v>605</v>
      </c>
      <c r="D420" s="229">
        <v>25</v>
      </c>
      <c r="E420" s="546" t="s">
        <v>725</v>
      </c>
      <c r="F420" s="546" t="s">
        <v>652</v>
      </c>
      <c r="G420" s="546" t="s">
        <v>623</v>
      </c>
      <c r="H420" s="229" t="str">
        <f t="shared" si="49"/>
        <v>0502250182200</v>
      </c>
      <c r="I420" s="227" t="s">
        <v>688</v>
      </c>
      <c r="J420" s="227" t="s">
        <v>1139</v>
      </c>
      <c r="K420" s="230" t="s">
        <v>1362</v>
      </c>
      <c r="L420" s="230" t="s">
        <v>987</v>
      </c>
      <c r="M420" s="227" t="s">
        <v>460</v>
      </c>
      <c r="N420" s="277" t="s">
        <v>1208</v>
      </c>
      <c r="O420" s="247" t="s">
        <v>986</v>
      </c>
      <c r="P420" s="227" t="s">
        <v>898</v>
      </c>
      <c r="Q420" s="234" t="s">
        <v>22</v>
      </c>
      <c r="R420" s="234" t="s">
        <v>22</v>
      </c>
      <c r="S420" s="234" t="s">
        <v>22</v>
      </c>
      <c r="T420" s="234" t="s">
        <v>22</v>
      </c>
      <c r="U420" s="234" t="s">
        <v>22</v>
      </c>
      <c r="V420" s="289"/>
      <c r="W420" s="458">
        <v>104</v>
      </c>
      <c r="X420" s="447" t="e">
        <f t="shared" si="48"/>
        <v>#VALUE!</v>
      </c>
      <c r="Y420" s="447" t="e">
        <f t="shared" si="48"/>
        <v>#VALUE!</v>
      </c>
      <c r="Z420" s="447" t="e">
        <f t="shared" si="48"/>
        <v>#VALUE!</v>
      </c>
      <c r="AA420" s="447" t="e">
        <f t="shared" si="48"/>
        <v>#VALUE!</v>
      </c>
      <c r="AB420" s="447" t="e">
        <f t="shared" si="48"/>
        <v>#VALUE!</v>
      </c>
      <c r="AC420" s="288"/>
      <c r="AF420" s="219"/>
      <c r="AG420" s="219"/>
      <c r="AH420" s="219"/>
    </row>
    <row r="421" spans="1:34" s="293" customFormat="1" ht="15.75" customHeight="1">
      <c r="A421" s="291"/>
      <c r="B421" s="291"/>
      <c r="C421" s="291"/>
      <c r="D421" s="291"/>
      <c r="E421" s="291"/>
      <c r="F421" s="291"/>
      <c r="G421" s="291"/>
      <c r="H421" s="229" t="str">
        <f t="shared" si="49"/>
        <v/>
      </c>
      <c r="I421" s="307"/>
      <c r="J421" s="307"/>
      <c r="K421" s="292"/>
      <c r="L421" s="292"/>
      <c r="M421" s="292"/>
      <c r="N421" s="292"/>
      <c r="O421" s="241" t="s">
        <v>21</v>
      </c>
      <c r="P421" s="241"/>
      <c r="Q421" s="265">
        <f>SUM(Q403:Q420)</f>
        <v>0</v>
      </c>
      <c r="R421" s="265">
        <f>SUM(R403:R420)</f>
        <v>0</v>
      </c>
      <c r="S421" s="265">
        <f>SUM(S403:S420)</f>
        <v>0</v>
      </c>
      <c r="T421" s="265">
        <f>SUM(T403:T420)</f>
        <v>0</v>
      </c>
      <c r="U421" s="265">
        <f>SUM(U403:U420)</f>
        <v>0</v>
      </c>
      <c r="V421" s="282"/>
      <c r="W421" s="453"/>
      <c r="X421" s="454"/>
      <c r="Y421" s="454"/>
      <c r="Z421" s="454"/>
      <c r="AA421" s="454"/>
      <c r="AB421" s="454"/>
      <c r="AF421" s="291"/>
      <c r="AG421" s="291"/>
      <c r="AH421" s="291"/>
    </row>
    <row r="422" spans="1:34" s="219" customFormat="1" ht="15.75" customHeight="1">
      <c r="A422" s="229" t="str">
        <f t="shared" ref="A422:A438" si="50">H422&amp;J422&amp;K422&amp;M422&amp;J422&amp;N422</f>
        <v>0502260012200_APP_WH_Cat_Running_295x93</v>
      </c>
      <c r="B422" s="546" t="s">
        <v>608</v>
      </c>
      <c r="C422" s="546" t="s">
        <v>605</v>
      </c>
      <c r="D422" s="229">
        <v>26</v>
      </c>
      <c r="E422" s="546" t="s">
        <v>708</v>
      </c>
      <c r="F422" s="546" t="s">
        <v>652</v>
      </c>
      <c r="G422" s="546" t="s">
        <v>623</v>
      </c>
      <c r="H422" s="229" t="str">
        <f t="shared" si="49"/>
        <v>0502260012200</v>
      </c>
      <c r="I422" s="227" t="s">
        <v>688</v>
      </c>
      <c r="J422" s="227" t="s">
        <v>1139</v>
      </c>
      <c r="K422" s="246" t="s">
        <v>1361</v>
      </c>
      <c r="L422" s="246" t="s">
        <v>1292</v>
      </c>
      <c r="M422" s="247" t="s">
        <v>68</v>
      </c>
      <c r="N422" s="247" t="s">
        <v>1146</v>
      </c>
      <c r="O422" s="247" t="s">
        <v>887</v>
      </c>
      <c r="P422" s="227" t="s">
        <v>252</v>
      </c>
      <c r="Q422" s="277">
        <v>30</v>
      </c>
      <c r="R422" s="277">
        <v>30</v>
      </c>
      <c r="S422" s="277">
        <v>30</v>
      </c>
      <c r="T422" s="277">
        <v>30</v>
      </c>
      <c r="U422" s="277">
        <v>30</v>
      </c>
      <c r="V422" s="235"/>
      <c r="W422" s="451">
        <v>1.75</v>
      </c>
      <c r="X422" s="447">
        <f t="shared" ref="X422:AB438" si="51">$W422*Q422</f>
        <v>52.5</v>
      </c>
      <c r="Y422" s="447">
        <f t="shared" si="51"/>
        <v>52.5</v>
      </c>
      <c r="Z422" s="447">
        <f t="shared" si="51"/>
        <v>52.5</v>
      </c>
      <c r="AA422" s="447">
        <f t="shared" si="51"/>
        <v>52.5</v>
      </c>
      <c r="AB422" s="447">
        <f t="shared" si="51"/>
        <v>52.5</v>
      </c>
      <c r="AF422" s="252"/>
      <c r="AG422" s="252"/>
      <c r="AH422" s="252"/>
    </row>
    <row r="423" spans="1:34" s="219" customFormat="1" ht="15.75" customHeight="1">
      <c r="A423" s="229" t="str">
        <f t="shared" si="50"/>
        <v>0502260022200_APP_WH_Cat_Training_295x93</v>
      </c>
      <c r="B423" s="546" t="s">
        <v>608</v>
      </c>
      <c r="C423" s="546" t="s">
        <v>605</v>
      </c>
      <c r="D423" s="229">
        <v>26</v>
      </c>
      <c r="E423" s="546" t="s">
        <v>709</v>
      </c>
      <c r="F423" s="546" t="s">
        <v>652</v>
      </c>
      <c r="G423" s="546" t="s">
        <v>623</v>
      </c>
      <c r="H423" s="229" t="str">
        <f t="shared" si="49"/>
        <v>0502260022200</v>
      </c>
      <c r="I423" s="227" t="s">
        <v>688</v>
      </c>
      <c r="J423" s="227" t="s">
        <v>1139</v>
      </c>
      <c r="K423" s="246" t="s">
        <v>1361</v>
      </c>
      <c r="L423" s="246" t="s">
        <v>1292</v>
      </c>
      <c r="M423" s="247" t="s">
        <v>441</v>
      </c>
      <c r="N423" s="247" t="s">
        <v>1146</v>
      </c>
      <c r="O423" s="247" t="s">
        <v>887</v>
      </c>
      <c r="P423" s="227" t="s">
        <v>252</v>
      </c>
      <c r="Q423" s="277">
        <v>10</v>
      </c>
      <c r="R423" s="277">
        <v>10</v>
      </c>
      <c r="S423" s="277">
        <v>10</v>
      </c>
      <c r="T423" s="277">
        <v>10</v>
      </c>
      <c r="U423" s="277">
        <v>10</v>
      </c>
      <c r="V423" s="235"/>
      <c r="W423" s="451">
        <v>1.75</v>
      </c>
      <c r="X423" s="447">
        <f t="shared" si="51"/>
        <v>17.5</v>
      </c>
      <c r="Y423" s="447">
        <f t="shared" si="51"/>
        <v>17.5</v>
      </c>
      <c r="Z423" s="447">
        <f t="shared" si="51"/>
        <v>17.5</v>
      </c>
      <c r="AA423" s="447">
        <f t="shared" si="51"/>
        <v>17.5</v>
      </c>
      <c r="AB423" s="447">
        <f t="shared" si="51"/>
        <v>17.5</v>
      </c>
    </row>
    <row r="424" spans="1:34" s="219" customFormat="1" ht="15.75" customHeight="1">
      <c r="A424" s="229" t="str">
        <f t="shared" si="50"/>
        <v>0502260032200_APP_WH_Cat_Women's_Training_295x93</v>
      </c>
      <c r="B424" s="546" t="s">
        <v>608</v>
      </c>
      <c r="C424" s="546" t="s">
        <v>605</v>
      </c>
      <c r="D424" s="229">
        <v>26</v>
      </c>
      <c r="E424" s="546" t="s">
        <v>710</v>
      </c>
      <c r="F424" s="546" t="s">
        <v>652</v>
      </c>
      <c r="G424" s="546" t="s">
        <v>623</v>
      </c>
      <c r="H424" s="229" t="str">
        <f t="shared" si="49"/>
        <v>0502260032200</v>
      </c>
      <c r="I424" s="227" t="s">
        <v>688</v>
      </c>
      <c r="J424" s="227" t="s">
        <v>1139</v>
      </c>
      <c r="K424" s="246" t="s">
        <v>1361</v>
      </c>
      <c r="L424" s="246" t="s">
        <v>1292</v>
      </c>
      <c r="M424" s="247" t="s">
        <v>920</v>
      </c>
      <c r="N424" s="247" t="s">
        <v>1146</v>
      </c>
      <c r="O424" s="247" t="s">
        <v>887</v>
      </c>
      <c r="P424" s="227" t="s">
        <v>252</v>
      </c>
      <c r="Q424" s="277">
        <v>10</v>
      </c>
      <c r="R424" s="277">
        <v>10</v>
      </c>
      <c r="S424" s="277">
        <v>10</v>
      </c>
      <c r="T424" s="277">
        <v>10</v>
      </c>
      <c r="U424" s="277">
        <v>10</v>
      </c>
      <c r="V424" s="235"/>
      <c r="W424" s="451">
        <v>1.75</v>
      </c>
      <c r="X424" s="447">
        <f t="shared" si="51"/>
        <v>17.5</v>
      </c>
      <c r="Y424" s="447">
        <f t="shared" si="51"/>
        <v>17.5</v>
      </c>
      <c r="Z424" s="447">
        <f t="shared" si="51"/>
        <v>17.5</v>
      </c>
      <c r="AA424" s="447">
        <f t="shared" si="51"/>
        <v>17.5</v>
      </c>
      <c r="AB424" s="447">
        <f t="shared" si="51"/>
        <v>17.5</v>
      </c>
    </row>
    <row r="425" spans="1:34" s="219" customFormat="1" ht="15.75" customHeight="1">
      <c r="A425" s="229" t="str">
        <f t="shared" si="50"/>
        <v>0502260042200_APP_WH_Cat_Football_295x93</v>
      </c>
      <c r="B425" s="546" t="s">
        <v>608</v>
      </c>
      <c r="C425" s="546" t="s">
        <v>605</v>
      </c>
      <c r="D425" s="229">
        <v>26</v>
      </c>
      <c r="E425" s="546" t="s">
        <v>711</v>
      </c>
      <c r="F425" s="546" t="s">
        <v>652</v>
      </c>
      <c r="G425" s="546" t="s">
        <v>623</v>
      </c>
      <c r="H425" s="229" t="str">
        <f t="shared" si="49"/>
        <v>0502260042200</v>
      </c>
      <c r="I425" s="227" t="s">
        <v>688</v>
      </c>
      <c r="J425" s="227" t="s">
        <v>1139</v>
      </c>
      <c r="K425" s="246" t="s">
        <v>1361</v>
      </c>
      <c r="L425" s="246" t="s">
        <v>1292</v>
      </c>
      <c r="M425" s="247" t="s">
        <v>70</v>
      </c>
      <c r="N425" s="247" t="s">
        <v>1146</v>
      </c>
      <c r="O425" s="247" t="s">
        <v>887</v>
      </c>
      <c r="P425" s="247" t="s">
        <v>252</v>
      </c>
      <c r="Q425" s="277">
        <v>10</v>
      </c>
      <c r="R425" s="277">
        <v>10</v>
      </c>
      <c r="S425" s="277">
        <v>10</v>
      </c>
      <c r="T425" s="277">
        <v>10</v>
      </c>
      <c r="U425" s="277">
        <v>10</v>
      </c>
      <c r="V425" s="235"/>
      <c r="W425" s="451">
        <v>1.75</v>
      </c>
      <c r="X425" s="447">
        <f t="shared" si="51"/>
        <v>17.5</v>
      </c>
      <c r="Y425" s="447">
        <f t="shared" si="51"/>
        <v>17.5</v>
      </c>
      <c r="Z425" s="447">
        <f t="shared" si="51"/>
        <v>17.5</v>
      </c>
      <c r="AA425" s="447">
        <f t="shared" si="51"/>
        <v>17.5</v>
      </c>
      <c r="AB425" s="447">
        <f t="shared" si="51"/>
        <v>17.5</v>
      </c>
    </row>
    <row r="426" spans="1:34" s="219" customFormat="1" ht="15.75" customHeight="1">
      <c r="A426" s="229" t="str">
        <f t="shared" si="50"/>
        <v>0502260052200_APP_WH_Cat_Sportswear_295x93</v>
      </c>
      <c r="B426" s="546" t="s">
        <v>608</v>
      </c>
      <c r="C426" s="546" t="s">
        <v>605</v>
      </c>
      <c r="D426" s="229">
        <v>26</v>
      </c>
      <c r="E426" s="546" t="s">
        <v>712</v>
      </c>
      <c r="F426" s="546" t="s">
        <v>652</v>
      </c>
      <c r="G426" s="546" t="s">
        <v>623</v>
      </c>
      <c r="H426" s="229" t="str">
        <f t="shared" si="49"/>
        <v>0502260052200</v>
      </c>
      <c r="I426" s="227" t="s">
        <v>688</v>
      </c>
      <c r="J426" s="227" t="s">
        <v>1139</v>
      </c>
      <c r="K426" s="246" t="s">
        <v>1361</v>
      </c>
      <c r="L426" s="246" t="s">
        <v>1292</v>
      </c>
      <c r="M426" s="247" t="s">
        <v>71</v>
      </c>
      <c r="N426" s="247" t="s">
        <v>1146</v>
      </c>
      <c r="O426" s="247" t="s">
        <v>887</v>
      </c>
      <c r="P426" s="227" t="s">
        <v>252</v>
      </c>
      <c r="Q426" s="277">
        <v>10</v>
      </c>
      <c r="R426" s="277">
        <v>10</v>
      </c>
      <c r="S426" s="277">
        <v>10</v>
      </c>
      <c r="T426" s="277">
        <v>10</v>
      </c>
      <c r="U426" s="277">
        <v>10</v>
      </c>
      <c r="V426" s="235"/>
      <c r="W426" s="451">
        <v>1.75</v>
      </c>
      <c r="X426" s="447">
        <f t="shared" si="51"/>
        <v>17.5</v>
      </c>
      <c r="Y426" s="447">
        <f t="shared" si="51"/>
        <v>17.5</v>
      </c>
      <c r="Z426" s="447">
        <f t="shared" si="51"/>
        <v>17.5</v>
      </c>
      <c r="AA426" s="447">
        <f t="shared" si="51"/>
        <v>17.5</v>
      </c>
      <c r="AB426" s="447">
        <f t="shared" si="51"/>
        <v>17.5</v>
      </c>
    </row>
    <row r="427" spans="1:34" s="219" customFormat="1" ht="15.75" customHeight="1">
      <c r="A427" s="229" t="str">
        <f t="shared" si="50"/>
        <v>0502260062200_APP_WH_Cat_Basketball_295x93</v>
      </c>
      <c r="B427" s="546" t="s">
        <v>608</v>
      </c>
      <c r="C427" s="546" t="s">
        <v>605</v>
      </c>
      <c r="D427" s="229">
        <v>26</v>
      </c>
      <c r="E427" s="546" t="s">
        <v>713</v>
      </c>
      <c r="F427" s="546" t="s">
        <v>652</v>
      </c>
      <c r="G427" s="546" t="s">
        <v>623</v>
      </c>
      <c r="H427" s="229" t="str">
        <f t="shared" si="49"/>
        <v>0502260062200</v>
      </c>
      <c r="I427" s="227" t="s">
        <v>688</v>
      </c>
      <c r="J427" s="227" t="s">
        <v>1139</v>
      </c>
      <c r="K427" s="246" t="s">
        <v>1361</v>
      </c>
      <c r="L427" s="246" t="s">
        <v>1292</v>
      </c>
      <c r="M427" s="247" t="s">
        <v>72</v>
      </c>
      <c r="N427" s="247" t="s">
        <v>1146</v>
      </c>
      <c r="O427" s="247" t="s">
        <v>887</v>
      </c>
      <c r="P427" s="227" t="s">
        <v>252</v>
      </c>
      <c r="Q427" s="277">
        <v>10</v>
      </c>
      <c r="R427" s="277">
        <v>10</v>
      </c>
      <c r="S427" s="277">
        <v>10</v>
      </c>
      <c r="T427" s="277">
        <v>10</v>
      </c>
      <c r="U427" s="277">
        <v>10</v>
      </c>
      <c r="V427" s="235"/>
      <c r="W427" s="451">
        <v>1.75</v>
      </c>
      <c r="X427" s="447">
        <f t="shared" si="51"/>
        <v>17.5</v>
      </c>
      <c r="Y427" s="447">
        <f t="shared" si="51"/>
        <v>17.5</v>
      </c>
      <c r="Z427" s="447">
        <f t="shared" si="51"/>
        <v>17.5</v>
      </c>
      <c r="AA427" s="447">
        <f t="shared" si="51"/>
        <v>17.5</v>
      </c>
      <c r="AB427" s="447">
        <f t="shared" si="51"/>
        <v>17.5</v>
      </c>
    </row>
    <row r="428" spans="1:34" s="219" customFormat="1" ht="15.75" customHeight="1">
      <c r="A428" s="229" t="str">
        <f t="shared" si="50"/>
        <v>0502260072200_APP_WH_Cat_Tennis_295x93</v>
      </c>
      <c r="B428" s="546" t="s">
        <v>608</v>
      </c>
      <c r="C428" s="546" t="s">
        <v>605</v>
      </c>
      <c r="D428" s="229">
        <v>26</v>
      </c>
      <c r="E428" s="546" t="s">
        <v>714</v>
      </c>
      <c r="F428" s="546" t="s">
        <v>652</v>
      </c>
      <c r="G428" s="546" t="s">
        <v>623</v>
      </c>
      <c r="H428" s="229" t="str">
        <f t="shared" si="49"/>
        <v>0502260072200</v>
      </c>
      <c r="I428" s="227" t="s">
        <v>688</v>
      </c>
      <c r="J428" s="227" t="s">
        <v>1139</v>
      </c>
      <c r="K428" s="246" t="s">
        <v>1361</v>
      </c>
      <c r="L428" s="246" t="s">
        <v>1292</v>
      </c>
      <c r="M428" s="247" t="s">
        <v>73</v>
      </c>
      <c r="N428" s="247" t="s">
        <v>1146</v>
      </c>
      <c r="O428" s="247" t="s">
        <v>887</v>
      </c>
      <c r="P428" s="227" t="s">
        <v>252</v>
      </c>
      <c r="Q428" s="277">
        <v>10</v>
      </c>
      <c r="R428" s="277">
        <v>10</v>
      </c>
      <c r="S428" s="277">
        <v>10</v>
      </c>
      <c r="T428" s="277">
        <v>10</v>
      </c>
      <c r="U428" s="277">
        <v>10</v>
      </c>
      <c r="V428" s="235"/>
      <c r="W428" s="451">
        <v>1.75</v>
      </c>
      <c r="X428" s="447">
        <f t="shared" si="51"/>
        <v>17.5</v>
      </c>
      <c r="Y428" s="447">
        <f t="shared" si="51"/>
        <v>17.5</v>
      </c>
      <c r="Z428" s="447">
        <f t="shared" si="51"/>
        <v>17.5</v>
      </c>
      <c r="AA428" s="447">
        <f t="shared" si="51"/>
        <v>17.5</v>
      </c>
      <c r="AB428" s="447">
        <f t="shared" si="51"/>
        <v>17.5</v>
      </c>
    </row>
    <row r="429" spans="1:34" s="219" customFormat="1" ht="15.75" customHeight="1">
      <c r="A429" s="229" t="str">
        <f t="shared" si="50"/>
        <v>0502260082200_APP_WH_Cat_Golf_295x93</v>
      </c>
      <c r="B429" s="546" t="s">
        <v>608</v>
      </c>
      <c r="C429" s="546" t="s">
        <v>605</v>
      </c>
      <c r="D429" s="229">
        <v>26</v>
      </c>
      <c r="E429" s="546" t="s">
        <v>715</v>
      </c>
      <c r="F429" s="546" t="s">
        <v>652</v>
      </c>
      <c r="G429" s="546" t="s">
        <v>623</v>
      </c>
      <c r="H429" s="229" t="str">
        <f t="shared" si="49"/>
        <v>0502260082200</v>
      </c>
      <c r="I429" s="227" t="s">
        <v>688</v>
      </c>
      <c r="J429" s="227" t="s">
        <v>1139</v>
      </c>
      <c r="K429" s="246" t="s">
        <v>1361</v>
      </c>
      <c r="L429" s="246" t="s">
        <v>1292</v>
      </c>
      <c r="M429" s="247" t="s">
        <v>74</v>
      </c>
      <c r="N429" s="247" t="s">
        <v>1146</v>
      </c>
      <c r="O429" s="247" t="s">
        <v>887</v>
      </c>
      <c r="P429" s="227" t="s">
        <v>252</v>
      </c>
      <c r="Q429" s="277">
        <v>10</v>
      </c>
      <c r="R429" s="277">
        <v>10</v>
      </c>
      <c r="S429" s="277">
        <v>10</v>
      </c>
      <c r="T429" s="277">
        <v>10</v>
      </c>
      <c r="U429" s="277">
        <v>10</v>
      </c>
      <c r="V429" s="235"/>
      <c r="W429" s="451">
        <v>1.75</v>
      </c>
      <c r="X429" s="447">
        <f t="shared" si="51"/>
        <v>17.5</v>
      </c>
      <c r="Y429" s="447">
        <f t="shared" si="51"/>
        <v>17.5</v>
      </c>
      <c r="Z429" s="447">
        <f t="shared" si="51"/>
        <v>17.5</v>
      </c>
      <c r="AA429" s="447">
        <f t="shared" si="51"/>
        <v>17.5</v>
      </c>
      <c r="AB429" s="447">
        <f t="shared" si="51"/>
        <v>17.5</v>
      </c>
    </row>
    <row r="430" spans="1:34" s="219" customFormat="1" ht="15.75" customHeight="1">
      <c r="A430" s="229" t="str">
        <f t="shared" si="50"/>
        <v>0502260092200_APP_WH_Cat_Jordan_295x93</v>
      </c>
      <c r="B430" s="546" t="s">
        <v>608</v>
      </c>
      <c r="C430" s="546" t="s">
        <v>605</v>
      </c>
      <c r="D430" s="229">
        <v>26</v>
      </c>
      <c r="E430" s="546" t="s">
        <v>716</v>
      </c>
      <c r="F430" s="546" t="s">
        <v>652</v>
      </c>
      <c r="G430" s="546" t="s">
        <v>623</v>
      </c>
      <c r="H430" s="229" t="str">
        <f t="shared" si="49"/>
        <v>0502260092200</v>
      </c>
      <c r="I430" s="227" t="s">
        <v>688</v>
      </c>
      <c r="J430" s="227" t="s">
        <v>1139</v>
      </c>
      <c r="K430" s="246" t="s">
        <v>1361</v>
      </c>
      <c r="L430" s="246" t="s">
        <v>1292</v>
      </c>
      <c r="M430" s="247" t="s">
        <v>75</v>
      </c>
      <c r="N430" s="247" t="s">
        <v>1146</v>
      </c>
      <c r="O430" s="247" t="s">
        <v>887</v>
      </c>
      <c r="P430" s="227" t="s">
        <v>252</v>
      </c>
      <c r="Q430" s="277">
        <v>10</v>
      </c>
      <c r="R430" s="277">
        <v>10</v>
      </c>
      <c r="S430" s="277">
        <v>10</v>
      </c>
      <c r="T430" s="277">
        <v>10</v>
      </c>
      <c r="U430" s="277">
        <v>10</v>
      </c>
      <c r="V430" s="235"/>
      <c r="W430" s="451">
        <v>1.75</v>
      </c>
      <c r="X430" s="447">
        <f t="shared" si="51"/>
        <v>17.5</v>
      </c>
      <c r="Y430" s="447">
        <f t="shared" si="51"/>
        <v>17.5</v>
      </c>
      <c r="Z430" s="447">
        <f t="shared" si="51"/>
        <v>17.5</v>
      </c>
      <c r="AA430" s="447">
        <f t="shared" si="51"/>
        <v>17.5</v>
      </c>
      <c r="AB430" s="447">
        <f t="shared" si="51"/>
        <v>17.5</v>
      </c>
    </row>
    <row r="431" spans="1:34" ht="15.75" customHeight="1">
      <c r="A431" s="229" t="str">
        <f t="shared" si="50"/>
        <v>0502260102200_APP_WH_Cat_Nike_Pro_295x93</v>
      </c>
      <c r="B431" s="546" t="s">
        <v>608</v>
      </c>
      <c r="C431" s="546" t="s">
        <v>605</v>
      </c>
      <c r="D431" s="229">
        <v>26</v>
      </c>
      <c r="E431" s="546" t="s">
        <v>717</v>
      </c>
      <c r="F431" s="546" t="s">
        <v>652</v>
      </c>
      <c r="G431" s="546" t="s">
        <v>623</v>
      </c>
      <c r="H431" s="229" t="str">
        <f t="shared" si="49"/>
        <v>0502260102200</v>
      </c>
      <c r="I431" s="227" t="s">
        <v>688</v>
      </c>
      <c r="J431" s="227" t="s">
        <v>1139</v>
      </c>
      <c r="K431" s="246" t="s">
        <v>1361</v>
      </c>
      <c r="L431" s="246" t="s">
        <v>1292</v>
      </c>
      <c r="M431" s="247" t="s">
        <v>988</v>
      </c>
      <c r="N431" s="247" t="s">
        <v>1146</v>
      </c>
      <c r="O431" s="247" t="s">
        <v>887</v>
      </c>
      <c r="P431" s="227" t="s">
        <v>252</v>
      </c>
      <c r="Q431" s="277">
        <v>10</v>
      </c>
      <c r="R431" s="277">
        <v>10</v>
      </c>
      <c r="S431" s="277">
        <v>10</v>
      </c>
      <c r="T431" s="277">
        <v>10</v>
      </c>
      <c r="U431" s="277">
        <v>10</v>
      </c>
      <c r="V431" s="235"/>
      <c r="W431" s="451">
        <v>1.75</v>
      </c>
      <c r="X431" s="447">
        <f t="shared" si="51"/>
        <v>17.5</v>
      </c>
      <c r="Y431" s="447">
        <f t="shared" si="51"/>
        <v>17.5</v>
      </c>
      <c r="Z431" s="447">
        <f t="shared" si="51"/>
        <v>17.5</v>
      </c>
      <c r="AA431" s="447">
        <f t="shared" si="51"/>
        <v>17.5</v>
      </c>
      <c r="AB431" s="447">
        <f t="shared" si="51"/>
        <v>17.5</v>
      </c>
      <c r="AE431" s="219"/>
    </row>
    <row r="432" spans="1:34" ht="15.75" customHeight="1">
      <c r="A432" s="229" t="str">
        <f t="shared" si="50"/>
        <v>0502260112200_APP_WH_Cat_Nike_SB_295x93</v>
      </c>
      <c r="B432" s="546" t="s">
        <v>608</v>
      </c>
      <c r="C432" s="546" t="s">
        <v>605</v>
      </c>
      <c r="D432" s="229">
        <v>26</v>
      </c>
      <c r="E432" s="546" t="s">
        <v>718</v>
      </c>
      <c r="F432" s="546" t="s">
        <v>652</v>
      </c>
      <c r="G432" s="546" t="s">
        <v>623</v>
      </c>
      <c r="H432" s="229" t="str">
        <f t="shared" si="49"/>
        <v>0502260112200</v>
      </c>
      <c r="I432" s="227" t="s">
        <v>688</v>
      </c>
      <c r="J432" s="227" t="s">
        <v>1139</v>
      </c>
      <c r="K432" s="246" t="s">
        <v>1361</v>
      </c>
      <c r="L432" s="246" t="s">
        <v>1292</v>
      </c>
      <c r="M432" s="247" t="s">
        <v>893</v>
      </c>
      <c r="N432" s="247" t="s">
        <v>1146</v>
      </c>
      <c r="O432" s="247" t="s">
        <v>887</v>
      </c>
      <c r="P432" s="227" t="s">
        <v>252</v>
      </c>
      <c r="Q432" s="277">
        <v>10</v>
      </c>
      <c r="R432" s="277">
        <v>10</v>
      </c>
      <c r="S432" s="277">
        <v>10</v>
      </c>
      <c r="T432" s="277">
        <v>10</v>
      </c>
      <c r="U432" s="277">
        <v>10</v>
      </c>
      <c r="V432" s="235"/>
      <c r="W432" s="451">
        <v>1.75</v>
      </c>
      <c r="X432" s="447">
        <f t="shared" si="51"/>
        <v>17.5</v>
      </c>
      <c r="Y432" s="447">
        <f t="shared" si="51"/>
        <v>17.5</v>
      </c>
      <c r="Z432" s="447">
        <f t="shared" si="51"/>
        <v>17.5</v>
      </c>
      <c r="AA432" s="447">
        <f t="shared" si="51"/>
        <v>17.5</v>
      </c>
      <c r="AB432" s="447">
        <f t="shared" si="51"/>
        <v>17.5</v>
      </c>
      <c r="AE432" s="219"/>
    </row>
    <row r="433" spans="1:31" ht="15.75" customHeight="1">
      <c r="A433" s="229" t="str">
        <f t="shared" si="50"/>
        <v>0502260122200_APP_WH_Cat_Boys_295x93</v>
      </c>
      <c r="B433" s="546" t="s">
        <v>608</v>
      </c>
      <c r="C433" s="546" t="s">
        <v>605</v>
      </c>
      <c r="D433" s="229">
        <v>26</v>
      </c>
      <c r="E433" s="546" t="s">
        <v>719</v>
      </c>
      <c r="F433" s="546" t="s">
        <v>652</v>
      </c>
      <c r="G433" s="546" t="s">
        <v>623</v>
      </c>
      <c r="H433" s="229" t="str">
        <f t="shared" si="49"/>
        <v>0502260122200</v>
      </c>
      <c r="I433" s="227" t="s">
        <v>688</v>
      </c>
      <c r="J433" s="227" t="s">
        <v>1139</v>
      </c>
      <c r="K433" s="246" t="s">
        <v>1361</v>
      </c>
      <c r="L433" s="246" t="s">
        <v>1292</v>
      </c>
      <c r="M433" s="247" t="s">
        <v>4</v>
      </c>
      <c r="N433" s="247" t="s">
        <v>1146</v>
      </c>
      <c r="O433" s="247" t="s">
        <v>887</v>
      </c>
      <c r="P433" s="227" t="s">
        <v>898</v>
      </c>
      <c r="Q433" s="277">
        <v>10</v>
      </c>
      <c r="R433" s="277">
        <v>10</v>
      </c>
      <c r="S433" s="277">
        <v>10</v>
      </c>
      <c r="T433" s="277">
        <v>10</v>
      </c>
      <c r="U433" s="277">
        <v>10</v>
      </c>
      <c r="V433" s="235"/>
      <c r="W433" s="451">
        <v>1.75</v>
      </c>
      <c r="X433" s="447">
        <f t="shared" si="51"/>
        <v>17.5</v>
      </c>
      <c r="Y433" s="447">
        <f t="shared" si="51"/>
        <v>17.5</v>
      </c>
      <c r="Z433" s="447">
        <f t="shared" si="51"/>
        <v>17.5</v>
      </c>
      <c r="AA433" s="447">
        <f t="shared" si="51"/>
        <v>17.5</v>
      </c>
      <c r="AB433" s="447">
        <f t="shared" si="51"/>
        <v>17.5</v>
      </c>
      <c r="AD433" s="274"/>
    </row>
    <row r="434" spans="1:31" ht="15.75" customHeight="1">
      <c r="A434" s="229" t="str">
        <f t="shared" si="50"/>
        <v>0502260132200_APP_WH_Cat_Girls_295x93</v>
      </c>
      <c r="B434" s="546" t="s">
        <v>608</v>
      </c>
      <c r="C434" s="546" t="s">
        <v>605</v>
      </c>
      <c r="D434" s="229">
        <v>26</v>
      </c>
      <c r="E434" s="546" t="s">
        <v>720</v>
      </c>
      <c r="F434" s="546" t="s">
        <v>652</v>
      </c>
      <c r="G434" s="546" t="s">
        <v>623</v>
      </c>
      <c r="H434" s="229" t="str">
        <f t="shared" si="49"/>
        <v>0502260132200</v>
      </c>
      <c r="I434" s="227" t="s">
        <v>688</v>
      </c>
      <c r="J434" s="227" t="s">
        <v>1139</v>
      </c>
      <c r="K434" s="246" t="s">
        <v>1361</v>
      </c>
      <c r="L434" s="246" t="s">
        <v>1292</v>
      </c>
      <c r="M434" s="247" t="s">
        <v>3</v>
      </c>
      <c r="N434" s="247" t="s">
        <v>1146</v>
      </c>
      <c r="O434" s="247" t="s">
        <v>887</v>
      </c>
      <c r="P434" s="227" t="s">
        <v>898</v>
      </c>
      <c r="Q434" s="277">
        <v>10</v>
      </c>
      <c r="R434" s="277">
        <v>10</v>
      </c>
      <c r="S434" s="277">
        <v>10</v>
      </c>
      <c r="T434" s="277">
        <v>10</v>
      </c>
      <c r="U434" s="277">
        <v>10</v>
      </c>
      <c r="V434" s="235"/>
      <c r="W434" s="451">
        <v>1.75</v>
      </c>
      <c r="X434" s="447">
        <f t="shared" si="51"/>
        <v>17.5</v>
      </c>
      <c r="Y434" s="447">
        <f t="shared" si="51"/>
        <v>17.5</v>
      </c>
      <c r="Z434" s="447">
        <f t="shared" si="51"/>
        <v>17.5</v>
      </c>
      <c r="AA434" s="447">
        <f t="shared" si="51"/>
        <v>17.5</v>
      </c>
      <c r="AB434" s="447">
        <f t="shared" si="51"/>
        <v>17.5</v>
      </c>
      <c r="AD434" s="274"/>
    </row>
    <row r="435" spans="1:31" ht="15.75" customHeight="1">
      <c r="A435" s="229" t="str">
        <f t="shared" si="50"/>
        <v>0502260142200_APP_WH_Cat_Nike_FC_295x93</v>
      </c>
      <c r="B435" s="546" t="s">
        <v>608</v>
      </c>
      <c r="C435" s="546" t="s">
        <v>605</v>
      </c>
      <c r="D435" s="229">
        <v>26</v>
      </c>
      <c r="E435" s="546" t="s">
        <v>721</v>
      </c>
      <c r="F435" s="546" t="s">
        <v>652</v>
      </c>
      <c r="G435" s="546" t="s">
        <v>623</v>
      </c>
      <c r="H435" s="229" t="str">
        <f t="shared" si="49"/>
        <v>0502260142200</v>
      </c>
      <c r="I435" s="227" t="s">
        <v>688</v>
      </c>
      <c r="J435" s="227" t="s">
        <v>1139</v>
      </c>
      <c r="K435" s="246" t="s">
        <v>1361</v>
      </c>
      <c r="L435" s="246" t="s">
        <v>1292</v>
      </c>
      <c r="M435" s="247" t="s">
        <v>990</v>
      </c>
      <c r="N435" s="247" t="s">
        <v>1146</v>
      </c>
      <c r="O435" s="247" t="s">
        <v>887</v>
      </c>
      <c r="P435" s="227" t="s">
        <v>252</v>
      </c>
      <c r="Q435" s="277">
        <v>10</v>
      </c>
      <c r="R435" s="277">
        <v>10</v>
      </c>
      <c r="S435" s="277">
        <v>10</v>
      </c>
      <c r="T435" s="277">
        <v>10</v>
      </c>
      <c r="U435" s="277">
        <v>10</v>
      </c>
      <c r="V435" s="235"/>
      <c r="W435" s="451">
        <v>1.75</v>
      </c>
      <c r="X435" s="447">
        <f t="shared" si="51"/>
        <v>17.5</v>
      </c>
      <c r="Y435" s="447">
        <f t="shared" si="51"/>
        <v>17.5</v>
      </c>
      <c r="Z435" s="447">
        <f t="shared" si="51"/>
        <v>17.5</v>
      </c>
      <c r="AA435" s="447">
        <f t="shared" si="51"/>
        <v>17.5</v>
      </c>
      <c r="AB435" s="447">
        <f t="shared" si="51"/>
        <v>17.5</v>
      </c>
      <c r="AD435" s="274"/>
      <c r="AE435" s="219"/>
    </row>
    <row r="436" spans="1:31" ht="15.75" customHeight="1">
      <c r="A436" s="229" t="str">
        <f t="shared" si="50"/>
        <v>0502260152200_APP_WH_Cat_Lifestyle_295x93</v>
      </c>
      <c r="B436" s="546" t="s">
        <v>608</v>
      </c>
      <c r="C436" s="546" t="s">
        <v>605</v>
      </c>
      <c r="D436" s="229">
        <v>26</v>
      </c>
      <c r="E436" s="546" t="s">
        <v>722</v>
      </c>
      <c r="F436" s="546" t="s">
        <v>652</v>
      </c>
      <c r="G436" s="546" t="s">
        <v>623</v>
      </c>
      <c r="H436" s="229" t="str">
        <f t="shared" si="49"/>
        <v>0502260152200</v>
      </c>
      <c r="I436" s="227" t="s">
        <v>688</v>
      </c>
      <c r="J436" s="227" t="s">
        <v>1139</v>
      </c>
      <c r="K436" s="246" t="s">
        <v>1361</v>
      </c>
      <c r="L436" s="246" t="s">
        <v>1292</v>
      </c>
      <c r="M436" s="247" t="s">
        <v>490</v>
      </c>
      <c r="N436" s="247" t="s">
        <v>1146</v>
      </c>
      <c r="O436" s="247" t="s">
        <v>887</v>
      </c>
      <c r="P436" s="227" t="s">
        <v>252</v>
      </c>
      <c r="Q436" s="277">
        <v>10</v>
      </c>
      <c r="R436" s="277">
        <v>10</v>
      </c>
      <c r="S436" s="277">
        <v>10</v>
      </c>
      <c r="T436" s="277">
        <v>10</v>
      </c>
      <c r="U436" s="277">
        <v>10</v>
      </c>
      <c r="V436" s="235"/>
      <c r="W436" s="451">
        <v>1.75</v>
      </c>
      <c r="X436" s="447">
        <f t="shared" si="51"/>
        <v>17.5</v>
      </c>
      <c r="Y436" s="447">
        <f t="shared" si="51"/>
        <v>17.5</v>
      </c>
      <c r="Z436" s="447">
        <f t="shared" si="51"/>
        <v>17.5</v>
      </c>
      <c r="AA436" s="447">
        <f t="shared" si="51"/>
        <v>17.5</v>
      </c>
      <c r="AB436" s="447">
        <f t="shared" si="51"/>
        <v>17.5</v>
      </c>
      <c r="AE436" s="219"/>
    </row>
    <row r="437" spans="1:31" ht="15.75" customHeight="1">
      <c r="A437" s="229" t="str">
        <f t="shared" si="50"/>
        <v>0502260160000_APP_WH_Cat_Blank_295x93</v>
      </c>
      <c r="B437" s="546" t="s">
        <v>608</v>
      </c>
      <c r="C437" s="546" t="s">
        <v>605</v>
      </c>
      <c r="D437" s="229">
        <v>26</v>
      </c>
      <c r="E437" s="546" t="s">
        <v>723</v>
      </c>
      <c r="F437" s="546" t="s">
        <v>623</v>
      </c>
      <c r="G437" s="546" t="s">
        <v>623</v>
      </c>
      <c r="H437" s="229" t="str">
        <f t="shared" si="49"/>
        <v>0502260160000</v>
      </c>
      <c r="I437" s="227" t="s">
        <v>688</v>
      </c>
      <c r="J437" s="227" t="s">
        <v>1139</v>
      </c>
      <c r="K437" s="246" t="s">
        <v>1361</v>
      </c>
      <c r="L437" s="246" t="s">
        <v>1292</v>
      </c>
      <c r="M437" s="247" t="s">
        <v>11</v>
      </c>
      <c r="N437" s="247" t="s">
        <v>1146</v>
      </c>
      <c r="O437" s="247" t="s">
        <v>887</v>
      </c>
      <c r="P437" s="227" t="s">
        <v>252</v>
      </c>
      <c r="Q437" s="277">
        <v>10</v>
      </c>
      <c r="R437" s="277">
        <v>10</v>
      </c>
      <c r="S437" s="277">
        <v>10</v>
      </c>
      <c r="T437" s="277">
        <v>10</v>
      </c>
      <c r="U437" s="277">
        <v>10</v>
      </c>
      <c r="V437" s="235"/>
      <c r="W437" s="451">
        <v>1.75</v>
      </c>
      <c r="X437" s="447">
        <f t="shared" si="51"/>
        <v>17.5</v>
      </c>
      <c r="Y437" s="447">
        <f t="shared" si="51"/>
        <v>17.5</v>
      </c>
      <c r="Z437" s="447">
        <f t="shared" si="51"/>
        <v>17.5</v>
      </c>
      <c r="AA437" s="447">
        <f t="shared" si="51"/>
        <v>17.5</v>
      </c>
      <c r="AB437" s="447">
        <f t="shared" si="51"/>
        <v>17.5</v>
      </c>
      <c r="AE437" s="219"/>
    </row>
    <row r="438" spans="1:31" ht="15.75" customHeight="1">
      <c r="A438" s="229" t="str">
        <f t="shared" si="50"/>
        <v>0502260172200_APP_WH_Cat_Tennis_Padel_295x93</v>
      </c>
      <c r="B438" s="546" t="s">
        <v>608</v>
      </c>
      <c r="C438" s="546" t="s">
        <v>605</v>
      </c>
      <c r="D438" s="229">
        <v>26</v>
      </c>
      <c r="E438" s="546" t="s">
        <v>724</v>
      </c>
      <c r="F438" s="546" t="s">
        <v>652</v>
      </c>
      <c r="G438" s="546" t="s">
        <v>623</v>
      </c>
      <c r="H438" s="229" t="str">
        <f t="shared" si="49"/>
        <v>0502260172200</v>
      </c>
      <c r="I438" s="227" t="s">
        <v>688</v>
      </c>
      <c r="J438" s="227" t="s">
        <v>1139</v>
      </c>
      <c r="K438" s="246" t="s">
        <v>1361</v>
      </c>
      <c r="L438" s="246" t="s">
        <v>1292</v>
      </c>
      <c r="M438" s="247" t="s">
        <v>1376</v>
      </c>
      <c r="N438" s="247" t="s">
        <v>1146</v>
      </c>
      <c r="O438" s="247" t="s">
        <v>887</v>
      </c>
      <c r="P438" s="227" t="s">
        <v>252</v>
      </c>
      <c r="Q438" s="309">
        <v>10</v>
      </c>
      <c r="R438" s="309">
        <v>10</v>
      </c>
      <c r="S438" s="309">
        <v>10</v>
      </c>
      <c r="T438" s="309">
        <v>10</v>
      </c>
      <c r="U438" s="309">
        <v>10</v>
      </c>
      <c r="V438" s="235"/>
      <c r="W438" s="451">
        <v>1.75</v>
      </c>
      <c r="X438" s="447">
        <f t="shared" si="51"/>
        <v>17.5</v>
      </c>
      <c r="Y438" s="447">
        <f t="shared" si="51"/>
        <v>17.5</v>
      </c>
      <c r="Z438" s="447">
        <f t="shared" si="51"/>
        <v>17.5</v>
      </c>
      <c r="AA438" s="447">
        <f t="shared" si="51"/>
        <v>17.5</v>
      </c>
      <c r="AB438" s="447">
        <f t="shared" si="51"/>
        <v>17.5</v>
      </c>
      <c r="AE438" s="219"/>
    </row>
    <row r="439" spans="1:31" s="293" customFormat="1" ht="15.75" customHeight="1">
      <c r="A439" s="291"/>
      <c r="B439" s="291"/>
      <c r="C439" s="291"/>
      <c r="D439" s="291"/>
      <c r="E439" s="291"/>
      <c r="F439" s="291"/>
      <c r="G439" s="291"/>
      <c r="H439" s="229" t="str">
        <f t="shared" si="49"/>
        <v/>
      </c>
      <c r="I439" s="307"/>
      <c r="J439" s="307"/>
      <c r="K439" s="292"/>
      <c r="L439" s="292"/>
      <c r="M439" s="294"/>
      <c r="N439" s="294"/>
      <c r="O439" s="241" t="s">
        <v>21</v>
      </c>
      <c r="P439" s="241"/>
      <c r="Q439" s="265">
        <f>SUM(Q422:Q438)</f>
        <v>190</v>
      </c>
      <c r="R439" s="265">
        <f>SUM(R422:R438)</f>
        <v>190</v>
      </c>
      <c r="S439" s="265">
        <f>SUM(S422:S438)</f>
        <v>190</v>
      </c>
      <c r="T439" s="265">
        <f>SUM(T422:T438)</f>
        <v>190</v>
      </c>
      <c r="U439" s="265">
        <f>SUM(U422:U438)</f>
        <v>190</v>
      </c>
      <c r="V439" s="282"/>
      <c r="W439" s="453"/>
      <c r="X439" s="459"/>
      <c r="Y439" s="459"/>
      <c r="Z439" s="459"/>
      <c r="AA439" s="459"/>
      <c r="AB439" s="459"/>
      <c r="AE439" s="291"/>
    </row>
    <row r="440" spans="1:31" s="219" customFormat="1" ht="15.75" customHeight="1">
      <c r="A440" s="229" t="str">
        <f t="shared" ref="A440:A492" si="52">H440&amp;J440&amp;K440&amp;M440&amp;J440&amp;N440</f>
        <v>0502270010001_APP_Regular_Price_3_295x178</v>
      </c>
      <c r="B440" s="546" t="s">
        <v>608</v>
      </c>
      <c r="C440" s="546" t="s">
        <v>605</v>
      </c>
      <c r="D440" s="229">
        <v>27</v>
      </c>
      <c r="E440" s="546" t="s">
        <v>708</v>
      </c>
      <c r="F440" s="546" t="s">
        <v>623</v>
      </c>
      <c r="G440" s="546" t="s">
        <v>604</v>
      </c>
      <c r="H440" s="229" t="str">
        <f t="shared" si="49"/>
        <v>0502270010001</v>
      </c>
      <c r="I440" s="227" t="s">
        <v>688</v>
      </c>
      <c r="J440" s="227" t="s">
        <v>1139</v>
      </c>
      <c r="K440" s="246" t="s">
        <v>1115</v>
      </c>
      <c r="L440" s="246" t="s">
        <v>1293</v>
      </c>
      <c r="M440" s="295">
        <v>3</v>
      </c>
      <c r="N440" s="295" t="s">
        <v>375</v>
      </c>
      <c r="O440" s="247" t="s">
        <v>887</v>
      </c>
      <c r="P440" s="227"/>
      <c r="Q440" s="278">
        <v>4</v>
      </c>
      <c r="R440" s="278">
        <v>4</v>
      </c>
      <c r="S440" s="278">
        <v>4</v>
      </c>
      <c r="T440" s="278">
        <v>4</v>
      </c>
      <c r="U440" s="278">
        <v>4</v>
      </c>
      <c r="V440" s="235"/>
      <c r="W440" s="451">
        <v>1.85</v>
      </c>
      <c r="X440" s="447">
        <f t="shared" ref="X440:AB471" si="53">$W440*Q440</f>
        <v>7.4</v>
      </c>
      <c r="Y440" s="447">
        <f t="shared" si="53"/>
        <v>7.4</v>
      </c>
      <c r="Z440" s="447">
        <f t="shared" si="53"/>
        <v>7.4</v>
      </c>
      <c r="AA440" s="447">
        <f t="shared" si="53"/>
        <v>7.4</v>
      </c>
      <c r="AB440" s="447">
        <f t="shared" si="53"/>
        <v>7.4</v>
      </c>
      <c r="AE440" s="252"/>
    </row>
    <row r="441" spans="1:31" s="219" customFormat="1" ht="15.75" customHeight="1">
      <c r="A441" s="229" t="str">
        <f t="shared" si="52"/>
        <v>0502270020001_APP_Regular_Price_4_295x178</v>
      </c>
      <c r="B441" s="546" t="s">
        <v>608</v>
      </c>
      <c r="C441" s="546" t="s">
        <v>605</v>
      </c>
      <c r="D441" s="229">
        <v>27</v>
      </c>
      <c r="E441" s="546" t="s">
        <v>709</v>
      </c>
      <c r="F441" s="546" t="s">
        <v>623</v>
      </c>
      <c r="G441" s="546" t="s">
        <v>604</v>
      </c>
      <c r="H441" s="229" t="str">
        <f t="shared" si="49"/>
        <v>0502270020001</v>
      </c>
      <c r="I441" s="227" t="s">
        <v>688</v>
      </c>
      <c r="J441" s="227" t="s">
        <v>1139</v>
      </c>
      <c r="K441" s="246" t="s">
        <v>1115</v>
      </c>
      <c r="L441" s="246" t="s">
        <v>1293</v>
      </c>
      <c r="M441" s="295">
        <v>4</v>
      </c>
      <c r="N441" s="295" t="s">
        <v>375</v>
      </c>
      <c r="O441" s="247" t="s">
        <v>887</v>
      </c>
      <c r="P441" s="227"/>
      <c r="Q441" s="278">
        <v>4</v>
      </c>
      <c r="R441" s="278">
        <v>4</v>
      </c>
      <c r="S441" s="278">
        <v>4</v>
      </c>
      <c r="T441" s="278">
        <v>4</v>
      </c>
      <c r="U441" s="278">
        <v>4</v>
      </c>
      <c r="V441" s="235"/>
      <c r="W441" s="451">
        <v>1.85</v>
      </c>
      <c r="X441" s="447">
        <f t="shared" si="53"/>
        <v>7.4</v>
      </c>
      <c r="Y441" s="447">
        <f t="shared" si="53"/>
        <v>7.4</v>
      </c>
      <c r="Z441" s="447">
        <f t="shared" si="53"/>
        <v>7.4</v>
      </c>
      <c r="AA441" s="447">
        <f t="shared" si="53"/>
        <v>7.4</v>
      </c>
      <c r="AB441" s="447">
        <f t="shared" si="53"/>
        <v>7.4</v>
      </c>
    </row>
    <row r="442" spans="1:31" s="219" customFormat="1" ht="15.75" customHeight="1">
      <c r="A442" s="229" t="str">
        <f t="shared" si="52"/>
        <v>0502270030001_APP_Regular_Price_5_295x178</v>
      </c>
      <c r="B442" s="546" t="s">
        <v>608</v>
      </c>
      <c r="C442" s="546" t="s">
        <v>605</v>
      </c>
      <c r="D442" s="229">
        <v>27</v>
      </c>
      <c r="E442" s="546" t="s">
        <v>710</v>
      </c>
      <c r="F442" s="546" t="s">
        <v>623</v>
      </c>
      <c r="G442" s="546" t="s">
        <v>604</v>
      </c>
      <c r="H442" s="229" t="str">
        <f t="shared" si="49"/>
        <v>0502270030001</v>
      </c>
      <c r="I442" s="227" t="s">
        <v>688</v>
      </c>
      <c r="J442" s="227" t="s">
        <v>1139</v>
      </c>
      <c r="K442" s="246" t="s">
        <v>1115</v>
      </c>
      <c r="L442" s="246" t="s">
        <v>1293</v>
      </c>
      <c r="M442" s="295">
        <v>5</v>
      </c>
      <c r="N442" s="295" t="s">
        <v>375</v>
      </c>
      <c r="O442" s="247" t="s">
        <v>887</v>
      </c>
      <c r="P442" s="227"/>
      <c r="Q442" s="278">
        <v>4</v>
      </c>
      <c r="R442" s="278">
        <v>4</v>
      </c>
      <c r="S442" s="278">
        <v>4</v>
      </c>
      <c r="T442" s="278">
        <v>4</v>
      </c>
      <c r="U442" s="278">
        <v>4</v>
      </c>
      <c r="V442" s="235"/>
      <c r="W442" s="451">
        <v>1.85</v>
      </c>
      <c r="X442" s="447">
        <f t="shared" si="53"/>
        <v>7.4</v>
      </c>
      <c r="Y442" s="447">
        <f t="shared" si="53"/>
        <v>7.4</v>
      </c>
      <c r="Z442" s="447">
        <f t="shared" si="53"/>
        <v>7.4</v>
      </c>
      <c r="AA442" s="447">
        <f t="shared" si="53"/>
        <v>7.4</v>
      </c>
      <c r="AB442" s="447">
        <f t="shared" si="53"/>
        <v>7.4</v>
      </c>
    </row>
    <row r="443" spans="1:31" s="219" customFormat="1" ht="15.75" customHeight="1">
      <c r="A443" s="229" t="str">
        <f t="shared" si="52"/>
        <v>0502270040001_APP_Regular_Price_6_295x178</v>
      </c>
      <c r="B443" s="546" t="s">
        <v>608</v>
      </c>
      <c r="C443" s="546" t="s">
        <v>605</v>
      </c>
      <c r="D443" s="229">
        <v>27</v>
      </c>
      <c r="E443" s="546" t="s">
        <v>711</v>
      </c>
      <c r="F443" s="546" t="s">
        <v>623</v>
      </c>
      <c r="G443" s="546" t="s">
        <v>604</v>
      </c>
      <c r="H443" s="229" t="str">
        <f t="shared" si="49"/>
        <v>0502270040001</v>
      </c>
      <c r="I443" s="227" t="s">
        <v>688</v>
      </c>
      <c r="J443" s="227" t="s">
        <v>1139</v>
      </c>
      <c r="K443" s="246" t="s">
        <v>1115</v>
      </c>
      <c r="L443" s="246" t="s">
        <v>1293</v>
      </c>
      <c r="M443" s="295">
        <v>6</v>
      </c>
      <c r="N443" s="295" t="s">
        <v>375</v>
      </c>
      <c r="O443" s="247" t="s">
        <v>887</v>
      </c>
      <c r="P443" s="227"/>
      <c r="Q443" s="278">
        <v>4</v>
      </c>
      <c r="R443" s="278">
        <v>4</v>
      </c>
      <c r="S443" s="278">
        <v>4</v>
      </c>
      <c r="T443" s="278">
        <v>4</v>
      </c>
      <c r="U443" s="278">
        <v>4</v>
      </c>
      <c r="V443" s="235"/>
      <c r="W443" s="451">
        <v>1.85</v>
      </c>
      <c r="X443" s="447">
        <f t="shared" si="53"/>
        <v>7.4</v>
      </c>
      <c r="Y443" s="447">
        <f t="shared" si="53"/>
        <v>7.4</v>
      </c>
      <c r="Z443" s="447">
        <f t="shared" si="53"/>
        <v>7.4</v>
      </c>
      <c r="AA443" s="447">
        <f t="shared" si="53"/>
        <v>7.4</v>
      </c>
      <c r="AB443" s="447">
        <f t="shared" si="53"/>
        <v>7.4</v>
      </c>
    </row>
    <row r="444" spans="1:31" s="219" customFormat="1" ht="15.75" customHeight="1">
      <c r="A444" s="229" t="str">
        <f t="shared" si="52"/>
        <v>0502270050001_APP_Regular_Price_7_295x178</v>
      </c>
      <c r="B444" s="546" t="s">
        <v>608</v>
      </c>
      <c r="C444" s="546" t="s">
        <v>605</v>
      </c>
      <c r="D444" s="229">
        <v>27</v>
      </c>
      <c r="E444" s="546" t="s">
        <v>712</v>
      </c>
      <c r="F444" s="546" t="s">
        <v>623</v>
      </c>
      <c r="G444" s="546" t="s">
        <v>604</v>
      </c>
      <c r="H444" s="229" t="str">
        <f t="shared" si="49"/>
        <v>0502270050001</v>
      </c>
      <c r="I444" s="227" t="s">
        <v>688</v>
      </c>
      <c r="J444" s="227" t="s">
        <v>1139</v>
      </c>
      <c r="K444" s="246" t="s">
        <v>1115</v>
      </c>
      <c r="L444" s="246" t="s">
        <v>1293</v>
      </c>
      <c r="M444" s="295">
        <v>7</v>
      </c>
      <c r="N444" s="295" t="s">
        <v>375</v>
      </c>
      <c r="O444" s="247" t="s">
        <v>887</v>
      </c>
      <c r="P444" s="227"/>
      <c r="Q444" s="278">
        <v>4</v>
      </c>
      <c r="R444" s="278">
        <v>4</v>
      </c>
      <c r="S444" s="278">
        <v>4</v>
      </c>
      <c r="T444" s="278">
        <v>4</v>
      </c>
      <c r="U444" s="278">
        <v>4</v>
      </c>
      <c r="V444" s="235"/>
      <c r="W444" s="451">
        <v>1.85</v>
      </c>
      <c r="X444" s="447">
        <f t="shared" si="53"/>
        <v>7.4</v>
      </c>
      <c r="Y444" s="447">
        <f t="shared" si="53"/>
        <v>7.4</v>
      </c>
      <c r="Z444" s="447">
        <f t="shared" si="53"/>
        <v>7.4</v>
      </c>
      <c r="AA444" s="447">
        <f t="shared" si="53"/>
        <v>7.4</v>
      </c>
      <c r="AB444" s="447">
        <f t="shared" si="53"/>
        <v>7.4</v>
      </c>
    </row>
    <row r="445" spans="1:31" s="219" customFormat="1" ht="15.75" customHeight="1">
      <c r="A445" s="229" t="str">
        <f t="shared" si="52"/>
        <v>0502270060001_APP_Regular_Price_8_295x178</v>
      </c>
      <c r="B445" s="546" t="s">
        <v>608</v>
      </c>
      <c r="C445" s="546" t="s">
        <v>605</v>
      </c>
      <c r="D445" s="229">
        <v>27</v>
      </c>
      <c r="E445" s="546" t="s">
        <v>713</v>
      </c>
      <c r="F445" s="546" t="s">
        <v>623</v>
      </c>
      <c r="G445" s="546" t="s">
        <v>604</v>
      </c>
      <c r="H445" s="229" t="str">
        <f t="shared" si="49"/>
        <v>0502270060001</v>
      </c>
      <c r="I445" s="227" t="s">
        <v>688</v>
      </c>
      <c r="J445" s="227" t="s">
        <v>1139</v>
      </c>
      <c r="K445" s="246" t="s">
        <v>1115</v>
      </c>
      <c r="L445" s="246" t="s">
        <v>1293</v>
      </c>
      <c r="M445" s="295">
        <v>8</v>
      </c>
      <c r="N445" s="295" t="s">
        <v>375</v>
      </c>
      <c r="O445" s="247" t="s">
        <v>887</v>
      </c>
      <c r="P445" s="227"/>
      <c r="Q445" s="278">
        <v>4</v>
      </c>
      <c r="R445" s="278">
        <v>4</v>
      </c>
      <c r="S445" s="278">
        <v>4</v>
      </c>
      <c r="T445" s="278">
        <v>4</v>
      </c>
      <c r="U445" s="278">
        <v>4</v>
      </c>
      <c r="V445" s="235"/>
      <c r="W445" s="451">
        <v>1.85</v>
      </c>
      <c r="X445" s="447">
        <f t="shared" si="53"/>
        <v>7.4</v>
      </c>
      <c r="Y445" s="447">
        <f t="shared" si="53"/>
        <v>7.4</v>
      </c>
      <c r="Z445" s="447">
        <f t="shared" si="53"/>
        <v>7.4</v>
      </c>
      <c r="AA445" s="447">
        <f t="shared" si="53"/>
        <v>7.4</v>
      </c>
      <c r="AB445" s="447">
        <f t="shared" si="53"/>
        <v>7.4</v>
      </c>
    </row>
    <row r="446" spans="1:31" s="219" customFormat="1" ht="15.75" customHeight="1">
      <c r="A446" s="229" t="str">
        <f t="shared" si="52"/>
        <v>0502270070001_APP_Regular_Price_9_295x178</v>
      </c>
      <c r="B446" s="546" t="s">
        <v>608</v>
      </c>
      <c r="C446" s="546" t="s">
        <v>605</v>
      </c>
      <c r="D446" s="229">
        <v>27</v>
      </c>
      <c r="E446" s="546" t="s">
        <v>714</v>
      </c>
      <c r="F446" s="546" t="s">
        <v>623</v>
      </c>
      <c r="G446" s="546" t="s">
        <v>604</v>
      </c>
      <c r="H446" s="229" t="str">
        <f t="shared" si="49"/>
        <v>0502270070001</v>
      </c>
      <c r="I446" s="227" t="s">
        <v>688</v>
      </c>
      <c r="J446" s="227" t="s">
        <v>1139</v>
      </c>
      <c r="K446" s="246" t="s">
        <v>1115</v>
      </c>
      <c r="L446" s="246" t="s">
        <v>1293</v>
      </c>
      <c r="M446" s="295">
        <v>9</v>
      </c>
      <c r="N446" s="295" t="s">
        <v>375</v>
      </c>
      <c r="O446" s="247" t="s">
        <v>887</v>
      </c>
      <c r="P446" s="227"/>
      <c r="Q446" s="278">
        <v>4</v>
      </c>
      <c r="R446" s="278">
        <v>4</v>
      </c>
      <c r="S446" s="278">
        <v>4</v>
      </c>
      <c r="T446" s="278">
        <v>4</v>
      </c>
      <c r="U446" s="278">
        <v>4</v>
      </c>
      <c r="V446" s="235"/>
      <c r="W446" s="451">
        <v>1.85</v>
      </c>
      <c r="X446" s="447">
        <f t="shared" si="53"/>
        <v>7.4</v>
      </c>
      <c r="Y446" s="447">
        <f t="shared" si="53"/>
        <v>7.4</v>
      </c>
      <c r="Z446" s="447">
        <f t="shared" si="53"/>
        <v>7.4</v>
      </c>
      <c r="AA446" s="447">
        <f t="shared" si="53"/>
        <v>7.4</v>
      </c>
      <c r="AB446" s="447">
        <f t="shared" si="53"/>
        <v>7.4</v>
      </c>
    </row>
    <row r="447" spans="1:31" s="219" customFormat="1" ht="15.75" customHeight="1">
      <c r="A447" s="229" t="str">
        <f t="shared" si="52"/>
        <v>0502270080001_APP_Regular_Price_10_295x178</v>
      </c>
      <c r="B447" s="546" t="s">
        <v>608</v>
      </c>
      <c r="C447" s="546" t="s">
        <v>605</v>
      </c>
      <c r="D447" s="229">
        <v>27</v>
      </c>
      <c r="E447" s="546" t="s">
        <v>715</v>
      </c>
      <c r="F447" s="546" t="s">
        <v>623</v>
      </c>
      <c r="G447" s="546" t="s">
        <v>604</v>
      </c>
      <c r="H447" s="229" t="str">
        <f t="shared" si="49"/>
        <v>0502270080001</v>
      </c>
      <c r="I447" s="227" t="s">
        <v>688</v>
      </c>
      <c r="J447" s="227" t="s">
        <v>1139</v>
      </c>
      <c r="K447" s="246" t="s">
        <v>1115</v>
      </c>
      <c r="L447" s="246" t="s">
        <v>1293</v>
      </c>
      <c r="M447" s="295">
        <v>10</v>
      </c>
      <c r="N447" s="295" t="s">
        <v>375</v>
      </c>
      <c r="O447" s="247" t="s">
        <v>887</v>
      </c>
      <c r="P447" s="227"/>
      <c r="Q447" s="278">
        <v>4</v>
      </c>
      <c r="R447" s="278">
        <v>4</v>
      </c>
      <c r="S447" s="278">
        <v>4</v>
      </c>
      <c r="T447" s="278">
        <v>4</v>
      </c>
      <c r="U447" s="278">
        <v>4</v>
      </c>
      <c r="V447" s="235"/>
      <c r="W447" s="451">
        <v>1.85</v>
      </c>
      <c r="X447" s="447">
        <f t="shared" si="53"/>
        <v>7.4</v>
      </c>
      <c r="Y447" s="447">
        <f t="shared" si="53"/>
        <v>7.4</v>
      </c>
      <c r="Z447" s="447">
        <f t="shared" si="53"/>
        <v>7.4</v>
      </c>
      <c r="AA447" s="447">
        <f t="shared" si="53"/>
        <v>7.4</v>
      </c>
      <c r="AB447" s="447">
        <f t="shared" si="53"/>
        <v>7.4</v>
      </c>
    </row>
    <row r="448" spans="1:31" s="219" customFormat="1" ht="15.75" customHeight="1">
      <c r="A448" s="229" t="str">
        <f t="shared" si="52"/>
        <v>0502270090001_APP_Regular_Price_11_295x178</v>
      </c>
      <c r="B448" s="546" t="s">
        <v>608</v>
      </c>
      <c r="C448" s="546" t="s">
        <v>605</v>
      </c>
      <c r="D448" s="229">
        <v>27</v>
      </c>
      <c r="E448" s="546" t="s">
        <v>716</v>
      </c>
      <c r="F448" s="546" t="s">
        <v>623</v>
      </c>
      <c r="G448" s="546" t="s">
        <v>604</v>
      </c>
      <c r="H448" s="229" t="str">
        <f t="shared" si="49"/>
        <v>0502270090001</v>
      </c>
      <c r="I448" s="227" t="s">
        <v>688</v>
      </c>
      <c r="J448" s="227" t="s">
        <v>1139</v>
      </c>
      <c r="K448" s="246" t="s">
        <v>1115</v>
      </c>
      <c r="L448" s="246" t="s">
        <v>1293</v>
      </c>
      <c r="M448" s="295">
        <v>11</v>
      </c>
      <c r="N448" s="295" t="s">
        <v>375</v>
      </c>
      <c r="O448" s="247" t="s">
        <v>887</v>
      </c>
      <c r="P448" s="227"/>
      <c r="Q448" s="278">
        <v>4</v>
      </c>
      <c r="R448" s="278">
        <v>4</v>
      </c>
      <c r="S448" s="278">
        <v>4</v>
      </c>
      <c r="T448" s="278">
        <v>4</v>
      </c>
      <c r="U448" s="278">
        <v>4</v>
      </c>
      <c r="V448" s="235"/>
      <c r="W448" s="451">
        <v>1.85</v>
      </c>
      <c r="X448" s="447">
        <f t="shared" si="53"/>
        <v>7.4</v>
      </c>
      <c r="Y448" s="447">
        <f t="shared" si="53"/>
        <v>7.4</v>
      </c>
      <c r="Z448" s="447">
        <f t="shared" si="53"/>
        <v>7.4</v>
      </c>
      <c r="AA448" s="447">
        <f t="shared" si="53"/>
        <v>7.4</v>
      </c>
      <c r="AB448" s="447">
        <f t="shared" si="53"/>
        <v>7.4</v>
      </c>
    </row>
    <row r="449" spans="1:28" ht="15.75" customHeight="1">
      <c r="A449" s="229" t="str">
        <f t="shared" si="52"/>
        <v>0502270100001_APP_Regular_Price_12_295x178</v>
      </c>
      <c r="B449" s="546" t="s">
        <v>608</v>
      </c>
      <c r="C449" s="546" t="s">
        <v>605</v>
      </c>
      <c r="D449" s="229">
        <v>27</v>
      </c>
      <c r="E449" s="546" t="s">
        <v>717</v>
      </c>
      <c r="F449" s="546" t="s">
        <v>623</v>
      </c>
      <c r="G449" s="546" t="s">
        <v>604</v>
      </c>
      <c r="H449" s="229" t="str">
        <f t="shared" si="49"/>
        <v>0502270100001</v>
      </c>
      <c r="I449" s="227" t="s">
        <v>688</v>
      </c>
      <c r="J449" s="227" t="s">
        <v>1139</v>
      </c>
      <c r="K449" s="246" t="s">
        <v>1115</v>
      </c>
      <c r="L449" s="246" t="s">
        <v>1293</v>
      </c>
      <c r="M449" s="295">
        <v>12</v>
      </c>
      <c r="N449" s="295" t="s">
        <v>375</v>
      </c>
      <c r="O449" s="247" t="s">
        <v>887</v>
      </c>
      <c r="P449" s="227"/>
      <c r="Q449" s="278">
        <v>4</v>
      </c>
      <c r="R449" s="278">
        <v>4</v>
      </c>
      <c r="S449" s="278">
        <v>4</v>
      </c>
      <c r="T449" s="278">
        <v>4</v>
      </c>
      <c r="U449" s="278">
        <v>4</v>
      </c>
      <c r="V449" s="235"/>
      <c r="W449" s="451">
        <v>1.85</v>
      </c>
      <c r="X449" s="447">
        <f t="shared" si="53"/>
        <v>7.4</v>
      </c>
      <c r="Y449" s="447">
        <f t="shared" si="53"/>
        <v>7.4</v>
      </c>
      <c r="Z449" s="447">
        <f t="shared" si="53"/>
        <v>7.4</v>
      </c>
      <c r="AA449" s="447">
        <f t="shared" si="53"/>
        <v>7.4</v>
      </c>
      <c r="AB449" s="447">
        <f t="shared" si="53"/>
        <v>7.4</v>
      </c>
    </row>
    <row r="450" spans="1:28" ht="15.75" customHeight="1">
      <c r="A450" s="229" t="str">
        <f t="shared" si="52"/>
        <v>0502270110001_APP_Regular_Price_13_295x178</v>
      </c>
      <c r="B450" s="546" t="s">
        <v>608</v>
      </c>
      <c r="C450" s="546" t="s">
        <v>605</v>
      </c>
      <c r="D450" s="229">
        <v>27</v>
      </c>
      <c r="E450" s="546" t="s">
        <v>718</v>
      </c>
      <c r="F450" s="546" t="s">
        <v>623</v>
      </c>
      <c r="G450" s="546" t="s">
        <v>604</v>
      </c>
      <c r="H450" s="229" t="str">
        <f t="shared" si="49"/>
        <v>0502270110001</v>
      </c>
      <c r="I450" s="227" t="s">
        <v>688</v>
      </c>
      <c r="J450" s="227" t="s">
        <v>1139</v>
      </c>
      <c r="K450" s="246" t="s">
        <v>1115</v>
      </c>
      <c r="L450" s="246" t="s">
        <v>1293</v>
      </c>
      <c r="M450" s="295">
        <v>13</v>
      </c>
      <c r="N450" s="295" t="s">
        <v>375</v>
      </c>
      <c r="O450" s="247" t="s">
        <v>887</v>
      </c>
      <c r="P450" s="227"/>
      <c r="Q450" s="278">
        <v>4</v>
      </c>
      <c r="R450" s="278">
        <v>4</v>
      </c>
      <c r="S450" s="278">
        <v>4</v>
      </c>
      <c r="T450" s="278">
        <v>4</v>
      </c>
      <c r="U450" s="278">
        <v>4</v>
      </c>
      <c r="V450" s="235"/>
      <c r="W450" s="451">
        <v>1.85</v>
      </c>
      <c r="X450" s="447">
        <f t="shared" si="53"/>
        <v>7.4</v>
      </c>
      <c r="Y450" s="447">
        <f t="shared" si="53"/>
        <v>7.4</v>
      </c>
      <c r="Z450" s="447">
        <f t="shared" si="53"/>
        <v>7.4</v>
      </c>
      <c r="AA450" s="447">
        <f t="shared" si="53"/>
        <v>7.4</v>
      </c>
      <c r="AB450" s="447">
        <f t="shared" si="53"/>
        <v>7.4</v>
      </c>
    </row>
    <row r="451" spans="1:28" ht="15.75" customHeight="1">
      <c r="A451" s="229" t="str">
        <f t="shared" si="52"/>
        <v>0502270120001_APP_Regular_Price_14_295x178</v>
      </c>
      <c r="B451" s="546" t="s">
        <v>608</v>
      </c>
      <c r="C451" s="546" t="s">
        <v>605</v>
      </c>
      <c r="D451" s="229">
        <v>27</v>
      </c>
      <c r="E451" s="546" t="s">
        <v>719</v>
      </c>
      <c r="F451" s="546" t="s">
        <v>623</v>
      </c>
      <c r="G451" s="546" t="s">
        <v>604</v>
      </c>
      <c r="H451" s="229" t="str">
        <f t="shared" si="49"/>
        <v>0502270120001</v>
      </c>
      <c r="I451" s="227" t="s">
        <v>688</v>
      </c>
      <c r="J451" s="227" t="s">
        <v>1139</v>
      </c>
      <c r="K451" s="246" t="s">
        <v>1115</v>
      </c>
      <c r="L451" s="246" t="s">
        <v>1293</v>
      </c>
      <c r="M451" s="295">
        <v>14</v>
      </c>
      <c r="N451" s="295" t="s">
        <v>375</v>
      </c>
      <c r="O451" s="247" t="s">
        <v>887</v>
      </c>
      <c r="P451" s="227"/>
      <c r="Q451" s="278">
        <v>4</v>
      </c>
      <c r="R451" s="278">
        <v>4</v>
      </c>
      <c r="S451" s="278">
        <v>4</v>
      </c>
      <c r="T451" s="278">
        <v>4</v>
      </c>
      <c r="U451" s="278">
        <v>4</v>
      </c>
      <c r="V451" s="235"/>
      <c r="W451" s="451">
        <v>1.85</v>
      </c>
      <c r="X451" s="447">
        <f t="shared" si="53"/>
        <v>7.4</v>
      </c>
      <c r="Y451" s="447">
        <f t="shared" si="53"/>
        <v>7.4</v>
      </c>
      <c r="Z451" s="447">
        <f t="shared" si="53"/>
        <v>7.4</v>
      </c>
      <c r="AA451" s="447">
        <f t="shared" si="53"/>
        <v>7.4</v>
      </c>
      <c r="AB451" s="447">
        <f t="shared" si="53"/>
        <v>7.4</v>
      </c>
    </row>
    <row r="452" spans="1:28" ht="15.75" customHeight="1">
      <c r="A452" s="229" t="str">
        <f t="shared" si="52"/>
        <v>0502270130001_APP_Regular_Price_15_295x178</v>
      </c>
      <c r="B452" s="546" t="s">
        <v>608</v>
      </c>
      <c r="C452" s="546" t="s">
        <v>605</v>
      </c>
      <c r="D452" s="229">
        <v>27</v>
      </c>
      <c r="E452" s="546" t="s">
        <v>720</v>
      </c>
      <c r="F452" s="546" t="s">
        <v>623</v>
      </c>
      <c r="G452" s="546" t="s">
        <v>604</v>
      </c>
      <c r="H452" s="229" t="str">
        <f t="shared" si="49"/>
        <v>0502270130001</v>
      </c>
      <c r="I452" s="227" t="s">
        <v>688</v>
      </c>
      <c r="J452" s="227" t="s">
        <v>1139</v>
      </c>
      <c r="K452" s="246" t="s">
        <v>1115</v>
      </c>
      <c r="L452" s="246" t="s">
        <v>1293</v>
      </c>
      <c r="M452" s="295">
        <v>15</v>
      </c>
      <c r="N452" s="295" t="s">
        <v>375</v>
      </c>
      <c r="O452" s="247" t="s">
        <v>887</v>
      </c>
      <c r="P452" s="227"/>
      <c r="Q452" s="278">
        <v>4</v>
      </c>
      <c r="R452" s="278">
        <v>4</v>
      </c>
      <c r="S452" s="278">
        <v>4</v>
      </c>
      <c r="T452" s="278">
        <v>4</v>
      </c>
      <c r="U452" s="278">
        <v>4</v>
      </c>
      <c r="V452" s="235"/>
      <c r="W452" s="451">
        <v>1.85</v>
      </c>
      <c r="X452" s="447">
        <f t="shared" si="53"/>
        <v>7.4</v>
      </c>
      <c r="Y452" s="447">
        <f t="shared" si="53"/>
        <v>7.4</v>
      </c>
      <c r="Z452" s="447">
        <f t="shared" si="53"/>
        <v>7.4</v>
      </c>
      <c r="AA452" s="447">
        <f t="shared" si="53"/>
        <v>7.4</v>
      </c>
      <c r="AB452" s="447">
        <f t="shared" si="53"/>
        <v>7.4</v>
      </c>
    </row>
    <row r="453" spans="1:28" ht="15.75" customHeight="1">
      <c r="A453" s="229" t="str">
        <f t="shared" si="52"/>
        <v>0502270140001_APP_Regular_Price_16_295x178</v>
      </c>
      <c r="B453" s="546" t="s">
        <v>608</v>
      </c>
      <c r="C453" s="546" t="s">
        <v>605</v>
      </c>
      <c r="D453" s="229">
        <v>27</v>
      </c>
      <c r="E453" s="546" t="s">
        <v>721</v>
      </c>
      <c r="F453" s="546" t="s">
        <v>623</v>
      </c>
      <c r="G453" s="546" t="s">
        <v>604</v>
      </c>
      <c r="H453" s="229" t="str">
        <f t="shared" si="49"/>
        <v>0502270140001</v>
      </c>
      <c r="I453" s="227" t="s">
        <v>688</v>
      </c>
      <c r="J453" s="227" t="s">
        <v>1139</v>
      </c>
      <c r="K453" s="246" t="s">
        <v>1115</v>
      </c>
      <c r="L453" s="246" t="s">
        <v>1293</v>
      </c>
      <c r="M453" s="295">
        <v>16</v>
      </c>
      <c r="N453" s="295" t="s">
        <v>375</v>
      </c>
      <c r="O453" s="247" t="s">
        <v>887</v>
      </c>
      <c r="P453" s="227"/>
      <c r="Q453" s="278">
        <v>4</v>
      </c>
      <c r="R453" s="278">
        <v>4</v>
      </c>
      <c r="S453" s="278">
        <v>4</v>
      </c>
      <c r="T453" s="278">
        <v>4</v>
      </c>
      <c r="U453" s="278">
        <v>4</v>
      </c>
      <c r="V453" s="235"/>
      <c r="W453" s="451">
        <v>1.85</v>
      </c>
      <c r="X453" s="447">
        <f t="shared" si="53"/>
        <v>7.4</v>
      </c>
      <c r="Y453" s="447">
        <f t="shared" si="53"/>
        <v>7.4</v>
      </c>
      <c r="Z453" s="447">
        <f t="shared" si="53"/>
        <v>7.4</v>
      </c>
      <c r="AA453" s="447">
        <f t="shared" si="53"/>
        <v>7.4</v>
      </c>
      <c r="AB453" s="447">
        <f t="shared" si="53"/>
        <v>7.4</v>
      </c>
    </row>
    <row r="454" spans="1:28" ht="15.75" customHeight="1">
      <c r="A454" s="229" t="str">
        <f t="shared" si="52"/>
        <v>0502270150001_APP_Regular_Price_17_295x178</v>
      </c>
      <c r="B454" s="546" t="s">
        <v>608</v>
      </c>
      <c r="C454" s="546" t="s">
        <v>605</v>
      </c>
      <c r="D454" s="229">
        <v>27</v>
      </c>
      <c r="E454" s="546" t="s">
        <v>722</v>
      </c>
      <c r="F454" s="546" t="s">
        <v>623</v>
      </c>
      <c r="G454" s="546" t="s">
        <v>604</v>
      </c>
      <c r="H454" s="229" t="str">
        <f t="shared" si="49"/>
        <v>0502270150001</v>
      </c>
      <c r="I454" s="227" t="s">
        <v>688</v>
      </c>
      <c r="J454" s="227" t="s">
        <v>1139</v>
      </c>
      <c r="K454" s="246" t="s">
        <v>1115</v>
      </c>
      <c r="L454" s="246" t="s">
        <v>1293</v>
      </c>
      <c r="M454" s="295">
        <v>17</v>
      </c>
      <c r="N454" s="295" t="s">
        <v>375</v>
      </c>
      <c r="O454" s="247" t="s">
        <v>887</v>
      </c>
      <c r="P454" s="227"/>
      <c r="Q454" s="278">
        <v>4</v>
      </c>
      <c r="R454" s="278">
        <v>4</v>
      </c>
      <c r="S454" s="278">
        <v>4</v>
      </c>
      <c r="T454" s="278">
        <v>4</v>
      </c>
      <c r="U454" s="278">
        <v>4</v>
      </c>
      <c r="V454" s="235"/>
      <c r="W454" s="451">
        <v>1.85</v>
      </c>
      <c r="X454" s="447">
        <f t="shared" si="53"/>
        <v>7.4</v>
      </c>
      <c r="Y454" s="447">
        <f t="shared" si="53"/>
        <v>7.4</v>
      </c>
      <c r="Z454" s="447">
        <f t="shared" si="53"/>
        <v>7.4</v>
      </c>
      <c r="AA454" s="447">
        <f t="shared" si="53"/>
        <v>7.4</v>
      </c>
      <c r="AB454" s="447">
        <f t="shared" si="53"/>
        <v>7.4</v>
      </c>
    </row>
    <row r="455" spans="1:28" ht="15.75" customHeight="1">
      <c r="A455" s="229" t="str">
        <f t="shared" si="52"/>
        <v>0502270160001_APP_Regular_Price_18_295x178</v>
      </c>
      <c r="B455" s="546" t="s">
        <v>608</v>
      </c>
      <c r="C455" s="546" t="s">
        <v>605</v>
      </c>
      <c r="D455" s="229">
        <v>27</v>
      </c>
      <c r="E455" s="546" t="s">
        <v>723</v>
      </c>
      <c r="F455" s="546" t="s">
        <v>623</v>
      </c>
      <c r="G455" s="546" t="s">
        <v>604</v>
      </c>
      <c r="H455" s="229" t="str">
        <f t="shared" si="49"/>
        <v>0502270160001</v>
      </c>
      <c r="I455" s="227" t="s">
        <v>688</v>
      </c>
      <c r="J455" s="227" t="s">
        <v>1139</v>
      </c>
      <c r="K455" s="246" t="s">
        <v>1115</v>
      </c>
      <c r="L455" s="246" t="s">
        <v>1293</v>
      </c>
      <c r="M455" s="295">
        <v>18</v>
      </c>
      <c r="N455" s="295" t="s">
        <v>375</v>
      </c>
      <c r="O455" s="247" t="s">
        <v>887</v>
      </c>
      <c r="P455" s="227"/>
      <c r="Q455" s="278">
        <v>4</v>
      </c>
      <c r="R455" s="278">
        <v>4</v>
      </c>
      <c r="S455" s="278">
        <v>4</v>
      </c>
      <c r="T455" s="278">
        <v>4</v>
      </c>
      <c r="U455" s="278">
        <v>4</v>
      </c>
      <c r="V455" s="235"/>
      <c r="W455" s="451">
        <v>1.85</v>
      </c>
      <c r="X455" s="447">
        <f t="shared" si="53"/>
        <v>7.4</v>
      </c>
      <c r="Y455" s="447">
        <f t="shared" si="53"/>
        <v>7.4</v>
      </c>
      <c r="Z455" s="447">
        <f t="shared" si="53"/>
        <v>7.4</v>
      </c>
      <c r="AA455" s="447">
        <f t="shared" si="53"/>
        <v>7.4</v>
      </c>
      <c r="AB455" s="447">
        <f t="shared" si="53"/>
        <v>7.4</v>
      </c>
    </row>
    <row r="456" spans="1:28" ht="15.75" customHeight="1">
      <c r="A456" s="229" t="str">
        <f t="shared" si="52"/>
        <v>0502270170001_APP_Regular_Price_19_295x178</v>
      </c>
      <c r="B456" s="546" t="s">
        <v>608</v>
      </c>
      <c r="C456" s="546" t="s">
        <v>605</v>
      </c>
      <c r="D456" s="229">
        <v>27</v>
      </c>
      <c r="E456" s="546" t="s">
        <v>724</v>
      </c>
      <c r="F456" s="546" t="s">
        <v>623</v>
      </c>
      <c r="G456" s="546" t="s">
        <v>604</v>
      </c>
      <c r="H456" s="229" t="str">
        <f t="shared" si="49"/>
        <v>0502270170001</v>
      </c>
      <c r="I456" s="227" t="s">
        <v>688</v>
      </c>
      <c r="J456" s="227" t="s">
        <v>1139</v>
      </c>
      <c r="K456" s="246" t="s">
        <v>1115</v>
      </c>
      <c r="L456" s="246" t="s">
        <v>1293</v>
      </c>
      <c r="M456" s="295">
        <v>19</v>
      </c>
      <c r="N456" s="295" t="s">
        <v>375</v>
      </c>
      <c r="O456" s="247" t="s">
        <v>887</v>
      </c>
      <c r="P456" s="227"/>
      <c r="Q456" s="278">
        <v>4</v>
      </c>
      <c r="R456" s="278">
        <v>4</v>
      </c>
      <c r="S456" s="278">
        <v>4</v>
      </c>
      <c r="T456" s="278">
        <v>4</v>
      </c>
      <c r="U456" s="278">
        <v>4</v>
      </c>
      <c r="V456" s="235"/>
      <c r="W456" s="451">
        <v>1.85</v>
      </c>
      <c r="X456" s="447">
        <f t="shared" si="53"/>
        <v>7.4</v>
      </c>
      <c r="Y456" s="447">
        <f t="shared" si="53"/>
        <v>7.4</v>
      </c>
      <c r="Z456" s="447">
        <f t="shared" si="53"/>
        <v>7.4</v>
      </c>
      <c r="AA456" s="447">
        <f t="shared" si="53"/>
        <v>7.4</v>
      </c>
      <c r="AB456" s="447">
        <f t="shared" si="53"/>
        <v>7.4</v>
      </c>
    </row>
    <row r="457" spans="1:28" ht="15.75" customHeight="1">
      <c r="A457" s="229" t="str">
        <f t="shared" si="52"/>
        <v>0502270180001_APP_Regular_Price_20_295x178</v>
      </c>
      <c r="B457" s="546" t="s">
        <v>608</v>
      </c>
      <c r="C457" s="546" t="s">
        <v>605</v>
      </c>
      <c r="D457" s="229">
        <v>27</v>
      </c>
      <c r="E457" s="546" t="s">
        <v>725</v>
      </c>
      <c r="F457" s="546" t="s">
        <v>623</v>
      </c>
      <c r="G457" s="546" t="s">
        <v>604</v>
      </c>
      <c r="H457" s="229" t="str">
        <f t="shared" si="49"/>
        <v>0502270180001</v>
      </c>
      <c r="I457" s="227" t="s">
        <v>688</v>
      </c>
      <c r="J457" s="227" t="s">
        <v>1139</v>
      </c>
      <c r="K457" s="246" t="s">
        <v>1115</v>
      </c>
      <c r="L457" s="246" t="s">
        <v>1293</v>
      </c>
      <c r="M457" s="295">
        <v>20</v>
      </c>
      <c r="N457" s="295" t="s">
        <v>375</v>
      </c>
      <c r="O457" s="247" t="s">
        <v>887</v>
      </c>
      <c r="P457" s="227"/>
      <c r="Q457" s="278">
        <v>6</v>
      </c>
      <c r="R457" s="278">
        <v>6</v>
      </c>
      <c r="S457" s="278">
        <v>6</v>
      </c>
      <c r="T457" s="278">
        <v>6</v>
      </c>
      <c r="U457" s="278">
        <v>6</v>
      </c>
      <c r="V457" s="235"/>
      <c r="W457" s="451">
        <v>1.85</v>
      </c>
      <c r="X457" s="447">
        <f t="shared" si="53"/>
        <v>11.100000000000001</v>
      </c>
      <c r="Y457" s="447">
        <f t="shared" si="53"/>
        <v>11.100000000000001</v>
      </c>
      <c r="Z457" s="447">
        <f t="shared" si="53"/>
        <v>11.100000000000001</v>
      </c>
      <c r="AA457" s="447">
        <f t="shared" si="53"/>
        <v>11.100000000000001</v>
      </c>
      <c r="AB457" s="447">
        <f t="shared" si="53"/>
        <v>11.100000000000001</v>
      </c>
    </row>
    <row r="458" spans="1:28" ht="15.75" customHeight="1">
      <c r="A458" s="229" t="str">
        <f t="shared" si="52"/>
        <v>0502270190001_APP_Regular_Price_21_295x178</v>
      </c>
      <c r="B458" s="546" t="s">
        <v>608</v>
      </c>
      <c r="C458" s="546" t="s">
        <v>605</v>
      </c>
      <c r="D458" s="229">
        <v>27</v>
      </c>
      <c r="E458" s="546" t="s">
        <v>726</v>
      </c>
      <c r="F458" s="546" t="s">
        <v>623</v>
      </c>
      <c r="G458" s="546" t="s">
        <v>604</v>
      </c>
      <c r="H458" s="229" t="str">
        <f t="shared" si="49"/>
        <v>0502270190001</v>
      </c>
      <c r="I458" s="227" t="s">
        <v>688</v>
      </c>
      <c r="J458" s="227" t="s">
        <v>1139</v>
      </c>
      <c r="K458" s="246" t="s">
        <v>1115</v>
      </c>
      <c r="L458" s="246" t="s">
        <v>1293</v>
      </c>
      <c r="M458" s="295">
        <v>21</v>
      </c>
      <c r="N458" s="295" t="s">
        <v>375</v>
      </c>
      <c r="O458" s="247" t="s">
        <v>887</v>
      </c>
      <c r="P458" s="227"/>
      <c r="Q458" s="278">
        <v>6</v>
      </c>
      <c r="R458" s="278">
        <v>6</v>
      </c>
      <c r="S458" s="278">
        <v>6</v>
      </c>
      <c r="T458" s="278">
        <v>6</v>
      </c>
      <c r="U458" s="278">
        <v>6</v>
      </c>
      <c r="V458" s="235"/>
      <c r="W458" s="451">
        <v>1.85</v>
      </c>
      <c r="X458" s="447">
        <f t="shared" si="53"/>
        <v>11.100000000000001</v>
      </c>
      <c r="Y458" s="447">
        <f t="shared" si="53"/>
        <v>11.100000000000001</v>
      </c>
      <c r="Z458" s="447">
        <f t="shared" si="53"/>
        <v>11.100000000000001</v>
      </c>
      <c r="AA458" s="447">
        <f t="shared" si="53"/>
        <v>11.100000000000001</v>
      </c>
      <c r="AB458" s="447">
        <f t="shared" si="53"/>
        <v>11.100000000000001</v>
      </c>
    </row>
    <row r="459" spans="1:28" ht="15.75" customHeight="1">
      <c r="A459" s="229" t="str">
        <f t="shared" si="52"/>
        <v>0502270200001_APP_Regular_Price_22_295x178</v>
      </c>
      <c r="B459" s="546" t="s">
        <v>608</v>
      </c>
      <c r="C459" s="546" t="s">
        <v>605</v>
      </c>
      <c r="D459" s="229">
        <v>27</v>
      </c>
      <c r="E459" s="546" t="s">
        <v>727</v>
      </c>
      <c r="F459" s="546" t="s">
        <v>623</v>
      </c>
      <c r="G459" s="546" t="s">
        <v>604</v>
      </c>
      <c r="H459" s="229" t="str">
        <f t="shared" si="49"/>
        <v>0502270200001</v>
      </c>
      <c r="I459" s="227" t="s">
        <v>688</v>
      </c>
      <c r="J459" s="227" t="s">
        <v>1139</v>
      </c>
      <c r="K459" s="246" t="s">
        <v>1115</v>
      </c>
      <c r="L459" s="246" t="s">
        <v>1293</v>
      </c>
      <c r="M459" s="295">
        <v>22</v>
      </c>
      <c r="N459" s="295" t="s">
        <v>375</v>
      </c>
      <c r="O459" s="247" t="s">
        <v>887</v>
      </c>
      <c r="P459" s="227"/>
      <c r="Q459" s="278">
        <v>6</v>
      </c>
      <c r="R459" s="278">
        <v>6</v>
      </c>
      <c r="S459" s="278">
        <v>6</v>
      </c>
      <c r="T459" s="278">
        <v>6</v>
      </c>
      <c r="U459" s="278">
        <v>6</v>
      </c>
      <c r="V459" s="235"/>
      <c r="W459" s="451">
        <v>1.85</v>
      </c>
      <c r="X459" s="447">
        <f t="shared" si="53"/>
        <v>11.100000000000001</v>
      </c>
      <c r="Y459" s="447">
        <f t="shared" si="53"/>
        <v>11.100000000000001</v>
      </c>
      <c r="Z459" s="447">
        <f t="shared" si="53"/>
        <v>11.100000000000001</v>
      </c>
      <c r="AA459" s="447">
        <f t="shared" si="53"/>
        <v>11.100000000000001</v>
      </c>
      <c r="AB459" s="447">
        <f t="shared" si="53"/>
        <v>11.100000000000001</v>
      </c>
    </row>
    <row r="460" spans="1:28" ht="15.75" customHeight="1">
      <c r="A460" s="229" t="str">
        <f t="shared" si="52"/>
        <v>0502270210001_APP_Regular_Price_23_295x178</v>
      </c>
      <c r="B460" s="546" t="s">
        <v>608</v>
      </c>
      <c r="C460" s="546" t="s">
        <v>605</v>
      </c>
      <c r="D460" s="229">
        <v>27</v>
      </c>
      <c r="E460" s="546" t="s">
        <v>728</v>
      </c>
      <c r="F460" s="546" t="s">
        <v>623</v>
      </c>
      <c r="G460" s="546" t="s">
        <v>604</v>
      </c>
      <c r="H460" s="229" t="str">
        <f t="shared" si="49"/>
        <v>0502270210001</v>
      </c>
      <c r="I460" s="227" t="s">
        <v>688</v>
      </c>
      <c r="J460" s="227" t="s">
        <v>1139</v>
      </c>
      <c r="K460" s="246" t="s">
        <v>1115</v>
      </c>
      <c r="L460" s="246" t="s">
        <v>1293</v>
      </c>
      <c r="M460" s="295">
        <v>23</v>
      </c>
      <c r="N460" s="295" t="s">
        <v>375</v>
      </c>
      <c r="O460" s="247" t="s">
        <v>887</v>
      </c>
      <c r="P460" s="227"/>
      <c r="Q460" s="278">
        <v>6</v>
      </c>
      <c r="R460" s="278">
        <v>6</v>
      </c>
      <c r="S460" s="278">
        <v>6</v>
      </c>
      <c r="T460" s="278">
        <v>6</v>
      </c>
      <c r="U460" s="278">
        <v>6</v>
      </c>
      <c r="V460" s="235"/>
      <c r="W460" s="451">
        <v>1.85</v>
      </c>
      <c r="X460" s="447">
        <f t="shared" si="53"/>
        <v>11.100000000000001</v>
      </c>
      <c r="Y460" s="447">
        <f t="shared" si="53"/>
        <v>11.100000000000001</v>
      </c>
      <c r="Z460" s="447">
        <f t="shared" si="53"/>
        <v>11.100000000000001</v>
      </c>
      <c r="AA460" s="447">
        <f t="shared" si="53"/>
        <v>11.100000000000001</v>
      </c>
      <c r="AB460" s="447">
        <f t="shared" si="53"/>
        <v>11.100000000000001</v>
      </c>
    </row>
    <row r="461" spans="1:28" ht="15.75" customHeight="1">
      <c r="A461" s="229" t="str">
        <f t="shared" si="52"/>
        <v>0502270220001_APP_Regular_Price_24_295x178</v>
      </c>
      <c r="B461" s="546" t="s">
        <v>608</v>
      </c>
      <c r="C461" s="546" t="s">
        <v>605</v>
      </c>
      <c r="D461" s="229">
        <v>27</v>
      </c>
      <c r="E461" s="546" t="s">
        <v>729</v>
      </c>
      <c r="F461" s="546" t="s">
        <v>623</v>
      </c>
      <c r="G461" s="546" t="s">
        <v>604</v>
      </c>
      <c r="H461" s="229" t="str">
        <f t="shared" si="49"/>
        <v>0502270220001</v>
      </c>
      <c r="I461" s="227" t="s">
        <v>688</v>
      </c>
      <c r="J461" s="227" t="s">
        <v>1139</v>
      </c>
      <c r="K461" s="246" t="s">
        <v>1115</v>
      </c>
      <c r="L461" s="246" t="s">
        <v>1293</v>
      </c>
      <c r="M461" s="295">
        <v>24</v>
      </c>
      <c r="N461" s="295" t="s">
        <v>375</v>
      </c>
      <c r="O461" s="247" t="s">
        <v>887</v>
      </c>
      <c r="P461" s="227"/>
      <c r="Q461" s="278">
        <v>6</v>
      </c>
      <c r="R461" s="278">
        <v>6</v>
      </c>
      <c r="S461" s="278">
        <v>6</v>
      </c>
      <c r="T461" s="278">
        <v>6</v>
      </c>
      <c r="U461" s="278">
        <v>6</v>
      </c>
      <c r="V461" s="235"/>
      <c r="W461" s="451">
        <v>1.85</v>
      </c>
      <c r="X461" s="447">
        <f t="shared" si="53"/>
        <v>11.100000000000001</v>
      </c>
      <c r="Y461" s="447">
        <f t="shared" si="53"/>
        <v>11.100000000000001</v>
      </c>
      <c r="Z461" s="447">
        <f t="shared" si="53"/>
        <v>11.100000000000001</v>
      </c>
      <c r="AA461" s="447">
        <f t="shared" si="53"/>
        <v>11.100000000000001</v>
      </c>
      <c r="AB461" s="447">
        <f t="shared" si="53"/>
        <v>11.100000000000001</v>
      </c>
    </row>
    <row r="462" spans="1:28" ht="15.75" customHeight="1">
      <c r="A462" s="229" t="str">
        <f t="shared" si="52"/>
        <v>0502270230001_APP_Regular_Price_25_295x178</v>
      </c>
      <c r="B462" s="546" t="s">
        <v>608</v>
      </c>
      <c r="C462" s="546" t="s">
        <v>605</v>
      </c>
      <c r="D462" s="229">
        <v>27</v>
      </c>
      <c r="E462" s="546" t="s">
        <v>730</v>
      </c>
      <c r="F462" s="546" t="s">
        <v>623</v>
      </c>
      <c r="G462" s="546" t="s">
        <v>604</v>
      </c>
      <c r="H462" s="229" t="str">
        <f t="shared" si="49"/>
        <v>0502270230001</v>
      </c>
      <c r="I462" s="227" t="s">
        <v>688</v>
      </c>
      <c r="J462" s="227" t="s">
        <v>1139</v>
      </c>
      <c r="K462" s="246" t="s">
        <v>1115</v>
      </c>
      <c r="L462" s="246" t="s">
        <v>1293</v>
      </c>
      <c r="M462" s="295">
        <v>25</v>
      </c>
      <c r="N462" s="295" t="s">
        <v>375</v>
      </c>
      <c r="O462" s="247" t="s">
        <v>887</v>
      </c>
      <c r="P462" s="227"/>
      <c r="Q462" s="278">
        <v>6</v>
      </c>
      <c r="R462" s="278">
        <v>6</v>
      </c>
      <c r="S462" s="278">
        <v>6</v>
      </c>
      <c r="T462" s="278">
        <v>6</v>
      </c>
      <c r="U462" s="278">
        <v>6</v>
      </c>
      <c r="V462" s="235"/>
      <c r="W462" s="451">
        <v>1.85</v>
      </c>
      <c r="X462" s="447">
        <f t="shared" si="53"/>
        <v>11.100000000000001</v>
      </c>
      <c r="Y462" s="447">
        <f t="shared" si="53"/>
        <v>11.100000000000001</v>
      </c>
      <c r="Z462" s="447">
        <f t="shared" si="53"/>
        <v>11.100000000000001</v>
      </c>
      <c r="AA462" s="447">
        <f t="shared" si="53"/>
        <v>11.100000000000001</v>
      </c>
      <c r="AB462" s="447">
        <f t="shared" si="53"/>
        <v>11.100000000000001</v>
      </c>
    </row>
    <row r="463" spans="1:28" ht="15.75" customHeight="1">
      <c r="A463" s="229" t="str">
        <f t="shared" si="52"/>
        <v>0502270240001_APP_Regular_Price_26_295x178</v>
      </c>
      <c r="B463" s="546" t="s">
        <v>608</v>
      </c>
      <c r="C463" s="546" t="s">
        <v>605</v>
      </c>
      <c r="D463" s="229">
        <v>27</v>
      </c>
      <c r="E463" s="546" t="s">
        <v>731</v>
      </c>
      <c r="F463" s="546" t="s">
        <v>623</v>
      </c>
      <c r="G463" s="546" t="s">
        <v>604</v>
      </c>
      <c r="H463" s="229" t="str">
        <f t="shared" si="49"/>
        <v>0502270240001</v>
      </c>
      <c r="I463" s="227" t="s">
        <v>688</v>
      </c>
      <c r="J463" s="227" t="s">
        <v>1139</v>
      </c>
      <c r="K463" s="246" t="s">
        <v>1115</v>
      </c>
      <c r="L463" s="246" t="s">
        <v>1293</v>
      </c>
      <c r="M463" s="295">
        <v>26</v>
      </c>
      <c r="N463" s="295" t="s">
        <v>375</v>
      </c>
      <c r="O463" s="247" t="s">
        <v>887</v>
      </c>
      <c r="P463" s="227"/>
      <c r="Q463" s="278">
        <v>6</v>
      </c>
      <c r="R463" s="278">
        <v>6</v>
      </c>
      <c r="S463" s="278">
        <v>6</v>
      </c>
      <c r="T463" s="278">
        <v>6</v>
      </c>
      <c r="U463" s="278">
        <v>6</v>
      </c>
      <c r="V463" s="235"/>
      <c r="W463" s="451">
        <v>1.85</v>
      </c>
      <c r="X463" s="447">
        <f t="shared" si="53"/>
        <v>11.100000000000001</v>
      </c>
      <c r="Y463" s="447">
        <f t="shared" si="53"/>
        <v>11.100000000000001</v>
      </c>
      <c r="Z463" s="447">
        <f t="shared" si="53"/>
        <v>11.100000000000001</v>
      </c>
      <c r="AA463" s="447">
        <f t="shared" si="53"/>
        <v>11.100000000000001</v>
      </c>
      <c r="AB463" s="447">
        <f t="shared" si="53"/>
        <v>11.100000000000001</v>
      </c>
    </row>
    <row r="464" spans="1:28" ht="15.75" customHeight="1">
      <c r="A464" s="229" t="str">
        <f t="shared" si="52"/>
        <v>0502270250001_APP_Regular_Price_27_295x178</v>
      </c>
      <c r="B464" s="546" t="s">
        <v>608</v>
      </c>
      <c r="C464" s="546" t="s">
        <v>605</v>
      </c>
      <c r="D464" s="229">
        <v>27</v>
      </c>
      <c r="E464" s="546" t="s">
        <v>732</v>
      </c>
      <c r="F464" s="546" t="s">
        <v>623</v>
      </c>
      <c r="G464" s="546" t="s">
        <v>604</v>
      </c>
      <c r="H464" s="229" t="str">
        <f t="shared" si="49"/>
        <v>0502270250001</v>
      </c>
      <c r="I464" s="227" t="s">
        <v>688</v>
      </c>
      <c r="J464" s="227" t="s">
        <v>1139</v>
      </c>
      <c r="K464" s="246" t="s">
        <v>1115</v>
      </c>
      <c r="L464" s="246" t="s">
        <v>1293</v>
      </c>
      <c r="M464" s="295">
        <v>27</v>
      </c>
      <c r="N464" s="295" t="s">
        <v>375</v>
      </c>
      <c r="O464" s="247" t="s">
        <v>887</v>
      </c>
      <c r="P464" s="227"/>
      <c r="Q464" s="278">
        <v>6</v>
      </c>
      <c r="R464" s="278">
        <v>6</v>
      </c>
      <c r="S464" s="278">
        <v>6</v>
      </c>
      <c r="T464" s="278">
        <v>6</v>
      </c>
      <c r="U464" s="278">
        <v>6</v>
      </c>
      <c r="V464" s="235"/>
      <c r="W464" s="451">
        <v>1.85</v>
      </c>
      <c r="X464" s="447">
        <f t="shared" si="53"/>
        <v>11.100000000000001</v>
      </c>
      <c r="Y464" s="447">
        <f t="shared" si="53"/>
        <v>11.100000000000001</v>
      </c>
      <c r="Z464" s="447">
        <f t="shared" si="53"/>
        <v>11.100000000000001</v>
      </c>
      <c r="AA464" s="447">
        <f t="shared" si="53"/>
        <v>11.100000000000001</v>
      </c>
      <c r="AB464" s="447">
        <f t="shared" si="53"/>
        <v>11.100000000000001</v>
      </c>
    </row>
    <row r="465" spans="1:28" ht="15.75" customHeight="1">
      <c r="A465" s="229" t="str">
        <f t="shared" si="52"/>
        <v>0502270260001_APP_Regular_Price_28_295x178</v>
      </c>
      <c r="B465" s="546" t="s">
        <v>608</v>
      </c>
      <c r="C465" s="546" t="s">
        <v>605</v>
      </c>
      <c r="D465" s="229">
        <v>27</v>
      </c>
      <c r="E465" s="546" t="s">
        <v>733</v>
      </c>
      <c r="F465" s="546" t="s">
        <v>623</v>
      </c>
      <c r="G465" s="546" t="s">
        <v>604</v>
      </c>
      <c r="H465" s="229" t="str">
        <f t="shared" si="49"/>
        <v>0502270260001</v>
      </c>
      <c r="I465" s="227" t="s">
        <v>688</v>
      </c>
      <c r="J465" s="227" t="s">
        <v>1139</v>
      </c>
      <c r="K465" s="246" t="s">
        <v>1115</v>
      </c>
      <c r="L465" s="246" t="s">
        <v>1293</v>
      </c>
      <c r="M465" s="295">
        <v>28</v>
      </c>
      <c r="N465" s="295" t="s">
        <v>375</v>
      </c>
      <c r="O465" s="247" t="s">
        <v>887</v>
      </c>
      <c r="P465" s="227"/>
      <c r="Q465" s="278">
        <v>6</v>
      </c>
      <c r="R465" s="278">
        <v>6</v>
      </c>
      <c r="S465" s="278">
        <v>6</v>
      </c>
      <c r="T465" s="278">
        <v>6</v>
      </c>
      <c r="U465" s="278">
        <v>6</v>
      </c>
      <c r="V465" s="235"/>
      <c r="W465" s="451">
        <v>1.85</v>
      </c>
      <c r="X465" s="447">
        <f t="shared" si="53"/>
        <v>11.100000000000001</v>
      </c>
      <c r="Y465" s="447">
        <f t="shared" si="53"/>
        <v>11.100000000000001</v>
      </c>
      <c r="Z465" s="447">
        <f t="shared" si="53"/>
        <v>11.100000000000001</v>
      </c>
      <c r="AA465" s="447">
        <f t="shared" si="53"/>
        <v>11.100000000000001</v>
      </c>
      <c r="AB465" s="447">
        <f t="shared" si="53"/>
        <v>11.100000000000001</v>
      </c>
    </row>
    <row r="466" spans="1:28" ht="15.75" customHeight="1">
      <c r="A466" s="229" t="str">
        <f t="shared" si="52"/>
        <v>0502270270001_APP_Regular_Price_29_295x178</v>
      </c>
      <c r="B466" s="546" t="s">
        <v>608</v>
      </c>
      <c r="C466" s="546" t="s">
        <v>605</v>
      </c>
      <c r="D466" s="229">
        <v>27</v>
      </c>
      <c r="E466" s="546" t="s">
        <v>734</v>
      </c>
      <c r="F466" s="546" t="s">
        <v>623</v>
      </c>
      <c r="G466" s="546" t="s">
        <v>604</v>
      </c>
      <c r="H466" s="229" t="str">
        <f t="shared" si="49"/>
        <v>0502270270001</v>
      </c>
      <c r="I466" s="227" t="s">
        <v>688</v>
      </c>
      <c r="J466" s="227" t="s">
        <v>1139</v>
      </c>
      <c r="K466" s="246" t="s">
        <v>1115</v>
      </c>
      <c r="L466" s="246" t="s">
        <v>1293</v>
      </c>
      <c r="M466" s="295">
        <v>29</v>
      </c>
      <c r="N466" s="295" t="s">
        <v>375</v>
      </c>
      <c r="O466" s="247" t="s">
        <v>887</v>
      </c>
      <c r="P466" s="227"/>
      <c r="Q466" s="278">
        <v>6</v>
      </c>
      <c r="R466" s="278">
        <v>6</v>
      </c>
      <c r="S466" s="278">
        <v>6</v>
      </c>
      <c r="T466" s="278">
        <v>6</v>
      </c>
      <c r="U466" s="278">
        <v>6</v>
      </c>
      <c r="V466" s="235"/>
      <c r="W466" s="451">
        <v>1.85</v>
      </c>
      <c r="X466" s="447">
        <f t="shared" si="53"/>
        <v>11.100000000000001</v>
      </c>
      <c r="Y466" s="447">
        <f t="shared" si="53"/>
        <v>11.100000000000001</v>
      </c>
      <c r="Z466" s="447">
        <f t="shared" si="53"/>
        <v>11.100000000000001</v>
      </c>
      <c r="AA466" s="447">
        <f t="shared" si="53"/>
        <v>11.100000000000001</v>
      </c>
      <c r="AB466" s="447">
        <f t="shared" si="53"/>
        <v>11.100000000000001</v>
      </c>
    </row>
    <row r="467" spans="1:28" ht="15.75" customHeight="1">
      <c r="A467" s="229" t="str">
        <f t="shared" si="52"/>
        <v>0502270280001_APP_Regular_Price_30_295x178</v>
      </c>
      <c r="B467" s="546" t="s">
        <v>608</v>
      </c>
      <c r="C467" s="546" t="s">
        <v>605</v>
      </c>
      <c r="D467" s="229">
        <v>27</v>
      </c>
      <c r="E467" s="546" t="s">
        <v>735</v>
      </c>
      <c r="F467" s="546" t="s">
        <v>623</v>
      </c>
      <c r="G467" s="546" t="s">
        <v>604</v>
      </c>
      <c r="H467" s="229" t="str">
        <f t="shared" si="49"/>
        <v>0502270280001</v>
      </c>
      <c r="I467" s="227" t="s">
        <v>688</v>
      </c>
      <c r="J467" s="227" t="s">
        <v>1139</v>
      </c>
      <c r="K467" s="246" t="s">
        <v>1115</v>
      </c>
      <c r="L467" s="246" t="s">
        <v>1293</v>
      </c>
      <c r="M467" s="295">
        <v>30</v>
      </c>
      <c r="N467" s="295" t="s">
        <v>375</v>
      </c>
      <c r="O467" s="247" t="s">
        <v>887</v>
      </c>
      <c r="P467" s="227"/>
      <c r="Q467" s="278">
        <v>6</v>
      </c>
      <c r="R467" s="278">
        <v>6</v>
      </c>
      <c r="S467" s="278">
        <v>6</v>
      </c>
      <c r="T467" s="278">
        <v>6</v>
      </c>
      <c r="U467" s="278">
        <v>6</v>
      </c>
      <c r="V467" s="235"/>
      <c r="W467" s="451">
        <v>1.85</v>
      </c>
      <c r="X467" s="447">
        <f t="shared" si="53"/>
        <v>11.100000000000001</v>
      </c>
      <c r="Y467" s="447">
        <f t="shared" si="53"/>
        <v>11.100000000000001</v>
      </c>
      <c r="Z467" s="447">
        <f t="shared" si="53"/>
        <v>11.100000000000001</v>
      </c>
      <c r="AA467" s="447">
        <f t="shared" si="53"/>
        <v>11.100000000000001</v>
      </c>
      <c r="AB467" s="447">
        <f t="shared" si="53"/>
        <v>11.100000000000001</v>
      </c>
    </row>
    <row r="468" spans="1:28" ht="15.75" customHeight="1">
      <c r="A468" s="229" t="str">
        <f t="shared" si="52"/>
        <v>0502270290001_APP_Regular_Price_31_295x178</v>
      </c>
      <c r="B468" s="546" t="s">
        <v>608</v>
      </c>
      <c r="C468" s="546" t="s">
        <v>605</v>
      </c>
      <c r="D468" s="229">
        <v>27</v>
      </c>
      <c r="E468" s="546" t="s">
        <v>736</v>
      </c>
      <c r="F468" s="546" t="s">
        <v>623</v>
      </c>
      <c r="G468" s="546" t="s">
        <v>604</v>
      </c>
      <c r="H468" s="229" t="str">
        <f t="shared" si="49"/>
        <v>0502270290001</v>
      </c>
      <c r="I468" s="227" t="s">
        <v>688</v>
      </c>
      <c r="J468" s="227" t="s">
        <v>1139</v>
      </c>
      <c r="K468" s="246" t="s">
        <v>1115</v>
      </c>
      <c r="L468" s="246" t="s">
        <v>1293</v>
      </c>
      <c r="M468" s="295">
        <v>31</v>
      </c>
      <c r="N468" s="295" t="s">
        <v>375</v>
      </c>
      <c r="O468" s="247" t="s">
        <v>887</v>
      </c>
      <c r="P468" s="227"/>
      <c r="Q468" s="278">
        <v>6</v>
      </c>
      <c r="R468" s="278">
        <v>6</v>
      </c>
      <c r="S468" s="278">
        <v>6</v>
      </c>
      <c r="T468" s="278">
        <v>6</v>
      </c>
      <c r="U468" s="278">
        <v>6</v>
      </c>
      <c r="V468" s="235"/>
      <c r="W468" s="451">
        <v>1.85</v>
      </c>
      <c r="X468" s="447">
        <f t="shared" si="53"/>
        <v>11.100000000000001</v>
      </c>
      <c r="Y468" s="447">
        <f t="shared" si="53"/>
        <v>11.100000000000001</v>
      </c>
      <c r="Z468" s="447">
        <f t="shared" si="53"/>
        <v>11.100000000000001</v>
      </c>
      <c r="AA468" s="447">
        <f t="shared" si="53"/>
        <v>11.100000000000001</v>
      </c>
      <c r="AB468" s="447">
        <f t="shared" si="53"/>
        <v>11.100000000000001</v>
      </c>
    </row>
    <row r="469" spans="1:28" ht="15.75" customHeight="1">
      <c r="A469" s="229" t="str">
        <f t="shared" si="52"/>
        <v>0502270300001_APP_Regular_Price_32_295x178</v>
      </c>
      <c r="B469" s="546" t="s">
        <v>608</v>
      </c>
      <c r="C469" s="546" t="s">
        <v>605</v>
      </c>
      <c r="D469" s="229">
        <v>27</v>
      </c>
      <c r="E469" s="546" t="s">
        <v>737</v>
      </c>
      <c r="F469" s="546" t="s">
        <v>623</v>
      </c>
      <c r="G469" s="546" t="s">
        <v>604</v>
      </c>
      <c r="H469" s="229" t="str">
        <f t="shared" si="49"/>
        <v>0502270300001</v>
      </c>
      <c r="I469" s="227" t="s">
        <v>688</v>
      </c>
      <c r="J469" s="227" t="s">
        <v>1139</v>
      </c>
      <c r="K469" s="246" t="s">
        <v>1115</v>
      </c>
      <c r="L469" s="246" t="s">
        <v>1293</v>
      </c>
      <c r="M469" s="295">
        <v>32</v>
      </c>
      <c r="N469" s="295" t="s">
        <v>375</v>
      </c>
      <c r="O469" s="247" t="s">
        <v>887</v>
      </c>
      <c r="P469" s="227"/>
      <c r="Q469" s="278">
        <v>6</v>
      </c>
      <c r="R469" s="278">
        <v>6</v>
      </c>
      <c r="S469" s="278">
        <v>6</v>
      </c>
      <c r="T469" s="278">
        <v>6</v>
      </c>
      <c r="U469" s="278">
        <v>6</v>
      </c>
      <c r="V469" s="235"/>
      <c r="W469" s="451">
        <v>1.85</v>
      </c>
      <c r="X469" s="447">
        <f t="shared" si="53"/>
        <v>11.100000000000001</v>
      </c>
      <c r="Y469" s="447">
        <f t="shared" si="53"/>
        <v>11.100000000000001</v>
      </c>
      <c r="Z469" s="447">
        <f t="shared" si="53"/>
        <v>11.100000000000001</v>
      </c>
      <c r="AA469" s="447">
        <f t="shared" si="53"/>
        <v>11.100000000000001</v>
      </c>
      <c r="AB469" s="447">
        <f t="shared" si="53"/>
        <v>11.100000000000001</v>
      </c>
    </row>
    <row r="470" spans="1:28" ht="15.75" customHeight="1">
      <c r="A470" s="229" t="str">
        <f t="shared" si="52"/>
        <v>0502270310001_APP_Regular_Price_33_295x178</v>
      </c>
      <c r="B470" s="546" t="s">
        <v>608</v>
      </c>
      <c r="C470" s="546" t="s">
        <v>605</v>
      </c>
      <c r="D470" s="229">
        <v>27</v>
      </c>
      <c r="E470" s="546" t="s">
        <v>738</v>
      </c>
      <c r="F470" s="546" t="s">
        <v>623</v>
      </c>
      <c r="G470" s="546" t="s">
        <v>604</v>
      </c>
      <c r="H470" s="229" t="str">
        <f t="shared" si="49"/>
        <v>0502270310001</v>
      </c>
      <c r="I470" s="227" t="s">
        <v>688</v>
      </c>
      <c r="J470" s="227" t="s">
        <v>1139</v>
      </c>
      <c r="K470" s="246" t="s">
        <v>1115</v>
      </c>
      <c r="L470" s="246" t="s">
        <v>1293</v>
      </c>
      <c r="M470" s="295">
        <v>33</v>
      </c>
      <c r="N470" s="295" t="s">
        <v>375</v>
      </c>
      <c r="O470" s="247" t="s">
        <v>887</v>
      </c>
      <c r="P470" s="227"/>
      <c r="Q470" s="278">
        <v>6</v>
      </c>
      <c r="R470" s="278">
        <v>6</v>
      </c>
      <c r="S470" s="278">
        <v>6</v>
      </c>
      <c r="T470" s="278">
        <v>6</v>
      </c>
      <c r="U470" s="278">
        <v>6</v>
      </c>
      <c r="V470" s="235"/>
      <c r="W470" s="451">
        <v>1.85</v>
      </c>
      <c r="X470" s="447">
        <f t="shared" si="53"/>
        <v>11.100000000000001</v>
      </c>
      <c r="Y470" s="447">
        <f t="shared" si="53"/>
        <v>11.100000000000001</v>
      </c>
      <c r="Z470" s="447">
        <f t="shared" si="53"/>
        <v>11.100000000000001</v>
      </c>
      <c r="AA470" s="447">
        <f t="shared" si="53"/>
        <v>11.100000000000001</v>
      </c>
      <c r="AB470" s="447">
        <f t="shared" si="53"/>
        <v>11.100000000000001</v>
      </c>
    </row>
    <row r="471" spans="1:28" ht="15.75" customHeight="1">
      <c r="A471" s="229" t="str">
        <f t="shared" si="52"/>
        <v>0502270320001_APP_Regular_Price_34_295x178</v>
      </c>
      <c r="B471" s="546" t="s">
        <v>608</v>
      </c>
      <c r="C471" s="546" t="s">
        <v>605</v>
      </c>
      <c r="D471" s="229">
        <v>27</v>
      </c>
      <c r="E471" s="546" t="s">
        <v>739</v>
      </c>
      <c r="F471" s="546" t="s">
        <v>623</v>
      </c>
      <c r="G471" s="546" t="s">
        <v>604</v>
      </c>
      <c r="H471" s="229" t="str">
        <f t="shared" ref="H471:H534" si="54">B471&amp;C471&amp;D471&amp;E471&amp;F471&amp;G471</f>
        <v>0502270320001</v>
      </c>
      <c r="I471" s="227" t="s">
        <v>688</v>
      </c>
      <c r="J471" s="227" t="s">
        <v>1139</v>
      </c>
      <c r="K471" s="246" t="s">
        <v>1115</v>
      </c>
      <c r="L471" s="246" t="s">
        <v>1293</v>
      </c>
      <c r="M471" s="295">
        <v>34</v>
      </c>
      <c r="N471" s="295" t="s">
        <v>375</v>
      </c>
      <c r="O471" s="247" t="s">
        <v>887</v>
      </c>
      <c r="P471" s="227"/>
      <c r="Q471" s="278">
        <v>6</v>
      </c>
      <c r="R471" s="278">
        <v>6</v>
      </c>
      <c r="S471" s="278">
        <v>6</v>
      </c>
      <c r="T471" s="278">
        <v>6</v>
      </c>
      <c r="U471" s="278">
        <v>6</v>
      </c>
      <c r="V471" s="235"/>
      <c r="W471" s="451">
        <v>1.85</v>
      </c>
      <c r="X471" s="447">
        <f t="shared" si="53"/>
        <v>11.100000000000001</v>
      </c>
      <c r="Y471" s="447">
        <f t="shared" si="53"/>
        <v>11.100000000000001</v>
      </c>
      <c r="Z471" s="447">
        <f t="shared" si="53"/>
        <v>11.100000000000001</v>
      </c>
      <c r="AA471" s="447">
        <f t="shared" si="53"/>
        <v>11.100000000000001</v>
      </c>
      <c r="AB471" s="447">
        <f t="shared" si="53"/>
        <v>11.100000000000001</v>
      </c>
    </row>
    <row r="472" spans="1:28" ht="15.75" customHeight="1">
      <c r="A472" s="229" t="str">
        <f t="shared" si="52"/>
        <v>0502270330001_APP_Regular_Price_35_295x178</v>
      </c>
      <c r="B472" s="546" t="s">
        <v>608</v>
      </c>
      <c r="C472" s="546" t="s">
        <v>605</v>
      </c>
      <c r="D472" s="229">
        <v>27</v>
      </c>
      <c r="E472" s="546" t="s">
        <v>740</v>
      </c>
      <c r="F472" s="546" t="s">
        <v>623</v>
      </c>
      <c r="G472" s="546" t="s">
        <v>604</v>
      </c>
      <c r="H472" s="229" t="str">
        <f t="shared" si="54"/>
        <v>0502270330001</v>
      </c>
      <c r="I472" s="227" t="s">
        <v>688</v>
      </c>
      <c r="J472" s="227" t="s">
        <v>1139</v>
      </c>
      <c r="K472" s="246" t="s">
        <v>1115</v>
      </c>
      <c r="L472" s="246" t="s">
        <v>1293</v>
      </c>
      <c r="M472" s="295">
        <v>35</v>
      </c>
      <c r="N472" s="295" t="s">
        <v>375</v>
      </c>
      <c r="O472" s="247" t="s">
        <v>887</v>
      </c>
      <c r="P472" s="227"/>
      <c r="Q472" s="278">
        <v>6</v>
      </c>
      <c r="R472" s="278">
        <v>6</v>
      </c>
      <c r="S472" s="278">
        <v>6</v>
      </c>
      <c r="T472" s="278">
        <v>6</v>
      </c>
      <c r="U472" s="278">
        <v>6</v>
      </c>
      <c r="V472" s="235"/>
      <c r="W472" s="451">
        <v>1.85</v>
      </c>
      <c r="X472" s="447">
        <f t="shared" ref="X472:AB492" si="55">$W472*Q472</f>
        <v>11.100000000000001</v>
      </c>
      <c r="Y472" s="447">
        <f t="shared" si="55"/>
        <v>11.100000000000001</v>
      </c>
      <c r="Z472" s="447">
        <f t="shared" si="55"/>
        <v>11.100000000000001</v>
      </c>
      <c r="AA472" s="447">
        <f t="shared" si="55"/>
        <v>11.100000000000001</v>
      </c>
      <c r="AB472" s="447">
        <f t="shared" si="55"/>
        <v>11.100000000000001</v>
      </c>
    </row>
    <row r="473" spans="1:28" ht="15.75" customHeight="1">
      <c r="A473" s="229" t="str">
        <f t="shared" si="52"/>
        <v>0502270340001_APP_Regular_Price_36_295x178</v>
      </c>
      <c r="B473" s="546" t="s">
        <v>608</v>
      </c>
      <c r="C473" s="546" t="s">
        <v>605</v>
      </c>
      <c r="D473" s="229">
        <v>27</v>
      </c>
      <c r="E473" s="546" t="s">
        <v>741</v>
      </c>
      <c r="F473" s="546" t="s">
        <v>623</v>
      </c>
      <c r="G473" s="546" t="s">
        <v>604</v>
      </c>
      <c r="H473" s="229" t="str">
        <f t="shared" si="54"/>
        <v>0502270340001</v>
      </c>
      <c r="I473" s="227" t="s">
        <v>688</v>
      </c>
      <c r="J473" s="227" t="s">
        <v>1139</v>
      </c>
      <c r="K473" s="246" t="s">
        <v>1115</v>
      </c>
      <c r="L473" s="246" t="s">
        <v>1293</v>
      </c>
      <c r="M473" s="295">
        <v>36</v>
      </c>
      <c r="N473" s="295" t="s">
        <v>375</v>
      </c>
      <c r="O473" s="247" t="s">
        <v>887</v>
      </c>
      <c r="P473" s="227"/>
      <c r="Q473" s="278">
        <v>6</v>
      </c>
      <c r="R473" s="278">
        <v>6</v>
      </c>
      <c r="S473" s="278">
        <v>6</v>
      </c>
      <c r="T473" s="278">
        <v>6</v>
      </c>
      <c r="U473" s="278">
        <v>6</v>
      </c>
      <c r="V473" s="235"/>
      <c r="W473" s="451">
        <v>1.85</v>
      </c>
      <c r="X473" s="447">
        <f t="shared" si="55"/>
        <v>11.100000000000001</v>
      </c>
      <c r="Y473" s="447">
        <f t="shared" si="55"/>
        <v>11.100000000000001</v>
      </c>
      <c r="Z473" s="447">
        <f t="shared" si="55"/>
        <v>11.100000000000001</v>
      </c>
      <c r="AA473" s="447">
        <f t="shared" si="55"/>
        <v>11.100000000000001</v>
      </c>
      <c r="AB473" s="447">
        <f t="shared" si="55"/>
        <v>11.100000000000001</v>
      </c>
    </row>
    <row r="474" spans="1:28" ht="15.75" customHeight="1">
      <c r="A474" s="229" t="str">
        <f t="shared" si="52"/>
        <v>0502270350001_APP_Regular_Price_37_295x178</v>
      </c>
      <c r="B474" s="546" t="s">
        <v>608</v>
      </c>
      <c r="C474" s="546" t="s">
        <v>605</v>
      </c>
      <c r="D474" s="229">
        <v>27</v>
      </c>
      <c r="E474" s="546" t="s">
        <v>742</v>
      </c>
      <c r="F474" s="546" t="s">
        <v>623</v>
      </c>
      <c r="G474" s="546" t="s">
        <v>604</v>
      </c>
      <c r="H474" s="229" t="str">
        <f t="shared" si="54"/>
        <v>0502270350001</v>
      </c>
      <c r="I474" s="227" t="s">
        <v>688</v>
      </c>
      <c r="J474" s="227" t="s">
        <v>1139</v>
      </c>
      <c r="K474" s="246" t="s">
        <v>1115</v>
      </c>
      <c r="L474" s="246" t="s">
        <v>1293</v>
      </c>
      <c r="M474" s="295">
        <v>37</v>
      </c>
      <c r="N474" s="295" t="s">
        <v>375</v>
      </c>
      <c r="O474" s="247" t="s">
        <v>887</v>
      </c>
      <c r="P474" s="227"/>
      <c r="Q474" s="278">
        <v>6</v>
      </c>
      <c r="R474" s="278">
        <v>6</v>
      </c>
      <c r="S474" s="278">
        <v>6</v>
      </c>
      <c r="T474" s="278">
        <v>6</v>
      </c>
      <c r="U474" s="278">
        <v>6</v>
      </c>
      <c r="V474" s="235"/>
      <c r="W474" s="451">
        <v>1.85</v>
      </c>
      <c r="X474" s="447">
        <f t="shared" si="55"/>
        <v>11.100000000000001</v>
      </c>
      <c r="Y474" s="447">
        <f t="shared" si="55"/>
        <v>11.100000000000001</v>
      </c>
      <c r="Z474" s="447">
        <f t="shared" si="55"/>
        <v>11.100000000000001</v>
      </c>
      <c r="AA474" s="447">
        <f t="shared" si="55"/>
        <v>11.100000000000001</v>
      </c>
      <c r="AB474" s="447">
        <f t="shared" si="55"/>
        <v>11.100000000000001</v>
      </c>
    </row>
    <row r="475" spans="1:28" ht="15.75" customHeight="1">
      <c r="A475" s="229" t="str">
        <f t="shared" si="52"/>
        <v>0502270360001_APP_Regular_Price_38_295x178</v>
      </c>
      <c r="B475" s="546" t="s">
        <v>608</v>
      </c>
      <c r="C475" s="546" t="s">
        <v>605</v>
      </c>
      <c r="D475" s="229">
        <v>27</v>
      </c>
      <c r="E475" s="546" t="s">
        <v>743</v>
      </c>
      <c r="F475" s="546" t="s">
        <v>623</v>
      </c>
      <c r="G475" s="546" t="s">
        <v>604</v>
      </c>
      <c r="H475" s="229" t="str">
        <f t="shared" si="54"/>
        <v>0502270360001</v>
      </c>
      <c r="I475" s="227" t="s">
        <v>688</v>
      </c>
      <c r="J475" s="227" t="s">
        <v>1139</v>
      </c>
      <c r="K475" s="246" t="s">
        <v>1115</v>
      </c>
      <c r="L475" s="246" t="s">
        <v>1293</v>
      </c>
      <c r="M475" s="295">
        <v>38</v>
      </c>
      <c r="N475" s="295" t="s">
        <v>375</v>
      </c>
      <c r="O475" s="247" t="s">
        <v>887</v>
      </c>
      <c r="P475" s="227"/>
      <c r="Q475" s="278">
        <v>6</v>
      </c>
      <c r="R475" s="278">
        <v>6</v>
      </c>
      <c r="S475" s="278">
        <v>6</v>
      </c>
      <c r="T475" s="278">
        <v>6</v>
      </c>
      <c r="U475" s="278">
        <v>6</v>
      </c>
      <c r="V475" s="235"/>
      <c r="W475" s="451">
        <v>1.85</v>
      </c>
      <c r="X475" s="447">
        <f t="shared" si="55"/>
        <v>11.100000000000001</v>
      </c>
      <c r="Y475" s="447">
        <f t="shared" si="55"/>
        <v>11.100000000000001</v>
      </c>
      <c r="Z475" s="447">
        <f t="shared" si="55"/>
        <v>11.100000000000001</v>
      </c>
      <c r="AA475" s="447">
        <f t="shared" si="55"/>
        <v>11.100000000000001</v>
      </c>
      <c r="AB475" s="447">
        <f t="shared" si="55"/>
        <v>11.100000000000001</v>
      </c>
    </row>
    <row r="476" spans="1:28" ht="15.75" customHeight="1">
      <c r="A476" s="229" t="str">
        <f t="shared" si="52"/>
        <v>0502270370001_APP_Regular_Price_39_295x178</v>
      </c>
      <c r="B476" s="546" t="s">
        <v>608</v>
      </c>
      <c r="C476" s="546" t="s">
        <v>605</v>
      </c>
      <c r="D476" s="229">
        <v>27</v>
      </c>
      <c r="E476" s="546" t="s">
        <v>744</v>
      </c>
      <c r="F476" s="546" t="s">
        <v>623</v>
      </c>
      <c r="G476" s="546" t="s">
        <v>604</v>
      </c>
      <c r="H476" s="229" t="str">
        <f t="shared" si="54"/>
        <v>0502270370001</v>
      </c>
      <c r="I476" s="227" t="s">
        <v>688</v>
      </c>
      <c r="J476" s="227" t="s">
        <v>1139</v>
      </c>
      <c r="K476" s="246" t="s">
        <v>1115</v>
      </c>
      <c r="L476" s="246" t="s">
        <v>1293</v>
      </c>
      <c r="M476" s="295">
        <v>39</v>
      </c>
      <c r="N476" s="295" t="s">
        <v>375</v>
      </c>
      <c r="O476" s="247" t="s">
        <v>887</v>
      </c>
      <c r="P476" s="227"/>
      <c r="Q476" s="278">
        <v>6</v>
      </c>
      <c r="R476" s="278">
        <v>6</v>
      </c>
      <c r="S476" s="278">
        <v>6</v>
      </c>
      <c r="T476" s="278">
        <v>6</v>
      </c>
      <c r="U476" s="278">
        <v>6</v>
      </c>
      <c r="V476" s="235"/>
      <c r="W476" s="451">
        <v>1.85</v>
      </c>
      <c r="X476" s="447">
        <f t="shared" si="55"/>
        <v>11.100000000000001</v>
      </c>
      <c r="Y476" s="447">
        <f t="shared" si="55"/>
        <v>11.100000000000001</v>
      </c>
      <c r="Z476" s="447">
        <f t="shared" si="55"/>
        <v>11.100000000000001</v>
      </c>
      <c r="AA476" s="447">
        <f t="shared" si="55"/>
        <v>11.100000000000001</v>
      </c>
      <c r="AB476" s="447">
        <f t="shared" si="55"/>
        <v>11.100000000000001</v>
      </c>
    </row>
    <row r="477" spans="1:28" ht="15.75" customHeight="1">
      <c r="A477" s="229" t="str">
        <f t="shared" si="52"/>
        <v>0502270380001_APP_Regular_Price_40_295x178</v>
      </c>
      <c r="B477" s="546" t="s">
        <v>608</v>
      </c>
      <c r="C477" s="546" t="s">
        <v>605</v>
      </c>
      <c r="D477" s="229">
        <v>27</v>
      </c>
      <c r="E477" s="546" t="s">
        <v>745</v>
      </c>
      <c r="F477" s="546" t="s">
        <v>623</v>
      </c>
      <c r="G477" s="546" t="s">
        <v>604</v>
      </c>
      <c r="H477" s="229" t="str">
        <f t="shared" si="54"/>
        <v>0502270380001</v>
      </c>
      <c r="I477" s="227" t="s">
        <v>688</v>
      </c>
      <c r="J477" s="227" t="s">
        <v>1139</v>
      </c>
      <c r="K477" s="246" t="s">
        <v>1115</v>
      </c>
      <c r="L477" s="246" t="s">
        <v>1293</v>
      </c>
      <c r="M477" s="295">
        <v>40</v>
      </c>
      <c r="N477" s="295" t="s">
        <v>375</v>
      </c>
      <c r="O477" s="247" t="s">
        <v>887</v>
      </c>
      <c r="P477" s="227"/>
      <c r="Q477" s="278">
        <v>6</v>
      </c>
      <c r="R477" s="278">
        <v>6</v>
      </c>
      <c r="S477" s="278">
        <v>6</v>
      </c>
      <c r="T477" s="278">
        <v>6</v>
      </c>
      <c r="U477" s="278">
        <v>6</v>
      </c>
      <c r="V477" s="235"/>
      <c r="W477" s="451">
        <v>1.85</v>
      </c>
      <c r="X477" s="447">
        <f t="shared" si="55"/>
        <v>11.100000000000001</v>
      </c>
      <c r="Y477" s="447">
        <f t="shared" si="55"/>
        <v>11.100000000000001</v>
      </c>
      <c r="Z477" s="447">
        <f t="shared" si="55"/>
        <v>11.100000000000001</v>
      </c>
      <c r="AA477" s="447">
        <f t="shared" si="55"/>
        <v>11.100000000000001</v>
      </c>
      <c r="AB477" s="447">
        <f t="shared" si="55"/>
        <v>11.100000000000001</v>
      </c>
    </row>
    <row r="478" spans="1:28" ht="15.75" customHeight="1">
      <c r="A478" s="229" t="str">
        <f t="shared" si="52"/>
        <v>0502270390001_APP_Regular_Price_41_295x178</v>
      </c>
      <c r="B478" s="546" t="s">
        <v>608</v>
      </c>
      <c r="C478" s="546" t="s">
        <v>605</v>
      </c>
      <c r="D478" s="229">
        <v>27</v>
      </c>
      <c r="E478" s="546" t="s">
        <v>746</v>
      </c>
      <c r="F478" s="546" t="s">
        <v>623</v>
      </c>
      <c r="G478" s="546" t="s">
        <v>604</v>
      </c>
      <c r="H478" s="229" t="str">
        <f t="shared" si="54"/>
        <v>0502270390001</v>
      </c>
      <c r="I478" s="227" t="s">
        <v>688</v>
      </c>
      <c r="J478" s="227" t="s">
        <v>1139</v>
      </c>
      <c r="K478" s="246" t="s">
        <v>1115</v>
      </c>
      <c r="L478" s="246" t="s">
        <v>1293</v>
      </c>
      <c r="M478" s="295">
        <v>41</v>
      </c>
      <c r="N478" s="295" t="s">
        <v>375</v>
      </c>
      <c r="O478" s="247" t="s">
        <v>887</v>
      </c>
      <c r="P478" s="227"/>
      <c r="Q478" s="277">
        <v>4</v>
      </c>
      <c r="R478" s="277">
        <v>4</v>
      </c>
      <c r="S478" s="277">
        <v>4</v>
      </c>
      <c r="T478" s="277">
        <v>4</v>
      </c>
      <c r="U478" s="277">
        <v>4</v>
      </c>
      <c r="V478" s="235"/>
      <c r="W478" s="451">
        <v>1.85</v>
      </c>
      <c r="X478" s="447">
        <f t="shared" si="55"/>
        <v>7.4</v>
      </c>
      <c r="Y478" s="447">
        <f t="shared" si="55"/>
        <v>7.4</v>
      </c>
      <c r="Z478" s="447">
        <f t="shared" si="55"/>
        <v>7.4</v>
      </c>
      <c r="AA478" s="447">
        <f t="shared" si="55"/>
        <v>7.4</v>
      </c>
      <c r="AB478" s="447">
        <f t="shared" si="55"/>
        <v>7.4</v>
      </c>
    </row>
    <row r="479" spans="1:28" ht="15.75" customHeight="1">
      <c r="A479" s="229" t="str">
        <f t="shared" si="52"/>
        <v>0502270400001_APP_Regular_Price_42_295x178</v>
      </c>
      <c r="B479" s="546" t="s">
        <v>608</v>
      </c>
      <c r="C479" s="546" t="s">
        <v>605</v>
      </c>
      <c r="D479" s="229">
        <v>27</v>
      </c>
      <c r="E479" s="546" t="s">
        <v>747</v>
      </c>
      <c r="F479" s="546" t="s">
        <v>623</v>
      </c>
      <c r="G479" s="546" t="s">
        <v>604</v>
      </c>
      <c r="H479" s="229" t="str">
        <f t="shared" si="54"/>
        <v>0502270400001</v>
      </c>
      <c r="I479" s="227" t="s">
        <v>688</v>
      </c>
      <c r="J479" s="227" t="s">
        <v>1139</v>
      </c>
      <c r="K479" s="246" t="s">
        <v>1115</v>
      </c>
      <c r="L479" s="246" t="s">
        <v>1293</v>
      </c>
      <c r="M479" s="295">
        <v>42</v>
      </c>
      <c r="N479" s="295" t="s">
        <v>375</v>
      </c>
      <c r="O479" s="247" t="s">
        <v>887</v>
      </c>
      <c r="P479" s="227"/>
      <c r="Q479" s="277">
        <v>4</v>
      </c>
      <c r="R479" s="277">
        <v>4</v>
      </c>
      <c r="S479" s="277">
        <v>4</v>
      </c>
      <c r="T479" s="277">
        <v>4</v>
      </c>
      <c r="U479" s="277">
        <v>4</v>
      </c>
      <c r="V479" s="235"/>
      <c r="W479" s="451">
        <v>1.85</v>
      </c>
      <c r="X479" s="447">
        <f t="shared" si="55"/>
        <v>7.4</v>
      </c>
      <c r="Y479" s="447">
        <f t="shared" si="55"/>
        <v>7.4</v>
      </c>
      <c r="Z479" s="447">
        <f t="shared" si="55"/>
        <v>7.4</v>
      </c>
      <c r="AA479" s="447">
        <f t="shared" si="55"/>
        <v>7.4</v>
      </c>
      <c r="AB479" s="447">
        <f t="shared" si="55"/>
        <v>7.4</v>
      </c>
    </row>
    <row r="480" spans="1:28" ht="15.75" customHeight="1">
      <c r="A480" s="229" t="str">
        <f t="shared" si="52"/>
        <v>0502270410001_APP_Regular_Price_43_295x178</v>
      </c>
      <c r="B480" s="546" t="s">
        <v>608</v>
      </c>
      <c r="C480" s="546" t="s">
        <v>605</v>
      </c>
      <c r="D480" s="229">
        <v>27</v>
      </c>
      <c r="E480" s="546" t="s">
        <v>748</v>
      </c>
      <c r="F480" s="546" t="s">
        <v>623</v>
      </c>
      <c r="G480" s="546" t="s">
        <v>604</v>
      </c>
      <c r="H480" s="229" t="str">
        <f t="shared" si="54"/>
        <v>0502270410001</v>
      </c>
      <c r="I480" s="227" t="s">
        <v>688</v>
      </c>
      <c r="J480" s="227" t="s">
        <v>1139</v>
      </c>
      <c r="K480" s="246" t="s">
        <v>1115</v>
      </c>
      <c r="L480" s="246" t="s">
        <v>1293</v>
      </c>
      <c r="M480" s="295">
        <v>43</v>
      </c>
      <c r="N480" s="295" t="s">
        <v>375</v>
      </c>
      <c r="O480" s="247" t="s">
        <v>887</v>
      </c>
      <c r="P480" s="227"/>
      <c r="Q480" s="277">
        <v>4</v>
      </c>
      <c r="R480" s="277">
        <v>4</v>
      </c>
      <c r="S480" s="277">
        <v>4</v>
      </c>
      <c r="T480" s="277">
        <v>4</v>
      </c>
      <c r="U480" s="277">
        <v>4</v>
      </c>
      <c r="V480" s="235"/>
      <c r="W480" s="451">
        <v>1.85</v>
      </c>
      <c r="X480" s="447">
        <f t="shared" si="55"/>
        <v>7.4</v>
      </c>
      <c r="Y480" s="447">
        <f t="shared" si="55"/>
        <v>7.4</v>
      </c>
      <c r="Z480" s="447">
        <f t="shared" si="55"/>
        <v>7.4</v>
      </c>
      <c r="AA480" s="447">
        <f t="shared" si="55"/>
        <v>7.4</v>
      </c>
      <c r="AB480" s="447">
        <f t="shared" si="55"/>
        <v>7.4</v>
      </c>
    </row>
    <row r="481" spans="1:28" ht="15.75" customHeight="1">
      <c r="A481" s="229" t="str">
        <f t="shared" si="52"/>
        <v>0502270420001_APP_Regular_Price_44_295x178</v>
      </c>
      <c r="B481" s="546" t="s">
        <v>608</v>
      </c>
      <c r="C481" s="546" t="s">
        <v>605</v>
      </c>
      <c r="D481" s="229">
        <v>27</v>
      </c>
      <c r="E481" s="546" t="s">
        <v>749</v>
      </c>
      <c r="F481" s="546" t="s">
        <v>623</v>
      </c>
      <c r="G481" s="546" t="s">
        <v>604</v>
      </c>
      <c r="H481" s="229" t="str">
        <f t="shared" si="54"/>
        <v>0502270420001</v>
      </c>
      <c r="I481" s="227" t="s">
        <v>688</v>
      </c>
      <c r="J481" s="227" t="s">
        <v>1139</v>
      </c>
      <c r="K481" s="246" t="s">
        <v>1115</v>
      </c>
      <c r="L481" s="246" t="s">
        <v>1293</v>
      </c>
      <c r="M481" s="295">
        <v>44</v>
      </c>
      <c r="N481" s="295" t="s">
        <v>375</v>
      </c>
      <c r="O481" s="247" t="s">
        <v>887</v>
      </c>
      <c r="P481" s="227"/>
      <c r="Q481" s="277">
        <v>4</v>
      </c>
      <c r="R481" s="277">
        <v>4</v>
      </c>
      <c r="S481" s="277">
        <v>4</v>
      </c>
      <c r="T481" s="277">
        <v>4</v>
      </c>
      <c r="U481" s="277">
        <v>4</v>
      </c>
      <c r="V481" s="235"/>
      <c r="W481" s="451">
        <v>1.85</v>
      </c>
      <c r="X481" s="447">
        <f t="shared" si="55"/>
        <v>7.4</v>
      </c>
      <c r="Y481" s="447">
        <f t="shared" si="55"/>
        <v>7.4</v>
      </c>
      <c r="Z481" s="447">
        <f t="shared" si="55"/>
        <v>7.4</v>
      </c>
      <c r="AA481" s="447">
        <f t="shared" si="55"/>
        <v>7.4</v>
      </c>
      <c r="AB481" s="447">
        <f t="shared" si="55"/>
        <v>7.4</v>
      </c>
    </row>
    <row r="482" spans="1:28" ht="15.75" customHeight="1">
      <c r="A482" s="229" t="str">
        <f t="shared" si="52"/>
        <v>0502270430001_APP_Regular_Price_45_295x178</v>
      </c>
      <c r="B482" s="546" t="s">
        <v>608</v>
      </c>
      <c r="C482" s="546" t="s">
        <v>605</v>
      </c>
      <c r="D482" s="229">
        <v>27</v>
      </c>
      <c r="E482" s="546" t="s">
        <v>750</v>
      </c>
      <c r="F482" s="546" t="s">
        <v>623</v>
      </c>
      <c r="G482" s="546" t="s">
        <v>604</v>
      </c>
      <c r="H482" s="229" t="str">
        <f t="shared" si="54"/>
        <v>0502270430001</v>
      </c>
      <c r="I482" s="227" t="s">
        <v>688</v>
      </c>
      <c r="J482" s="227" t="s">
        <v>1139</v>
      </c>
      <c r="K482" s="246" t="s">
        <v>1115</v>
      </c>
      <c r="L482" s="246" t="s">
        <v>1293</v>
      </c>
      <c r="M482" s="295">
        <v>45</v>
      </c>
      <c r="N482" s="295" t="s">
        <v>375</v>
      </c>
      <c r="O482" s="247" t="s">
        <v>887</v>
      </c>
      <c r="P482" s="227"/>
      <c r="Q482" s="277">
        <v>4</v>
      </c>
      <c r="R482" s="277">
        <v>4</v>
      </c>
      <c r="S482" s="277">
        <v>4</v>
      </c>
      <c r="T482" s="277">
        <v>4</v>
      </c>
      <c r="U482" s="277">
        <v>4</v>
      </c>
      <c r="V482" s="235"/>
      <c r="W482" s="451">
        <v>1.85</v>
      </c>
      <c r="X482" s="447">
        <f t="shared" si="55"/>
        <v>7.4</v>
      </c>
      <c r="Y482" s="447">
        <f t="shared" si="55"/>
        <v>7.4</v>
      </c>
      <c r="Z482" s="447">
        <f t="shared" si="55"/>
        <v>7.4</v>
      </c>
      <c r="AA482" s="447">
        <f t="shared" si="55"/>
        <v>7.4</v>
      </c>
      <c r="AB482" s="447">
        <f t="shared" si="55"/>
        <v>7.4</v>
      </c>
    </row>
    <row r="483" spans="1:28" ht="15.75" customHeight="1">
      <c r="A483" s="229" t="str">
        <f t="shared" si="52"/>
        <v>0502270440001_APP_Regular_Price_46_295x178</v>
      </c>
      <c r="B483" s="546" t="s">
        <v>608</v>
      </c>
      <c r="C483" s="546" t="s">
        <v>605</v>
      </c>
      <c r="D483" s="229">
        <v>27</v>
      </c>
      <c r="E483" s="546" t="s">
        <v>751</v>
      </c>
      <c r="F483" s="546" t="s">
        <v>623</v>
      </c>
      <c r="G483" s="546" t="s">
        <v>604</v>
      </c>
      <c r="H483" s="229" t="str">
        <f t="shared" si="54"/>
        <v>0502270440001</v>
      </c>
      <c r="I483" s="227" t="s">
        <v>688</v>
      </c>
      <c r="J483" s="227" t="s">
        <v>1139</v>
      </c>
      <c r="K483" s="246" t="s">
        <v>1115</v>
      </c>
      <c r="L483" s="246" t="s">
        <v>1293</v>
      </c>
      <c r="M483" s="295">
        <v>46</v>
      </c>
      <c r="N483" s="295" t="s">
        <v>375</v>
      </c>
      <c r="O483" s="247" t="s">
        <v>887</v>
      </c>
      <c r="P483" s="227"/>
      <c r="Q483" s="277">
        <v>4</v>
      </c>
      <c r="R483" s="277">
        <v>4</v>
      </c>
      <c r="S483" s="277">
        <v>4</v>
      </c>
      <c r="T483" s="277">
        <v>4</v>
      </c>
      <c r="U483" s="277">
        <v>4</v>
      </c>
      <c r="V483" s="235"/>
      <c r="W483" s="451">
        <v>1.85</v>
      </c>
      <c r="X483" s="447">
        <f t="shared" si="55"/>
        <v>7.4</v>
      </c>
      <c r="Y483" s="447">
        <f t="shared" si="55"/>
        <v>7.4</v>
      </c>
      <c r="Z483" s="447">
        <f t="shared" si="55"/>
        <v>7.4</v>
      </c>
      <c r="AA483" s="447">
        <f t="shared" si="55"/>
        <v>7.4</v>
      </c>
      <c r="AB483" s="447">
        <f t="shared" si="55"/>
        <v>7.4</v>
      </c>
    </row>
    <row r="484" spans="1:28" ht="15.75" customHeight="1">
      <c r="A484" s="229" t="str">
        <f t="shared" si="52"/>
        <v>0502270450001_APP_Regular_Price_47_295x178</v>
      </c>
      <c r="B484" s="546" t="s">
        <v>608</v>
      </c>
      <c r="C484" s="546" t="s">
        <v>605</v>
      </c>
      <c r="D484" s="229">
        <v>27</v>
      </c>
      <c r="E484" s="546" t="s">
        <v>752</v>
      </c>
      <c r="F484" s="546" t="s">
        <v>623</v>
      </c>
      <c r="G484" s="546" t="s">
        <v>604</v>
      </c>
      <c r="H484" s="229" t="str">
        <f t="shared" si="54"/>
        <v>0502270450001</v>
      </c>
      <c r="I484" s="227" t="s">
        <v>688</v>
      </c>
      <c r="J484" s="227" t="s">
        <v>1139</v>
      </c>
      <c r="K484" s="246" t="s">
        <v>1115</v>
      </c>
      <c r="L484" s="246" t="s">
        <v>1293</v>
      </c>
      <c r="M484" s="295">
        <v>47</v>
      </c>
      <c r="N484" s="295" t="s">
        <v>375</v>
      </c>
      <c r="O484" s="247" t="s">
        <v>887</v>
      </c>
      <c r="P484" s="227"/>
      <c r="Q484" s="277">
        <v>4</v>
      </c>
      <c r="R484" s="277">
        <v>4</v>
      </c>
      <c r="S484" s="277">
        <v>4</v>
      </c>
      <c r="T484" s="277">
        <v>4</v>
      </c>
      <c r="U484" s="277">
        <v>4</v>
      </c>
      <c r="V484" s="235"/>
      <c r="W484" s="451">
        <v>1.85</v>
      </c>
      <c r="X484" s="447">
        <f t="shared" si="55"/>
        <v>7.4</v>
      </c>
      <c r="Y484" s="447">
        <f t="shared" si="55"/>
        <v>7.4</v>
      </c>
      <c r="Z484" s="447">
        <f t="shared" si="55"/>
        <v>7.4</v>
      </c>
      <c r="AA484" s="447">
        <f t="shared" si="55"/>
        <v>7.4</v>
      </c>
      <c r="AB484" s="447">
        <f t="shared" si="55"/>
        <v>7.4</v>
      </c>
    </row>
    <row r="485" spans="1:28" ht="15.75" customHeight="1">
      <c r="A485" s="229" t="str">
        <f t="shared" si="52"/>
        <v>0502270460001_APP_Regular_Price_48_295x178</v>
      </c>
      <c r="B485" s="546" t="s">
        <v>608</v>
      </c>
      <c r="C485" s="546" t="s">
        <v>605</v>
      </c>
      <c r="D485" s="229">
        <v>27</v>
      </c>
      <c r="E485" s="546" t="s">
        <v>753</v>
      </c>
      <c r="F485" s="546" t="s">
        <v>623</v>
      </c>
      <c r="G485" s="546" t="s">
        <v>604</v>
      </c>
      <c r="H485" s="229" t="str">
        <f t="shared" si="54"/>
        <v>0502270460001</v>
      </c>
      <c r="I485" s="227" t="s">
        <v>688</v>
      </c>
      <c r="J485" s="227" t="s">
        <v>1139</v>
      </c>
      <c r="K485" s="246" t="s">
        <v>1115</v>
      </c>
      <c r="L485" s="246" t="s">
        <v>1293</v>
      </c>
      <c r="M485" s="295">
        <v>48</v>
      </c>
      <c r="N485" s="295" t="s">
        <v>375</v>
      </c>
      <c r="O485" s="247" t="s">
        <v>887</v>
      </c>
      <c r="P485" s="227"/>
      <c r="Q485" s="277">
        <v>4</v>
      </c>
      <c r="R485" s="277">
        <v>4</v>
      </c>
      <c r="S485" s="277">
        <v>4</v>
      </c>
      <c r="T485" s="277">
        <v>4</v>
      </c>
      <c r="U485" s="277">
        <v>4</v>
      </c>
      <c r="V485" s="235"/>
      <c r="W485" s="451">
        <v>1.85</v>
      </c>
      <c r="X485" s="447">
        <f t="shared" si="55"/>
        <v>7.4</v>
      </c>
      <c r="Y485" s="447">
        <f t="shared" si="55"/>
        <v>7.4</v>
      </c>
      <c r="Z485" s="447">
        <f t="shared" si="55"/>
        <v>7.4</v>
      </c>
      <c r="AA485" s="447">
        <f t="shared" si="55"/>
        <v>7.4</v>
      </c>
      <c r="AB485" s="447">
        <f t="shared" si="55"/>
        <v>7.4</v>
      </c>
    </row>
    <row r="486" spans="1:28" ht="15.75" customHeight="1">
      <c r="A486" s="229" t="str">
        <f t="shared" si="52"/>
        <v>0502270470001_APP_Regular_Price_49_295x178</v>
      </c>
      <c r="B486" s="546" t="s">
        <v>608</v>
      </c>
      <c r="C486" s="546" t="s">
        <v>605</v>
      </c>
      <c r="D486" s="229">
        <v>27</v>
      </c>
      <c r="E486" s="546" t="s">
        <v>754</v>
      </c>
      <c r="F486" s="546" t="s">
        <v>623</v>
      </c>
      <c r="G486" s="546" t="s">
        <v>604</v>
      </c>
      <c r="H486" s="229" t="str">
        <f t="shared" si="54"/>
        <v>0502270470001</v>
      </c>
      <c r="I486" s="227" t="s">
        <v>688</v>
      </c>
      <c r="J486" s="227" t="s">
        <v>1139</v>
      </c>
      <c r="K486" s="246" t="s">
        <v>1115</v>
      </c>
      <c r="L486" s="246" t="s">
        <v>1293</v>
      </c>
      <c r="M486" s="295">
        <v>49</v>
      </c>
      <c r="N486" s="295" t="s">
        <v>375</v>
      </c>
      <c r="O486" s="247" t="s">
        <v>887</v>
      </c>
      <c r="P486" s="227"/>
      <c r="Q486" s="277">
        <v>4</v>
      </c>
      <c r="R486" s="277">
        <v>4</v>
      </c>
      <c r="S486" s="277">
        <v>4</v>
      </c>
      <c r="T486" s="277">
        <v>4</v>
      </c>
      <c r="U486" s="277">
        <v>4</v>
      </c>
      <c r="V486" s="235"/>
      <c r="W486" s="451">
        <v>1.85</v>
      </c>
      <c r="X486" s="447">
        <f t="shared" si="55"/>
        <v>7.4</v>
      </c>
      <c r="Y486" s="447">
        <f t="shared" si="55"/>
        <v>7.4</v>
      </c>
      <c r="Z486" s="447">
        <f t="shared" si="55"/>
        <v>7.4</v>
      </c>
      <c r="AA486" s="447">
        <f t="shared" si="55"/>
        <v>7.4</v>
      </c>
      <c r="AB486" s="447">
        <f t="shared" si="55"/>
        <v>7.4</v>
      </c>
    </row>
    <row r="487" spans="1:28" ht="15.75" customHeight="1">
      <c r="A487" s="229" t="str">
        <f t="shared" si="52"/>
        <v>0502270480001_APP_Regular_Price_50_295x178</v>
      </c>
      <c r="B487" s="546" t="s">
        <v>608</v>
      </c>
      <c r="C487" s="546" t="s">
        <v>605</v>
      </c>
      <c r="D487" s="229">
        <v>27</v>
      </c>
      <c r="E487" s="546" t="s">
        <v>755</v>
      </c>
      <c r="F487" s="546" t="s">
        <v>623</v>
      </c>
      <c r="G487" s="546" t="s">
        <v>604</v>
      </c>
      <c r="H487" s="229" t="str">
        <f t="shared" si="54"/>
        <v>0502270480001</v>
      </c>
      <c r="I487" s="227" t="s">
        <v>688</v>
      </c>
      <c r="J487" s="227" t="s">
        <v>1139</v>
      </c>
      <c r="K487" s="246" t="s">
        <v>1115</v>
      </c>
      <c r="L487" s="246" t="s">
        <v>1293</v>
      </c>
      <c r="M487" s="295">
        <v>50</v>
      </c>
      <c r="N487" s="295" t="s">
        <v>375</v>
      </c>
      <c r="O487" s="247" t="s">
        <v>887</v>
      </c>
      <c r="P487" s="227"/>
      <c r="Q487" s="277">
        <v>4</v>
      </c>
      <c r="R487" s="277">
        <v>4</v>
      </c>
      <c r="S487" s="277">
        <v>4</v>
      </c>
      <c r="T487" s="277">
        <v>4</v>
      </c>
      <c r="U487" s="277">
        <v>4</v>
      </c>
      <c r="V487" s="235"/>
      <c r="W487" s="451">
        <v>1.85</v>
      </c>
      <c r="X487" s="447">
        <f t="shared" si="55"/>
        <v>7.4</v>
      </c>
      <c r="Y487" s="447">
        <f t="shared" si="55"/>
        <v>7.4</v>
      </c>
      <c r="Z487" s="447">
        <f t="shared" si="55"/>
        <v>7.4</v>
      </c>
      <c r="AA487" s="447">
        <f t="shared" si="55"/>
        <v>7.4</v>
      </c>
      <c r="AB487" s="447">
        <f t="shared" si="55"/>
        <v>7.4</v>
      </c>
    </row>
    <row r="488" spans="1:28" ht="15.75" customHeight="1">
      <c r="A488" s="229" t="str">
        <f t="shared" si="52"/>
        <v>0502270490001_APP_Regular_Price_55_295x178</v>
      </c>
      <c r="B488" s="546" t="s">
        <v>608</v>
      </c>
      <c r="C488" s="546" t="s">
        <v>605</v>
      </c>
      <c r="D488" s="229">
        <v>27</v>
      </c>
      <c r="E488" s="546" t="s">
        <v>756</v>
      </c>
      <c r="F488" s="546" t="s">
        <v>623</v>
      </c>
      <c r="G488" s="546" t="s">
        <v>604</v>
      </c>
      <c r="H488" s="229" t="str">
        <f t="shared" si="54"/>
        <v>0502270490001</v>
      </c>
      <c r="I488" s="227" t="s">
        <v>688</v>
      </c>
      <c r="J488" s="227" t="s">
        <v>1139</v>
      </c>
      <c r="K488" s="246" t="s">
        <v>1115</v>
      </c>
      <c r="L488" s="246" t="s">
        <v>1293</v>
      </c>
      <c r="M488" s="295">
        <v>55</v>
      </c>
      <c r="N488" s="295" t="s">
        <v>375</v>
      </c>
      <c r="O488" s="247" t="s">
        <v>887</v>
      </c>
      <c r="P488" s="227"/>
      <c r="Q488" s="277">
        <v>4</v>
      </c>
      <c r="R488" s="277">
        <v>4</v>
      </c>
      <c r="S488" s="277">
        <v>4</v>
      </c>
      <c r="T488" s="277">
        <v>4</v>
      </c>
      <c r="U488" s="277">
        <v>4</v>
      </c>
      <c r="V488" s="235"/>
      <c r="W488" s="451">
        <v>1.85</v>
      </c>
      <c r="X488" s="447">
        <f t="shared" si="55"/>
        <v>7.4</v>
      </c>
      <c r="Y488" s="447">
        <f t="shared" si="55"/>
        <v>7.4</v>
      </c>
      <c r="Z488" s="447">
        <f t="shared" si="55"/>
        <v>7.4</v>
      </c>
      <c r="AA488" s="447">
        <f t="shared" si="55"/>
        <v>7.4</v>
      </c>
      <c r="AB488" s="447">
        <f t="shared" si="55"/>
        <v>7.4</v>
      </c>
    </row>
    <row r="489" spans="1:28" ht="15.75" customHeight="1">
      <c r="A489" s="229" t="str">
        <f t="shared" si="52"/>
        <v>0502270500001_APP_Regular_Price_60_295x178</v>
      </c>
      <c r="B489" s="546" t="s">
        <v>608</v>
      </c>
      <c r="C489" s="546" t="s">
        <v>605</v>
      </c>
      <c r="D489" s="229">
        <v>27</v>
      </c>
      <c r="E489" s="546" t="s">
        <v>757</v>
      </c>
      <c r="F489" s="546" t="s">
        <v>623</v>
      </c>
      <c r="G489" s="546" t="s">
        <v>604</v>
      </c>
      <c r="H489" s="229" t="str">
        <f t="shared" si="54"/>
        <v>0502270500001</v>
      </c>
      <c r="I489" s="227" t="s">
        <v>688</v>
      </c>
      <c r="J489" s="227" t="s">
        <v>1139</v>
      </c>
      <c r="K489" s="246" t="s">
        <v>1115</v>
      </c>
      <c r="L489" s="246" t="s">
        <v>1293</v>
      </c>
      <c r="M489" s="295">
        <v>60</v>
      </c>
      <c r="N489" s="295" t="s">
        <v>375</v>
      </c>
      <c r="O489" s="247" t="s">
        <v>887</v>
      </c>
      <c r="P489" s="227"/>
      <c r="Q489" s="277">
        <v>4</v>
      </c>
      <c r="R489" s="277">
        <v>4</v>
      </c>
      <c r="S489" s="277">
        <v>4</v>
      </c>
      <c r="T489" s="277">
        <v>4</v>
      </c>
      <c r="U489" s="277">
        <v>4</v>
      </c>
      <c r="V489" s="235"/>
      <c r="W489" s="451">
        <v>1.85</v>
      </c>
      <c r="X489" s="447">
        <f t="shared" si="55"/>
        <v>7.4</v>
      </c>
      <c r="Y489" s="447">
        <f t="shared" si="55"/>
        <v>7.4</v>
      </c>
      <c r="Z489" s="447">
        <f t="shared" si="55"/>
        <v>7.4</v>
      </c>
      <c r="AA489" s="447">
        <f t="shared" si="55"/>
        <v>7.4</v>
      </c>
      <c r="AB489" s="447">
        <f t="shared" si="55"/>
        <v>7.4</v>
      </c>
    </row>
    <row r="490" spans="1:28" ht="15.75" customHeight="1">
      <c r="A490" s="229" t="str">
        <f t="shared" si="52"/>
        <v>0502270510001_APP_Regular_Price_65_295x178</v>
      </c>
      <c r="B490" s="546" t="s">
        <v>608</v>
      </c>
      <c r="C490" s="546" t="s">
        <v>605</v>
      </c>
      <c r="D490" s="229">
        <v>27</v>
      </c>
      <c r="E490" s="546" t="s">
        <v>758</v>
      </c>
      <c r="F490" s="546" t="s">
        <v>623</v>
      </c>
      <c r="G490" s="546" t="s">
        <v>604</v>
      </c>
      <c r="H490" s="229" t="str">
        <f t="shared" si="54"/>
        <v>0502270510001</v>
      </c>
      <c r="I490" s="227" t="s">
        <v>688</v>
      </c>
      <c r="J490" s="227" t="s">
        <v>1139</v>
      </c>
      <c r="K490" s="246" t="s">
        <v>1115</v>
      </c>
      <c r="L490" s="246" t="s">
        <v>1293</v>
      </c>
      <c r="M490" s="295">
        <v>65</v>
      </c>
      <c r="N490" s="295" t="s">
        <v>375</v>
      </c>
      <c r="O490" s="247" t="s">
        <v>887</v>
      </c>
      <c r="P490" s="227"/>
      <c r="Q490" s="277">
        <v>4</v>
      </c>
      <c r="R490" s="277">
        <v>4</v>
      </c>
      <c r="S490" s="277">
        <v>4</v>
      </c>
      <c r="T490" s="277">
        <v>4</v>
      </c>
      <c r="U490" s="277">
        <v>4</v>
      </c>
      <c r="V490" s="235"/>
      <c r="W490" s="451">
        <v>1.85</v>
      </c>
      <c r="X490" s="447">
        <f t="shared" si="55"/>
        <v>7.4</v>
      </c>
      <c r="Y490" s="447">
        <f t="shared" si="55"/>
        <v>7.4</v>
      </c>
      <c r="Z490" s="447">
        <f t="shared" si="55"/>
        <v>7.4</v>
      </c>
      <c r="AA490" s="447">
        <f t="shared" si="55"/>
        <v>7.4</v>
      </c>
      <c r="AB490" s="447">
        <f t="shared" si="55"/>
        <v>7.4</v>
      </c>
    </row>
    <row r="491" spans="1:28" ht="15.75" customHeight="1">
      <c r="A491" s="229" t="str">
        <f t="shared" si="52"/>
        <v>0502270520001_APP_Regular_Price_70_295x178</v>
      </c>
      <c r="B491" s="546" t="s">
        <v>608</v>
      </c>
      <c r="C491" s="546" t="s">
        <v>605</v>
      </c>
      <c r="D491" s="229">
        <v>27</v>
      </c>
      <c r="E491" s="546" t="s">
        <v>759</v>
      </c>
      <c r="F491" s="546" t="s">
        <v>623</v>
      </c>
      <c r="G491" s="546" t="s">
        <v>604</v>
      </c>
      <c r="H491" s="229" t="str">
        <f t="shared" si="54"/>
        <v>0502270520001</v>
      </c>
      <c r="I491" s="227" t="s">
        <v>688</v>
      </c>
      <c r="J491" s="227" t="s">
        <v>1139</v>
      </c>
      <c r="K491" s="246" t="s">
        <v>1115</v>
      </c>
      <c r="L491" s="246" t="s">
        <v>1293</v>
      </c>
      <c r="M491" s="295">
        <v>70</v>
      </c>
      <c r="N491" s="295" t="s">
        <v>375</v>
      </c>
      <c r="O491" s="247" t="s">
        <v>887</v>
      </c>
      <c r="P491" s="227"/>
      <c r="Q491" s="277">
        <v>4</v>
      </c>
      <c r="R491" s="277">
        <v>4</v>
      </c>
      <c r="S491" s="277">
        <v>4</v>
      </c>
      <c r="T491" s="277">
        <v>4</v>
      </c>
      <c r="U491" s="277">
        <v>4</v>
      </c>
      <c r="V491" s="235"/>
      <c r="W491" s="451">
        <v>1.85</v>
      </c>
      <c r="X491" s="447">
        <f t="shared" si="55"/>
        <v>7.4</v>
      </c>
      <c r="Y491" s="447">
        <f t="shared" si="55"/>
        <v>7.4</v>
      </c>
      <c r="Z491" s="447">
        <f t="shared" si="55"/>
        <v>7.4</v>
      </c>
      <c r="AA491" s="447">
        <f t="shared" si="55"/>
        <v>7.4</v>
      </c>
      <c r="AB491" s="447">
        <f t="shared" si="55"/>
        <v>7.4</v>
      </c>
    </row>
    <row r="492" spans="1:28" ht="15.75" customHeight="1">
      <c r="A492" s="229" t="str">
        <f t="shared" si="52"/>
        <v>0502270530001_APP_Regular_Price_75_295x178</v>
      </c>
      <c r="B492" s="546" t="s">
        <v>608</v>
      </c>
      <c r="C492" s="546" t="s">
        <v>605</v>
      </c>
      <c r="D492" s="229">
        <v>27</v>
      </c>
      <c r="E492" s="546" t="s">
        <v>760</v>
      </c>
      <c r="F492" s="546" t="s">
        <v>623</v>
      </c>
      <c r="G492" s="546" t="s">
        <v>604</v>
      </c>
      <c r="H492" s="229" t="str">
        <f t="shared" si="54"/>
        <v>0502270530001</v>
      </c>
      <c r="I492" s="227" t="s">
        <v>688</v>
      </c>
      <c r="J492" s="227" t="s">
        <v>1139</v>
      </c>
      <c r="K492" s="246" t="s">
        <v>1115</v>
      </c>
      <c r="L492" s="246" t="s">
        <v>1293</v>
      </c>
      <c r="M492" s="295">
        <v>75</v>
      </c>
      <c r="N492" s="295" t="s">
        <v>375</v>
      </c>
      <c r="O492" s="247" t="s">
        <v>887</v>
      </c>
      <c r="P492" s="227"/>
      <c r="Q492" s="277">
        <v>4</v>
      </c>
      <c r="R492" s="277">
        <v>4</v>
      </c>
      <c r="S492" s="277">
        <v>4</v>
      </c>
      <c r="T492" s="277">
        <v>4</v>
      </c>
      <c r="U492" s="277">
        <v>4</v>
      </c>
      <c r="V492" s="235"/>
      <c r="W492" s="451">
        <v>1.85</v>
      </c>
      <c r="X492" s="447">
        <f t="shared" si="55"/>
        <v>7.4</v>
      </c>
      <c r="Y492" s="447">
        <f t="shared" si="55"/>
        <v>7.4</v>
      </c>
      <c r="Z492" s="447">
        <f t="shared" si="55"/>
        <v>7.4</v>
      </c>
      <c r="AA492" s="447">
        <f t="shared" si="55"/>
        <v>7.4</v>
      </c>
      <c r="AB492" s="447">
        <f t="shared" si="55"/>
        <v>7.4</v>
      </c>
    </row>
    <row r="493" spans="1:28" s="293" customFormat="1" ht="15.75" customHeight="1">
      <c r="A493" s="291"/>
      <c r="B493" s="291"/>
      <c r="C493" s="291"/>
      <c r="D493" s="291"/>
      <c r="E493" s="291"/>
      <c r="F493" s="291"/>
      <c r="G493" s="291"/>
      <c r="H493" s="229" t="str">
        <f t="shared" si="54"/>
        <v/>
      </c>
      <c r="I493" s="307"/>
      <c r="J493" s="307"/>
      <c r="K493" s="292"/>
      <c r="L493" s="292"/>
      <c r="M493" s="292"/>
      <c r="N493" s="292"/>
      <c r="O493" s="296" t="s">
        <v>21</v>
      </c>
      <c r="P493" s="296"/>
      <c r="Q493" s="265">
        <f>SUM(Q440:Q492)</f>
        <v>254</v>
      </c>
      <c r="R493" s="265">
        <f>SUM(R440:R492)</f>
        <v>254</v>
      </c>
      <c r="S493" s="265">
        <f>SUM(S440:S492)</f>
        <v>254</v>
      </c>
      <c r="T493" s="265">
        <f>SUM(T440:T492)</f>
        <v>254</v>
      </c>
      <c r="U493" s="265">
        <f>SUM(U440:U492)</f>
        <v>254</v>
      </c>
      <c r="V493" s="282"/>
      <c r="W493" s="453"/>
      <c r="X493" s="454"/>
      <c r="Y493" s="454"/>
      <c r="Z493" s="454"/>
      <c r="AA493" s="454"/>
      <c r="AB493" s="454"/>
    </row>
    <row r="494" spans="1:28" ht="15.75" customHeight="1">
      <c r="A494" s="229" t="str">
        <f t="shared" ref="A494:A505" si="56">H494&amp;J494&amp;K494&amp;M494&amp;J494&amp;N494</f>
        <v>0502280012200_APP_Regular_Modifier_apparel_only_295x51</v>
      </c>
      <c r="B494" s="546" t="s">
        <v>608</v>
      </c>
      <c r="C494" s="546" t="s">
        <v>605</v>
      </c>
      <c r="D494" s="229">
        <v>28</v>
      </c>
      <c r="E494" s="546" t="s">
        <v>708</v>
      </c>
      <c r="F494" s="546" t="s">
        <v>652</v>
      </c>
      <c r="G494" s="546" t="s">
        <v>623</v>
      </c>
      <c r="H494" s="229" t="str">
        <f t="shared" si="54"/>
        <v>0502280012200</v>
      </c>
      <c r="I494" s="227" t="s">
        <v>688</v>
      </c>
      <c r="J494" s="227" t="s">
        <v>1139</v>
      </c>
      <c r="K494" s="227" t="s">
        <v>1114</v>
      </c>
      <c r="L494" s="227" t="s">
        <v>1294</v>
      </c>
      <c r="M494" s="231" t="s">
        <v>991</v>
      </c>
      <c r="N494" s="231" t="s">
        <v>1209</v>
      </c>
      <c r="O494" s="233" t="s">
        <v>992</v>
      </c>
      <c r="P494" s="233" t="s">
        <v>898</v>
      </c>
      <c r="Q494" s="300">
        <v>6</v>
      </c>
      <c r="R494" s="300">
        <v>6</v>
      </c>
      <c r="S494" s="300">
        <v>6</v>
      </c>
      <c r="T494" s="300">
        <v>6</v>
      </c>
      <c r="U494" s="300">
        <v>6</v>
      </c>
      <c r="V494" s="235"/>
      <c r="W494" s="451">
        <v>1.85</v>
      </c>
      <c r="X494" s="447">
        <f t="shared" ref="X494:AB505" si="57">$W494*Q494</f>
        <v>11.100000000000001</v>
      </c>
      <c r="Y494" s="447">
        <f t="shared" si="57"/>
        <v>11.100000000000001</v>
      </c>
      <c r="Z494" s="447">
        <f t="shared" si="57"/>
        <v>11.100000000000001</v>
      </c>
      <c r="AA494" s="447">
        <f t="shared" si="57"/>
        <v>11.100000000000001</v>
      </c>
      <c r="AB494" s="447">
        <f t="shared" si="57"/>
        <v>11.100000000000001</v>
      </c>
    </row>
    <row r="495" spans="1:28" ht="15.75" customHeight="1">
      <c r="A495" s="229" t="str">
        <f t="shared" si="56"/>
        <v>0502280022200_APP_Regular_Modifier_bottoms_only_295x51</v>
      </c>
      <c r="B495" s="546" t="s">
        <v>608</v>
      </c>
      <c r="C495" s="546" t="s">
        <v>605</v>
      </c>
      <c r="D495" s="229">
        <v>28</v>
      </c>
      <c r="E495" s="546" t="s">
        <v>709</v>
      </c>
      <c r="F495" s="546" t="s">
        <v>652</v>
      </c>
      <c r="G495" s="546" t="s">
        <v>623</v>
      </c>
      <c r="H495" s="229" t="str">
        <f t="shared" si="54"/>
        <v>0502280022200</v>
      </c>
      <c r="I495" s="227" t="s">
        <v>688</v>
      </c>
      <c r="J495" s="227" t="s">
        <v>1139</v>
      </c>
      <c r="K495" s="227" t="s">
        <v>1114</v>
      </c>
      <c r="L495" s="227" t="s">
        <v>1294</v>
      </c>
      <c r="M495" s="231" t="s">
        <v>993</v>
      </c>
      <c r="N495" s="231" t="s">
        <v>1209</v>
      </c>
      <c r="O495" s="233" t="s">
        <v>992</v>
      </c>
      <c r="P495" s="233" t="s">
        <v>898</v>
      </c>
      <c r="Q495" s="300">
        <v>6</v>
      </c>
      <c r="R495" s="300">
        <v>6</v>
      </c>
      <c r="S495" s="300">
        <v>6</v>
      </c>
      <c r="T495" s="300">
        <v>6</v>
      </c>
      <c r="U495" s="300">
        <v>6</v>
      </c>
      <c r="V495" s="235"/>
      <c r="W495" s="451">
        <v>1.85</v>
      </c>
      <c r="X495" s="447">
        <f t="shared" si="57"/>
        <v>11.100000000000001</v>
      </c>
      <c r="Y495" s="447">
        <f t="shared" si="57"/>
        <v>11.100000000000001</v>
      </c>
      <c r="Z495" s="447">
        <f t="shared" si="57"/>
        <v>11.100000000000001</v>
      </c>
      <c r="AA495" s="447">
        <f t="shared" si="57"/>
        <v>11.100000000000001</v>
      </c>
      <c r="AB495" s="447">
        <f t="shared" si="57"/>
        <v>11.100000000000001</v>
      </c>
    </row>
    <row r="496" spans="1:28" ht="15.75" customHeight="1">
      <c r="A496" s="229" t="str">
        <f t="shared" si="56"/>
        <v>0502280032200_APP_Regular_Modifier_equipment_only_295x51</v>
      </c>
      <c r="B496" s="546" t="s">
        <v>608</v>
      </c>
      <c r="C496" s="546" t="s">
        <v>605</v>
      </c>
      <c r="D496" s="229">
        <v>28</v>
      </c>
      <c r="E496" s="546" t="s">
        <v>710</v>
      </c>
      <c r="F496" s="546" t="s">
        <v>652</v>
      </c>
      <c r="G496" s="546" t="s">
        <v>623</v>
      </c>
      <c r="H496" s="229" t="str">
        <f t="shared" si="54"/>
        <v>0502280032200</v>
      </c>
      <c r="I496" s="227" t="s">
        <v>688</v>
      </c>
      <c r="J496" s="227" t="s">
        <v>1139</v>
      </c>
      <c r="K496" s="227" t="s">
        <v>1114</v>
      </c>
      <c r="L496" s="227" t="s">
        <v>1294</v>
      </c>
      <c r="M496" s="231" t="s">
        <v>994</v>
      </c>
      <c r="N496" s="231" t="s">
        <v>1209</v>
      </c>
      <c r="O496" s="233" t="s">
        <v>992</v>
      </c>
      <c r="P496" s="233" t="s">
        <v>898</v>
      </c>
      <c r="Q496" s="300">
        <v>4</v>
      </c>
      <c r="R496" s="300">
        <v>4</v>
      </c>
      <c r="S496" s="300">
        <v>4</v>
      </c>
      <c r="T496" s="300">
        <v>4</v>
      </c>
      <c r="U496" s="300">
        <v>4</v>
      </c>
      <c r="V496" s="235"/>
      <c r="W496" s="451">
        <v>1.85</v>
      </c>
      <c r="X496" s="447">
        <f t="shared" si="57"/>
        <v>7.4</v>
      </c>
      <c r="Y496" s="447">
        <f t="shared" si="57"/>
        <v>7.4</v>
      </c>
      <c r="Z496" s="447">
        <f t="shared" si="57"/>
        <v>7.4</v>
      </c>
      <c r="AA496" s="447">
        <f t="shared" si="57"/>
        <v>7.4</v>
      </c>
      <c r="AB496" s="447">
        <f t="shared" si="57"/>
        <v>7.4</v>
      </c>
    </row>
    <row r="497" spans="1:33" ht="15.75" customHeight="1">
      <c r="A497" s="229" t="str">
        <f t="shared" si="56"/>
        <v>0502280042200_APP_Regular_Modifier_fleece_only_295x51</v>
      </c>
      <c r="B497" s="546" t="s">
        <v>608</v>
      </c>
      <c r="C497" s="546" t="s">
        <v>605</v>
      </c>
      <c r="D497" s="229">
        <v>28</v>
      </c>
      <c r="E497" s="546" t="s">
        <v>711</v>
      </c>
      <c r="F497" s="546" t="s">
        <v>652</v>
      </c>
      <c r="G497" s="546" t="s">
        <v>623</v>
      </c>
      <c r="H497" s="229" t="str">
        <f t="shared" si="54"/>
        <v>0502280042200</v>
      </c>
      <c r="I497" s="227" t="s">
        <v>688</v>
      </c>
      <c r="J497" s="227" t="s">
        <v>1139</v>
      </c>
      <c r="K497" s="227" t="s">
        <v>1114</v>
      </c>
      <c r="L497" s="227" t="s">
        <v>1294</v>
      </c>
      <c r="M497" s="231" t="s">
        <v>995</v>
      </c>
      <c r="N497" s="231" t="s">
        <v>1209</v>
      </c>
      <c r="O497" s="233" t="s">
        <v>992</v>
      </c>
      <c r="P497" s="233" t="s">
        <v>898</v>
      </c>
      <c r="Q497" s="300">
        <v>4</v>
      </c>
      <c r="R497" s="300">
        <v>4</v>
      </c>
      <c r="S497" s="300">
        <v>4</v>
      </c>
      <c r="T497" s="300">
        <v>4</v>
      </c>
      <c r="U497" s="300">
        <v>4</v>
      </c>
      <c r="V497" s="235"/>
      <c r="W497" s="451">
        <v>1.85</v>
      </c>
      <c r="X497" s="447">
        <f t="shared" si="57"/>
        <v>7.4</v>
      </c>
      <c r="Y497" s="447">
        <f t="shared" si="57"/>
        <v>7.4</v>
      </c>
      <c r="Z497" s="447">
        <f t="shared" si="57"/>
        <v>7.4</v>
      </c>
      <c r="AA497" s="447">
        <f t="shared" si="57"/>
        <v>7.4</v>
      </c>
      <c r="AB497" s="447">
        <f t="shared" si="57"/>
        <v>7.4</v>
      </c>
    </row>
    <row r="498" spans="1:33" ht="15.75" customHeight="1">
      <c r="A498" s="229" t="str">
        <f t="shared" si="56"/>
        <v>0502280052200_APP_Regular_Modifier_jackets_only_295x51</v>
      </c>
      <c r="B498" s="546" t="s">
        <v>608</v>
      </c>
      <c r="C498" s="546" t="s">
        <v>605</v>
      </c>
      <c r="D498" s="229">
        <v>28</v>
      </c>
      <c r="E498" s="546" t="s">
        <v>712</v>
      </c>
      <c r="F498" s="546" t="s">
        <v>652</v>
      </c>
      <c r="G498" s="546" t="s">
        <v>623</v>
      </c>
      <c r="H498" s="229" t="str">
        <f t="shared" si="54"/>
        <v>0502280052200</v>
      </c>
      <c r="I498" s="227" t="s">
        <v>688</v>
      </c>
      <c r="J498" s="227" t="s">
        <v>1139</v>
      </c>
      <c r="K498" s="227" t="s">
        <v>1114</v>
      </c>
      <c r="L498" s="227" t="s">
        <v>1294</v>
      </c>
      <c r="M498" s="231" t="s">
        <v>996</v>
      </c>
      <c r="N498" s="231" t="s">
        <v>1209</v>
      </c>
      <c r="O498" s="233" t="s">
        <v>992</v>
      </c>
      <c r="P498" s="233" t="s">
        <v>898</v>
      </c>
      <c r="Q498" s="300">
        <v>4</v>
      </c>
      <c r="R498" s="300">
        <v>4</v>
      </c>
      <c r="S498" s="300">
        <v>4</v>
      </c>
      <c r="T498" s="300">
        <v>4</v>
      </c>
      <c r="U498" s="300">
        <v>4</v>
      </c>
      <c r="V498" s="235"/>
      <c r="W498" s="451">
        <v>1.85</v>
      </c>
      <c r="X498" s="447">
        <f t="shared" si="57"/>
        <v>7.4</v>
      </c>
      <c r="Y498" s="447">
        <f t="shared" si="57"/>
        <v>7.4</v>
      </c>
      <c r="Z498" s="447">
        <f t="shared" si="57"/>
        <v>7.4</v>
      </c>
      <c r="AA498" s="447">
        <f t="shared" si="57"/>
        <v>7.4</v>
      </c>
      <c r="AB498" s="447">
        <f t="shared" si="57"/>
        <v>7.4</v>
      </c>
    </row>
    <row r="499" spans="1:33" ht="15.75" customHeight="1">
      <c r="A499" s="229" t="str">
        <f t="shared" si="56"/>
        <v>0502280062200_APP_Regular_Modifier_polos_only_295x51</v>
      </c>
      <c r="B499" s="546" t="s">
        <v>608</v>
      </c>
      <c r="C499" s="546" t="s">
        <v>605</v>
      </c>
      <c r="D499" s="229">
        <v>28</v>
      </c>
      <c r="E499" s="546" t="s">
        <v>713</v>
      </c>
      <c r="F499" s="546" t="s">
        <v>652</v>
      </c>
      <c r="G499" s="546" t="s">
        <v>623</v>
      </c>
      <c r="H499" s="229" t="str">
        <f t="shared" si="54"/>
        <v>0502280062200</v>
      </c>
      <c r="I499" s="227" t="s">
        <v>688</v>
      </c>
      <c r="J499" s="227" t="s">
        <v>1139</v>
      </c>
      <c r="K499" s="227" t="s">
        <v>1114</v>
      </c>
      <c r="L499" s="227" t="s">
        <v>1294</v>
      </c>
      <c r="M499" s="231" t="s">
        <v>997</v>
      </c>
      <c r="N499" s="231" t="s">
        <v>1209</v>
      </c>
      <c r="O499" s="233" t="s">
        <v>992</v>
      </c>
      <c r="P499" s="233" t="s">
        <v>898</v>
      </c>
      <c r="Q499" s="300">
        <v>4</v>
      </c>
      <c r="R499" s="300">
        <v>4</v>
      </c>
      <c r="S499" s="300">
        <v>4</v>
      </c>
      <c r="T499" s="300">
        <v>4</v>
      </c>
      <c r="U499" s="300">
        <v>4</v>
      </c>
      <c r="V499" s="235"/>
      <c r="W499" s="451">
        <v>1.85</v>
      </c>
      <c r="X499" s="447">
        <f t="shared" si="57"/>
        <v>7.4</v>
      </c>
      <c r="Y499" s="447">
        <f t="shared" si="57"/>
        <v>7.4</v>
      </c>
      <c r="Z499" s="447">
        <f t="shared" si="57"/>
        <v>7.4</v>
      </c>
      <c r="AA499" s="447">
        <f t="shared" si="57"/>
        <v>7.4</v>
      </c>
      <c r="AB499" s="447">
        <f t="shared" si="57"/>
        <v>7.4</v>
      </c>
    </row>
    <row r="500" spans="1:33" ht="15.75" customHeight="1">
      <c r="A500" s="229" t="str">
        <f t="shared" si="56"/>
        <v>0502280072200_APP_Regular_Modifier_shorts_only_295x51</v>
      </c>
      <c r="B500" s="546" t="s">
        <v>608</v>
      </c>
      <c r="C500" s="546" t="s">
        <v>605</v>
      </c>
      <c r="D500" s="229">
        <v>28</v>
      </c>
      <c r="E500" s="546" t="s">
        <v>714</v>
      </c>
      <c r="F500" s="546" t="s">
        <v>652</v>
      </c>
      <c r="G500" s="546" t="s">
        <v>623</v>
      </c>
      <c r="H500" s="229" t="str">
        <f t="shared" si="54"/>
        <v>0502280072200</v>
      </c>
      <c r="I500" s="227" t="s">
        <v>688</v>
      </c>
      <c r="J500" s="227" t="s">
        <v>1139</v>
      </c>
      <c r="K500" s="227" t="s">
        <v>1114</v>
      </c>
      <c r="L500" s="227" t="s">
        <v>1294</v>
      </c>
      <c r="M500" s="231" t="s">
        <v>998</v>
      </c>
      <c r="N500" s="231" t="s">
        <v>1209</v>
      </c>
      <c r="O500" s="233" t="s">
        <v>992</v>
      </c>
      <c r="P500" s="233" t="s">
        <v>898</v>
      </c>
      <c r="Q500" s="300">
        <v>4</v>
      </c>
      <c r="R500" s="300">
        <v>4</v>
      </c>
      <c r="S500" s="300">
        <v>4</v>
      </c>
      <c r="T500" s="300">
        <v>4</v>
      </c>
      <c r="U500" s="300">
        <v>4</v>
      </c>
      <c r="V500" s="235"/>
      <c r="W500" s="451">
        <v>1.85</v>
      </c>
      <c r="X500" s="447">
        <f t="shared" si="57"/>
        <v>7.4</v>
      </c>
      <c r="Y500" s="447">
        <f t="shared" si="57"/>
        <v>7.4</v>
      </c>
      <c r="Z500" s="447">
        <f t="shared" si="57"/>
        <v>7.4</v>
      </c>
      <c r="AA500" s="447">
        <f t="shared" si="57"/>
        <v>7.4</v>
      </c>
      <c r="AB500" s="447">
        <f t="shared" si="57"/>
        <v>7.4</v>
      </c>
    </row>
    <row r="501" spans="1:33" ht="15.75" customHeight="1">
      <c r="A501" s="229" t="str">
        <f t="shared" si="56"/>
        <v>0502280082200_APP_Regular_Modifier_tees_only_295x51</v>
      </c>
      <c r="B501" s="546" t="s">
        <v>608</v>
      </c>
      <c r="C501" s="546" t="s">
        <v>605</v>
      </c>
      <c r="D501" s="229">
        <v>28</v>
      </c>
      <c r="E501" s="546" t="s">
        <v>715</v>
      </c>
      <c r="F501" s="546" t="s">
        <v>652</v>
      </c>
      <c r="G501" s="546" t="s">
        <v>623</v>
      </c>
      <c r="H501" s="229" t="str">
        <f t="shared" si="54"/>
        <v>0502280082200</v>
      </c>
      <c r="I501" s="227" t="s">
        <v>688</v>
      </c>
      <c r="J501" s="227" t="s">
        <v>1139</v>
      </c>
      <c r="K501" s="227" t="s">
        <v>1114</v>
      </c>
      <c r="L501" s="227" t="s">
        <v>1294</v>
      </c>
      <c r="M501" s="231" t="s">
        <v>999</v>
      </c>
      <c r="N501" s="231" t="s">
        <v>1209</v>
      </c>
      <c r="O501" s="233" t="s">
        <v>992</v>
      </c>
      <c r="P501" s="233" t="s">
        <v>898</v>
      </c>
      <c r="Q501" s="300">
        <v>4</v>
      </c>
      <c r="R501" s="300">
        <v>4</v>
      </c>
      <c r="S501" s="300">
        <v>4</v>
      </c>
      <c r="T501" s="300">
        <v>4</v>
      </c>
      <c r="U501" s="300">
        <v>4</v>
      </c>
      <c r="V501" s="235"/>
      <c r="W501" s="451">
        <v>1.85</v>
      </c>
      <c r="X501" s="447">
        <f t="shared" si="57"/>
        <v>7.4</v>
      </c>
      <c r="Y501" s="447">
        <f t="shared" si="57"/>
        <v>7.4</v>
      </c>
      <c r="Z501" s="447">
        <f t="shared" si="57"/>
        <v>7.4</v>
      </c>
      <c r="AA501" s="447">
        <f t="shared" si="57"/>
        <v>7.4</v>
      </c>
      <c r="AB501" s="447">
        <f t="shared" si="57"/>
        <v>7.4</v>
      </c>
    </row>
    <row r="502" spans="1:33" ht="15.75" customHeight="1">
      <c r="A502" s="229" t="str">
        <f t="shared" si="56"/>
        <v>0502280092200_APP_Regular_Modifier_tops_only_295x51</v>
      </c>
      <c r="B502" s="546" t="s">
        <v>608</v>
      </c>
      <c r="C502" s="546" t="s">
        <v>605</v>
      </c>
      <c r="D502" s="229">
        <v>28</v>
      </c>
      <c r="E502" s="546" t="s">
        <v>716</v>
      </c>
      <c r="F502" s="546" t="s">
        <v>652</v>
      </c>
      <c r="G502" s="546" t="s">
        <v>623</v>
      </c>
      <c r="H502" s="229" t="str">
        <f t="shared" si="54"/>
        <v>0502280092200</v>
      </c>
      <c r="I502" s="227" t="s">
        <v>688</v>
      </c>
      <c r="J502" s="227" t="s">
        <v>1139</v>
      </c>
      <c r="K502" s="227" t="s">
        <v>1114</v>
      </c>
      <c r="L502" s="227" t="s">
        <v>1294</v>
      </c>
      <c r="M502" s="231" t="s">
        <v>1000</v>
      </c>
      <c r="N502" s="231" t="s">
        <v>1209</v>
      </c>
      <c r="O502" s="233" t="s">
        <v>992</v>
      </c>
      <c r="P502" s="233" t="s">
        <v>898</v>
      </c>
      <c r="Q502" s="300">
        <v>4</v>
      </c>
      <c r="R502" s="300">
        <v>4</v>
      </c>
      <c r="S502" s="300">
        <v>4</v>
      </c>
      <c r="T502" s="300">
        <v>4</v>
      </c>
      <c r="U502" s="300">
        <v>4</v>
      </c>
      <c r="V502" s="235"/>
      <c r="W502" s="451">
        <v>1.85</v>
      </c>
      <c r="X502" s="447">
        <f t="shared" si="57"/>
        <v>7.4</v>
      </c>
      <c r="Y502" s="447">
        <f t="shared" si="57"/>
        <v>7.4</v>
      </c>
      <c r="Z502" s="447">
        <f t="shared" si="57"/>
        <v>7.4</v>
      </c>
      <c r="AA502" s="447">
        <f t="shared" si="57"/>
        <v>7.4</v>
      </c>
      <c r="AB502" s="447">
        <f t="shared" si="57"/>
        <v>7.4</v>
      </c>
    </row>
    <row r="503" spans="1:33" ht="15.75" customHeight="1">
      <c r="A503" s="229" t="str">
        <f t="shared" si="56"/>
        <v>0502280102200_APP_Regular_Modifier_bags_only_295x51</v>
      </c>
      <c r="B503" s="546" t="s">
        <v>608</v>
      </c>
      <c r="C503" s="546" t="s">
        <v>605</v>
      </c>
      <c r="D503" s="229">
        <v>28</v>
      </c>
      <c r="E503" s="546" t="s">
        <v>717</v>
      </c>
      <c r="F503" s="546" t="s">
        <v>652</v>
      </c>
      <c r="G503" s="546" t="s">
        <v>623</v>
      </c>
      <c r="H503" s="229" t="str">
        <f t="shared" si="54"/>
        <v>0502280102200</v>
      </c>
      <c r="I503" s="227" t="s">
        <v>688</v>
      </c>
      <c r="J503" s="227" t="s">
        <v>1139</v>
      </c>
      <c r="K503" s="227" t="s">
        <v>1114</v>
      </c>
      <c r="L503" s="227" t="s">
        <v>1294</v>
      </c>
      <c r="M503" s="231" t="s">
        <v>1001</v>
      </c>
      <c r="N503" s="231" t="s">
        <v>1209</v>
      </c>
      <c r="O503" s="233" t="s">
        <v>992</v>
      </c>
      <c r="P503" s="233" t="s">
        <v>898</v>
      </c>
      <c r="Q503" s="300">
        <v>4</v>
      </c>
      <c r="R503" s="300">
        <v>4</v>
      </c>
      <c r="S503" s="300">
        <v>4</v>
      </c>
      <c r="T503" s="300">
        <v>4</v>
      </c>
      <c r="U503" s="300">
        <v>4</v>
      </c>
      <c r="V503" s="235"/>
      <c r="W503" s="451">
        <v>1.85</v>
      </c>
      <c r="X503" s="447">
        <f t="shared" si="57"/>
        <v>7.4</v>
      </c>
      <c r="Y503" s="447">
        <f t="shared" si="57"/>
        <v>7.4</v>
      </c>
      <c r="Z503" s="447">
        <f t="shared" si="57"/>
        <v>7.4</v>
      </c>
      <c r="AA503" s="447">
        <f t="shared" si="57"/>
        <v>7.4</v>
      </c>
      <c r="AB503" s="447">
        <f t="shared" si="57"/>
        <v>7.4</v>
      </c>
    </row>
    <row r="504" spans="1:33" ht="15.75" customHeight="1">
      <c r="A504" s="229" t="str">
        <f t="shared" si="56"/>
        <v>0502280112200_APP_Regular_Modifier_socks_only_295x51</v>
      </c>
      <c r="B504" s="546" t="s">
        <v>608</v>
      </c>
      <c r="C504" s="546" t="s">
        <v>605</v>
      </c>
      <c r="D504" s="229">
        <v>28</v>
      </c>
      <c r="E504" s="546" t="s">
        <v>718</v>
      </c>
      <c r="F504" s="546" t="s">
        <v>652</v>
      </c>
      <c r="G504" s="546" t="s">
        <v>623</v>
      </c>
      <c r="H504" s="229" t="str">
        <f t="shared" si="54"/>
        <v>0502280112200</v>
      </c>
      <c r="I504" s="227" t="s">
        <v>688</v>
      </c>
      <c r="J504" s="227" t="s">
        <v>1139</v>
      </c>
      <c r="K504" s="227" t="s">
        <v>1114</v>
      </c>
      <c r="L504" s="227" t="s">
        <v>1294</v>
      </c>
      <c r="M504" s="231" t="s">
        <v>1002</v>
      </c>
      <c r="N504" s="231" t="s">
        <v>1209</v>
      </c>
      <c r="O504" s="233" t="s">
        <v>992</v>
      </c>
      <c r="P504" s="233" t="s">
        <v>898</v>
      </c>
      <c r="Q504" s="300">
        <v>4</v>
      </c>
      <c r="R504" s="300">
        <v>4</v>
      </c>
      <c r="S504" s="300">
        <v>4</v>
      </c>
      <c r="T504" s="300">
        <v>4</v>
      </c>
      <c r="U504" s="300">
        <v>4</v>
      </c>
      <c r="V504" s="235"/>
      <c r="W504" s="451">
        <v>1.85</v>
      </c>
      <c r="X504" s="447">
        <f t="shared" si="57"/>
        <v>7.4</v>
      </c>
      <c r="Y504" s="447">
        <f t="shared" si="57"/>
        <v>7.4</v>
      </c>
      <c r="Z504" s="447">
        <f t="shared" si="57"/>
        <v>7.4</v>
      </c>
      <c r="AA504" s="447">
        <f t="shared" si="57"/>
        <v>7.4</v>
      </c>
      <c r="AB504" s="447">
        <f t="shared" si="57"/>
        <v>7.4</v>
      </c>
    </row>
    <row r="505" spans="1:33" ht="15.75" customHeight="1">
      <c r="A505" s="229" t="str">
        <f t="shared" si="56"/>
        <v>0502280122200_APP_Regular_Modifier_balls_only_295x51</v>
      </c>
      <c r="B505" s="546" t="s">
        <v>608</v>
      </c>
      <c r="C505" s="546" t="s">
        <v>605</v>
      </c>
      <c r="D505" s="229">
        <v>28</v>
      </c>
      <c r="E505" s="546" t="s">
        <v>719</v>
      </c>
      <c r="F505" s="546" t="s">
        <v>652</v>
      </c>
      <c r="G505" s="546" t="s">
        <v>623</v>
      </c>
      <c r="H505" s="229" t="str">
        <f t="shared" si="54"/>
        <v>0502280122200</v>
      </c>
      <c r="I505" s="227" t="s">
        <v>688</v>
      </c>
      <c r="J505" s="227" t="s">
        <v>1139</v>
      </c>
      <c r="K505" s="227" t="s">
        <v>1114</v>
      </c>
      <c r="L505" s="227" t="s">
        <v>1294</v>
      </c>
      <c r="M505" s="231" t="s">
        <v>1003</v>
      </c>
      <c r="N505" s="231" t="s">
        <v>1209</v>
      </c>
      <c r="O505" s="233" t="s">
        <v>992</v>
      </c>
      <c r="P505" s="233" t="s">
        <v>898</v>
      </c>
      <c r="Q505" s="300">
        <v>4</v>
      </c>
      <c r="R505" s="300">
        <v>4</v>
      </c>
      <c r="S505" s="300">
        <v>4</v>
      </c>
      <c r="T505" s="300">
        <v>4</v>
      </c>
      <c r="U505" s="300">
        <v>4</v>
      </c>
      <c r="V505" s="235"/>
      <c r="W505" s="451">
        <v>1.85</v>
      </c>
      <c r="X505" s="447">
        <f t="shared" si="57"/>
        <v>7.4</v>
      </c>
      <c r="Y505" s="447">
        <f t="shared" si="57"/>
        <v>7.4</v>
      </c>
      <c r="Z505" s="447">
        <f t="shared" si="57"/>
        <v>7.4</v>
      </c>
      <c r="AA505" s="447">
        <f t="shared" si="57"/>
        <v>7.4</v>
      </c>
      <c r="AB505" s="447">
        <f t="shared" si="57"/>
        <v>7.4</v>
      </c>
    </row>
    <row r="506" spans="1:33" s="293" customFormat="1" ht="15.75" customHeight="1">
      <c r="A506" s="301"/>
      <c r="B506" s="301"/>
      <c r="C506" s="301"/>
      <c r="D506" s="301"/>
      <c r="E506" s="301"/>
      <c r="F506" s="301"/>
      <c r="G506" s="301"/>
      <c r="H506" s="229" t="str">
        <f t="shared" si="54"/>
        <v/>
      </c>
      <c r="I506" s="294"/>
      <c r="J506" s="479"/>
      <c r="K506" s="479"/>
      <c r="L506" s="479"/>
      <c r="M506" s="480"/>
      <c r="N506" s="303"/>
      <c r="O506" s="298" t="s">
        <v>21</v>
      </c>
      <c r="P506" s="298"/>
      <c r="Q506" s="299">
        <f>SUM(Q494:Q505)</f>
        <v>52</v>
      </c>
      <c r="R506" s="299">
        <f>SUM(R494:R505)</f>
        <v>52</v>
      </c>
      <c r="S506" s="299">
        <f>SUM(S494:S505)</f>
        <v>52</v>
      </c>
      <c r="T506" s="299">
        <f>SUM(T494:T505)</f>
        <v>52</v>
      </c>
      <c r="U506" s="299">
        <f>SUM(U494:U505)</f>
        <v>52</v>
      </c>
      <c r="V506" s="282"/>
      <c r="W506" s="453"/>
      <c r="X506" s="454"/>
      <c r="Y506" s="454"/>
      <c r="Z506" s="454"/>
      <c r="AA506" s="454"/>
      <c r="AB506" s="454"/>
    </row>
    <row r="507" spans="1:33" ht="15.75" customHeight="1">
      <c r="A507" s="229" t="str">
        <f t="shared" ref="A507:A542" si="58">H507&amp;J507&amp;K507&amp;M507&amp;J507&amp;N507</f>
        <v>0502290012200_APP_Connect_Element_12_Zip_295x178</v>
      </c>
      <c r="B507" s="546" t="s">
        <v>608</v>
      </c>
      <c r="C507" s="546" t="s">
        <v>605</v>
      </c>
      <c r="D507" s="229">
        <v>29</v>
      </c>
      <c r="E507" s="546" t="s">
        <v>708</v>
      </c>
      <c r="F507" s="546" t="s">
        <v>652</v>
      </c>
      <c r="G507" s="546" t="s">
        <v>623</v>
      </c>
      <c r="H507" s="229" t="str">
        <f t="shared" si="54"/>
        <v>0502290012200</v>
      </c>
      <c r="I507" s="227" t="s">
        <v>688</v>
      </c>
      <c r="J507" s="227" t="s">
        <v>1139</v>
      </c>
      <c r="K507" s="487" t="s">
        <v>1113</v>
      </c>
      <c r="L507" s="487" t="s">
        <v>1004</v>
      </c>
      <c r="M507" s="489" t="s">
        <v>1377</v>
      </c>
      <c r="N507" s="478" t="s">
        <v>375</v>
      </c>
      <c r="O507" s="233" t="s">
        <v>887</v>
      </c>
      <c r="P507" s="231" t="s">
        <v>898</v>
      </c>
      <c r="Q507" s="278">
        <v>4</v>
      </c>
      <c r="R507" s="278">
        <v>4</v>
      </c>
      <c r="S507" s="278">
        <v>4</v>
      </c>
      <c r="T507" s="278">
        <v>4</v>
      </c>
      <c r="U507" s="278">
        <v>4</v>
      </c>
      <c r="V507" s="235"/>
      <c r="W507" s="451">
        <v>1.85</v>
      </c>
      <c r="X507" s="447">
        <f t="shared" ref="X507:AB542" si="59">$W507*Q507</f>
        <v>7.4</v>
      </c>
      <c r="Y507" s="447">
        <f t="shared" si="59"/>
        <v>7.4</v>
      </c>
      <c r="Z507" s="447">
        <f t="shared" si="59"/>
        <v>7.4</v>
      </c>
      <c r="AA507" s="447">
        <f t="shared" si="59"/>
        <v>7.4</v>
      </c>
      <c r="AB507" s="447">
        <f t="shared" si="59"/>
        <v>7.4</v>
      </c>
    </row>
    <row r="508" spans="1:33" ht="15.75" customHeight="1">
      <c r="A508" s="229" t="str">
        <f t="shared" si="58"/>
        <v>0502290022200_APP_Connect_Nike_Element_Shield_Tight_295x178</v>
      </c>
      <c r="B508" s="546" t="s">
        <v>608</v>
      </c>
      <c r="C508" s="546" t="s">
        <v>605</v>
      </c>
      <c r="D508" s="229">
        <v>29</v>
      </c>
      <c r="E508" s="546" t="s">
        <v>709</v>
      </c>
      <c r="F508" s="546" t="s">
        <v>652</v>
      </c>
      <c r="G508" s="546" t="s">
        <v>623</v>
      </c>
      <c r="H508" s="229" t="str">
        <f t="shared" si="54"/>
        <v>0502290022200</v>
      </c>
      <c r="I508" s="227" t="s">
        <v>688</v>
      </c>
      <c r="J508" s="227" t="s">
        <v>1139</v>
      </c>
      <c r="K508" s="487" t="s">
        <v>1113</v>
      </c>
      <c r="L508" s="487" t="s">
        <v>1004</v>
      </c>
      <c r="M508" s="489" t="s">
        <v>1366</v>
      </c>
      <c r="N508" s="478" t="s">
        <v>375</v>
      </c>
      <c r="O508" s="233" t="s">
        <v>887</v>
      </c>
      <c r="P508" s="231" t="s">
        <v>898</v>
      </c>
      <c r="Q508" s="278">
        <v>8</v>
      </c>
      <c r="R508" s="278">
        <v>8</v>
      </c>
      <c r="S508" s="278">
        <v>8</v>
      </c>
      <c r="T508" s="278">
        <v>8</v>
      </c>
      <c r="U508" s="278">
        <v>8</v>
      </c>
      <c r="V508" s="235"/>
      <c r="W508" s="451">
        <v>1.85</v>
      </c>
      <c r="X508" s="447">
        <f t="shared" si="59"/>
        <v>14.8</v>
      </c>
      <c r="Y508" s="447">
        <f t="shared" si="59"/>
        <v>14.8</v>
      </c>
      <c r="Z508" s="447">
        <f t="shared" si="59"/>
        <v>14.8</v>
      </c>
      <c r="AA508" s="447">
        <f t="shared" si="59"/>
        <v>14.8</v>
      </c>
      <c r="AB508" s="447">
        <f t="shared" si="59"/>
        <v>14.8</v>
      </c>
    </row>
    <row r="509" spans="1:33" ht="15.75" customHeight="1">
      <c r="A509" s="229" t="str">
        <f t="shared" si="58"/>
        <v>0502290032200_APP_Connect_Nike_Miler_Top_295x178</v>
      </c>
      <c r="B509" s="546" t="s">
        <v>608</v>
      </c>
      <c r="C509" s="546" t="s">
        <v>605</v>
      </c>
      <c r="D509" s="229">
        <v>29</v>
      </c>
      <c r="E509" s="546" t="s">
        <v>710</v>
      </c>
      <c r="F509" s="546" t="s">
        <v>652</v>
      </c>
      <c r="G509" s="546" t="s">
        <v>623</v>
      </c>
      <c r="H509" s="229" t="str">
        <f t="shared" si="54"/>
        <v>0502290032200</v>
      </c>
      <c r="I509" s="227" t="s">
        <v>688</v>
      </c>
      <c r="J509" s="227" t="s">
        <v>1139</v>
      </c>
      <c r="K509" s="487" t="s">
        <v>1113</v>
      </c>
      <c r="L509" s="487" t="s">
        <v>1004</v>
      </c>
      <c r="M509" s="489" t="s">
        <v>1367</v>
      </c>
      <c r="N509" s="478" t="s">
        <v>375</v>
      </c>
      <c r="O509" s="233" t="s">
        <v>887</v>
      </c>
      <c r="P509" s="231" t="s">
        <v>898</v>
      </c>
      <c r="Q509" s="278">
        <v>4</v>
      </c>
      <c r="R509" s="278">
        <v>4</v>
      </c>
      <c r="S509" s="278">
        <v>4</v>
      </c>
      <c r="T509" s="278">
        <v>4</v>
      </c>
      <c r="U509" s="278">
        <v>4</v>
      </c>
      <c r="V509" s="235"/>
      <c r="W509" s="451">
        <v>1.85</v>
      </c>
      <c r="X509" s="447">
        <f t="shared" si="59"/>
        <v>7.4</v>
      </c>
      <c r="Y509" s="447">
        <f t="shared" si="59"/>
        <v>7.4</v>
      </c>
      <c r="Z509" s="447">
        <f t="shared" si="59"/>
        <v>7.4</v>
      </c>
      <c r="AA509" s="447">
        <f t="shared" si="59"/>
        <v>7.4</v>
      </c>
      <c r="AB509" s="447">
        <f t="shared" si="59"/>
        <v>7.4</v>
      </c>
    </row>
    <row r="510" spans="1:33" ht="15.75" customHeight="1">
      <c r="A510" s="229" t="str">
        <f t="shared" si="58"/>
        <v>0502290042200_APP_Connect_Nike_Tech_Capri_295x178</v>
      </c>
      <c r="B510" s="546" t="s">
        <v>608</v>
      </c>
      <c r="C510" s="546" t="s">
        <v>605</v>
      </c>
      <c r="D510" s="229">
        <v>29</v>
      </c>
      <c r="E510" s="546" t="s">
        <v>711</v>
      </c>
      <c r="F510" s="546" t="s">
        <v>652</v>
      </c>
      <c r="G510" s="546" t="s">
        <v>623</v>
      </c>
      <c r="H510" s="229" t="str">
        <f t="shared" si="54"/>
        <v>0502290042200</v>
      </c>
      <c r="I510" s="227" t="s">
        <v>688</v>
      </c>
      <c r="J510" s="227" t="s">
        <v>1139</v>
      </c>
      <c r="K510" s="487" t="s">
        <v>1113</v>
      </c>
      <c r="L510" s="487" t="s">
        <v>1004</v>
      </c>
      <c r="M510" s="489" t="s">
        <v>1005</v>
      </c>
      <c r="N510" s="478" t="s">
        <v>375</v>
      </c>
      <c r="O510" s="233" t="s">
        <v>887</v>
      </c>
      <c r="P510" s="231" t="s">
        <v>898</v>
      </c>
      <c r="Q510" s="278">
        <v>4</v>
      </c>
      <c r="R510" s="278">
        <v>4</v>
      </c>
      <c r="S510" s="278">
        <v>4</v>
      </c>
      <c r="T510" s="278">
        <v>4</v>
      </c>
      <c r="U510" s="278">
        <v>4</v>
      </c>
      <c r="V510" s="235"/>
      <c r="W510" s="451">
        <v>1.85</v>
      </c>
      <c r="X510" s="447">
        <f t="shared" si="59"/>
        <v>7.4</v>
      </c>
      <c r="Y510" s="447">
        <f t="shared" si="59"/>
        <v>7.4</v>
      </c>
      <c r="Z510" s="447">
        <f t="shared" si="59"/>
        <v>7.4</v>
      </c>
      <c r="AA510" s="447">
        <f t="shared" si="59"/>
        <v>7.4</v>
      </c>
      <c r="AB510" s="447">
        <f t="shared" si="59"/>
        <v>7.4</v>
      </c>
      <c r="AC510" s="274"/>
    </row>
    <row r="511" spans="1:33" ht="15.75" customHeight="1">
      <c r="A511" s="229" t="str">
        <f t="shared" si="58"/>
        <v>0502290052200_APP_Connect_Nike_The_Windrunner_295x178</v>
      </c>
      <c r="B511" s="546" t="s">
        <v>608</v>
      </c>
      <c r="C511" s="546" t="s">
        <v>605</v>
      </c>
      <c r="D511" s="229">
        <v>29</v>
      </c>
      <c r="E511" s="546" t="s">
        <v>712</v>
      </c>
      <c r="F511" s="546" t="s">
        <v>652</v>
      </c>
      <c r="G511" s="546" t="s">
        <v>623</v>
      </c>
      <c r="H511" s="229" t="str">
        <f t="shared" si="54"/>
        <v>0502290052200</v>
      </c>
      <c r="I511" s="227" t="s">
        <v>688</v>
      </c>
      <c r="J511" s="227" t="s">
        <v>1139</v>
      </c>
      <c r="K511" s="487" t="s">
        <v>1113</v>
      </c>
      <c r="L511" s="487" t="s">
        <v>1004</v>
      </c>
      <c r="M511" s="489" t="s">
        <v>1365</v>
      </c>
      <c r="N511" s="478" t="s">
        <v>375</v>
      </c>
      <c r="O511" s="233" t="s">
        <v>887</v>
      </c>
      <c r="P511" s="231" t="s">
        <v>898</v>
      </c>
      <c r="Q511" s="278">
        <v>4</v>
      </c>
      <c r="R511" s="278">
        <v>4</v>
      </c>
      <c r="S511" s="278">
        <v>4</v>
      </c>
      <c r="T511" s="278">
        <v>4</v>
      </c>
      <c r="U511" s="278">
        <v>4</v>
      </c>
      <c r="V511" s="235"/>
      <c r="W511" s="451">
        <v>1.85</v>
      </c>
      <c r="X511" s="447">
        <f t="shared" si="59"/>
        <v>7.4</v>
      </c>
      <c r="Y511" s="447">
        <f t="shared" si="59"/>
        <v>7.4</v>
      </c>
      <c r="Z511" s="447">
        <f t="shared" si="59"/>
        <v>7.4</v>
      </c>
      <c r="AA511" s="447">
        <f t="shared" si="59"/>
        <v>7.4</v>
      </c>
      <c r="AB511" s="447">
        <f t="shared" si="59"/>
        <v>7.4</v>
      </c>
      <c r="AC511" s="219"/>
      <c r="AD511" s="219"/>
      <c r="AE511" s="219"/>
      <c r="AF511" s="219"/>
      <c r="AG511" s="219"/>
    </row>
    <row r="512" spans="1:33" ht="15.75" customHeight="1">
      <c r="A512" s="229" t="str">
        <f t="shared" si="58"/>
        <v>0502290062200_APP_Connect_Nike_Aeroloft_Vest_295x178</v>
      </c>
      <c r="B512" s="546" t="s">
        <v>608</v>
      </c>
      <c r="C512" s="546" t="s">
        <v>605</v>
      </c>
      <c r="D512" s="229">
        <v>29</v>
      </c>
      <c r="E512" s="546" t="s">
        <v>713</v>
      </c>
      <c r="F512" s="546" t="s">
        <v>652</v>
      </c>
      <c r="G512" s="546" t="s">
        <v>623</v>
      </c>
      <c r="H512" s="229" t="str">
        <f t="shared" si="54"/>
        <v>0502290062200</v>
      </c>
      <c r="I512" s="227" t="s">
        <v>688</v>
      </c>
      <c r="J512" s="227" t="s">
        <v>1139</v>
      </c>
      <c r="K512" s="487" t="s">
        <v>1113</v>
      </c>
      <c r="L512" s="487" t="s">
        <v>1004</v>
      </c>
      <c r="M512" s="489" t="s">
        <v>1006</v>
      </c>
      <c r="N512" s="478" t="s">
        <v>375</v>
      </c>
      <c r="O512" s="233" t="s">
        <v>887</v>
      </c>
      <c r="P512" s="231" t="s">
        <v>898</v>
      </c>
      <c r="Q512" s="278">
        <v>4</v>
      </c>
      <c r="R512" s="278">
        <v>4</v>
      </c>
      <c r="S512" s="278">
        <v>4</v>
      </c>
      <c r="T512" s="278">
        <v>4</v>
      </c>
      <c r="U512" s="278">
        <v>4</v>
      </c>
      <c r="V512" s="235"/>
      <c r="W512" s="451">
        <v>1.85</v>
      </c>
      <c r="X512" s="447">
        <f t="shared" si="59"/>
        <v>7.4</v>
      </c>
      <c r="Y512" s="447">
        <f t="shared" si="59"/>
        <v>7.4</v>
      </c>
      <c r="Z512" s="447">
        <f t="shared" si="59"/>
        <v>7.4</v>
      </c>
      <c r="AA512" s="447">
        <f t="shared" si="59"/>
        <v>7.4</v>
      </c>
      <c r="AB512" s="447">
        <f t="shared" si="59"/>
        <v>7.4</v>
      </c>
    </row>
    <row r="513" spans="1:33" ht="15.75" customHeight="1">
      <c r="A513" s="229" t="str">
        <f t="shared" si="58"/>
        <v>0502290072200_APP_Connect_Nike_Vapor_Jacket_295x178</v>
      </c>
      <c r="B513" s="546" t="s">
        <v>608</v>
      </c>
      <c r="C513" s="546" t="s">
        <v>605</v>
      </c>
      <c r="D513" s="229">
        <v>29</v>
      </c>
      <c r="E513" s="546" t="s">
        <v>714</v>
      </c>
      <c r="F513" s="546" t="s">
        <v>652</v>
      </c>
      <c r="G513" s="546" t="s">
        <v>623</v>
      </c>
      <c r="H513" s="229" t="str">
        <f t="shared" si="54"/>
        <v>0502290072200</v>
      </c>
      <c r="I513" s="227" t="s">
        <v>688</v>
      </c>
      <c r="J513" s="227" t="s">
        <v>1139</v>
      </c>
      <c r="K513" s="487" t="s">
        <v>1113</v>
      </c>
      <c r="L513" s="487" t="s">
        <v>1004</v>
      </c>
      <c r="M513" s="489" t="s">
        <v>1007</v>
      </c>
      <c r="N513" s="478" t="s">
        <v>375</v>
      </c>
      <c r="O513" s="233" t="s">
        <v>887</v>
      </c>
      <c r="P513" s="231" t="s">
        <v>898</v>
      </c>
      <c r="Q513" s="278">
        <v>2</v>
      </c>
      <c r="R513" s="278">
        <v>2</v>
      </c>
      <c r="S513" s="278">
        <v>2</v>
      </c>
      <c r="T513" s="278">
        <v>2</v>
      </c>
      <c r="U513" s="278">
        <v>2</v>
      </c>
      <c r="V513" s="235"/>
      <c r="W513" s="451">
        <v>1.85</v>
      </c>
      <c r="X513" s="447">
        <f t="shared" si="59"/>
        <v>3.7</v>
      </c>
      <c r="Y513" s="447">
        <f t="shared" si="59"/>
        <v>3.7</v>
      </c>
      <c r="Z513" s="447">
        <f t="shared" si="59"/>
        <v>3.7</v>
      </c>
      <c r="AA513" s="447">
        <f t="shared" si="59"/>
        <v>3.7</v>
      </c>
      <c r="AB513" s="447">
        <f t="shared" si="59"/>
        <v>3.7</v>
      </c>
      <c r="AC513" s="219"/>
      <c r="AD513" s="219"/>
      <c r="AE513" s="219"/>
      <c r="AF513" s="219"/>
      <c r="AG513" s="219"/>
    </row>
    <row r="514" spans="1:33" s="386" customFormat="1" ht="15.75" customHeight="1">
      <c r="A514" s="229" t="str">
        <f t="shared" si="58"/>
        <v>0502290082200_APP_Connect_Nike_Pro_Core_295x178</v>
      </c>
      <c r="B514" s="546" t="s">
        <v>608</v>
      </c>
      <c r="C514" s="546" t="s">
        <v>605</v>
      </c>
      <c r="D514" s="229">
        <v>29</v>
      </c>
      <c r="E514" s="546" t="s">
        <v>715</v>
      </c>
      <c r="F514" s="546" t="s">
        <v>652</v>
      </c>
      <c r="G514" s="546" t="s">
        <v>623</v>
      </c>
      <c r="H514" s="229" t="str">
        <f t="shared" si="54"/>
        <v>0502290082200</v>
      </c>
      <c r="I514" s="227" t="s">
        <v>688</v>
      </c>
      <c r="J514" s="227" t="s">
        <v>1139</v>
      </c>
      <c r="K514" s="487" t="s">
        <v>1113</v>
      </c>
      <c r="L514" s="489" t="s">
        <v>1004</v>
      </c>
      <c r="M514" s="489" t="s">
        <v>1008</v>
      </c>
      <c r="N514" s="544" t="s">
        <v>375</v>
      </c>
      <c r="O514" s="319" t="s">
        <v>887</v>
      </c>
      <c r="P514" s="247" t="s">
        <v>898</v>
      </c>
      <c r="Q514" s="543">
        <v>2</v>
      </c>
      <c r="R514" s="543">
        <v>2</v>
      </c>
      <c r="S514" s="543">
        <v>2</v>
      </c>
      <c r="T514" s="543">
        <v>2</v>
      </c>
      <c r="U514" s="543">
        <v>2</v>
      </c>
      <c r="V514" s="235"/>
      <c r="W514" s="451">
        <v>1.85</v>
      </c>
      <c r="X514" s="447">
        <f t="shared" si="59"/>
        <v>3.7</v>
      </c>
      <c r="Y514" s="447">
        <f t="shared" si="59"/>
        <v>3.7</v>
      </c>
      <c r="Z514" s="447">
        <f t="shared" si="59"/>
        <v>3.7</v>
      </c>
      <c r="AA514" s="447">
        <f t="shared" si="59"/>
        <v>3.7</v>
      </c>
      <c r="AB514" s="447">
        <f t="shared" si="59"/>
        <v>3.7</v>
      </c>
    </row>
    <row r="515" spans="1:33" ht="15.75" customHeight="1">
      <c r="A515" s="229" t="str">
        <f t="shared" si="58"/>
        <v>0502290092200_APP_Connect_Nike_Pro_Hyperwarm_295x178</v>
      </c>
      <c r="B515" s="546" t="s">
        <v>608</v>
      </c>
      <c r="C515" s="546" t="s">
        <v>605</v>
      </c>
      <c r="D515" s="229">
        <v>29</v>
      </c>
      <c r="E515" s="546" t="s">
        <v>716</v>
      </c>
      <c r="F515" s="546" t="s">
        <v>652</v>
      </c>
      <c r="G515" s="546" t="s">
        <v>623</v>
      </c>
      <c r="H515" s="229" t="str">
        <f t="shared" si="54"/>
        <v>0502290092200</v>
      </c>
      <c r="I515" s="227" t="s">
        <v>688</v>
      </c>
      <c r="J515" s="227" t="s">
        <v>1139</v>
      </c>
      <c r="K515" s="487" t="s">
        <v>1113</v>
      </c>
      <c r="L515" s="487" t="s">
        <v>1004</v>
      </c>
      <c r="M515" s="489" t="s">
        <v>1009</v>
      </c>
      <c r="N515" s="478" t="s">
        <v>375</v>
      </c>
      <c r="O515" s="233" t="s">
        <v>887</v>
      </c>
      <c r="P515" s="231" t="s">
        <v>898</v>
      </c>
      <c r="Q515" s="278">
        <v>4</v>
      </c>
      <c r="R515" s="278">
        <v>4</v>
      </c>
      <c r="S515" s="278">
        <v>4</v>
      </c>
      <c r="T515" s="278">
        <v>4</v>
      </c>
      <c r="U515" s="278">
        <v>4</v>
      </c>
      <c r="V515" s="235"/>
      <c r="W515" s="451">
        <v>1.85</v>
      </c>
      <c r="X515" s="447">
        <f t="shared" si="59"/>
        <v>7.4</v>
      </c>
      <c r="Y515" s="447">
        <f t="shared" si="59"/>
        <v>7.4</v>
      </c>
      <c r="Z515" s="447">
        <f t="shared" si="59"/>
        <v>7.4</v>
      </c>
      <c r="AA515" s="447">
        <f t="shared" si="59"/>
        <v>7.4</v>
      </c>
      <c r="AB515" s="447">
        <f t="shared" si="59"/>
        <v>7.4</v>
      </c>
    </row>
    <row r="516" spans="1:33" ht="15.75" customHeight="1">
      <c r="A516" s="229" t="str">
        <f t="shared" si="58"/>
        <v>0502290102200_APP_Connect_Hypercool_295x178</v>
      </c>
      <c r="B516" s="546" t="s">
        <v>608</v>
      </c>
      <c r="C516" s="546" t="s">
        <v>605</v>
      </c>
      <c r="D516" s="229">
        <v>29</v>
      </c>
      <c r="E516" s="546" t="s">
        <v>717</v>
      </c>
      <c r="F516" s="546" t="s">
        <v>652</v>
      </c>
      <c r="G516" s="546" t="s">
        <v>623</v>
      </c>
      <c r="H516" s="229" t="str">
        <f t="shared" si="54"/>
        <v>0502290102200</v>
      </c>
      <c r="I516" s="227" t="s">
        <v>688</v>
      </c>
      <c r="J516" s="227" t="s">
        <v>1139</v>
      </c>
      <c r="K516" s="487" t="s">
        <v>1113</v>
      </c>
      <c r="L516" s="487" t="s">
        <v>1004</v>
      </c>
      <c r="M516" s="489" t="s">
        <v>556</v>
      </c>
      <c r="N516" s="478" t="s">
        <v>375</v>
      </c>
      <c r="O516" s="233" t="s">
        <v>887</v>
      </c>
      <c r="P516" s="231" t="s">
        <v>898</v>
      </c>
      <c r="Q516" s="278">
        <v>4</v>
      </c>
      <c r="R516" s="278">
        <v>4</v>
      </c>
      <c r="S516" s="278">
        <v>4</v>
      </c>
      <c r="T516" s="278">
        <v>4</v>
      </c>
      <c r="U516" s="278">
        <v>4</v>
      </c>
      <c r="V516" s="235"/>
      <c r="W516" s="451">
        <v>1.85</v>
      </c>
      <c r="X516" s="447">
        <f t="shared" si="59"/>
        <v>7.4</v>
      </c>
      <c r="Y516" s="447">
        <f t="shared" si="59"/>
        <v>7.4</v>
      </c>
      <c r="Z516" s="447">
        <f t="shared" si="59"/>
        <v>7.4</v>
      </c>
      <c r="AA516" s="447">
        <f t="shared" si="59"/>
        <v>7.4</v>
      </c>
      <c r="AB516" s="447">
        <f t="shared" si="59"/>
        <v>7.4</v>
      </c>
    </row>
    <row r="517" spans="1:33" ht="15.75" customHeight="1">
      <c r="A517" s="229" t="str">
        <f t="shared" si="58"/>
        <v>0502290112200_APP_Connect_Epic_Run_Tight_295x178</v>
      </c>
      <c r="B517" s="546" t="s">
        <v>608</v>
      </c>
      <c r="C517" s="546" t="s">
        <v>605</v>
      </c>
      <c r="D517" s="229">
        <v>29</v>
      </c>
      <c r="E517" s="546" t="s">
        <v>718</v>
      </c>
      <c r="F517" s="546" t="s">
        <v>652</v>
      </c>
      <c r="G517" s="546" t="s">
        <v>623</v>
      </c>
      <c r="H517" s="229" t="str">
        <f t="shared" si="54"/>
        <v>0502290112200</v>
      </c>
      <c r="I517" s="227" t="s">
        <v>688</v>
      </c>
      <c r="J517" s="227" t="s">
        <v>1139</v>
      </c>
      <c r="K517" s="487" t="s">
        <v>1113</v>
      </c>
      <c r="L517" s="487" t="s">
        <v>1004</v>
      </c>
      <c r="M517" s="489" t="s">
        <v>1010</v>
      </c>
      <c r="N517" s="478" t="s">
        <v>375</v>
      </c>
      <c r="O517" s="233" t="s">
        <v>887</v>
      </c>
      <c r="P517" s="231" t="s">
        <v>898</v>
      </c>
      <c r="Q517" s="278">
        <v>4</v>
      </c>
      <c r="R517" s="278">
        <v>4</v>
      </c>
      <c r="S517" s="278">
        <v>4</v>
      </c>
      <c r="T517" s="278">
        <v>4</v>
      </c>
      <c r="U517" s="278">
        <v>4</v>
      </c>
      <c r="V517" s="235"/>
      <c r="W517" s="451">
        <v>1.85</v>
      </c>
      <c r="X517" s="447">
        <f t="shared" si="59"/>
        <v>7.4</v>
      </c>
      <c r="Y517" s="447">
        <f t="shared" si="59"/>
        <v>7.4</v>
      </c>
      <c r="Z517" s="447">
        <f t="shared" si="59"/>
        <v>7.4</v>
      </c>
      <c r="AA517" s="447">
        <f t="shared" si="59"/>
        <v>7.4</v>
      </c>
      <c r="AB517" s="447">
        <f t="shared" si="59"/>
        <v>7.4</v>
      </c>
    </row>
    <row r="518" spans="1:33" ht="15.75" customHeight="1">
      <c r="A518" s="229" t="str">
        <f t="shared" si="58"/>
        <v>0502290122200_APP_Connect_Track_Tight_295x178</v>
      </c>
      <c r="B518" s="546" t="s">
        <v>608</v>
      </c>
      <c r="C518" s="546" t="s">
        <v>605</v>
      </c>
      <c r="D518" s="229">
        <v>29</v>
      </c>
      <c r="E518" s="546" t="s">
        <v>719</v>
      </c>
      <c r="F518" s="546" t="s">
        <v>652</v>
      </c>
      <c r="G518" s="546" t="s">
        <v>623</v>
      </c>
      <c r="H518" s="229" t="str">
        <f t="shared" si="54"/>
        <v>0502290122200</v>
      </c>
      <c r="I518" s="227" t="s">
        <v>688</v>
      </c>
      <c r="J518" s="227" t="s">
        <v>1139</v>
      </c>
      <c r="K518" s="487" t="s">
        <v>1113</v>
      </c>
      <c r="L518" s="487" t="s">
        <v>1004</v>
      </c>
      <c r="M518" s="489" t="s">
        <v>1011</v>
      </c>
      <c r="N518" s="478" t="s">
        <v>375</v>
      </c>
      <c r="O518" s="233" t="s">
        <v>887</v>
      </c>
      <c r="P518" s="231" t="s">
        <v>898</v>
      </c>
      <c r="Q518" s="278">
        <v>4</v>
      </c>
      <c r="R518" s="278">
        <v>4</v>
      </c>
      <c r="S518" s="278">
        <v>4</v>
      </c>
      <c r="T518" s="278">
        <v>4</v>
      </c>
      <c r="U518" s="278">
        <v>4</v>
      </c>
      <c r="V518" s="235"/>
      <c r="W518" s="451">
        <v>1.85</v>
      </c>
      <c r="X518" s="447">
        <f t="shared" si="59"/>
        <v>7.4</v>
      </c>
      <c r="Y518" s="447">
        <f t="shared" si="59"/>
        <v>7.4</v>
      </c>
      <c r="Z518" s="447">
        <f t="shared" si="59"/>
        <v>7.4</v>
      </c>
      <c r="AA518" s="447">
        <f t="shared" si="59"/>
        <v>7.4</v>
      </c>
      <c r="AB518" s="447">
        <f t="shared" si="59"/>
        <v>7.4</v>
      </c>
    </row>
    <row r="519" spans="1:33" ht="15.75" customHeight="1">
      <c r="A519" s="229" t="str">
        <f t="shared" si="58"/>
        <v>0502290132200_APP_Connect_Nike_Dri-Fit_Touch_Breeze_Crew_295x178</v>
      </c>
      <c r="B519" s="546" t="s">
        <v>608</v>
      </c>
      <c r="C519" s="546" t="s">
        <v>605</v>
      </c>
      <c r="D519" s="229">
        <v>29</v>
      </c>
      <c r="E519" s="546" t="s">
        <v>720</v>
      </c>
      <c r="F519" s="546" t="s">
        <v>652</v>
      </c>
      <c r="G519" s="546" t="s">
        <v>623</v>
      </c>
      <c r="H519" s="229" t="str">
        <f t="shared" si="54"/>
        <v>0502290132200</v>
      </c>
      <c r="I519" s="227" t="s">
        <v>688</v>
      </c>
      <c r="J519" s="227" t="s">
        <v>1139</v>
      </c>
      <c r="K519" s="487" t="s">
        <v>1113</v>
      </c>
      <c r="L519" s="487" t="s">
        <v>1004</v>
      </c>
      <c r="M519" s="489" t="s">
        <v>1012</v>
      </c>
      <c r="N519" s="478" t="s">
        <v>375</v>
      </c>
      <c r="O519" s="233" t="s">
        <v>887</v>
      </c>
      <c r="P519" s="231" t="s">
        <v>898</v>
      </c>
      <c r="Q519" s="278">
        <v>4</v>
      </c>
      <c r="R519" s="278">
        <v>4</v>
      </c>
      <c r="S519" s="278">
        <v>4</v>
      </c>
      <c r="T519" s="278">
        <v>4</v>
      </c>
      <c r="U519" s="278">
        <v>4</v>
      </c>
      <c r="V519" s="235"/>
      <c r="W519" s="451">
        <v>1.85</v>
      </c>
      <c r="X519" s="447">
        <f t="shared" si="59"/>
        <v>7.4</v>
      </c>
      <c r="Y519" s="447">
        <f t="shared" si="59"/>
        <v>7.4</v>
      </c>
      <c r="Z519" s="447">
        <f t="shared" si="59"/>
        <v>7.4</v>
      </c>
      <c r="AA519" s="447">
        <f t="shared" si="59"/>
        <v>7.4</v>
      </c>
      <c r="AB519" s="447">
        <f t="shared" si="59"/>
        <v>7.4</v>
      </c>
    </row>
    <row r="520" spans="1:33" ht="15.75" customHeight="1">
      <c r="A520" s="229" t="str">
        <f t="shared" si="58"/>
        <v>0502290142200_APP_Connect_Nike_Dri_Fit_295x178</v>
      </c>
      <c r="B520" s="546" t="s">
        <v>608</v>
      </c>
      <c r="C520" s="546" t="s">
        <v>605</v>
      </c>
      <c r="D520" s="229">
        <v>29</v>
      </c>
      <c r="E520" s="546" t="s">
        <v>721</v>
      </c>
      <c r="F520" s="546" t="s">
        <v>652</v>
      </c>
      <c r="G520" s="546" t="s">
        <v>623</v>
      </c>
      <c r="H520" s="229" t="str">
        <f t="shared" si="54"/>
        <v>0502290142200</v>
      </c>
      <c r="I520" s="227" t="s">
        <v>688</v>
      </c>
      <c r="J520" s="227" t="s">
        <v>1139</v>
      </c>
      <c r="K520" s="487" t="s">
        <v>1113</v>
      </c>
      <c r="L520" s="487" t="s">
        <v>1004</v>
      </c>
      <c r="M520" s="489" t="s">
        <v>1363</v>
      </c>
      <c r="N520" s="478" t="s">
        <v>375</v>
      </c>
      <c r="O520" s="233" t="s">
        <v>887</v>
      </c>
      <c r="P520" s="231" t="s">
        <v>898</v>
      </c>
      <c r="Q520" s="278">
        <v>4</v>
      </c>
      <c r="R520" s="278">
        <v>4</v>
      </c>
      <c r="S520" s="278">
        <v>4</v>
      </c>
      <c r="T520" s="278">
        <v>4</v>
      </c>
      <c r="U520" s="278">
        <v>4</v>
      </c>
      <c r="V520" s="235"/>
      <c r="W520" s="451">
        <v>1.85</v>
      </c>
      <c r="X520" s="447">
        <f t="shared" si="59"/>
        <v>7.4</v>
      </c>
      <c r="Y520" s="447">
        <f t="shared" si="59"/>
        <v>7.4</v>
      </c>
      <c r="Z520" s="447">
        <f t="shared" si="59"/>
        <v>7.4</v>
      </c>
      <c r="AA520" s="447">
        <f t="shared" si="59"/>
        <v>7.4</v>
      </c>
      <c r="AB520" s="447">
        <f t="shared" si="59"/>
        <v>7.4</v>
      </c>
    </row>
    <row r="521" spans="1:33" ht="15.75" customHeight="1">
      <c r="A521" s="229" t="str">
        <f t="shared" si="58"/>
        <v>0502290152200_APP_Connect_Nike_Dri-Fit_Touch_Tailwind_Crew_295x178</v>
      </c>
      <c r="B521" s="546" t="s">
        <v>608</v>
      </c>
      <c r="C521" s="546" t="s">
        <v>605</v>
      </c>
      <c r="D521" s="229">
        <v>29</v>
      </c>
      <c r="E521" s="546" t="s">
        <v>722</v>
      </c>
      <c r="F521" s="546" t="s">
        <v>652</v>
      </c>
      <c r="G521" s="546" t="s">
        <v>623</v>
      </c>
      <c r="H521" s="229" t="str">
        <f t="shared" si="54"/>
        <v>0502290152200</v>
      </c>
      <c r="I521" s="227" t="s">
        <v>688</v>
      </c>
      <c r="J521" s="227" t="s">
        <v>1139</v>
      </c>
      <c r="K521" s="487" t="s">
        <v>1113</v>
      </c>
      <c r="L521" s="487" t="s">
        <v>1004</v>
      </c>
      <c r="M521" s="489" t="s">
        <v>1013</v>
      </c>
      <c r="N521" s="478" t="s">
        <v>375</v>
      </c>
      <c r="O521" s="233" t="s">
        <v>887</v>
      </c>
      <c r="P521" s="231" t="s">
        <v>898</v>
      </c>
      <c r="Q521" s="278">
        <v>2</v>
      </c>
      <c r="R521" s="278">
        <v>2</v>
      </c>
      <c r="S521" s="278">
        <v>2</v>
      </c>
      <c r="T521" s="278">
        <v>2</v>
      </c>
      <c r="U521" s="278">
        <v>2</v>
      </c>
      <c r="V521" s="235"/>
      <c r="W521" s="451">
        <v>1.85</v>
      </c>
      <c r="X521" s="447">
        <f t="shared" si="59"/>
        <v>3.7</v>
      </c>
      <c r="Y521" s="447">
        <f t="shared" si="59"/>
        <v>3.7</v>
      </c>
      <c r="Z521" s="447">
        <f t="shared" si="59"/>
        <v>3.7</v>
      </c>
      <c r="AA521" s="447">
        <f t="shared" si="59"/>
        <v>3.7</v>
      </c>
      <c r="AB521" s="447">
        <f t="shared" si="59"/>
        <v>3.7</v>
      </c>
    </row>
    <row r="522" spans="1:33" ht="15.75" customHeight="1">
      <c r="A522" s="229" t="str">
        <f t="shared" si="58"/>
        <v>0502290162200_APP_Connect_Nike_Element_Hoodie_295x178</v>
      </c>
      <c r="B522" s="546" t="s">
        <v>608</v>
      </c>
      <c r="C522" s="546" t="s">
        <v>605</v>
      </c>
      <c r="D522" s="229">
        <v>29</v>
      </c>
      <c r="E522" s="546" t="s">
        <v>723</v>
      </c>
      <c r="F522" s="546" t="s">
        <v>652</v>
      </c>
      <c r="G522" s="546" t="s">
        <v>623</v>
      </c>
      <c r="H522" s="229" t="str">
        <f t="shared" si="54"/>
        <v>0502290162200</v>
      </c>
      <c r="I522" s="227" t="s">
        <v>688</v>
      </c>
      <c r="J522" s="227" t="s">
        <v>1139</v>
      </c>
      <c r="K522" s="487" t="s">
        <v>1113</v>
      </c>
      <c r="L522" s="516" t="s">
        <v>1004</v>
      </c>
      <c r="M522" s="516" t="s">
        <v>1368</v>
      </c>
      <c r="N522" s="478" t="s">
        <v>375</v>
      </c>
      <c r="O522" s="233" t="s">
        <v>887</v>
      </c>
      <c r="P522" s="231" t="s">
        <v>898</v>
      </c>
      <c r="Q522" s="278">
        <v>2</v>
      </c>
      <c r="R522" s="278">
        <v>2</v>
      </c>
      <c r="S522" s="278">
        <v>2</v>
      </c>
      <c r="T522" s="278">
        <v>2</v>
      </c>
      <c r="U522" s="278">
        <v>2</v>
      </c>
      <c r="V522" s="235"/>
      <c r="W522" s="451">
        <v>1.85</v>
      </c>
      <c r="X522" s="447">
        <f t="shared" si="59"/>
        <v>3.7</v>
      </c>
      <c r="Y522" s="447">
        <f t="shared" si="59"/>
        <v>3.7</v>
      </c>
      <c r="Z522" s="447">
        <f t="shared" si="59"/>
        <v>3.7</v>
      </c>
      <c r="AA522" s="447">
        <f t="shared" si="59"/>
        <v>3.7</v>
      </c>
      <c r="AB522" s="447">
        <f t="shared" si="59"/>
        <v>3.7</v>
      </c>
    </row>
    <row r="523" spans="1:33" ht="15.75" customHeight="1">
      <c r="A523" s="229" t="str">
        <f t="shared" si="58"/>
        <v>0502290172200_APP_Connect_Nike_Dri-fit_Epic_Run_295x178</v>
      </c>
      <c r="B523" s="546" t="s">
        <v>608</v>
      </c>
      <c r="C523" s="546" t="s">
        <v>605</v>
      </c>
      <c r="D523" s="229">
        <v>29</v>
      </c>
      <c r="E523" s="546" t="s">
        <v>724</v>
      </c>
      <c r="F523" s="546" t="s">
        <v>652</v>
      </c>
      <c r="G523" s="546" t="s">
        <v>623</v>
      </c>
      <c r="H523" s="229" t="str">
        <f t="shared" si="54"/>
        <v>0502290172200</v>
      </c>
      <c r="I523" s="227" t="s">
        <v>688</v>
      </c>
      <c r="J523" s="227" t="s">
        <v>1139</v>
      </c>
      <c r="K523" s="487" t="s">
        <v>1113</v>
      </c>
      <c r="L523" s="487" t="s">
        <v>1004</v>
      </c>
      <c r="M523" s="489" t="s">
        <v>1014</v>
      </c>
      <c r="N523" s="478" t="s">
        <v>375</v>
      </c>
      <c r="O523" s="233" t="s">
        <v>887</v>
      </c>
      <c r="P523" s="231" t="s">
        <v>898</v>
      </c>
      <c r="Q523" s="278">
        <v>4</v>
      </c>
      <c r="R523" s="278">
        <v>4</v>
      </c>
      <c r="S523" s="278">
        <v>4</v>
      </c>
      <c r="T523" s="278">
        <v>4</v>
      </c>
      <c r="U523" s="278">
        <v>4</v>
      </c>
      <c r="V523" s="235"/>
      <c r="W523" s="451">
        <v>1.85</v>
      </c>
      <c r="X523" s="447">
        <f t="shared" si="59"/>
        <v>7.4</v>
      </c>
      <c r="Y523" s="447">
        <f t="shared" si="59"/>
        <v>7.4</v>
      </c>
      <c r="Z523" s="447">
        <f t="shared" si="59"/>
        <v>7.4</v>
      </c>
      <c r="AA523" s="447">
        <f t="shared" si="59"/>
        <v>7.4</v>
      </c>
      <c r="AB523" s="447">
        <f t="shared" si="59"/>
        <v>7.4</v>
      </c>
    </row>
    <row r="524" spans="1:33" ht="15.75" customHeight="1">
      <c r="A524" s="229" t="str">
        <f t="shared" si="58"/>
        <v>0502290182200_APP_Connect_Nike_UV_Stretch_Tech_Polo_295x178</v>
      </c>
      <c r="B524" s="546" t="s">
        <v>608</v>
      </c>
      <c r="C524" s="546" t="s">
        <v>605</v>
      </c>
      <c r="D524" s="229">
        <v>29</v>
      </c>
      <c r="E524" s="546" t="s">
        <v>725</v>
      </c>
      <c r="F524" s="546" t="s">
        <v>652</v>
      </c>
      <c r="G524" s="546" t="s">
        <v>623</v>
      </c>
      <c r="H524" s="229" t="str">
        <f t="shared" si="54"/>
        <v>0502290182200</v>
      </c>
      <c r="I524" s="227" t="s">
        <v>688</v>
      </c>
      <c r="J524" s="227" t="s">
        <v>1139</v>
      </c>
      <c r="K524" s="487" t="s">
        <v>1113</v>
      </c>
      <c r="L524" s="487" t="s">
        <v>1004</v>
      </c>
      <c r="M524" s="489" t="s">
        <v>1364</v>
      </c>
      <c r="N524" s="478" t="s">
        <v>375</v>
      </c>
      <c r="O524" s="233" t="s">
        <v>887</v>
      </c>
      <c r="P524" s="231" t="s">
        <v>898</v>
      </c>
      <c r="Q524" s="309">
        <v>1</v>
      </c>
      <c r="R524" s="309">
        <v>1</v>
      </c>
      <c r="S524" s="309">
        <v>1</v>
      </c>
      <c r="T524" s="309">
        <v>1</v>
      </c>
      <c r="U524" s="309">
        <v>1</v>
      </c>
      <c r="V524" s="235"/>
      <c r="W524" s="451">
        <v>1.85</v>
      </c>
      <c r="X524" s="447">
        <f t="shared" si="59"/>
        <v>1.85</v>
      </c>
      <c r="Y524" s="447">
        <f t="shared" si="59"/>
        <v>1.85</v>
      </c>
      <c r="Z524" s="447">
        <f t="shared" si="59"/>
        <v>1.85</v>
      </c>
      <c r="AA524" s="447">
        <f t="shared" si="59"/>
        <v>1.85</v>
      </c>
      <c r="AB524" s="447">
        <f t="shared" si="59"/>
        <v>1.85</v>
      </c>
      <c r="AC524" s="274"/>
      <c r="AD524" s="274" t="s">
        <v>1015</v>
      </c>
    </row>
    <row r="525" spans="1:33" ht="15.75" customHeight="1">
      <c r="A525" s="229" t="str">
        <f t="shared" si="58"/>
        <v>0502290192200_APP_Connect_Nike_Tech_Tight_295x178</v>
      </c>
      <c r="B525" s="546" t="s">
        <v>608</v>
      </c>
      <c r="C525" s="546" t="s">
        <v>605</v>
      </c>
      <c r="D525" s="229">
        <v>29</v>
      </c>
      <c r="E525" s="546" t="s">
        <v>726</v>
      </c>
      <c r="F525" s="546" t="s">
        <v>652</v>
      </c>
      <c r="G525" s="546" t="s">
        <v>623</v>
      </c>
      <c r="H525" s="229" t="str">
        <f t="shared" si="54"/>
        <v>0502290192200</v>
      </c>
      <c r="I525" s="227" t="s">
        <v>688</v>
      </c>
      <c r="J525" s="227" t="s">
        <v>1139</v>
      </c>
      <c r="K525" s="487" t="s">
        <v>1113</v>
      </c>
      <c r="L525" s="487" t="s">
        <v>1004</v>
      </c>
      <c r="M525" s="489" t="s">
        <v>1016</v>
      </c>
      <c r="N525" s="478" t="s">
        <v>375</v>
      </c>
      <c r="O525" s="233" t="s">
        <v>887</v>
      </c>
      <c r="P525" s="231" t="s">
        <v>898</v>
      </c>
      <c r="Q525" s="278">
        <v>4</v>
      </c>
      <c r="R525" s="278">
        <v>4</v>
      </c>
      <c r="S525" s="278">
        <v>4</v>
      </c>
      <c r="T525" s="278">
        <v>4</v>
      </c>
      <c r="U525" s="278">
        <v>4</v>
      </c>
      <c r="V525" s="235"/>
      <c r="W525" s="451">
        <v>1.85</v>
      </c>
      <c r="X525" s="447">
        <f t="shared" si="59"/>
        <v>7.4</v>
      </c>
      <c r="Y525" s="447">
        <f t="shared" si="59"/>
        <v>7.4</v>
      </c>
      <c r="Z525" s="447">
        <f t="shared" si="59"/>
        <v>7.4</v>
      </c>
      <c r="AA525" s="447">
        <f t="shared" si="59"/>
        <v>7.4</v>
      </c>
      <c r="AB525" s="447">
        <f t="shared" si="59"/>
        <v>7.4</v>
      </c>
    </row>
    <row r="526" spans="1:33" ht="15.75" customHeight="1">
      <c r="A526" s="229" t="str">
        <f t="shared" si="58"/>
        <v>0502290202200_APP_Connect_Nike_Tech_Fleece_295x178</v>
      </c>
      <c r="B526" s="546" t="s">
        <v>608</v>
      </c>
      <c r="C526" s="546" t="s">
        <v>605</v>
      </c>
      <c r="D526" s="229">
        <v>29</v>
      </c>
      <c r="E526" s="546" t="s">
        <v>727</v>
      </c>
      <c r="F526" s="546" t="s">
        <v>652</v>
      </c>
      <c r="G526" s="546" t="s">
        <v>623</v>
      </c>
      <c r="H526" s="229" t="str">
        <f t="shared" si="54"/>
        <v>0502290202200</v>
      </c>
      <c r="I526" s="227" t="s">
        <v>688</v>
      </c>
      <c r="J526" s="227" t="s">
        <v>1139</v>
      </c>
      <c r="K526" s="487" t="s">
        <v>1113</v>
      </c>
      <c r="L526" s="487" t="s">
        <v>1004</v>
      </c>
      <c r="M526" s="489" t="s">
        <v>1017</v>
      </c>
      <c r="N526" s="478" t="s">
        <v>375</v>
      </c>
      <c r="O526" s="233" t="s">
        <v>887</v>
      </c>
      <c r="P526" s="231" t="s">
        <v>898</v>
      </c>
      <c r="Q526" s="278">
        <v>2</v>
      </c>
      <c r="R526" s="278">
        <v>2</v>
      </c>
      <c r="S526" s="278">
        <v>2</v>
      </c>
      <c r="T526" s="278">
        <v>2</v>
      </c>
      <c r="U526" s="278">
        <v>2</v>
      </c>
      <c r="V526" s="235"/>
      <c r="W526" s="451">
        <v>1.85</v>
      </c>
      <c r="X526" s="447">
        <f t="shared" si="59"/>
        <v>3.7</v>
      </c>
      <c r="Y526" s="447">
        <f t="shared" si="59"/>
        <v>3.7</v>
      </c>
      <c r="Z526" s="447">
        <f t="shared" si="59"/>
        <v>3.7</v>
      </c>
      <c r="AA526" s="447">
        <f t="shared" si="59"/>
        <v>3.7</v>
      </c>
      <c r="AB526" s="447">
        <f t="shared" si="59"/>
        <v>3.7</v>
      </c>
    </row>
    <row r="527" spans="1:33" ht="15.75" customHeight="1">
      <c r="A527" s="229" t="str">
        <f t="shared" si="58"/>
        <v>0502290212200_APP_Connect_Nike_Dri-Fit_Cool_Breeze_Tee_295x178</v>
      </c>
      <c r="B527" s="546" t="s">
        <v>608</v>
      </c>
      <c r="C527" s="546" t="s">
        <v>605</v>
      </c>
      <c r="D527" s="229">
        <v>29</v>
      </c>
      <c r="E527" s="546" t="s">
        <v>728</v>
      </c>
      <c r="F527" s="546" t="s">
        <v>652</v>
      </c>
      <c r="G527" s="546" t="s">
        <v>623</v>
      </c>
      <c r="H527" s="229" t="str">
        <f t="shared" si="54"/>
        <v>0502290212200</v>
      </c>
      <c r="I527" s="227" t="s">
        <v>688</v>
      </c>
      <c r="J527" s="227" t="s">
        <v>1139</v>
      </c>
      <c r="K527" s="487" t="s">
        <v>1113</v>
      </c>
      <c r="L527" s="487" t="s">
        <v>1004</v>
      </c>
      <c r="M527" s="489" t="s">
        <v>1018</v>
      </c>
      <c r="N527" s="478" t="s">
        <v>375</v>
      </c>
      <c r="O527" s="233" t="s">
        <v>887</v>
      </c>
      <c r="P527" s="231" t="s">
        <v>898</v>
      </c>
      <c r="Q527" s="278">
        <v>2</v>
      </c>
      <c r="R527" s="278">
        <v>2</v>
      </c>
      <c r="S527" s="278">
        <v>2</v>
      </c>
      <c r="T527" s="278">
        <v>2</v>
      </c>
      <c r="U527" s="278">
        <v>2</v>
      </c>
      <c r="V527" s="235"/>
      <c r="W527" s="451">
        <v>1.85</v>
      </c>
      <c r="X527" s="447">
        <f t="shared" si="59"/>
        <v>3.7</v>
      </c>
      <c r="Y527" s="447">
        <f t="shared" si="59"/>
        <v>3.7</v>
      </c>
      <c r="Z527" s="447">
        <f t="shared" si="59"/>
        <v>3.7</v>
      </c>
      <c r="AA527" s="447">
        <f t="shared" si="59"/>
        <v>3.7</v>
      </c>
      <c r="AB527" s="447">
        <f t="shared" si="59"/>
        <v>3.7</v>
      </c>
    </row>
    <row r="528" spans="1:33" s="313" customFormat="1" ht="15.75" customHeight="1">
      <c r="A528" s="229" t="str">
        <f t="shared" si="58"/>
        <v>0502290222200_APP_Connect_Nike_Drill_Top_295x178</v>
      </c>
      <c r="B528" s="546" t="s">
        <v>608</v>
      </c>
      <c r="C528" s="546" t="s">
        <v>605</v>
      </c>
      <c r="D528" s="229">
        <v>29</v>
      </c>
      <c r="E528" s="546" t="s">
        <v>729</v>
      </c>
      <c r="F528" s="546" t="s">
        <v>652</v>
      </c>
      <c r="G528" s="546" t="s">
        <v>623</v>
      </c>
      <c r="H528" s="229" t="str">
        <f t="shared" si="54"/>
        <v>0502290222200</v>
      </c>
      <c r="I528" s="227" t="s">
        <v>688</v>
      </c>
      <c r="J528" s="227" t="s">
        <v>1139</v>
      </c>
      <c r="K528" s="487" t="s">
        <v>1113</v>
      </c>
      <c r="L528" s="487" t="s">
        <v>1004</v>
      </c>
      <c r="M528" s="490" t="s">
        <v>1369</v>
      </c>
      <c r="N528" s="478" t="s">
        <v>375</v>
      </c>
      <c r="O528" s="310" t="s">
        <v>887</v>
      </c>
      <c r="P528" s="231" t="s">
        <v>898</v>
      </c>
      <c r="Q528" s="311">
        <v>2</v>
      </c>
      <c r="R528" s="311">
        <v>2</v>
      </c>
      <c r="S528" s="311">
        <v>2</v>
      </c>
      <c r="T528" s="311">
        <v>2</v>
      </c>
      <c r="U528" s="311">
        <v>2</v>
      </c>
      <c r="V528" s="312"/>
      <c r="W528" s="460">
        <v>1.85</v>
      </c>
      <c r="X528" s="461">
        <f t="shared" si="59"/>
        <v>3.7</v>
      </c>
      <c r="Y528" s="461">
        <f t="shared" si="59"/>
        <v>3.7</v>
      </c>
      <c r="Z528" s="461">
        <f t="shared" si="59"/>
        <v>3.7</v>
      </c>
      <c r="AA528" s="461">
        <f t="shared" si="59"/>
        <v>3.7</v>
      </c>
      <c r="AB528" s="461">
        <f t="shared" si="59"/>
        <v>3.7</v>
      </c>
    </row>
    <row r="529" spans="1:30" ht="15.75" customHeight="1">
      <c r="A529" s="229" t="str">
        <f t="shared" si="58"/>
        <v>0502290232200_APP_Connect_Nike_Dri-Fit_Cotton_295x178</v>
      </c>
      <c r="B529" s="546" t="s">
        <v>608</v>
      </c>
      <c r="C529" s="546" t="s">
        <v>605</v>
      </c>
      <c r="D529" s="229">
        <v>29</v>
      </c>
      <c r="E529" s="546" t="s">
        <v>730</v>
      </c>
      <c r="F529" s="546" t="s">
        <v>652</v>
      </c>
      <c r="G529" s="546" t="s">
        <v>623</v>
      </c>
      <c r="H529" s="229" t="str">
        <f t="shared" si="54"/>
        <v>0502290232200</v>
      </c>
      <c r="I529" s="227" t="s">
        <v>688</v>
      </c>
      <c r="J529" s="227" t="s">
        <v>1139</v>
      </c>
      <c r="K529" s="487" t="s">
        <v>1113</v>
      </c>
      <c r="L529" s="487" t="s">
        <v>1004</v>
      </c>
      <c r="M529" s="489" t="s">
        <v>1019</v>
      </c>
      <c r="N529" s="478" t="s">
        <v>375</v>
      </c>
      <c r="O529" s="233" t="s">
        <v>887</v>
      </c>
      <c r="P529" s="231" t="s">
        <v>898</v>
      </c>
      <c r="Q529" s="278">
        <v>1</v>
      </c>
      <c r="R529" s="278">
        <v>1</v>
      </c>
      <c r="S529" s="278">
        <v>1</v>
      </c>
      <c r="T529" s="278">
        <v>1</v>
      </c>
      <c r="U529" s="278">
        <v>1</v>
      </c>
      <c r="V529" s="235"/>
      <c r="W529" s="451">
        <v>1.85</v>
      </c>
      <c r="X529" s="447">
        <f t="shared" si="59"/>
        <v>1.85</v>
      </c>
      <c r="Y529" s="447">
        <f t="shared" si="59"/>
        <v>1.85</v>
      </c>
      <c r="Z529" s="447">
        <f t="shared" si="59"/>
        <v>1.85</v>
      </c>
      <c r="AA529" s="447">
        <f t="shared" si="59"/>
        <v>1.85</v>
      </c>
      <c r="AB529" s="447">
        <f t="shared" si="59"/>
        <v>1.85</v>
      </c>
    </row>
    <row r="530" spans="1:30" ht="15.75" customHeight="1">
      <c r="A530" s="229" t="str">
        <f t="shared" si="58"/>
        <v>0502290242200_APP_Connect_Nike_Pro_Hyperwarm_Tights_295x178</v>
      </c>
      <c r="B530" s="546" t="s">
        <v>608</v>
      </c>
      <c r="C530" s="546" t="s">
        <v>605</v>
      </c>
      <c r="D530" s="229">
        <v>29</v>
      </c>
      <c r="E530" s="546" t="s">
        <v>731</v>
      </c>
      <c r="F530" s="546" t="s">
        <v>652</v>
      </c>
      <c r="G530" s="546" t="s">
        <v>623</v>
      </c>
      <c r="H530" s="229" t="str">
        <f t="shared" si="54"/>
        <v>0502290242200</v>
      </c>
      <c r="I530" s="227" t="s">
        <v>688</v>
      </c>
      <c r="J530" s="227" t="s">
        <v>1139</v>
      </c>
      <c r="K530" s="487" t="s">
        <v>1113</v>
      </c>
      <c r="L530" s="487" t="s">
        <v>1004</v>
      </c>
      <c r="M530" s="489" t="s">
        <v>1020</v>
      </c>
      <c r="N530" s="478" t="s">
        <v>375</v>
      </c>
      <c r="O530" s="233" t="s">
        <v>887</v>
      </c>
      <c r="P530" s="231" t="s">
        <v>898</v>
      </c>
      <c r="Q530" s="278">
        <v>1</v>
      </c>
      <c r="R530" s="278">
        <v>1</v>
      </c>
      <c r="S530" s="278">
        <v>1</v>
      </c>
      <c r="T530" s="278">
        <v>1</v>
      </c>
      <c r="U530" s="278">
        <v>1</v>
      </c>
      <c r="V530" s="235"/>
      <c r="W530" s="451">
        <v>1.85</v>
      </c>
      <c r="X530" s="447">
        <f t="shared" si="59"/>
        <v>1.85</v>
      </c>
      <c r="Y530" s="447">
        <f t="shared" si="59"/>
        <v>1.85</v>
      </c>
      <c r="Z530" s="447">
        <f t="shared" si="59"/>
        <v>1.85</v>
      </c>
      <c r="AA530" s="447">
        <f t="shared" si="59"/>
        <v>1.85</v>
      </c>
      <c r="AB530" s="447">
        <f t="shared" si="59"/>
        <v>1.85</v>
      </c>
    </row>
    <row r="531" spans="1:30" ht="15.75" customHeight="1">
      <c r="A531" s="229" t="str">
        <f t="shared" si="58"/>
        <v>0502290252200_APP_Connect_Nike_Pro_Hyperwarm_Flash_295x178</v>
      </c>
      <c r="B531" s="546" t="s">
        <v>608</v>
      </c>
      <c r="C531" s="546" t="s">
        <v>605</v>
      </c>
      <c r="D531" s="229">
        <v>29</v>
      </c>
      <c r="E531" s="546" t="s">
        <v>732</v>
      </c>
      <c r="F531" s="546" t="s">
        <v>652</v>
      </c>
      <c r="G531" s="546" t="s">
        <v>623</v>
      </c>
      <c r="H531" s="229" t="str">
        <f t="shared" si="54"/>
        <v>0502290252200</v>
      </c>
      <c r="I531" s="227" t="s">
        <v>688</v>
      </c>
      <c r="J531" s="227" t="s">
        <v>1139</v>
      </c>
      <c r="K531" s="487" t="s">
        <v>1113</v>
      </c>
      <c r="L531" s="487" t="s">
        <v>1004</v>
      </c>
      <c r="M531" s="489" t="s">
        <v>1021</v>
      </c>
      <c r="N531" s="478" t="s">
        <v>375</v>
      </c>
      <c r="O531" s="233" t="s">
        <v>887</v>
      </c>
      <c r="P531" s="231" t="s">
        <v>898</v>
      </c>
      <c r="Q531" s="278">
        <v>1</v>
      </c>
      <c r="R531" s="278">
        <v>1</v>
      </c>
      <c r="S531" s="278">
        <v>1</v>
      </c>
      <c r="T531" s="278">
        <v>1</v>
      </c>
      <c r="U531" s="278">
        <v>1</v>
      </c>
      <c r="V531" s="235"/>
      <c r="W531" s="451">
        <v>1.85</v>
      </c>
      <c r="X531" s="447">
        <f t="shared" si="59"/>
        <v>1.85</v>
      </c>
      <c r="Y531" s="447">
        <f t="shared" si="59"/>
        <v>1.85</v>
      </c>
      <c r="Z531" s="447">
        <f t="shared" si="59"/>
        <v>1.85</v>
      </c>
      <c r="AA531" s="447">
        <f t="shared" si="59"/>
        <v>1.85</v>
      </c>
      <c r="AB531" s="447">
        <f t="shared" si="59"/>
        <v>1.85</v>
      </c>
    </row>
    <row r="532" spans="1:30" ht="15.75" customHeight="1">
      <c r="A532" s="229" t="str">
        <f t="shared" si="58"/>
        <v>0502290262200_APP_Connect_Nike_Pro_Warm_295x178</v>
      </c>
      <c r="B532" s="546" t="s">
        <v>608</v>
      </c>
      <c r="C532" s="546" t="s">
        <v>605</v>
      </c>
      <c r="D532" s="229">
        <v>29</v>
      </c>
      <c r="E532" s="546" t="s">
        <v>733</v>
      </c>
      <c r="F532" s="546" t="s">
        <v>652</v>
      </c>
      <c r="G532" s="546" t="s">
        <v>623</v>
      </c>
      <c r="H532" s="229" t="str">
        <f t="shared" si="54"/>
        <v>0502290262200</v>
      </c>
      <c r="I532" s="227" t="s">
        <v>688</v>
      </c>
      <c r="J532" s="227" t="s">
        <v>1139</v>
      </c>
      <c r="K532" s="487" t="s">
        <v>1113</v>
      </c>
      <c r="L532" s="487" t="s">
        <v>1004</v>
      </c>
      <c r="M532" s="489" t="s">
        <v>1022</v>
      </c>
      <c r="N532" s="478" t="s">
        <v>375</v>
      </c>
      <c r="O532" s="233" t="s">
        <v>887</v>
      </c>
      <c r="P532" s="231" t="s">
        <v>898</v>
      </c>
      <c r="Q532" s="278">
        <v>1</v>
      </c>
      <c r="R532" s="278">
        <v>1</v>
      </c>
      <c r="S532" s="278">
        <v>1</v>
      </c>
      <c r="T532" s="278">
        <v>1</v>
      </c>
      <c r="U532" s="278">
        <v>1</v>
      </c>
      <c r="V532" s="235"/>
      <c r="W532" s="451">
        <v>1.85</v>
      </c>
      <c r="X532" s="447">
        <f t="shared" si="59"/>
        <v>1.85</v>
      </c>
      <c r="Y532" s="447">
        <f t="shared" si="59"/>
        <v>1.85</v>
      </c>
      <c r="Z532" s="447">
        <f t="shared" si="59"/>
        <v>1.85</v>
      </c>
      <c r="AA532" s="447">
        <f t="shared" si="59"/>
        <v>1.85</v>
      </c>
      <c r="AB532" s="447">
        <f t="shared" si="59"/>
        <v>1.85</v>
      </c>
    </row>
    <row r="533" spans="1:30" ht="15.75" customHeight="1">
      <c r="A533" s="229" t="str">
        <f t="shared" si="58"/>
        <v>0502290272200_APP_Connect_The_Revolutionary_Nike_Aeroreact_295x178</v>
      </c>
      <c r="B533" s="546" t="s">
        <v>608</v>
      </c>
      <c r="C533" s="546" t="s">
        <v>605</v>
      </c>
      <c r="D533" s="229">
        <v>29</v>
      </c>
      <c r="E533" s="546" t="s">
        <v>734</v>
      </c>
      <c r="F533" s="546" t="s">
        <v>652</v>
      </c>
      <c r="G533" s="546" t="s">
        <v>623</v>
      </c>
      <c r="H533" s="229" t="str">
        <f t="shared" si="54"/>
        <v>0502290272200</v>
      </c>
      <c r="I533" s="227" t="s">
        <v>688</v>
      </c>
      <c r="J533" s="227" t="s">
        <v>1139</v>
      </c>
      <c r="K533" s="487" t="s">
        <v>1113</v>
      </c>
      <c r="L533" s="487" t="s">
        <v>1004</v>
      </c>
      <c r="M533" s="489" t="s">
        <v>1023</v>
      </c>
      <c r="N533" s="478" t="s">
        <v>375</v>
      </c>
      <c r="O533" s="233" t="s">
        <v>887</v>
      </c>
      <c r="P533" s="231" t="s">
        <v>898</v>
      </c>
      <c r="Q533" s="278">
        <v>1</v>
      </c>
      <c r="R533" s="278">
        <v>1</v>
      </c>
      <c r="S533" s="278">
        <v>1</v>
      </c>
      <c r="T533" s="278">
        <v>1</v>
      </c>
      <c r="U533" s="278">
        <v>1</v>
      </c>
      <c r="V533" s="235"/>
      <c r="W533" s="451">
        <v>1.85</v>
      </c>
      <c r="X533" s="447">
        <f t="shared" si="59"/>
        <v>1.85</v>
      </c>
      <c r="Y533" s="447">
        <f t="shared" si="59"/>
        <v>1.85</v>
      </c>
      <c r="Z533" s="447">
        <f t="shared" si="59"/>
        <v>1.85</v>
      </c>
      <c r="AA533" s="447">
        <f t="shared" si="59"/>
        <v>1.85</v>
      </c>
      <c r="AB533" s="447">
        <f t="shared" si="59"/>
        <v>1.85</v>
      </c>
    </row>
    <row r="534" spans="1:30" ht="15.75" customHeight="1">
      <c r="A534" s="229" t="str">
        <f t="shared" si="58"/>
        <v>0502290282200_APP_Connect_Nike_Dri-Fit_Contour_295x178</v>
      </c>
      <c r="B534" s="546" t="s">
        <v>608</v>
      </c>
      <c r="C534" s="546" t="s">
        <v>605</v>
      </c>
      <c r="D534" s="229">
        <v>29</v>
      </c>
      <c r="E534" s="546" t="s">
        <v>735</v>
      </c>
      <c r="F534" s="546" t="s">
        <v>652</v>
      </c>
      <c r="G534" s="546" t="s">
        <v>623</v>
      </c>
      <c r="H534" s="229" t="str">
        <f t="shared" si="54"/>
        <v>0502290282200</v>
      </c>
      <c r="I534" s="227" t="s">
        <v>688</v>
      </c>
      <c r="J534" s="227" t="s">
        <v>1139</v>
      </c>
      <c r="K534" s="487" t="s">
        <v>1113</v>
      </c>
      <c r="L534" s="487" t="s">
        <v>1004</v>
      </c>
      <c r="M534" s="489" t="s">
        <v>1024</v>
      </c>
      <c r="N534" s="478" t="s">
        <v>375</v>
      </c>
      <c r="O534" s="233" t="s">
        <v>887</v>
      </c>
      <c r="P534" s="231" t="s">
        <v>898</v>
      </c>
      <c r="Q534" s="278">
        <v>1</v>
      </c>
      <c r="R534" s="278">
        <v>1</v>
      </c>
      <c r="S534" s="278">
        <v>1</v>
      </c>
      <c r="T534" s="278">
        <v>1</v>
      </c>
      <c r="U534" s="278">
        <v>1</v>
      </c>
      <c r="V534" s="235"/>
      <c r="W534" s="451">
        <v>1.85</v>
      </c>
      <c r="X534" s="447">
        <f t="shared" si="59"/>
        <v>1.85</v>
      </c>
      <c r="Y534" s="447">
        <f t="shared" si="59"/>
        <v>1.85</v>
      </c>
      <c r="Z534" s="447">
        <f t="shared" si="59"/>
        <v>1.85</v>
      </c>
      <c r="AA534" s="447">
        <f t="shared" si="59"/>
        <v>1.85</v>
      </c>
      <c r="AB534" s="447">
        <f t="shared" si="59"/>
        <v>1.85</v>
      </c>
    </row>
    <row r="535" spans="1:30" ht="15.75" customHeight="1">
      <c r="A535" s="229" t="str">
        <f t="shared" si="58"/>
        <v>0502290292200_APP_Connect_Nike_Power_Epic_Lux_295x178</v>
      </c>
      <c r="B535" s="546" t="s">
        <v>608</v>
      </c>
      <c r="C535" s="546" t="s">
        <v>605</v>
      </c>
      <c r="D535" s="229">
        <v>29</v>
      </c>
      <c r="E535" s="546" t="s">
        <v>736</v>
      </c>
      <c r="F535" s="546" t="s">
        <v>652</v>
      </c>
      <c r="G535" s="546" t="s">
        <v>623</v>
      </c>
      <c r="H535" s="229" t="str">
        <f t="shared" ref="H535:H598" si="60">B535&amp;C535&amp;D535&amp;E535&amp;F535&amp;G535</f>
        <v>0502290292200</v>
      </c>
      <c r="I535" s="227" t="s">
        <v>688</v>
      </c>
      <c r="J535" s="227" t="s">
        <v>1139</v>
      </c>
      <c r="K535" s="487" t="s">
        <v>1113</v>
      </c>
      <c r="L535" s="487" t="s">
        <v>1004</v>
      </c>
      <c r="M535" s="489" t="s">
        <v>1025</v>
      </c>
      <c r="N535" s="478" t="s">
        <v>375</v>
      </c>
      <c r="O535" s="233" t="s">
        <v>887</v>
      </c>
      <c r="P535" s="231" t="s">
        <v>898</v>
      </c>
      <c r="Q535" s="278">
        <v>1</v>
      </c>
      <c r="R535" s="278">
        <v>1</v>
      </c>
      <c r="S535" s="278">
        <v>1</v>
      </c>
      <c r="T535" s="278">
        <v>1</v>
      </c>
      <c r="U535" s="278">
        <v>1</v>
      </c>
      <c r="V535" s="235"/>
      <c r="W535" s="451">
        <v>1.85</v>
      </c>
      <c r="X535" s="447">
        <f t="shared" si="59"/>
        <v>1.85</v>
      </c>
      <c r="Y535" s="447">
        <f t="shared" si="59"/>
        <v>1.85</v>
      </c>
      <c r="Z535" s="447">
        <f t="shared" si="59"/>
        <v>1.85</v>
      </c>
      <c r="AA535" s="447">
        <f t="shared" si="59"/>
        <v>1.85</v>
      </c>
      <c r="AB535" s="447">
        <f t="shared" si="59"/>
        <v>1.85</v>
      </c>
    </row>
    <row r="536" spans="1:30" ht="15.75" customHeight="1">
      <c r="A536" s="229" t="str">
        <f t="shared" si="58"/>
        <v>0502290302200_APP_Connect_Nike_tech_fleece_aeroloft_jacket_295x178</v>
      </c>
      <c r="B536" s="546" t="s">
        <v>608</v>
      </c>
      <c r="C536" s="546" t="s">
        <v>605</v>
      </c>
      <c r="D536" s="229">
        <v>29</v>
      </c>
      <c r="E536" s="546" t="s">
        <v>737</v>
      </c>
      <c r="F536" s="546" t="s">
        <v>652</v>
      </c>
      <c r="G536" s="546" t="s">
        <v>623</v>
      </c>
      <c r="H536" s="229" t="str">
        <f t="shared" si="60"/>
        <v>0502290302200</v>
      </c>
      <c r="I536" s="227" t="s">
        <v>688</v>
      </c>
      <c r="J536" s="227" t="s">
        <v>1139</v>
      </c>
      <c r="K536" s="487" t="s">
        <v>1113</v>
      </c>
      <c r="L536" s="487" t="s">
        <v>1004</v>
      </c>
      <c r="M536" s="489" t="s">
        <v>1026</v>
      </c>
      <c r="N536" s="478" t="s">
        <v>375</v>
      </c>
      <c r="O536" s="233" t="s">
        <v>887</v>
      </c>
      <c r="P536" s="231" t="s">
        <v>898</v>
      </c>
      <c r="Q536" s="278">
        <v>1</v>
      </c>
      <c r="R536" s="278">
        <v>1</v>
      </c>
      <c r="S536" s="278">
        <v>1</v>
      </c>
      <c r="T536" s="278">
        <v>1</v>
      </c>
      <c r="U536" s="278">
        <v>1</v>
      </c>
      <c r="V536" s="235"/>
      <c r="W536" s="451">
        <v>1.85</v>
      </c>
      <c r="X536" s="447">
        <f t="shared" si="59"/>
        <v>1.85</v>
      </c>
      <c r="Y536" s="447">
        <f t="shared" si="59"/>
        <v>1.85</v>
      </c>
      <c r="Z536" s="447">
        <f t="shared" si="59"/>
        <v>1.85</v>
      </c>
      <c r="AA536" s="447">
        <f t="shared" si="59"/>
        <v>1.85</v>
      </c>
      <c r="AB536" s="447">
        <f t="shared" si="59"/>
        <v>1.85</v>
      </c>
    </row>
    <row r="537" spans="1:30" ht="15.75" customHeight="1">
      <c r="A537" s="229" t="str">
        <f t="shared" si="58"/>
        <v>0502290312200_APP_Connect_Nike_tech_fleece_aeroloft_cape_295x178</v>
      </c>
      <c r="B537" s="546" t="s">
        <v>608</v>
      </c>
      <c r="C537" s="546" t="s">
        <v>605</v>
      </c>
      <c r="D537" s="229">
        <v>29</v>
      </c>
      <c r="E537" s="546" t="s">
        <v>738</v>
      </c>
      <c r="F537" s="546" t="s">
        <v>652</v>
      </c>
      <c r="G537" s="546" t="s">
        <v>623</v>
      </c>
      <c r="H537" s="229" t="str">
        <f t="shared" si="60"/>
        <v>0502290312200</v>
      </c>
      <c r="I537" s="227" t="s">
        <v>688</v>
      </c>
      <c r="J537" s="227" t="s">
        <v>1139</v>
      </c>
      <c r="K537" s="487" t="s">
        <v>1113</v>
      </c>
      <c r="L537" s="487" t="s">
        <v>1004</v>
      </c>
      <c r="M537" s="489" t="s">
        <v>1027</v>
      </c>
      <c r="N537" s="478" t="s">
        <v>375</v>
      </c>
      <c r="O537" s="233" t="s">
        <v>887</v>
      </c>
      <c r="P537" s="231" t="s">
        <v>898</v>
      </c>
      <c r="Q537" s="278">
        <v>1</v>
      </c>
      <c r="R537" s="278">
        <v>1</v>
      </c>
      <c r="S537" s="278">
        <v>1</v>
      </c>
      <c r="T537" s="278">
        <v>1</v>
      </c>
      <c r="U537" s="278">
        <v>1</v>
      </c>
      <c r="V537" s="235"/>
      <c r="W537" s="451">
        <v>1.85</v>
      </c>
      <c r="X537" s="447">
        <f t="shared" si="59"/>
        <v>1.85</v>
      </c>
      <c r="Y537" s="447">
        <f t="shared" si="59"/>
        <v>1.85</v>
      </c>
      <c r="Z537" s="447">
        <f t="shared" si="59"/>
        <v>1.85</v>
      </c>
      <c r="AA537" s="447">
        <f t="shared" si="59"/>
        <v>1.85</v>
      </c>
      <c r="AB537" s="447">
        <f t="shared" si="59"/>
        <v>1.85</v>
      </c>
    </row>
    <row r="538" spans="1:30" ht="15.75" customHeight="1">
      <c r="A538" s="229" t="str">
        <f t="shared" si="58"/>
        <v>0502290322200_APP_Connect_Nike_power_flash_essential_running_tights_295x178</v>
      </c>
      <c r="B538" s="546" t="s">
        <v>608</v>
      </c>
      <c r="C538" s="546" t="s">
        <v>605</v>
      </c>
      <c r="D538" s="229">
        <v>29</v>
      </c>
      <c r="E538" s="546" t="s">
        <v>739</v>
      </c>
      <c r="F538" s="546" t="s">
        <v>652</v>
      </c>
      <c r="G538" s="546" t="s">
        <v>623</v>
      </c>
      <c r="H538" s="229" t="str">
        <f t="shared" si="60"/>
        <v>0502290322200</v>
      </c>
      <c r="I538" s="227" t="s">
        <v>688</v>
      </c>
      <c r="J538" s="227" t="s">
        <v>1139</v>
      </c>
      <c r="K538" s="487" t="s">
        <v>1113</v>
      </c>
      <c r="L538" s="487" t="s">
        <v>1004</v>
      </c>
      <c r="M538" s="491" t="s">
        <v>1028</v>
      </c>
      <c r="N538" s="478" t="s">
        <v>375</v>
      </c>
      <c r="O538" s="233" t="s">
        <v>887</v>
      </c>
      <c r="P538" s="231" t="s">
        <v>898</v>
      </c>
      <c r="Q538" s="278">
        <v>2</v>
      </c>
      <c r="R538" s="278">
        <v>2</v>
      </c>
      <c r="S538" s="278">
        <v>2</v>
      </c>
      <c r="T538" s="278">
        <v>2</v>
      </c>
      <c r="U538" s="278">
        <v>2</v>
      </c>
      <c r="V538" s="235"/>
      <c r="W538" s="451">
        <v>1.85</v>
      </c>
      <c r="X538" s="447">
        <f t="shared" si="59"/>
        <v>3.7</v>
      </c>
      <c r="Y538" s="447">
        <f t="shared" si="59"/>
        <v>3.7</v>
      </c>
      <c r="Z538" s="447">
        <f t="shared" si="59"/>
        <v>3.7</v>
      </c>
      <c r="AA538" s="447">
        <f t="shared" si="59"/>
        <v>3.7</v>
      </c>
      <c r="AB538" s="447">
        <f t="shared" si="59"/>
        <v>3.7</v>
      </c>
    </row>
    <row r="539" spans="1:30" ht="15.75" customHeight="1">
      <c r="A539" s="229" t="str">
        <f t="shared" si="58"/>
        <v>0502290332200_APP_Connect_Nike_pro_hyperwarm_top_295x178</v>
      </c>
      <c r="B539" s="546" t="s">
        <v>608</v>
      </c>
      <c r="C539" s="546" t="s">
        <v>605</v>
      </c>
      <c r="D539" s="229">
        <v>29</v>
      </c>
      <c r="E539" s="546" t="s">
        <v>740</v>
      </c>
      <c r="F539" s="546" t="s">
        <v>652</v>
      </c>
      <c r="G539" s="546" t="s">
        <v>623</v>
      </c>
      <c r="H539" s="229" t="str">
        <f t="shared" si="60"/>
        <v>0502290332200</v>
      </c>
      <c r="I539" s="227" t="s">
        <v>688</v>
      </c>
      <c r="J539" s="227" t="s">
        <v>1139</v>
      </c>
      <c r="K539" s="487" t="s">
        <v>1113</v>
      </c>
      <c r="L539" s="487" t="s">
        <v>1004</v>
      </c>
      <c r="M539" s="491" t="s">
        <v>1029</v>
      </c>
      <c r="N539" s="478" t="s">
        <v>375</v>
      </c>
      <c r="O539" s="233" t="s">
        <v>887</v>
      </c>
      <c r="P539" s="231" t="s">
        <v>898</v>
      </c>
      <c r="Q539" s="543" t="s">
        <v>671</v>
      </c>
      <c r="R539" s="543" t="s">
        <v>671</v>
      </c>
      <c r="S539" s="543" t="s">
        <v>671</v>
      </c>
      <c r="T539" s="543" t="s">
        <v>671</v>
      </c>
      <c r="U539" s="543" t="s">
        <v>671</v>
      </c>
      <c r="V539" s="235"/>
      <c r="W539" s="451">
        <v>1.85</v>
      </c>
      <c r="X539" s="447" t="e">
        <f t="shared" si="59"/>
        <v>#VALUE!</v>
      </c>
      <c r="Y539" s="447" t="e">
        <f t="shared" si="59"/>
        <v>#VALUE!</v>
      </c>
      <c r="Z539" s="447" t="e">
        <f t="shared" si="59"/>
        <v>#VALUE!</v>
      </c>
      <c r="AA539" s="447" t="e">
        <f t="shared" si="59"/>
        <v>#VALUE!</v>
      </c>
      <c r="AB539" s="447" t="e">
        <f t="shared" si="59"/>
        <v>#VALUE!</v>
      </c>
      <c r="AD539" s="482" t="s">
        <v>1030</v>
      </c>
    </row>
    <row r="540" spans="1:30" ht="15.75" customHeight="1">
      <c r="A540" s="229" t="str">
        <f t="shared" si="58"/>
        <v>0502290342200_APP_Connect_Nike_pro_hyperwarm_half-zip_295x178</v>
      </c>
      <c r="B540" s="546" t="s">
        <v>608</v>
      </c>
      <c r="C540" s="546" t="s">
        <v>605</v>
      </c>
      <c r="D540" s="229">
        <v>29</v>
      </c>
      <c r="E540" s="546" t="s">
        <v>741</v>
      </c>
      <c r="F540" s="546" t="s">
        <v>652</v>
      </c>
      <c r="G540" s="546" t="s">
        <v>623</v>
      </c>
      <c r="H540" s="229" t="str">
        <f t="shared" si="60"/>
        <v>0502290342200</v>
      </c>
      <c r="I540" s="227" t="s">
        <v>688</v>
      </c>
      <c r="J540" s="227" t="s">
        <v>1139</v>
      </c>
      <c r="K540" s="487" t="s">
        <v>1113</v>
      </c>
      <c r="L540" s="487" t="s">
        <v>1004</v>
      </c>
      <c r="M540" s="490" t="s">
        <v>1031</v>
      </c>
      <c r="N540" s="478" t="s">
        <v>375</v>
      </c>
      <c r="O540" s="233" t="s">
        <v>887</v>
      </c>
      <c r="P540" s="231" t="s">
        <v>898</v>
      </c>
      <c r="Q540" s="543" t="s">
        <v>671</v>
      </c>
      <c r="R540" s="543" t="s">
        <v>671</v>
      </c>
      <c r="S540" s="543" t="s">
        <v>671</v>
      </c>
      <c r="T540" s="543" t="s">
        <v>671</v>
      </c>
      <c r="U540" s="543" t="s">
        <v>671</v>
      </c>
      <c r="V540" s="235"/>
      <c r="W540" s="451">
        <v>1.85</v>
      </c>
      <c r="X540" s="447" t="e">
        <f t="shared" si="59"/>
        <v>#VALUE!</v>
      </c>
      <c r="Y540" s="447" t="e">
        <f t="shared" si="59"/>
        <v>#VALUE!</v>
      </c>
      <c r="Z540" s="447" t="e">
        <f t="shared" si="59"/>
        <v>#VALUE!</v>
      </c>
      <c r="AA540" s="447" t="e">
        <f t="shared" si="59"/>
        <v>#VALUE!</v>
      </c>
      <c r="AB540" s="447" t="e">
        <f t="shared" si="59"/>
        <v>#VALUE!</v>
      </c>
      <c r="AD540" s="482" t="s">
        <v>1030</v>
      </c>
    </row>
    <row r="541" spans="1:30" ht="15.75" customHeight="1">
      <c r="A541" s="229" t="str">
        <f t="shared" si="58"/>
        <v>0502290352200_APP_Connect_Nike_Dri-fit_knit_MEN_295x178</v>
      </c>
      <c r="B541" s="546" t="s">
        <v>608</v>
      </c>
      <c r="C541" s="546" t="s">
        <v>605</v>
      </c>
      <c r="D541" s="229">
        <v>29</v>
      </c>
      <c r="E541" s="546" t="s">
        <v>742</v>
      </c>
      <c r="F541" s="546" t="s">
        <v>652</v>
      </c>
      <c r="G541" s="546" t="s">
        <v>623</v>
      </c>
      <c r="H541" s="229" t="str">
        <f t="shared" si="60"/>
        <v>0502290352200</v>
      </c>
      <c r="I541" s="227" t="s">
        <v>688</v>
      </c>
      <c r="J541" s="227" t="s">
        <v>1139</v>
      </c>
      <c r="K541" s="487" t="s">
        <v>1113</v>
      </c>
      <c r="L541" s="487" t="s">
        <v>1004</v>
      </c>
      <c r="M541" s="489" t="s">
        <v>1032</v>
      </c>
      <c r="N541" s="478" t="s">
        <v>375</v>
      </c>
      <c r="O541" s="233" t="s">
        <v>1033</v>
      </c>
      <c r="P541" s="231" t="s">
        <v>898</v>
      </c>
      <c r="Q541" s="278">
        <v>2</v>
      </c>
      <c r="R541" s="278">
        <v>2</v>
      </c>
      <c r="S541" s="278">
        <v>2</v>
      </c>
      <c r="T541" s="278">
        <v>2</v>
      </c>
      <c r="U541" s="278">
        <v>2</v>
      </c>
      <c r="V541" s="235"/>
      <c r="W541" s="451">
        <v>1.85</v>
      </c>
      <c r="X541" s="447">
        <f t="shared" si="59"/>
        <v>3.7</v>
      </c>
      <c r="Y541" s="447">
        <f t="shared" si="59"/>
        <v>3.7</v>
      </c>
      <c r="Z541" s="447">
        <f t="shared" si="59"/>
        <v>3.7</v>
      </c>
      <c r="AA541" s="447">
        <f t="shared" si="59"/>
        <v>3.7</v>
      </c>
      <c r="AB541" s="447">
        <f t="shared" si="59"/>
        <v>3.7</v>
      </c>
    </row>
    <row r="542" spans="1:30" ht="15.75" customHeight="1">
      <c r="A542" s="229" t="str">
        <f t="shared" si="58"/>
        <v>0502290362200_APP_Connect_Nike_Dri-fit_knit_WOMEN_295x178</v>
      </c>
      <c r="B542" s="546" t="s">
        <v>608</v>
      </c>
      <c r="C542" s="546" t="s">
        <v>605</v>
      </c>
      <c r="D542" s="229">
        <v>29</v>
      </c>
      <c r="E542" s="546" t="s">
        <v>743</v>
      </c>
      <c r="F542" s="546" t="s">
        <v>652</v>
      </c>
      <c r="G542" s="546" t="s">
        <v>623</v>
      </c>
      <c r="H542" s="229" t="str">
        <f t="shared" si="60"/>
        <v>0502290362200</v>
      </c>
      <c r="I542" s="227" t="s">
        <v>688</v>
      </c>
      <c r="J542" s="227" t="s">
        <v>1139</v>
      </c>
      <c r="K542" s="487" t="s">
        <v>1113</v>
      </c>
      <c r="L542" s="487" t="s">
        <v>1004</v>
      </c>
      <c r="M542" s="489" t="s">
        <v>1034</v>
      </c>
      <c r="N542" s="478" t="s">
        <v>375</v>
      </c>
      <c r="O542" s="233" t="s">
        <v>1033</v>
      </c>
      <c r="P542" s="231" t="s">
        <v>898</v>
      </c>
      <c r="Q542" s="278">
        <v>2</v>
      </c>
      <c r="R542" s="278">
        <v>2</v>
      </c>
      <c r="S542" s="278">
        <v>2</v>
      </c>
      <c r="T542" s="278">
        <v>2</v>
      </c>
      <c r="U542" s="278">
        <v>2</v>
      </c>
      <c r="V542" s="235"/>
      <c r="W542" s="451">
        <v>1.85</v>
      </c>
      <c r="X542" s="447">
        <f t="shared" si="59"/>
        <v>3.7</v>
      </c>
      <c r="Y542" s="447">
        <f t="shared" si="59"/>
        <v>3.7</v>
      </c>
      <c r="Z542" s="447">
        <f t="shared" si="59"/>
        <v>3.7</v>
      </c>
      <c r="AA542" s="447">
        <f t="shared" si="59"/>
        <v>3.7</v>
      </c>
      <c r="AB542" s="447">
        <f t="shared" si="59"/>
        <v>3.7</v>
      </c>
    </row>
    <row r="543" spans="1:30" s="226" customFormat="1" ht="15.75" customHeight="1">
      <c r="A543" s="245"/>
      <c r="B543" s="245"/>
      <c r="C543" s="245"/>
      <c r="D543" s="245"/>
      <c r="E543" s="245"/>
      <c r="F543" s="245"/>
      <c r="G543" s="245"/>
      <c r="H543" s="229" t="str">
        <f t="shared" si="60"/>
        <v/>
      </c>
      <c r="I543" s="239"/>
      <c r="J543" s="584"/>
      <c r="K543" s="481"/>
      <c r="L543" s="481"/>
      <c r="M543" s="481"/>
      <c r="N543" s="251"/>
      <c r="O543" s="315" t="s">
        <v>21</v>
      </c>
      <c r="P543" s="315"/>
      <c r="Q543" s="299">
        <f>SUM(Q507:Q540)</f>
        <v>86</v>
      </c>
      <c r="R543" s="299">
        <f>SUM(R507:R540)</f>
        <v>86</v>
      </c>
      <c r="S543" s="299">
        <f>SUM(S507:S540)</f>
        <v>86</v>
      </c>
      <c r="T543" s="299">
        <f>SUM(T507:T540)</f>
        <v>86</v>
      </c>
      <c r="U543" s="299">
        <f>SUM(U507:U540)</f>
        <v>86</v>
      </c>
      <c r="V543" s="243"/>
      <c r="W543" s="450"/>
      <c r="X543" s="449"/>
      <c r="Y543" s="449"/>
      <c r="Z543" s="449"/>
      <c r="AA543" s="449"/>
      <c r="AB543" s="449"/>
    </row>
    <row r="544" spans="1:30" ht="15.75" customHeight="1">
      <c r="A544" s="229" t="str">
        <f>H544&amp;J544&amp;K544&amp;M544&amp;J544&amp;N544</f>
        <v>0502510012200_APP_5x7_sign_Nike_Dri-fit_knit_Running_top_214x169</v>
      </c>
      <c r="B544" s="546" t="s">
        <v>608</v>
      </c>
      <c r="C544" s="546" t="s">
        <v>605</v>
      </c>
      <c r="D544" s="229">
        <v>51</v>
      </c>
      <c r="E544" s="546" t="s">
        <v>708</v>
      </c>
      <c r="F544" s="546" t="s">
        <v>652</v>
      </c>
      <c r="G544" s="546" t="s">
        <v>623</v>
      </c>
      <c r="H544" s="229" t="str">
        <f t="shared" si="60"/>
        <v>0502510012200</v>
      </c>
      <c r="I544" s="227" t="s">
        <v>688</v>
      </c>
      <c r="J544" s="227" t="s">
        <v>1139</v>
      </c>
      <c r="K544" s="487" t="s">
        <v>1253</v>
      </c>
      <c r="L544" s="487" t="s">
        <v>1305</v>
      </c>
      <c r="M544" s="489" t="s">
        <v>1035</v>
      </c>
      <c r="N544" s="478" t="s">
        <v>1210</v>
      </c>
      <c r="O544" s="233" t="s">
        <v>1036</v>
      </c>
      <c r="P544" s="231" t="s">
        <v>898</v>
      </c>
      <c r="Q544" s="278">
        <v>2</v>
      </c>
      <c r="R544" s="278">
        <v>2</v>
      </c>
      <c r="S544" s="278">
        <v>2</v>
      </c>
      <c r="T544" s="278">
        <v>2</v>
      </c>
      <c r="U544" s="278">
        <v>2</v>
      </c>
      <c r="V544" s="235"/>
      <c r="W544" s="542"/>
      <c r="X544" s="447">
        <f>$W544*Q544</f>
        <v>0</v>
      </c>
      <c r="Y544" s="447">
        <f>$W544*R544</f>
        <v>0</v>
      </c>
      <c r="Z544" s="447">
        <f>$W544*S544</f>
        <v>0</v>
      </c>
      <c r="AA544" s="447">
        <f>$W544*T544</f>
        <v>0</v>
      </c>
      <c r="AB544" s="447">
        <f>$W544*U544</f>
        <v>0</v>
      </c>
    </row>
    <row r="545" spans="1:29" s="226" customFormat="1" ht="15.75" customHeight="1">
      <c r="A545" s="245"/>
      <c r="B545" s="245"/>
      <c r="C545" s="245"/>
      <c r="D545" s="245"/>
      <c r="E545" s="245"/>
      <c r="F545" s="245"/>
      <c r="G545" s="245"/>
      <c r="H545" s="229" t="str">
        <f t="shared" si="60"/>
        <v/>
      </c>
      <c r="I545" s="239"/>
      <c r="J545" s="584"/>
      <c r="K545" s="481"/>
      <c r="L545" s="481"/>
      <c r="M545" s="481"/>
      <c r="N545" s="251"/>
      <c r="O545" s="315" t="s">
        <v>21</v>
      </c>
      <c r="P545" s="315"/>
      <c r="Q545" s="299">
        <f>SUM(Q509:Q542)</f>
        <v>78</v>
      </c>
      <c r="R545" s="299">
        <f>SUM(R509:R542)</f>
        <v>78</v>
      </c>
      <c r="S545" s="299">
        <f>SUM(S509:S542)</f>
        <v>78</v>
      </c>
      <c r="T545" s="299">
        <f>SUM(T509:T542)</f>
        <v>78</v>
      </c>
      <c r="U545" s="299">
        <f>SUM(U509:U542)</f>
        <v>78</v>
      </c>
      <c r="V545" s="243"/>
      <c r="W545" s="450"/>
      <c r="X545" s="449"/>
      <c r="Y545" s="449"/>
      <c r="Z545" s="449"/>
      <c r="AA545" s="449"/>
      <c r="AB545" s="449"/>
    </row>
    <row r="546" spans="1:29" s="226" customFormat="1" ht="15.75" customHeight="1">
      <c r="A546" s="229" t="str">
        <f>H546&amp;J546&amp;K546&amp;M546&amp;J546&amp;N546</f>
        <v>0510300012200_APP_Sock_strips_Lightweight_251x51</v>
      </c>
      <c r="B546" s="549" t="s">
        <v>608</v>
      </c>
      <c r="C546" s="549" t="s">
        <v>59</v>
      </c>
      <c r="D546" s="267">
        <v>30</v>
      </c>
      <c r="E546" s="546" t="s">
        <v>708</v>
      </c>
      <c r="F546" s="549" t="s">
        <v>652</v>
      </c>
      <c r="G546" s="549" t="s">
        <v>623</v>
      </c>
      <c r="H546" s="229" t="str">
        <f t="shared" si="60"/>
        <v>0510300012200</v>
      </c>
      <c r="I546" s="227" t="s">
        <v>688</v>
      </c>
      <c r="J546" s="227" t="s">
        <v>1139</v>
      </c>
      <c r="K546" s="227" t="s">
        <v>1251</v>
      </c>
      <c r="L546" s="227" t="s">
        <v>1252</v>
      </c>
      <c r="M546" s="227" t="s">
        <v>1248</v>
      </c>
      <c r="N546" s="232" t="s">
        <v>1198</v>
      </c>
      <c r="O546" s="232" t="s">
        <v>887</v>
      </c>
      <c r="P546" s="231" t="s">
        <v>898</v>
      </c>
      <c r="Q546" s="278">
        <v>1</v>
      </c>
      <c r="R546" s="278">
        <v>1</v>
      </c>
      <c r="S546" s="278">
        <v>1</v>
      </c>
      <c r="T546" s="278">
        <v>1</v>
      </c>
      <c r="U546" s="278">
        <v>1</v>
      </c>
      <c r="V546" s="243"/>
      <c r="W546" s="462">
        <v>1.1599999999999999</v>
      </c>
      <c r="X546" s="447">
        <f t="shared" ref="X546:AB549" si="61">$W546*Q546</f>
        <v>1.1599999999999999</v>
      </c>
      <c r="Y546" s="447">
        <f t="shared" si="61"/>
        <v>1.1599999999999999</v>
      </c>
      <c r="Z546" s="447">
        <f t="shared" si="61"/>
        <v>1.1599999999999999</v>
      </c>
      <c r="AA546" s="447">
        <f t="shared" si="61"/>
        <v>1.1599999999999999</v>
      </c>
      <c r="AB546" s="447">
        <f t="shared" si="61"/>
        <v>1.1599999999999999</v>
      </c>
    </row>
    <row r="547" spans="1:29" s="226" customFormat="1" ht="15.75" customHeight="1">
      <c r="A547" s="229" t="str">
        <f>H547&amp;J547&amp;K547&amp;M547&amp;J547&amp;N547</f>
        <v>0510300022200_APP_Sock_strips_Cushioned_251x51</v>
      </c>
      <c r="B547" s="539" t="s">
        <v>608</v>
      </c>
      <c r="C547" s="539" t="s">
        <v>59</v>
      </c>
      <c r="D547" s="227">
        <v>30</v>
      </c>
      <c r="E547" s="539" t="s">
        <v>709</v>
      </c>
      <c r="F547" s="539" t="s">
        <v>652</v>
      </c>
      <c r="G547" s="539" t="s">
        <v>623</v>
      </c>
      <c r="H547" s="229" t="str">
        <f t="shared" si="60"/>
        <v>0510300022200</v>
      </c>
      <c r="I547" s="227" t="s">
        <v>688</v>
      </c>
      <c r="J547" s="227" t="s">
        <v>1139</v>
      </c>
      <c r="K547" s="227" t="s">
        <v>1251</v>
      </c>
      <c r="L547" s="227" t="s">
        <v>1252</v>
      </c>
      <c r="M547" s="227" t="s">
        <v>1249</v>
      </c>
      <c r="N547" s="232" t="s">
        <v>1198</v>
      </c>
      <c r="O547" s="232" t="s">
        <v>887</v>
      </c>
      <c r="P547" s="231" t="s">
        <v>898</v>
      </c>
      <c r="Q547" s="278">
        <v>1</v>
      </c>
      <c r="R547" s="278">
        <v>1</v>
      </c>
      <c r="S547" s="278">
        <v>1</v>
      </c>
      <c r="T547" s="278">
        <v>1</v>
      </c>
      <c r="U547" s="278">
        <v>1</v>
      </c>
      <c r="V547" s="243"/>
      <c r="W547" s="462">
        <v>1.1599999999999999</v>
      </c>
      <c r="X547" s="447">
        <f t="shared" si="61"/>
        <v>1.1599999999999999</v>
      </c>
      <c r="Y547" s="447">
        <f t="shared" si="61"/>
        <v>1.1599999999999999</v>
      </c>
      <c r="Z547" s="447">
        <f t="shared" si="61"/>
        <v>1.1599999999999999</v>
      </c>
      <c r="AA547" s="447">
        <f t="shared" si="61"/>
        <v>1.1599999999999999</v>
      </c>
      <c r="AB547" s="447">
        <f t="shared" si="61"/>
        <v>1.1599999999999999</v>
      </c>
    </row>
    <row r="548" spans="1:29" s="226" customFormat="1" ht="15.75" customHeight="1">
      <c r="A548" s="229" t="str">
        <f>H548&amp;J548&amp;K548&amp;M548&amp;J548&amp;N548</f>
        <v>0510300032200_APP_Sock_strips_Compression_251x51</v>
      </c>
      <c r="B548" s="539" t="s">
        <v>608</v>
      </c>
      <c r="C548" s="539" t="s">
        <v>59</v>
      </c>
      <c r="D548" s="227">
        <v>30</v>
      </c>
      <c r="E548" s="539" t="s">
        <v>710</v>
      </c>
      <c r="F548" s="539" t="s">
        <v>652</v>
      </c>
      <c r="G548" s="539" t="s">
        <v>623</v>
      </c>
      <c r="H548" s="229" t="str">
        <f t="shared" si="60"/>
        <v>0510300032200</v>
      </c>
      <c r="I548" s="227" t="s">
        <v>688</v>
      </c>
      <c r="J548" s="227" t="s">
        <v>1139</v>
      </c>
      <c r="K548" s="227" t="s">
        <v>1251</v>
      </c>
      <c r="L548" s="227" t="s">
        <v>1252</v>
      </c>
      <c r="M548" s="227" t="s">
        <v>1250</v>
      </c>
      <c r="N548" s="232" t="s">
        <v>1198</v>
      </c>
      <c r="O548" s="232" t="s">
        <v>887</v>
      </c>
      <c r="P548" s="231" t="s">
        <v>898</v>
      </c>
      <c r="Q548" s="278">
        <v>1</v>
      </c>
      <c r="R548" s="278">
        <v>1</v>
      </c>
      <c r="S548" s="278">
        <v>1</v>
      </c>
      <c r="T548" s="278">
        <v>1</v>
      </c>
      <c r="U548" s="278">
        <v>1</v>
      </c>
      <c r="V548" s="243"/>
      <c r="W548" s="462">
        <v>1.1599999999999999</v>
      </c>
      <c r="X548" s="447">
        <f t="shared" si="61"/>
        <v>1.1599999999999999</v>
      </c>
      <c r="Y548" s="447">
        <f t="shared" si="61"/>
        <v>1.1599999999999999</v>
      </c>
      <c r="Z548" s="447">
        <f t="shared" si="61"/>
        <v>1.1599999999999999</v>
      </c>
      <c r="AA548" s="447">
        <f t="shared" si="61"/>
        <v>1.1599999999999999</v>
      </c>
      <c r="AB548" s="447">
        <f t="shared" si="61"/>
        <v>1.1599999999999999</v>
      </c>
    </row>
    <row r="549" spans="1:29" s="226" customFormat="1" ht="15.75" customHeight="1">
      <c r="A549" s="229" t="str">
        <f>H549&amp;J549&amp;K549&amp;M549&amp;J549&amp;N549</f>
        <v>0510300042200_APP_Sock_workhorse_Nike_Elite_Running_Socks_295x178</v>
      </c>
      <c r="B549" s="539" t="s">
        <v>608</v>
      </c>
      <c r="C549" s="539" t="s">
        <v>59</v>
      </c>
      <c r="D549" s="227">
        <v>30</v>
      </c>
      <c r="E549" s="539" t="s">
        <v>711</v>
      </c>
      <c r="F549" s="539" t="s">
        <v>652</v>
      </c>
      <c r="G549" s="539" t="s">
        <v>623</v>
      </c>
      <c r="H549" s="229" t="str">
        <f t="shared" si="60"/>
        <v>0510300042200</v>
      </c>
      <c r="I549" s="227" t="s">
        <v>688</v>
      </c>
      <c r="J549" s="227" t="s">
        <v>1139</v>
      </c>
      <c r="K549" s="227" t="s">
        <v>1306</v>
      </c>
      <c r="L549" s="227" t="s">
        <v>1307</v>
      </c>
      <c r="M549" s="227" t="s">
        <v>1037</v>
      </c>
      <c r="N549" s="232" t="s">
        <v>375</v>
      </c>
      <c r="O549" s="232" t="s">
        <v>887</v>
      </c>
      <c r="P549" s="231" t="s">
        <v>898</v>
      </c>
      <c r="Q549" s="278">
        <v>1</v>
      </c>
      <c r="R549" s="278">
        <v>1</v>
      </c>
      <c r="S549" s="278">
        <v>1</v>
      </c>
      <c r="T549" s="278">
        <v>1</v>
      </c>
      <c r="U549" s="278">
        <v>1</v>
      </c>
      <c r="V549" s="243"/>
      <c r="W549" s="462">
        <v>1.85</v>
      </c>
      <c r="X549" s="447">
        <f t="shared" si="61"/>
        <v>1.85</v>
      </c>
      <c r="Y549" s="447">
        <f t="shared" si="61"/>
        <v>1.85</v>
      </c>
      <c r="Z549" s="447">
        <f t="shared" si="61"/>
        <v>1.85</v>
      </c>
      <c r="AA549" s="447">
        <f t="shared" si="61"/>
        <v>1.85</v>
      </c>
      <c r="AB549" s="447">
        <f t="shared" si="61"/>
        <v>1.85</v>
      </c>
    </row>
    <row r="550" spans="1:29" s="226" customFormat="1" ht="15.75" customHeight="1">
      <c r="A550" s="239"/>
      <c r="B550" s="239"/>
      <c r="C550" s="239"/>
      <c r="D550" s="239"/>
      <c r="E550" s="239"/>
      <c r="F550" s="239"/>
      <c r="G550" s="239"/>
      <c r="H550" s="229" t="str">
        <f t="shared" si="60"/>
        <v/>
      </c>
      <c r="I550" s="239"/>
      <c r="J550" s="239"/>
      <c r="K550" s="248"/>
      <c r="L550" s="248"/>
      <c r="M550" s="484"/>
      <c r="N550" s="251"/>
      <c r="O550" s="315"/>
      <c r="P550" s="315"/>
      <c r="Q550" s="299">
        <f>SUM(Q546:Q549)</f>
        <v>4</v>
      </c>
      <c r="R550" s="299">
        <f>SUM(R546:R549)</f>
        <v>4</v>
      </c>
      <c r="S550" s="299">
        <f>SUM(S546:S549)</f>
        <v>4</v>
      </c>
      <c r="T550" s="299">
        <f>SUM(T546:T549)</f>
        <v>4</v>
      </c>
      <c r="U550" s="299">
        <f>SUM(U546:U549)</f>
        <v>4</v>
      </c>
      <c r="V550" s="243"/>
      <c r="W550" s="450"/>
      <c r="X550" s="449"/>
      <c r="Y550" s="449"/>
      <c r="Z550" s="449"/>
      <c r="AA550" s="449"/>
      <c r="AB550" s="449"/>
    </row>
    <row r="551" spans="1:29" s="226" customFormat="1" ht="15.75" customHeight="1">
      <c r="A551" s="229" t="str">
        <f t="shared" ref="A551:A559" si="62">H551&amp;J551&amp;K551&amp;M551&amp;J551&amp;N551</f>
        <v>0302310012200_APP_table_A4_Nike_dri-fit_cool_strappy_tank_210x297</v>
      </c>
      <c r="B551" s="554" t="s">
        <v>606</v>
      </c>
      <c r="C551" s="554" t="s">
        <v>605</v>
      </c>
      <c r="D551" s="230">
        <v>31</v>
      </c>
      <c r="E551" s="546" t="s">
        <v>708</v>
      </c>
      <c r="F551" s="554" t="s">
        <v>652</v>
      </c>
      <c r="G551" s="554" t="s">
        <v>623</v>
      </c>
      <c r="H551" s="229" t="str">
        <f t="shared" si="60"/>
        <v>0302310012200</v>
      </c>
      <c r="I551" s="227" t="s">
        <v>443</v>
      </c>
      <c r="J551" s="227" t="s">
        <v>1139</v>
      </c>
      <c r="K551" s="483" t="s">
        <v>1130</v>
      </c>
      <c r="L551" s="483" t="s">
        <v>1038</v>
      </c>
      <c r="M551" s="487" t="s">
        <v>1039</v>
      </c>
      <c r="N551" s="228" t="s">
        <v>1147</v>
      </c>
      <c r="O551" s="232" t="s">
        <v>897</v>
      </c>
      <c r="P551" s="227" t="s">
        <v>898</v>
      </c>
      <c r="Q551" s="309">
        <v>1</v>
      </c>
      <c r="R551" s="309">
        <v>1</v>
      </c>
      <c r="S551" s="309">
        <v>1</v>
      </c>
      <c r="T551" s="309">
        <v>1</v>
      </c>
      <c r="U551" s="309">
        <v>1</v>
      </c>
      <c r="V551" s="243"/>
      <c r="W551" s="462">
        <v>4.5</v>
      </c>
      <c r="X551" s="447">
        <f t="shared" ref="X551:AB559" si="63">$W551*Q551</f>
        <v>4.5</v>
      </c>
      <c r="Y551" s="447">
        <f t="shared" si="63"/>
        <v>4.5</v>
      </c>
      <c r="Z551" s="447">
        <f t="shared" si="63"/>
        <v>4.5</v>
      </c>
      <c r="AA551" s="447">
        <f t="shared" si="63"/>
        <v>4.5</v>
      </c>
      <c r="AB551" s="447">
        <f t="shared" si="63"/>
        <v>4.5</v>
      </c>
      <c r="AC551" s="316"/>
    </row>
    <row r="552" spans="1:29" s="226" customFormat="1" ht="15.75" customHeight="1">
      <c r="A552" s="229" t="str">
        <f t="shared" si="62"/>
        <v>0302310022200_APP_table_A4_Nike_element_12_zip_wmn_men_210x297</v>
      </c>
      <c r="B552" s="554" t="s">
        <v>606</v>
      </c>
      <c r="C552" s="554" t="s">
        <v>605</v>
      </c>
      <c r="D552" s="230">
        <v>31</v>
      </c>
      <c r="E552" s="554" t="s">
        <v>709</v>
      </c>
      <c r="F552" s="554" t="s">
        <v>652</v>
      </c>
      <c r="G552" s="554" t="s">
        <v>623</v>
      </c>
      <c r="H552" s="229" t="str">
        <f t="shared" si="60"/>
        <v>0302310022200</v>
      </c>
      <c r="I552" s="227" t="s">
        <v>443</v>
      </c>
      <c r="J552" s="227" t="s">
        <v>1139</v>
      </c>
      <c r="K552" s="483" t="s">
        <v>1130</v>
      </c>
      <c r="L552" s="483" t="s">
        <v>1038</v>
      </c>
      <c r="M552" s="487" t="s">
        <v>1379</v>
      </c>
      <c r="N552" s="228" t="s">
        <v>1147</v>
      </c>
      <c r="O552" s="232" t="s">
        <v>897</v>
      </c>
      <c r="P552" s="227" t="s">
        <v>898</v>
      </c>
      <c r="Q552" s="309">
        <v>1</v>
      </c>
      <c r="R552" s="309">
        <v>1</v>
      </c>
      <c r="S552" s="309">
        <v>1</v>
      </c>
      <c r="T552" s="309">
        <v>1</v>
      </c>
      <c r="U552" s="309">
        <v>1</v>
      </c>
      <c r="V552" s="243"/>
      <c r="W552" s="462">
        <v>4.5</v>
      </c>
      <c r="X552" s="447">
        <f t="shared" si="63"/>
        <v>4.5</v>
      </c>
      <c r="Y552" s="447">
        <f t="shared" si="63"/>
        <v>4.5</v>
      </c>
      <c r="Z552" s="447">
        <f t="shared" si="63"/>
        <v>4.5</v>
      </c>
      <c r="AA552" s="447">
        <f t="shared" si="63"/>
        <v>4.5</v>
      </c>
      <c r="AB552" s="447">
        <f t="shared" si="63"/>
        <v>4.5</v>
      </c>
      <c r="AC552" s="316"/>
    </row>
    <row r="553" spans="1:29" s="226" customFormat="1" ht="15.75" customHeight="1">
      <c r="A553" s="229" t="str">
        <f t="shared" si="62"/>
        <v>0302310032200_APP_table_A4_Nike_dri-fit_cool_breeze_tee_210x297</v>
      </c>
      <c r="B553" s="554" t="s">
        <v>606</v>
      </c>
      <c r="C553" s="554" t="s">
        <v>605</v>
      </c>
      <c r="D553" s="230">
        <v>31</v>
      </c>
      <c r="E553" s="554" t="s">
        <v>710</v>
      </c>
      <c r="F553" s="554" t="s">
        <v>652</v>
      </c>
      <c r="G553" s="554" t="s">
        <v>623</v>
      </c>
      <c r="H553" s="229" t="str">
        <f t="shared" si="60"/>
        <v>0302310032200</v>
      </c>
      <c r="I553" s="227" t="s">
        <v>443</v>
      </c>
      <c r="J553" s="227" t="s">
        <v>1139</v>
      </c>
      <c r="K553" s="483" t="s">
        <v>1130</v>
      </c>
      <c r="L553" s="483" t="s">
        <v>1038</v>
      </c>
      <c r="M553" s="488" t="s">
        <v>1040</v>
      </c>
      <c r="N553" s="228" t="s">
        <v>1147</v>
      </c>
      <c r="O553" s="232" t="s">
        <v>897</v>
      </c>
      <c r="P553" s="227" t="s">
        <v>898</v>
      </c>
      <c r="Q553" s="309">
        <v>1</v>
      </c>
      <c r="R553" s="309">
        <v>1</v>
      </c>
      <c r="S553" s="309">
        <v>1</v>
      </c>
      <c r="T553" s="309">
        <v>1</v>
      </c>
      <c r="U553" s="309">
        <v>1</v>
      </c>
      <c r="V553" s="243"/>
      <c r="W553" s="462">
        <v>4.5</v>
      </c>
      <c r="X553" s="447">
        <f t="shared" si="63"/>
        <v>4.5</v>
      </c>
      <c r="Y553" s="447">
        <f t="shared" si="63"/>
        <v>4.5</v>
      </c>
      <c r="Z553" s="447">
        <f t="shared" si="63"/>
        <v>4.5</v>
      </c>
      <c r="AA553" s="447">
        <f t="shared" si="63"/>
        <v>4.5</v>
      </c>
      <c r="AB553" s="447">
        <f t="shared" si="63"/>
        <v>4.5</v>
      </c>
      <c r="AC553" s="316"/>
    </row>
    <row r="554" spans="1:29" s="226" customFormat="1" ht="15.75" customHeight="1">
      <c r="A554" s="229" t="str">
        <f t="shared" si="62"/>
        <v>0302310042200_APP_table_A4_Nike_element_hoodie_210x297</v>
      </c>
      <c r="B554" s="554" t="s">
        <v>606</v>
      </c>
      <c r="C554" s="554" t="s">
        <v>605</v>
      </c>
      <c r="D554" s="230">
        <v>31</v>
      </c>
      <c r="E554" s="554" t="s">
        <v>711</v>
      </c>
      <c r="F554" s="554" t="s">
        <v>652</v>
      </c>
      <c r="G554" s="554" t="s">
        <v>623</v>
      </c>
      <c r="H554" s="229" t="str">
        <f t="shared" si="60"/>
        <v>0302310042200</v>
      </c>
      <c r="I554" s="227" t="s">
        <v>443</v>
      </c>
      <c r="J554" s="227" t="s">
        <v>1139</v>
      </c>
      <c r="K554" s="483" t="s">
        <v>1130</v>
      </c>
      <c r="L554" s="483" t="s">
        <v>1038</v>
      </c>
      <c r="M554" s="488" t="s">
        <v>1041</v>
      </c>
      <c r="N554" s="228" t="s">
        <v>1147</v>
      </c>
      <c r="O554" s="232" t="s">
        <v>897</v>
      </c>
      <c r="P554" s="227" t="s">
        <v>898</v>
      </c>
      <c r="Q554" s="309">
        <v>1</v>
      </c>
      <c r="R554" s="309">
        <v>1</v>
      </c>
      <c r="S554" s="309">
        <v>1</v>
      </c>
      <c r="T554" s="309">
        <v>1</v>
      </c>
      <c r="U554" s="309">
        <v>1</v>
      </c>
      <c r="V554" s="243"/>
      <c r="W554" s="462">
        <v>4.5</v>
      </c>
      <c r="X554" s="447">
        <f t="shared" si="63"/>
        <v>4.5</v>
      </c>
      <c r="Y554" s="447">
        <f t="shared" si="63"/>
        <v>4.5</v>
      </c>
      <c r="Z554" s="447">
        <f t="shared" si="63"/>
        <v>4.5</v>
      </c>
      <c r="AA554" s="447">
        <f t="shared" si="63"/>
        <v>4.5</v>
      </c>
      <c r="AB554" s="447">
        <f t="shared" si="63"/>
        <v>4.5</v>
      </c>
      <c r="AC554" s="316"/>
    </row>
    <row r="555" spans="1:29" s="226" customFormat="1" ht="15.75" customHeight="1">
      <c r="A555" s="229" t="str">
        <f t="shared" si="62"/>
        <v>0302310052200_APP_table_A4_Nike_aeroreact_210x297</v>
      </c>
      <c r="B555" s="554" t="s">
        <v>606</v>
      </c>
      <c r="C555" s="554" t="s">
        <v>605</v>
      </c>
      <c r="D555" s="230">
        <v>31</v>
      </c>
      <c r="E555" s="554" t="s">
        <v>712</v>
      </c>
      <c r="F555" s="554" t="s">
        <v>652</v>
      </c>
      <c r="G555" s="554" t="s">
        <v>623</v>
      </c>
      <c r="H555" s="229" t="str">
        <f t="shared" si="60"/>
        <v>0302310052200</v>
      </c>
      <c r="I555" s="227" t="s">
        <v>443</v>
      </c>
      <c r="J555" s="227" t="s">
        <v>1139</v>
      </c>
      <c r="K555" s="483" t="s">
        <v>1130</v>
      </c>
      <c r="L555" s="483" t="s">
        <v>1038</v>
      </c>
      <c r="M555" s="487" t="s">
        <v>1042</v>
      </c>
      <c r="N555" s="228" t="s">
        <v>1147</v>
      </c>
      <c r="O555" s="232" t="s">
        <v>897</v>
      </c>
      <c r="P555" s="227" t="s">
        <v>898</v>
      </c>
      <c r="Q555" s="309">
        <v>1</v>
      </c>
      <c r="R555" s="309">
        <v>1</v>
      </c>
      <c r="S555" s="309">
        <v>1</v>
      </c>
      <c r="T555" s="309">
        <v>1</v>
      </c>
      <c r="U555" s="309">
        <v>1</v>
      </c>
      <c r="V555" s="243"/>
      <c r="W555" s="462">
        <v>4.5</v>
      </c>
      <c r="X555" s="447">
        <f t="shared" si="63"/>
        <v>4.5</v>
      </c>
      <c r="Y555" s="447">
        <f t="shared" si="63"/>
        <v>4.5</v>
      </c>
      <c r="Z555" s="447">
        <f t="shared" si="63"/>
        <v>4.5</v>
      </c>
      <c r="AA555" s="447">
        <f t="shared" si="63"/>
        <v>4.5</v>
      </c>
      <c r="AB555" s="447">
        <f t="shared" si="63"/>
        <v>4.5</v>
      </c>
      <c r="AC555" s="316"/>
    </row>
    <row r="556" spans="1:29" s="226" customFormat="1" ht="15.75" customHeight="1">
      <c r="A556" s="229" t="str">
        <f t="shared" si="62"/>
        <v>0302310062200_APP_table_A4_Dri_fit_contour_men_210x297</v>
      </c>
      <c r="B556" s="554" t="s">
        <v>606</v>
      </c>
      <c r="C556" s="554" t="s">
        <v>605</v>
      </c>
      <c r="D556" s="230">
        <v>31</v>
      </c>
      <c r="E556" s="554" t="s">
        <v>713</v>
      </c>
      <c r="F556" s="554" t="s">
        <v>652</v>
      </c>
      <c r="G556" s="554" t="s">
        <v>623</v>
      </c>
      <c r="H556" s="229" t="str">
        <f t="shared" si="60"/>
        <v>0302310062200</v>
      </c>
      <c r="I556" s="227" t="s">
        <v>443</v>
      </c>
      <c r="J556" s="227" t="s">
        <v>1139</v>
      </c>
      <c r="K556" s="483" t="s">
        <v>1130</v>
      </c>
      <c r="L556" s="483" t="s">
        <v>1038</v>
      </c>
      <c r="M556" s="488" t="s">
        <v>1378</v>
      </c>
      <c r="N556" s="228" t="s">
        <v>1147</v>
      </c>
      <c r="O556" s="232" t="s">
        <v>897</v>
      </c>
      <c r="P556" s="227" t="s">
        <v>898</v>
      </c>
      <c r="Q556" s="309">
        <v>1</v>
      </c>
      <c r="R556" s="309">
        <v>1</v>
      </c>
      <c r="S556" s="309">
        <v>1</v>
      </c>
      <c r="T556" s="309">
        <v>1</v>
      </c>
      <c r="U556" s="309">
        <v>1</v>
      </c>
      <c r="V556" s="243"/>
      <c r="W556" s="462">
        <v>4.5</v>
      </c>
      <c r="X556" s="447">
        <f t="shared" si="63"/>
        <v>4.5</v>
      </c>
      <c r="Y556" s="447">
        <f t="shared" si="63"/>
        <v>4.5</v>
      </c>
      <c r="Z556" s="447">
        <f t="shared" si="63"/>
        <v>4.5</v>
      </c>
      <c r="AA556" s="447">
        <f t="shared" si="63"/>
        <v>4.5</v>
      </c>
      <c r="AB556" s="447">
        <f t="shared" si="63"/>
        <v>4.5</v>
      </c>
      <c r="AC556" s="316"/>
    </row>
    <row r="557" spans="1:29" s="226" customFormat="1" ht="15.75" customHeight="1">
      <c r="A557" s="229" t="str">
        <f t="shared" si="62"/>
        <v>0302310072200_APP_table_A4_Dri_fit_contour_women_210x297</v>
      </c>
      <c r="B557" s="554" t="s">
        <v>606</v>
      </c>
      <c r="C557" s="554" t="s">
        <v>605</v>
      </c>
      <c r="D557" s="230">
        <v>31</v>
      </c>
      <c r="E557" s="554" t="s">
        <v>714</v>
      </c>
      <c r="F557" s="554" t="s">
        <v>652</v>
      </c>
      <c r="G557" s="554" t="s">
        <v>623</v>
      </c>
      <c r="H557" s="229" t="str">
        <f t="shared" si="60"/>
        <v>0302310072200</v>
      </c>
      <c r="I557" s="227" t="s">
        <v>443</v>
      </c>
      <c r="J557" s="227" t="s">
        <v>1139</v>
      </c>
      <c r="K557" s="483" t="s">
        <v>1130</v>
      </c>
      <c r="L557" s="483" t="s">
        <v>1038</v>
      </c>
      <c r="M557" s="488" t="s">
        <v>1043</v>
      </c>
      <c r="N557" s="228" t="s">
        <v>1147</v>
      </c>
      <c r="O557" s="232" t="s">
        <v>897</v>
      </c>
      <c r="P557" s="227" t="s">
        <v>898</v>
      </c>
      <c r="Q557" s="309">
        <v>1</v>
      </c>
      <c r="R557" s="309">
        <v>1</v>
      </c>
      <c r="S557" s="309">
        <v>1</v>
      </c>
      <c r="T557" s="309">
        <v>1</v>
      </c>
      <c r="U557" s="309">
        <v>1</v>
      </c>
      <c r="V557" s="243"/>
      <c r="W557" s="462">
        <v>4.5</v>
      </c>
      <c r="X557" s="447">
        <f t="shared" si="63"/>
        <v>4.5</v>
      </c>
      <c r="Y557" s="447">
        <f t="shared" si="63"/>
        <v>4.5</v>
      </c>
      <c r="Z557" s="447">
        <f t="shared" si="63"/>
        <v>4.5</v>
      </c>
      <c r="AA557" s="447">
        <f t="shared" si="63"/>
        <v>4.5</v>
      </c>
      <c r="AB557" s="447">
        <f t="shared" si="63"/>
        <v>4.5</v>
      </c>
      <c r="AC557" s="316"/>
    </row>
    <row r="558" spans="1:29" s="226" customFormat="1" ht="15.75" customHeight="1">
      <c r="A558" s="229" t="str">
        <f t="shared" si="62"/>
        <v>0302310082200_APP_table_A4_Dri-Fit_Running_top_men_210x297</v>
      </c>
      <c r="B558" s="554" t="s">
        <v>606</v>
      </c>
      <c r="C558" s="554" t="s">
        <v>605</v>
      </c>
      <c r="D558" s="230">
        <v>31</v>
      </c>
      <c r="E558" s="554" t="s">
        <v>715</v>
      </c>
      <c r="F558" s="554" t="s">
        <v>652</v>
      </c>
      <c r="G558" s="554" t="s">
        <v>623</v>
      </c>
      <c r="H558" s="229" t="str">
        <f t="shared" si="60"/>
        <v>0302310082200</v>
      </c>
      <c r="I558" s="227" t="s">
        <v>443</v>
      </c>
      <c r="J558" s="227" t="s">
        <v>1139</v>
      </c>
      <c r="K558" s="483" t="s">
        <v>1130</v>
      </c>
      <c r="L558" s="483" t="s">
        <v>1038</v>
      </c>
      <c r="M558" s="488" t="s">
        <v>1044</v>
      </c>
      <c r="N558" s="228" t="s">
        <v>1147</v>
      </c>
      <c r="O558" s="232" t="s">
        <v>897</v>
      </c>
      <c r="P558" s="227" t="s">
        <v>898</v>
      </c>
      <c r="Q558" s="309">
        <v>1</v>
      </c>
      <c r="R558" s="309">
        <v>1</v>
      </c>
      <c r="S558" s="309">
        <v>1</v>
      </c>
      <c r="T558" s="309">
        <v>1</v>
      </c>
      <c r="U558" s="309">
        <v>1</v>
      </c>
      <c r="V558" s="243"/>
      <c r="W558" s="462">
        <v>4.5</v>
      </c>
      <c r="X558" s="447">
        <f t="shared" si="63"/>
        <v>4.5</v>
      </c>
      <c r="Y558" s="447">
        <f t="shared" si="63"/>
        <v>4.5</v>
      </c>
      <c r="Z558" s="447">
        <f t="shared" si="63"/>
        <v>4.5</v>
      </c>
      <c r="AA558" s="447">
        <f t="shared" si="63"/>
        <v>4.5</v>
      </c>
      <c r="AB558" s="447">
        <f t="shared" si="63"/>
        <v>4.5</v>
      </c>
      <c r="AC558" s="316"/>
    </row>
    <row r="559" spans="1:29" s="226" customFormat="1" ht="15.75" customHeight="1">
      <c r="A559" s="229" t="str">
        <f t="shared" si="62"/>
        <v>0302310092200_APP_table_A4_Dri-Fit_Running_top_women_210x297</v>
      </c>
      <c r="B559" s="554" t="s">
        <v>606</v>
      </c>
      <c r="C559" s="554" t="s">
        <v>605</v>
      </c>
      <c r="D559" s="230">
        <v>31</v>
      </c>
      <c r="E559" s="554" t="s">
        <v>716</v>
      </c>
      <c r="F559" s="554" t="s">
        <v>652</v>
      </c>
      <c r="G559" s="554" t="s">
        <v>623</v>
      </c>
      <c r="H559" s="229" t="str">
        <f t="shared" si="60"/>
        <v>0302310092200</v>
      </c>
      <c r="I559" s="227" t="s">
        <v>443</v>
      </c>
      <c r="J559" s="227" t="s">
        <v>1139</v>
      </c>
      <c r="K559" s="483" t="s">
        <v>1130</v>
      </c>
      <c r="L559" s="483" t="s">
        <v>1038</v>
      </c>
      <c r="M559" s="488" t="s">
        <v>1045</v>
      </c>
      <c r="N559" s="228" t="s">
        <v>1147</v>
      </c>
      <c r="O559" s="232" t="s">
        <v>897</v>
      </c>
      <c r="P559" s="227" t="s">
        <v>898</v>
      </c>
      <c r="Q559" s="309">
        <v>1</v>
      </c>
      <c r="R559" s="309">
        <v>1</v>
      </c>
      <c r="S559" s="309">
        <v>1</v>
      </c>
      <c r="T559" s="309">
        <v>1</v>
      </c>
      <c r="U559" s="309">
        <v>1</v>
      </c>
      <c r="V559" s="243"/>
      <c r="W559" s="462">
        <v>4.5</v>
      </c>
      <c r="X559" s="447">
        <f t="shared" si="63"/>
        <v>4.5</v>
      </c>
      <c r="Y559" s="447">
        <f t="shared" si="63"/>
        <v>4.5</v>
      </c>
      <c r="Z559" s="447">
        <f t="shared" si="63"/>
        <v>4.5</v>
      </c>
      <c r="AA559" s="447">
        <f t="shared" si="63"/>
        <v>4.5</v>
      </c>
      <c r="AB559" s="447">
        <f t="shared" si="63"/>
        <v>4.5</v>
      </c>
      <c r="AC559" s="316"/>
    </row>
    <row r="560" spans="1:29" s="226" customFormat="1" ht="15.75" customHeight="1">
      <c r="A560" s="239"/>
      <c r="B560" s="239"/>
      <c r="C560" s="239"/>
      <c r="D560" s="239"/>
      <c r="E560" s="239"/>
      <c r="F560" s="239"/>
      <c r="G560" s="239"/>
      <c r="H560" s="229" t="str">
        <f t="shared" si="60"/>
        <v/>
      </c>
      <c r="I560" s="239"/>
      <c r="J560" s="239"/>
      <c r="K560" s="317"/>
      <c r="L560" s="317"/>
      <c r="M560" s="485"/>
      <c r="N560" s="317"/>
      <c r="O560" s="315"/>
      <c r="P560" s="315"/>
      <c r="Q560" s="299">
        <f>SUM(Q551:Q557)</f>
        <v>7</v>
      </c>
      <c r="R560" s="299">
        <f>SUM(R551:R557)</f>
        <v>7</v>
      </c>
      <c r="S560" s="299">
        <f>SUM(S551:S557)</f>
        <v>7</v>
      </c>
      <c r="T560" s="299">
        <f>SUM(T551:T557)</f>
        <v>7</v>
      </c>
      <c r="U560" s="299">
        <f>SUM(U551:U557)</f>
        <v>7</v>
      </c>
      <c r="V560" s="243"/>
      <c r="W560" s="450"/>
      <c r="X560" s="449"/>
      <c r="Y560" s="449"/>
      <c r="Z560" s="449"/>
      <c r="AA560" s="449"/>
      <c r="AB560" s="449"/>
    </row>
    <row r="561" spans="1:30" s="226" customFormat="1" ht="15.75" customHeight="1">
      <c r="A561" s="229" t="str">
        <f>H561&amp;J561&amp;K561&amp;M561&amp;J561&amp;N561</f>
        <v>0402320012200_APP_Wall_Graphic_Nike_element_hoodie_200x200</v>
      </c>
      <c r="B561" s="554" t="s">
        <v>607</v>
      </c>
      <c r="C561" s="554" t="s">
        <v>605</v>
      </c>
      <c r="D561" s="230">
        <v>32</v>
      </c>
      <c r="E561" s="546" t="s">
        <v>708</v>
      </c>
      <c r="F561" s="554" t="s">
        <v>652</v>
      </c>
      <c r="G561" s="554" t="s">
        <v>623</v>
      </c>
      <c r="H561" s="229" t="str">
        <f t="shared" si="60"/>
        <v>0402320012200</v>
      </c>
      <c r="I561" s="230" t="s">
        <v>686</v>
      </c>
      <c r="J561" s="227" t="s">
        <v>1139</v>
      </c>
      <c r="K561" s="230" t="s">
        <v>1131</v>
      </c>
      <c r="L561" s="230" t="s">
        <v>1046</v>
      </c>
      <c r="M561" s="145" t="s">
        <v>1041</v>
      </c>
      <c r="N561" s="227" t="s">
        <v>1212</v>
      </c>
      <c r="O561" s="232" t="s">
        <v>897</v>
      </c>
      <c r="P561" s="227" t="s">
        <v>898</v>
      </c>
      <c r="Q561" s="309">
        <v>1</v>
      </c>
      <c r="R561" s="309">
        <v>1</v>
      </c>
      <c r="S561" s="309">
        <v>1</v>
      </c>
      <c r="T561" s="309">
        <v>1</v>
      </c>
      <c r="U561" s="309">
        <v>1</v>
      </c>
      <c r="V561" s="243"/>
      <c r="W561" s="462">
        <v>4.5</v>
      </c>
      <c r="X561" s="447">
        <f>$W561*Q561</f>
        <v>4.5</v>
      </c>
      <c r="Y561" s="447">
        <f>$W561*R561</f>
        <v>4.5</v>
      </c>
      <c r="Z561" s="447">
        <f>$W561*S561</f>
        <v>4.5</v>
      </c>
      <c r="AA561" s="447">
        <f>$W561*T561</f>
        <v>4.5</v>
      </c>
      <c r="AB561" s="447">
        <f>$W561*U561</f>
        <v>4.5</v>
      </c>
      <c r="AC561" s="316"/>
    </row>
    <row r="562" spans="1:30" s="226" customFormat="1" ht="15.75" customHeight="1">
      <c r="A562" s="239"/>
      <c r="B562" s="239"/>
      <c r="C562" s="239"/>
      <c r="D562" s="239"/>
      <c r="E562" s="239"/>
      <c r="F562" s="239"/>
      <c r="G562" s="239"/>
      <c r="H562" s="229" t="str">
        <f t="shared" si="60"/>
        <v/>
      </c>
      <c r="I562" s="239"/>
      <c r="J562" s="239"/>
      <c r="K562" s="317"/>
      <c r="L562" s="317"/>
      <c r="M562" s="317"/>
      <c r="N562" s="317"/>
      <c r="O562" s="315"/>
      <c r="P562" s="315"/>
      <c r="Q562" s="299">
        <f>SUM(Q561)</f>
        <v>1</v>
      </c>
      <c r="R562" s="299">
        <f>SUM(R561)</f>
        <v>1</v>
      </c>
      <c r="S562" s="299">
        <f>SUM(S561)</f>
        <v>1</v>
      </c>
      <c r="T562" s="299">
        <f>SUM(T561)</f>
        <v>1</v>
      </c>
      <c r="U562" s="299">
        <f>SUM(U561)</f>
        <v>1</v>
      </c>
      <c r="V562" s="243"/>
      <c r="W562" s="450"/>
      <c r="X562" s="449"/>
      <c r="Y562" s="449"/>
      <c r="Z562" s="449"/>
      <c r="AA562" s="449"/>
      <c r="AB562" s="449"/>
    </row>
    <row r="563" spans="1:30" s="226" customFormat="1" ht="15.75" customHeight="1">
      <c r="A563" s="229" t="str">
        <f>H563&amp;J563&amp;K563&amp;M563&amp;J563&amp;N563</f>
        <v>0302330012200_APP_Bottom_Bar_S_Tight_300x54</v>
      </c>
      <c r="B563" s="554" t="s">
        <v>606</v>
      </c>
      <c r="C563" s="554" t="s">
        <v>605</v>
      </c>
      <c r="D563" s="230">
        <v>33</v>
      </c>
      <c r="E563" s="554" t="s">
        <v>708</v>
      </c>
      <c r="F563" s="554" t="s">
        <v>652</v>
      </c>
      <c r="G563" s="554" t="s">
        <v>623</v>
      </c>
      <c r="H563" s="229" t="str">
        <f t="shared" si="60"/>
        <v>0302330012200</v>
      </c>
      <c r="I563" s="230" t="s">
        <v>443</v>
      </c>
      <c r="J563" s="227" t="s">
        <v>1139</v>
      </c>
      <c r="K563" s="246" t="s">
        <v>1132</v>
      </c>
      <c r="L563" s="246" t="s">
        <v>1047</v>
      </c>
      <c r="M563" s="247" t="s">
        <v>302</v>
      </c>
      <c r="N563" s="319" t="s">
        <v>1213</v>
      </c>
      <c r="O563" s="232" t="s">
        <v>897</v>
      </c>
      <c r="P563" s="231" t="s">
        <v>898</v>
      </c>
      <c r="Q563" s="231">
        <v>4</v>
      </c>
      <c r="R563" s="232">
        <v>4</v>
      </c>
      <c r="S563" s="232">
        <v>4</v>
      </c>
      <c r="T563" s="232">
        <v>4</v>
      </c>
      <c r="U563" s="318">
        <v>4</v>
      </c>
      <c r="V563" s="243"/>
      <c r="W563" s="463">
        <v>1.5</v>
      </c>
      <c r="X563" s="447">
        <f t="shared" ref="X563:AB565" si="64">$W563*Q563</f>
        <v>6</v>
      </c>
      <c r="Y563" s="447">
        <f t="shared" si="64"/>
        <v>6</v>
      </c>
      <c r="Z563" s="447">
        <f t="shared" si="64"/>
        <v>6</v>
      </c>
      <c r="AA563" s="447">
        <f t="shared" si="64"/>
        <v>6</v>
      </c>
      <c r="AB563" s="447">
        <f t="shared" si="64"/>
        <v>6</v>
      </c>
      <c r="AC563" s="252"/>
    </row>
    <row r="564" spans="1:30" s="226" customFormat="1" ht="15.75" customHeight="1">
      <c r="A564" s="229" t="str">
        <f>H564&amp;J564&amp;K564&amp;M564&amp;J564&amp;N564</f>
        <v>0302330022200_APP_Bottom_Bar_S_Slim_300x54</v>
      </c>
      <c r="B564" s="554" t="s">
        <v>606</v>
      </c>
      <c r="C564" s="554" t="s">
        <v>605</v>
      </c>
      <c r="D564" s="230">
        <v>33</v>
      </c>
      <c r="E564" s="554" t="s">
        <v>709</v>
      </c>
      <c r="F564" s="554" t="s">
        <v>652</v>
      </c>
      <c r="G564" s="554" t="s">
        <v>623</v>
      </c>
      <c r="H564" s="229" t="str">
        <f t="shared" si="60"/>
        <v>0302330022200</v>
      </c>
      <c r="I564" s="230" t="s">
        <v>443</v>
      </c>
      <c r="J564" s="227" t="s">
        <v>1139</v>
      </c>
      <c r="K564" s="246" t="s">
        <v>1132</v>
      </c>
      <c r="L564" s="246" t="s">
        <v>1047</v>
      </c>
      <c r="M564" s="247" t="s">
        <v>303</v>
      </c>
      <c r="N564" s="319" t="s">
        <v>1213</v>
      </c>
      <c r="O564" s="232" t="s">
        <v>897</v>
      </c>
      <c r="P564" s="231" t="s">
        <v>898</v>
      </c>
      <c r="Q564" s="231">
        <v>4</v>
      </c>
      <c r="R564" s="232">
        <v>4</v>
      </c>
      <c r="S564" s="232">
        <v>4</v>
      </c>
      <c r="T564" s="232">
        <v>4</v>
      </c>
      <c r="U564" s="318">
        <v>4</v>
      </c>
      <c r="V564" s="243"/>
      <c r="W564" s="463">
        <v>1.5</v>
      </c>
      <c r="X564" s="447">
        <f t="shared" si="64"/>
        <v>6</v>
      </c>
      <c r="Y564" s="447">
        <f t="shared" si="64"/>
        <v>6</v>
      </c>
      <c r="Z564" s="447">
        <f t="shared" si="64"/>
        <v>6</v>
      </c>
      <c r="AA564" s="447">
        <f t="shared" si="64"/>
        <v>6</v>
      </c>
      <c r="AB564" s="447">
        <f t="shared" si="64"/>
        <v>6</v>
      </c>
    </row>
    <row r="565" spans="1:30" s="226" customFormat="1" ht="15.75" customHeight="1">
      <c r="A565" s="229" t="str">
        <f>H565&amp;J565&amp;K565&amp;M565&amp;J565&amp;N565</f>
        <v>0302330032200_APP_Bottom_Bar_S_Regular_300x54</v>
      </c>
      <c r="B565" s="554" t="s">
        <v>606</v>
      </c>
      <c r="C565" s="554" t="s">
        <v>605</v>
      </c>
      <c r="D565" s="230">
        <v>33</v>
      </c>
      <c r="E565" s="554" t="s">
        <v>710</v>
      </c>
      <c r="F565" s="554" t="s">
        <v>652</v>
      </c>
      <c r="G565" s="554" t="s">
        <v>623</v>
      </c>
      <c r="H565" s="229" t="str">
        <f t="shared" si="60"/>
        <v>0302330032200</v>
      </c>
      <c r="I565" s="230" t="s">
        <v>443</v>
      </c>
      <c r="J565" s="227" t="s">
        <v>1139</v>
      </c>
      <c r="K565" s="246" t="s">
        <v>1132</v>
      </c>
      <c r="L565" s="246" t="s">
        <v>1047</v>
      </c>
      <c r="M565" s="247" t="s">
        <v>304</v>
      </c>
      <c r="N565" s="319" t="s">
        <v>1213</v>
      </c>
      <c r="O565" s="232" t="s">
        <v>897</v>
      </c>
      <c r="P565" s="231" t="s">
        <v>898</v>
      </c>
      <c r="Q565" s="231">
        <v>4</v>
      </c>
      <c r="R565" s="232">
        <v>4</v>
      </c>
      <c r="S565" s="232">
        <v>4</v>
      </c>
      <c r="T565" s="232">
        <v>4</v>
      </c>
      <c r="U565" s="318">
        <v>4</v>
      </c>
      <c r="V565" s="243"/>
      <c r="W565" s="463">
        <v>1.5</v>
      </c>
      <c r="X565" s="447">
        <f t="shared" si="64"/>
        <v>6</v>
      </c>
      <c r="Y565" s="447">
        <f t="shared" si="64"/>
        <v>6</v>
      </c>
      <c r="Z565" s="447">
        <f t="shared" si="64"/>
        <v>6</v>
      </c>
      <c r="AA565" s="447">
        <f t="shared" si="64"/>
        <v>6</v>
      </c>
      <c r="AB565" s="447">
        <f t="shared" si="64"/>
        <v>6</v>
      </c>
    </row>
    <row r="566" spans="1:30" s="226" customFormat="1" ht="15.75" customHeight="1">
      <c r="A566" s="239"/>
      <c r="B566" s="239"/>
      <c r="C566" s="239"/>
      <c r="D566" s="239"/>
      <c r="E566" s="239"/>
      <c r="F566" s="239"/>
      <c r="G566" s="239"/>
      <c r="H566" s="229" t="str">
        <f t="shared" si="60"/>
        <v/>
      </c>
      <c r="I566" s="230"/>
      <c r="J566" s="230"/>
      <c r="K566" s="246"/>
      <c r="L566" s="246"/>
      <c r="M566" s="246"/>
      <c r="N566" s="246"/>
      <c r="O566" s="315"/>
      <c r="P566" s="315"/>
      <c r="Q566" s="299">
        <f>SUM(Q563:Q565)</f>
        <v>12</v>
      </c>
      <c r="R566" s="299">
        <f>SUM(R563:R565)</f>
        <v>12</v>
      </c>
      <c r="S566" s="299">
        <f>SUM(S563:S565)</f>
        <v>12</v>
      </c>
      <c r="T566" s="299">
        <f>SUM(T563:T565)</f>
        <v>12</v>
      </c>
      <c r="U566" s="299">
        <f>SUM(U563:U565)</f>
        <v>12</v>
      </c>
      <c r="V566" s="243"/>
      <c r="W566" s="450"/>
      <c r="X566" s="449"/>
      <c r="Y566" s="449"/>
      <c r="Z566" s="449"/>
      <c r="AA566" s="449"/>
      <c r="AB566" s="449"/>
    </row>
    <row r="567" spans="1:30" s="226" customFormat="1" ht="15.75" customHeight="1">
      <c r="A567" s="229" t="str">
        <f>H567&amp;J567&amp;K567&amp;M567&amp;J567&amp;N567</f>
        <v>0302340012200_APP_Bottom_Bar_L_Tight_600x54</v>
      </c>
      <c r="B567" s="554" t="s">
        <v>606</v>
      </c>
      <c r="C567" s="554" t="s">
        <v>605</v>
      </c>
      <c r="D567" s="230">
        <v>34</v>
      </c>
      <c r="E567" s="546" t="s">
        <v>708</v>
      </c>
      <c r="F567" s="554" t="s">
        <v>652</v>
      </c>
      <c r="G567" s="554" t="s">
        <v>623</v>
      </c>
      <c r="H567" s="229" t="str">
        <f t="shared" si="60"/>
        <v>0302340012200</v>
      </c>
      <c r="I567" s="230" t="s">
        <v>443</v>
      </c>
      <c r="J567" s="227" t="s">
        <v>1139</v>
      </c>
      <c r="K567" s="246" t="s">
        <v>1133</v>
      </c>
      <c r="L567" s="246" t="s">
        <v>1048</v>
      </c>
      <c r="M567" s="247" t="s">
        <v>302</v>
      </c>
      <c r="N567" s="319" t="s">
        <v>1214</v>
      </c>
      <c r="O567" s="232" t="s">
        <v>897</v>
      </c>
      <c r="P567" s="231" t="s">
        <v>898</v>
      </c>
      <c r="Q567" s="231">
        <v>4</v>
      </c>
      <c r="R567" s="232">
        <v>4</v>
      </c>
      <c r="S567" s="232">
        <v>4</v>
      </c>
      <c r="T567" s="232">
        <v>4</v>
      </c>
      <c r="U567" s="318">
        <v>4</v>
      </c>
      <c r="V567" s="243"/>
      <c r="W567" s="464">
        <v>3.7</v>
      </c>
      <c r="X567" s="447">
        <f t="shared" ref="X567:AB569" si="65">$W567*Q567</f>
        <v>14.8</v>
      </c>
      <c r="Y567" s="447">
        <f t="shared" si="65"/>
        <v>14.8</v>
      </c>
      <c r="Z567" s="447">
        <f t="shared" si="65"/>
        <v>14.8</v>
      </c>
      <c r="AA567" s="447">
        <f t="shared" si="65"/>
        <v>14.8</v>
      </c>
      <c r="AB567" s="447">
        <f t="shared" si="65"/>
        <v>14.8</v>
      </c>
      <c r="AC567" s="252"/>
    </row>
    <row r="568" spans="1:30" s="226" customFormat="1" ht="15.75" customHeight="1">
      <c r="A568" s="229" t="str">
        <f>H568&amp;J568&amp;K568&amp;M568&amp;J568&amp;N568</f>
        <v>0302340022200_APP_Bottom_Bar_L_Slim_600x54</v>
      </c>
      <c r="B568" s="554" t="s">
        <v>606</v>
      </c>
      <c r="C568" s="554" t="s">
        <v>605</v>
      </c>
      <c r="D568" s="230">
        <v>34</v>
      </c>
      <c r="E568" s="554" t="s">
        <v>709</v>
      </c>
      <c r="F568" s="554" t="s">
        <v>652</v>
      </c>
      <c r="G568" s="554" t="s">
        <v>623</v>
      </c>
      <c r="H568" s="229" t="str">
        <f t="shared" si="60"/>
        <v>0302340022200</v>
      </c>
      <c r="I568" s="230" t="s">
        <v>443</v>
      </c>
      <c r="J568" s="227" t="s">
        <v>1139</v>
      </c>
      <c r="K568" s="246" t="s">
        <v>1133</v>
      </c>
      <c r="L568" s="246" t="s">
        <v>1048</v>
      </c>
      <c r="M568" s="247" t="s">
        <v>303</v>
      </c>
      <c r="N568" s="319" t="s">
        <v>1214</v>
      </c>
      <c r="O568" s="232" t="s">
        <v>897</v>
      </c>
      <c r="P568" s="231" t="s">
        <v>898</v>
      </c>
      <c r="Q568" s="231">
        <v>4</v>
      </c>
      <c r="R568" s="232">
        <v>4</v>
      </c>
      <c r="S568" s="232">
        <v>4</v>
      </c>
      <c r="T568" s="232">
        <v>4</v>
      </c>
      <c r="U568" s="318">
        <v>4</v>
      </c>
      <c r="V568" s="243"/>
      <c r="W568" s="464">
        <v>3.7</v>
      </c>
      <c r="X568" s="447">
        <f t="shared" si="65"/>
        <v>14.8</v>
      </c>
      <c r="Y568" s="447">
        <f t="shared" si="65"/>
        <v>14.8</v>
      </c>
      <c r="Z568" s="447">
        <f t="shared" si="65"/>
        <v>14.8</v>
      </c>
      <c r="AA568" s="447">
        <f t="shared" si="65"/>
        <v>14.8</v>
      </c>
      <c r="AB568" s="447">
        <f t="shared" si="65"/>
        <v>14.8</v>
      </c>
      <c r="AC568" s="252"/>
    </row>
    <row r="569" spans="1:30" s="226" customFormat="1" ht="15.75" customHeight="1">
      <c r="A569" s="229" t="str">
        <f>H569&amp;J569&amp;K569&amp;M569&amp;J569&amp;N569</f>
        <v>0302340032200_APP_Bottom_Bar_L_Regular_600x54</v>
      </c>
      <c r="B569" s="554" t="s">
        <v>606</v>
      </c>
      <c r="C569" s="554" t="s">
        <v>605</v>
      </c>
      <c r="D569" s="230">
        <v>34</v>
      </c>
      <c r="E569" s="554" t="s">
        <v>710</v>
      </c>
      <c r="F569" s="554" t="s">
        <v>652</v>
      </c>
      <c r="G569" s="554" t="s">
        <v>623</v>
      </c>
      <c r="H569" s="229" t="str">
        <f t="shared" si="60"/>
        <v>0302340032200</v>
      </c>
      <c r="I569" s="230" t="s">
        <v>443</v>
      </c>
      <c r="J569" s="227" t="s">
        <v>1139</v>
      </c>
      <c r="K569" s="246" t="s">
        <v>1133</v>
      </c>
      <c r="L569" s="246" t="s">
        <v>1048</v>
      </c>
      <c r="M569" s="247" t="s">
        <v>304</v>
      </c>
      <c r="N569" s="319" t="s">
        <v>1214</v>
      </c>
      <c r="O569" s="232" t="s">
        <v>897</v>
      </c>
      <c r="P569" s="231" t="s">
        <v>898</v>
      </c>
      <c r="Q569" s="231">
        <v>4</v>
      </c>
      <c r="R569" s="232">
        <v>4</v>
      </c>
      <c r="S569" s="232">
        <v>4</v>
      </c>
      <c r="T569" s="232">
        <v>4</v>
      </c>
      <c r="U569" s="318">
        <v>4</v>
      </c>
      <c r="V569" s="243"/>
      <c r="W569" s="464">
        <v>3.7</v>
      </c>
      <c r="X569" s="447">
        <f t="shared" si="65"/>
        <v>14.8</v>
      </c>
      <c r="Y569" s="447">
        <f t="shared" si="65"/>
        <v>14.8</v>
      </c>
      <c r="Z569" s="447">
        <f t="shared" si="65"/>
        <v>14.8</v>
      </c>
      <c r="AA569" s="447">
        <f t="shared" si="65"/>
        <v>14.8</v>
      </c>
      <c r="AB569" s="447">
        <f t="shared" si="65"/>
        <v>14.8</v>
      </c>
    </row>
    <row r="570" spans="1:30" s="226" customFormat="1" ht="15.75" customHeight="1">
      <c r="A570" s="245"/>
      <c r="B570" s="245"/>
      <c r="C570" s="245"/>
      <c r="D570" s="245"/>
      <c r="E570" s="245"/>
      <c r="F570" s="245"/>
      <c r="G570" s="245"/>
      <c r="H570" s="229" t="str">
        <f t="shared" si="60"/>
        <v/>
      </c>
      <c r="I570" s="239"/>
      <c r="J570" s="239"/>
      <c r="K570" s="246"/>
      <c r="L570" s="246"/>
      <c r="M570" s="246"/>
      <c r="N570" s="246"/>
      <c r="O570" s="315"/>
      <c r="P570" s="315"/>
      <c r="Q570" s="299">
        <f>SUM(Q567:Q569)</f>
        <v>12</v>
      </c>
      <c r="R570" s="299">
        <f>SUM(R567:R569)</f>
        <v>12</v>
      </c>
      <c r="S570" s="299">
        <f>SUM(S567:S569)</f>
        <v>12</v>
      </c>
      <c r="T570" s="299">
        <f>SUM(T567:T569)</f>
        <v>12</v>
      </c>
      <c r="U570" s="299">
        <f>SUM(U567:U569)</f>
        <v>12</v>
      </c>
      <c r="V570" s="243"/>
      <c r="W570" s="450"/>
      <c r="X570" s="449"/>
      <c r="Y570" s="449"/>
      <c r="Z570" s="449"/>
      <c r="AA570" s="449"/>
      <c r="AB570" s="449"/>
    </row>
    <row r="571" spans="1:30" s="219" customFormat="1" ht="15.75" customHeight="1">
      <c r="A571" s="229" t="str">
        <f>H571&amp;J571&amp;K571&amp;M571&amp;J571&amp;N571</f>
        <v>0302350012200_APP_Bottom_Bar_Pro_Hyperwarm_1210x54</v>
      </c>
      <c r="B571" s="554" t="s">
        <v>606</v>
      </c>
      <c r="C571" s="554" t="s">
        <v>605</v>
      </c>
      <c r="D571" s="230">
        <v>35</v>
      </c>
      <c r="E571" s="546" t="s">
        <v>708</v>
      </c>
      <c r="F571" s="554" t="s">
        <v>652</v>
      </c>
      <c r="G571" s="554" t="s">
        <v>623</v>
      </c>
      <c r="H571" s="229" t="str">
        <f t="shared" si="60"/>
        <v>0302350012200</v>
      </c>
      <c r="I571" s="230" t="s">
        <v>443</v>
      </c>
      <c r="J571" s="227" t="s">
        <v>1139</v>
      </c>
      <c r="K571" s="246" t="s">
        <v>1134</v>
      </c>
      <c r="L571" s="246" t="s">
        <v>1049</v>
      </c>
      <c r="M571" s="247" t="s">
        <v>1232</v>
      </c>
      <c r="N571" s="326" t="s">
        <v>1215</v>
      </c>
      <c r="O571" s="232" t="s">
        <v>1050</v>
      </c>
      <c r="P571" s="231" t="s">
        <v>898</v>
      </c>
      <c r="Q571" s="285">
        <v>1</v>
      </c>
      <c r="R571" s="285">
        <v>1</v>
      </c>
      <c r="S571" s="285">
        <v>1</v>
      </c>
      <c r="T571" s="285">
        <v>1</v>
      </c>
      <c r="U571" s="304">
        <v>1</v>
      </c>
      <c r="V571" s="243"/>
      <c r="W571" s="462">
        <v>6.4</v>
      </c>
      <c r="X571" s="447">
        <f t="shared" ref="X571:AB573" si="66">$W571*Q571</f>
        <v>6.4</v>
      </c>
      <c r="Y571" s="447">
        <f t="shared" si="66"/>
        <v>6.4</v>
      </c>
      <c r="Z571" s="447">
        <f t="shared" si="66"/>
        <v>6.4</v>
      </c>
      <c r="AA571" s="447">
        <f t="shared" si="66"/>
        <v>6.4</v>
      </c>
      <c r="AB571" s="447">
        <f t="shared" si="66"/>
        <v>6.4</v>
      </c>
      <c r="AC571" s="244"/>
    </row>
    <row r="572" spans="1:30" s="219" customFormat="1" ht="15.75" customHeight="1">
      <c r="A572" s="229" t="str">
        <f>H572&amp;J572&amp;K572&amp;M572&amp;J572&amp;N572</f>
        <v>0302350022200_APP_Bottom_Bar_Pro_Core_1210x54</v>
      </c>
      <c r="B572" s="554" t="s">
        <v>606</v>
      </c>
      <c r="C572" s="554" t="s">
        <v>605</v>
      </c>
      <c r="D572" s="230">
        <v>35</v>
      </c>
      <c r="E572" s="554" t="s">
        <v>709</v>
      </c>
      <c r="F572" s="554" t="s">
        <v>652</v>
      </c>
      <c r="G572" s="554" t="s">
        <v>623</v>
      </c>
      <c r="H572" s="229" t="str">
        <f t="shared" si="60"/>
        <v>0302350022200</v>
      </c>
      <c r="I572" s="230" t="s">
        <v>443</v>
      </c>
      <c r="J572" s="227" t="s">
        <v>1139</v>
      </c>
      <c r="K572" s="246" t="s">
        <v>1134</v>
      </c>
      <c r="L572" s="246" t="s">
        <v>1049</v>
      </c>
      <c r="M572" s="247" t="s">
        <v>1231</v>
      </c>
      <c r="N572" s="326" t="s">
        <v>1215</v>
      </c>
      <c r="O572" s="232" t="s">
        <v>1050</v>
      </c>
      <c r="P572" s="231" t="s">
        <v>898</v>
      </c>
      <c r="Q572" s="285">
        <v>1</v>
      </c>
      <c r="R572" s="285">
        <v>1</v>
      </c>
      <c r="S572" s="285">
        <v>1</v>
      </c>
      <c r="T572" s="285">
        <v>1</v>
      </c>
      <c r="U572" s="304">
        <v>1</v>
      </c>
      <c r="V572" s="243"/>
      <c r="W572" s="462">
        <v>6.4</v>
      </c>
      <c r="X572" s="447">
        <f t="shared" si="66"/>
        <v>6.4</v>
      </c>
      <c r="Y572" s="447">
        <f t="shared" si="66"/>
        <v>6.4</v>
      </c>
      <c r="Z572" s="447">
        <f t="shared" si="66"/>
        <v>6.4</v>
      </c>
      <c r="AA572" s="447">
        <f t="shared" si="66"/>
        <v>6.4</v>
      </c>
      <c r="AB572" s="447">
        <f t="shared" si="66"/>
        <v>6.4</v>
      </c>
    </row>
    <row r="573" spans="1:30" s="219" customFormat="1" ht="15.75" customHeight="1">
      <c r="A573" s="229" t="str">
        <f>H573&amp;J573&amp;K573&amp;M573&amp;J573&amp;N573</f>
        <v>0302350032200_APP_Bottom_Bar_Pro_Hypercool_1210x54</v>
      </c>
      <c r="B573" s="554" t="s">
        <v>606</v>
      </c>
      <c r="C573" s="554" t="s">
        <v>605</v>
      </c>
      <c r="D573" s="230">
        <v>35</v>
      </c>
      <c r="E573" s="554" t="s">
        <v>710</v>
      </c>
      <c r="F573" s="554" t="s">
        <v>652</v>
      </c>
      <c r="G573" s="554" t="s">
        <v>623</v>
      </c>
      <c r="H573" s="229" t="str">
        <f t="shared" si="60"/>
        <v>0302350032200</v>
      </c>
      <c r="I573" s="230" t="s">
        <v>443</v>
      </c>
      <c r="J573" s="227" t="s">
        <v>1139</v>
      </c>
      <c r="K573" s="246" t="s">
        <v>1134</v>
      </c>
      <c r="L573" s="246" t="s">
        <v>1049</v>
      </c>
      <c r="M573" s="247" t="s">
        <v>556</v>
      </c>
      <c r="N573" s="326" t="s">
        <v>1215</v>
      </c>
      <c r="O573" s="232" t="s">
        <v>1050</v>
      </c>
      <c r="P573" s="231" t="s">
        <v>898</v>
      </c>
      <c r="Q573" s="285">
        <v>1</v>
      </c>
      <c r="R573" s="285">
        <v>1</v>
      </c>
      <c r="S573" s="285">
        <v>1</v>
      </c>
      <c r="T573" s="285">
        <v>1</v>
      </c>
      <c r="U573" s="304">
        <v>1</v>
      </c>
      <c r="V573" s="243"/>
      <c r="W573" s="462">
        <v>6.4</v>
      </c>
      <c r="X573" s="447">
        <f t="shared" si="66"/>
        <v>6.4</v>
      </c>
      <c r="Y573" s="447">
        <f t="shared" si="66"/>
        <v>6.4</v>
      </c>
      <c r="Z573" s="447">
        <f t="shared" si="66"/>
        <v>6.4</v>
      </c>
      <c r="AA573" s="447">
        <f t="shared" si="66"/>
        <v>6.4</v>
      </c>
      <c r="AB573" s="447">
        <f t="shared" si="66"/>
        <v>6.4</v>
      </c>
    </row>
    <row r="574" spans="1:30" s="291" customFormat="1" ht="15.75" customHeight="1">
      <c r="A574" s="323"/>
      <c r="B574" s="323"/>
      <c r="C574" s="323"/>
      <c r="D574" s="323"/>
      <c r="E574" s="323"/>
      <c r="F574" s="323"/>
      <c r="G574" s="323"/>
      <c r="H574" s="229" t="str">
        <f t="shared" si="60"/>
        <v/>
      </c>
      <c r="I574" s="294"/>
      <c r="J574" s="294"/>
      <c r="K574" s="294"/>
      <c r="L574" s="294"/>
      <c r="M574" s="294"/>
      <c r="N574" s="330"/>
      <c r="O574" s="315" t="s">
        <v>21</v>
      </c>
      <c r="P574" s="315"/>
      <c r="Q574" s="299">
        <f>SUM(Q571:Q573)</f>
        <v>3</v>
      </c>
      <c r="R574" s="299">
        <f>SUM(R571:R573)</f>
        <v>3</v>
      </c>
      <c r="S574" s="299">
        <f>SUM(S571:S573)</f>
        <v>3</v>
      </c>
      <c r="T574" s="299">
        <f>SUM(T571:T573)</f>
        <v>3</v>
      </c>
      <c r="U574" s="299">
        <f>SUM(U571:U573)</f>
        <v>3</v>
      </c>
      <c r="V574" s="243"/>
      <c r="W574" s="453"/>
      <c r="X574" s="454"/>
      <c r="Y574" s="454"/>
      <c r="Z574" s="454"/>
      <c r="AA574" s="454"/>
      <c r="AB574" s="454"/>
    </row>
    <row r="575" spans="1:30" s="219" customFormat="1" ht="15.75" customHeight="1">
      <c r="A575" s="229" t="str">
        <f>H575&amp;J575&amp;K575&amp;M575&amp;J575&amp;N575</f>
        <v>0502360012200_APP_Mid_Tier_Bra_Bar_3_wall_bay_Part_1_1196x178</v>
      </c>
      <c r="B575" s="554" t="s">
        <v>608</v>
      </c>
      <c r="C575" s="554" t="s">
        <v>605</v>
      </c>
      <c r="D575" s="230">
        <v>36</v>
      </c>
      <c r="E575" s="546" t="s">
        <v>708</v>
      </c>
      <c r="F575" s="554" t="s">
        <v>652</v>
      </c>
      <c r="G575" s="554" t="s">
        <v>623</v>
      </c>
      <c r="H575" s="229" t="str">
        <f t="shared" si="60"/>
        <v>0502360012200</v>
      </c>
      <c r="I575" s="227" t="s">
        <v>688</v>
      </c>
      <c r="J575" s="227" t="s">
        <v>1139</v>
      </c>
      <c r="K575" s="246" t="s">
        <v>1247</v>
      </c>
      <c r="L575" s="246" t="s">
        <v>1245</v>
      </c>
      <c r="M575" s="328" t="s">
        <v>1254</v>
      </c>
      <c r="N575" s="164" t="s">
        <v>1216</v>
      </c>
      <c r="O575" s="232" t="s">
        <v>1051</v>
      </c>
      <c r="P575" s="231" t="s">
        <v>898</v>
      </c>
      <c r="Q575" s="309" t="s">
        <v>22</v>
      </c>
      <c r="R575" s="309" t="s">
        <v>22</v>
      </c>
      <c r="S575" s="309" t="s">
        <v>22</v>
      </c>
      <c r="T575" s="309" t="s">
        <v>22</v>
      </c>
      <c r="U575" s="469" t="s">
        <v>22</v>
      </c>
      <c r="V575" s="235"/>
      <c r="W575" s="458">
        <v>7.5</v>
      </c>
      <c r="X575" s="447" t="e">
        <f t="shared" ref="X575:AB577" si="67">$W575*Q575</f>
        <v>#VALUE!</v>
      </c>
      <c r="Y575" s="447" t="e">
        <f t="shared" si="67"/>
        <v>#VALUE!</v>
      </c>
      <c r="Z575" s="447" t="e">
        <f t="shared" si="67"/>
        <v>#VALUE!</v>
      </c>
      <c r="AA575" s="447" t="e">
        <f t="shared" si="67"/>
        <v>#VALUE!</v>
      </c>
      <c r="AB575" s="447" t="e">
        <f t="shared" si="67"/>
        <v>#VALUE!</v>
      </c>
      <c r="AC575" s="327"/>
      <c r="AD575" s="440"/>
    </row>
    <row r="576" spans="1:30" s="219" customFormat="1" ht="15.75" customHeight="1">
      <c r="A576" s="229" t="str">
        <f>H576&amp;J576&amp;K576&amp;M576&amp;J576&amp;N576</f>
        <v>0502360022200_APP_Mid_Tier_Bra_Bar_3_wall_bay_Part_2_598x178</v>
      </c>
      <c r="B576" s="554" t="s">
        <v>608</v>
      </c>
      <c r="C576" s="554" t="s">
        <v>605</v>
      </c>
      <c r="D576" s="230">
        <v>36</v>
      </c>
      <c r="E576" s="554" t="s">
        <v>709</v>
      </c>
      <c r="F576" s="554" t="s">
        <v>652</v>
      </c>
      <c r="G576" s="554" t="s">
        <v>623</v>
      </c>
      <c r="H576" s="229" t="str">
        <f t="shared" si="60"/>
        <v>0502360022200</v>
      </c>
      <c r="I576" s="227" t="s">
        <v>688</v>
      </c>
      <c r="J576" s="227" t="s">
        <v>1139</v>
      </c>
      <c r="K576" s="246" t="s">
        <v>1247</v>
      </c>
      <c r="L576" s="246" t="s">
        <v>1245</v>
      </c>
      <c r="M576" s="328" t="s">
        <v>1255</v>
      </c>
      <c r="N576" s="164" t="s">
        <v>1217</v>
      </c>
      <c r="O576" s="232" t="s">
        <v>1051</v>
      </c>
      <c r="P576" s="231" t="s">
        <v>898</v>
      </c>
      <c r="Q576" s="309" t="s">
        <v>22</v>
      </c>
      <c r="R576" s="309" t="s">
        <v>22</v>
      </c>
      <c r="S576" s="309" t="s">
        <v>22</v>
      </c>
      <c r="T576" s="309" t="s">
        <v>22</v>
      </c>
      <c r="U576" s="469" t="s">
        <v>22</v>
      </c>
      <c r="V576" s="235"/>
      <c r="W576" s="458">
        <v>2.66</v>
      </c>
      <c r="X576" s="447" t="e">
        <f t="shared" si="67"/>
        <v>#VALUE!</v>
      </c>
      <c r="Y576" s="447" t="e">
        <f t="shared" si="67"/>
        <v>#VALUE!</v>
      </c>
      <c r="Z576" s="447" t="e">
        <f t="shared" si="67"/>
        <v>#VALUE!</v>
      </c>
      <c r="AA576" s="447" t="e">
        <f t="shared" si="67"/>
        <v>#VALUE!</v>
      </c>
      <c r="AB576" s="447" t="e">
        <f t="shared" si="67"/>
        <v>#VALUE!</v>
      </c>
      <c r="AC576" s="327"/>
      <c r="AD576" s="440"/>
    </row>
    <row r="577" spans="1:30" s="219" customFormat="1" ht="15.75" customHeight="1">
      <c r="A577" s="229" t="str">
        <f>H577&amp;J577&amp;K577&amp;M577&amp;J577&amp;N577</f>
        <v>0502360032200_APP_Mid_Tier_Bra_Bar_2_wall_bay_1196x178</v>
      </c>
      <c r="B577" s="554" t="s">
        <v>608</v>
      </c>
      <c r="C577" s="554" t="s">
        <v>605</v>
      </c>
      <c r="D577" s="230">
        <v>36</v>
      </c>
      <c r="E577" s="554" t="s">
        <v>710</v>
      </c>
      <c r="F577" s="554" t="s">
        <v>652</v>
      </c>
      <c r="G577" s="554" t="s">
        <v>623</v>
      </c>
      <c r="H577" s="229" t="str">
        <f t="shared" si="60"/>
        <v>0502360032200</v>
      </c>
      <c r="I577" s="227" t="s">
        <v>688</v>
      </c>
      <c r="J577" s="227" t="s">
        <v>1139</v>
      </c>
      <c r="K577" s="246" t="s">
        <v>1247</v>
      </c>
      <c r="L577" s="246" t="s">
        <v>1245</v>
      </c>
      <c r="M577" s="328" t="s">
        <v>1246</v>
      </c>
      <c r="N577" s="164" t="s">
        <v>1216</v>
      </c>
      <c r="O577" s="232" t="s">
        <v>1051</v>
      </c>
      <c r="P577" s="231" t="s">
        <v>898</v>
      </c>
      <c r="Q577" s="309" t="s">
        <v>22</v>
      </c>
      <c r="R577" s="309" t="s">
        <v>22</v>
      </c>
      <c r="S577" s="309" t="s">
        <v>22</v>
      </c>
      <c r="T577" s="309" t="s">
        <v>22</v>
      </c>
      <c r="U577" s="469" t="s">
        <v>22</v>
      </c>
      <c r="V577" s="235"/>
      <c r="W577" s="458">
        <v>2.66</v>
      </c>
      <c r="X577" s="447" t="e">
        <f t="shared" si="67"/>
        <v>#VALUE!</v>
      </c>
      <c r="Y577" s="447" t="e">
        <f t="shared" si="67"/>
        <v>#VALUE!</v>
      </c>
      <c r="Z577" s="447" t="e">
        <f t="shared" si="67"/>
        <v>#VALUE!</v>
      </c>
      <c r="AA577" s="447" t="e">
        <f t="shared" si="67"/>
        <v>#VALUE!</v>
      </c>
      <c r="AB577" s="447" t="e">
        <f t="shared" si="67"/>
        <v>#VALUE!</v>
      </c>
      <c r="AC577" s="327"/>
      <c r="AD577" s="440"/>
    </row>
    <row r="578" spans="1:30" s="219" customFormat="1" ht="15.75" customHeight="1">
      <c r="A578" s="267"/>
      <c r="B578" s="267"/>
      <c r="C578" s="267"/>
      <c r="D578" s="267"/>
      <c r="E578" s="267"/>
      <c r="F578" s="267"/>
      <c r="G578" s="267"/>
      <c r="H578" s="229" t="str">
        <f t="shared" si="60"/>
        <v/>
      </c>
      <c r="I578" s="227"/>
      <c r="J578" s="227"/>
      <c r="K578" s="247"/>
      <c r="L578" s="247"/>
      <c r="M578" s="247"/>
      <c r="N578" s="233"/>
      <c r="O578" s="315" t="s">
        <v>21</v>
      </c>
      <c r="P578" s="315"/>
      <c r="Q578" s="299">
        <f>SUM(Q575:Q577)</f>
        <v>0</v>
      </c>
      <c r="R578" s="299">
        <f>SUM(R575:R577)</f>
        <v>0</v>
      </c>
      <c r="S578" s="299">
        <f>SUM(S575:S577)</f>
        <v>0</v>
      </c>
      <c r="T578" s="299">
        <f>SUM(T575:T577)</f>
        <v>0</v>
      </c>
      <c r="U578" s="299">
        <f>SUM(U575:U577)</f>
        <v>0</v>
      </c>
      <c r="V578" s="235"/>
      <c r="W578" s="465"/>
      <c r="X578" s="465"/>
      <c r="Y578" s="465"/>
      <c r="Z578" s="465"/>
      <c r="AA578" s="465"/>
      <c r="AB578" s="465"/>
      <c r="AC578" s="324"/>
    </row>
    <row r="579" spans="1:30" ht="15.75" customHeight="1">
      <c r="A579" s="229" t="str">
        <f>H579&amp;J579&amp;K579&amp;M579&amp;J579&amp;N579</f>
        <v>0402370012200_APP_Faceout_Light_Impact_100x74</v>
      </c>
      <c r="B579" s="555" t="s">
        <v>607</v>
      </c>
      <c r="C579" s="555" t="s">
        <v>605</v>
      </c>
      <c r="D579" s="260">
        <v>37</v>
      </c>
      <c r="E579" s="546" t="s">
        <v>708</v>
      </c>
      <c r="F579" s="549" t="s">
        <v>652</v>
      </c>
      <c r="G579" s="555" t="s">
        <v>623</v>
      </c>
      <c r="H579" s="229" t="str">
        <f t="shared" si="60"/>
        <v>0402370012200</v>
      </c>
      <c r="I579" s="230" t="s">
        <v>686</v>
      </c>
      <c r="J579" s="227" t="s">
        <v>1139</v>
      </c>
      <c r="K579" s="247" t="s">
        <v>1308</v>
      </c>
      <c r="L579" s="247" t="s">
        <v>1309</v>
      </c>
      <c r="M579" s="247" t="s">
        <v>1228</v>
      </c>
      <c r="N579" s="319" t="s">
        <v>1218</v>
      </c>
      <c r="O579" s="319" t="s">
        <v>1052</v>
      </c>
      <c r="P579" s="247" t="s">
        <v>898</v>
      </c>
      <c r="Q579" s="309">
        <v>12</v>
      </c>
      <c r="R579" s="309">
        <v>12</v>
      </c>
      <c r="S579" s="309">
        <v>12</v>
      </c>
      <c r="T579" s="309">
        <v>12</v>
      </c>
      <c r="U579" s="469">
        <v>12</v>
      </c>
      <c r="V579" s="235"/>
      <c r="W579" s="451">
        <v>2.33</v>
      </c>
      <c r="X579" s="447">
        <f t="shared" ref="X579:AB581" si="68">$W579*Q579</f>
        <v>27.96</v>
      </c>
      <c r="Y579" s="447">
        <f t="shared" si="68"/>
        <v>27.96</v>
      </c>
      <c r="Z579" s="447">
        <f t="shared" si="68"/>
        <v>27.96</v>
      </c>
      <c r="AA579" s="447">
        <f t="shared" si="68"/>
        <v>27.96</v>
      </c>
      <c r="AB579" s="447">
        <f t="shared" si="68"/>
        <v>27.96</v>
      </c>
    </row>
    <row r="580" spans="1:30" ht="15.75" customHeight="1">
      <c r="A580" s="229" t="str">
        <f>H580&amp;J580&amp;K580&amp;M580&amp;J580&amp;N580</f>
        <v>0402370022200_APP_Faceout_Medium_Impact_100x74</v>
      </c>
      <c r="B580" s="555" t="s">
        <v>607</v>
      </c>
      <c r="C580" s="555" t="s">
        <v>605</v>
      </c>
      <c r="D580" s="260">
        <v>37</v>
      </c>
      <c r="E580" s="555" t="s">
        <v>709</v>
      </c>
      <c r="F580" s="549" t="s">
        <v>652</v>
      </c>
      <c r="G580" s="555" t="s">
        <v>623</v>
      </c>
      <c r="H580" s="229" t="str">
        <f t="shared" si="60"/>
        <v>0402370022200</v>
      </c>
      <c r="I580" s="230" t="s">
        <v>686</v>
      </c>
      <c r="J580" s="227" t="s">
        <v>1139</v>
      </c>
      <c r="K580" s="247" t="s">
        <v>1308</v>
      </c>
      <c r="L580" s="247" t="s">
        <v>1309</v>
      </c>
      <c r="M580" s="247" t="s">
        <v>1229</v>
      </c>
      <c r="N580" s="319" t="s">
        <v>1218</v>
      </c>
      <c r="O580" s="319" t="s">
        <v>1052</v>
      </c>
      <c r="P580" s="247" t="s">
        <v>898</v>
      </c>
      <c r="Q580" s="309">
        <v>12</v>
      </c>
      <c r="R580" s="309">
        <v>12</v>
      </c>
      <c r="S580" s="309">
        <v>12</v>
      </c>
      <c r="T580" s="309">
        <v>12</v>
      </c>
      <c r="U580" s="469">
        <v>12</v>
      </c>
      <c r="V580" s="235"/>
      <c r="W580" s="451">
        <v>2.33</v>
      </c>
      <c r="X580" s="447">
        <f t="shared" si="68"/>
        <v>27.96</v>
      </c>
      <c r="Y580" s="447">
        <f t="shared" si="68"/>
        <v>27.96</v>
      </c>
      <c r="Z580" s="447">
        <f t="shared" si="68"/>
        <v>27.96</v>
      </c>
      <c r="AA580" s="447">
        <f t="shared" si="68"/>
        <v>27.96</v>
      </c>
      <c r="AB580" s="447">
        <f t="shared" si="68"/>
        <v>27.96</v>
      </c>
    </row>
    <row r="581" spans="1:30" ht="15.75" customHeight="1">
      <c r="A581" s="229" t="str">
        <f>H581&amp;J581&amp;K581&amp;M581&amp;J581&amp;N581</f>
        <v>0402370032200_APP_Faceout_High_Impact_100x74</v>
      </c>
      <c r="B581" s="555" t="s">
        <v>607</v>
      </c>
      <c r="C581" s="555" t="s">
        <v>605</v>
      </c>
      <c r="D581" s="260">
        <v>37</v>
      </c>
      <c r="E581" s="555" t="s">
        <v>710</v>
      </c>
      <c r="F581" s="549" t="s">
        <v>652</v>
      </c>
      <c r="G581" s="555" t="s">
        <v>623</v>
      </c>
      <c r="H581" s="229" t="str">
        <f t="shared" si="60"/>
        <v>0402370032200</v>
      </c>
      <c r="I581" s="230" t="s">
        <v>686</v>
      </c>
      <c r="J581" s="227" t="s">
        <v>1139</v>
      </c>
      <c r="K581" s="247" t="s">
        <v>1308</v>
      </c>
      <c r="L581" s="247" t="s">
        <v>1309</v>
      </c>
      <c r="M581" s="247" t="s">
        <v>1230</v>
      </c>
      <c r="N581" s="319" t="s">
        <v>1218</v>
      </c>
      <c r="O581" s="319" t="s">
        <v>1052</v>
      </c>
      <c r="P581" s="247" t="s">
        <v>898</v>
      </c>
      <c r="Q581" s="309">
        <v>12</v>
      </c>
      <c r="R581" s="309">
        <v>12</v>
      </c>
      <c r="S581" s="309">
        <v>12</v>
      </c>
      <c r="T581" s="309">
        <v>12</v>
      </c>
      <c r="U581" s="469">
        <v>12</v>
      </c>
      <c r="V581" s="235"/>
      <c r="W581" s="451">
        <v>2.33</v>
      </c>
      <c r="X581" s="447">
        <f t="shared" si="68"/>
        <v>27.96</v>
      </c>
      <c r="Y581" s="447">
        <f t="shared" si="68"/>
        <v>27.96</v>
      </c>
      <c r="Z581" s="447">
        <f t="shared" si="68"/>
        <v>27.96</v>
      </c>
      <c r="AA581" s="447">
        <f t="shared" si="68"/>
        <v>27.96</v>
      </c>
      <c r="AB581" s="447">
        <f t="shared" si="68"/>
        <v>27.96</v>
      </c>
    </row>
    <row r="582" spans="1:30" s="293" customFormat="1" ht="15.75" customHeight="1">
      <c r="A582" s="301"/>
      <c r="B582" s="301"/>
      <c r="C582" s="301"/>
      <c r="D582" s="301"/>
      <c r="E582" s="301"/>
      <c r="F582" s="301"/>
      <c r="G582" s="301"/>
      <c r="H582" s="229" t="str">
        <f t="shared" si="60"/>
        <v/>
      </c>
      <c r="I582" s="294"/>
      <c r="J582" s="227"/>
      <c r="K582" s="294"/>
      <c r="L582" s="294"/>
      <c r="M582" s="320"/>
      <c r="N582" s="321"/>
      <c r="O582" s="315" t="s">
        <v>21</v>
      </c>
      <c r="P582" s="315"/>
      <c r="Q582" s="299">
        <f>SUM(Q579:Q581)</f>
        <v>36</v>
      </c>
      <c r="R582" s="299">
        <f>SUM(R579:R581)</f>
        <v>36</v>
      </c>
      <c r="S582" s="299">
        <f>SUM(S579:S581)</f>
        <v>36</v>
      </c>
      <c r="T582" s="299">
        <f>SUM(T579:T581)</f>
        <v>36</v>
      </c>
      <c r="U582" s="299">
        <f>SUM(U579:U581)</f>
        <v>36</v>
      </c>
      <c r="V582" s="235"/>
      <c r="W582" s="453"/>
      <c r="X582" s="454"/>
      <c r="Y582" s="454"/>
      <c r="Z582" s="454"/>
      <c r="AA582" s="454"/>
      <c r="AB582" s="454"/>
    </row>
    <row r="583" spans="1:30" s="219" customFormat="1" ht="15.75" customHeight="1">
      <c r="A583" s="229" t="str">
        <f>H583&amp;J583&amp;K583&amp;M583&amp;J583&amp;N583</f>
        <v>0508380012200_APP_Bra_bar_FR_Fitting_Room_Poster_A4_210x297</v>
      </c>
      <c r="B583" s="549" t="s">
        <v>608</v>
      </c>
      <c r="C583" s="549" t="s">
        <v>611</v>
      </c>
      <c r="D583" s="267">
        <v>38</v>
      </c>
      <c r="E583" s="546" t="s">
        <v>708</v>
      </c>
      <c r="F583" s="549" t="s">
        <v>652</v>
      </c>
      <c r="G583" s="549" t="s">
        <v>623</v>
      </c>
      <c r="H583" s="229" t="str">
        <f t="shared" si="60"/>
        <v>0508380012200</v>
      </c>
      <c r="I583" s="227" t="s">
        <v>688</v>
      </c>
      <c r="J583" s="227" t="s">
        <v>1139</v>
      </c>
      <c r="K583" s="246" t="s">
        <v>1135</v>
      </c>
      <c r="L583" s="246" t="s">
        <v>1310</v>
      </c>
      <c r="M583" s="325" t="s">
        <v>1053</v>
      </c>
      <c r="N583" s="164" t="s">
        <v>1147</v>
      </c>
      <c r="O583" s="326" t="s">
        <v>467</v>
      </c>
      <c r="P583" s="231" t="s">
        <v>898</v>
      </c>
      <c r="Q583" s="309">
        <v>1</v>
      </c>
      <c r="R583" s="309">
        <v>1</v>
      </c>
      <c r="S583" s="309">
        <v>1</v>
      </c>
      <c r="T583" s="309">
        <v>1</v>
      </c>
      <c r="U583" s="309">
        <v>1</v>
      </c>
      <c r="V583" s="235"/>
      <c r="W583" s="458">
        <v>5</v>
      </c>
      <c r="X583" s="447">
        <f>$W583*Q583</f>
        <v>5</v>
      </c>
      <c r="Y583" s="447">
        <f>$W583*R583</f>
        <v>5</v>
      </c>
      <c r="Z583" s="447">
        <f>$W583*S583</f>
        <v>5</v>
      </c>
      <c r="AA583" s="447">
        <f>$W583*T583</f>
        <v>5</v>
      </c>
      <c r="AB583" s="447">
        <f>$W583*U583</f>
        <v>5</v>
      </c>
      <c r="AC583" s="327"/>
      <c r="AD583" s="327" t="s">
        <v>1054</v>
      </c>
    </row>
    <row r="584" spans="1:30" s="293" customFormat="1" ht="15.75" customHeight="1">
      <c r="A584" s="301"/>
      <c r="B584" s="301"/>
      <c r="C584" s="301"/>
      <c r="D584" s="301"/>
      <c r="E584" s="301"/>
      <c r="F584" s="301"/>
      <c r="G584" s="301"/>
      <c r="H584" s="229" t="str">
        <f t="shared" si="60"/>
        <v/>
      </c>
      <c r="I584" s="294"/>
      <c r="J584" s="294"/>
      <c r="K584" s="294"/>
      <c r="L584" s="294"/>
      <c r="M584" s="320"/>
      <c r="N584" s="321"/>
      <c r="O584" s="315" t="s">
        <v>21</v>
      </c>
      <c r="P584" s="315"/>
      <c r="Q584" s="299">
        <f>SUM(Q583)</f>
        <v>1</v>
      </c>
      <c r="R584" s="299">
        <f>SUM(R583)</f>
        <v>1</v>
      </c>
      <c r="S584" s="299">
        <f>SUM(S583)</f>
        <v>1</v>
      </c>
      <c r="T584" s="299">
        <f>SUM(T583)</f>
        <v>1</v>
      </c>
      <c r="U584" s="299">
        <f>SUM(U583)</f>
        <v>1</v>
      </c>
      <c r="V584" s="282"/>
      <c r="W584" s="453"/>
      <c r="X584" s="454"/>
      <c r="Y584" s="454"/>
      <c r="Z584" s="454"/>
      <c r="AA584" s="454"/>
      <c r="AB584" s="454"/>
    </row>
    <row r="585" spans="1:30" s="219" customFormat="1" ht="15.75" customHeight="1">
      <c r="A585" s="229" t="str">
        <f t="shared" ref="A585:A591" si="69">H585&amp;J585&amp;K585&amp;M585&amp;J585&amp;N585</f>
        <v>0502390012200_APP_Face_Out_Shorts_Nike_5"_Distance_179x148</v>
      </c>
      <c r="B585" s="555" t="s">
        <v>608</v>
      </c>
      <c r="C585" s="555" t="s">
        <v>605</v>
      </c>
      <c r="D585" s="260">
        <v>39</v>
      </c>
      <c r="E585" s="546" t="s">
        <v>708</v>
      </c>
      <c r="F585" s="555" t="s">
        <v>652</v>
      </c>
      <c r="G585" s="555" t="s">
        <v>623</v>
      </c>
      <c r="H585" s="229" t="str">
        <f t="shared" si="60"/>
        <v>0502390012200</v>
      </c>
      <c r="I585" s="227" t="s">
        <v>688</v>
      </c>
      <c r="J585" s="227" t="s">
        <v>1139</v>
      </c>
      <c r="K585" s="247" t="s">
        <v>1256</v>
      </c>
      <c r="L585" s="247" t="s">
        <v>1257</v>
      </c>
      <c r="M585" s="247" t="s">
        <v>1258</v>
      </c>
      <c r="N585" s="319" t="s">
        <v>1219</v>
      </c>
      <c r="O585" s="232" t="s">
        <v>887</v>
      </c>
      <c r="P585" s="231" t="s">
        <v>898</v>
      </c>
      <c r="Q585" s="285">
        <v>1</v>
      </c>
      <c r="R585" s="285">
        <v>1</v>
      </c>
      <c r="S585" s="285">
        <v>1</v>
      </c>
      <c r="T585" s="285">
        <v>1</v>
      </c>
      <c r="U585" s="304">
        <v>1</v>
      </c>
      <c r="V585" s="235"/>
      <c r="W585" s="451">
        <v>1.75</v>
      </c>
      <c r="X585" s="447">
        <f t="shared" ref="X585:AB591" si="70">$W585*Q585</f>
        <v>1.75</v>
      </c>
      <c r="Y585" s="447">
        <f t="shared" si="70"/>
        <v>1.75</v>
      </c>
      <c r="Z585" s="447">
        <f t="shared" si="70"/>
        <v>1.75</v>
      </c>
      <c r="AA585" s="447">
        <f t="shared" si="70"/>
        <v>1.75</v>
      </c>
      <c r="AB585" s="447">
        <f t="shared" si="70"/>
        <v>1.75</v>
      </c>
    </row>
    <row r="586" spans="1:30" s="219" customFormat="1" ht="15.75" customHeight="1">
      <c r="A586" s="229" t="str">
        <f t="shared" si="69"/>
        <v>0502390022200_APP_Face_Out_Shorts_Nike_7"_Distance_179x148</v>
      </c>
      <c r="B586" s="555" t="s">
        <v>608</v>
      </c>
      <c r="C586" s="555" t="s">
        <v>605</v>
      </c>
      <c r="D586" s="260">
        <v>39</v>
      </c>
      <c r="E586" s="555" t="s">
        <v>709</v>
      </c>
      <c r="F586" s="555" t="s">
        <v>652</v>
      </c>
      <c r="G586" s="555" t="s">
        <v>623</v>
      </c>
      <c r="H586" s="229" t="str">
        <f t="shared" si="60"/>
        <v>0502390022200</v>
      </c>
      <c r="I586" s="227" t="s">
        <v>688</v>
      </c>
      <c r="J586" s="227" t="s">
        <v>1139</v>
      </c>
      <c r="K586" s="247" t="s">
        <v>1256</v>
      </c>
      <c r="L586" s="247" t="s">
        <v>1257</v>
      </c>
      <c r="M586" s="247" t="s">
        <v>1259</v>
      </c>
      <c r="N586" s="319" t="s">
        <v>1219</v>
      </c>
      <c r="O586" s="232" t="s">
        <v>887</v>
      </c>
      <c r="P586" s="231" t="s">
        <v>898</v>
      </c>
      <c r="Q586" s="285">
        <v>1</v>
      </c>
      <c r="R586" s="285">
        <v>1</v>
      </c>
      <c r="S586" s="285">
        <v>1</v>
      </c>
      <c r="T586" s="285">
        <v>1</v>
      </c>
      <c r="U586" s="304">
        <v>1</v>
      </c>
      <c r="V586" s="235"/>
      <c r="W586" s="451">
        <v>1.75</v>
      </c>
      <c r="X586" s="447">
        <f t="shared" si="70"/>
        <v>1.75</v>
      </c>
      <c r="Y586" s="447">
        <f t="shared" si="70"/>
        <v>1.75</v>
      </c>
      <c r="Z586" s="447">
        <f t="shared" si="70"/>
        <v>1.75</v>
      </c>
      <c r="AA586" s="447">
        <f t="shared" si="70"/>
        <v>1.75</v>
      </c>
      <c r="AB586" s="447">
        <f t="shared" si="70"/>
        <v>1.75</v>
      </c>
    </row>
    <row r="587" spans="1:30" s="219" customFormat="1" ht="15.75" customHeight="1">
      <c r="A587" s="229" t="str">
        <f t="shared" si="69"/>
        <v>0502390032200_APP_Face_Out_Shorts_Nike_9"_Distance_179x148</v>
      </c>
      <c r="B587" s="555" t="s">
        <v>608</v>
      </c>
      <c r="C587" s="555" t="s">
        <v>605</v>
      </c>
      <c r="D587" s="260">
        <v>39</v>
      </c>
      <c r="E587" s="555" t="s">
        <v>710</v>
      </c>
      <c r="F587" s="555" t="s">
        <v>652</v>
      </c>
      <c r="G587" s="555" t="s">
        <v>623</v>
      </c>
      <c r="H587" s="229" t="str">
        <f t="shared" si="60"/>
        <v>0502390032200</v>
      </c>
      <c r="I587" s="227" t="s">
        <v>688</v>
      </c>
      <c r="J587" s="227" t="s">
        <v>1139</v>
      </c>
      <c r="K587" s="247" t="s">
        <v>1256</v>
      </c>
      <c r="L587" s="247" t="s">
        <v>1257</v>
      </c>
      <c r="M587" s="247" t="s">
        <v>1260</v>
      </c>
      <c r="N587" s="319" t="s">
        <v>1219</v>
      </c>
      <c r="O587" s="232" t="s">
        <v>887</v>
      </c>
      <c r="P587" s="231" t="s">
        <v>898</v>
      </c>
      <c r="Q587" s="285">
        <v>1</v>
      </c>
      <c r="R587" s="285">
        <v>1</v>
      </c>
      <c r="S587" s="285">
        <v>1</v>
      </c>
      <c r="T587" s="285">
        <v>1</v>
      </c>
      <c r="U587" s="304">
        <v>1</v>
      </c>
      <c r="V587" s="235"/>
      <c r="W587" s="451">
        <v>1.75</v>
      </c>
      <c r="X587" s="447">
        <f t="shared" si="70"/>
        <v>1.75</v>
      </c>
      <c r="Y587" s="447">
        <f t="shared" si="70"/>
        <v>1.75</v>
      </c>
      <c r="Z587" s="447">
        <f t="shared" si="70"/>
        <v>1.75</v>
      </c>
      <c r="AA587" s="447">
        <f t="shared" si="70"/>
        <v>1.75</v>
      </c>
      <c r="AB587" s="447">
        <f t="shared" si="70"/>
        <v>1.75</v>
      </c>
    </row>
    <row r="588" spans="1:30" s="219" customFormat="1" ht="15.75" customHeight="1">
      <c r="A588" s="229" t="str">
        <f t="shared" si="69"/>
        <v>0502390042200_APP_Face_Out_Shorts_Nike_Modern_Tempo_179x148</v>
      </c>
      <c r="B588" s="555" t="s">
        <v>608</v>
      </c>
      <c r="C588" s="555" t="s">
        <v>605</v>
      </c>
      <c r="D588" s="260">
        <v>39</v>
      </c>
      <c r="E588" s="555" t="s">
        <v>711</v>
      </c>
      <c r="F588" s="555" t="s">
        <v>652</v>
      </c>
      <c r="G588" s="555" t="s">
        <v>623</v>
      </c>
      <c r="H588" s="229" t="str">
        <f t="shared" si="60"/>
        <v>0502390042200</v>
      </c>
      <c r="I588" s="227" t="s">
        <v>688</v>
      </c>
      <c r="J588" s="227" t="s">
        <v>1139</v>
      </c>
      <c r="K588" s="247" t="s">
        <v>1256</v>
      </c>
      <c r="L588" s="247" t="s">
        <v>1257</v>
      </c>
      <c r="M588" s="247" t="s">
        <v>1261</v>
      </c>
      <c r="N588" s="319" t="s">
        <v>1219</v>
      </c>
      <c r="O588" s="232" t="s">
        <v>887</v>
      </c>
      <c r="P588" s="231" t="s">
        <v>898</v>
      </c>
      <c r="Q588" s="285">
        <v>1</v>
      </c>
      <c r="R588" s="285">
        <v>1</v>
      </c>
      <c r="S588" s="285">
        <v>1</v>
      </c>
      <c r="T588" s="285">
        <v>1</v>
      </c>
      <c r="U588" s="304">
        <v>1</v>
      </c>
      <c r="V588" s="235"/>
      <c r="W588" s="451">
        <v>1.75</v>
      </c>
      <c r="X588" s="447">
        <f t="shared" si="70"/>
        <v>1.75</v>
      </c>
      <c r="Y588" s="447">
        <f t="shared" si="70"/>
        <v>1.75</v>
      </c>
      <c r="Z588" s="447">
        <f t="shared" si="70"/>
        <v>1.75</v>
      </c>
      <c r="AA588" s="447">
        <f t="shared" si="70"/>
        <v>1.75</v>
      </c>
      <c r="AB588" s="447">
        <f t="shared" si="70"/>
        <v>1.75</v>
      </c>
    </row>
    <row r="589" spans="1:30" s="219" customFormat="1" ht="15.75" customHeight="1">
      <c r="A589" s="229" t="str">
        <f t="shared" si="69"/>
        <v>0502390052200_APP_Face_Out_Shorts_Nike_Rival_179x148</v>
      </c>
      <c r="B589" s="555" t="s">
        <v>608</v>
      </c>
      <c r="C589" s="555" t="s">
        <v>605</v>
      </c>
      <c r="D589" s="260">
        <v>39</v>
      </c>
      <c r="E589" s="555" t="s">
        <v>712</v>
      </c>
      <c r="F589" s="555" t="s">
        <v>652</v>
      </c>
      <c r="G589" s="555" t="s">
        <v>623</v>
      </c>
      <c r="H589" s="229" t="str">
        <f t="shared" si="60"/>
        <v>0502390052200</v>
      </c>
      <c r="I589" s="227" t="s">
        <v>688</v>
      </c>
      <c r="J589" s="227" t="s">
        <v>1139</v>
      </c>
      <c r="K589" s="247" t="s">
        <v>1256</v>
      </c>
      <c r="L589" s="247" t="s">
        <v>1257</v>
      </c>
      <c r="M589" s="247" t="s">
        <v>1262</v>
      </c>
      <c r="N589" s="319" t="s">
        <v>1219</v>
      </c>
      <c r="O589" s="232" t="s">
        <v>887</v>
      </c>
      <c r="P589" s="231" t="s">
        <v>898</v>
      </c>
      <c r="Q589" s="285">
        <v>1</v>
      </c>
      <c r="R589" s="285">
        <v>1</v>
      </c>
      <c r="S589" s="285">
        <v>1</v>
      </c>
      <c r="T589" s="285">
        <v>1</v>
      </c>
      <c r="U589" s="304">
        <v>1</v>
      </c>
      <c r="V589" s="235"/>
      <c r="W589" s="451">
        <v>1.75</v>
      </c>
      <c r="X589" s="447">
        <f t="shared" si="70"/>
        <v>1.75</v>
      </c>
      <c r="Y589" s="447">
        <f t="shared" si="70"/>
        <v>1.75</v>
      </c>
      <c r="Z589" s="447">
        <f t="shared" si="70"/>
        <v>1.75</v>
      </c>
      <c r="AA589" s="447">
        <f t="shared" si="70"/>
        <v>1.75</v>
      </c>
      <c r="AB589" s="447">
        <f t="shared" si="70"/>
        <v>1.75</v>
      </c>
    </row>
    <row r="590" spans="1:30" s="219" customFormat="1" ht="15.75" customHeight="1">
      <c r="A590" s="229" t="str">
        <f t="shared" si="69"/>
        <v>0502390062200_APP_Face_Out_Shorts_Nike_Strike_Pant_179x148</v>
      </c>
      <c r="B590" s="555" t="s">
        <v>608</v>
      </c>
      <c r="C590" s="555" t="s">
        <v>605</v>
      </c>
      <c r="D590" s="260">
        <v>39</v>
      </c>
      <c r="E590" s="555" t="s">
        <v>713</v>
      </c>
      <c r="F590" s="555" t="s">
        <v>652</v>
      </c>
      <c r="G590" s="555" t="s">
        <v>623</v>
      </c>
      <c r="H590" s="229" t="str">
        <f t="shared" si="60"/>
        <v>0502390062200</v>
      </c>
      <c r="I590" s="227" t="s">
        <v>688</v>
      </c>
      <c r="J590" s="227" t="s">
        <v>1139</v>
      </c>
      <c r="K590" s="247" t="s">
        <v>1256</v>
      </c>
      <c r="L590" s="247" t="s">
        <v>1257</v>
      </c>
      <c r="M590" s="227" t="s">
        <v>1055</v>
      </c>
      <c r="N590" s="319" t="s">
        <v>1219</v>
      </c>
      <c r="O590" s="232" t="s">
        <v>887</v>
      </c>
      <c r="P590" s="231" t="s">
        <v>898</v>
      </c>
      <c r="Q590" s="285">
        <v>1</v>
      </c>
      <c r="R590" s="285">
        <v>1</v>
      </c>
      <c r="S590" s="285">
        <v>1</v>
      </c>
      <c r="T590" s="285">
        <v>1</v>
      </c>
      <c r="U590" s="285">
        <v>1</v>
      </c>
      <c r="V590" s="235"/>
      <c r="W590" s="451">
        <v>1.75</v>
      </c>
      <c r="X590" s="447">
        <f t="shared" si="70"/>
        <v>1.75</v>
      </c>
      <c r="Y590" s="447">
        <f t="shared" si="70"/>
        <v>1.75</v>
      </c>
      <c r="Z590" s="447">
        <f t="shared" si="70"/>
        <v>1.75</v>
      </c>
      <c r="AA590" s="447">
        <f t="shared" si="70"/>
        <v>1.75</v>
      </c>
      <c r="AB590" s="447">
        <f t="shared" si="70"/>
        <v>1.75</v>
      </c>
      <c r="AD590" s="244"/>
    </row>
    <row r="591" spans="1:30" s="219" customFormat="1" ht="15.75" customHeight="1">
      <c r="A591" s="229" t="str">
        <f t="shared" si="69"/>
        <v>0502390072200_APP_Face_Out_Shorts_Nike_Perforated_Rival_2_in_1_179x148</v>
      </c>
      <c r="B591" s="555" t="s">
        <v>608</v>
      </c>
      <c r="C591" s="555" t="s">
        <v>605</v>
      </c>
      <c r="D591" s="260">
        <v>39</v>
      </c>
      <c r="E591" s="555" t="s">
        <v>714</v>
      </c>
      <c r="F591" s="555" t="s">
        <v>652</v>
      </c>
      <c r="G591" s="555" t="s">
        <v>623</v>
      </c>
      <c r="H591" s="229" t="str">
        <f t="shared" si="60"/>
        <v>0502390072200</v>
      </c>
      <c r="I591" s="227" t="s">
        <v>688</v>
      </c>
      <c r="J591" s="227" t="s">
        <v>1139</v>
      </c>
      <c r="K591" s="247" t="s">
        <v>1256</v>
      </c>
      <c r="L591" s="247" t="s">
        <v>1257</v>
      </c>
      <c r="M591" s="247" t="s">
        <v>1263</v>
      </c>
      <c r="N591" s="319" t="s">
        <v>1219</v>
      </c>
      <c r="O591" s="232" t="s">
        <v>887</v>
      </c>
      <c r="P591" s="231" t="s">
        <v>898</v>
      </c>
      <c r="Q591" s="285">
        <v>1</v>
      </c>
      <c r="R591" s="285">
        <v>1</v>
      </c>
      <c r="S591" s="285">
        <v>1</v>
      </c>
      <c r="T591" s="285">
        <v>1</v>
      </c>
      <c r="U591" s="304">
        <v>1</v>
      </c>
      <c r="V591" s="235"/>
      <c r="W591" s="451">
        <v>1.75</v>
      </c>
      <c r="X591" s="447">
        <f t="shared" si="70"/>
        <v>1.75</v>
      </c>
      <c r="Y591" s="447">
        <f t="shared" si="70"/>
        <v>1.75</v>
      </c>
      <c r="Z591" s="447">
        <f t="shared" si="70"/>
        <v>1.75</v>
      </c>
      <c r="AA591" s="447">
        <f t="shared" si="70"/>
        <v>1.75</v>
      </c>
      <c r="AB591" s="447">
        <f t="shared" si="70"/>
        <v>1.75</v>
      </c>
      <c r="AC591" s="244"/>
    </row>
    <row r="592" spans="1:30" s="291" customFormat="1" ht="15.75" customHeight="1">
      <c r="A592" s="323"/>
      <c r="B592" s="323"/>
      <c r="C592" s="323"/>
      <c r="D592" s="323"/>
      <c r="E592" s="323"/>
      <c r="F592" s="323"/>
      <c r="G592" s="323"/>
      <c r="H592" s="229" t="str">
        <f t="shared" si="60"/>
        <v/>
      </c>
      <c r="I592" s="294"/>
      <c r="J592" s="294"/>
      <c r="K592" s="329"/>
      <c r="L592" s="329"/>
      <c r="M592" s="329"/>
      <c r="N592" s="330"/>
      <c r="O592" s="315" t="s">
        <v>21</v>
      </c>
      <c r="P592" s="315"/>
      <c r="Q592" s="299">
        <f>SUM(Q585:Q591)</f>
        <v>7</v>
      </c>
      <c r="R592" s="299">
        <f>SUM(R585:R591)</f>
        <v>7</v>
      </c>
      <c r="S592" s="299">
        <f>SUM(S585:S591)</f>
        <v>7</v>
      </c>
      <c r="T592" s="299">
        <f>SUM(T585:T591)</f>
        <v>7</v>
      </c>
      <c r="U592" s="299">
        <f>SUM(U585:U591)</f>
        <v>7</v>
      </c>
      <c r="V592" s="282"/>
      <c r="W592" s="453"/>
      <c r="X592" s="454"/>
      <c r="Y592" s="454"/>
      <c r="Z592" s="454"/>
      <c r="AA592" s="454"/>
      <c r="AB592" s="454"/>
    </row>
    <row r="593" spans="1:31" s="219" customFormat="1" ht="15.75" customHeight="1">
      <c r="A593" s="229" t="str">
        <f>H593&amp;J593&amp;K593&amp;M593&amp;J593&amp;N593</f>
        <v>0511520012200_APP_HP_countertop_top_Make_it_yours_1210x1045</v>
      </c>
      <c r="B593" s="555" t="s">
        <v>608</v>
      </c>
      <c r="C593" s="260">
        <v>11</v>
      </c>
      <c r="D593" s="260">
        <v>52</v>
      </c>
      <c r="E593" s="546" t="s">
        <v>708</v>
      </c>
      <c r="F593" s="555" t="s">
        <v>652</v>
      </c>
      <c r="G593" s="555" t="s">
        <v>623</v>
      </c>
      <c r="H593" s="229" t="str">
        <f t="shared" si="60"/>
        <v>0511520012200</v>
      </c>
      <c r="I593" s="227" t="s">
        <v>688</v>
      </c>
      <c r="J593" s="227" t="s">
        <v>1139</v>
      </c>
      <c r="K593" s="247" t="s">
        <v>1136</v>
      </c>
      <c r="L593" s="247" t="s">
        <v>672</v>
      </c>
      <c r="M593" s="247" t="s">
        <v>1056</v>
      </c>
      <c r="N593" s="319" t="s">
        <v>1471</v>
      </c>
      <c r="O593" s="232" t="s">
        <v>673</v>
      </c>
      <c r="P593" s="231" t="s">
        <v>898</v>
      </c>
      <c r="Q593" s="309" t="s">
        <v>22</v>
      </c>
      <c r="R593" s="309" t="s">
        <v>22</v>
      </c>
      <c r="S593" s="309" t="s">
        <v>22</v>
      </c>
      <c r="T593" s="309" t="s">
        <v>22</v>
      </c>
      <c r="U593" s="469" t="s">
        <v>22</v>
      </c>
      <c r="V593" s="235"/>
      <c r="W593" s="451"/>
      <c r="X593" s="447" t="e">
        <f t="shared" ref="X593:AB595" si="71">$W593*Q593</f>
        <v>#VALUE!</v>
      </c>
      <c r="Y593" s="447" t="e">
        <f t="shared" si="71"/>
        <v>#VALUE!</v>
      </c>
      <c r="Z593" s="447" t="e">
        <f t="shared" si="71"/>
        <v>#VALUE!</v>
      </c>
      <c r="AA593" s="447" t="e">
        <f t="shared" si="71"/>
        <v>#VALUE!</v>
      </c>
      <c r="AB593" s="447" t="e">
        <f t="shared" si="71"/>
        <v>#VALUE!</v>
      </c>
    </row>
    <row r="594" spans="1:31" s="219" customFormat="1" ht="15.75" customHeight="1">
      <c r="A594" s="229" t="str">
        <f>H594&amp;J594&amp;K594&amp;M594&amp;J594&amp;N594</f>
        <v>0511520012200_APP_HP_countertop_front_Make_it_yours_choices_781x96,5</v>
      </c>
      <c r="B594" s="555" t="s">
        <v>608</v>
      </c>
      <c r="C594" s="260">
        <v>11</v>
      </c>
      <c r="D594" s="260">
        <v>52</v>
      </c>
      <c r="E594" s="555" t="s">
        <v>708</v>
      </c>
      <c r="F594" s="555" t="s">
        <v>652</v>
      </c>
      <c r="G594" s="555" t="s">
        <v>623</v>
      </c>
      <c r="H594" s="229" t="str">
        <f t="shared" si="60"/>
        <v>0511520012200</v>
      </c>
      <c r="I594" s="227" t="s">
        <v>688</v>
      </c>
      <c r="J594" s="227" t="s">
        <v>1139</v>
      </c>
      <c r="K594" s="247" t="s">
        <v>1137</v>
      </c>
      <c r="L594" s="247" t="s">
        <v>674</v>
      </c>
      <c r="M594" s="247" t="s">
        <v>1380</v>
      </c>
      <c r="N594" s="319" t="s">
        <v>1472</v>
      </c>
      <c r="O594" s="232" t="s">
        <v>673</v>
      </c>
      <c r="P594" s="231" t="s">
        <v>898</v>
      </c>
      <c r="Q594" s="309" t="s">
        <v>22</v>
      </c>
      <c r="R594" s="309" t="s">
        <v>22</v>
      </c>
      <c r="S594" s="309" t="s">
        <v>22</v>
      </c>
      <c r="T594" s="309" t="s">
        <v>22</v>
      </c>
      <c r="U594" s="469" t="s">
        <v>22</v>
      </c>
      <c r="V594" s="235"/>
      <c r="W594" s="451"/>
      <c r="X594" s="447" t="e">
        <f t="shared" si="71"/>
        <v>#VALUE!</v>
      </c>
      <c r="Y594" s="447" t="e">
        <f t="shared" si="71"/>
        <v>#VALUE!</v>
      </c>
      <c r="Z594" s="447" t="e">
        <f t="shared" si="71"/>
        <v>#VALUE!</v>
      </c>
      <c r="AA594" s="447" t="e">
        <f t="shared" si="71"/>
        <v>#VALUE!</v>
      </c>
      <c r="AB594" s="447" t="e">
        <f t="shared" si="71"/>
        <v>#VALUE!</v>
      </c>
    </row>
    <row r="595" spans="1:31" s="219" customFormat="1" ht="15.75" customHeight="1">
      <c r="A595" s="229" t="str">
        <f>H595&amp;J595&amp;K595&amp;M595&amp;J595&amp;N595</f>
        <v>0511520012200_APP_HP_backdrop_Image_make_it_yours_333x162</v>
      </c>
      <c r="B595" s="555" t="s">
        <v>608</v>
      </c>
      <c r="C595" s="260">
        <v>11</v>
      </c>
      <c r="D595" s="260">
        <v>52</v>
      </c>
      <c r="E595" s="555" t="s">
        <v>708</v>
      </c>
      <c r="F595" s="555" t="s">
        <v>652</v>
      </c>
      <c r="G595" s="555" t="s">
        <v>623</v>
      </c>
      <c r="H595" s="229" t="str">
        <f t="shared" si="60"/>
        <v>0511520012200</v>
      </c>
      <c r="I595" s="227" t="s">
        <v>688</v>
      </c>
      <c r="J595" s="227" t="s">
        <v>1139</v>
      </c>
      <c r="K595" s="247" t="s">
        <v>1138</v>
      </c>
      <c r="L595" s="247" t="s">
        <v>1057</v>
      </c>
      <c r="M595" s="247" t="s">
        <v>1381</v>
      </c>
      <c r="N595" s="319" t="s">
        <v>1473</v>
      </c>
      <c r="O595" s="232" t="s">
        <v>887</v>
      </c>
      <c r="P595" s="231" t="s">
        <v>898</v>
      </c>
      <c r="Q595" s="309" t="s">
        <v>22</v>
      </c>
      <c r="R595" s="309" t="s">
        <v>22</v>
      </c>
      <c r="S595" s="309" t="s">
        <v>22</v>
      </c>
      <c r="T595" s="309" t="s">
        <v>22</v>
      </c>
      <c r="U595" s="469" t="s">
        <v>22</v>
      </c>
      <c r="V595" s="235"/>
      <c r="W595" s="451"/>
      <c r="X595" s="447" t="e">
        <f t="shared" si="71"/>
        <v>#VALUE!</v>
      </c>
      <c r="Y595" s="447" t="e">
        <f t="shared" si="71"/>
        <v>#VALUE!</v>
      </c>
      <c r="Z595" s="447" t="e">
        <f t="shared" si="71"/>
        <v>#VALUE!</v>
      </c>
      <c r="AA595" s="447" t="e">
        <f t="shared" si="71"/>
        <v>#VALUE!</v>
      </c>
      <c r="AB595" s="447" t="e">
        <f t="shared" si="71"/>
        <v>#VALUE!</v>
      </c>
    </row>
    <row r="596" spans="1:31" s="291" customFormat="1" ht="15.75" customHeight="1">
      <c r="A596" s="323"/>
      <c r="B596" s="323"/>
      <c r="C596" s="323"/>
      <c r="D596" s="323"/>
      <c r="E596" s="323"/>
      <c r="F596" s="323"/>
      <c r="G596" s="323"/>
      <c r="H596" s="229" t="str">
        <f t="shared" si="60"/>
        <v/>
      </c>
      <c r="I596" s="294"/>
      <c r="J596" s="294"/>
      <c r="K596" s="329"/>
      <c r="L596" s="329"/>
      <c r="M596" s="329"/>
      <c r="N596" s="330"/>
      <c r="O596" s="315" t="s">
        <v>21</v>
      </c>
      <c r="P596" s="315"/>
      <c r="Q596" s="299">
        <f>SUM(Q593:Q595)</f>
        <v>0</v>
      </c>
      <c r="R596" s="299">
        <f>SUM(R593:R595)</f>
        <v>0</v>
      </c>
      <c r="S596" s="299">
        <f>SUM(S593:S595)</f>
        <v>0</v>
      </c>
      <c r="T596" s="299">
        <f>SUM(T593:T595)</f>
        <v>0</v>
      </c>
      <c r="U596" s="299">
        <f>SUM(U593:U595)</f>
        <v>0</v>
      </c>
      <c r="V596" s="282"/>
      <c r="W596" s="453"/>
      <c r="X596" s="454"/>
      <c r="Y596" s="454"/>
      <c r="Z596" s="454"/>
      <c r="AA596" s="454"/>
      <c r="AB596" s="454"/>
    </row>
    <row r="597" spans="1:31" s="219" customFormat="1" ht="15.75" customHeight="1">
      <c r="A597" s="227" t="str">
        <f t="shared" ref="A597:A606" si="72">H597&amp;J597&amp;K597&amp;M597&amp;J597&amp;N597</f>
        <v>0407070012200_Prom_FTW_Strips_sale_251x51</v>
      </c>
      <c r="B597" s="539" t="s">
        <v>607</v>
      </c>
      <c r="C597" s="539" t="s">
        <v>610</v>
      </c>
      <c r="D597" s="539" t="s">
        <v>610</v>
      </c>
      <c r="E597" s="539" t="s">
        <v>708</v>
      </c>
      <c r="F597" s="539" t="s">
        <v>652</v>
      </c>
      <c r="G597" s="539" t="s">
        <v>623</v>
      </c>
      <c r="H597" s="229" t="str">
        <f t="shared" si="60"/>
        <v>0407070012200</v>
      </c>
      <c r="I597" s="227" t="s">
        <v>686</v>
      </c>
      <c r="J597" s="227" t="s">
        <v>1139</v>
      </c>
      <c r="K597" s="230" t="s">
        <v>1311</v>
      </c>
      <c r="L597" s="230" t="s">
        <v>1058</v>
      </c>
      <c r="M597" s="231" t="s">
        <v>195</v>
      </c>
      <c r="N597" s="233" t="s">
        <v>1198</v>
      </c>
      <c r="O597" s="233" t="s">
        <v>1059</v>
      </c>
      <c r="P597" s="231" t="s">
        <v>898</v>
      </c>
      <c r="Q597" s="266">
        <v>80</v>
      </c>
      <c r="R597" s="266">
        <v>80</v>
      </c>
      <c r="S597" s="266">
        <v>80</v>
      </c>
      <c r="T597" s="266">
        <v>80</v>
      </c>
      <c r="U597" s="266">
        <v>80</v>
      </c>
      <c r="V597" s="235"/>
      <c r="W597" s="451">
        <v>1.1599999999999999</v>
      </c>
      <c r="X597" s="447">
        <f t="shared" ref="X597:AB606" si="73">$W597*Q597</f>
        <v>92.8</v>
      </c>
      <c r="Y597" s="447">
        <f t="shared" si="73"/>
        <v>92.8</v>
      </c>
      <c r="Z597" s="447">
        <f t="shared" si="73"/>
        <v>92.8</v>
      </c>
      <c r="AA597" s="447">
        <f t="shared" si="73"/>
        <v>92.8</v>
      </c>
      <c r="AB597" s="447">
        <f t="shared" si="73"/>
        <v>92.8</v>
      </c>
    </row>
    <row r="598" spans="1:31" s="219" customFormat="1" ht="15.75" customHeight="1">
      <c r="A598" s="227" t="str">
        <f t="shared" si="72"/>
        <v>0407070022200_Prom_FTW_Strips_sale_20%_off_251x51</v>
      </c>
      <c r="B598" s="539" t="s">
        <v>607</v>
      </c>
      <c r="C598" s="539" t="s">
        <v>610</v>
      </c>
      <c r="D598" s="539" t="s">
        <v>610</v>
      </c>
      <c r="E598" s="539" t="s">
        <v>709</v>
      </c>
      <c r="F598" s="539" t="s">
        <v>652</v>
      </c>
      <c r="G598" s="539" t="s">
        <v>623</v>
      </c>
      <c r="H598" s="229" t="str">
        <f t="shared" si="60"/>
        <v>0407070022200</v>
      </c>
      <c r="I598" s="227" t="s">
        <v>686</v>
      </c>
      <c r="J598" s="227" t="s">
        <v>1139</v>
      </c>
      <c r="K598" s="230" t="s">
        <v>1311</v>
      </c>
      <c r="L598" s="230" t="s">
        <v>1058</v>
      </c>
      <c r="M598" s="231" t="s">
        <v>1060</v>
      </c>
      <c r="N598" s="233" t="s">
        <v>1198</v>
      </c>
      <c r="O598" s="233" t="s">
        <v>1059</v>
      </c>
      <c r="P598" s="231" t="s">
        <v>898</v>
      </c>
      <c r="Q598" s="266">
        <v>15</v>
      </c>
      <c r="R598" s="266">
        <v>15</v>
      </c>
      <c r="S598" s="266">
        <v>15</v>
      </c>
      <c r="T598" s="266">
        <v>15</v>
      </c>
      <c r="U598" s="266">
        <v>15</v>
      </c>
      <c r="V598" s="235"/>
      <c r="W598" s="451">
        <v>1.1599999999999999</v>
      </c>
      <c r="X598" s="447">
        <f t="shared" si="73"/>
        <v>17.399999999999999</v>
      </c>
      <c r="Y598" s="447">
        <f t="shared" si="73"/>
        <v>17.399999999999999</v>
      </c>
      <c r="Z598" s="447">
        <f t="shared" si="73"/>
        <v>17.399999999999999</v>
      </c>
      <c r="AA598" s="447">
        <f t="shared" si="73"/>
        <v>17.399999999999999</v>
      </c>
      <c r="AB598" s="447">
        <f t="shared" si="73"/>
        <v>17.399999999999999</v>
      </c>
    </row>
    <row r="599" spans="1:31" s="219" customFormat="1" ht="15.75" customHeight="1">
      <c r="A599" s="227" t="str">
        <f t="shared" si="72"/>
        <v>0407070032200_Prom_FTW_Strips_sale_25%_off_251x51</v>
      </c>
      <c r="B599" s="539" t="s">
        <v>607</v>
      </c>
      <c r="C599" s="539" t="s">
        <v>610</v>
      </c>
      <c r="D599" s="539" t="s">
        <v>610</v>
      </c>
      <c r="E599" s="539" t="s">
        <v>710</v>
      </c>
      <c r="F599" s="539" t="s">
        <v>652</v>
      </c>
      <c r="G599" s="539" t="s">
        <v>623</v>
      </c>
      <c r="H599" s="229" t="str">
        <f t="shared" ref="H599:H662" si="74">B599&amp;C599&amp;D599&amp;E599&amp;F599&amp;G599</f>
        <v>0407070032200</v>
      </c>
      <c r="I599" s="227" t="s">
        <v>686</v>
      </c>
      <c r="J599" s="227" t="s">
        <v>1139</v>
      </c>
      <c r="K599" s="230" t="s">
        <v>1311</v>
      </c>
      <c r="L599" s="230" t="s">
        <v>1058</v>
      </c>
      <c r="M599" s="231" t="s">
        <v>1061</v>
      </c>
      <c r="N599" s="233" t="s">
        <v>1198</v>
      </c>
      <c r="O599" s="233" t="s">
        <v>1059</v>
      </c>
      <c r="P599" s="231" t="s">
        <v>898</v>
      </c>
      <c r="Q599" s="266">
        <v>15</v>
      </c>
      <c r="R599" s="266">
        <v>15</v>
      </c>
      <c r="S599" s="266">
        <v>15</v>
      </c>
      <c r="T599" s="266">
        <v>15</v>
      </c>
      <c r="U599" s="266">
        <v>15</v>
      </c>
      <c r="V599" s="235"/>
      <c r="W599" s="451">
        <v>1.1599999999999999</v>
      </c>
      <c r="X599" s="447">
        <f t="shared" si="73"/>
        <v>17.399999999999999</v>
      </c>
      <c r="Y599" s="447">
        <f t="shared" si="73"/>
        <v>17.399999999999999</v>
      </c>
      <c r="Z599" s="447">
        <f t="shared" si="73"/>
        <v>17.399999999999999</v>
      </c>
      <c r="AA599" s="447">
        <f t="shared" si="73"/>
        <v>17.399999999999999</v>
      </c>
      <c r="AB599" s="447">
        <f t="shared" si="73"/>
        <v>17.399999999999999</v>
      </c>
    </row>
    <row r="600" spans="1:31" s="219" customFormat="1" ht="15.75" customHeight="1">
      <c r="A600" s="227" t="str">
        <f t="shared" si="72"/>
        <v>0407070042200_Prom_FTW_Strips_sale_30%_off_251x51</v>
      </c>
      <c r="B600" s="539" t="s">
        <v>607</v>
      </c>
      <c r="C600" s="539" t="s">
        <v>610</v>
      </c>
      <c r="D600" s="539" t="s">
        <v>610</v>
      </c>
      <c r="E600" s="539" t="s">
        <v>711</v>
      </c>
      <c r="F600" s="539" t="s">
        <v>652</v>
      </c>
      <c r="G600" s="539" t="s">
        <v>623</v>
      </c>
      <c r="H600" s="229" t="str">
        <f t="shared" si="74"/>
        <v>0407070042200</v>
      </c>
      <c r="I600" s="227" t="s">
        <v>686</v>
      </c>
      <c r="J600" s="227" t="s">
        <v>1139</v>
      </c>
      <c r="K600" s="230" t="s">
        <v>1311</v>
      </c>
      <c r="L600" s="230" t="s">
        <v>1058</v>
      </c>
      <c r="M600" s="231" t="s">
        <v>1062</v>
      </c>
      <c r="N600" s="233" t="s">
        <v>1198</v>
      </c>
      <c r="O600" s="233" t="s">
        <v>1059</v>
      </c>
      <c r="P600" s="231" t="s">
        <v>898</v>
      </c>
      <c r="Q600" s="266">
        <v>90</v>
      </c>
      <c r="R600" s="266">
        <v>90</v>
      </c>
      <c r="S600" s="266">
        <v>90</v>
      </c>
      <c r="T600" s="266">
        <v>90</v>
      </c>
      <c r="U600" s="266">
        <v>90</v>
      </c>
      <c r="V600" s="235"/>
      <c r="W600" s="451">
        <v>1.1599999999999999</v>
      </c>
      <c r="X600" s="447">
        <f t="shared" si="73"/>
        <v>104.39999999999999</v>
      </c>
      <c r="Y600" s="447">
        <f t="shared" si="73"/>
        <v>104.39999999999999</v>
      </c>
      <c r="Z600" s="447">
        <f t="shared" si="73"/>
        <v>104.39999999999999</v>
      </c>
      <c r="AA600" s="447">
        <f t="shared" si="73"/>
        <v>104.39999999999999</v>
      </c>
      <c r="AB600" s="447">
        <f t="shared" si="73"/>
        <v>104.39999999999999</v>
      </c>
    </row>
    <row r="601" spans="1:31" s="219" customFormat="1" ht="15.75" customHeight="1">
      <c r="A601" s="227" t="str">
        <f t="shared" si="72"/>
        <v>0407070052200_Prom_FTW_Strips_sale_40%_off_251x51</v>
      </c>
      <c r="B601" s="539" t="s">
        <v>607</v>
      </c>
      <c r="C601" s="539" t="s">
        <v>610</v>
      </c>
      <c r="D601" s="539" t="s">
        <v>610</v>
      </c>
      <c r="E601" s="539" t="s">
        <v>712</v>
      </c>
      <c r="F601" s="539" t="s">
        <v>652</v>
      </c>
      <c r="G601" s="539" t="s">
        <v>623</v>
      </c>
      <c r="H601" s="229" t="str">
        <f t="shared" si="74"/>
        <v>0407070052200</v>
      </c>
      <c r="I601" s="227" t="s">
        <v>686</v>
      </c>
      <c r="J601" s="227" t="s">
        <v>1139</v>
      </c>
      <c r="K601" s="230" t="s">
        <v>1311</v>
      </c>
      <c r="L601" s="230" t="s">
        <v>1058</v>
      </c>
      <c r="M601" s="231" t="s">
        <v>1063</v>
      </c>
      <c r="N601" s="233" t="s">
        <v>1198</v>
      </c>
      <c r="O601" s="233" t="s">
        <v>1059</v>
      </c>
      <c r="P601" s="231" t="s">
        <v>898</v>
      </c>
      <c r="Q601" s="266">
        <v>70</v>
      </c>
      <c r="R601" s="266">
        <v>70</v>
      </c>
      <c r="S601" s="266">
        <v>70</v>
      </c>
      <c r="T601" s="266">
        <v>70</v>
      </c>
      <c r="U601" s="266">
        <v>70</v>
      </c>
      <c r="V601" s="235"/>
      <c r="W601" s="451">
        <v>1.1599999999999999</v>
      </c>
      <c r="X601" s="447">
        <f t="shared" si="73"/>
        <v>81.199999999999989</v>
      </c>
      <c r="Y601" s="447">
        <f t="shared" si="73"/>
        <v>81.199999999999989</v>
      </c>
      <c r="Z601" s="447">
        <f t="shared" si="73"/>
        <v>81.199999999999989</v>
      </c>
      <c r="AA601" s="447">
        <f t="shared" si="73"/>
        <v>81.199999999999989</v>
      </c>
      <c r="AB601" s="447">
        <f t="shared" si="73"/>
        <v>81.199999999999989</v>
      </c>
    </row>
    <row r="602" spans="1:31" s="219" customFormat="1" ht="15.75" customHeight="1">
      <c r="A602" s="227" t="str">
        <f t="shared" si="72"/>
        <v>0407070062200_Prom_FTW_Strips_sale_50%_off_251x51</v>
      </c>
      <c r="B602" s="539" t="s">
        <v>607</v>
      </c>
      <c r="C602" s="539" t="s">
        <v>610</v>
      </c>
      <c r="D602" s="539" t="s">
        <v>610</v>
      </c>
      <c r="E602" s="539" t="s">
        <v>713</v>
      </c>
      <c r="F602" s="539" t="s">
        <v>652</v>
      </c>
      <c r="G602" s="539" t="s">
        <v>623</v>
      </c>
      <c r="H602" s="229" t="str">
        <f t="shared" si="74"/>
        <v>0407070062200</v>
      </c>
      <c r="I602" s="227" t="s">
        <v>686</v>
      </c>
      <c r="J602" s="227" t="s">
        <v>1139</v>
      </c>
      <c r="K602" s="230" t="s">
        <v>1311</v>
      </c>
      <c r="L602" s="230" t="s">
        <v>1058</v>
      </c>
      <c r="M602" s="231" t="s">
        <v>1064</v>
      </c>
      <c r="N602" s="233" t="s">
        <v>1198</v>
      </c>
      <c r="O602" s="233" t="s">
        <v>1059</v>
      </c>
      <c r="P602" s="231" t="s">
        <v>898</v>
      </c>
      <c r="Q602" s="266">
        <v>90</v>
      </c>
      <c r="R602" s="266">
        <v>90</v>
      </c>
      <c r="S602" s="266">
        <v>90</v>
      </c>
      <c r="T602" s="266">
        <v>90</v>
      </c>
      <c r="U602" s="266">
        <v>90</v>
      </c>
      <c r="V602" s="235"/>
      <c r="W602" s="451">
        <v>1.1599999999999999</v>
      </c>
      <c r="X602" s="447">
        <f t="shared" si="73"/>
        <v>104.39999999999999</v>
      </c>
      <c r="Y602" s="447">
        <f t="shared" si="73"/>
        <v>104.39999999999999</v>
      </c>
      <c r="Z602" s="447">
        <f t="shared" si="73"/>
        <v>104.39999999999999</v>
      </c>
      <c r="AA602" s="447">
        <f t="shared" si="73"/>
        <v>104.39999999999999</v>
      </c>
      <c r="AB602" s="447">
        <f t="shared" si="73"/>
        <v>104.39999999999999</v>
      </c>
    </row>
    <row r="603" spans="1:31" s="219" customFormat="1" ht="15.75" customHeight="1">
      <c r="A603" s="227" t="str">
        <f t="shared" si="72"/>
        <v>0407070072200_Prom_FTW_Strips_sale_60%_off_251x51</v>
      </c>
      <c r="B603" s="539" t="s">
        <v>607</v>
      </c>
      <c r="C603" s="539" t="s">
        <v>610</v>
      </c>
      <c r="D603" s="539" t="s">
        <v>610</v>
      </c>
      <c r="E603" s="539" t="s">
        <v>714</v>
      </c>
      <c r="F603" s="539" t="s">
        <v>652</v>
      </c>
      <c r="G603" s="539" t="s">
        <v>623</v>
      </c>
      <c r="H603" s="229" t="str">
        <f t="shared" si="74"/>
        <v>0407070072200</v>
      </c>
      <c r="I603" s="227" t="s">
        <v>686</v>
      </c>
      <c r="J603" s="227" t="s">
        <v>1139</v>
      </c>
      <c r="K603" s="230" t="s">
        <v>1311</v>
      </c>
      <c r="L603" s="230" t="s">
        <v>1058</v>
      </c>
      <c r="M603" s="231" t="s">
        <v>1065</v>
      </c>
      <c r="N603" s="233" t="s">
        <v>1198</v>
      </c>
      <c r="O603" s="233" t="s">
        <v>1059</v>
      </c>
      <c r="P603" s="231" t="s">
        <v>898</v>
      </c>
      <c r="Q603" s="266">
        <v>10</v>
      </c>
      <c r="R603" s="266">
        <v>10</v>
      </c>
      <c r="S603" s="266">
        <v>10</v>
      </c>
      <c r="T603" s="266">
        <v>10</v>
      </c>
      <c r="U603" s="266">
        <v>10</v>
      </c>
      <c r="V603" s="235"/>
      <c r="W603" s="451">
        <v>1.1599999999999999</v>
      </c>
      <c r="X603" s="447">
        <f t="shared" si="73"/>
        <v>11.6</v>
      </c>
      <c r="Y603" s="447">
        <f t="shared" si="73"/>
        <v>11.6</v>
      </c>
      <c r="Z603" s="447">
        <f t="shared" si="73"/>
        <v>11.6</v>
      </c>
      <c r="AA603" s="447">
        <f t="shared" si="73"/>
        <v>11.6</v>
      </c>
      <c r="AB603" s="447">
        <f t="shared" si="73"/>
        <v>11.6</v>
      </c>
    </row>
    <row r="604" spans="1:31" s="219" customFormat="1" ht="15.75" customHeight="1">
      <c r="A604" s="227" t="str">
        <f t="shared" si="72"/>
        <v>0407070082200_Prom_FTW_Strips_sale_70%_off_251x51</v>
      </c>
      <c r="B604" s="539" t="s">
        <v>607</v>
      </c>
      <c r="C604" s="539" t="s">
        <v>610</v>
      </c>
      <c r="D604" s="539" t="s">
        <v>610</v>
      </c>
      <c r="E604" s="539" t="s">
        <v>715</v>
      </c>
      <c r="F604" s="539" t="s">
        <v>652</v>
      </c>
      <c r="G604" s="539" t="s">
        <v>623</v>
      </c>
      <c r="H604" s="229" t="str">
        <f t="shared" si="74"/>
        <v>0407070082200</v>
      </c>
      <c r="I604" s="227" t="s">
        <v>686</v>
      </c>
      <c r="J604" s="227" t="s">
        <v>1139</v>
      </c>
      <c r="K604" s="230" t="s">
        <v>1311</v>
      </c>
      <c r="L604" s="230" t="s">
        <v>1058</v>
      </c>
      <c r="M604" s="231" t="s">
        <v>1066</v>
      </c>
      <c r="N604" s="233" t="s">
        <v>1198</v>
      </c>
      <c r="O604" s="233" t="s">
        <v>1059</v>
      </c>
      <c r="P604" s="231" t="s">
        <v>898</v>
      </c>
      <c r="Q604" s="266">
        <v>80</v>
      </c>
      <c r="R604" s="266">
        <v>80</v>
      </c>
      <c r="S604" s="266">
        <v>80</v>
      </c>
      <c r="T604" s="266">
        <v>80</v>
      </c>
      <c r="U604" s="266">
        <v>80</v>
      </c>
      <c r="V604" s="235"/>
      <c r="W604" s="451">
        <v>1.1599999999999999</v>
      </c>
      <c r="X604" s="447">
        <f t="shared" si="73"/>
        <v>92.8</v>
      </c>
      <c r="Y604" s="447">
        <f t="shared" si="73"/>
        <v>92.8</v>
      </c>
      <c r="Z604" s="447">
        <f t="shared" si="73"/>
        <v>92.8</v>
      </c>
      <c r="AA604" s="447">
        <f t="shared" si="73"/>
        <v>92.8</v>
      </c>
      <c r="AB604" s="447">
        <f t="shared" si="73"/>
        <v>92.8</v>
      </c>
    </row>
    <row r="605" spans="1:31" s="219" customFormat="1" ht="15.75" customHeight="1">
      <c r="A605" s="227" t="str">
        <f t="shared" si="72"/>
        <v>0407070092200_Prom_FTW_Strips_special_offer_251x51</v>
      </c>
      <c r="B605" s="539" t="s">
        <v>607</v>
      </c>
      <c r="C605" s="539" t="s">
        <v>610</v>
      </c>
      <c r="D605" s="539" t="s">
        <v>610</v>
      </c>
      <c r="E605" s="539" t="s">
        <v>716</v>
      </c>
      <c r="F605" s="539" t="s">
        <v>652</v>
      </c>
      <c r="G605" s="539" t="s">
        <v>623</v>
      </c>
      <c r="H605" s="229" t="str">
        <f t="shared" si="74"/>
        <v>0407070092200</v>
      </c>
      <c r="I605" s="227" t="s">
        <v>686</v>
      </c>
      <c r="J605" s="227" t="s">
        <v>1139</v>
      </c>
      <c r="K605" s="230" t="s">
        <v>1311</v>
      </c>
      <c r="L605" s="230" t="s">
        <v>1058</v>
      </c>
      <c r="M605" s="231" t="s">
        <v>1067</v>
      </c>
      <c r="N605" s="232" t="s">
        <v>1198</v>
      </c>
      <c r="O605" s="233" t="s">
        <v>1059</v>
      </c>
      <c r="P605" s="231" t="s">
        <v>898</v>
      </c>
      <c r="Q605" s="266">
        <v>80</v>
      </c>
      <c r="R605" s="266">
        <v>80</v>
      </c>
      <c r="S605" s="266">
        <v>80</v>
      </c>
      <c r="T605" s="266">
        <v>80</v>
      </c>
      <c r="U605" s="266">
        <v>80</v>
      </c>
      <c r="V605" s="235"/>
      <c r="W605" s="451">
        <v>1.1599999999999999</v>
      </c>
      <c r="X605" s="447">
        <f t="shared" si="73"/>
        <v>92.8</v>
      </c>
      <c r="Y605" s="447">
        <f t="shared" si="73"/>
        <v>92.8</v>
      </c>
      <c r="Z605" s="447">
        <f t="shared" si="73"/>
        <v>92.8</v>
      </c>
      <c r="AA605" s="447">
        <f t="shared" si="73"/>
        <v>92.8</v>
      </c>
      <c r="AB605" s="447">
        <f t="shared" si="73"/>
        <v>92.8</v>
      </c>
    </row>
    <row r="606" spans="1:31" s="219" customFormat="1" ht="15.75" customHeight="1">
      <c r="A606" s="227" t="str">
        <f t="shared" si="72"/>
        <v>0407070101100_Prom_FTW_Strips_(Italy_only)_Saldi_251x51</v>
      </c>
      <c r="B606" s="539" t="s">
        <v>607</v>
      </c>
      <c r="C606" s="539" t="s">
        <v>610</v>
      </c>
      <c r="D606" s="539" t="s">
        <v>610</v>
      </c>
      <c r="E606" s="539" t="s">
        <v>717</v>
      </c>
      <c r="F606" s="539">
        <v>11</v>
      </c>
      <c r="G606" s="539" t="s">
        <v>623</v>
      </c>
      <c r="H606" s="229" t="str">
        <f t="shared" si="74"/>
        <v>0407070101100</v>
      </c>
      <c r="I606" s="227" t="s">
        <v>686</v>
      </c>
      <c r="J606" s="227" t="s">
        <v>1139</v>
      </c>
      <c r="K606" s="268" t="s">
        <v>1312</v>
      </c>
      <c r="L606" s="268" t="s">
        <v>1068</v>
      </c>
      <c r="M606" s="269" t="s">
        <v>300</v>
      </c>
      <c r="N606" s="270" t="s">
        <v>1198</v>
      </c>
      <c r="O606" s="271" t="s">
        <v>1059</v>
      </c>
      <c r="P606" s="269" t="s">
        <v>898</v>
      </c>
      <c r="Q606" s="272">
        <v>60</v>
      </c>
      <c r="R606" s="272">
        <v>60</v>
      </c>
      <c r="S606" s="272">
        <v>60</v>
      </c>
      <c r="T606" s="272">
        <v>60</v>
      </c>
      <c r="U606" s="272">
        <v>60</v>
      </c>
      <c r="V606" s="273"/>
      <c r="W606" s="452">
        <v>1.1599999999999999</v>
      </c>
      <c r="X606" s="447">
        <f t="shared" si="73"/>
        <v>69.599999999999994</v>
      </c>
      <c r="Y606" s="447">
        <f t="shared" si="73"/>
        <v>69.599999999999994</v>
      </c>
      <c r="Z606" s="447">
        <f t="shared" si="73"/>
        <v>69.599999999999994</v>
      </c>
      <c r="AA606" s="447">
        <f t="shared" si="73"/>
        <v>69.599999999999994</v>
      </c>
      <c r="AB606" s="447">
        <f t="shared" si="73"/>
        <v>69.599999999999994</v>
      </c>
      <c r="AD606" s="274" t="s">
        <v>1069</v>
      </c>
      <c r="AE606" s="252"/>
    </row>
    <row r="607" spans="1:31" s="245" customFormat="1" ht="15.75" customHeight="1">
      <c r="A607" s="253"/>
      <c r="B607" s="253"/>
      <c r="C607" s="253"/>
      <c r="D607" s="253"/>
      <c r="E607" s="253"/>
      <c r="F607" s="253"/>
      <c r="G607" s="253"/>
      <c r="H607" s="229" t="str">
        <f t="shared" si="74"/>
        <v/>
      </c>
      <c r="I607" s="250"/>
      <c r="J607" s="250"/>
      <c r="K607" s="239"/>
      <c r="L607" s="239"/>
      <c r="M607" s="240"/>
      <c r="N607" s="256"/>
      <c r="O607" s="257" t="s">
        <v>21</v>
      </c>
      <c r="P607" s="257"/>
      <c r="Q607" s="275">
        <f>SUM(Q597:Q606)</f>
        <v>590</v>
      </c>
      <c r="R607" s="275">
        <f>SUM(R597:R606)</f>
        <v>590</v>
      </c>
      <c r="S607" s="275">
        <f>SUM(S597:S606)</f>
        <v>590</v>
      </c>
      <c r="T607" s="275">
        <f>SUM(T597:T606)</f>
        <v>590</v>
      </c>
      <c r="U607" s="275">
        <f>SUM(U597:U606)</f>
        <v>590</v>
      </c>
      <c r="V607" s="243"/>
      <c r="W607" s="450"/>
      <c r="X607" s="449"/>
      <c r="Y607" s="449"/>
      <c r="Z607" s="449"/>
      <c r="AA607" s="449"/>
      <c r="AB607" s="449"/>
    </row>
    <row r="608" spans="1:31" s="284" customFormat="1" ht="15.75" customHeight="1">
      <c r="A608" s="229" t="str">
        <f>H608&amp;J608&amp;K608&amp;M608&amp;J608&amp;N608</f>
        <v>0407020012200_Prom_FTW_EC_Bin_Additonal_30%_off_all_FTW_795x203</v>
      </c>
      <c r="B608" s="539" t="s">
        <v>607</v>
      </c>
      <c r="C608" s="539" t="s">
        <v>610</v>
      </c>
      <c r="D608" s="539" t="s">
        <v>605</v>
      </c>
      <c r="E608" s="546" t="s">
        <v>708</v>
      </c>
      <c r="F608" s="539" t="s">
        <v>652</v>
      </c>
      <c r="G608" s="539" t="s">
        <v>623</v>
      </c>
      <c r="H608" s="229" t="str">
        <f t="shared" si="74"/>
        <v>0407020012200</v>
      </c>
      <c r="I608" s="227" t="s">
        <v>686</v>
      </c>
      <c r="J608" s="227" t="s">
        <v>1139</v>
      </c>
      <c r="K608" s="247" t="s">
        <v>1313</v>
      </c>
      <c r="L608" s="247" t="s">
        <v>1264</v>
      </c>
      <c r="M608" s="247" t="s">
        <v>1347</v>
      </c>
      <c r="N608" s="285" t="s">
        <v>1145</v>
      </c>
      <c r="O608" s="443" t="s">
        <v>522</v>
      </c>
      <c r="P608" s="231" t="s">
        <v>898</v>
      </c>
      <c r="Q608" s="285">
        <v>2</v>
      </c>
      <c r="R608" s="285">
        <v>2</v>
      </c>
      <c r="S608" s="285">
        <v>2</v>
      </c>
      <c r="T608" s="285">
        <v>2</v>
      </c>
      <c r="U608" s="285">
        <v>2</v>
      </c>
      <c r="V608" s="243"/>
      <c r="W608" s="462">
        <v>14.1</v>
      </c>
      <c r="X608" s="447">
        <f t="shared" ref="X608:AB610" si="75">$W608*Q608</f>
        <v>28.2</v>
      </c>
      <c r="Y608" s="447">
        <f t="shared" si="75"/>
        <v>28.2</v>
      </c>
      <c r="Z608" s="447">
        <f t="shared" si="75"/>
        <v>28.2</v>
      </c>
      <c r="AA608" s="447">
        <f t="shared" si="75"/>
        <v>28.2</v>
      </c>
      <c r="AB608" s="447">
        <f t="shared" si="75"/>
        <v>28.2</v>
      </c>
    </row>
    <row r="609" spans="1:28" s="284" customFormat="1" ht="15.75" customHeight="1">
      <c r="A609" s="229" t="str">
        <f>H609&amp;J609&amp;K609&amp;M609&amp;J609&amp;N609</f>
        <v>0407020022200_Prom_FTW_EC_Bin_UK_Only_Additional_20%_off_all_FTW_795x203</v>
      </c>
      <c r="B609" s="539" t="s">
        <v>607</v>
      </c>
      <c r="C609" s="539" t="s">
        <v>610</v>
      </c>
      <c r="D609" s="539" t="s">
        <v>605</v>
      </c>
      <c r="E609" s="539" t="s">
        <v>709</v>
      </c>
      <c r="F609" s="539" t="s">
        <v>652</v>
      </c>
      <c r="G609" s="539" t="s">
        <v>623</v>
      </c>
      <c r="H609" s="229" t="str">
        <f t="shared" si="74"/>
        <v>0407020022200</v>
      </c>
      <c r="I609" s="227" t="s">
        <v>686</v>
      </c>
      <c r="J609" s="227" t="s">
        <v>1139</v>
      </c>
      <c r="K609" s="247" t="s">
        <v>1314</v>
      </c>
      <c r="L609" s="247" t="s">
        <v>1265</v>
      </c>
      <c r="M609" s="247" t="s">
        <v>1226</v>
      </c>
      <c r="N609" s="285" t="s">
        <v>1145</v>
      </c>
      <c r="O609" s="443" t="s">
        <v>522</v>
      </c>
      <c r="P609" s="231" t="s">
        <v>898</v>
      </c>
      <c r="Q609" s="285">
        <v>0</v>
      </c>
      <c r="R609" s="285">
        <v>0</v>
      </c>
      <c r="S609" s="285">
        <v>0</v>
      </c>
      <c r="T609" s="285">
        <v>0</v>
      </c>
      <c r="U609" s="285">
        <v>0</v>
      </c>
      <c r="V609" s="243"/>
      <c r="W609" s="462">
        <v>14.1</v>
      </c>
      <c r="X609" s="447">
        <f t="shared" si="75"/>
        <v>0</v>
      </c>
      <c r="Y609" s="447">
        <f t="shared" si="75"/>
        <v>0</v>
      </c>
      <c r="Z609" s="447">
        <f t="shared" si="75"/>
        <v>0</v>
      </c>
      <c r="AA609" s="447">
        <f t="shared" si="75"/>
        <v>0</v>
      </c>
      <c r="AB609" s="447">
        <f t="shared" si="75"/>
        <v>0</v>
      </c>
    </row>
    <row r="610" spans="1:28" s="284" customFormat="1" ht="15.75" customHeight="1">
      <c r="A610" s="229" t="str">
        <f>H610&amp;J610&amp;K610&amp;M610&amp;J610&amp;N610</f>
        <v>0407020032200_Prom_FTW_EC_Bin_Mid_season_Mid_Season_795x203</v>
      </c>
      <c r="B610" s="539" t="s">
        <v>607</v>
      </c>
      <c r="C610" s="539" t="s">
        <v>610</v>
      </c>
      <c r="D610" s="539" t="s">
        <v>605</v>
      </c>
      <c r="E610" s="539" t="s">
        <v>710</v>
      </c>
      <c r="F610" s="539" t="s">
        <v>652</v>
      </c>
      <c r="G610" s="539" t="s">
        <v>623</v>
      </c>
      <c r="H610" s="229" t="str">
        <f t="shared" si="74"/>
        <v>0407020032200</v>
      </c>
      <c r="I610" s="227" t="s">
        <v>686</v>
      </c>
      <c r="J610" s="227" t="s">
        <v>1139</v>
      </c>
      <c r="K610" s="247" t="s">
        <v>1315</v>
      </c>
      <c r="L610" s="247" t="s">
        <v>1266</v>
      </c>
      <c r="M610" s="247" t="s">
        <v>1227</v>
      </c>
      <c r="N610" s="285" t="s">
        <v>1145</v>
      </c>
      <c r="O610" s="443" t="s">
        <v>522</v>
      </c>
      <c r="P610" s="231" t="s">
        <v>898</v>
      </c>
      <c r="Q610" s="285">
        <v>2</v>
      </c>
      <c r="R610" s="285">
        <v>2</v>
      </c>
      <c r="S610" s="285">
        <v>2</v>
      </c>
      <c r="T610" s="285">
        <v>2</v>
      </c>
      <c r="U610" s="285">
        <v>2</v>
      </c>
      <c r="V610" s="243"/>
      <c r="W610" s="462">
        <v>14.1</v>
      </c>
      <c r="X610" s="447">
        <f t="shared" si="75"/>
        <v>28.2</v>
      </c>
      <c r="Y610" s="447">
        <f t="shared" si="75"/>
        <v>28.2</v>
      </c>
      <c r="Z610" s="447">
        <f t="shared" si="75"/>
        <v>28.2</v>
      </c>
      <c r="AA610" s="447">
        <f t="shared" si="75"/>
        <v>28.2</v>
      </c>
      <c r="AB610" s="447">
        <f t="shared" si="75"/>
        <v>28.2</v>
      </c>
    </row>
    <row r="611" spans="1:28" s="245" customFormat="1" ht="15.75" customHeight="1">
      <c r="A611" s="253"/>
      <c r="B611" s="253"/>
      <c r="C611" s="253"/>
      <c r="D611" s="253"/>
      <c r="E611" s="253"/>
      <c r="F611" s="253"/>
      <c r="G611" s="253"/>
      <c r="H611" s="229" t="str">
        <f t="shared" si="74"/>
        <v/>
      </c>
      <c r="I611" s="250"/>
      <c r="J611" s="250"/>
      <c r="K611" s="239"/>
      <c r="L611" s="239"/>
      <c r="M611" s="240"/>
      <c r="N611" s="256"/>
      <c r="O611" s="257"/>
      <c r="P611" s="257"/>
      <c r="Q611" s="275">
        <f>SUM(Q608:Q610)</f>
        <v>4</v>
      </c>
      <c r="R611" s="275">
        <f>SUM(R608:R610)</f>
        <v>4</v>
      </c>
      <c r="S611" s="275">
        <f>SUM(S608:S610)</f>
        <v>4</v>
      </c>
      <c r="T611" s="275">
        <f>SUM(T608:T610)</f>
        <v>4</v>
      </c>
      <c r="U611" s="275">
        <f>SUM(U608:U610)</f>
        <v>4</v>
      </c>
      <c r="V611" s="243"/>
      <c r="W611" s="450"/>
      <c r="X611" s="449"/>
      <c r="Y611" s="449"/>
      <c r="Z611" s="449"/>
      <c r="AA611" s="449"/>
      <c r="AB611" s="449"/>
    </row>
    <row r="612" spans="1:28" s="219" customFormat="1" ht="15.75" customHeight="1">
      <c r="A612" s="229" t="str">
        <f t="shared" ref="A612:A664" si="76">H612&amp;J612&amp;K612&amp;M612&amp;J612&amp;N612</f>
        <v>0507270010001_APP_Prom_Price_3_295x178</v>
      </c>
      <c r="B612" s="546" t="s">
        <v>608</v>
      </c>
      <c r="C612" s="546" t="s">
        <v>610</v>
      </c>
      <c r="D612" s="229">
        <v>27</v>
      </c>
      <c r="E612" s="546" t="s">
        <v>708</v>
      </c>
      <c r="F612" s="539" t="s">
        <v>623</v>
      </c>
      <c r="G612" s="539" t="s">
        <v>604</v>
      </c>
      <c r="H612" s="229" t="str">
        <f t="shared" si="74"/>
        <v>0507270010001</v>
      </c>
      <c r="I612" s="227" t="s">
        <v>688</v>
      </c>
      <c r="J612" s="227" t="s">
        <v>1139</v>
      </c>
      <c r="K612" s="246" t="s">
        <v>1316</v>
      </c>
      <c r="L612" s="246" t="s">
        <v>1270</v>
      </c>
      <c r="M612" s="262">
        <v>3</v>
      </c>
      <c r="N612" s="262" t="s">
        <v>375</v>
      </c>
      <c r="O612" s="262" t="s">
        <v>1070</v>
      </c>
      <c r="P612" s="297"/>
      <c r="Q612" s="278">
        <v>2</v>
      </c>
      <c r="R612" s="278">
        <v>2</v>
      </c>
      <c r="S612" s="278">
        <v>2</v>
      </c>
      <c r="T612" s="278">
        <v>2</v>
      </c>
      <c r="U612" s="278">
        <v>2</v>
      </c>
      <c r="V612" s="235"/>
      <c r="W612" s="451">
        <v>1.85</v>
      </c>
      <c r="X612" s="447">
        <f t="shared" ref="X612:AB643" si="77">$W612*Q612</f>
        <v>3.7</v>
      </c>
      <c r="Y612" s="447">
        <f t="shared" si="77"/>
        <v>3.7</v>
      </c>
      <c r="Z612" s="447">
        <f t="shared" si="77"/>
        <v>3.7</v>
      </c>
      <c r="AA612" s="447">
        <f t="shared" si="77"/>
        <v>3.7</v>
      </c>
      <c r="AB612" s="447">
        <f t="shared" si="77"/>
        <v>3.7</v>
      </c>
    </row>
    <row r="613" spans="1:28" s="219" customFormat="1" ht="15.75" customHeight="1">
      <c r="A613" s="229" t="str">
        <f t="shared" si="76"/>
        <v>0507270020001_APP_Prom_Price_4_295x178</v>
      </c>
      <c r="B613" s="546" t="s">
        <v>608</v>
      </c>
      <c r="C613" s="546" t="s">
        <v>610</v>
      </c>
      <c r="D613" s="229">
        <v>27</v>
      </c>
      <c r="E613" s="539" t="s">
        <v>709</v>
      </c>
      <c r="F613" s="539" t="s">
        <v>623</v>
      </c>
      <c r="G613" s="539" t="s">
        <v>604</v>
      </c>
      <c r="H613" s="229" t="str">
        <f t="shared" si="74"/>
        <v>0507270020001</v>
      </c>
      <c r="I613" s="227" t="s">
        <v>688</v>
      </c>
      <c r="J613" s="227" t="s">
        <v>1139</v>
      </c>
      <c r="K613" s="246" t="s">
        <v>1316</v>
      </c>
      <c r="L613" s="246" t="s">
        <v>1270</v>
      </c>
      <c r="M613" s="262">
        <v>4</v>
      </c>
      <c r="N613" s="262" t="s">
        <v>375</v>
      </c>
      <c r="O613" s="262" t="s">
        <v>1070</v>
      </c>
      <c r="P613" s="297"/>
      <c r="Q613" s="278">
        <v>2</v>
      </c>
      <c r="R613" s="278">
        <v>2</v>
      </c>
      <c r="S613" s="278">
        <v>2</v>
      </c>
      <c r="T613" s="278">
        <v>2</v>
      </c>
      <c r="U613" s="278">
        <v>2</v>
      </c>
      <c r="V613" s="235"/>
      <c r="W613" s="451">
        <v>1.85</v>
      </c>
      <c r="X613" s="447">
        <f t="shared" si="77"/>
        <v>3.7</v>
      </c>
      <c r="Y613" s="447">
        <f t="shared" si="77"/>
        <v>3.7</v>
      </c>
      <c r="Z613" s="447">
        <f t="shared" si="77"/>
        <v>3.7</v>
      </c>
      <c r="AA613" s="447">
        <f t="shared" si="77"/>
        <v>3.7</v>
      </c>
      <c r="AB613" s="447">
        <f t="shared" si="77"/>
        <v>3.7</v>
      </c>
    </row>
    <row r="614" spans="1:28" s="219" customFormat="1" ht="15.75" customHeight="1">
      <c r="A614" s="229" t="str">
        <f t="shared" si="76"/>
        <v>0507270030001_APP_Prom_Price_5_295x178</v>
      </c>
      <c r="B614" s="546" t="s">
        <v>608</v>
      </c>
      <c r="C614" s="546" t="s">
        <v>610</v>
      </c>
      <c r="D614" s="229">
        <v>27</v>
      </c>
      <c r="E614" s="539" t="s">
        <v>710</v>
      </c>
      <c r="F614" s="539" t="s">
        <v>623</v>
      </c>
      <c r="G614" s="539" t="s">
        <v>604</v>
      </c>
      <c r="H614" s="229" t="str">
        <f t="shared" si="74"/>
        <v>0507270030001</v>
      </c>
      <c r="I614" s="227" t="s">
        <v>688</v>
      </c>
      <c r="J614" s="227" t="s">
        <v>1139</v>
      </c>
      <c r="K614" s="246" t="s">
        <v>1316</v>
      </c>
      <c r="L614" s="246" t="s">
        <v>1270</v>
      </c>
      <c r="M614" s="262">
        <v>5</v>
      </c>
      <c r="N614" s="262" t="s">
        <v>375</v>
      </c>
      <c r="O614" s="262" t="s">
        <v>1070</v>
      </c>
      <c r="P614" s="297"/>
      <c r="Q614" s="278">
        <v>2</v>
      </c>
      <c r="R614" s="278">
        <v>2</v>
      </c>
      <c r="S614" s="278">
        <v>2</v>
      </c>
      <c r="T614" s="278">
        <v>2</v>
      </c>
      <c r="U614" s="278">
        <v>2</v>
      </c>
      <c r="V614" s="235"/>
      <c r="W614" s="451">
        <v>1.85</v>
      </c>
      <c r="X614" s="447">
        <f t="shared" si="77"/>
        <v>3.7</v>
      </c>
      <c r="Y614" s="447">
        <f t="shared" si="77"/>
        <v>3.7</v>
      </c>
      <c r="Z614" s="447">
        <f t="shared" si="77"/>
        <v>3.7</v>
      </c>
      <c r="AA614" s="447">
        <f t="shared" si="77"/>
        <v>3.7</v>
      </c>
      <c r="AB614" s="447">
        <f t="shared" si="77"/>
        <v>3.7</v>
      </c>
    </row>
    <row r="615" spans="1:28" s="219" customFormat="1" ht="15.75" customHeight="1">
      <c r="A615" s="229" t="str">
        <f t="shared" si="76"/>
        <v>0507270040001_APP_Prom_Price_6_295x178</v>
      </c>
      <c r="B615" s="546" t="s">
        <v>608</v>
      </c>
      <c r="C615" s="546" t="s">
        <v>610</v>
      </c>
      <c r="D615" s="229">
        <v>27</v>
      </c>
      <c r="E615" s="539" t="s">
        <v>711</v>
      </c>
      <c r="F615" s="539" t="s">
        <v>623</v>
      </c>
      <c r="G615" s="539" t="s">
        <v>604</v>
      </c>
      <c r="H615" s="229" t="str">
        <f t="shared" si="74"/>
        <v>0507270040001</v>
      </c>
      <c r="I615" s="227" t="s">
        <v>688</v>
      </c>
      <c r="J615" s="227" t="s">
        <v>1139</v>
      </c>
      <c r="K615" s="246" t="s">
        <v>1316</v>
      </c>
      <c r="L615" s="246" t="s">
        <v>1270</v>
      </c>
      <c r="M615" s="262">
        <v>6</v>
      </c>
      <c r="N615" s="262" t="s">
        <v>375</v>
      </c>
      <c r="O615" s="262" t="s">
        <v>1070</v>
      </c>
      <c r="P615" s="297"/>
      <c r="Q615" s="278">
        <v>6</v>
      </c>
      <c r="R615" s="278">
        <v>6</v>
      </c>
      <c r="S615" s="278">
        <v>6</v>
      </c>
      <c r="T615" s="278">
        <v>6</v>
      </c>
      <c r="U615" s="278">
        <v>6</v>
      </c>
      <c r="V615" s="235"/>
      <c r="W615" s="451">
        <v>1.85</v>
      </c>
      <c r="X615" s="447">
        <f t="shared" si="77"/>
        <v>11.100000000000001</v>
      </c>
      <c r="Y615" s="447">
        <f t="shared" si="77"/>
        <v>11.100000000000001</v>
      </c>
      <c r="Z615" s="447">
        <f t="shared" si="77"/>
        <v>11.100000000000001</v>
      </c>
      <c r="AA615" s="447">
        <f t="shared" si="77"/>
        <v>11.100000000000001</v>
      </c>
      <c r="AB615" s="447">
        <f t="shared" si="77"/>
        <v>11.100000000000001</v>
      </c>
    </row>
    <row r="616" spans="1:28" s="219" customFormat="1" ht="15.75" customHeight="1">
      <c r="A616" s="229" t="str">
        <f t="shared" si="76"/>
        <v>0507270050001_APP_Prom_Price_7_295x178</v>
      </c>
      <c r="B616" s="546" t="s">
        <v>608</v>
      </c>
      <c r="C616" s="546" t="s">
        <v>610</v>
      </c>
      <c r="D616" s="229">
        <v>27</v>
      </c>
      <c r="E616" s="539" t="s">
        <v>712</v>
      </c>
      <c r="F616" s="539" t="s">
        <v>623</v>
      </c>
      <c r="G616" s="539" t="s">
        <v>604</v>
      </c>
      <c r="H616" s="229" t="str">
        <f t="shared" si="74"/>
        <v>0507270050001</v>
      </c>
      <c r="I616" s="227" t="s">
        <v>688</v>
      </c>
      <c r="J616" s="227" t="s">
        <v>1139</v>
      </c>
      <c r="K616" s="246" t="s">
        <v>1316</v>
      </c>
      <c r="L616" s="246" t="s">
        <v>1270</v>
      </c>
      <c r="M616" s="262">
        <v>7</v>
      </c>
      <c r="N616" s="262" t="s">
        <v>375</v>
      </c>
      <c r="O616" s="262" t="s">
        <v>1070</v>
      </c>
      <c r="P616" s="297"/>
      <c r="Q616" s="278">
        <v>6</v>
      </c>
      <c r="R616" s="278">
        <v>6</v>
      </c>
      <c r="S616" s="278">
        <v>6</v>
      </c>
      <c r="T616" s="278">
        <v>6</v>
      </c>
      <c r="U616" s="278">
        <v>6</v>
      </c>
      <c r="V616" s="235"/>
      <c r="W616" s="451">
        <v>1.85</v>
      </c>
      <c r="X616" s="447">
        <f t="shared" si="77"/>
        <v>11.100000000000001</v>
      </c>
      <c r="Y616" s="447">
        <f t="shared" si="77"/>
        <v>11.100000000000001</v>
      </c>
      <c r="Z616" s="447">
        <f t="shared" si="77"/>
        <v>11.100000000000001</v>
      </c>
      <c r="AA616" s="447">
        <f t="shared" si="77"/>
        <v>11.100000000000001</v>
      </c>
      <c r="AB616" s="447">
        <f t="shared" si="77"/>
        <v>11.100000000000001</v>
      </c>
    </row>
    <row r="617" spans="1:28" s="219" customFormat="1" ht="15.75" customHeight="1">
      <c r="A617" s="229" t="str">
        <f t="shared" si="76"/>
        <v>0507270060001_APP_Prom_Price_8_295x178</v>
      </c>
      <c r="B617" s="546" t="s">
        <v>608</v>
      </c>
      <c r="C617" s="546" t="s">
        <v>610</v>
      </c>
      <c r="D617" s="229">
        <v>27</v>
      </c>
      <c r="E617" s="539" t="s">
        <v>713</v>
      </c>
      <c r="F617" s="539" t="s">
        <v>623</v>
      </c>
      <c r="G617" s="539" t="s">
        <v>604</v>
      </c>
      <c r="H617" s="229" t="str">
        <f t="shared" si="74"/>
        <v>0507270060001</v>
      </c>
      <c r="I617" s="227" t="s">
        <v>688</v>
      </c>
      <c r="J617" s="227" t="s">
        <v>1139</v>
      </c>
      <c r="K617" s="246" t="s">
        <v>1316</v>
      </c>
      <c r="L617" s="246" t="s">
        <v>1270</v>
      </c>
      <c r="M617" s="262">
        <v>8</v>
      </c>
      <c r="N617" s="262" t="s">
        <v>375</v>
      </c>
      <c r="O617" s="262" t="s">
        <v>1070</v>
      </c>
      <c r="P617" s="297"/>
      <c r="Q617" s="278">
        <v>6</v>
      </c>
      <c r="R617" s="278">
        <v>6</v>
      </c>
      <c r="S617" s="278">
        <v>6</v>
      </c>
      <c r="T617" s="278">
        <v>6</v>
      </c>
      <c r="U617" s="278">
        <v>6</v>
      </c>
      <c r="V617" s="235"/>
      <c r="W617" s="451">
        <v>1.85</v>
      </c>
      <c r="X617" s="447">
        <f t="shared" si="77"/>
        <v>11.100000000000001</v>
      </c>
      <c r="Y617" s="447">
        <f t="shared" si="77"/>
        <v>11.100000000000001</v>
      </c>
      <c r="Z617" s="447">
        <f t="shared" si="77"/>
        <v>11.100000000000001</v>
      </c>
      <c r="AA617" s="447">
        <f t="shared" si="77"/>
        <v>11.100000000000001</v>
      </c>
      <c r="AB617" s="447">
        <f t="shared" si="77"/>
        <v>11.100000000000001</v>
      </c>
    </row>
    <row r="618" spans="1:28" s="219" customFormat="1" ht="15.75" customHeight="1">
      <c r="A618" s="229" t="str">
        <f t="shared" si="76"/>
        <v>0507270070001_APP_Prom_Price_9_295x178</v>
      </c>
      <c r="B618" s="546" t="s">
        <v>608</v>
      </c>
      <c r="C618" s="546" t="s">
        <v>610</v>
      </c>
      <c r="D618" s="229">
        <v>27</v>
      </c>
      <c r="E618" s="539" t="s">
        <v>714</v>
      </c>
      <c r="F618" s="539" t="s">
        <v>623</v>
      </c>
      <c r="G618" s="539" t="s">
        <v>604</v>
      </c>
      <c r="H618" s="229" t="str">
        <f t="shared" si="74"/>
        <v>0507270070001</v>
      </c>
      <c r="I618" s="227" t="s">
        <v>688</v>
      </c>
      <c r="J618" s="227" t="s">
        <v>1139</v>
      </c>
      <c r="K618" s="246" t="s">
        <v>1316</v>
      </c>
      <c r="L618" s="246" t="s">
        <v>1270</v>
      </c>
      <c r="M618" s="262">
        <v>9</v>
      </c>
      <c r="N618" s="262" t="s">
        <v>375</v>
      </c>
      <c r="O618" s="262" t="s">
        <v>1070</v>
      </c>
      <c r="P618" s="297"/>
      <c r="Q618" s="278">
        <v>6</v>
      </c>
      <c r="R618" s="278">
        <v>6</v>
      </c>
      <c r="S618" s="278">
        <v>6</v>
      </c>
      <c r="T618" s="278">
        <v>6</v>
      </c>
      <c r="U618" s="278">
        <v>6</v>
      </c>
      <c r="V618" s="235"/>
      <c r="W618" s="451">
        <v>1.85</v>
      </c>
      <c r="X618" s="447">
        <f t="shared" si="77"/>
        <v>11.100000000000001</v>
      </c>
      <c r="Y618" s="447">
        <f t="shared" si="77"/>
        <v>11.100000000000001</v>
      </c>
      <c r="Z618" s="447">
        <f t="shared" si="77"/>
        <v>11.100000000000001</v>
      </c>
      <c r="AA618" s="447">
        <f t="shared" si="77"/>
        <v>11.100000000000001</v>
      </c>
      <c r="AB618" s="447">
        <f t="shared" si="77"/>
        <v>11.100000000000001</v>
      </c>
    </row>
    <row r="619" spans="1:28" s="219" customFormat="1" ht="15.75" customHeight="1">
      <c r="A619" s="229" t="str">
        <f t="shared" si="76"/>
        <v>0507270080001_APP_Prom_Price_10_295x178</v>
      </c>
      <c r="B619" s="546" t="s">
        <v>608</v>
      </c>
      <c r="C619" s="546" t="s">
        <v>610</v>
      </c>
      <c r="D619" s="229">
        <v>27</v>
      </c>
      <c r="E619" s="539" t="s">
        <v>715</v>
      </c>
      <c r="F619" s="539" t="s">
        <v>623</v>
      </c>
      <c r="G619" s="539" t="s">
        <v>604</v>
      </c>
      <c r="H619" s="229" t="str">
        <f t="shared" si="74"/>
        <v>0507270080001</v>
      </c>
      <c r="I619" s="227" t="s">
        <v>688</v>
      </c>
      <c r="J619" s="227" t="s">
        <v>1139</v>
      </c>
      <c r="K619" s="246" t="s">
        <v>1316</v>
      </c>
      <c r="L619" s="246" t="s">
        <v>1270</v>
      </c>
      <c r="M619" s="262">
        <v>10</v>
      </c>
      <c r="N619" s="262" t="s">
        <v>375</v>
      </c>
      <c r="O619" s="262" t="s">
        <v>1070</v>
      </c>
      <c r="P619" s="297"/>
      <c r="Q619" s="278">
        <v>8</v>
      </c>
      <c r="R619" s="278">
        <v>8</v>
      </c>
      <c r="S619" s="278">
        <v>8</v>
      </c>
      <c r="T619" s="278">
        <v>8</v>
      </c>
      <c r="U619" s="278">
        <v>8</v>
      </c>
      <c r="V619" s="235"/>
      <c r="W619" s="451">
        <v>1.85</v>
      </c>
      <c r="X619" s="447">
        <f t="shared" si="77"/>
        <v>14.8</v>
      </c>
      <c r="Y619" s="447">
        <f t="shared" si="77"/>
        <v>14.8</v>
      </c>
      <c r="Z619" s="447">
        <f t="shared" si="77"/>
        <v>14.8</v>
      </c>
      <c r="AA619" s="447">
        <f t="shared" si="77"/>
        <v>14.8</v>
      </c>
      <c r="AB619" s="447">
        <f t="shared" si="77"/>
        <v>14.8</v>
      </c>
    </row>
    <row r="620" spans="1:28" s="219" customFormat="1" ht="15.75" customHeight="1">
      <c r="A620" s="229" t="str">
        <f t="shared" si="76"/>
        <v>0507270090001_APP_Prom_Price_11_295x178</v>
      </c>
      <c r="B620" s="546" t="s">
        <v>608</v>
      </c>
      <c r="C620" s="546" t="s">
        <v>610</v>
      </c>
      <c r="D620" s="229">
        <v>27</v>
      </c>
      <c r="E620" s="539" t="s">
        <v>716</v>
      </c>
      <c r="F620" s="539" t="s">
        <v>623</v>
      </c>
      <c r="G620" s="539" t="s">
        <v>604</v>
      </c>
      <c r="H620" s="229" t="str">
        <f t="shared" si="74"/>
        <v>0507270090001</v>
      </c>
      <c r="I620" s="227" t="s">
        <v>688</v>
      </c>
      <c r="J620" s="227" t="s">
        <v>1139</v>
      </c>
      <c r="K620" s="246" t="s">
        <v>1316</v>
      </c>
      <c r="L620" s="246" t="s">
        <v>1270</v>
      </c>
      <c r="M620" s="262">
        <v>11</v>
      </c>
      <c r="N620" s="262" t="s">
        <v>375</v>
      </c>
      <c r="O620" s="262" t="s">
        <v>1070</v>
      </c>
      <c r="P620" s="297"/>
      <c r="Q620" s="278">
        <v>6</v>
      </c>
      <c r="R620" s="278">
        <v>6</v>
      </c>
      <c r="S620" s="278">
        <v>6</v>
      </c>
      <c r="T620" s="278">
        <v>6</v>
      </c>
      <c r="U620" s="278">
        <v>6</v>
      </c>
      <c r="V620" s="235"/>
      <c r="W620" s="451">
        <v>1.85</v>
      </c>
      <c r="X620" s="447">
        <f t="shared" si="77"/>
        <v>11.100000000000001</v>
      </c>
      <c r="Y620" s="447">
        <f t="shared" si="77"/>
        <v>11.100000000000001</v>
      </c>
      <c r="Z620" s="447">
        <f t="shared" si="77"/>
        <v>11.100000000000001</v>
      </c>
      <c r="AA620" s="447">
        <f t="shared" si="77"/>
        <v>11.100000000000001</v>
      </c>
      <c r="AB620" s="447">
        <f t="shared" si="77"/>
        <v>11.100000000000001</v>
      </c>
    </row>
    <row r="621" spans="1:28" s="219" customFormat="1" ht="15.75" customHeight="1">
      <c r="A621" s="229" t="str">
        <f t="shared" si="76"/>
        <v>0507270100001_APP_Prom_Price_12_295x178</v>
      </c>
      <c r="B621" s="546" t="s">
        <v>608</v>
      </c>
      <c r="C621" s="546" t="s">
        <v>610</v>
      </c>
      <c r="D621" s="229">
        <v>27</v>
      </c>
      <c r="E621" s="539" t="s">
        <v>717</v>
      </c>
      <c r="F621" s="539" t="s">
        <v>623</v>
      </c>
      <c r="G621" s="539" t="s">
        <v>604</v>
      </c>
      <c r="H621" s="229" t="str">
        <f t="shared" si="74"/>
        <v>0507270100001</v>
      </c>
      <c r="I621" s="227" t="s">
        <v>688</v>
      </c>
      <c r="J621" s="227" t="s">
        <v>1139</v>
      </c>
      <c r="K621" s="246" t="s">
        <v>1316</v>
      </c>
      <c r="L621" s="246" t="s">
        <v>1270</v>
      </c>
      <c r="M621" s="262">
        <v>12</v>
      </c>
      <c r="N621" s="262" t="s">
        <v>375</v>
      </c>
      <c r="O621" s="262" t="s">
        <v>1070</v>
      </c>
      <c r="P621" s="297"/>
      <c r="Q621" s="278">
        <v>6</v>
      </c>
      <c r="R621" s="278">
        <v>6</v>
      </c>
      <c r="S621" s="278">
        <v>6</v>
      </c>
      <c r="T621" s="278">
        <v>6</v>
      </c>
      <c r="U621" s="278">
        <v>6</v>
      </c>
      <c r="V621" s="235"/>
      <c r="W621" s="451">
        <v>1.85</v>
      </c>
      <c r="X621" s="447">
        <f t="shared" si="77"/>
        <v>11.100000000000001</v>
      </c>
      <c r="Y621" s="447">
        <f t="shared" si="77"/>
        <v>11.100000000000001</v>
      </c>
      <c r="Z621" s="447">
        <f t="shared" si="77"/>
        <v>11.100000000000001</v>
      </c>
      <c r="AA621" s="447">
        <f t="shared" si="77"/>
        <v>11.100000000000001</v>
      </c>
      <c r="AB621" s="447">
        <f t="shared" si="77"/>
        <v>11.100000000000001</v>
      </c>
    </row>
    <row r="622" spans="1:28" ht="15.75" customHeight="1">
      <c r="A622" s="229" t="str">
        <f t="shared" si="76"/>
        <v>0507270110001_APP_Prom_Price_13_295x178</v>
      </c>
      <c r="B622" s="546" t="s">
        <v>608</v>
      </c>
      <c r="C622" s="546" t="s">
        <v>610</v>
      </c>
      <c r="D622" s="229">
        <v>27</v>
      </c>
      <c r="E622" s="539" t="s">
        <v>718</v>
      </c>
      <c r="F622" s="539" t="s">
        <v>623</v>
      </c>
      <c r="G622" s="539" t="s">
        <v>604</v>
      </c>
      <c r="H622" s="229" t="str">
        <f t="shared" si="74"/>
        <v>0507270110001</v>
      </c>
      <c r="I622" s="227" t="s">
        <v>688</v>
      </c>
      <c r="J622" s="227" t="s">
        <v>1139</v>
      </c>
      <c r="K622" s="246" t="s">
        <v>1316</v>
      </c>
      <c r="L622" s="246" t="s">
        <v>1270</v>
      </c>
      <c r="M622" s="262">
        <v>13</v>
      </c>
      <c r="N622" s="262" t="s">
        <v>375</v>
      </c>
      <c r="O622" s="262" t="s">
        <v>1070</v>
      </c>
      <c r="P622" s="297"/>
      <c r="Q622" s="278">
        <v>6</v>
      </c>
      <c r="R622" s="278">
        <v>6</v>
      </c>
      <c r="S622" s="278">
        <v>6</v>
      </c>
      <c r="T622" s="278">
        <v>6</v>
      </c>
      <c r="U622" s="278">
        <v>6</v>
      </c>
      <c r="V622" s="235"/>
      <c r="W622" s="451">
        <v>1.85</v>
      </c>
      <c r="X622" s="447">
        <f t="shared" si="77"/>
        <v>11.100000000000001</v>
      </c>
      <c r="Y622" s="447">
        <f t="shared" si="77"/>
        <v>11.100000000000001</v>
      </c>
      <c r="Z622" s="447">
        <f t="shared" si="77"/>
        <v>11.100000000000001</v>
      </c>
      <c r="AA622" s="447">
        <f t="shared" si="77"/>
        <v>11.100000000000001</v>
      </c>
      <c r="AB622" s="447">
        <f t="shared" si="77"/>
        <v>11.100000000000001</v>
      </c>
    </row>
    <row r="623" spans="1:28" ht="15.75" customHeight="1">
      <c r="A623" s="229" t="str">
        <f t="shared" si="76"/>
        <v>0507270120001_APP_Prom_Price_14_295x178</v>
      </c>
      <c r="B623" s="546" t="s">
        <v>608</v>
      </c>
      <c r="C623" s="546" t="s">
        <v>610</v>
      </c>
      <c r="D623" s="229">
        <v>27</v>
      </c>
      <c r="E623" s="539" t="s">
        <v>719</v>
      </c>
      <c r="F623" s="539" t="s">
        <v>623</v>
      </c>
      <c r="G623" s="539" t="s">
        <v>604</v>
      </c>
      <c r="H623" s="229" t="str">
        <f t="shared" si="74"/>
        <v>0507270120001</v>
      </c>
      <c r="I623" s="227" t="s">
        <v>688</v>
      </c>
      <c r="J623" s="227" t="s">
        <v>1139</v>
      </c>
      <c r="K623" s="246" t="s">
        <v>1316</v>
      </c>
      <c r="L623" s="246" t="s">
        <v>1270</v>
      </c>
      <c r="M623" s="262">
        <v>14</v>
      </c>
      <c r="N623" s="262" t="s">
        <v>375</v>
      </c>
      <c r="O623" s="262" t="s">
        <v>1070</v>
      </c>
      <c r="P623" s="297"/>
      <c r="Q623" s="278">
        <v>6</v>
      </c>
      <c r="R623" s="278">
        <v>6</v>
      </c>
      <c r="S623" s="278">
        <v>6</v>
      </c>
      <c r="T623" s="278">
        <v>6</v>
      </c>
      <c r="U623" s="278">
        <v>6</v>
      </c>
      <c r="V623" s="235"/>
      <c r="W623" s="451">
        <v>1.85</v>
      </c>
      <c r="X623" s="447">
        <f t="shared" si="77"/>
        <v>11.100000000000001</v>
      </c>
      <c r="Y623" s="447">
        <f t="shared" si="77"/>
        <v>11.100000000000001</v>
      </c>
      <c r="Z623" s="447">
        <f t="shared" si="77"/>
        <v>11.100000000000001</v>
      </c>
      <c r="AA623" s="447">
        <f t="shared" si="77"/>
        <v>11.100000000000001</v>
      </c>
      <c r="AB623" s="447">
        <f t="shared" si="77"/>
        <v>11.100000000000001</v>
      </c>
    </row>
    <row r="624" spans="1:28" ht="15.75" customHeight="1">
      <c r="A624" s="229" t="str">
        <f t="shared" si="76"/>
        <v>0507270130001_APP_Prom_Price_15_295x178</v>
      </c>
      <c r="B624" s="546" t="s">
        <v>608</v>
      </c>
      <c r="C624" s="546" t="s">
        <v>610</v>
      </c>
      <c r="D624" s="229">
        <v>27</v>
      </c>
      <c r="E624" s="539" t="s">
        <v>720</v>
      </c>
      <c r="F624" s="539" t="s">
        <v>623</v>
      </c>
      <c r="G624" s="539" t="s">
        <v>604</v>
      </c>
      <c r="H624" s="229" t="str">
        <f t="shared" si="74"/>
        <v>0507270130001</v>
      </c>
      <c r="I624" s="227" t="s">
        <v>688</v>
      </c>
      <c r="J624" s="227" t="s">
        <v>1139</v>
      </c>
      <c r="K624" s="246" t="s">
        <v>1316</v>
      </c>
      <c r="L624" s="246" t="s">
        <v>1270</v>
      </c>
      <c r="M624" s="262">
        <v>15</v>
      </c>
      <c r="N624" s="262" t="s">
        <v>375</v>
      </c>
      <c r="O624" s="262" t="s">
        <v>1070</v>
      </c>
      <c r="P624" s="297"/>
      <c r="Q624" s="278">
        <v>8</v>
      </c>
      <c r="R624" s="278">
        <v>8</v>
      </c>
      <c r="S624" s="278">
        <v>8</v>
      </c>
      <c r="T624" s="278">
        <v>8</v>
      </c>
      <c r="U624" s="278">
        <v>8</v>
      </c>
      <c r="V624" s="235"/>
      <c r="W624" s="451">
        <v>1.85</v>
      </c>
      <c r="X624" s="447">
        <f t="shared" si="77"/>
        <v>14.8</v>
      </c>
      <c r="Y624" s="447">
        <f t="shared" si="77"/>
        <v>14.8</v>
      </c>
      <c r="Z624" s="447">
        <f t="shared" si="77"/>
        <v>14.8</v>
      </c>
      <c r="AA624" s="447">
        <f t="shared" si="77"/>
        <v>14.8</v>
      </c>
      <c r="AB624" s="447">
        <f t="shared" si="77"/>
        <v>14.8</v>
      </c>
    </row>
    <row r="625" spans="1:28" ht="15.75" customHeight="1">
      <c r="A625" s="229" t="str">
        <f t="shared" si="76"/>
        <v>0507270140001_APP_Prom_Price_16_295x178</v>
      </c>
      <c r="B625" s="546" t="s">
        <v>608</v>
      </c>
      <c r="C625" s="546" t="s">
        <v>610</v>
      </c>
      <c r="D625" s="229">
        <v>27</v>
      </c>
      <c r="E625" s="539" t="s">
        <v>721</v>
      </c>
      <c r="F625" s="539" t="s">
        <v>623</v>
      </c>
      <c r="G625" s="539" t="s">
        <v>604</v>
      </c>
      <c r="H625" s="229" t="str">
        <f t="shared" si="74"/>
        <v>0507270140001</v>
      </c>
      <c r="I625" s="227" t="s">
        <v>688</v>
      </c>
      <c r="J625" s="227" t="s">
        <v>1139</v>
      </c>
      <c r="K625" s="246" t="s">
        <v>1316</v>
      </c>
      <c r="L625" s="246" t="s">
        <v>1270</v>
      </c>
      <c r="M625" s="262">
        <v>16</v>
      </c>
      <c r="N625" s="262" t="s">
        <v>375</v>
      </c>
      <c r="O625" s="262" t="s">
        <v>1070</v>
      </c>
      <c r="P625" s="297"/>
      <c r="Q625" s="278">
        <v>6</v>
      </c>
      <c r="R625" s="278">
        <v>6</v>
      </c>
      <c r="S625" s="278">
        <v>6</v>
      </c>
      <c r="T625" s="278">
        <v>6</v>
      </c>
      <c r="U625" s="278">
        <v>6</v>
      </c>
      <c r="V625" s="235"/>
      <c r="W625" s="451">
        <v>1.85</v>
      </c>
      <c r="X625" s="447">
        <f t="shared" si="77"/>
        <v>11.100000000000001</v>
      </c>
      <c r="Y625" s="447">
        <f t="shared" si="77"/>
        <v>11.100000000000001</v>
      </c>
      <c r="Z625" s="447">
        <f t="shared" si="77"/>
        <v>11.100000000000001</v>
      </c>
      <c r="AA625" s="447">
        <f t="shared" si="77"/>
        <v>11.100000000000001</v>
      </c>
      <c r="AB625" s="447">
        <f t="shared" si="77"/>
        <v>11.100000000000001</v>
      </c>
    </row>
    <row r="626" spans="1:28" ht="15.75" customHeight="1">
      <c r="A626" s="229" t="str">
        <f t="shared" si="76"/>
        <v>0507270150001_APP_Prom_Price_17_295x178</v>
      </c>
      <c r="B626" s="546" t="s">
        <v>608</v>
      </c>
      <c r="C626" s="546" t="s">
        <v>610</v>
      </c>
      <c r="D626" s="229">
        <v>27</v>
      </c>
      <c r="E626" s="539" t="s">
        <v>722</v>
      </c>
      <c r="F626" s="539" t="s">
        <v>623</v>
      </c>
      <c r="G626" s="539" t="s">
        <v>604</v>
      </c>
      <c r="H626" s="229" t="str">
        <f t="shared" si="74"/>
        <v>0507270150001</v>
      </c>
      <c r="I626" s="227" t="s">
        <v>688</v>
      </c>
      <c r="J626" s="227" t="s">
        <v>1139</v>
      </c>
      <c r="K626" s="246" t="s">
        <v>1316</v>
      </c>
      <c r="L626" s="246" t="s">
        <v>1270</v>
      </c>
      <c r="M626" s="262">
        <v>17</v>
      </c>
      <c r="N626" s="262" t="s">
        <v>375</v>
      </c>
      <c r="O626" s="262" t="s">
        <v>1070</v>
      </c>
      <c r="P626" s="297"/>
      <c r="Q626" s="278">
        <v>6</v>
      </c>
      <c r="R626" s="278">
        <v>6</v>
      </c>
      <c r="S626" s="278">
        <v>6</v>
      </c>
      <c r="T626" s="278">
        <v>6</v>
      </c>
      <c r="U626" s="278">
        <v>6</v>
      </c>
      <c r="V626" s="235"/>
      <c r="W626" s="451">
        <v>1.85</v>
      </c>
      <c r="X626" s="447">
        <f t="shared" si="77"/>
        <v>11.100000000000001</v>
      </c>
      <c r="Y626" s="447">
        <f t="shared" si="77"/>
        <v>11.100000000000001</v>
      </c>
      <c r="Z626" s="447">
        <f t="shared" si="77"/>
        <v>11.100000000000001</v>
      </c>
      <c r="AA626" s="447">
        <f t="shared" si="77"/>
        <v>11.100000000000001</v>
      </c>
      <c r="AB626" s="447">
        <f t="shared" si="77"/>
        <v>11.100000000000001</v>
      </c>
    </row>
    <row r="627" spans="1:28" ht="15.75" customHeight="1">
      <c r="A627" s="229" t="str">
        <f t="shared" si="76"/>
        <v>0507270160001_APP_Prom_Price_18_295x178</v>
      </c>
      <c r="B627" s="546" t="s">
        <v>608</v>
      </c>
      <c r="C627" s="546" t="s">
        <v>610</v>
      </c>
      <c r="D627" s="229">
        <v>27</v>
      </c>
      <c r="E627" s="539" t="s">
        <v>723</v>
      </c>
      <c r="F627" s="539" t="s">
        <v>623</v>
      </c>
      <c r="G627" s="539" t="s">
        <v>604</v>
      </c>
      <c r="H627" s="229" t="str">
        <f t="shared" si="74"/>
        <v>0507270160001</v>
      </c>
      <c r="I627" s="227" t="s">
        <v>688</v>
      </c>
      <c r="J627" s="227" t="s">
        <v>1139</v>
      </c>
      <c r="K627" s="246" t="s">
        <v>1316</v>
      </c>
      <c r="L627" s="246" t="s">
        <v>1270</v>
      </c>
      <c r="M627" s="262">
        <v>18</v>
      </c>
      <c r="N627" s="262" t="s">
        <v>375</v>
      </c>
      <c r="O627" s="262" t="s">
        <v>1070</v>
      </c>
      <c r="P627" s="297"/>
      <c r="Q627" s="278">
        <v>6</v>
      </c>
      <c r="R627" s="278">
        <v>6</v>
      </c>
      <c r="S627" s="278">
        <v>6</v>
      </c>
      <c r="T627" s="278">
        <v>6</v>
      </c>
      <c r="U627" s="278">
        <v>6</v>
      </c>
      <c r="V627" s="235"/>
      <c r="W627" s="451">
        <v>1.85</v>
      </c>
      <c r="X627" s="447">
        <f t="shared" si="77"/>
        <v>11.100000000000001</v>
      </c>
      <c r="Y627" s="447">
        <f t="shared" si="77"/>
        <v>11.100000000000001</v>
      </c>
      <c r="Z627" s="447">
        <f t="shared" si="77"/>
        <v>11.100000000000001</v>
      </c>
      <c r="AA627" s="447">
        <f t="shared" si="77"/>
        <v>11.100000000000001</v>
      </c>
      <c r="AB627" s="447">
        <f t="shared" si="77"/>
        <v>11.100000000000001</v>
      </c>
    </row>
    <row r="628" spans="1:28" ht="15.75" customHeight="1">
      <c r="A628" s="229" t="str">
        <f t="shared" si="76"/>
        <v>0507270170001_APP_Prom_Price_19_295x178</v>
      </c>
      <c r="B628" s="546" t="s">
        <v>608</v>
      </c>
      <c r="C628" s="546" t="s">
        <v>610</v>
      </c>
      <c r="D628" s="229">
        <v>27</v>
      </c>
      <c r="E628" s="539" t="s">
        <v>724</v>
      </c>
      <c r="F628" s="539" t="s">
        <v>623</v>
      </c>
      <c r="G628" s="539" t="s">
        <v>604</v>
      </c>
      <c r="H628" s="229" t="str">
        <f t="shared" si="74"/>
        <v>0507270170001</v>
      </c>
      <c r="I628" s="227" t="s">
        <v>688</v>
      </c>
      <c r="J628" s="227" t="s">
        <v>1139</v>
      </c>
      <c r="K628" s="246" t="s">
        <v>1316</v>
      </c>
      <c r="L628" s="246" t="s">
        <v>1270</v>
      </c>
      <c r="M628" s="262">
        <v>19</v>
      </c>
      <c r="N628" s="262" t="s">
        <v>375</v>
      </c>
      <c r="O628" s="262" t="s">
        <v>1070</v>
      </c>
      <c r="P628" s="297"/>
      <c r="Q628" s="278">
        <v>6</v>
      </c>
      <c r="R628" s="278">
        <v>6</v>
      </c>
      <c r="S628" s="278">
        <v>6</v>
      </c>
      <c r="T628" s="278">
        <v>6</v>
      </c>
      <c r="U628" s="278">
        <v>6</v>
      </c>
      <c r="V628" s="235"/>
      <c r="W628" s="451">
        <v>1.85</v>
      </c>
      <c r="X628" s="447">
        <f t="shared" si="77"/>
        <v>11.100000000000001</v>
      </c>
      <c r="Y628" s="447">
        <f t="shared" si="77"/>
        <v>11.100000000000001</v>
      </c>
      <c r="Z628" s="447">
        <f t="shared" si="77"/>
        <v>11.100000000000001</v>
      </c>
      <c r="AA628" s="447">
        <f t="shared" si="77"/>
        <v>11.100000000000001</v>
      </c>
      <c r="AB628" s="447">
        <f t="shared" si="77"/>
        <v>11.100000000000001</v>
      </c>
    </row>
    <row r="629" spans="1:28" ht="15.75" customHeight="1">
      <c r="A629" s="229" t="str">
        <f t="shared" si="76"/>
        <v>0507270180001_APP_Prom_Price_20_295x178</v>
      </c>
      <c r="B629" s="546" t="s">
        <v>608</v>
      </c>
      <c r="C629" s="546" t="s">
        <v>610</v>
      </c>
      <c r="D629" s="229">
        <v>27</v>
      </c>
      <c r="E629" s="539" t="s">
        <v>725</v>
      </c>
      <c r="F629" s="539" t="s">
        <v>623</v>
      </c>
      <c r="G629" s="539" t="s">
        <v>604</v>
      </c>
      <c r="H629" s="229" t="str">
        <f t="shared" si="74"/>
        <v>0507270180001</v>
      </c>
      <c r="I629" s="227" t="s">
        <v>688</v>
      </c>
      <c r="J629" s="227" t="s">
        <v>1139</v>
      </c>
      <c r="K629" s="246" t="s">
        <v>1316</v>
      </c>
      <c r="L629" s="246" t="s">
        <v>1270</v>
      </c>
      <c r="M629" s="262">
        <v>20</v>
      </c>
      <c r="N629" s="262" t="s">
        <v>375</v>
      </c>
      <c r="O629" s="262" t="s">
        <v>1070</v>
      </c>
      <c r="P629" s="297"/>
      <c r="Q629" s="278">
        <v>8</v>
      </c>
      <c r="R629" s="278">
        <v>8</v>
      </c>
      <c r="S629" s="278">
        <v>8</v>
      </c>
      <c r="T629" s="278">
        <v>8</v>
      </c>
      <c r="U629" s="278">
        <v>8</v>
      </c>
      <c r="V629" s="235"/>
      <c r="W629" s="451">
        <v>1.85</v>
      </c>
      <c r="X629" s="447">
        <f t="shared" si="77"/>
        <v>14.8</v>
      </c>
      <c r="Y629" s="447">
        <f t="shared" si="77"/>
        <v>14.8</v>
      </c>
      <c r="Z629" s="447">
        <f t="shared" si="77"/>
        <v>14.8</v>
      </c>
      <c r="AA629" s="447">
        <f t="shared" si="77"/>
        <v>14.8</v>
      </c>
      <c r="AB629" s="447">
        <f t="shared" si="77"/>
        <v>14.8</v>
      </c>
    </row>
    <row r="630" spans="1:28" ht="15.75" customHeight="1">
      <c r="A630" s="229" t="str">
        <f t="shared" si="76"/>
        <v>0507270190001_APP_Prom_Price_21_295x178</v>
      </c>
      <c r="B630" s="546" t="s">
        <v>608</v>
      </c>
      <c r="C630" s="546" t="s">
        <v>610</v>
      </c>
      <c r="D630" s="229">
        <v>27</v>
      </c>
      <c r="E630" s="539" t="s">
        <v>726</v>
      </c>
      <c r="F630" s="539" t="s">
        <v>623</v>
      </c>
      <c r="G630" s="539" t="s">
        <v>604</v>
      </c>
      <c r="H630" s="229" t="str">
        <f t="shared" si="74"/>
        <v>0507270190001</v>
      </c>
      <c r="I630" s="227" t="s">
        <v>688</v>
      </c>
      <c r="J630" s="227" t="s">
        <v>1139</v>
      </c>
      <c r="K630" s="246" t="s">
        <v>1316</v>
      </c>
      <c r="L630" s="246" t="s">
        <v>1270</v>
      </c>
      <c r="M630" s="262">
        <v>21</v>
      </c>
      <c r="N630" s="262" t="s">
        <v>375</v>
      </c>
      <c r="O630" s="262" t="s">
        <v>1070</v>
      </c>
      <c r="P630" s="297"/>
      <c r="Q630" s="278">
        <v>6</v>
      </c>
      <c r="R630" s="278">
        <v>6</v>
      </c>
      <c r="S630" s="278">
        <v>6</v>
      </c>
      <c r="T630" s="278">
        <v>6</v>
      </c>
      <c r="U630" s="278">
        <v>6</v>
      </c>
      <c r="V630" s="235"/>
      <c r="W630" s="451">
        <v>1.85</v>
      </c>
      <c r="X630" s="447">
        <f t="shared" si="77"/>
        <v>11.100000000000001</v>
      </c>
      <c r="Y630" s="447">
        <f t="shared" si="77"/>
        <v>11.100000000000001</v>
      </c>
      <c r="Z630" s="447">
        <f t="shared" si="77"/>
        <v>11.100000000000001</v>
      </c>
      <c r="AA630" s="447">
        <f t="shared" si="77"/>
        <v>11.100000000000001</v>
      </c>
      <c r="AB630" s="447">
        <f t="shared" si="77"/>
        <v>11.100000000000001</v>
      </c>
    </row>
    <row r="631" spans="1:28" ht="15.75" customHeight="1">
      <c r="A631" s="229" t="str">
        <f t="shared" si="76"/>
        <v>0507270200001_APP_Prom_Price_22_295x178</v>
      </c>
      <c r="B631" s="546" t="s">
        <v>608</v>
      </c>
      <c r="C631" s="546" t="s">
        <v>610</v>
      </c>
      <c r="D631" s="229">
        <v>27</v>
      </c>
      <c r="E631" s="539" t="s">
        <v>727</v>
      </c>
      <c r="F631" s="539" t="s">
        <v>623</v>
      </c>
      <c r="G631" s="539" t="s">
        <v>604</v>
      </c>
      <c r="H631" s="229" t="str">
        <f t="shared" si="74"/>
        <v>0507270200001</v>
      </c>
      <c r="I631" s="227" t="s">
        <v>688</v>
      </c>
      <c r="J631" s="227" t="s">
        <v>1139</v>
      </c>
      <c r="K631" s="246" t="s">
        <v>1316</v>
      </c>
      <c r="L631" s="246" t="s">
        <v>1270</v>
      </c>
      <c r="M631" s="262">
        <v>22</v>
      </c>
      <c r="N631" s="262" t="s">
        <v>375</v>
      </c>
      <c r="O631" s="262" t="s">
        <v>1070</v>
      </c>
      <c r="P631" s="297"/>
      <c r="Q631" s="278">
        <v>6</v>
      </c>
      <c r="R631" s="278">
        <v>6</v>
      </c>
      <c r="S631" s="278">
        <v>6</v>
      </c>
      <c r="T631" s="278">
        <v>6</v>
      </c>
      <c r="U631" s="278">
        <v>6</v>
      </c>
      <c r="V631" s="235"/>
      <c r="W631" s="451">
        <v>1.85</v>
      </c>
      <c r="X631" s="447">
        <f t="shared" si="77"/>
        <v>11.100000000000001</v>
      </c>
      <c r="Y631" s="447">
        <f t="shared" si="77"/>
        <v>11.100000000000001</v>
      </c>
      <c r="Z631" s="447">
        <f t="shared" si="77"/>
        <v>11.100000000000001</v>
      </c>
      <c r="AA631" s="447">
        <f t="shared" si="77"/>
        <v>11.100000000000001</v>
      </c>
      <c r="AB631" s="447">
        <f t="shared" si="77"/>
        <v>11.100000000000001</v>
      </c>
    </row>
    <row r="632" spans="1:28" ht="15.75" customHeight="1">
      <c r="A632" s="229" t="str">
        <f t="shared" si="76"/>
        <v>0507270210001_APP_Prom_Price_23_295x178</v>
      </c>
      <c r="B632" s="546" t="s">
        <v>608</v>
      </c>
      <c r="C632" s="546" t="s">
        <v>610</v>
      </c>
      <c r="D632" s="229">
        <v>27</v>
      </c>
      <c r="E632" s="539" t="s">
        <v>728</v>
      </c>
      <c r="F632" s="539" t="s">
        <v>623</v>
      </c>
      <c r="G632" s="539" t="s">
        <v>604</v>
      </c>
      <c r="H632" s="229" t="str">
        <f t="shared" si="74"/>
        <v>0507270210001</v>
      </c>
      <c r="I632" s="227" t="s">
        <v>688</v>
      </c>
      <c r="J632" s="227" t="s">
        <v>1139</v>
      </c>
      <c r="K632" s="246" t="s">
        <v>1316</v>
      </c>
      <c r="L632" s="246" t="s">
        <v>1270</v>
      </c>
      <c r="M632" s="262">
        <v>23</v>
      </c>
      <c r="N632" s="262" t="s">
        <v>375</v>
      </c>
      <c r="O632" s="262" t="s">
        <v>1070</v>
      </c>
      <c r="P632" s="297"/>
      <c r="Q632" s="278">
        <v>6</v>
      </c>
      <c r="R632" s="278">
        <v>6</v>
      </c>
      <c r="S632" s="278">
        <v>6</v>
      </c>
      <c r="T632" s="278">
        <v>6</v>
      </c>
      <c r="U632" s="278">
        <v>6</v>
      </c>
      <c r="V632" s="235"/>
      <c r="W632" s="451">
        <v>1.85</v>
      </c>
      <c r="X632" s="447">
        <f t="shared" si="77"/>
        <v>11.100000000000001</v>
      </c>
      <c r="Y632" s="447">
        <f t="shared" si="77"/>
        <v>11.100000000000001</v>
      </c>
      <c r="Z632" s="447">
        <f t="shared" si="77"/>
        <v>11.100000000000001</v>
      </c>
      <c r="AA632" s="447">
        <f t="shared" si="77"/>
        <v>11.100000000000001</v>
      </c>
      <c r="AB632" s="447">
        <f t="shared" si="77"/>
        <v>11.100000000000001</v>
      </c>
    </row>
    <row r="633" spans="1:28" ht="15.75" customHeight="1">
      <c r="A633" s="229" t="str">
        <f t="shared" si="76"/>
        <v>0507270220001_APP_Prom_Price_24_295x178</v>
      </c>
      <c r="B633" s="546" t="s">
        <v>608</v>
      </c>
      <c r="C633" s="546" t="s">
        <v>610</v>
      </c>
      <c r="D633" s="229">
        <v>27</v>
      </c>
      <c r="E633" s="539" t="s">
        <v>729</v>
      </c>
      <c r="F633" s="539" t="s">
        <v>623</v>
      </c>
      <c r="G633" s="539" t="s">
        <v>604</v>
      </c>
      <c r="H633" s="229" t="str">
        <f t="shared" si="74"/>
        <v>0507270220001</v>
      </c>
      <c r="I633" s="227" t="s">
        <v>688</v>
      </c>
      <c r="J633" s="227" t="s">
        <v>1139</v>
      </c>
      <c r="K633" s="246" t="s">
        <v>1316</v>
      </c>
      <c r="L633" s="246" t="s">
        <v>1270</v>
      </c>
      <c r="M633" s="262">
        <v>24</v>
      </c>
      <c r="N633" s="262" t="s">
        <v>375</v>
      </c>
      <c r="O633" s="262" t="s">
        <v>1070</v>
      </c>
      <c r="P633" s="297"/>
      <c r="Q633" s="278">
        <v>6</v>
      </c>
      <c r="R633" s="278">
        <v>6</v>
      </c>
      <c r="S633" s="278">
        <v>6</v>
      </c>
      <c r="T633" s="278">
        <v>6</v>
      </c>
      <c r="U633" s="278">
        <v>6</v>
      </c>
      <c r="V633" s="235"/>
      <c r="W633" s="451">
        <v>1.85</v>
      </c>
      <c r="X633" s="447">
        <f t="shared" si="77"/>
        <v>11.100000000000001</v>
      </c>
      <c r="Y633" s="447">
        <f t="shared" si="77"/>
        <v>11.100000000000001</v>
      </c>
      <c r="Z633" s="447">
        <f t="shared" si="77"/>
        <v>11.100000000000001</v>
      </c>
      <c r="AA633" s="447">
        <f t="shared" si="77"/>
        <v>11.100000000000001</v>
      </c>
      <c r="AB633" s="447">
        <f t="shared" si="77"/>
        <v>11.100000000000001</v>
      </c>
    </row>
    <row r="634" spans="1:28" ht="15.75" customHeight="1">
      <c r="A634" s="229" t="str">
        <f t="shared" si="76"/>
        <v>0507270230001_APP_Prom_Price_25_295x178</v>
      </c>
      <c r="B634" s="546" t="s">
        <v>608</v>
      </c>
      <c r="C634" s="546" t="s">
        <v>610</v>
      </c>
      <c r="D634" s="229">
        <v>27</v>
      </c>
      <c r="E634" s="539" t="s">
        <v>730</v>
      </c>
      <c r="F634" s="539" t="s">
        <v>623</v>
      </c>
      <c r="G634" s="539" t="s">
        <v>604</v>
      </c>
      <c r="H634" s="229" t="str">
        <f t="shared" si="74"/>
        <v>0507270230001</v>
      </c>
      <c r="I634" s="227" t="s">
        <v>688</v>
      </c>
      <c r="J634" s="227" t="s">
        <v>1139</v>
      </c>
      <c r="K634" s="246" t="s">
        <v>1316</v>
      </c>
      <c r="L634" s="246" t="s">
        <v>1270</v>
      </c>
      <c r="M634" s="262">
        <v>25</v>
      </c>
      <c r="N634" s="262" t="s">
        <v>375</v>
      </c>
      <c r="O634" s="262" t="s">
        <v>1070</v>
      </c>
      <c r="P634" s="297"/>
      <c r="Q634" s="278">
        <v>8</v>
      </c>
      <c r="R634" s="278">
        <v>8</v>
      </c>
      <c r="S634" s="278">
        <v>8</v>
      </c>
      <c r="T634" s="278">
        <v>8</v>
      </c>
      <c r="U634" s="278">
        <v>8</v>
      </c>
      <c r="V634" s="235"/>
      <c r="W634" s="451">
        <v>1.85</v>
      </c>
      <c r="X634" s="447">
        <f t="shared" si="77"/>
        <v>14.8</v>
      </c>
      <c r="Y634" s="447">
        <f t="shared" si="77"/>
        <v>14.8</v>
      </c>
      <c r="Z634" s="447">
        <f t="shared" si="77"/>
        <v>14.8</v>
      </c>
      <c r="AA634" s="447">
        <f t="shared" si="77"/>
        <v>14.8</v>
      </c>
      <c r="AB634" s="447">
        <f t="shared" si="77"/>
        <v>14.8</v>
      </c>
    </row>
    <row r="635" spans="1:28" ht="15.75" customHeight="1">
      <c r="A635" s="229" t="str">
        <f t="shared" si="76"/>
        <v>0507270240001_APP_Prom_Price_26_295x178</v>
      </c>
      <c r="B635" s="546" t="s">
        <v>608</v>
      </c>
      <c r="C635" s="546" t="s">
        <v>610</v>
      </c>
      <c r="D635" s="229">
        <v>27</v>
      </c>
      <c r="E635" s="539" t="s">
        <v>731</v>
      </c>
      <c r="F635" s="539" t="s">
        <v>623</v>
      </c>
      <c r="G635" s="539" t="s">
        <v>604</v>
      </c>
      <c r="H635" s="229" t="str">
        <f t="shared" si="74"/>
        <v>0507270240001</v>
      </c>
      <c r="I635" s="227" t="s">
        <v>688</v>
      </c>
      <c r="J635" s="227" t="s">
        <v>1139</v>
      </c>
      <c r="K635" s="246" t="s">
        <v>1316</v>
      </c>
      <c r="L635" s="246" t="s">
        <v>1270</v>
      </c>
      <c r="M635" s="262">
        <v>26</v>
      </c>
      <c r="N635" s="262" t="s">
        <v>375</v>
      </c>
      <c r="O635" s="262" t="s">
        <v>1070</v>
      </c>
      <c r="P635" s="297"/>
      <c r="Q635" s="278">
        <v>6</v>
      </c>
      <c r="R635" s="278">
        <v>6</v>
      </c>
      <c r="S635" s="278">
        <v>6</v>
      </c>
      <c r="T635" s="278">
        <v>6</v>
      </c>
      <c r="U635" s="278">
        <v>6</v>
      </c>
      <c r="V635" s="235"/>
      <c r="W635" s="451">
        <v>1.85</v>
      </c>
      <c r="X635" s="447">
        <f t="shared" si="77"/>
        <v>11.100000000000001</v>
      </c>
      <c r="Y635" s="447">
        <f t="shared" si="77"/>
        <v>11.100000000000001</v>
      </c>
      <c r="Z635" s="447">
        <f t="shared" si="77"/>
        <v>11.100000000000001</v>
      </c>
      <c r="AA635" s="447">
        <f t="shared" si="77"/>
        <v>11.100000000000001</v>
      </c>
      <c r="AB635" s="447">
        <f t="shared" si="77"/>
        <v>11.100000000000001</v>
      </c>
    </row>
    <row r="636" spans="1:28" ht="15.75" customHeight="1">
      <c r="A636" s="229" t="str">
        <f t="shared" si="76"/>
        <v>0507270250001_APP_Prom_Price_27_295x178</v>
      </c>
      <c r="B636" s="546" t="s">
        <v>608</v>
      </c>
      <c r="C636" s="546" t="s">
        <v>610</v>
      </c>
      <c r="D636" s="229">
        <v>27</v>
      </c>
      <c r="E636" s="539" t="s">
        <v>732</v>
      </c>
      <c r="F636" s="539" t="s">
        <v>623</v>
      </c>
      <c r="G636" s="539" t="s">
        <v>604</v>
      </c>
      <c r="H636" s="229" t="str">
        <f t="shared" si="74"/>
        <v>0507270250001</v>
      </c>
      <c r="I636" s="227" t="s">
        <v>688</v>
      </c>
      <c r="J636" s="227" t="s">
        <v>1139</v>
      </c>
      <c r="K636" s="246" t="s">
        <v>1316</v>
      </c>
      <c r="L636" s="246" t="s">
        <v>1270</v>
      </c>
      <c r="M636" s="262">
        <v>27</v>
      </c>
      <c r="N636" s="262" t="s">
        <v>375</v>
      </c>
      <c r="O636" s="262" t="s">
        <v>1070</v>
      </c>
      <c r="P636" s="297"/>
      <c r="Q636" s="278">
        <v>6</v>
      </c>
      <c r="R636" s="278">
        <v>6</v>
      </c>
      <c r="S636" s="278">
        <v>6</v>
      </c>
      <c r="T636" s="278">
        <v>6</v>
      </c>
      <c r="U636" s="278">
        <v>6</v>
      </c>
      <c r="V636" s="235"/>
      <c r="W636" s="451">
        <v>1.85</v>
      </c>
      <c r="X636" s="447">
        <f t="shared" si="77"/>
        <v>11.100000000000001</v>
      </c>
      <c r="Y636" s="447">
        <f t="shared" si="77"/>
        <v>11.100000000000001</v>
      </c>
      <c r="Z636" s="447">
        <f t="shared" si="77"/>
        <v>11.100000000000001</v>
      </c>
      <c r="AA636" s="447">
        <f t="shared" si="77"/>
        <v>11.100000000000001</v>
      </c>
      <c r="AB636" s="447">
        <f t="shared" si="77"/>
        <v>11.100000000000001</v>
      </c>
    </row>
    <row r="637" spans="1:28" ht="15.75" customHeight="1">
      <c r="A637" s="229" t="str">
        <f t="shared" si="76"/>
        <v>0507270260001_APP_Prom_Price_28_295x178</v>
      </c>
      <c r="B637" s="546" t="s">
        <v>608</v>
      </c>
      <c r="C637" s="546" t="s">
        <v>610</v>
      </c>
      <c r="D637" s="229">
        <v>27</v>
      </c>
      <c r="E637" s="539" t="s">
        <v>733</v>
      </c>
      <c r="F637" s="539" t="s">
        <v>623</v>
      </c>
      <c r="G637" s="539" t="s">
        <v>604</v>
      </c>
      <c r="H637" s="229" t="str">
        <f t="shared" si="74"/>
        <v>0507270260001</v>
      </c>
      <c r="I637" s="227" t="s">
        <v>688</v>
      </c>
      <c r="J637" s="227" t="s">
        <v>1139</v>
      </c>
      <c r="K637" s="246" t="s">
        <v>1316</v>
      </c>
      <c r="L637" s="246" t="s">
        <v>1270</v>
      </c>
      <c r="M637" s="262">
        <v>28</v>
      </c>
      <c r="N637" s="262" t="s">
        <v>375</v>
      </c>
      <c r="O637" s="262" t="s">
        <v>1070</v>
      </c>
      <c r="P637" s="297"/>
      <c r="Q637" s="278">
        <v>6</v>
      </c>
      <c r="R637" s="278">
        <v>6</v>
      </c>
      <c r="S637" s="278">
        <v>6</v>
      </c>
      <c r="T637" s="278">
        <v>6</v>
      </c>
      <c r="U637" s="278">
        <v>6</v>
      </c>
      <c r="V637" s="235"/>
      <c r="W637" s="451">
        <v>1.85</v>
      </c>
      <c r="X637" s="447">
        <f t="shared" si="77"/>
        <v>11.100000000000001</v>
      </c>
      <c r="Y637" s="447">
        <f t="shared" si="77"/>
        <v>11.100000000000001</v>
      </c>
      <c r="Z637" s="447">
        <f t="shared" si="77"/>
        <v>11.100000000000001</v>
      </c>
      <c r="AA637" s="447">
        <f t="shared" si="77"/>
        <v>11.100000000000001</v>
      </c>
      <c r="AB637" s="447">
        <f t="shared" si="77"/>
        <v>11.100000000000001</v>
      </c>
    </row>
    <row r="638" spans="1:28" ht="15.75" customHeight="1">
      <c r="A638" s="229" t="str">
        <f t="shared" si="76"/>
        <v>0507270270001_APP_Prom_Price_29_295x178</v>
      </c>
      <c r="B638" s="546" t="s">
        <v>608</v>
      </c>
      <c r="C638" s="546" t="s">
        <v>610</v>
      </c>
      <c r="D638" s="229">
        <v>27</v>
      </c>
      <c r="E638" s="539" t="s">
        <v>734</v>
      </c>
      <c r="F638" s="539" t="s">
        <v>623</v>
      </c>
      <c r="G638" s="539" t="s">
        <v>604</v>
      </c>
      <c r="H638" s="229" t="str">
        <f t="shared" si="74"/>
        <v>0507270270001</v>
      </c>
      <c r="I638" s="227" t="s">
        <v>688</v>
      </c>
      <c r="J638" s="227" t="s">
        <v>1139</v>
      </c>
      <c r="K638" s="246" t="s">
        <v>1316</v>
      </c>
      <c r="L638" s="246" t="s">
        <v>1270</v>
      </c>
      <c r="M638" s="262">
        <v>29</v>
      </c>
      <c r="N638" s="262" t="s">
        <v>375</v>
      </c>
      <c r="O638" s="262" t="s">
        <v>1070</v>
      </c>
      <c r="P638" s="297"/>
      <c r="Q638" s="278">
        <v>6</v>
      </c>
      <c r="R638" s="278">
        <v>6</v>
      </c>
      <c r="S638" s="278">
        <v>6</v>
      </c>
      <c r="T638" s="278">
        <v>6</v>
      </c>
      <c r="U638" s="278">
        <v>6</v>
      </c>
      <c r="V638" s="235"/>
      <c r="W638" s="451">
        <v>1.85</v>
      </c>
      <c r="X638" s="447">
        <f t="shared" si="77"/>
        <v>11.100000000000001</v>
      </c>
      <c r="Y638" s="447">
        <f t="shared" si="77"/>
        <v>11.100000000000001</v>
      </c>
      <c r="Z638" s="447">
        <f t="shared" si="77"/>
        <v>11.100000000000001</v>
      </c>
      <c r="AA638" s="447">
        <f t="shared" si="77"/>
        <v>11.100000000000001</v>
      </c>
      <c r="AB638" s="447">
        <f t="shared" si="77"/>
        <v>11.100000000000001</v>
      </c>
    </row>
    <row r="639" spans="1:28" ht="15.75" customHeight="1">
      <c r="A639" s="229" t="str">
        <f t="shared" si="76"/>
        <v>0507270280001_APP_Prom_Price_30_295x178</v>
      </c>
      <c r="B639" s="546" t="s">
        <v>608</v>
      </c>
      <c r="C639" s="546" t="s">
        <v>610</v>
      </c>
      <c r="D639" s="229">
        <v>27</v>
      </c>
      <c r="E639" s="539" t="s">
        <v>735</v>
      </c>
      <c r="F639" s="539" t="s">
        <v>623</v>
      </c>
      <c r="G639" s="539" t="s">
        <v>604</v>
      </c>
      <c r="H639" s="229" t="str">
        <f t="shared" si="74"/>
        <v>0507270280001</v>
      </c>
      <c r="I639" s="227" t="s">
        <v>688</v>
      </c>
      <c r="J639" s="227" t="s">
        <v>1139</v>
      </c>
      <c r="K639" s="246" t="s">
        <v>1316</v>
      </c>
      <c r="L639" s="246" t="s">
        <v>1270</v>
      </c>
      <c r="M639" s="262">
        <v>30</v>
      </c>
      <c r="N639" s="262" t="s">
        <v>375</v>
      </c>
      <c r="O639" s="262" t="s">
        <v>1070</v>
      </c>
      <c r="P639" s="297"/>
      <c r="Q639" s="278">
        <v>10</v>
      </c>
      <c r="R639" s="278">
        <v>10</v>
      </c>
      <c r="S639" s="278">
        <v>10</v>
      </c>
      <c r="T639" s="278">
        <v>10</v>
      </c>
      <c r="U639" s="278">
        <v>10</v>
      </c>
      <c r="V639" s="235"/>
      <c r="W639" s="451">
        <v>1.85</v>
      </c>
      <c r="X639" s="447">
        <f t="shared" si="77"/>
        <v>18.5</v>
      </c>
      <c r="Y639" s="447">
        <f t="shared" si="77"/>
        <v>18.5</v>
      </c>
      <c r="Z639" s="447">
        <f t="shared" si="77"/>
        <v>18.5</v>
      </c>
      <c r="AA639" s="447">
        <f t="shared" si="77"/>
        <v>18.5</v>
      </c>
      <c r="AB639" s="447">
        <f t="shared" si="77"/>
        <v>18.5</v>
      </c>
    </row>
    <row r="640" spans="1:28" ht="15.75" customHeight="1">
      <c r="A640" s="229" t="str">
        <f t="shared" si="76"/>
        <v>0507270290001_APP_Prom_Price_31_295x178</v>
      </c>
      <c r="B640" s="546" t="s">
        <v>608</v>
      </c>
      <c r="C640" s="546" t="s">
        <v>610</v>
      </c>
      <c r="D640" s="229">
        <v>27</v>
      </c>
      <c r="E640" s="539" t="s">
        <v>736</v>
      </c>
      <c r="F640" s="539" t="s">
        <v>623</v>
      </c>
      <c r="G640" s="539" t="s">
        <v>604</v>
      </c>
      <c r="H640" s="229" t="str">
        <f t="shared" si="74"/>
        <v>0507270290001</v>
      </c>
      <c r="I640" s="227" t="s">
        <v>688</v>
      </c>
      <c r="J640" s="227" t="s">
        <v>1139</v>
      </c>
      <c r="K640" s="246" t="s">
        <v>1316</v>
      </c>
      <c r="L640" s="246" t="s">
        <v>1270</v>
      </c>
      <c r="M640" s="262">
        <v>31</v>
      </c>
      <c r="N640" s="262" t="s">
        <v>375</v>
      </c>
      <c r="O640" s="262" t="s">
        <v>1070</v>
      </c>
      <c r="P640" s="297"/>
      <c r="Q640" s="278">
        <v>6</v>
      </c>
      <c r="R640" s="278">
        <v>6</v>
      </c>
      <c r="S640" s="278">
        <v>6</v>
      </c>
      <c r="T640" s="278">
        <v>6</v>
      </c>
      <c r="U640" s="278">
        <v>6</v>
      </c>
      <c r="V640" s="235"/>
      <c r="W640" s="451">
        <v>1.85</v>
      </c>
      <c r="X640" s="447">
        <f t="shared" si="77"/>
        <v>11.100000000000001</v>
      </c>
      <c r="Y640" s="447">
        <f t="shared" si="77"/>
        <v>11.100000000000001</v>
      </c>
      <c r="Z640" s="447">
        <f t="shared" si="77"/>
        <v>11.100000000000001</v>
      </c>
      <c r="AA640" s="447">
        <f t="shared" si="77"/>
        <v>11.100000000000001</v>
      </c>
      <c r="AB640" s="447">
        <f t="shared" si="77"/>
        <v>11.100000000000001</v>
      </c>
    </row>
    <row r="641" spans="1:28" ht="15.75" customHeight="1">
      <c r="A641" s="229" t="str">
        <f t="shared" si="76"/>
        <v>0507270300001_APP_Prom_Price_32_295x178</v>
      </c>
      <c r="B641" s="546" t="s">
        <v>608</v>
      </c>
      <c r="C641" s="546" t="s">
        <v>610</v>
      </c>
      <c r="D641" s="229">
        <v>27</v>
      </c>
      <c r="E641" s="539" t="s">
        <v>737</v>
      </c>
      <c r="F641" s="539" t="s">
        <v>623</v>
      </c>
      <c r="G641" s="539" t="s">
        <v>604</v>
      </c>
      <c r="H641" s="229" t="str">
        <f t="shared" si="74"/>
        <v>0507270300001</v>
      </c>
      <c r="I641" s="227" t="s">
        <v>688</v>
      </c>
      <c r="J641" s="227" t="s">
        <v>1139</v>
      </c>
      <c r="K641" s="246" t="s">
        <v>1316</v>
      </c>
      <c r="L641" s="246" t="s">
        <v>1270</v>
      </c>
      <c r="M641" s="262">
        <v>32</v>
      </c>
      <c r="N641" s="262" t="s">
        <v>375</v>
      </c>
      <c r="O641" s="262" t="s">
        <v>1070</v>
      </c>
      <c r="P641" s="297"/>
      <c r="Q641" s="278">
        <v>6</v>
      </c>
      <c r="R641" s="278">
        <v>6</v>
      </c>
      <c r="S641" s="278">
        <v>6</v>
      </c>
      <c r="T641" s="278">
        <v>6</v>
      </c>
      <c r="U641" s="278">
        <v>6</v>
      </c>
      <c r="V641" s="235"/>
      <c r="W641" s="451">
        <v>1.85</v>
      </c>
      <c r="X641" s="447">
        <f t="shared" si="77"/>
        <v>11.100000000000001</v>
      </c>
      <c r="Y641" s="447">
        <f t="shared" si="77"/>
        <v>11.100000000000001</v>
      </c>
      <c r="Z641" s="447">
        <f t="shared" si="77"/>
        <v>11.100000000000001</v>
      </c>
      <c r="AA641" s="447">
        <f t="shared" si="77"/>
        <v>11.100000000000001</v>
      </c>
      <c r="AB641" s="447">
        <f t="shared" si="77"/>
        <v>11.100000000000001</v>
      </c>
    </row>
    <row r="642" spans="1:28" ht="15.75" customHeight="1">
      <c r="A642" s="229" t="str">
        <f t="shared" si="76"/>
        <v>0507270310001_APP_Prom_Price_33_295x178</v>
      </c>
      <c r="B642" s="546" t="s">
        <v>608</v>
      </c>
      <c r="C642" s="546" t="s">
        <v>610</v>
      </c>
      <c r="D642" s="229">
        <v>27</v>
      </c>
      <c r="E642" s="539" t="s">
        <v>738</v>
      </c>
      <c r="F642" s="539" t="s">
        <v>623</v>
      </c>
      <c r="G642" s="539" t="s">
        <v>604</v>
      </c>
      <c r="H642" s="229" t="str">
        <f t="shared" si="74"/>
        <v>0507270310001</v>
      </c>
      <c r="I642" s="227" t="s">
        <v>688</v>
      </c>
      <c r="J642" s="227" t="s">
        <v>1139</v>
      </c>
      <c r="K642" s="246" t="s">
        <v>1316</v>
      </c>
      <c r="L642" s="246" t="s">
        <v>1270</v>
      </c>
      <c r="M642" s="262">
        <v>33</v>
      </c>
      <c r="N642" s="262" t="s">
        <v>375</v>
      </c>
      <c r="O642" s="262" t="s">
        <v>1070</v>
      </c>
      <c r="P642" s="297"/>
      <c r="Q642" s="278">
        <v>6</v>
      </c>
      <c r="R642" s="278">
        <v>6</v>
      </c>
      <c r="S642" s="278">
        <v>6</v>
      </c>
      <c r="T642" s="278">
        <v>6</v>
      </c>
      <c r="U642" s="278">
        <v>6</v>
      </c>
      <c r="V642" s="235"/>
      <c r="W642" s="451">
        <v>1.85</v>
      </c>
      <c r="X642" s="447">
        <f t="shared" si="77"/>
        <v>11.100000000000001</v>
      </c>
      <c r="Y642" s="447">
        <f t="shared" si="77"/>
        <v>11.100000000000001</v>
      </c>
      <c r="Z642" s="447">
        <f t="shared" si="77"/>
        <v>11.100000000000001</v>
      </c>
      <c r="AA642" s="447">
        <f t="shared" si="77"/>
        <v>11.100000000000001</v>
      </c>
      <c r="AB642" s="447">
        <f t="shared" si="77"/>
        <v>11.100000000000001</v>
      </c>
    </row>
    <row r="643" spans="1:28" ht="15.75" customHeight="1">
      <c r="A643" s="229" t="str">
        <f t="shared" si="76"/>
        <v>0507270320001_APP_Prom_Price_34_295x178</v>
      </c>
      <c r="B643" s="546" t="s">
        <v>608</v>
      </c>
      <c r="C643" s="546" t="s">
        <v>610</v>
      </c>
      <c r="D643" s="229">
        <v>27</v>
      </c>
      <c r="E643" s="539" t="s">
        <v>739</v>
      </c>
      <c r="F643" s="539" t="s">
        <v>623</v>
      </c>
      <c r="G643" s="539" t="s">
        <v>604</v>
      </c>
      <c r="H643" s="229" t="str">
        <f t="shared" si="74"/>
        <v>0507270320001</v>
      </c>
      <c r="I643" s="227" t="s">
        <v>688</v>
      </c>
      <c r="J643" s="227" t="s">
        <v>1139</v>
      </c>
      <c r="K643" s="246" t="s">
        <v>1316</v>
      </c>
      <c r="L643" s="246" t="s">
        <v>1270</v>
      </c>
      <c r="M643" s="262">
        <v>34</v>
      </c>
      <c r="N643" s="262" t="s">
        <v>375</v>
      </c>
      <c r="O643" s="262" t="s">
        <v>1070</v>
      </c>
      <c r="P643" s="297"/>
      <c r="Q643" s="278">
        <v>6</v>
      </c>
      <c r="R643" s="278">
        <v>6</v>
      </c>
      <c r="S643" s="278">
        <v>6</v>
      </c>
      <c r="T643" s="278">
        <v>6</v>
      </c>
      <c r="U643" s="278">
        <v>6</v>
      </c>
      <c r="V643" s="235"/>
      <c r="W643" s="451">
        <v>1.85</v>
      </c>
      <c r="X643" s="447">
        <f t="shared" si="77"/>
        <v>11.100000000000001</v>
      </c>
      <c r="Y643" s="447">
        <f t="shared" si="77"/>
        <v>11.100000000000001</v>
      </c>
      <c r="Z643" s="447">
        <f t="shared" si="77"/>
        <v>11.100000000000001</v>
      </c>
      <c r="AA643" s="447">
        <f t="shared" si="77"/>
        <v>11.100000000000001</v>
      </c>
      <c r="AB643" s="447">
        <f t="shared" si="77"/>
        <v>11.100000000000001</v>
      </c>
    </row>
    <row r="644" spans="1:28" ht="15.75" customHeight="1">
      <c r="A644" s="229" t="str">
        <f t="shared" si="76"/>
        <v>0507270330001_APP_Prom_Price_35_295x178</v>
      </c>
      <c r="B644" s="546" t="s">
        <v>608</v>
      </c>
      <c r="C644" s="546" t="s">
        <v>610</v>
      </c>
      <c r="D644" s="229">
        <v>27</v>
      </c>
      <c r="E644" s="539" t="s">
        <v>740</v>
      </c>
      <c r="F644" s="539" t="s">
        <v>623</v>
      </c>
      <c r="G644" s="539" t="s">
        <v>604</v>
      </c>
      <c r="H644" s="229" t="str">
        <f t="shared" si="74"/>
        <v>0507270330001</v>
      </c>
      <c r="I644" s="227" t="s">
        <v>688</v>
      </c>
      <c r="J644" s="227" t="s">
        <v>1139</v>
      </c>
      <c r="K644" s="246" t="s">
        <v>1316</v>
      </c>
      <c r="L644" s="246" t="s">
        <v>1270</v>
      </c>
      <c r="M644" s="262">
        <v>35</v>
      </c>
      <c r="N644" s="262" t="s">
        <v>375</v>
      </c>
      <c r="O644" s="262" t="s">
        <v>1070</v>
      </c>
      <c r="P644" s="297"/>
      <c r="Q644" s="278">
        <v>8</v>
      </c>
      <c r="R644" s="278">
        <v>8</v>
      </c>
      <c r="S644" s="278">
        <v>8</v>
      </c>
      <c r="T644" s="278">
        <v>8</v>
      </c>
      <c r="U644" s="278">
        <v>8</v>
      </c>
      <c r="V644" s="235"/>
      <c r="W644" s="451">
        <v>1.85</v>
      </c>
      <c r="X644" s="447">
        <f t="shared" ref="X644:AB664" si="78">$W644*Q644</f>
        <v>14.8</v>
      </c>
      <c r="Y644" s="447">
        <f t="shared" si="78"/>
        <v>14.8</v>
      </c>
      <c r="Z644" s="447">
        <f t="shared" si="78"/>
        <v>14.8</v>
      </c>
      <c r="AA644" s="447">
        <f t="shared" si="78"/>
        <v>14.8</v>
      </c>
      <c r="AB644" s="447">
        <f t="shared" si="78"/>
        <v>14.8</v>
      </c>
    </row>
    <row r="645" spans="1:28" ht="15.75" customHeight="1">
      <c r="A645" s="229" t="str">
        <f t="shared" si="76"/>
        <v>0507270340001_APP_Prom_Price_36_295x178</v>
      </c>
      <c r="B645" s="546" t="s">
        <v>608</v>
      </c>
      <c r="C645" s="546" t="s">
        <v>610</v>
      </c>
      <c r="D645" s="229">
        <v>27</v>
      </c>
      <c r="E645" s="539" t="s">
        <v>741</v>
      </c>
      <c r="F645" s="539" t="s">
        <v>623</v>
      </c>
      <c r="G645" s="539" t="s">
        <v>604</v>
      </c>
      <c r="H645" s="229" t="str">
        <f t="shared" si="74"/>
        <v>0507270340001</v>
      </c>
      <c r="I645" s="227" t="s">
        <v>688</v>
      </c>
      <c r="J645" s="227" t="s">
        <v>1139</v>
      </c>
      <c r="K645" s="246" t="s">
        <v>1316</v>
      </c>
      <c r="L645" s="246" t="s">
        <v>1270</v>
      </c>
      <c r="M645" s="262">
        <v>36</v>
      </c>
      <c r="N645" s="262" t="s">
        <v>375</v>
      </c>
      <c r="O645" s="262" t="s">
        <v>1070</v>
      </c>
      <c r="P645" s="297"/>
      <c r="Q645" s="278">
        <v>6</v>
      </c>
      <c r="R645" s="278">
        <v>6</v>
      </c>
      <c r="S645" s="278">
        <v>6</v>
      </c>
      <c r="T645" s="278">
        <v>6</v>
      </c>
      <c r="U645" s="278">
        <v>6</v>
      </c>
      <c r="V645" s="235"/>
      <c r="W645" s="451">
        <v>1.85</v>
      </c>
      <c r="X645" s="447">
        <f t="shared" si="78"/>
        <v>11.100000000000001</v>
      </c>
      <c r="Y645" s="447">
        <f t="shared" si="78"/>
        <v>11.100000000000001</v>
      </c>
      <c r="Z645" s="447">
        <f t="shared" si="78"/>
        <v>11.100000000000001</v>
      </c>
      <c r="AA645" s="447">
        <f t="shared" si="78"/>
        <v>11.100000000000001</v>
      </c>
      <c r="AB645" s="447">
        <f t="shared" si="78"/>
        <v>11.100000000000001</v>
      </c>
    </row>
    <row r="646" spans="1:28" ht="15.75" customHeight="1">
      <c r="A646" s="229" t="str">
        <f t="shared" si="76"/>
        <v>0507270350001_APP_Prom_Price_37_295x178</v>
      </c>
      <c r="B646" s="546" t="s">
        <v>608</v>
      </c>
      <c r="C646" s="546" t="s">
        <v>610</v>
      </c>
      <c r="D646" s="229">
        <v>27</v>
      </c>
      <c r="E646" s="539" t="s">
        <v>742</v>
      </c>
      <c r="F646" s="539" t="s">
        <v>623</v>
      </c>
      <c r="G646" s="539" t="s">
        <v>604</v>
      </c>
      <c r="H646" s="229" t="str">
        <f t="shared" si="74"/>
        <v>0507270350001</v>
      </c>
      <c r="I646" s="227" t="s">
        <v>688</v>
      </c>
      <c r="J646" s="227" t="s">
        <v>1139</v>
      </c>
      <c r="K646" s="246" t="s">
        <v>1316</v>
      </c>
      <c r="L646" s="246" t="s">
        <v>1270</v>
      </c>
      <c r="M646" s="262">
        <v>37</v>
      </c>
      <c r="N646" s="262" t="s">
        <v>375</v>
      </c>
      <c r="O646" s="262" t="s">
        <v>1070</v>
      </c>
      <c r="P646" s="297"/>
      <c r="Q646" s="278">
        <v>6</v>
      </c>
      <c r="R646" s="278">
        <v>6</v>
      </c>
      <c r="S646" s="278">
        <v>6</v>
      </c>
      <c r="T646" s="278">
        <v>6</v>
      </c>
      <c r="U646" s="278">
        <v>6</v>
      </c>
      <c r="V646" s="235"/>
      <c r="W646" s="451">
        <v>1.85</v>
      </c>
      <c r="X646" s="447">
        <f t="shared" si="78"/>
        <v>11.100000000000001</v>
      </c>
      <c r="Y646" s="447">
        <f t="shared" si="78"/>
        <v>11.100000000000001</v>
      </c>
      <c r="Z646" s="447">
        <f t="shared" si="78"/>
        <v>11.100000000000001</v>
      </c>
      <c r="AA646" s="447">
        <f t="shared" si="78"/>
        <v>11.100000000000001</v>
      </c>
      <c r="AB646" s="447">
        <f t="shared" si="78"/>
        <v>11.100000000000001</v>
      </c>
    </row>
    <row r="647" spans="1:28" ht="15.75" customHeight="1">
      <c r="A647" s="229" t="str">
        <f t="shared" si="76"/>
        <v>0507270360001_APP_Prom_Price_38_295x178</v>
      </c>
      <c r="B647" s="546" t="s">
        <v>608</v>
      </c>
      <c r="C647" s="546" t="s">
        <v>610</v>
      </c>
      <c r="D647" s="229">
        <v>27</v>
      </c>
      <c r="E647" s="539" t="s">
        <v>743</v>
      </c>
      <c r="F647" s="539" t="s">
        <v>623</v>
      </c>
      <c r="G647" s="539" t="s">
        <v>604</v>
      </c>
      <c r="H647" s="229" t="str">
        <f t="shared" si="74"/>
        <v>0507270360001</v>
      </c>
      <c r="I647" s="227" t="s">
        <v>688</v>
      </c>
      <c r="J647" s="227" t="s">
        <v>1139</v>
      </c>
      <c r="K647" s="246" t="s">
        <v>1316</v>
      </c>
      <c r="L647" s="246" t="s">
        <v>1270</v>
      </c>
      <c r="M647" s="262">
        <v>38</v>
      </c>
      <c r="N647" s="262" t="s">
        <v>375</v>
      </c>
      <c r="O647" s="262" t="s">
        <v>1070</v>
      </c>
      <c r="P647" s="297"/>
      <c r="Q647" s="278">
        <v>6</v>
      </c>
      <c r="R647" s="278">
        <v>6</v>
      </c>
      <c r="S647" s="278">
        <v>6</v>
      </c>
      <c r="T647" s="278">
        <v>6</v>
      </c>
      <c r="U647" s="278">
        <v>6</v>
      </c>
      <c r="V647" s="235"/>
      <c r="W647" s="451">
        <v>1.85</v>
      </c>
      <c r="X647" s="447">
        <f t="shared" si="78"/>
        <v>11.100000000000001</v>
      </c>
      <c r="Y647" s="447">
        <f t="shared" si="78"/>
        <v>11.100000000000001</v>
      </c>
      <c r="Z647" s="447">
        <f t="shared" si="78"/>
        <v>11.100000000000001</v>
      </c>
      <c r="AA647" s="447">
        <f t="shared" si="78"/>
        <v>11.100000000000001</v>
      </c>
      <c r="AB647" s="447">
        <f t="shared" si="78"/>
        <v>11.100000000000001</v>
      </c>
    </row>
    <row r="648" spans="1:28" ht="15.75" customHeight="1">
      <c r="A648" s="229" t="str">
        <f t="shared" si="76"/>
        <v>0507270370001_APP_Prom_Price_39_295x178</v>
      </c>
      <c r="B648" s="546" t="s">
        <v>608</v>
      </c>
      <c r="C648" s="546" t="s">
        <v>610</v>
      </c>
      <c r="D648" s="229">
        <v>27</v>
      </c>
      <c r="E648" s="539" t="s">
        <v>744</v>
      </c>
      <c r="F648" s="539" t="s">
        <v>623</v>
      </c>
      <c r="G648" s="539" t="s">
        <v>604</v>
      </c>
      <c r="H648" s="229" t="str">
        <f t="shared" si="74"/>
        <v>0507270370001</v>
      </c>
      <c r="I648" s="227" t="s">
        <v>688</v>
      </c>
      <c r="J648" s="227" t="s">
        <v>1139</v>
      </c>
      <c r="K648" s="246" t="s">
        <v>1316</v>
      </c>
      <c r="L648" s="246" t="s">
        <v>1270</v>
      </c>
      <c r="M648" s="262">
        <v>39</v>
      </c>
      <c r="N648" s="262" t="s">
        <v>375</v>
      </c>
      <c r="O648" s="262" t="s">
        <v>1070</v>
      </c>
      <c r="P648" s="297"/>
      <c r="Q648" s="278">
        <v>6</v>
      </c>
      <c r="R648" s="278">
        <v>6</v>
      </c>
      <c r="S648" s="278">
        <v>6</v>
      </c>
      <c r="T648" s="278">
        <v>6</v>
      </c>
      <c r="U648" s="278">
        <v>6</v>
      </c>
      <c r="V648" s="235"/>
      <c r="W648" s="451">
        <v>1.85</v>
      </c>
      <c r="X648" s="447">
        <f t="shared" si="78"/>
        <v>11.100000000000001</v>
      </c>
      <c r="Y648" s="447">
        <f t="shared" si="78"/>
        <v>11.100000000000001</v>
      </c>
      <c r="Z648" s="447">
        <f t="shared" si="78"/>
        <v>11.100000000000001</v>
      </c>
      <c r="AA648" s="447">
        <f t="shared" si="78"/>
        <v>11.100000000000001</v>
      </c>
      <c r="AB648" s="447">
        <f t="shared" si="78"/>
        <v>11.100000000000001</v>
      </c>
    </row>
    <row r="649" spans="1:28" ht="15.75" customHeight="1">
      <c r="A649" s="229" t="str">
        <f t="shared" si="76"/>
        <v>0507270380001_APP_Prom_Price_40_295x178</v>
      </c>
      <c r="B649" s="546" t="s">
        <v>608</v>
      </c>
      <c r="C649" s="546" t="s">
        <v>610</v>
      </c>
      <c r="D649" s="229">
        <v>27</v>
      </c>
      <c r="E649" s="539" t="s">
        <v>745</v>
      </c>
      <c r="F649" s="539" t="s">
        <v>623</v>
      </c>
      <c r="G649" s="539" t="s">
        <v>604</v>
      </c>
      <c r="H649" s="229" t="str">
        <f t="shared" si="74"/>
        <v>0507270380001</v>
      </c>
      <c r="I649" s="227" t="s">
        <v>688</v>
      </c>
      <c r="J649" s="227" t="s">
        <v>1139</v>
      </c>
      <c r="K649" s="246" t="s">
        <v>1316</v>
      </c>
      <c r="L649" s="246" t="s">
        <v>1270</v>
      </c>
      <c r="M649" s="262">
        <v>40</v>
      </c>
      <c r="N649" s="262" t="s">
        <v>375</v>
      </c>
      <c r="O649" s="262" t="s">
        <v>1070</v>
      </c>
      <c r="P649" s="297"/>
      <c r="Q649" s="278">
        <v>8</v>
      </c>
      <c r="R649" s="278">
        <v>8</v>
      </c>
      <c r="S649" s="278">
        <v>8</v>
      </c>
      <c r="T649" s="278">
        <v>8</v>
      </c>
      <c r="U649" s="278">
        <v>8</v>
      </c>
      <c r="V649" s="235"/>
      <c r="W649" s="451">
        <v>1.85</v>
      </c>
      <c r="X649" s="447">
        <f t="shared" si="78"/>
        <v>14.8</v>
      </c>
      <c r="Y649" s="447">
        <f t="shared" si="78"/>
        <v>14.8</v>
      </c>
      <c r="Z649" s="447">
        <f t="shared" si="78"/>
        <v>14.8</v>
      </c>
      <c r="AA649" s="447">
        <f t="shared" si="78"/>
        <v>14.8</v>
      </c>
      <c r="AB649" s="447">
        <f t="shared" si="78"/>
        <v>14.8</v>
      </c>
    </row>
    <row r="650" spans="1:28" ht="15.75" customHeight="1">
      <c r="A650" s="229" t="str">
        <f t="shared" si="76"/>
        <v>0507270390001_APP_Prom_Price_41_295x178</v>
      </c>
      <c r="B650" s="546" t="s">
        <v>608</v>
      </c>
      <c r="C650" s="546" t="s">
        <v>610</v>
      </c>
      <c r="D650" s="229">
        <v>27</v>
      </c>
      <c r="E650" s="539" t="s">
        <v>746</v>
      </c>
      <c r="F650" s="539" t="s">
        <v>623</v>
      </c>
      <c r="G650" s="539" t="s">
        <v>604</v>
      </c>
      <c r="H650" s="229" t="str">
        <f t="shared" si="74"/>
        <v>0507270390001</v>
      </c>
      <c r="I650" s="227" t="s">
        <v>688</v>
      </c>
      <c r="J650" s="227" t="s">
        <v>1139</v>
      </c>
      <c r="K650" s="246" t="s">
        <v>1316</v>
      </c>
      <c r="L650" s="246" t="s">
        <v>1270</v>
      </c>
      <c r="M650" s="262">
        <v>41</v>
      </c>
      <c r="N650" s="262" t="s">
        <v>375</v>
      </c>
      <c r="O650" s="262" t="s">
        <v>1070</v>
      </c>
      <c r="P650" s="297"/>
      <c r="Q650" s="278">
        <v>6</v>
      </c>
      <c r="R650" s="278">
        <v>6</v>
      </c>
      <c r="S650" s="278">
        <v>6</v>
      </c>
      <c r="T650" s="278">
        <v>6</v>
      </c>
      <c r="U650" s="278">
        <v>6</v>
      </c>
      <c r="V650" s="235"/>
      <c r="W650" s="451">
        <v>1.85</v>
      </c>
      <c r="X650" s="447">
        <f t="shared" si="78"/>
        <v>11.100000000000001</v>
      </c>
      <c r="Y650" s="447">
        <f t="shared" si="78"/>
        <v>11.100000000000001</v>
      </c>
      <c r="Z650" s="447">
        <f t="shared" si="78"/>
        <v>11.100000000000001</v>
      </c>
      <c r="AA650" s="447">
        <f t="shared" si="78"/>
        <v>11.100000000000001</v>
      </c>
      <c r="AB650" s="447">
        <f t="shared" si="78"/>
        <v>11.100000000000001</v>
      </c>
    </row>
    <row r="651" spans="1:28" ht="15.75" customHeight="1">
      <c r="A651" s="229" t="str">
        <f t="shared" si="76"/>
        <v>0507270400001_APP_Prom_Price_42_295x178</v>
      </c>
      <c r="B651" s="546" t="s">
        <v>608</v>
      </c>
      <c r="C651" s="546" t="s">
        <v>610</v>
      </c>
      <c r="D651" s="229">
        <v>27</v>
      </c>
      <c r="E651" s="539" t="s">
        <v>747</v>
      </c>
      <c r="F651" s="539" t="s">
        <v>623</v>
      </c>
      <c r="G651" s="539" t="s">
        <v>604</v>
      </c>
      <c r="H651" s="229" t="str">
        <f t="shared" si="74"/>
        <v>0507270400001</v>
      </c>
      <c r="I651" s="227" t="s">
        <v>688</v>
      </c>
      <c r="J651" s="227" t="s">
        <v>1139</v>
      </c>
      <c r="K651" s="246" t="s">
        <v>1316</v>
      </c>
      <c r="L651" s="246" t="s">
        <v>1270</v>
      </c>
      <c r="M651" s="262">
        <v>42</v>
      </c>
      <c r="N651" s="262" t="s">
        <v>375</v>
      </c>
      <c r="O651" s="262" t="s">
        <v>1070</v>
      </c>
      <c r="P651" s="297"/>
      <c r="Q651" s="278">
        <v>6</v>
      </c>
      <c r="R651" s="278">
        <v>6</v>
      </c>
      <c r="S651" s="278">
        <v>6</v>
      </c>
      <c r="T651" s="278">
        <v>6</v>
      </c>
      <c r="U651" s="278">
        <v>6</v>
      </c>
      <c r="V651" s="235"/>
      <c r="W651" s="451">
        <v>1.85</v>
      </c>
      <c r="X651" s="447">
        <f t="shared" si="78"/>
        <v>11.100000000000001</v>
      </c>
      <c r="Y651" s="447">
        <f t="shared" si="78"/>
        <v>11.100000000000001</v>
      </c>
      <c r="Z651" s="447">
        <f t="shared" si="78"/>
        <v>11.100000000000001</v>
      </c>
      <c r="AA651" s="447">
        <f t="shared" si="78"/>
        <v>11.100000000000001</v>
      </c>
      <c r="AB651" s="447">
        <f t="shared" si="78"/>
        <v>11.100000000000001</v>
      </c>
    </row>
    <row r="652" spans="1:28" ht="15.75" customHeight="1">
      <c r="A652" s="229" t="str">
        <f t="shared" si="76"/>
        <v>0507270410001_APP_Prom_Price_43_295x178</v>
      </c>
      <c r="B652" s="546" t="s">
        <v>608</v>
      </c>
      <c r="C652" s="546" t="s">
        <v>610</v>
      </c>
      <c r="D652" s="229">
        <v>27</v>
      </c>
      <c r="E652" s="539" t="s">
        <v>748</v>
      </c>
      <c r="F652" s="539" t="s">
        <v>623</v>
      </c>
      <c r="G652" s="539" t="s">
        <v>604</v>
      </c>
      <c r="H652" s="229" t="str">
        <f t="shared" si="74"/>
        <v>0507270410001</v>
      </c>
      <c r="I652" s="227" t="s">
        <v>688</v>
      </c>
      <c r="J652" s="227" t="s">
        <v>1139</v>
      </c>
      <c r="K652" s="246" t="s">
        <v>1316</v>
      </c>
      <c r="L652" s="246" t="s">
        <v>1270</v>
      </c>
      <c r="M652" s="262">
        <v>43</v>
      </c>
      <c r="N652" s="262" t="s">
        <v>375</v>
      </c>
      <c r="O652" s="262" t="s">
        <v>1070</v>
      </c>
      <c r="P652" s="297"/>
      <c r="Q652" s="278">
        <v>6</v>
      </c>
      <c r="R652" s="278">
        <v>6</v>
      </c>
      <c r="S652" s="278">
        <v>6</v>
      </c>
      <c r="T652" s="278">
        <v>6</v>
      </c>
      <c r="U652" s="278">
        <v>6</v>
      </c>
      <c r="V652" s="235"/>
      <c r="W652" s="451">
        <v>1.85</v>
      </c>
      <c r="X652" s="447">
        <f t="shared" si="78"/>
        <v>11.100000000000001</v>
      </c>
      <c r="Y652" s="447">
        <f t="shared" si="78"/>
        <v>11.100000000000001</v>
      </c>
      <c r="Z652" s="447">
        <f t="shared" si="78"/>
        <v>11.100000000000001</v>
      </c>
      <c r="AA652" s="447">
        <f t="shared" si="78"/>
        <v>11.100000000000001</v>
      </c>
      <c r="AB652" s="447">
        <f t="shared" si="78"/>
        <v>11.100000000000001</v>
      </c>
    </row>
    <row r="653" spans="1:28" ht="15.75" customHeight="1">
      <c r="A653" s="229" t="str">
        <f t="shared" si="76"/>
        <v>0507270420001_APP_Prom_Price_44_295x178</v>
      </c>
      <c r="B653" s="546" t="s">
        <v>608</v>
      </c>
      <c r="C653" s="546" t="s">
        <v>610</v>
      </c>
      <c r="D653" s="229">
        <v>27</v>
      </c>
      <c r="E653" s="539" t="s">
        <v>749</v>
      </c>
      <c r="F653" s="539" t="s">
        <v>623</v>
      </c>
      <c r="G653" s="539" t="s">
        <v>604</v>
      </c>
      <c r="H653" s="229" t="str">
        <f t="shared" si="74"/>
        <v>0507270420001</v>
      </c>
      <c r="I653" s="227" t="s">
        <v>688</v>
      </c>
      <c r="J653" s="227" t="s">
        <v>1139</v>
      </c>
      <c r="K653" s="246" t="s">
        <v>1316</v>
      </c>
      <c r="L653" s="246" t="s">
        <v>1270</v>
      </c>
      <c r="M653" s="262">
        <v>44</v>
      </c>
      <c r="N653" s="262" t="s">
        <v>375</v>
      </c>
      <c r="O653" s="262" t="s">
        <v>1070</v>
      </c>
      <c r="P653" s="297"/>
      <c r="Q653" s="278">
        <v>6</v>
      </c>
      <c r="R653" s="278">
        <v>6</v>
      </c>
      <c r="S653" s="278">
        <v>6</v>
      </c>
      <c r="T653" s="278">
        <v>6</v>
      </c>
      <c r="U653" s="278">
        <v>6</v>
      </c>
      <c r="V653" s="235"/>
      <c r="W653" s="451">
        <v>1.85</v>
      </c>
      <c r="X653" s="447">
        <f t="shared" si="78"/>
        <v>11.100000000000001</v>
      </c>
      <c r="Y653" s="447">
        <f t="shared" si="78"/>
        <v>11.100000000000001</v>
      </c>
      <c r="Z653" s="447">
        <f t="shared" si="78"/>
        <v>11.100000000000001</v>
      </c>
      <c r="AA653" s="447">
        <f t="shared" si="78"/>
        <v>11.100000000000001</v>
      </c>
      <c r="AB653" s="447">
        <f t="shared" si="78"/>
        <v>11.100000000000001</v>
      </c>
    </row>
    <row r="654" spans="1:28" ht="15.75" customHeight="1">
      <c r="A654" s="229" t="str">
        <f t="shared" si="76"/>
        <v>0507270430001_APP_Prom_Price_45_295x178</v>
      </c>
      <c r="B654" s="546" t="s">
        <v>608</v>
      </c>
      <c r="C654" s="546" t="s">
        <v>610</v>
      </c>
      <c r="D654" s="229">
        <v>27</v>
      </c>
      <c r="E654" s="539" t="s">
        <v>750</v>
      </c>
      <c r="F654" s="539" t="s">
        <v>623</v>
      </c>
      <c r="G654" s="539" t="s">
        <v>604</v>
      </c>
      <c r="H654" s="229" t="str">
        <f t="shared" si="74"/>
        <v>0507270430001</v>
      </c>
      <c r="I654" s="227" t="s">
        <v>688</v>
      </c>
      <c r="J654" s="227" t="s">
        <v>1139</v>
      </c>
      <c r="K654" s="246" t="s">
        <v>1316</v>
      </c>
      <c r="L654" s="246" t="s">
        <v>1270</v>
      </c>
      <c r="M654" s="262">
        <v>45</v>
      </c>
      <c r="N654" s="262" t="s">
        <v>375</v>
      </c>
      <c r="O654" s="262" t="s">
        <v>1070</v>
      </c>
      <c r="P654" s="297"/>
      <c r="Q654" s="278">
        <v>8</v>
      </c>
      <c r="R654" s="278">
        <v>8</v>
      </c>
      <c r="S654" s="278">
        <v>8</v>
      </c>
      <c r="T654" s="278">
        <v>8</v>
      </c>
      <c r="U654" s="278">
        <v>8</v>
      </c>
      <c r="V654" s="235"/>
      <c r="W654" s="451">
        <v>1.85</v>
      </c>
      <c r="X654" s="447">
        <f t="shared" si="78"/>
        <v>14.8</v>
      </c>
      <c r="Y654" s="447">
        <f t="shared" si="78"/>
        <v>14.8</v>
      </c>
      <c r="Z654" s="447">
        <f t="shared" si="78"/>
        <v>14.8</v>
      </c>
      <c r="AA654" s="447">
        <f t="shared" si="78"/>
        <v>14.8</v>
      </c>
      <c r="AB654" s="447">
        <f t="shared" si="78"/>
        <v>14.8</v>
      </c>
    </row>
    <row r="655" spans="1:28" ht="15.75" customHeight="1">
      <c r="A655" s="229" t="str">
        <f t="shared" si="76"/>
        <v>0507270440001_APP_Prom_Price_46_295x178</v>
      </c>
      <c r="B655" s="546" t="s">
        <v>608</v>
      </c>
      <c r="C655" s="546" t="s">
        <v>610</v>
      </c>
      <c r="D655" s="229">
        <v>27</v>
      </c>
      <c r="E655" s="539" t="s">
        <v>751</v>
      </c>
      <c r="F655" s="539" t="s">
        <v>623</v>
      </c>
      <c r="G655" s="539" t="s">
        <v>604</v>
      </c>
      <c r="H655" s="229" t="str">
        <f t="shared" si="74"/>
        <v>0507270440001</v>
      </c>
      <c r="I655" s="227" t="s">
        <v>688</v>
      </c>
      <c r="J655" s="227" t="s">
        <v>1139</v>
      </c>
      <c r="K655" s="246" t="s">
        <v>1316</v>
      </c>
      <c r="L655" s="246" t="s">
        <v>1270</v>
      </c>
      <c r="M655" s="262">
        <v>46</v>
      </c>
      <c r="N655" s="262" t="s">
        <v>375</v>
      </c>
      <c r="O655" s="262" t="s">
        <v>1070</v>
      </c>
      <c r="P655" s="297"/>
      <c r="Q655" s="278">
        <v>4</v>
      </c>
      <c r="R655" s="278">
        <v>4</v>
      </c>
      <c r="S655" s="278">
        <v>4</v>
      </c>
      <c r="T655" s="278">
        <v>4</v>
      </c>
      <c r="U655" s="278">
        <v>4</v>
      </c>
      <c r="V655" s="235"/>
      <c r="W655" s="451">
        <v>1.85</v>
      </c>
      <c r="X655" s="447">
        <f t="shared" si="78"/>
        <v>7.4</v>
      </c>
      <c r="Y655" s="447">
        <f t="shared" si="78"/>
        <v>7.4</v>
      </c>
      <c r="Z655" s="447">
        <f t="shared" si="78"/>
        <v>7.4</v>
      </c>
      <c r="AA655" s="447">
        <f t="shared" si="78"/>
        <v>7.4</v>
      </c>
      <c r="AB655" s="447">
        <f t="shared" si="78"/>
        <v>7.4</v>
      </c>
    </row>
    <row r="656" spans="1:28" ht="15.75" customHeight="1">
      <c r="A656" s="229" t="str">
        <f t="shared" si="76"/>
        <v>0507270450001_APP_Prom_Price_47_295x178</v>
      </c>
      <c r="B656" s="546" t="s">
        <v>608</v>
      </c>
      <c r="C656" s="546" t="s">
        <v>610</v>
      </c>
      <c r="D656" s="229">
        <v>27</v>
      </c>
      <c r="E656" s="539" t="s">
        <v>752</v>
      </c>
      <c r="F656" s="539" t="s">
        <v>623</v>
      </c>
      <c r="G656" s="539" t="s">
        <v>604</v>
      </c>
      <c r="H656" s="229" t="str">
        <f t="shared" si="74"/>
        <v>0507270450001</v>
      </c>
      <c r="I656" s="227" t="s">
        <v>688</v>
      </c>
      <c r="J656" s="227" t="s">
        <v>1139</v>
      </c>
      <c r="K656" s="246" t="s">
        <v>1316</v>
      </c>
      <c r="L656" s="246" t="s">
        <v>1270</v>
      </c>
      <c r="M656" s="262">
        <v>47</v>
      </c>
      <c r="N656" s="262" t="s">
        <v>375</v>
      </c>
      <c r="O656" s="262" t="s">
        <v>1070</v>
      </c>
      <c r="P656" s="297"/>
      <c r="Q656" s="278">
        <v>4</v>
      </c>
      <c r="R656" s="278">
        <v>4</v>
      </c>
      <c r="S656" s="278">
        <v>4</v>
      </c>
      <c r="T656" s="278">
        <v>4</v>
      </c>
      <c r="U656" s="278">
        <v>4</v>
      </c>
      <c r="V656" s="235"/>
      <c r="W656" s="451">
        <v>1.85</v>
      </c>
      <c r="X656" s="447">
        <f t="shared" si="78"/>
        <v>7.4</v>
      </c>
      <c r="Y656" s="447">
        <f t="shared" si="78"/>
        <v>7.4</v>
      </c>
      <c r="Z656" s="447">
        <f t="shared" si="78"/>
        <v>7.4</v>
      </c>
      <c r="AA656" s="447">
        <f t="shared" si="78"/>
        <v>7.4</v>
      </c>
      <c r="AB656" s="447">
        <f t="shared" si="78"/>
        <v>7.4</v>
      </c>
    </row>
    <row r="657" spans="1:28" ht="15.75" customHeight="1">
      <c r="A657" s="229" t="str">
        <f t="shared" si="76"/>
        <v>0507270460001_APP_Prom_Price_48_295x178</v>
      </c>
      <c r="B657" s="546" t="s">
        <v>608</v>
      </c>
      <c r="C657" s="546" t="s">
        <v>610</v>
      </c>
      <c r="D657" s="229">
        <v>27</v>
      </c>
      <c r="E657" s="539" t="s">
        <v>753</v>
      </c>
      <c r="F657" s="539" t="s">
        <v>623</v>
      </c>
      <c r="G657" s="539" t="s">
        <v>604</v>
      </c>
      <c r="H657" s="229" t="str">
        <f t="shared" si="74"/>
        <v>0507270460001</v>
      </c>
      <c r="I657" s="227" t="s">
        <v>688</v>
      </c>
      <c r="J657" s="227" t="s">
        <v>1139</v>
      </c>
      <c r="K657" s="246" t="s">
        <v>1316</v>
      </c>
      <c r="L657" s="246" t="s">
        <v>1270</v>
      </c>
      <c r="M657" s="262">
        <v>48</v>
      </c>
      <c r="N657" s="262" t="s">
        <v>375</v>
      </c>
      <c r="O657" s="262" t="s">
        <v>1070</v>
      </c>
      <c r="P657" s="297"/>
      <c r="Q657" s="278">
        <v>4</v>
      </c>
      <c r="R657" s="278">
        <v>4</v>
      </c>
      <c r="S657" s="278">
        <v>4</v>
      </c>
      <c r="T657" s="278">
        <v>4</v>
      </c>
      <c r="U657" s="278">
        <v>4</v>
      </c>
      <c r="V657" s="235"/>
      <c r="W657" s="451">
        <v>1.85</v>
      </c>
      <c r="X657" s="447">
        <f t="shared" si="78"/>
        <v>7.4</v>
      </c>
      <c r="Y657" s="447">
        <f t="shared" si="78"/>
        <v>7.4</v>
      </c>
      <c r="Z657" s="447">
        <f t="shared" si="78"/>
        <v>7.4</v>
      </c>
      <c r="AA657" s="447">
        <f t="shared" si="78"/>
        <v>7.4</v>
      </c>
      <c r="AB657" s="447">
        <f t="shared" si="78"/>
        <v>7.4</v>
      </c>
    </row>
    <row r="658" spans="1:28" ht="15.75" customHeight="1">
      <c r="A658" s="229" t="str">
        <f t="shared" si="76"/>
        <v>0507270470001_APP_Prom_Price_49_295x178</v>
      </c>
      <c r="B658" s="546" t="s">
        <v>608</v>
      </c>
      <c r="C658" s="546" t="s">
        <v>610</v>
      </c>
      <c r="D658" s="229">
        <v>27</v>
      </c>
      <c r="E658" s="539" t="s">
        <v>754</v>
      </c>
      <c r="F658" s="539" t="s">
        <v>623</v>
      </c>
      <c r="G658" s="539" t="s">
        <v>604</v>
      </c>
      <c r="H658" s="229" t="str">
        <f t="shared" si="74"/>
        <v>0507270470001</v>
      </c>
      <c r="I658" s="227" t="s">
        <v>688</v>
      </c>
      <c r="J658" s="227" t="s">
        <v>1139</v>
      </c>
      <c r="K658" s="246" t="s">
        <v>1316</v>
      </c>
      <c r="L658" s="246" t="s">
        <v>1270</v>
      </c>
      <c r="M658" s="262">
        <v>49</v>
      </c>
      <c r="N658" s="262" t="s">
        <v>375</v>
      </c>
      <c r="O658" s="262" t="s">
        <v>1070</v>
      </c>
      <c r="P658" s="297"/>
      <c r="Q658" s="278">
        <v>4</v>
      </c>
      <c r="R658" s="278">
        <v>4</v>
      </c>
      <c r="S658" s="278">
        <v>4</v>
      </c>
      <c r="T658" s="278">
        <v>4</v>
      </c>
      <c r="U658" s="278">
        <v>4</v>
      </c>
      <c r="V658" s="235"/>
      <c r="W658" s="451">
        <v>1.85</v>
      </c>
      <c r="X658" s="447">
        <f t="shared" si="78"/>
        <v>7.4</v>
      </c>
      <c r="Y658" s="447">
        <f t="shared" si="78"/>
        <v>7.4</v>
      </c>
      <c r="Z658" s="447">
        <f t="shared" si="78"/>
        <v>7.4</v>
      </c>
      <c r="AA658" s="447">
        <f t="shared" si="78"/>
        <v>7.4</v>
      </c>
      <c r="AB658" s="447">
        <f t="shared" si="78"/>
        <v>7.4</v>
      </c>
    </row>
    <row r="659" spans="1:28" ht="15.75" customHeight="1">
      <c r="A659" s="229" t="str">
        <f t="shared" si="76"/>
        <v>0507270480001_APP_Prom_Price_50_295x178</v>
      </c>
      <c r="B659" s="546" t="s">
        <v>608</v>
      </c>
      <c r="C659" s="546" t="s">
        <v>610</v>
      </c>
      <c r="D659" s="229">
        <v>27</v>
      </c>
      <c r="E659" s="539" t="s">
        <v>755</v>
      </c>
      <c r="F659" s="539" t="s">
        <v>623</v>
      </c>
      <c r="G659" s="539" t="s">
        <v>604</v>
      </c>
      <c r="H659" s="229" t="str">
        <f t="shared" si="74"/>
        <v>0507270480001</v>
      </c>
      <c r="I659" s="227" t="s">
        <v>688</v>
      </c>
      <c r="J659" s="227" t="s">
        <v>1139</v>
      </c>
      <c r="K659" s="246" t="s">
        <v>1316</v>
      </c>
      <c r="L659" s="246" t="s">
        <v>1270</v>
      </c>
      <c r="M659" s="262">
        <v>50</v>
      </c>
      <c r="N659" s="262" t="s">
        <v>375</v>
      </c>
      <c r="O659" s="262" t="s">
        <v>1070</v>
      </c>
      <c r="P659" s="297"/>
      <c r="Q659" s="278">
        <v>8</v>
      </c>
      <c r="R659" s="278">
        <v>8</v>
      </c>
      <c r="S659" s="278">
        <v>8</v>
      </c>
      <c r="T659" s="278">
        <v>8</v>
      </c>
      <c r="U659" s="278">
        <v>8</v>
      </c>
      <c r="V659" s="235"/>
      <c r="W659" s="451">
        <v>1.85</v>
      </c>
      <c r="X659" s="447">
        <f t="shared" si="78"/>
        <v>14.8</v>
      </c>
      <c r="Y659" s="447">
        <f t="shared" si="78"/>
        <v>14.8</v>
      </c>
      <c r="Z659" s="447">
        <f t="shared" si="78"/>
        <v>14.8</v>
      </c>
      <c r="AA659" s="447">
        <f t="shared" si="78"/>
        <v>14.8</v>
      </c>
      <c r="AB659" s="447">
        <f t="shared" si="78"/>
        <v>14.8</v>
      </c>
    </row>
    <row r="660" spans="1:28" ht="15.75" customHeight="1">
      <c r="A660" s="229" t="str">
        <f t="shared" si="76"/>
        <v>0507270490001_APP_Prom_Price_55_295x178</v>
      </c>
      <c r="B660" s="546" t="s">
        <v>608</v>
      </c>
      <c r="C660" s="546" t="s">
        <v>610</v>
      </c>
      <c r="D660" s="229">
        <v>27</v>
      </c>
      <c r="E660" s="539" t="s">
        <v>756</v>
      </c>
      <c r="F660" s="539" t="s">
        <v>623</v>
      </c>
      <c r="G660" s="539" t="s">
        <v>604</v>
      </c>
      <c r="H660" s="229" t="str">
        <f t="shared" si="74"/>
        <v>0507270490001</v>
      </c>
      <c r="I660" s="227" t="s">
        <v>688</v>
      </c>
      <c r="J660" s="227" t="s">
        <v>1139</v>
      </c>
      <c r="K660" s="246" t="s">
        <v>1316</v>
      </c>
      <c r="L660" s="246" t="s">
        <v>1270</v>
      </c>
      <c r="M660" s="262">
        <v>55</v>
      </c>
      <c r="N660" s="262" t="s">
        <v>375</v>
      </c>
      <c r="O660" s="262" t="s">
        <v>1070</v>
      </c>
      <c r="P660" s="297"/>
      <c r="Q660" s="278">
        <v>8</v>
      </c>
      <c r="R660" s="278">
        <v>8</v>
      </c>
      <c r="S660" s="278">
        <v>8</v>
      </c>
      <c r="T660" s="278">
        <v>8</v>
      </c>
      <c r="U660" s="278">
        <v>8</v>
      </c>
      <c r="V660" s="235"/>
      <c r="W660" s="451">
        <v>1.85</v>
      </c>
      <c r="X660" s="447">
        <f t="shared" si="78"/>
        <v>14.8</v>
      </c>
      <c r="Y660" s="447">
        <f t="shared" si="78"/>
        <v>14.8</v>
      </c>
      <c r="Z660" s="447">
        <f t="shared" si="78"/>
        <v>14.8</v>
      </c>
      <c r="AA660" s="447">
        <f t="shared" si="78"/>
        <v>14.8</v>
      </c>
      <c r="AB660" s="447">
        <f t="shared" si="78"/>
        <v>14.8</v>
      </c>
    </row>
    <row r="661" spans="1:28" ht="15.75" customHeight="1">
      <c r="A661" s="229" t="str">
        <f t="shared" si="76"/>
        <v>0507270500001_APP_Prom_Price_60_295x178</v>
      </c>
      <c r="B661" s="546" t="s">
        <v>608</v>
      </c>
      <c r="C661" s="546" t="s">
        <v>610</v>
      </c>
      <c r="D661" s="229">
        <v>27</v>
      </c>
      <c r="E661" s="539" t="s">
        <v>757</v>
      </c>
      <c r="F661" s="539" t="s">
        <v>623</v>
      </c>
      <c r="G661" s="539" t="s">
        <v>604</v>
      </c>
      <c r="H661" s="229" t="str">
        <f t="shared" si="74"/>
        <v>0507270500001</v>
      </c>
      <c r="I661" s="227" t="s">
        <v>688</v>
      </c>
      <c r="J661" s="227" t="s">
        <v>1139</v>
      </c>
      <c r="K661" s="246" t="s">
        <v>1316</v>
      </c>
      <c r="L661" s="246" t="s">
        <v>1270</v>
      </c>
      <c r="M661" s="262">
        <v>60</v>
      </c>
      <c r="N661" s="262" t="s">
        <v>375</v>
      </c>
      <c r="O661" s="262" t="s">
        <v>1070</v>
      </c>
      <c r="P661" s="297"/>
      <c r="Q661" s="278">
        <v>8</v>
      </c>
      <c r="R661" s="278">
        <v>8</v>
      </c>
      <c r="S661" s="278">
        <v>8</v>
      </c>
      <c r="T661" s="278">
        <v>8</v>
      </c>
      <c r="U661" s="278">
        <v>8</v>
      </c>
      <c r="V661" s="235"/>
      <c r="W661" s="451">
        <v>1.85</v>
      </c>
      <c r="X661" s="447">
        <f t="shared" si="78"/>
        <v>14.8</v>
      </c>
      <c r="Y661" s="447">
        <f t="shared" si="78"/>
        <v>14.8</v>
      </c>
      <c r="Z661" s="447">
        <f t="shared" si="78"/>
        <v>14.8</v>
      </c>
      <c r="AA661" s="447">
        <f t="shared" si="78"/>
        <v>14.8</v>
      </c>
      <c r="AB661" s="447">
        <f t="shared" si="78"/>
        <v>14.8</v>
      </c>
    </row>
    <row r="662" spans="1:28" ht="15.75" customHeight="1">
      <c r="A662" s="229" t="str">
        <f t="shared" si="76"/>
        <v>0507270510001_APP_Prom_Price_65_295x178</v>
      </c>
      <c r="B662" s="546" t="s">
        <v>608</v>
      </c>
      <c r="C662" s="546" t="s">
        <v>610</v>
      </c>
      <c r="D662" s="229">
        <v>27</v>
      </c>
      <c r="E662" s="539" t="s">
        <v>758</v>
      </c>
      <c r="F662" s="539" t="s">
        <v>623</v>
      </c>
      <c r="G662" s="539" t="s">
        <v>604</v>
      </c>
      <c r="H662" s="229" t="str">
        <f t="shared" si="74"/>
        <v>0507270510001</v>
      </c>
      <c r="I662" s="227" t="s">
        <v>688</v>
      </c>
      <c r="J662" s="227" t="s">
        <v>1139</v>
      </c>
      <c r="K662" s="246" t="s">
        <v>1316</v>
      </c>
      <c r="L662" s="246" t="s">
        <v>1270</v>
      </c>
      <c r="M662" s="262">
        <v>65</v>
      </c>
      <c r="N662" s="262" t="s">
        <v>375</v>
      </c>
      <c r="O662" s="262" t="s">
        <v>1070</v>
      </c>
      <c r="P662" s="297"/>
      <c r="Q662" s="278">
        <v>8</v>
      </c>
      <c r="R662" s="278">
        <v>8</v>
      </c>
      <c r="S662" s="278">
        <v>8</v>
      </c>
      <c r="T662" s="278">
        <v>8</v>
      </c>
      <c r="U662" s="278">
        <v>8</v>
      </c>
      <c r="V662" s="235"/>
      <c r="W662" s="451">
        <v>1.85</v>
      </c>
      <c r="X662" s="447">
        <f t="shared" si="78"/>
        <v>14.8</v>
      </c>
      <c r="Y662" s="447">
        <f t="shared" si="78"/>
        <v>14.8</v>
      </c>
      <c r="Z662" s="447">
        <f t="shared" si="78"/>
        <v>14.8</v>
      </c>
      <c r="AA662" s="447">
        <f t="shared" si="78"/>
        <v>14.8</v>
      </c>
      <c r="AB662" s="447">
        <f t="shared" si="78"/>
        <v>14.8</v>
      </c>
    </row>
    <row r="663" spans="1:28" ht="15.75" customHeight="1">
      <c r="A663" s="229" t="str">
        <f t="shared" si="76"/>
        <v>0507270520001_APP_Prom_Price_70_295x178</v>
      </c>
      <c r="B663" s="546" t="s">
        <v>608</v>
      </c>
      <c r="C663" s="546" t="s">
        <v>610</v>
      </c>
      <c r="D663" s="229">
        <v>27</v>
      </c>
      <c r="E663" s="539" t="s">
        <v>759</v>
      </c>
      <c r="F663" s="539" t="s">
        <v>623</v>
      </c>
      <c r="G663" s="539" t="s">
        <v>604</v>
      </c>
      <c r="H663" s="229" t="str">
        <f t="shared" ref="H663:H727" si="79">B663&amp;C663&amp;D663&amp;E663&amp;F663&amp;G663</f>
        <v>0507270520001</v>
      </c>
      <c r="I663" s="227" t="s">
        <v>688</v>
      </c>
      <c r="J663" s="227" t="s">
        <v>1139</v>
      </c>
      <c r="K663" s="246" t="s">
        <v>1316</v>
      </c>
      <c r="L663" s="246" t="s">
        <v>1270</v>
      </c>
      <c r="M663" s="262">
        <v>70</v>
      </c>
      <c r="N663" s="262" t="s">
        <v>375</v>
      </c>
      <c r="O663" s="262" t="s">
        <v>1070</v>
      </c>
      <c r="P663" s="297"/>
      <c r="Q663" s="278">
        <v>8</v>
      </c>
      <c r="R663" s="278">
        <v>8</v>
      </c>
      <c r="S663" s="278">
        <v>8</v>
      </c>
      <c r="T663" s="278">
        <v>8</v>
      </c>
      <c r="U663" s="278">
        <v>8</v>
      </c>
      <c r="V663" s="235"/>
      <c r="W663" s="451">
        <v>1.85</v>
      </c>
      <c r="X663" s="447">
        <f t="shared" si="78"/>
        <v>14.8</v>
      </c>
      <c r="Y663" s="447">
        <f t="shared" si="78"/>
        <v>14.8</v>
      </c>
      <c r="Z663" s="447">
        <f t="shared" si="78"/>
        <v>14.8</v>
      </c>
      <c r="AA663" s="447">
        <f t="shared" si="78"/>
        <v>14.8</v>
      </c>
      <c r="AB663" s="447">
        <f t="shared" si="78"/>
        <v>14.8</v>
      </c>
    </row>
    <row r="664" spans="1:28" ht="15.75" customHeight="1">
      <c r="A664" s="229" t="str">
        <f t="shared" si="76"/>
        <v>0507270530001_APP_Prom_Price_75_295x178</v>
      </c>
      <c r="B664" s="539" t="s">
        <v>608</v>
      </c>
      <c r="C664" s="539" t="s">
        <v>610</v>
      </c>
      <c r="D664" s="227">
        <v>27</v>
      </c>
      <c r="E664" s="539" t="s">
        <v>760</v>
      </c>
      <c r="F664" s="539" t="s">
        <v>623</v>
      </c>
      <c r="G664" s="539" t="s">
        <v>604</v>
      </c>
      <c r="H664" s="227" t="str">
        <f t="shared" si="79"/>
        <v>0507270530001</v>
      </c>
      <c r="I664" s="227" t="s">
        <v>688</v>
      </c>
      <c r="J664" s="227" t="s">
        <v>1139</v>
      </c>
      <c r="K664" s="246" t="s">
        <v>1316</v>
      </c>
      <c r="L664" s="246" t="s">
        <v>1270</v>
      </c>
      <c r="M664" s="262">
        <v>75</v>
      </c>
      <c r="N664" s="262" t="s">
        <v>375</v>
      </c>
      <c r="O664" s="262" t="s">
        <v>1070</v>
      </c>
      <c r="P664" s="297"/>
      <c r="Q664" s="278">
        <v>6</v>
      </c>
      <c r="R664" s="278">
        <v>6</v>
      </c>
      <c r="S664" s="278">
        <v>6</v>
      </c>
      <c r="T664" s="278">
        <v>6</v>
      </c>
      <c r="U664" s="278">
        <v>6</v>
      </c>
      <c r="V664" s="235"/>
      <c r="W664" s="451">
        <v>1.85</v>
      </c>
      <c r="X664" s="447">
        <f t="shared" si="78"/>
        <v>11.100000000000001</v>
      </c>
      <c r="Y664" s="447">
        <f t="shared" si="78"/>
        <v>11.100000000000001</v>
      </c>
      <c r="Z664" s="447">
        <f t="shared" si="78"/>
        <v>11.100000000000001</v>
      </c>
      <c r="AA664" s="447">
        <f t="shared" si="78"/>
        <v>11.100000000000001</v>
      </c>
      <c r="AB664" s="447">
        <f t="shared" si="78"/>
        <v>11.100000000000001</v>
      </c>
    </row>
    <row r="665" spans="1:28" s="293" customFormat="1" ht="15.75" customHeight="1">
      <c r="A665" s="291"/>
      <c r="B665" s="307"/>
      <c r="C665" s="307"/>
      <c r="D665" s="307"/>
      <c r="E665" s="307"/>
      <c r="F665" s="307"/>
      <c r="G665" s="307"/>
      <c r="H665" s="227" t="str">
        <f t="shared" si="79"/>
        <v/>
      </c>
      <c r="I665" s="307"/>
      <c r="J665" s="307"/>
      <c r="K665" s="292"/>
      <c r="L665" s="292"/>
      <c r="M665" s="292"/>
      <c r="N665" s="292"/>
      <c r="O665" s="298" t="s">
        <v>21</v>
      </c>
      <c r="P665" s="298"/>
      <c r="Q665" s="299">
        <f>SUM(Q612:Q664)</f>
        <v>326</v>
      </c>
      <c r="R665" s="299">
        <f>SUM(R612:R664)</f>
        <v>326</v>
      </c>
      <c r="S665" s="299">
        <f>SUM(S612:S664)</f>
        <v>326</v>
      </c>
      <c r="T665" s="299">
        <f>SUM(T612:T664)</f>
        <v>326</v>
      </c>
      <c r="U665" s="299">
        <f>SUM(U612:U664)</f>
        <v>326</v>
      </c>
      <c r="V665" s="282"/>
      <c r="W665" s="453"/>
      <c r="X665" s="454"/>
      <c r="Y665" s="454"/>
      <c r="Z665" s="454"/>
      <c r="AA665" s="454"/>
      <c r="AB665" s="454"/>
    </row>
    <row r="666" spans="1:28" ht="15.75" customHeight="1">
      <c r="A666" s="229" t="str">
        <f t="shared" ref="A666:A678" si="80">H666&amp;J666&amp;K666&amp;M666&amp;J666&amp;N666</f>
        <v>0507280012200_APP_Prom_Modifier_apparel_only_295x51</v>
      </c>
      <c r="B666" s="539" t="s">
        <v>608</v>
      </c>
      <c r="C666" s="539" t="s">
        <v>610</v>
      </c>
      <c r="D666" s="227">
        <v>28</v>
      </c>
      <c r="E666" s="539" t="s">
        <v>708</v>
      </c>
      <c r="F666" s="539" t="s">
        <v>652</v>
      </c>
      <c r="G666" s="539" t="s">
        <v>623</v>
      </c>
      <c r="H666" s="227" t="str">
        <f t="shared" si="79"/>
        <v>0507280012200</v>
      </c>
      <c r="I666" s="227" t="s">
        <v>688</v>
      </c>
      <c r="J666" s="227" t="s">
        <v>1139</v>
      </c>
      <c r="K666" s="227" t="s">
        <v>1317</v>
      </c>
      <c r="L666" s="227" t="s">
        <v>1267</v>
      </c>
      <c r="M666" s="231" t="s">
        <v>991</v>
      </c>
      <c r="N666" s="231" t="s">
        <v>1209</v>
      </c>
      <c r="O666" s="233" t="s">
        <v>1071</v>
      </c>
      <c r="P666" s="233" t="s">
        <v>898</v>
      </c>
      <c r="Q666" s="300">
        <v>6</v>
      </c>
      <c r="R666" s="300">
        <v>6</v>
      </c>
      <c r="S666" s="300">
        <v>6</v>
      </c>
      <c r="T666" s="300">
        <v>6</v>
      </c>
      <c r="U666" s="300">
        <v>6</v>
      </c>
      <c r="V666" s="235"/>
      <c r="W666" s="451">
        <v>1.27</v>
      </c>
      <c r="X666" s="447">
        <f t="shared" ref="X666:AB678" si="81">$W666*Q666</f>
        <v>7.62</v>
      </c>
      <c r="Y666" s="447">
        <f t="shared" si="81"/>
        <v>7.62</v>
      </c>
      <c r="Z666" s="447">
        <f t="shared" si="81"/>
        <v>7.62</v>
      </c>
      <c r="AA666" s="447">
        <f t="shared" si="81"/>
        <v>7.62</v>
      </c>
      <c r="AB666" s="447">
        <f t="shared" si="81"/>
        <v>7.62</v>
      </c>
    </row>
    <row r="667" spans="1:28" ht="15.75" customHeight="1">
      <c r="A667" s="229" t="str">
        <f t="shared" si="80"/>
        <v>0507280022200_APP_Prom_Modifier_bottoms_only_295x51</v>
      </c>
      <c r="B667" s="539" t="s">
        <v>608</v>
      </c>
      <c r="C667" s="539" t="s">
        <v>610</v>
      </c>
      <c r="D667" s="227">
        <v>28</v>
      </c>
      <c r="E667" s="539" t="s">
        <v>709</v>
      </c>
      <c r="F667" s="539" t="s">
        <v>652</v>
      </c>
      <c r="G667" s="539" t="s">
        <v>623</v>
      </c>
      <c r="H667" s="227" t="str">
        <f t="shared" si="79"/>
        <v>0507280022200</v>
      </c>
      <c r="I667" s="227" t="s">
        <v>688</v>
      </c>
      <c r="J667" s="227" t="s">
        <v>1139</v>
      </c>
      <c r="K667" s="227" t="s">
        <v>1317</v>
      </c>
      <c r="L667" s="227" t="s">
        <v>1267</v>
      </c>
      <c r="M667" s="231" t="s">
        <v>993</v>
      </c>
      <c r="N667" s="231" t="s">
        <v>1209</v>
      </c>
      <c r="O667" s="233" t="s">
        <v>1071</v>
      </c>
      <c r="P667" s="233" t="s">
        <v>898</v>
      </c>
      <c r="Q667" s="300">
        <v>6</v>
      </c>
      <c r="R667" s="300">
        <v>6</v>
      </c>
      <c r="S667" s="300">
        <v>6</v>
      </c>
      <c r="T667" s="300">
        <v>6</v>
      </c>
      <c r="U667" s="300">
        <v>6</v>
      </c>
      <c r="V667" s="235"/>
      <c r="W667" s="451">
        <v>1.27</v>
      </c>
      <c r="X667" s="447">
        <f t="shared" si="81"/>
        <v>7.62</v>
      </c>
      <c r="Y667" s="447">
        <f t="shared" si="81"/>
        <v>7.62</v>
      </c>
      <c r="Z667" s="447">
        <f t="shared" si="81"/>
        <v>7.62</v>
      </c>
      <c r="AA667" s="447">
        <f t="shared" si="81"/>
        <v>7.62</v>
      </c>
      <c r="AB667" s="447">
        <f t="shared" si="81"/>
        <v>7.62</v>
      </c>
    </row>
    <row r="668" spans="1:28" ht="15.75" customHeight="1">
      <c r="A668" s="229" t="str">
        <f t="shared" si="80"/>
        <v>0507280032200_APP_Prom_Modifier_equipment_only_295x51</v>
      </c>
      <c r="B668" s="539" t="s">
        <v>608</v>
      </c>
      <c r="C668" s="539" t="s">
        <v>610</v>
      </c>
      <c r="D668" s="227">
        <v>28</v>
      </c>
      <c r="E668" s="539" t="s">
        <v>710</v>
      </c>
      <c r="F668" s="539" t="s">
        <v>652</v>
      </c>
      <c r="G668" s="539" t="s">
        <v>623</v>
      </c>
      <c r="H668" s="227" t="str">
        <f t="shared" si="79"/>
        <v>0507280032200</v>
      </c>
      <c r="I668" s="227" t="s">
        <v>688</v>
      </c>
      <c r="J668" s="227" t="s">
        <v>1139</v>
      </c>
      <c r="K668" s="227" t="s">
        <v>1317</v>
      </c>
      <c r="L668" s="227" t="s">
        <v>1267</v>
      </c>
      <c r="M668" s="231" t="s">
        <v>994</v>
      </c>
      <c r="N668" s="231" t="s">
        <v>1209</v>
      </c>
      <c r="O668" s="233" t="s">
        <v>1071</v>
      </c>
      <c r="P668" s="233" t="s">
        <v>898</v>
      </c>
      <c r="Q668" s="300">
        <v>4</v>
      </c>
      <c r="R668" s="300">
        <v>4</v>
      </c>
      <c r="S668" s="300">
        <v>4</v>
      </c>
      <c r="T668" s="300">
        <v>4</v>
      </c>
      <c r="U668" s="300">
        <v>4</v>
      </c>
      <c r="V668" s="235"/>
      <c r="W668" s="451">
        <v>1.27</v>
      </c>
      <c r="X668" s="447">
        <f t="shared" si="81"/>
        <v>5.08</v>
      </c>
      <c r="Y668" s="447">
        <f t="shared" si="81"/>
        <v>5.08</v>
      </c>
      <c r="Z668" s="447">
        <f t="shared" si="81"/>
        <v>5.08</v>
      </c>
      <c r="AA668" s="447">
        <f t="shared" si="81"/>
        <v>5.08</v>
      </c>
      <c r="AB668" s="447">
        <f t="shared" si="81"/>
        <v>5.08</v>
      </c>
    </row>
    <row r="669" spans="1:28" ht="15.75" customHeight="1">
      <c r="A669" s="229" t="str">
        <f t="shared" si="80"/>
        <v>0507280042200_APP_Prom_Modifier_fleece_only_295x51</v>
      </c>
      <c r="B669" s="539" t="s">
        <v>608</v>
      </c>
      <c r="C669" s="539" t="s">
        <v>610</v>
      </c>
      <c r="D669" s="227">
        <v>28</v>
      </c>
      <c r="E669" s="539" t="s">
        <v>711</v>
      </c>
      <c r="F669" s="539" t="s">
        <v>652</v>
      </c>
      <c r="G669" s="539" t="s">
        <v>623</v>
      </c>
      <c r="H669" s="227" t="str">
        <f t="shared" si="79"/>
        <v>0507280042200</v>
      </c>
      <c r="I669" s="227" t="s">
        <v>688</v>
      </c>
      <c r="J669" s="227" t="s">
        <v>1139</v>
      </c>
      <c r="K669" s="227" t="s">
        <v>1317</v>
      </c>
      <c r="L669" s="227" t="s">
        <v>1267</v>
      </c>
      <c r="M669" s="231" t="s">
        <v>995</v>
      </c>
      <c r="N669" s="231" t="s">
        <v>1209</v>
      </c>
      <c r="O669" s="233" t="s">
        <v>1071</v>
      </c>
      <c r="P669" s="233" t="s">
        <v>898</v>
      </c>
      <c r="Q669" s="300">
        <v>4</v>
      </c>
      <c r="R669" s="300">
        <v>4</v>
      </c>
      <c r="S669" s="300">
        <v>4</v>
      </c>
      <c r="T669" s="300">
        <v>4</v>
      </c>
      <c r="U669" s="300">
        <v>4</v>
      </c>
      <c r="V669" s="235"/>
      <c r="W669" s="451">
        <v>1.27</v>
      </c>
      <c r="X669" s="447">
        <f t="shared" si="81"/>
        <v>5.08</v>
      </c>
      <c r="Y669" s="447">
        <f t="shared" si="81"/>
        <v>5.08</v>
      </c>
      <c r="Z669" s="447">
        <f t="shared" si="81"/>
        <v>5.08</v>
      </c>
      <c r="AA669" s="447">
        <f t="shared" si="81"/>
        <v>5.08</v>
      </c>
      <c r="AB669" s="447">
        <f t="shared" si="81"/>
        <v>5.08</v>
      </c>
    </row>
    <row r="670" spans="1:28" ht="15.75" customHeight="1">
      <c r="A670" s="229" t="str">
        <f t="shared" si="80"/>
        <v>0507280052200_APP_Prom_Modifier_jackets_only_295x51</v>
      </c>
      <c r="B670" s="539" t="s">
        <v>608</v>
      </c>
      <c r="C670" s="539" t="s">
        <v>610</v>
      </c>
      <c r="D670" s="227">
        <v>28</v>
      </c>
      <c r="E670" s="539" t="s">
        <v>712</v>
      </c>
      <c r="F670" s="539" t="s">
        <v>652</v>
      </c>
      <c r="G670" s="539" t="s">
        <v>623</v>
      </c>
      <c r="H670" s="227" t="str">
        <f t="shared" si="79"/>
        <v>0507280052200</v>
      </c>
      <c r="I670" s="227" t="s">
        <v>688</v>
      </c>
      <c r="J670" s="227" t="s">
        <v>1139</v>
      </c>
      <c r="K670" s="227" t="s">
        <v>1317</v>
      </c>
      <c r="L670" s="227" t="s">
        <v>1267</v>
      </c>
      <c r="M670" s="231" t="s">
        <v>996</v>
      </c>
      <c r="N670" s="231" t="s">
        <v>1209</v>
      </c>
      <c r="O670" s="233" t="s">
        <v>1071</v>
      </c>
      <c r="P670" s="233" t="s">
        <v>898</v>
      </c>
      <c r="Q670" s="300">
        <v>4</v>
      </c>
      <c r="R670" s="300">
        <v>4</v>
      </c>
      <c r="S670" s="300">
        <v>4</v>
      </c>
      <c r="T670" s="300">
        <v>4</v>
      </c>
      <c r="U670" s="300">
        <v>4</v>
      </c>
      <c r="V670" s="235"/>
      <c r="W670" s="451">
        <v>1.27</v>
      </c>
      <c r="X670" s="447">
        <f t="shared" si="81"/>
        <v>5.08</v>
      </c>
      <c r="Y670" s="447">
        <f t="shared" si="81"/>
        <v>5.08</v>
      </c>
      <c r="Z670" s="447">
        <f t="shared" si="81"/>
        <v>5.08</v>
      </c>
      <c r="AA670" s="447">
        <f t="shared" si="81"/>
        <v>5.08</v>
      </c>
      <c r="AB670" s="447">
        <f t="shared" si="81"/>
        <v>5.08</v>
      </c>
    </row>
    <row r="671" spans="1:28" ht="15.75" customHeight="1">
      <c r="A671" s="229" t="str">
        <f t="shared" si="80"/>
        <v>0507280062200_APP_Prom_Modifier_polos_only_295x51</v>
      </c>
      <c r="B671" s="539" t="s">
        <v>608</v>
      </c>
      <c r="C671" s="539" t="s">
        <v>610</v>
      </c>
      <c r="D671" s="227">
        <v>28</v>
      </c>
      <c r="E671" s="539" t="s">
        <v>713</v>
      </c>
      <c r="F671" s="539" t="s">
        <v>652</v>
      </c>
      <c r="G671" s="539" t="s">
        <v>623</v>
      </c>
      <c r="H671" s="227" t="str">
        <f t="shared" si="79"/>
        <v>0507280062200</v>
      </c>
      <c r="I671" s="227" t="s">
        <v>688</v>
      </c>
      <c r="J671" s="227" t="s">
        <v>1139</v>
      </c>
      <c r="K671" s="227" t="s">
        <v>1317</v>
      </c>
      <c r="L671" s="227" t="s">
        <v>1267</v>
      </c>
      <c r="M671" s="231" t="s">
        <v>997</v>
      </c>
      <c r="N671" s="231" t="s">
        <v>1209</v>
      </c>
      <c r="O671" s="233" t="s">
        <v>1071</v>
      </c>
      <c r="P671" s="233" t="s">
        <v>898</v>
      </c>
      <c r="Q671" s="300">
        <v>4</v>
      </c>
      <c r="R671" s="300">
        <v>4</v>
      </c>
      <c r="S671" s="300">
        <v>4</v>
      </c>
      <c r="T671" s="300">
        <v>4</v>
      </c>
      <c r="U671" s="300">
        <v>4</v>
      </c>
      <c r="V671" s="235"/>
      <c r="W671" s="451">
        <v>1.27</v>
      </c>
      <c r="X671" s="447">
        <f t="shared" si="81"/>
        <v>5.08</v>
      </c>
      <c r="Y671" s="447">
        <f t="shared" si="81"/>
        <v>5.08</v>
      </c>
      <c r="Z671" s="447">
        <f t="shared" si="81"/>
        <v>5.08</v>
      </c>
      <c r="AA671" s="447">
        <f t="shared" si="81"/>
        <v>5.08</v>
      </c>
      <c r="AB671" s="447">
        <f t="shared" si="81"/>
        <v>5.08</v>
      </c>
    </row>
    <row r="672" spans="1:28" ht="15.75" customHeight="1">
      <c r="A672" s="229" t="str">
        <f t="shared" si="80"/>
        <v>0507280072200_APP_Prom_Modifier_shorts_only_295x51</v>
      </c>
      <c r="B672" s="539" t="s">
        <v>608</v>
      </c>
      <c r="C672" s="539" t="s">
        <v>610</v>
      </c>
      <c r="D672" s="227">
        <v>28</v>
      </c>
      <c r="E672" s="539" t="s">
        <v>714</v>
      </c>
      <c r="F672" s="539" t="s">
        <v>652</v>
      </c>
      <c r="G672" s="539" t="s">
        <v>623</v>
      </c>
      <c r="H672" s="227" t="str">
        <f t="shared" si="79"/>
        <v>0507280072200</v>
      </c>
      <c r="I672" s="227" t="s">
        <v>688</v>
      </c>
      <c r="J672" s="227" t="s">
        <v>1139</v>
      </c>
      <c r="K672" s="227" t="s">
        <v>1317</v>
      </c>
      <c r="L672" s="227" t="s">
        <v>1267</v>
      </c>
      <c r="M672" s="231" t="s">
        <v>998</v>
      </c>
      <c r="N672" s="231" t="s">
        <v>1209</v>
      </c>
      <c r="O672" s="233" t="s">
        <v>1071</v>
      </c>
      <c r="P672" s="233" t="s">
        <v>898</v>
      </c>
      <c r="Q672" s="300">
        <v>4</v>
      </c>
      <c r="R672" s="300">
        <v>4</v>
      </c>
      <c r="S672" s="300">
        <v>4</v>
      </c>
      <c r="T672" s="300">
        <v>4</v>
      </c>
      <c r="U672" s="300">
        <v>4</v>
      </c>
      <c r="V672" s="235"/>
      <c r="W672" s="451">
        <v>1.27</v>
      </c>
      <c r="X672" s="447">
        <f t="shared" si="81"/>
        <v>5.08</v>
      </c>
      <c r="Y672" s="447">
        <f t="shared" si="81"/>
        <v>5.08</v>
      </c>
      <c r="Z672" s="447">
        <f t="shared" si="81"/>
        <v>5.08</v>
      </c>
      <c r="AA672" s="447">
        <f t="shared" si="81"/>
        <v>5.08</v>
      </c>
      <c r="AB672" s="447">
        <f t="shared" si="81"/>
        <v>5.08</v>
      </c>
    </row>
    <row r="673" spans="1:28" ht="15.75" customHeight="1">
      <c r="A673" s="229" t="str">
        <f t="shared" si="80"/>
        <v>0507280082200_APP_Prom_Modifier_tees_only_295x51</v>
      </c>
      <c r="B673" s="539" t="s">
        <v>608</v>
      </c>
      <c r="C673" s="539" t="s">
        <v>610</v>
      </c>
      <c r="D673" s="227">
        <v>28</v>
      </c>
      <c r="E673" s="539" t="s">
        <v>715</v>
      </c>
      <c r="F673" s="539" t="s">
        <v>652</v>
      </c>
      <c r="G673" s="539" t="s">
        <v>623</v>
      </c>
      <c r="H673" s="227" t="str">
        <f t="shared" si="79"/>
        <v>0507280082200</v>
      </c>
      <c r="I673" s="227" t="s">
        <v>688</v>
      </c>
      <c r="J673" s="227" t="s">
        <v>1139</v>
      </c>
      <c r="K673" s="227" t="s">
        <v>1317</v>
      </c>
      <c r="L673" s="227" t="s">
        <v>1267</v>
      </c>
      <c r="M673" s="231" t="s">
        <v>999</v>
      </c>
      <c r="N673" s="231" t="s">
        <v>1209</v>
      </c>
      <c r="O673" s="233" t="s">
        <v>1071</v>
      </c>
      <c r="P673" s="233" t="s">
        <v>898</v>
      </c>
      <c r="Q673" s="300">
        <v>4</v>
      </c>
      <c r="R673" s="300">
        <v>4</v>
      </c>
      <c r="S673" s="300">
        <v>4</v>
      </c>
      <c r="T673" s="300">
        <v>4</v>
      </c>
      <c r="U673" s="300">
        <v>4</v>
      </c>
      <c r="V673" s="235"/>
      <c r="W673" s="451">
        <v>1.27</v>
      </c>
      <c r="X673" s="447">
        <f t="shared" si="81"/>
        <v>5.08</v>
      </c>
      <c r="Y673" s="447">
        <f t="shared" si="81"/>
        <v>5.08</v>
      </c>
      <c r="Z673" s="447">
        <f t="shared" si="81"/>
        <v>5.08</v>
      </c>
      <c r="AA673" s="447">
        <f t="shared" si="81"/>
        <v>5.08</v>
      </c>
      <c r="AB673" s="447">
        <f t="shared" si="81"/>
        <v>5.08</v>
      </c>
    </row>
    <row r="674" spans="1:28" ht="15.75" customHeight="1">
      <c r="A674" s="229" t="str">
        <f t="shared" si="80"/>
        <v>0507280092200_APP_Prom_Modifier_tops_only_295x51</v>
      </c>
      <c r="B674" s="539" t="s">
        <v>608</v>
      </c>
      <c r="C674" s="539" t="s">
        <v>610</v>
      </c>
      <c r="D674" s="227">
        <v>28</v>
      </c>
      <c r="E674" s="539" t="s">
        <v>716</v>
      </c>
      <c r="F674" s="539" t="s">
        <v>652</v>
      </c>
      <c r="G674" s="539" t="s">
        <v>623</v>
      </c>
      <c r="H674" s="227" t="str">
        <f t="shared" si="79"/>
        <v>0507280092200</v>
      </c>
      <c r="I674" s="227" t="s">
        <v>688</v>
      </c>
      <c r="J674" s="227" t="s">
        <v>1139</v>
      </c>
      <c r="K674" s="227" t="s">
        <v>1317</v>
      </c>
      <c r="L674" s="227" t="s">
        <v>1267</v>
      </c>
      <c r="M674" s="231" t="s">
        <v>1000</v>
      </c>
      <c r="N674" s="231" t="s">
        <v>1209</v>
      </c>
      <c r="O674" s="233" t="s">
        <v>1071</v>
      </c>
      <c r="P674" s="233" t="s">
        <v>898</v>
      </c>
      <c r="Q674" s="300">
        <v>4</v>
      </c>
      <c r="R674" s="300">
        <v>4</v>
      </c>
      <c r="S674" s="300">
        <v>4</v>
      </c>
      <c r="T674" s="300">
        <v>4</v>
      </c>
      <c r="U674" s="300">
        <v>4</v>
      </c>
      <c r="V674" s="235"/>
      <c r="W674" s="451">
        <v>1.27</v>
      </c>
      <c r="X674" s="447">
        <f t="shared" si="81"/>
        <v>5.08</v>
      </c>
      <c r="Y674" s="447">
        <f t="shared" si="81"/>
        <v>5.08</v>
      </c>
      <c r="Z674" s="447">
        <f t="shared" si="81"/>
        <v>5.08</v>
      </c>
      <c r="AA674" s="447">
        <f t="shared" si="81"/>
        <v>5.08</v>
      </c>
      <c r="AB674" s="447">
        <f t="shared" si="81"/>
        <v>5.08</v>
      </c>
    </row>
    <row r="675" spans="1:28" ht="15.75" customHeight="1">
      <c r="A675" s="229" t="str">
        <f t="shared" si="80"/>
        <v>0507280102200_APP_Prom_Modifier_bags_only_295x51</v>
      </c>
      <c r="B675" s="539" t="s">
        <v>608</v>
      </c>
      <c r="C675" s="539" t="s">
        <v>610</v>
      </c>
      <c r="D675" s="227">
        <v>28</v>
      </c>
      <c r="E675" s="539" t="s">
        <v>717</v>
      </c>
      <c r="F675" s="539" t="s">
        <v>652</v>
      </c>
      <c r="G675" s="539" t="s">
        <v>623</v>
      </c>
      <c r="H675" s="227" t="str">
        <f t="shared" si="79"/>
        <v>0507280102200</v>
      </c>
      <c r="I675" s="227" t="s">
        <v>688</v>
      </c>
      <c r="J675" s="227" t="s">
        <v>1139</v>
      </c>
      <c r="K675" s="227" t="s">
        <v>1317</v>
      </c>
      <c r="L675" s="227" t="s">
        <v>1267</v>
      </c>
      <c r="M675" s="231" t="s">
        <v>1001</v>
      </c>
      <c r="N675" s="231" t="s">
        <v>1209</v>
      </c>
      <c r="O675" s="233" t="s">
        <v>1071</v>
      </c>
      <c r="P675" s="233" t="s">
        <v>898</v>
      </c>
      <c r="Q675" s="300">
        <v>4</v>
      </c>
      <c r="R675" s="300">
        <v>4</v>
      </c>
      <c r="S675" s="300">
        <v>4</v>
      </c>
      <c r="T675" s="300">
        <v>4</v>
      </c>
      <c r="U675" s="300">
        <v>4</v>
      </c>
      <c r="V675" s="235"/>
      <c r="W675" s="451">
        <v>1.27</v>
      </c>
      <c r="X675" s="447">
        <f t="shared" si="81"/>
        <v>5.08</v>
      </c>
      <c r="Y675" s="447">
        <f t="shared" si="81"/>
        <v>5.08</v>
      </c>
      <c r="Z675" s="447">
        <f t="shared" si="81"/>
        <v>5.08</v>
      </c>
      <c r="AA675" s="447">
        <f t="shared" si="81"/>
        <v>5.08</v>
      </c>
      <c r="AB675" s="447">
        <f t="shared" si="81"/>
        <v>5.08</v>
      </c>
    </row>
    <row r="676" spans="1:28" ht="15.75" customHeight="1">
      <c r="A676" s="229" t="str">
        <f t="shared" si="80"/>
        <v>0507280112200_APP_Prom_Modifier_socks_only_295x51</v>
      </c>
      <c r="B676" s="539" t="s">
        <v>608</v>
      </c>
      <c r="C676" s="539" t="s">
        <v>610</v>
      </c>
      <c r="D676" s="227">
        <v>28</v>
      </c>
      <c r="E676" s="539" t="s">
        <v>718</v>
      </c>
      <c r="F676" s="539" t="s">
        <v>652</v>
      </c>
      <c r="G676" s="539" t="s">
        <v>623</v>
      </c>
      <c r="H676" s="227" t="str">
        <f t="shared" si="79"/>
        <v>0507280112200</v>
      </c>
      <c r="I676" s="227" t="s">
        <v>688</v>
      </c>
      <c r="J676" s="227" t="s">
        <v>1139</v>
      </c>
      <c r="K676" s="227" t="s">
        <v>1317</v>
      </c>
      <c r="L676" s="227" t="s">
        <v>1267</v>
      </c>
      <c r="M676" s="231" t="s">
        <v>1002</v>
      </c>
      <c r="N676" s="231" t="s">
        <v>1209</v>
      </c>
      <c r="O676" s="233" t="s">
        <v>1071</v>
      </c>
      <c r="P676" s="233" t="s">
        <v>898</v>
      </c>
      <c r="Q676" s="300">
        <v>4</v>
      </c>
      <c r="R676" s="300">
        <v>4</v>
      </c>
      <c r="S676" s="300">
        <v>4</v>
      </c>
      <c r="T676" s="300">
        <v>4</v>
      </c>
      <c r="U676" s="300">
        <v>4</v>
      </c>
      <c r="V676" s="235"/>
      <c r="W676" s="451">
        <v>1.27</v>
      </c>
      <c r="X676" s="447">
        <f t="shared" si="81"/>
        <v>5.08</v>
      </c>
      <c r="Y676" s="447">
        <f t="shared" si="81"/>
        <v>5.08</v>
      </c>
      <c r="Z676" s="447">
        <f t="shared" si="81"/>
        <v>5.08</v>
      </c>
      <c r="AA676" s="447">
        <f t="shared" si="81"/>
        <v>5.08</v>
      </c>
      <c r="AB676" s="447">
        <f t="shared" si="81"/>
        <v>5.08</v>
      </c>
    </row>
    <row r="677" spans="1:28" ht="15.75" customHeight="1">
      <c r="A677" s="229" t="str">
        <f t="shared" si="80"/>
        <v>0507280122200_APP_Prom_Modifier_balls_only_295x51</v>
      </c>
      <c r="B677" s="539" t="s">
        <v>608</v>
      </c>
      <c r="C677" s="539" t="s">
        <v>610</v>
      </c>
      <c r="D677" s="227">
        <v>28</v>
      </c>
      <c r="E677" s="539" t="s">
        <v>719</v>
      </c>
      <c r="F677" s="539" t="s">
        <v>652</v>
      </c>
      <c r="G677" s="539" t="s">
        <v>623</v>
      </c>
      <c r="H677" s="227" t="str">
        <f t="shared" si="79"/>
        <v>0507280122200</v>
      </c>
      <c r="I677" s="227" t="s">
        <v>688</v>
      </c>
      <c r="J677" s="227" t="s">
        <v>1139</v>
      </c>
      <c r="K677" s="227" t="s">
        <v>1317</v>
      </c>
      <c r="L677" s="227" t="s">
        <v>1267</v>
      </c>
      <c r="M677" s="231" t="s">
        <v>1003</v>
      </c>
      <c r="N677" s="231" t="s">
        <v>1209</v>
      </c>
      <c r="O677" s="233" t="s">
        <v>1071</v>
      </c>
      <c r="P677" s="233" t="s">
        <v>898</v>
      </c>
      <c r="Q677" s="300">
        <v>4</v>
      </c>
      <c r="R677" s="300">
        <v>4</v>
      </c>
      <c r="S677" s="300">
        <v>4</v>
      </c>
      <c r="T677" s="300">
        <v>4</v>
      </c>
      <c r="U677" s="300">
        <v>4</v>
      </c>
      <c r="V677" s="235"/>
      <c r="W677" s="451">
        <v>1.27</v>
      </c>
      <c r="X677" s="447">
        <f t="shared" si="81"/>
        <v>5.08</v>
      </c>
      <c r="Y677" s="447">
        <f t="shared" si="81"/>
        <v>5.08</v>
      </c>
      <c r="Z677" s="447">
        <f t="shared" si="81"/>
        <v>5.08</v>
      </c>
      <c r="AA677" s="447">
        <f t="shared" si="81"/>
        <v>5.08</v>
      </c>
      <c r="AB677" s="447">
        <f t="shared" si="81"/>
        <v>5.08</v>
      </c>
    </row>
    <row r="678" spans="1:28" ht="15.75" customHeight="1">
      <c r="A678" s="229" t="str">
        <f t="shared" si="80"/>
        <v>0507280132200_APP_Prom_Modifier_Last_Chance_295x51</v>
      </c>
      <c r="B678" s="539" t="s">
        <v>608</v>
      </c>
      <c r="C678" s="539" t="s">
        <v>610</v>
      </c>
      <c r="D678" s="227">
        <v>28</v>
      </c>
      <c r="E678" s="539" t="s">
        <v>720</v>
      </c>
      <c r="F678" s="539" t="s">
        <v>652</v>
      </c>
      <c r="G678" s="539" t="s">
        <v>623</v>
      </c>
      <c r="H678" s="227" t="str">
        <f t="shared" si="79"/>
        <v>0507280132200</v>
      </c>
      <c r="I678" s="227" t="s">
        <v>688</v>
      </c>
      <c r="J678" s="227" t="s">
        <v>1139</v>
      </c>
      <c r="K678" s="227" t="s">
        <v>1317</v>
      </c>
      <c r="L678" s="514" t="s">
        <v>1267</v>
      </c>
      <c r="M678" s="514" t="s">
        <v>1072</v>
      </c>
      <c r="N678" s="231" t="s">
        <v>1209</v>
      </c>
      <c r="O678" s="233" t="s">
        <v>1071</v>
      </c>
      <c r="P678" s="233" t="s">
        <v>898</v>
      </c>
      <c r="Q678" s="300">
        <v>12</v>
      </c>
      <c r="R678" s="300">
        <v>12</v>
      </c>
      <c r="S678" s="300">
        <v>12</v>
      </c>
      <c r="T678" s="300">
        <v>12</v>
      </c>
      <c r="U678" s="300">
        <v>12</v>
      </c>
      <c r="V678" s="235"/>
      <c r="W678" s="451">
        <v>1.27</v>
      </c>
      <c r="X678" s="447">
        <f t="shared" si="81"/>
        <v>15.24</v>
      </c>
      <c r="Y678" s="447">
        <f t="shared" si="81"/>
        <v>15.24</v>
      </c>
      <c r="Z678" s="447">
        <f t="shared" si="81"/>
        <v>15.24</v>
      </c>
      <c r="AA678" s="447">
        <f t="shared" si="81"/>
        <v>15.24</v>
      </c>
      <c r="AB678" s="447">
        <f t="shared" si="81"/>
        <v>15.24</v>
      </c>
    </row>
    <row r="679" spans="1:28" s="293" customFormat="1" ht="15.75" customHeight="1">
      <c r="A679" s="301"/>
      <c r="B679" s="294"/>
      <c r="C679" s="294"/>
      <c r="D679" s="294"/>
      <c r="E679" s="294"/>
      <c r="F679" s="294"/>
      <c r="G679" s="294"/>
      <c r="H679" s="227" t="str">
        <f t="shared" si="79"/>
        <v/>
      </c>
      <c r="I679" s="227"/>
      <c r="J679" s="227"/>
      <c r="K679" s="294"/>
      <c r="L679" s="294"/>
      <c r="M679" s="302"/>
      <c r="N679" s="303"/>
      <c r="O679" s="298" t="s">
        <v>21</v>
      </c>
      <c r="P679" s="298"/>
      <c r="Q679" s="299">
        <f>SUM(Q666:Q678)</f>
        <v>64</v>
      </c>
      <c r="R679" s="299">
        <f>SUM(R666:R678)</f>
        <v>64</v>
      </c>
      <c r="S679" s="299">
        <f>SUM(S666:S678)</f>
        <v>64</v>
      </c>
      <c r="T679" s="299">
        <f>SUM(T666:T678)</f>
        <v>64</v>
      </c>
      <c r="U679" s="299">
        <f>SUM(U666:U678)</f>
        <v>64</v>
      </c>
      <c r="V679" s="282"/>
      <c r="W679" s="453"/>
      <c r="X679" s="454"/>
      <c r="Y679" s="454"/>
      <c r="Z679" s="454"/>
      <c r="AA679" s="454"/>
      <c r="AB679" s="454"/>
    </row>
    <row r="680" spans="1:28" ht="15.75" customHeight="1">
      <c r="A680" s="229" t="str">
        <f t="shared" ref="A680:A694" si="82">H680&amp;J680&amp;K680&amp;M680&amp;J680&amp;N680</f>
        <v>0507260012200_APP_Prom_%_and_sale_2_for_€20_295x178</v>
      </c>
      <c r="B680" s="539" t="s">
        <v>608</v>
      </c>
      <c r="C680" s="539" t="s">
        <v>610</v>
      </c>
      <c r="D680" s="227">
        <v>26</v>
      </c>
      <c r="E680" s="539" t="s">
        <v>708</v>
      </c>
      <c r="F680" s="539" t="s">
        <v>652</v>
      </c>
      <c r="G680" s="539" t="s">
        <v>623</v>
      </c>
      <c r="H680" s="227" t="str">
        <f t="shared" si="79"/>
        <v>0507260012200</v>
      </c>
      <c r="I680" s="227" t="s">
        <v>688</v>
      </c>
      <c r="J680" s="227" t="s">
        <v>1139</v>
      </c>
      <c r="K680" s="227" t="s">
        <v>1318</v>
      </c>
      <c r="L680" s="227" t="s">
        <v>1269</v>
      </c>
      <c r="M680" s="233" t="s">
        <v>1073</v>
      </c>
      <c r="N680" s="233" t="s">
        <v>375</v>
      </c>
      <c r="O680" s="297" t="s">
        <v>1070</v>
      </c>
      <c r="P680" s="231" t="s">
        <v>898</v>
      </c>
      <c r="Q680" s="300">
        <v>4</v>
      </c>
      <c r="R680" s="300">
        <v>4</v>
      </c>
      <c r="S680" s="300">
        <v>4</v>
      </c>
      <c r="T680" s="300">
        <v>4</v>
      </c>
      <c r="U680" s="300">
        <v>4</v>
      </c>
      <c r="V680" s="235"/>
      <c r="W680" s="451">
        <v>1.85</v>
      </c>
      <c r="X680" s="447">
        <f t="shared" ref="X680:AB695" si="83">$W680*Q680</f>
        <v>7.4</v>
      </c>
      <c r="Y680" s="447">
        <f t="shared" si="83"/>
        <v>7.4</v>
      </c>
      <c r="Z680" s="447">
        <f t="shared" si="83"/>
        <v>7.4</v>
      </c>
      <c r="AA680" s="447">
        <f t="shared" si="83"/>
        <v>7.4</v>
      </c>
      <c r="AB680" s="447">
        <f t="shared" si="83"/>
        <v>7.4</v>
      </c>
    </row>
    <row r="681" spans="1:28" ht="15.75" customHeight="1">
      <c r="A681" s="229" t="str">
        <f t="shared" si="82"/>
        <v>0507260022200_APP_Prom_%_and_sale_2_for_€25_295x178</v>
      </c>
      <c r="B681" s="539" t="s">
        <v>608</v>
      </c>
      <c r="C681" s="539" t="s">
        <v>610</v>
      </c>
      <c r="D681" s="227">
        <v>26</v>
      </c>
      <c r="E681" s="539" t="s">
        <v>709</v>
      </c>
      <c r="F681" s="539" t="s">
        <v>652</v>
      </c>
      <c r="G681" s="539" t="s">
        <v>623</v>
      </c>
      <c r="H681" s="227" t="str">
        <f t="shared" si="79"/>
        <v>0507260022200</v>
      </c>
      <c r="I681" s="227" t="s">
        <v>688</v>
      </c>
      <c r="J681" s="227" t="s">
        <v>1139</v>
      </c>
      <c r="K681" s="227" t="s">
        <v>1318</v>
      </c>
      <c r="L681" s="227" t="s">
        <v>1269</v>
      </c>
      <c r="M681" s="233" t="s">
        <v>1074</v>
      </c>
      <c r="N681" s="233" t="s">
        <v>375</v>
      </c>
      <c r="O681" s="297" t="s">
        <v>1070</v>
      </c>
      <c r="P681" s="231" t="s">
        <v>898</v>
      </c>
      <c r="Q681" s="300">
        <v>4</v>
      </c>
      <c r="R681" s="300">
        <v>4</v>
      </c>
      <c r="S681" s="300">
        <v>4</v>
      </c>
      <c r="T681" s="300">
        <v>4</v>
      </c>
      <c r="U681" s="300">
        <v>4</v>
      </c>
      <c r="V681" s="235"/>
      <c r="W681" s="451">
        <v>1.85</v>
      </c>
      <c r="X681" s="447">
        <f t="shared" si="83"/>
        <v>7.4</v>
      </c>
      <c r="Y681" s="447">
        <f t="shared" si="83"/>
        <v>7.4</v>
      </c>
      <c r="Z681" s="447">
        <f t="shared" si="83"/>
        <v>7.4</v>
      </c>
      <c r="AA681" s="447">
        <f t="shared" si="83"/>
        <v>7.4</v>
      </c>
      <c r="AB681" s="447">
        <f t="shared" si="83"/>
        <v>7.4</v>
      </c>
    </row>
    <row r="682" spans="1:28" ht="15.75" customHeight="1">
      <c r="A682" s="229" t="str">
        <f t="shared" si="82"/>
        <v>0507260032200_APP_Prom_%_and_sale_2_for_€30_295x178</v>
      </c>
      <c r="B682" s="539" t="s">
        <v>608</v>
      </c>
      <c r="C682" s="539" t="s">
        <v>610</v>
      </c>
      <c r="D682" s="227">
        <v>26</v>
      </c>
      <c r="E682" s="539" t="s">
        <v>710</v>
      </c>
      <c r="F682" s="539" t="s">
        <v>652</v>
      </c>
      <c r="G682" s="539" t="s">
        <v>623</v>
      </c>
      <c r="H682" s="227" t="str">
        <f t="shared" si="79"/>
        <v>0507260032200</v>
      </c>
      <c r="I682" s="227" t="s">
        <v>688</v>
      </c>
      <c r="J682" s="227" t="s">
        <v>1139</v>
      </c>
      <c r="K682" s="227" t="s">
        <v>1318</v>
      </c>
      <c r="L682" s="227" t="s">
        <v>1269</v>
      </c>
      <c r="M682" s="233" t="s">
        <v>1075</v>
      </c>
      <c r="N682" s="233" t="s">
        <v>375</v>
      </c>
      <c r="O682" s="297" t="s">
        <v>1070</v>
      </c>
      <c r="P682" s="231" t="s">
        <v>898</v>
      </c>
      <c r="Q682" s="300">
        <v>4</v>
      </c>
      <c r="R682" s="300">
        <v>4</v>
      </c>
      <c r="S682" s="300">
        <v>4</v>
      </c>
      <c r="T682" s="300">
        <v>4</v>
      </c>
      <c r="U682" s="300">
        <v>4</v>
      </c>
      <c r="V682" s="235"/>
      <c r="W682" s="451">
        <v>1.85</v>
      </c>
      <c r="X682" s="447">
        <f t="shared" si="83"/>
        <v>7.4</v>
      </c>
      <c r="Y682" s="447">
        <f t="shared" si="83"/>
        <v>7.4</v>
      </c>
      <c r="Z682" s="447">
        <f t="shared" si="83"/>
        <v>7.4</v>
      </c>
      <c r="AA682" s="447">
        <f t="shared" si="83"/>
        <v>7.4</v>
      </c>
      <c r="AB682" s="447">
        <f t="shared" si="83"/>
        <v>7.4</v>
      </c>
    </row>
    <row r="683" spans="1:28" ht="15.75" customHeight="1">
      <c r="A683" s="229" t="str">
        <f t="shared" si="82"/>
        <v>0507260042200_APP_Prom_%_and_sale_20%_off_295x178</v>
      </c>
      <c r="B683" s="539" t="s">
        <v>608</v>
      </c>
      <c r="C683" s="539" t="s">
        <v>610</v>
      </c>
      <c r="D683" s="227">
        <v>26</v>
      </c>
      <c r="E683" s="539" t="s">
        <v>711</v>
      </c>
      <c r="F683" s="539" t="s">
        <v>652</v>
      </c>
      <c r="G683" s="539" t="s">
        <v>623</v>
      </c>
      <c r="H683" s="227" t="str">
        <f t="shared" si="79"/>
        <v>0507260042200</v>
      </c>
      <c r="I683" s="227" t="s">
        <v>688</v>
      </c>
      <c r="J683" s="227" t="s">
        <v>1139</v>
      </c>
      <c r="K683" s="227" t="s">
        <v>1318</v>
      </c>
      <c r="L683" s="227" t="s">
        <v>1269</v>
      </c>
      <c r="M683" s="231" t="s">
        <v>1076</v>
      </c>
      <c r="N683" s="233" t="s">
        <v>375</v>
      </c>
      <c r="O683" s="297" t="s">
        <v>1070</v>
      </c>
      <c r="P683" s="231" t="s">
        <v>898</v>
      </c>
      <c r="Q683" s="300">
        <v>8</v>
      </c>
      <c r="R683" s="300">
        <v>8</v>
      </c>
      <c r="S683" s="300">
        <v>8</v>
      </c>
      <c r="T683" s="300">
        <v>8</v>
      </c>
      <c r="U683" s="300">
        <v>8</v>
      </c>
      <c r="V683" s="235"/>
      <c r="W683" s="451">
        <v>1.85</v>
      </c>
      <c r="X683" s="447">
        <f t="shared" si="83"/>
        <v>14.8</v>
      </c>
      <c r="Y683" s="447">
        <f t="shared" si="83"/>
        <v>14.8</v>
      </c>
      <c r="Z683" s="447">
        <f t="shared" si="83"/>
        <v>14.8</v>
      </c>
      <c r="AA683" s="447">
        <f t="shared" si="83"/>
        <v>14.8</v>
      </c>
      <c r="AB683" s="447">
        <f t="shared" si="83"/>
        <v>14.8</v>
      </c>
    </row>
    <row r="684" spans="1:28" ht="15.75" customHeight="1">
      <c r="A684" s="229" t="str">
        <f t="shared" si="82"/>
        <v>0507260052200_APP_Prom_%_and_sale_25%_off_295x178</v>
      </c>
      <c r="B684" s="539" t="s">
        <v>608</v>
      </c>
      <c r="C684" s="539" t="s">
        <v>610</v>
      </c>
      <c r="D684" s="227">
        <v>26</v>
      </c>
      <c r="E684" s="539" t="s">
        <v>712</v>
      </c>
      <c r="F684" s="539" t="s">
        <v>652</v>
      </c>
      <c r="G684" s="539" t="s">
        <v>623</v>
      </c>
      <c r="H684" s="227" t="str">
        <f t="shared" si="79"/>
        <v>0507260052200</v>
      </c>
      <c r="I684" s="227" t="s">
        <v>688</v>
      </c>
      <c r="J684" s="227" t="s">
        <v>1139</v>
      </c>
      <c r="K684" s="227" t="s">
        <v>1318</v>
      </c>
      <c r="L684" s="227" t="s">
        <v>1269</v>
      </c>
      <c r="M684" s="231" t="s">
        <v>1077</v>
      </c>
      <c r="N684" s="233" t="s">
        <v>375</v>
      </c>
      <c r="O684" s="297" t="s">
        <v>1070</v>
      </c>
      <c r="P684" s="231" t="s">
        <v>898</v>
      </c>
      <c r="Q684" s="300">
        <v>8</v>
      </c>
      <c r="R684" s="300">
        <v>8</v>
      </c>
      <c r="S684" s="300">
        <v>8</v>
      </c>
      <c r="T684" s="300">
        <v>8</v>
      </c>
      <c r="U684" s="300">
        <v>8</v>
      </c>
      <c r="V684" s="235"/>
      <c r="W684" s="451">
        <v>1.85</v>
      </c>
      <c r="X684" s="447">
        <f t="shared" si="83"/>
        <v>14.8</v>
      </c>
      <c r="Y684" s="447">
        <f t="shared" si="83"/>
        <v>14.8</v>
      </c>
      <c r="Z684" s="447">
        <f t="shared" si="83"/>
        <v>14.8</v>
      </c>
      <c r="AA684" s="447">
        <f t="shared" si="83"/>
        <v>14.8</v>
      </c>
      <c r="AB684" s="447">
        <f t="shared" si="83"/>
        <v>14.8</v>
      </c>
    </row>
    <row r="685" spans="1:28" ht="15.75" customHeight="1">
      <c r="A685" s="229" t="str">
        <f t="shared" si="82"/>
        <v>0507260062200_APP_Prom_%_and_sale_30%_off_295x178</v>
      </c>
      <c r="B685" s="539" t="s">
        <v>608</v>
      </c>
      <c r="C685" s="539" t="s">
        <v>610</v>
      </c>
      <c r="D685" s="227">
        <v>26</v>
      </c>
      <c r="E685" s="539" t="s">
        <v>713</v>
      </c>
      <c r="F685" s="539" t="s">
        <v>652</v>
      </c>
      <c r="G685" s="539" t="s">
        <v>623</v>
      </c>
      <c r="H685" s="227" t="str">
        <f t="shared" si="79"/>
        <v>0507260062200</v>
      </c>
      <c r="I685" s="227" t="s">
        <v>688</v>
      </c>
      <c r="J685" s="227" t="s">
        <v>1139</v>
      </c>
      <c r="K685" s="227" t="s">
        <v>1318</v>
      </c>
      <c r="L685" s="227" t="s">
        <v>1269</v>
      </c>
      <c r="M685" s="231" t="s">
        <v>1078</v>
      </c>
      <c r="N685" s="233" t="s">
        <v>375</v>
      </c>
      <c r="O685" s="297" t="s">
        <v>1070</v>
      </c>
      <c r="P685" s="231" t="s">
        <v>898</v>
      </c>
      <c r="Q685" s="285">
        <v>50</v>
      </c>
      <c r="R685" s="285">
        <v>50</v>
      </c>
      <c r="S685" s="285">
        <v>50</v>
      </c>
      <c r="T685" s="285">
        <v>50</v>
      </c>
      <c r="U685" s="285">
        <v>50</v>
      </c>
      <c r="V685" s="235"/>
      <c r="W685" s="451">
        <v>1.85</v>
      </c>
      <c r="X685" s="447">
        <f t="shared" si="83"/>
        <v>92.5</v>
      </c>
      <c r="Y685" s="447">
        <f t="shared" si="83"/>
        <v>92.5</v>
      </c>
      <c r="Z685" s="447">
        <f t="shared" si="83"/>
        <v>92.5</v>
      </c>
      <c r="AA685" s="447">
        <f t="shared" si="83"/>
        <v>92.5</v>
      </c>
      <c r="AB685" s="447">
        <f t="shared" si="83"/>
        <v>92.5</v>
      </c>
    </row>
    <row r="686" spans="1:28" ht="15.75" customHeight="1">
      <c r="A686" s="229" t="str">
        <f t="shared" si="82"/>
        <v>0507260072200_APP_Prom_%_and_sale_40%_off_295x178</v>
      </c>
      <c r="B686" s="539" t="s">
        <v>608</v>
      </c>
      <c r="C686" s="539" t="s">
        <v>610</v>
      </c>
      <c r="D686" s="227">
        <v>26</v>
      </c>
      <c r="E686" s="539" t="s">
        <v>714</v>
      </c>
      <c r="F686" s="539" t="s">
        <v>652</v>
      </c>
      <c r="G686" s="539" t="s">
        <v>623</v>
      </c>
      <c r="H686" s="227" t="str">
        <f t="shared" si="79"/>
        <v>0507260072200</v>
      </c>
      <c r="I686" s="227" t="s">
        <v>688</v>
      </c>
      <c r="J686" s="227" t="s">
        <v>1139</v>
      </c>
      <c r="K686" s="227" t="s">
        <v>1318</v>
      </c>
      <c r="L686" s="227" t="s">
        <v>1269</v>
      </c>
      <c r="M686" s="231" t="s">
        <v>1079</v>
      </c>
      <c r="N686" s="233" t="s">
        <v>375</v>
      </c>
      <c r="O686" s="297" t="s">
        <v>1070</v>
      </c>
      <c r="P686" s="231" t="s">
        <v>898</v>
      </c>
      <c r="Q686" s="285">
        <v>18</v>
      </c>
      <c r="R686" s="285">
        <v>18</v>
      </c>
      <c r="S686" s="285">
        <v>18</v>
      </c>
      <c r="T686" s="285">
        <v>18</v>
      </c>
      <c r="U686" s="285">
        <v>18</v>
      </c>
      <c r="V686" s="235"/>
      <c r="W686" s="451">
        <v>1.85</v>
      </c>
      <c r="X686" s="447">
        <f t="shared" si="83"/>
        <v>33.300000000000004</v>
      </c>
      <c r="Y686" s="447">
        <f t="shared" si="83"/>
        <v>33.300000000000004</v>
      </c>
      <c r="Z686" s="447">
        <f t="shared" si="83"/>
        <v>33.300000000000004</v>
      </c>
      <c r="AA686" s="447">
        <f t="shared" si="83"/>
        <v>33.300000000000004</v>
      </c>
      <c r="AB686" s="447">
        <f t="shared" si="83"/>
        <v>33.300000000000004</v>
      </c>
    </row>
    <row r="687" spans="1:28" ht="15.75" customHeight="1">
      <c r="A687" s="229" t="str">
        <f t="shared" si="82"/>
        <v>0507260082200_APP_Prom_%_and_sale_50%_off_295x178</v>
      </c>
      <c r="B687" s="539" t="s">
        <v>608</v>
      </c>
      <c r="C687" s="539" t="s">
        <v>610</v>
      </c>
      <c r="D687" s="227">
        <v>26</v>
      </c>
      <c r="E687" s="539" t="s">
        <v>715</v>
      </c>
      <c r="F687" s="539" t="s">
        <v>652</v>
      </c>
      <c r="G687" s="539" t="s">
        <v>623</v>
      </c>
      <c r="H687" s="227" t="str">
        <f t="shared" si="79"/>
        <v>0507260082200</v>
      </c>
      <c r="I687" s="227" t="s">
        <v>688</v>
      </c>
      <c r="J687" s="227" t="s">
        <v>1139</v>
      </c>
      <c r="K687" s="227" t="s">
        <v>1318</v>
      </c>
      <c r="L687" s="227" t="s">
        <v>1269</v>
      </c>
      <c r="M687" s="231" t="s">
        <v>1080</v>
      </c>
      <c r="N687" s="233" t="s">
        <v>375</v>
      </c>
      <c r="O687" s="297" t="s">
        <v>1070</v>
      </c>
      <c r="P687" s="231" t="s">
        <v>898</v>
      </c>
      <c r="Q687" s="285">
        <v>50</v>
      </c>
      <c r="R687" s="285">
        <v>50</v>
      </c>
      <c r="S687" s="285">
        <v>50</v>
      </c>
      <c r="T687" s="285">
        <v>50</v>
      </c>
      <c r="U687" s="285">
        <v>50</v>
      </c>
      <c r="V687" s="235"/>
      <c r="W687" s="451">
        <v>1.85</v>
      </c>
      <c r="X687" s="447">
        <f t="shared" si="83"/>
        <v>92.5</v>
      </c>
      <c r="Y687" s="447">
        <f t="shared" si="83"/>
        <v>92.5</v>
      </c>
      <c r="Z687" s="447">
        <f t="shared" si="83"/>
        <v>92.5</v>
      </c>
      <c r="AA687" s="447">
        <f t="shared" si="83"/>
        <v>92.5</v>
      </c>
      <c r="AB687" s="447">
        <f t="shared" si="83"/>
        <v>92.5</v>
      </c>
    </row>
    <row r="688" spans="1:28" ht="15.75" customHeight="1">
      <c r="A688" s="229" t="str">
        <f t="shared" si="82"/>
        <v>0507260092200_APP_Prom_%_and_sale_70%_off_295x178</v>
      </c>
      <c r="B688" s="539" t="s">
        <v>608</v>
      </c>
      <c r="C688" s="539" t="s">
        <v>610</v>
      </c>
      <c r="D688" s="227">
        <v>26</v>
      </c>
      <c r="E688" s="539" t="s">
        <v>716</v>
      </c>
      <c r="F688" s="539" t="s">
        <v>652</v>
      </c>
      <c r="G688" s="539" t="s">
        <v>623</v>
      </c>
      <c r="H688" s="227" t="str">
        <f t="shared" si="79"/>
        <v>0507260092200</v>
      </c>
      <c r="I688" s="227" t="s">
        <v>688</v>
      </c>
      <c r="J688" s="227" t="s">
        <v>1139</v>
      </c>
      <c r="K688" s="227" t="s">
        <v>1318</v>
      </c>
      <c r="L688" s="227" t="s">
        <v>1269</v>
      </c>
      <c r="M688" s="231" t="s">
        <v>1081</v>
      </c>
      <c r="N688" s="233" t="s">
        <v>375</v>
      </c>
      <c r="O688" s="297" t="s">
        <v>1070</v>
      </c>
      <c r="P688" s="231" t="s">
        <v>898</v>
      </c>
      <c r="Q688" s="285">
        <v>20</v>
      </c>
      <c r="R688" s="285">
        <v>20</v>
      </c>
      <c r="S688" s="285">
        <v>20</v>
      </c>
      <c r="T688" s="285">
        <v>20</v>
      </c>
      <c r="U688" s="285">
        <v>20</v>
      </c>
      <c r="V688" s="235"/>
      <c r="W688" s="451">
        <v>1.85</v>
      </c>
      <c r="X688" s="447">
        <f t="shared" si="83"/>
        <v>37</v>
      </c>
      <c r="Y688" s="447">
        <f t="shared" si="83"/>
        <v>37</v>
      </c>
      <c r="Z688" s="447">
        <f t="shared" si="83"/>
        <v>37</v>
      </c>
      <c r="AA688" s="447">
        <f t="shared" si="83"/>
        <v>37</v>
      </c>
      <c r="AB688" s="447">
        <f t="shared" si="83"/>
        <v>37</v>
      </c>
    </row>
    <row r="689" spans="1:30" ht="15.75" customHeight="1">
      <c r="A689" s="229" t="str">
        <f t="shared" si="82"/>
        <v>0507260102200_APP_Prom_%_and_sale_2_for_1_295x178</v>
      </c>
      <c r="B689" s="539" t="s">
        <v>608</v>
      </c>
      <c r="C689" s="539" t="s">
        <v>610</v>
      </c>
      <c r="D689" s="227">
        <v>26</v>
      </c>
      <c r="E689" s="539" t="s">
        <v>717</v>
      </c>
      <c r="F689" s="539" t="s">
        <v>652</v>
      </c>
      <c r="G689" s="539" t="s">
        <v>623</v>
      </c>
      <c r="H689" s="227" t="str">
        <f t="shared" si="79"/>
        <v>0507260102200</v>
      </c>
      <c r="I689" s="227" t="s">
        <v>688</v>
      </c>
      <c r="J689" s="227" t="s">
        <v>1139</v>
      </c>
      <c r="K689" s="227" t="s">
        <v>1318</v>
      </c>
      <c r="L689" s="227" t="s">
        <v>1269</v>
      </c>
      <c r="M689" s="231" t="s">
        <v>1082</v>
      </c>
      <c r="N689" s="233" t="s">
        <v>375</v>
      </c>
      <c r="O689" s="297" t="s">
        <v>1070</v>
      </c>
      <c r="P689" s="231" t="s">
        <v>898</v>
      </c>
      <c r="Q689" s="300">
        <v>4</v>
      </c>
      <c r="R689" s="300">
        <v>4</v>
      </c>
      <c r="S689" s="300">
        <v>4</v>
      </c>
      <c r="T689" s="300">
        <v>4</v>
      </c>
      <c r="U689" s="300">
        <v>4</v>
      </c>
      <c r="V689" s="235"/>
      <c r="W689" s="451">
        <v>1.85</v>
      </c>
      <c r="X689" s="447">
        <f t="shared" si="83"/>
        <v>7.4</v>
      </c>
      <c r="Y689" s="447">
        <f t="shared" si="83"/>
        <v>7.4</v>
      </c>
      <c r="Z689" s="447">
        <f t="shared" si="83"/>
        <v>7.4</v>
      </c>
      <c r="AA689" s="447">
        <f t="shared" si="83"/>
        <v>7.4</v>
      </c>
      <c r="AB689" s="447">
        <f t="shared" si="83"/>
        <v>7.4</v>
      </c>
      <c r="AC689" s="274"/>
    </row>
    <row r="690" spans="1:30" ht="15.75" customHeight="1">
      <c r="A690" s="229" t="str">
        <f t="shared" si="82"/>
        <v>0507260112200_APP_Prom_%_and_sale_3_for_2_295x178</v>
      </c>
      <c r="B690" s="539" t="s">
        <v>608</v>
      </c>
      <c r="C690" s="539" t="s">
        <v>610</v>
      </c>
      <c r="D690" s="227">
        <v>26</v>
      </c>
      <c r="E690" s="539" t="s">
        <v>718</v>
      </c>
      <c r="F690" s="539" t="s">
        <v>652</v>
      </c>
      <c r="G690" s="539" t="s">
        <v>623</v>
      </c>
      <c r="H690" s="227" t="str">
        <f t="shared" si="79"/>
        <v>0507260112200</v>
      </c>
      <c r="I690" s="227" t="s">
        <v>688</v>
      </c>
      <c r="J690" s="227" t="s">
        <v>1139</v>
      </c>
      <c r="K690" s="227" t="s">
        <v>1318</v>
      </c>
      <c r="L690" s="227" t="s">
        <v>1269</v>
      </c>
      <c r="M690" s="231" t="s">
        <v>1083</v>
      </c>
      <c r="N690" s="233" t="s">
        <v>375</v>
      </c>
      <c r="O690" s="297" t="s">
        <v>1070</v>
      </c>
      <c r="P690" s="231" t="s">
        <v>898</v>
      </c>
      <c r="Q690" s="285">
        <v>8</v>
      </c>
      <c r="R690" s="285">
        <v>8</v>
      </c>
      <c r="S690" s="285">
        <v>8</v>
      </c>
      <c r="T690" s="285">
        <v>8</v>
      </c>
      <c r="U690" s="285">
        <v>8</v>
      </c>
      <c r="V690" s="235"/>
      <c r="W690" s="451">
        <v>1.85</v>
      </c>
      <c r="X690" s="447">
        <f t="shared" si="83"/>
        <v>14.8</v>
      </c>
      <c r="Y690" s="447">
        <f t="shared" si="83"/>
        <v>14.8</v>
      </c>
      <c r="Z690" s="447">
        <f t="shared" si="83"/>
        <v>14.8</v>
      </c>
      <c r="AA690" s="447">
        <f t="shared" si="83"/>
        <v>14.8</v>
      </c>
      <c r="AB690" s="447">
        <f t="shared" si="83"/>
        <v>14.8</v>
      </c>
    </row>
    <row r="691" spans="1:30" ht="15.75" customHeight="1">
      <c r="A691" s="229" t="str">
        <f t="shared" si="82"/>
        <v>0507260122200_APP_Prom_%_and_sale_buy_one_get_one_half_price_295x178</v>
      </c>
      <c r="B691" s="539" t="s">
        <v>608</v>
      </c>
      <c r="C691" s="539" t="s">
        <v>610</v>
      </c>
      <c r="D691" s="227">
        <v>26</v>
      </c>
      <c r="E691" s="539" t="s">
        <v>719</v>
      </c>
      <c r="F691" s="539" t="s">
        <v>652</v>
      </c>
      <c r="G691" s="539" t="s">
        <v>623</v>
      </c>
      <c r="H691" s="227" t="str">
        <f t="shared" si="79"/>
        <v>0507260122200</v>
      </c>
      <c r="I691" s="227" t="s">
        <v>688</v>
      </c>
      <c r="J691" s="227" t="s">
        <v>1139</v>
      </c>
      <c r="K691" s="227" t="s">
        <v>1318</v>
      </c>
      <c r="L691" s="227" t="s">
        <v>1269</v>
      </c>
      <c r="M691" s="231" t="s">
        <v>1382</v>
      </c>
      <c r="N691" s="233" t="s">
        <v>375</v>
      </c>
      <c r="O691" s="297" t="s">
        <v>1070</v>
      </c>
      <c r="P691" s="231" t="s">
        <v>898</v>
      </c>
      <c r="Q691" s="285">
        <v>4</v>
      </c>
      <c r="R691" s="285">
        <v>4</v>
      </c>
      <c r="S691" s="285">
        <v>4</v>
      </c>
      <c r="T691" s="285">
        <v>4</v>
      </c>
      <c r="U691" s="285">
        <v>4</v>
      </c>
      <c r="V691" s="235"/>
      <c r="W691" s="451">
        <v>1.85</v>
      </c>
      <c r="X691" s="447">
        <f t="shared" si="83"/>
        <v>7.4</v>
      </c>
      <c r="Y691" s="447">
        <f t="shared" si="83"/>
        <v>7.4</v>
      </c>
      <c r="Z691" s="447">
        <f t="shared" si="83"/>
        <v>7.4</v>
      </c>
      <c r="AA691" s="447">
        <f t="shared" si="83"/>
        <v>7.4</v>
      </c>
      <c r="AB691" s="447">
        <f t="shared" si="83"/>
        <v>7.4</v>
      </c>
    </row>
    <row r="692" spans="1:30" ht="15.75" customHeight="1">
      <c r="A692" s="229" t="str">
        <f t="shared" si="82"/>
        <v>0507260132200_APP_Prom_%_and_sale_clearance_295x178</v>
      </c>
      <c r="B692" s="539" t="s">
        <v>608</v>
      </c>
      <c r="C692" s="539" t="s">
        <v>610</v>
      </c>
      <c r="D692" s="227">
        <v>26</v>
      </c>
      <c r="E692" s="539" t="s">
        <v>720</v>
      </c>
      <c r="F692" s="539" t="s">
        <v>652</v>
      </c>
      <c r="G692" s="539" t="s">
        <v>623</v>
      </c>
      <c r="H692" s="227" t="str">
        <f t="shared" si="79"/>
        <v>0507260132200</v>
      </c>
      <c r="I692" s="227" t="s">
        <v>688</v>
      </c>
      <c r="J692" s="227" t="s">
        <v>1139</v>
      </c>
      <c r="K692" s="227" t="s">
        <v>1318</v>
      </c>
      <c r="L692" s="227" t="s">
        <v>1269</v>
      </c>
      <c r="M692" s="231" t="s">
        <v>210</v>
      </c>
      <c r="N692" s="233" t="s">
        <v>375</v>
      </c>
      <c r="O692" s="297" t="s">
        <v>1070</v>
      </c>
      <c r="P692" s="231" t="s">
        <v>898</v>
      </c>
      <c r="Q692" s="300">
        <v>8</v>
      </c>
      <c r="R692" s="300">
        <v>8</v>
      </c>
      <c r="S692" s="300">
        <v>8</v>
      </c>
      <c r="T692" s="300">
        <v>8</v>
      </c>
      <c r="U692" s="300">
        <v>8</v>
      </c>
      <c r="V692" s="235"/>
      <c r="W692" s="451">
        <v>1.85</v>
      </c>
      <c r="X692" s="447">
        <f t="shared" si="83"/>
        <v>14.8</v>
      </c>
      <c r="Y692" s="447">
        <f t="shared" si="83"/>
        <v>14.8</v>
      </c>
      <c r="Z692" s="447">
        <f t="shared" si="83"/>
        <v>14.8</v>
      </c>
      <c r="AA692" s="447">
        <f t="shared" si="83"/>
        <v>14.8</v>
      </c>
      <c r="AB692" s="447">
        <f t="shared" si="83"/>
        <v>14.8</v>
      </c>
    </row>
    <row r="693" spans="1:30" ht="15.75" customHeight="1">
      <c r="A693" s="229" t="str">
        <f t="shared" si="82"/>
        <v>0507260142200_APP_Prom_%_and_sale_last_sizes_295x178</v>
      </c>
      <c r="B693" s="539" t="s">
        <v>608</v>
      </c>
      <c r="C693" s="539" t="s">
        <v>610</v>
      </c>
      <c r="D693" s="227">
        <v>26</v>
      </c>
      <c r="E693" s="539" t="s">
        <v>721</v>
      </c>
      <c r="F693" s="539" t="s">
        <v>652</v>
      </c>
      <c r="G693" s="539" t="s">
        <v>623</v>
      </c>
      <c r="H693" s="227" t="str">
        <f t="shared" si="79"/>
        <v>0507260142200</v>
      </c>
      <c r="I693" s="227" t="s">
        <v>688</v>
      </c>
      <c r="J693" s="227" t="s">
        <v>1139</v>
      </c>
      <c r="K693" s="227" t="s">
        <v>1318</v>
      </c>
      <c r="L693" s="227" t="s">
        <v>1269</v>
      </c>
      <c r="M693" s="231" t="s">
        <v>1084</v>
      </c>
      <c r="N693" s="233" t="s">
        <v>375</v>
      </c>
      <c r="O693" s="297" t="s">
        <v>1070</v>
      </c>
      <c r="P693" s="231" t="s">
        <v>898</v>
      </c>
      <c r="Q693" s="300">
        <v>4</v>
      </c>
      <c r="R693" s="300">
        <v>4</v>
      </c>
      <c r="S693" s="300">
        <v>4</v>
      </c>
      <c r="T693" s="300">
        <v>4</v>
      </c>
      <c r="U693" s="300">
        <v>4</v>
      </c>
      <c r="V693" s="235"/>
      <c r="W693" s="451">
        <v>1.85</v>
      </c>
      <c r="X693" s="447">
        <f t="shared" si="83"/>
        <v>7.4</v>
      </c>
      <c r="Y693" s="447">
        <f t="shared" si="83"/>
        <v>7.4</v>
      </c>
      <c r="Z693" s="447">
        <f t="shared" si="83"/>
        <v>7.4</v>
      </c>
      <c r="AA693" s="447">
        <f t="shared" si="83"/>
        <v>7.4</v>
      </c>
      <c r="AB693" s="447">
        <f t="shared" si="83"/>
        <v>7.4</v>
      </c>
    </row>
    <row r="694" spans="1:30" ht="15.75" customHeight="1">
      <c r="A694" s="229" t="str">
        <f t="shared" si="82"/>
        <v>0507260152200_APP_Prom_%_and_sale_special_offer_295x178</v>
      </c>
      <c r="B694" s="539" t="s">
        <v>608</v>
      </c>
      <c r="C694" s="539" t="s">
        <v>610</v>
      </c>
      <c r="D694" s="227">
        <v>26</v>
      </c>
      <c r="E694" s="539" t="s">
        <v>722</v>
      </c>
      <c r="F694" s="539" t="s">
        <v>652</v>
      </c>
      <c r="G694" s="539" t="s">
        <v>623</v>
      </c>
      <c r="H694" s="227" t="str">
        <f t="shared" si="79"/>
        <v>0507260152200</v>
      </c>
      <c r="I694" s="227" t="s">
        <v>688</v>
      </c>
      <c r="J694" s="227" t="s">
        <v>1139</v>
      </c>
      <c r="K694" s="227" t="s">
        <v>1318</v>
      </c>
      <c r="L694" s="227" t="s">
        <v>1269</v>
      </c>
      <c r="M694" s="231" t="s">
        <v>1067</v>
      </c>
      <c r="N694" s="233" t="s">
        <v>375</v>
      </c>
      <c r="O694" s="297" t="s">
        <v>1070</v>
      </c>
      <c r="P694" s="231" t="s">
        <v>898</v>
      </c>
      <c r="Q694" s="300">
        <v>8</v>
      </c>
      <c r="R694" s="300">
        <v>8</v>
      </c>
      <c r="S694" s="300">
        <v>8</v>
      </c>
      <c r="T694" s="300">
        <v>8</v>
      </c>
      <c r="U694" s="300">
        <v>8</v>
      </c>
      <c r="V694" s="235"/>
      <c r="W694" s="451">
        <v>1.85</v>
      </c>
      <c r="X694" s="447">
        <f t="shared" si="83"/>
        <v>14.8</v>
      </c>
      <c r="Y694" s="447">
        <f t="shared" si="83"/>
        <v>14.8</v>
      </c>
      <c r="Z694" s="447">
        <f t="shared" si="83"/>
        <v>14.8</v>
      </c>
      <c r="AA694" s="447">
        <f t="shared" si="83"/>
        <v>14.8</v>
      </c>
      <c r="AB694" s="447">
        <f t="shared" si="83"/>
        <v>14.8</v>
      </c>
    </row>
    <row r="695" spans="1:30" ht="15.75" customHeight="1">
      <c r="A695" s="229" t="str">
        <f>H695&amp;J695&amp;K695&amp;M695&amp;J695&amp;N695</f>
        <v>0507260162200_APP_Prom_%_and_sale_(Italy_only)_Saldi_295x178</v>
      </c>
      <c r="B695" s="539" t="s">
        <v>608</v>
      </c>
      <c r="C695" s="539" t="s">
        <v>610</v>
      </c>
      <c r="D695" s="227">
        <v>26</v>
      </c>
      <c r="E695" s="539" t="s">
        <v>723</v>
      </c>
      <c r="F695" s="539" t="s">
        <v>652</v>
      </c>
      <c r="G695" s="539" t="s">
        <v>623</v>
      </c>
      <c r="H695" s="227" t="str">
        <f t="shared" si="79"/>
        <v>0507260162200</v>
      </c>
      <c r="I695" s="227" t="s">
        <v>688</v>
      </c>
      <c r="J695" s="227" t="s">
        <v>1139</v>
      </c>
      <c r="K695" s="305" t="s">
        <v>1319</v>
      </c>
      <c r="L695" s="305" t="s">
        <v>1268</v>
      </c>
      <c r="M695" s="269" t="s">
        <v>300</v>
      </c>
      <c r="N695" s="271" t="s">
        <v>375</v>
      </c>
      <c r="O695" s="306" t="s">
        <v>1070</v>
      </c>
      <c r="P695" s="269" t="s">
        <v>898</v>
      </c>
      <c r="Q695" s="272">
        <v>8</v>
      </c>
      <c r="R695" s="272">
        <v>8</v>
      </c>
      <c r="S695" s="272">
        <v>8</v>
      </c>
      <c r="T695" s="272">
        <v>8</v>
      </c>
      <c r="U695" s="272">
        <v>8</v>
      </c>
      <c r="V695" s="273"/>
      <c r="W695" s="452">
        <v>1.85</v>
      </c>
      <c r="X695" s="486">
        <f t="shared" si="83"/>
        <v>14.8</v>
      </c>
      <c r="Y695" s="486">
        <f t="shared" si="83"/>
        <v>14.8</v>
      </c>
      <c r="Z695" s="486">
        <f t="shared" si="83"/>
        <v>14.8</v>
      </c>
      <c r="AA695" s="486">
        <f t="shared" si="83"/>
        <v>14.8</v>
      </c>
      <c r="AB695" s="486">
        <f t="shared" si="83"/>
        <v>14.8</v>
      </c>
      <c r="AD695" s="274" t="s">
        <v>1069</v>
      </c>
    </row>
    <row r="696" spans="1:30" ht="15.75" customHeight="1">
      <c r="A696" s="229" t="str">
        <f>H696&amp;J696&amp;K696&amp;M696&amp;J696&amp;N696</f>
        <v>0507260172200_APP_Prom_%_and_sale_Free_cap_295x178</v>
      </c>
      <c r="B696" s="539" t="s">
        <v>608</v>
      </c>
      <c r="C696" s="539" t="s">
        <v>610</v>
      </c>
      <c r="D696" s="227">
        <v>26</v>
      </c>
      <c r="E696" s="539" t="s">
        <v>724</v>
      </c>
      <c r="F696" s="539" t="s">
        <v>652</v>
      </c>
      <c r="G696" s="539" t="s">
        <v>623</v>
      </c>
      <c r="H696" s="227" t="str">
        <f t="shared" si="79"/>
        <v>0507260172200</v>
      </c>
      <c r="I696" s="227" t="s">
        <v>688</v>
      </c>
      <c r="J696" s="227" t="s">
        <v>1139</v>
      </c>
      <c r="K696" s="227" t="s">
        <v>1318</v>
      </c>
      <c r="L696" s="227" t="s">
        <v>1269</v>
      </c>
      <c r="M696" s="231" t="s">
        <v>1475</v>
      </c>
      <c r="N696" s="233" t="s">
        <v>375</v>
      </c>
      <c r="O696" s="297" t="s">
        <v>1070</v>
      </c>
      <c r="P696" s="231" t="s">
        <v>898</v>
      </c>
      <c r="Q696" s="300">
        <v>8</v>
      </c>
      <c r="R696" s="300">
        <v>8</v>
      </c>
      <c r="S696" s="300">
        <v>8</v>
      </c>
      <c r="T696" s="300">
        <v>8</v>
      </c>
      <c r="U696" s="300">
        <v>8</v>
      </c>
      <c r="V696" s="235"/>
      <c r="W696" s="451">
        <v>1.85</v>
      </c>
      <c r="X696" s="447">
        <f>$W696*Q696</f>
        <v>14.8</v>
      </c>
      <c r="Y696" s="447">
        <f>$W696*R696</f>
        <v>14.8</v>
      </c>
      <c r="Z696" s="447">
        <f>$W696*S696</f>
        <v>14.8</v>
      </c>
      <c r="AA696" s="447">
        <f>$W696*T696</f>
        <v>14.8</v>
      </c>
      <c r="AB696" s="447">
        <f>$W696*U696</f>
        <v>14.8</v>
      </c>
    </row>
    <row r="697" spans="1:30" s="293" customFormat="1" ht="15.75" customHeight="1">
      <c r="A697" s="301"/>
      <c r="B697" s="294"/>
      <c r="C697" s="294"/>
      <c r="D697" s="294"/>
      <c r="E697" s="294"/>
      <c r="F697" s="294"/>
      <c r="G697" s="294"/>
      <c r="H697" s="227" t="str">
        <f t="shared" si="79"/>
        <v/>
      </c>
      <c r="I697" s="294"/>
      <c r="J697" s="294"/>
      <c r="K697" s="307"/>
      <c r="L697" s="307"/>
      <c r="M697" s="308"/>
      <c r="N697" s="308"/>
      <c r="O697" s="298" t="s">
        <v>21</v>
      </c>
      <c r="P697" s="298"/>
      <c r="Q697" s="299">
        <f>SUM(Q680:Q695)</f>
        <v>210</v>
      </c>
      <c r="R697" s="299">
        <f>SUM(R680:R695)</f>
        <v>210</v>
      </c>
      <c r="S697" s="299">
        <f>SUM(S680:S695)</f>
        <v>210</v>
      </c>
      <c r="T697" s="299">
        <f>SUM(T680:T695)</f>
        <v>210</v>
      </c>
      <c r="U697" s="299">
        <f>SUM(U680:U695)</f>
        <v>210</v>
      </c>
      <c r="V697" s="282"/>
      <c r="W697" s="453"/>
      <c r="X697" s="454"/>
      <c r="Y697" s="454"/>
      <c r="Z697" s="454"/>
      <c r="AA697" s="454"/>
      <c r="AB697" s="454"/>
    </row>
    <row r="698" spans="1:30" s="284" customFormat="1" ht="15.75" customHeight="1">
      <c r="A698" s="229" t="str">
        <f t="shared" ref="A698:A706" si="84">H698&amp;J698&amp;K698&amp;M698&amp;J698&amp;N698</f>
        <v>0507400012200_APP_Prom_Gallery_Image_S_Sale_Sign_457x305</v>
      </c>
      <c r="B698" s="539" t="s">
        <v>608</v>
      </c>
      <c r="C698" s="539" t="s">
        <v>610</v>
      </c>
      <c r="D698" s="227">
        <v>40</v>
      </c>
      <c r="E698" s="539" t="s">
        <v>708</v>
      </c>
      <c r="F698" s="539" t="s">
        <v>652</v>
      </c>
      <c r="G698" s="539" t="s">
        <v>623</v>
      </c>
      <c r="H698" s="227" t="str">
        <f t="shared" si="79"/>
        <v>0507400012200</v>
      </c>
      <c r="I698" s="227" t="s">
        <v>688</v>
      </c>
      <c r="J698" s="227" t="s">
        <v>1139</v>
      </c>
      <c r="K698" s="227" t="s">
        <v>1320</v>
      </c>
      <c r="L698" s="227" t="s">
        <v>1271</v>
      </c>
      <c r="M698" s="227" t="s">
        <v>1085</v>
      </c>
      <c r="N698" s="285" t="s">
        <v>1220</v>
      </c>
      <c r="O698" s="443" t="s">
        <v>1086</v>
      </c>
      <c r="P698" s="231" t="s">
        <v>898</v>
      </c>
      <c r="Q698" s="285">
        <v>4</v>
      </c>
      <c r="R698" s="285">
        <v>4</v>
      </c>
      <c r="S698" s="285">
        <v>4</v>
      </c>
      <c r="T698" s="285">
        <v>4</v>
      </c>
      <c r="U698" s="285">
        <v>4</v>
      </c>
      <c r="V698" s="243"/>
      <c r="W698" s="462">
        <v>7.1</v>
      </c>
      <c r="X698" s="447">
        <f t="shared" ref="X698:AB706" si="85">$W698*Q698</f>
        <v>28.4</v>
      </c>
      <c r="Y698" s="447">
        <f t="shared" si="85"/>
        <v>28.4</v>
      </c>
      <c r="Z698" s="447">
        <f t="shared" si="85"/>
        <v>28.4</v>
      </c>
      <c r="AA698" s="447">
        <f t="shared" si="85"/>
        <v>28.4</v>
      </c>
      <c r="AB698" s="447">
        <f t="shared" si="85"/>
        <v>28.4</v>
      </c>
    </row>
    <row r="699" spans="1:30" s="284" customFormat="1" ht="15.75" customHeight="1">
      <c r="A699" s="229" t="str">
        <f t="shared" si="84"/>
        <v>0507410012200_APP_Prom_Gallery_Image_L_Sale_Sign_610x457</v>
      </c>
      <c r="B699" s="539" t="s">
        <v>608</v>
      </c>
      <c r="C699" s="539" t="s">
        <v>610</v>
      </c>
      <c r="D699" s="227">
        <v>41</v>
      </c>
      <c r="E699" s="539" t="s">
        <v>708</v>
      </c>
      <c r="F699" s="539" t="s">
        <v>652</v>
      </c>
      <c r="G699" s="539" t="s">
        <v>623</v>
      </c>
      <c r="H699" s="227" t="str">
        <f t="shared" si="79"/>
        <v>0507410012200</v>
      </c>
      <c r="I699" s="227" t="s">
        <v>688</v>
      </c>
      <c r="J699" s="227" t="s">
        <v>1139</v>
      </c>
      <c r="K699" s="227" t="s">
        <v>1321</v>
      </c>
      <c r="L699" s="227" t="s">
        <v>1272</v>
      </c>
      <c r="M699" s="227" t="s">
        <v>1085</v>
      </c>
      <c r="N699" s="285" t="s">
        <v>1221</v>
      </c>
      <c r="O699" s="443" t="s">
        <v>1086</v>
      </c>
      <c r="P699" s="231" t="s">
        <v>898</v>
      </c>
      <c r="Q699" s="285">
        <v>4</v>
      </c>
      <c r="R699" s="285">
        <v>4</v>
      </c>
      <c r="S699" s="285">
        <v>4</v>
      </c>
      <c r="T699" s="285">
        <v>4</v>
      </c>
      <c r="U699" s="285">
        <v>4</v>
      </c>
      <c r="V699" s="243"/>
      <c r="W699" s="462">
        <v>14.65</v>
      </c>
      <c r="X699" s="447">
        <f t="shared" si="85"/>
        <v>58.6</v>
      </c>
      <c r="Y699" s="447">
        <f t="shared" si="85"/>
        <v>58.6</v>
      </c>
      <c r="Z699" s="447">
        <f t="shared" si="85"/>
        <v>58.6</v>
      </c>
      <c r="AA699" s="447">
        <f t="shared" si="85"/>
        <v>58.6</v>
      </c>
      <c r="AB699" s="447">
        <f t="shared" si="85"/>
        <v>58.6</v>
      </c>
    </row>
    <row r="700" spans="1:30" ht="15.75" customHeight="1">
      <c r="A700" s="229" t="str">
        <f t="shared" si="84"/>
        <v>0507420012200_APP_Prom_Face_Out_Special_offer_100x74</v>
      </c>
      <c r="B700" s="539" t="s">
        <v>608</v>
      </c>
      <c r="C700" s="539" t="s">
        <v>610</v>
      </c>
      <c r="D700" s="227">
        <v>42</v>
      </c>
      <c r="E700" s="539" t="s">
        <v>708</v>
      </c>
      <c r="F700" s="539" t="s">
        <v>652</v>
      </c>
      <c r="G700" s="539" t="s">
        <v>623</v>
      </c>
      <c r="H700" s="227" t="str">
        <f t="shared" si="79"/>
        <v>0507420012200</v>
      </c>
      <c r="I700" s="227" t="s">
        <v>688</v>
      </c>
      <c r="J700" s="227" t="s">
        <v>1139</v>
      </c>
      <c r="K700" s="247" t="s">
        <v>1322</v>
      </c>
      <c r="L700" s="247" t="s">
        <v>1273</v>
      </c>
      <c r="M700" s="247" t="s">
        <v>1087</v>
      </c>
      <c r="N700" s="319" t="s">
        <v>1218</v>
      </c>
      <c r="O700" s="227" t="s">
        <v>1088</v>
      </c>
      <c r="P700" s="319" t="s">
        <v>898</v>
      </c>
      <c r="Q700" s="322">
        <v>12</v>
      </c>
      <c r="R700" s="322">
        <v>12</v>
      </c>
      <c r="S700" s="322">
        <v>12</v>
      </c>
      <c r="T700" s="322">
        <v>12</v>
      </c>
      <c r="U700" s="322">
        <v>12</v>
      </c>
      <c r="V700" s="235"/>
      <c r="W700" s="462">
        <v>2.6</v>
      </c>
      <c r="X700" s="447">
        <f t="shared" si="85"/>
        <v>31.200000000000003</v>
      </c>
      <c r="Y700" s="447">
        <f t="shared" si="85"/>
        <v>31.200000000000003</v>
      </c>
      <c r="Z700" s="447">
        <f t="shared" si="85"/>
        <v>31.200000000000003</v>
      </c>
      <c r="AA700" s="447">
        <f t="shared" si="85"/>
        <v>31.200000000000003</v>
      </c>
      <c r="AB700" s="447">
        <f t="shared" si="85"/>
        <v>31.200000000000003</v>
      </c>
    </row>
    <row r="701" spans="1:30" s="284" customFormat="1" ht="15.75" customHeight="1">
      <c r="A701" s="229" t="str">
        <f t="shared" si="84"/>
        <v>0507430012200_Prom_Window_Graphic_Tier_1_30%_OFF_800x2000</v>
      </c>
      <c r="B701" s="539" t="s">
        <v>608</v>
      </c>
      <c r="C701" s="539" t="s">
        <v>610</v>
      </c>
      <c r="D701" s="227">
        <v>43</v>
      </c>
      <c r="E701" s="539" t="s">
        <v>708</v>
      </c>
      <c r="F701" s="539" t="s">
        <v>652</v>
      </c>
      <c r="G701" s="539" t="s">
        <v>623</v>
      </c>
      <c r="H701" s="227" t="str">
        <f t="shared" si="79"/>
        <v>0507430012200</v>
      </c>
      <c r="I701" s="227" t="s">
        <v>688</v>
      </c>
      <c r="J701" s="227" t="s">
        <v>1139</v>
      </c>
      <c r="K701" s="227" t="s">
        <v>1323</v>
      </c>
      <c r="L701" s="227" t="s">
        <v>1089</v>
      </c>
      <c r="M701" s="227" t="s">
        <v>1090</v>
      </c>
      <c r="N701" s="285" t="s">
        <v>1222</v>
      </c>
      <c r="O701" s="443" t="s">
        <v>523</v>
      </c>
      <c r="P701" s="231" t="s">
        <v>898</v>
      </c>
      <c r="Q701" s="285">
        <v>2</v>
      </c>
      <c r="R701" s="285">
        <v>2</v>
      </c>
      <c r="S701" s="285">
        <v>2</v>
      </c>
      <c r="T701" s="285">
        <v>2</v>
      </c>
      <c r="U701" s="285">
        <v>2</v>
      </c>
      <c r="V701" s="243"/>
      <c r="W701" s="462">
        <v>26.8</v>
      </c>
      <c r="X701" s="447">
        <f t="shared" si="85"/>
        <v>53.6</v>
      </c>
      <c r="Y701" s="447">
        <f t="shared" si="85"/>
        <v>53.6</v>
      </c>
      <c r="Z701" s="447">
        <f t="shared" si="85"/>
        <v>53.6</v>
      </c>
      <c r="AA701" s="447">
        <f t="shared" si="85"/>
        <v>53.6</v>
      </c>
      <c r="AB701" s="447">
        <f t="shared" si="85"/>
        <v>53.6</v>
      </c>
    </row>
    <row r="702" spans="1:30" s="284" customFormat="1" ht="15.75" customHeight="1">
      <c r="A702" s="229" t="str">
        <f t="shared" si="84"/>
        <v>0507430022200_Prom_Window_Graphic_Tier_2_50%_OFF_800x2000</v>
      </c>
      <c r="B702" s="539" t="s">
        <v>608</v>
      </c>
      <c r="C702" s="539" t="s">
        <v>610</v>
      </c>
      <c r="D702" s="227">
        <v>43</v>
      </c>
      <c r="E702" s="539" t="s">
        <v>709</v>
      </c>
      <c r="F702" s="539" t="s">
        <v>652</v>
      </c>
      <c r="G702" s="539" t="s">
        <v>623</v>
      </c>
      <c r="H702" s="227" t="str">
        <f t="shared" si="79"/>
        <v>0507430022200</v>
      </c>
      <c r="I702" s="227" t="s">
        <v>688</v>
      </c>
      <c r="J702" s="227" t="s">
        <v>1139</v>
      </c>
      <c r="K702" s="227" t="s">
        <v>1324</v>
      </c>
      <c r="L702" s="227" t="s">
        <v>1091</v>
      </c>
      <c r="M702" s="227" t="s">
        <v>1092</v>
      </c>
      <c r="N702" s="285" t="s">
        <v>1222</v>
      </c>
      <c r="O702" s="443" t="s">
        <v>523</v>
      </c>
      <c r="P702" s="231" t="s">
        <v>898</v>
      </c>
      <c r="Q702" s="285">
        <v>2</v>
      </c>
      <c r="R702" s="285">
        <v>2</v>
      </c>
      <c r="S702" s="285">
        <v>2</v>
      </c>
      <c r="T702" s="285">
        <v>2</v>
      </c>
      <c r="U702" s="285">
        <v>2</v>
      </c>
      <c r="V702" s="243"/>
      <c r="W702" s="462">
        <v>26.8</v>
      </c>
      <c r="X702" s="447">
        <f t="shared" si="85"/>
        <v>53.6</v>
      </c>
      <c r="Y702" s="447">
        <f t="shared" si="85"/>
        <v>53.6</v>
      </c>
      <c r="Z702" s="447">
        <f t="shared" si="85"/>
        <v>53.6</v>
      </c>
      <c r="AA702" s="447">
        <f t="shared" si="85"/>
        <v>53.6</v>
      </c>
      <c r="AB702" s="447">
        <f t="shared" si="85"/>
        <v>53.6</v>
      </c>
    </row>
    <row r="703" spans="1:30" s="284" customFormat="1" ht="15.75" customHeight="1">
      <c r="A703" s="229" t="str">
        <f t="shared" si="84"/>
        <v>0507430032200_Prom_Window_Graphic_Tier_3_Last_Chance_800x2000</v>
      </c>
      <c r="B703" s="539" t="s">
        <v>608</v>
      </c>
      <c r="C703" s="539" t="s">
        <v>610</v>
      </c>
      <c r="D703" s="227">
        <v>43</v>
      </c>
      <c r="E703" s="539" t="s">
        <v>710</v>
      </c>
      <c r="F703" s="539" t="s">
        <v>652</v>
      </c>
      <c r="G703" s="539" t="s">
        <v>623</v>
      </c>
      <c r="H703" s="227" t="str">
        <f t="shared" si="79"/>
        <v>0507430032200</v>
      </c>
      <c r="I703" s="227" t="s">
        <v>688</v>
      </c>
      <c r="J703" s="227" t="s">
        <v>1139</v>
      </c>
      <c r="K703" s="227" t="s">
        <v>1325</v>
      </c>
      <c r="L703" s="227" t="s">
        <v>1093</v>
      </c>
      <c r="M703" s="227" t="s">
        <v>1072</v>
      </c>
      <c r="N703" s="285" t="s">
        <v>1222</v>
      </c>
      <c r="O703" s="443" t="s">
        <v>523</v>
      </c>
      <c r="P703" s="231" t="s">
        <v>898</v>
      </c>
      <c r="Q703" s="285">
        <v>2</v>
      </c>
      <c r="R703" s="285">
        <v>2</v>
      </c>
      <c r="S703" s="285">
        <v>2</v>
      </c>
      <c r="T703" s="285">
        <v>2</v>
      </c>
      <c r="U703" s="285">
        <v>2</v>
      </c>
      <c r="V703" s="243"/>
      <c r="W703" s="462">
        <v>26.8</v>
      </c>
      <c r="X703" s="447">
        <f t="shared" si="85"/>
        <v>53.6</v>
      </c>
      <c r="Y703" s="447">
        <f t="shared" si="85"/>
        <v>53.6</v>
      </c>
      <c r="Z703" s="447">
        <f t="shared" si="85"/>
        <v>53.6</v>
      </c>
      <c r="AA703" s="447">
        <f t="shared" si="85"/>
        <v>53.6</v>
      </c>
      <c r="AB703" s="447">
        <f t="shared" si="85"/>
        <v>53.6</v>
      </c>
    </row>
    <row r="704" spans="1:30" s="284" customFormat="1" ht="15.75" customHeight="1">
      <c r="A704" s="229" t="str">
        <f t="shared" si="84"/>
        <v>0507430042200_Prom_Window_Graphic_Sale_image_800x2000</v>
      </c>
      <c r="B704" s="539" t="s">
        <v>608</v>
      </c>
      <c r="C704" s="539" t="s">
        <v>610</v>
      </c>
      <c r="D704" s="227">
        <v>43</v>
      </c>
      <c r="E704" s="539" t="s">
        <v>711</v>
      </c>
      <c r="F704" s="539" t="s">
        <v>652</v>
      </c>
      <c r="G704" s="539" t="s">
        <v>623</v>
      </c>
      <c r="H704" s="227" t="str">
        <f t="shared" si="79"/>
        <v>0507430042200</v>
      </c>
      <c r="I704" s="227" t="s">
        <v>688</v>
      </c>
      <c r="J704" s="227" t="s">
        <v>1139</v>
      </c>
      <c r="K704" s="227" t="s">
        <v>1326</v>
      </c>
      <c r="L704" s="227" t="s">
        <v>1094</v>
      </c>
      <c r="M704" s="227" t="s">
        <v>1383</v>
      </c>
      <c r="N704" s="285" t="s">
        <v>1222</v>
      </c>
      <c r="O704" s="443" t="s">
        <v>523</v>
      </c>
      <c r="P704" s="231" t="s">
        <v>898</v>
      </c>
      <c r="Q704" s="285">
        <v>2</v>
      </c>
      <c r="R704" s="285">
        <v>2</v>
      </c>
      <c r="S704" s="285">
        <v>2</v>
      </c>
      <c r="T704" s="285">
        <v>2</v>
      </c>
      <c r="U704" s="285">
        <v>2</v>
      </c>
      <c r="V704" s="243"/>
      <c r="W704" s="462">
        <v>26.8</v>
      </c>
      <c r="X704" s="447">
        <f t="shared" si="85"/>
        <v>53.6</v>
      </c>
      <c r="Y704" s="447">
        <f t="shared" si="85"/>
        <v>53.6</v>
      </c>
      <c r="Z704" s="447">
        <f t="shared" si="85"/>
        <v>53.6</v>
      </c>
      <c r="AA704" s="447">
        <f t="shared" si="85"/>
        <v>53.6</v>
      </c>
      <c r="AB704" s="447">
        <f t="shared" si="85"/>
        <v>53.6</v>
      </c>
    </row>
    <row r="705" spans="1:31" s="284" customFormat="1" ht="15.75" customHeight="1">
      <c r="A705" s="229" t="str">
        <f t="shared" si="84"/>
        <v>0507430052200_Prom_Window_Graphic_Mid_Season_Offers_800x2000</v>
      </c>
      <c r="B705" s="539" t="s">
        <v>608</v>
      </c>
      <c r="C705" s="539" t="s">
        <v>610</v>
      </c>
      <c r="D705" s="227">
        <v>43</v>
      </c>
      <c r="E705" s="539" t="s">
        <v>712</v>
      </c>
      <c r="F705" s="539" t="s">
        <v>652</v>
      </c>
      <c r="G705" s="539" t="s">
        <v>623</v>
      </c>
      <c r="H705" s="227" t="str">
        <f t="shared" si="79"/>
        <v>0507430052200</v>
      </c>
      <c r="I705" s="227" t="s">
        <v>688</v>
      </c>
      <c r="J705" s="227" t="s">
        <v>1139</v>
      </c>
      <c r="K705" s="227" t="s">
        <v>1326</v>
      </c>
      <c r="L705" s="227" t="s">
        <v>1094</v>
      </c>
      <c r="M705" s="227" t="s">
        <v>1095</v>
      </c>
      <c r="N705" s="285" t="s">
        <v>1222</v>
      </c>
      <c r="O705" s="443" t="s">
        <v>523</v>
      </c>
      <c r="P705" s="231" t="s">
        <v>898</v>
      </c>
      <c r="Q705" s="285">
        <v>2</v>
      </c>
      <c r="R705" s="285">
        <v>2</v>
      </c>
      <c r="S705" s="285">
        <v>2</v>
      </c>
      <c r="T705" s="285">
        <v>2</v>
      </c>
      <c r="U705" s="285">
        <v>2</v>
      </c>
      <c r="V705" s="243"/>
      <c r="W705" s="462">
        <v>26.8</v>
      </c>
      <c r="X705" s="447">
        <f t="shared" si="85"/>
        <v>53.6</v>
      </c>
      <c r="Y705" s="447">
        <f t="shared" si="85"/>
        <v>53.6</v>
      </c>
      <c r="Z705" s="447">
        <f t="shared" si="85"/>
        <v>53.6</v>
      </c>
      <c r="AA705" s="447">
        <f t="shared" si="85"/>
        <v>53.6</v>
      </c>
      <c r="AB705" s="447">
        <f t="shared" si="85"/>
        <v>53.6</v>
      </c>
    </row>
    <row r="706" spans="1:31" s="284" customFormat="1" ht="15.75" customHeight="1">
      <c r="A706" s="229" t="str">
        <f t="shared" si="84"/>
        <v>0507440010000_Prom_Freestanding_Frame_NA_800x2000</v>
      </c>
      <c r="B706" s="539" t="s">
        <v>608</v>
      </c>
      <c r="C706" s="539" t="s">
        <v>610</v>
      </c>
      <c r="D706" s="227">
        <v>44</v>
      </c>
      <c r="E706" s="539" t="s">
        <v>708</v>
      </c>
      <c r="F706" s="539" t="s">
        <v>623</v>
      </c>
      <c r="G706" s="539" t="s">
        <v>623</v>
      </c>
      <c r="H706" s="227" t="str">
        <f t="shared" si="79"/>
        <v>0507440010000</v>
      </c>
      <c r="I706" s="227" t="s">
        <v>688</v>
      </c>
      <c r="J706" s="227" t="s">
        <v>1139</v>
      </c>
      <c r="K706" s="227" t="s">
        <v>1327</v>
      </c>
      <c r="L706" s="227" t="s">
        <v>1096</v>
      </c>
      <c r="M706" s="227" t="s">
        <v>346</v>
      </c>
      <c r="N706" s="285" t="s">
        <v>1222</v>
      </c>
      <c r="O706" s="443" t="s">
        <v>524</v>
      </c>
      <c r="P706" s="231" t="s">
        <v>346</v>
      </c>
      <c r="Q706" s="285">
        <v>1</v>
      </c>
      <c r="R706" s="285">
        <v>1</v>
      </c>
      <c r="S706" s="285">
        <v>1</v>
      </c>
      <c r="T706" s="285">
        <v>1</v>
      </c>
      <c r="U706" s="285">
        <v>1</v>
      </c>
      <c r="V706" s="243"/>
      <c r="W706" s="462">
        <v>139.75</v>
      </c>
      <c r="X706" s="447">
        <f t="shared" si="85"/>
        <v>139.75</v>
      </c>
      <c r="Y706" s="447">
        <f t="shared" si="85"/>
        <v>139.75</v>
      </c>
      <c r="Z706" s="447">
        <f t="shared" si="85"/>
        <v>139.75</v>
      </c>
      <c r="AA706" s="447">
        <f t="shared" si="85"/>
        <v>139.75</v>
      </c>
      <c r="AB706" s="447">
        <f t="shared" si="85"/>
        <v>139.75</v>
      </c>
    </row>
    <row r="707" spans="1:31" s="293" customFormat="1" ht="15.75" customHeight="1">
      <c r="A707" s="323"/>
      <c r="B707" s="294"/>
      <c r="C707" s="294"/>
      <c r="D707" s="294"/>
      <c r="E707" s="294"/>
      <c r="F707" s="294"/>
      <c r="G707" s="294"/>
      <c r="H707" s="227" t="str">
        <f t="shared" si="79"/>
        <v/>
      </c>
      <c r="I707" s="294"/>
      <c r="J707" s="294"/>
      <c r="K707" s="294"/>
      <c r="L707" s="294"/>
      <c r="M707" s="320"/>
      <c r="N707" s="321"/>
      <c r="O707" s="315" t="s">
        <v>21</v>
      </c>
      <c r="P707" s="315"/>
      <c r="Q707" s="299">
        <f>SUM(Q698:Q706)</f>
        <v>31</v>
      </c>
      <c r="R707" s="299">
        <f>SUM(R698:R706)</f>
        <v>31</v>
      </c>
      <c r="S707" s="299">
        <f>SUM(S698:S706)</f>
        <v>31</v>
      </c>
      <c r="T707" s="299">
        <f>SUM(T698:T706)</f>
        <v>31</v>
      </c>
      <c r="U707" s="299">
        <f>SUM(U698:U706)</f>
        <v>31</v>
      </c>
      <c r="V707" s="282"/>
      <c r="W707" s="453"/>
      <c r="X707" s="454"/>
      <c r="Y707" s="454"/>
      <c r="Z707" s="454"/>
      <c r="AA707" s="454"/>
      <c r="AB707" s="454"/>
    </row>
    <row r="708" spans="1:31" s="284" customFormat="1" ht="15.75" customHeight="1">
      <c r="A708" s="229" t="str">
        <f>H708&amp;J708&amp;K708&amp;M708&amp;J708&amp;N708</f>
        <v>0507450012200_APP_Prom_MNQ_Platform_Sale_500x1000</v>
      </c>
      <c r="B708" s="539" t="s">
        <v>608</v>
      </c>
      <c r="C708" s="539" t="s">
        <v>610</v>
      </c>
      <c r="D708" s="227">
        <v>45</v>
      </c>
      <c r="E708" s="539" t="s">
        <v>708</v>
      </c>
      <c r="F708" s="539" t="s">
        <v>652</v>
      </c>
      <c r="G708" s="539" t="s">
        <v>623</v>
      </c>
      <c r="H708" s="227" t="str">
        <f t="shared" si="79"/>
        <v>0507450012200</v>
      </c>
      <c r="I708" s="227" t="s">
        <v>688</v>
      </c>
      <c r="J708" s="227" t="s">
        <v>1139</v>
      </c>
      <c r="K708" s="227" t="s">
        <v>1328</v>
      </c>
      <c r="L708" s="227" t="s">
        <v>1274</v>
      </c>
      <c r="M708" s="227" t="s">
        <v>194</v>
      </c>
      <c r="N708" s="285" t="s">
        <v>1223</v>
      </c>
      <c r="O708" s="443" t="s">
        <v>467</v>
      </c>
      <c r="P708" s="231" t="s">
        <v>898</v>
      </c>
      <c r="Q708" s="285">
        <v>2</v>
      </c>
      <c r="R708" s="285">
        <v>2</v>
      </c>
      <c r="S708" s="285">
        <v>2</v>
      </c>
      <c r="T708" s="285">
        <v>2</v>
      </c>
      <c r="U708" s="285">
        <v>2</v>
      </c>
      <c r="V708" s="243"/>
      <c r="W708" s="462">
        <v>28.7</v>
      </c>
      <c r="X708" s="447">
        <f t="shared" ref="X708:AB710" si="86">$W708*Q708</f>
        <v>57.4</v>
      </c>
      <c r="Y708" s="447">
        <f t="shared" si="86"/>
        <v>57.4</v>
      </c>
      <c r="Z708" s="447">
        <f t="shared" si="86"/>
        <v>57.4</v>
      </c>
      <c r="AA708" s="447">
        <f t="shared" si="86"/>
        <v>57.4</v>
      </c>
      <c r="AB708" s="447">
        <f t="shared" si="86"/>
        <v>57.4</v>
      </c>
    </row>
    <row r="709" spans="1:31" s="284" customFormat="1" ht="15.75" customHeight="1">
      <c r="A709" s="229" t="str">
        <f>H709&amp;J709&amp;K709&amp;M709&amp;J709&amp;N709</f>
        <v>0307310012200_APP_Prom_table_sign_A4_Sale_210x297</v>
      </c>
      <c r="B709" s="539" t="s">
        <v>606</v>
      </c>
      <c r="C709" s="539" t="s">
        <v>610</v>
      </c>
      <c r="D709" s="227">
        <v>31</v>
      </c>
      <c r="E709" s="539" t="s">
        <v>708</v>
      </c>
      <c r="F709" s="539" t="s">
        <v>652</v>
      </c>
      <c r="G709" s="539" t="s">
        <v>623</v>
      </c>
      <c r="H709" s="227" t="str">
        <f t="shared" si="79"/>
        <v>0307310012200</v>
      </c>
      <c r="I709" s="227" t="s">
        <v>443</v>
      </c>
      <c r="J709" s="227" t="s">
        <v>1139</v>
      </c>
      <c r="K709" s="230" t="s">
        <v>1329</v>
      </c>
      <c r="L709" s="230" t="s">
        <v>1275</v>
      </c>
      <c r="M709" s="227" t="s">
        <v>194</v>
      </c>
      <c r="N709" s="285" t="s">
        <v>1147</v>
      </c>
      <c r="O709" s="443" t="s">
        <v>1086</v>
      </c>
      <c r="P709" s="231" t="s">
        <v>898</v>
      </c>
      <c r="Q709" s="285">
        <v>2</v>
      </c>
      <c r="R709" s="285">
        <v>2</v>
      </c>
      <c r="S709" s="285">
        <v>2</v>
      </c>
      <c r="T709" s="285">
        <v>2</v>
      </c>
      <c r="U709" s="285">
        <v>2</v>
      </c>
      <c r="V709" s="243"/>
      <c r="W709" s="462">
        <v>4.5</v>
      </c>
      <c r="X709" s="447">
        <f t="shared" si="86"/>
        <v>9</v>
      </c>
      <c r="Y709" s="447">
        <f t="shared" si="86"/>
        <v>9</v>
      </c>
      <c r="Z709" s="447">
        <f t="shared" si="86"/>
        <v>9</v>
      </c>
      <c r="AA709" s="447">
        <f t="shared" si="86"/>
        <v>9</v>
      </c>
      <c r="AB709" s="447">
        <f t="shared" si="86"/>
        <v>9</v>
      </c>
    </row>
    <row r="710" spans="1:31" s="284" customFormat="1" ht="15.75" customHeight="1">
      <c r="A710" s="229" t="str">
        <f>H710&amp;J710&amp;K710&amp;M710&amp;J710&amp;N710</f>
        <v>0207310012200_APP_Prom_table_sign_A3_Sale_297x420</v>
      </c>
      <c r="B710" s="539" t="s">
        <v>605</v>
      </c>
      <c r="C710" s="539" t="s">
        <v>610</v>
      </c>
      <c r="D710" s="227">
        <v>31</v>
      </c>
      <c r="E710" s="539" t="s">
        <v>708</v>
      </c>
      <c r="F710" s="539" t="s">
        <v>652</v>
      </c>
      <c r="G710" s="539" t="s">
        <v>623</v>
      </c>
      <c r="H710" s="227" t="str">
        <f t="shared" si="79"/>
        <v>0207310012200</v>
      </c>
      <c r="I710" s="227" t="s">
        <v>687</v>
      </c>
      <c r="J710" s="227" t="s">
        <v>1139</v>
      </c>
      <c r="K710" s="230" t="s">
        <v>1330</v>
      </c>
      <c r="L710" s="230" t="s">
        <v>1275</v>
      </c>
      <c r="M710" s="227" t="s">
        <v>194</v>
      </c>
      <c r="N710" s="285" t="s">
        <v>1211</v>
      </c>
      <c r="O710" s="443" t="s">
        <v>1086</v>
      </c>
      <c r="P710" s="227" t="s">
        <v>898</v>
      </c>
      <c r="Q710" s="285">
        <v>2</v>
      </c>
      <c r="R710" s="285">
        <v>2</v>
      </c>
      <c r="S710" s="285">
        <v>2</v>
      </c>
      <c r="T710" s="285">
        <v>2</v>
      </c>
      <c r="U710" s="285">
        <v>2</v>
      </c>
      <c r="V710" s="243"/>
      <c r="W710" s="462">
        <v>4.5</v>
      </c>
      <c r="X710" s="455">
        <f t="shared" si="86"/>
        <v>9</v>
      </c>
      <c r="Y710" s="455">
        <f t="shared" si="86"/>
        <v>9</v>
      </c>
      <c r="Z710" s="455">
        <f t="shared" si="86"/>
        <v>9</v>
      </c>
      <c r="AA710" s="455">
        <f t="shared" si="86"/>
        <v>9</v>
      </c>
      <c r="AB710" s="455">
        <f t="shared" si="86"/>
        <v>9</v>
      </c>
    </row>
    <row r="711" spans="1:31" s="284" customFormat="1" ht="15.75" customHeight="1">
      <c r="A711" s="441"/>
      <c r="B711" s="286"/>
      <c r="C711" s="286"/>
      <c r="D711" s="286"/>
      <c r="E711" s="286"/>
      <c r="F711" s="286"/>
      <c r="G711" s="286"/>
      <c r="H711" s="227" t="str">
        <f t="shared" si="79"/>
        <v/>
      </c>
      <c r="I711" s="286"/>
      <c r="J711" s="286"/>
      <c r="K711" s="286"/>
      <c r="L711" s="286"/>
      <c r="M711" s="286"/>
      <c r="N711" s="442"/>
      <c r="O711" s="315" t="s">
        <v>21</v>
      </c>
      <c r="P711" s="315"/>
      <c r="Q711" s="299">
        <f>SUM(Q708:Q710)</f>
        <v>6</v>
      </c>
      <c r="R711" s="299">
        <f>SUM(R708:R710)</f>
        <v>6</v>
      </c>
      <c r="S711" s="299">
        <f>SUM(S708:S710)</f>
        <v>6</v>
      </c>
      <c r="T711" s="299">
        <f>SUM(T708:T710)</f>
        <v>6</v>
      </c>
      <c r="U711" s="299">
        <f>SUM(U708:U710)</f>
        <v>6</v>
      </c>
      <c r="V711" s="243"/>
      <c r="W711" s="453"/>
      <c r="X711" s="454"/>
      <c r="Y711" s="454"/>
      <c r="Z711" s="454"/>
      <c r="AA711" s="454"/>
      <c r="AB711" s="454"/>
    </row>
    <row r="712" spans="1:31" s="386" customFormat="1" ht="15.75" customHeight="1">
      <c r="A712" s="229" t="str">
        <f>H712&amp;J712&amp;K712&amp;M712&amp;J712&amp;N712</f>
        <v xml:space="preserve">0303540010000_CATEGORY_FY18_30_RN_MN_FARAH_01_1220x2410 </v>
      </c>
      <c r="B712" s="583" t="s">
        <v>606</v>
      </c>
      <c r="C712" s="583" t="s">
        <v>606</v>
      </c>
      <c r="D712" s="246">
        <v>54</v>
      </c>
      <c r="E712" s="539" t="s">
        <v>708</v>
      </c>
      <c r="F712" s="583" t="s">
        <v>623</v>
      </c>
      <c r="G712" s="583" t="s">
        <v>623</v>
      </c>
      <c r="H712" s="227" t="str">
        <f t="shared" si="79"/>
        <v>0303540010000</v>
      </c>
      <c r="I712" s="227" t="s">
        <v>443</v>
      </c>
      <c r="J712" s="227" t="s">
        <v>1139</v>
      </c>
      <c r="K712" s="227" t="s">
        <v>1159</v>
      </c>
      <c r="L712" s="227" t="s">
        <v>558</v>
      </c>
      <c r="M712" s="495" t="s">
        <v>1169</v>
      </c>
      <c r="N712" s="495" t="s">
        <v>1148</v>
      </c>
      <c r="O712" s="492" t="s">
        <v>351</v>
      </c>
      <c r="P712" s="492" t="s">
        <v>346</v>
      </c>
      <c r="Q712" s="567"/>
      <c r="R712" s="492"/>
      <c r="S712" s="579"/>
      <c r="T712" s="579"/>
      <c r="U712" s="580"/>
      <c r="V712" s="243"/>
      <c r="W712" s="458">
        <v>55.86</v>
      </c>
      <c r="X712" s="458">
        <v>55.86</v>
      </c>
      <c r="Y712" s="458">
        <v>55.86</v>
      </c>
      <c r="Z712" s="458">
        <v>55.86</v>
      </c>
      <c r="AA712" s="458">
        <v>55.86</v>
      </c>
      <c r="AB712" s="458">
        <v>55.86</v>
      </c>
      <c r="AC712" s="563"/>
      <c r="AD712" s="563"/>
      <c r="AE712" s="563"/>
    </row>
    <row r="713" spans="1:31" s="386" customFormat="1" ht="15.75" customHeight="1">
      <c r="A713" s="229" t="str">
        <f>H713&amp;J713&amp;K713&amp;M713&amp;J713&amp;N713</f>
        <v xml:space="preserve">0303540020000_CATEGORY_FY18_30_RN_MN_FARAH_02_1220x2410 </v>
      </c>
      <c r="B713" s="583" t="s">
        <v>606</v>
      </c>
      <c r="C713" s="583" t="s">
        <v>606</v>
      </c>
      <c r="D713" s="246">
        <v>54</v>
      </c>
      <c r="E713" s="539" t="s">
        <v>709</v>
      </c>
      <c r="F713" s="583" t="s">
        <v>623</v>
      </c>
      <c r="G713" s="583" t="s">
        <v>623</v>
      </c>
      <c r="H713" s="227" t="str">
        <f t="shared" si="79"/>
        <v>0303540020000</v>
      </c>
      <c r="I713" s="227" t="s">
        <v>443</v>
      </c>
      <c r="J713" s="227" t="s">
        <v>1139</v>
      </c>
      <c r="K713" s="227" t="s">
        <v>1159</v>
      </c>
      <c r="L713" s="227" t="s">
        <v>558</v>
      </c>
      <c r="M713" s="495" t="s">
        <v>1170</v>
      </c>
      <c r="N713" s="495" t="s">
        <v>1148</v>
      </c>
      <c r="O713" s="492" t="s">
        <v>351</v>
      </c>
      <c r="P713" s="492" t="s">
        <v>346</v>
      </c>
      <c r="Q713" s="567"/>
      <c r="R713" s="492"/>
      <c r="S713" s="579"/>
      <c r="T713" s="579"/>
      <c r="U713" s="580"/>
      <c r="V713" s="243"/>
      <c r="W713" s="458">
        <v>55.86</v>
      </c>
      <c r="X713" s="458">
        <v>55.86</v>
      </c>
      <c r="Y713" s="458">
        <v>55.86</v>
      </c>
      <c r="Z713" s="458">
        <v>55.86</v>
      </c>
      <c r="AA713" s="458">
        <v>55.86</v>
      </c>
      <c r="AB713" s="458">
        <v>55.86</v>
      </c>
      <c r="AC713" s="563"/>
      <c r="AD713" s="563"/>
      <c r="AE713" s="563"/>
    </row>
    <row r="714" spans="1:31" s="386" customFormat="1" ht="15.75" customHeight="1">
      <c r="A714" s="229" t="str">
        <f>H714&amp;J714&amp;K714&amp;M714&amp;J714&amp;N714</f>
        <v xml:space="preserve">0303540030000_CATEGORY_FY18_30_RN_MN_FARAH_03_1220x2410 </v>
      </c>
      <c r="B714" s="583" t="s">
        <v>606</v>
      </c>
      <c r="C714" s="583" t="s">
        <v>606</v>
      </c>
      <c r="D714" s="246">
        <v>54</v>
      </c>
      <c r="E714" s="539" t="s">
        <v>710</v>
      </c>
      <c r="F714" s="583" t="s">
        <v>623</v>
      </c>
      <c r="G714" s="583" t="s">
        <v>623</v>
      </c>
      <c r="H714" s="227" t="str">
        <f t="shared" si="79"/>
        <v>0303540030000</v>
      </c>
      <c r="I714" s="227" t="s">
        <v>443</v>
      </c>
      <c r="J714" s="227" t="s">
        <v>1139</v>
      </c>
      <c r="K714" s="227" t="s">
        <v>1159</v>
      </c>
      <c r="L714" s="227" t="s">
        <v>558</v>
      </c>
      <c r="M714" s="495" t="s">
        <v>1171</v>
      </c>
      <c r="N714" s="495" t="s">
        <v>1148</v>
      </c>
      <c r="O714" s="492" t="s">
        <v>351</v>
      </c>
      <c r="P714" s="492" t="s">
        <v>346</v>
      </c>
      <c r="Q714" s="567"/>
      <c r="R714" s="492"/>
      <c r="S714" s="579"/>
      <c r="T714" s="579"/>
      <c r="U714" s="580"/>
      <c r="V714" s="243"/>
      <c r="W714" s="458">
        <v>55.86</v>
      </c>
      <c r="X714" s="458">
        <v>55.86</v>
      </c>
      <c r="Y714" s="458">
        <v>55.86</v>
      </c>
      <c r="Z714" s="458">
        <v>55.86</v>
      </c>
      <c r="AA714" s="458">
        <v>55.86</v>
      </c>
      <c r="AB714" s="458">
        <v>55.86</v>
      </c>
      <c r="AC714" s="563"/>
      <c r="AD714" s="563"/>
      <c r="AE714" s="563"/>
    </row>
    <row r="715" spans="1:31" s="386" customFormat="1" ht="15.75" customHeight="1">
      <c r="A715" s="229" t="str">
        <f>H715&amp;J715&amp;K715&amp;M715&amp;J715&amp;N715</f>
        <v xml:space="preserve">0303540040000_CATEGORY_FY18_30_RN_MN_MERRITT_01_1220x2410 </v>
      </c>
      <c r="B715" s="583" t="s">
        <v>606</v>
      </c>
      <c r="C715" s="583" t="s">
        <v>606</v>
      </c>
      <c r="D715" s="246">
        <v>54</v>
      </c>
      <c r="E715" s="539" t="s">
        <v>711</v>
      </c>
      <c r="F715" s="583" t="s">
        <v>623</v>
      </c>
      <c r="G715" s="583" t="s">
        <v>623</v>
      </c>
      <c r="H715" s="227" t="str">
        <f t="shared" si="79"/>
        <v>0303540040000</v>
      </c>
      <c r="I715" s="227" t="s">
        <v>443</v>
      </c>
      <c r="J715" s="227" t="s">
        <v>1139</v>
      </c>
      <c r="K715" s="227" t="s">
        <v>1159</v>
      </c>
      <c r="L715" s="227" t="s">
        <v>558</v>
      </c>
      <c r="M715" s="495" t="s">
        <v>1172</v>
      </c>
      <c r="N715" s="495" t="s">
        <v>1148</v>
      </c>
      <c r="O715" s="492" t="s">
        <v>351</v>
      </c>
      <c r="P715" s="492" t="s">
        <v>346</v>
      </c>
      <c r="Q715" s="567"/>
      <c r="R715" s="492"/>
      <c r="S715" s="579"/>
      <c r="T715" s="579"/>
      <c r="U715" s="580"/>
      <c r="V715" s="243"/>
      <c r="W715" s="458">
        <v>55.86</v>
      </c>
      <c r="X715" s="458">
        <v>55.86</v>
      </c>
      <c r="Y715" s="458">
        <v>55.86</v>
      </c>
      <c r="Z715" s="458">
        <v>55.86</v>
      </c>
      <c r="AA715" s="458">
        <v>55.86</v>
      </c>
      <c r="AB715" s="458">
        <v>55.86</v>
      </c>
      <c r="AC715" s="563"/>
      <c r="AD715" s="563"/>
      <c r="AE715" s="563"/>
    </row>
    <row r="716" spans="1:31" s="386" customFormat="1" ht="15.75" customHeight="1">
      <c r="B716" s="246"/>
      <c r="C716" s="246"/>
      <c r="D716" s="246"/>
      <c r="E716" s="246"/>
      <c r="F716" s="246"/>
      <c r="G716" s="246"/>
      <c r="H716" s="227" t="str">
        <f t="shared" si="79"/>
        <v/>
      </c>
      <c r="I716" s="246"/>
      <c r="J716" s="246"/>
      <c r="K716" s="227"/>
      <c r="L716" s="227"/>
      <c r="M716" s="564" t="s">
        <v>530</v>
      </c>
      <c r="N716" s="564"/>
      <c r="O716" s="315" t="s">
        <v>21</v>
      </c>
      <c r="P716" s="494"/>
      <c r="Q716" s="582">
        <f>SUM(Q712:Q715)</f>
        <v>0</v>
      </c>
      <c r="R716" s="582">
        <f>SUM(R712:R715)</f>
        <v>0</v>
      </c>
      <c r="S716" s="582">
        <f>SUM(S712:S715)</f>
        <v>0</v>
      </c>
      <c r="T716" s="582">
        <f>SUM(T712:T715)</f>
        <v>0</v>
      </c>
      <c r="U716" s="582">
        <f>SUM(U712:U715)</f>
        <v>0</v>
      </c>
      <c r="V716" s="243"/>
      <c r="W716" s="578"/>
      <c r="X716" s="578"/>
      <c r="Y716" s="578"/>
      <c r="Z716" s="578"/>
      <c r="AA716" s="578"/>
      <c r="AB716" s="578"/>
      <c r="AC716" s="563"/>
      <c r="AD716" s="563"/>
      <c r="AE716" s="563"/>
    </row>
    <row r="717" spans="1:31" s="386" customFormat="1" ht="15.75" customHeight="1">
      <c r="A717" s="229" t="str">
        <f>H717&amp;J717&amp;K717&amp;M717&amp;J717&amp;N717</f>
        <v xml:space="preserve">0303550010000_CATEGORY_FY18_30_NSW_M_NADAL_01_1220x2410 </v>
      </c>
      <c r="B717" s="583" t="s">
        <v>606</v>
      </c>
      <c r="C717" s="583" t="s">
        <v>606</v>
      </c>
      <c r="D717" s="246">
        <v>55</v>
      </c>
      <c r="E717" s="539" t="s">
        <v>708</v>
      </c>
      <c r="F717" s="583" t="s">
        <v>623</v>
      </c>
      <c r="G717" s="583" t="s">
        <v>623</v>
      </c>
      <c r="H717" s="227" t="str">
        <f t="shared" si="79"/>
        <v>0303550010000</v>
      </c>
      <c r="I717" s="227" t="s">
        <v>443</v>
      </c>
      <c r="J717" s="227" t="s">
        <v>1139</v>
      </c>
      <c r="K717" s="227" t="s">
        <v>1159</v>
      </c>
      <c r="L717" s="227" t="s">
        <v>558</v>
      </c>
      <c r="M717" s="495" t="s">
        <v>1173</v>
      </c>
      <c r="N717" s="495" t="s">
        <v>1148</v>
      </c>
      <c r="O717" s="492" t="s">
        <v>351</v>
      </c>
      <c r="P717" s="492" t="s">
        <v>346</v>
      </c>
      <c r="Q717" s="567"/>
      <c r="R717" s="492"/>
      <c r="S717" s="579"/>
      <c r="T717" s="579"/>
      <c r="U717" s="580"/>
      <c r="V717" s="243"/>
      <c r="W717" s="458">
        <v>55.86</v>
      </c>
      <c r="X717" s="458">
        <v>55.86</v>
      </c>
      <c r="Y717" s="458">
        <v>55.86</v>
      </c>
      <c r="Z717" s="458">
        <v>55.86</v>
      </c>
      <c r="AA717" s="458">
        <v>55.86</v>
      </c>
      <c r="AB717" s="458">
        <v>55.86</v>
      </c>
      <c r="AC717" s="563"/>
      <c r="AD717" s="563"/>
      <c r="AE717" s="563"/>
    </row>
    <row r="718" spans="1:31" s="386" customFormat="1" ht="15.75" customHeight="1">
      <c r="A718" s="229" t="str">
        <f>H718&amp;J718&amp;K718&amp;M718&amp;J718&amp;N718</f>
        <v xml:space="preserve">0303550020000_CATEGORY_FY18_30_NSW_M_NADAL_02_1220x2410 </v>
      </c>
      <c r="B718" s="583" t="s">
        <v>606</v>
      </c>
      <c r="C718" s="583" t="s">
        <v>606</v>
      </c>
      <c r="D718" s="246">
        <v>55</v>
      </c>
      <c r="E718" s="539" t="s">
        <v>709</v>
      </c>
      <c r="F718" s="583" t="s">
        <v>623</v>
      </c>
      <c r="G718" s="583" t="s">
        <v>623</v>
      </c>
      <c r="H718" s="227" t="str">
        <f t="shared" si="79"/>
        <v>0303550020000</v>
      </c>
      <c r="I718" s="227" t="s">
        <v>443</v>
      </c>
      <c r="J718" s="227" t="s">
        <v>1139</v>
      </c>
      <c r="K718" s="227" t="s">
        <v>1159</v>
      </c>
      <c r="L718" s="227" t="s">
        <v>558</v>
      </c>
      <c r="M718" s="495" t="s">
        <v>1174</v>
      </c>
      <c r="N718" s="495" t="s">
        <v>1148</v>
      </c>
      <c r="O718" s="492" t="s">
        <v>351</v>
      </c>
      <c r="P718" s="492" t="s">
        <v>346</v>
      </c>
      <c r="Q718" s="567"/>
      <c r="R718" s="492"/>
      <c r="S718" s="579"/>
      <c r="T718" s="579"/>
      <c r="U718" s="580"/>
      <c r="V718" s="243"/>
      <c r="W718" s="458">
        <v>55.86</v>
      </c>
      <c r="X718" s="458">
        <v>55.86</v>
      </c>
      <c r="Y718" s="458">
        <v>55.86</v>
      </c>
      <c r="Z718" s="458">
        <v>55.86</v>
      </c>
      <c r="AA718" s="458">
        <v>55.86</v>
      </c>
      <c r="AB718" s="458">
        <v>55.86</v>
      </c>
      <c r="AC718" s="563"/>
      <c r="AD718" s="563"/>
      <c r="AE718" s="563"/>
    </row>
    <row r="719" spans="1:31" s="386" customFormat="1" ht="15.75" customHeight="1">
      <c r="A719" s="229" t="str">
        <f>H719&amp;J719&amp;K719&amp;M719&amp;J719&amp;N719</f>
        <v xml:space="preserve">0303550030000_CATEGORY_FY18_30_NSW_M_NADAL_03_1220x2410 </v>
      </c>
      <c r="B719" s="583" t="s">
        <v>606</v>
      </c>
      <c r="C719" s="583" t="s">
        <v>606</v>
      </c>
      <c r="D719" s="246">
        <v>55</v>
      </c>
      <c r="E719" s="539" t="s">
        <v>710</v>
      </c>
      <c r="F719" s="583" t="s">
        <v>623</v>
      </c>
      <c r="G719" s="583" t="s">
        <v>623</v>
      </c>
      <c r="H719" s="227" t="str">
        <f t="shared" si="79"/>
        <v>0303550030000</v>
      </c>
      <c r="I719" s="227" t="s">
        <v>443</v>
      </c>
      <c r="J719" s="227" t="s">
        <v>1139</v>
      </c>
      <c r="K719" s="227" t="s">
        <v>1159</v>
      </c>
      <c r="L719" s="227" t="s">
        <v>558</v>
      </c>
      <c r="M719" s="495" t="s">
        <v>1175</v>
      </c>
      <c r="N719" s="495" t="s">
        <v>1148</v>
      </c>
      <c r="O719" s="492" t="s">
        <v>351</v>
      </c>
      <c r="P719" s="492" t="s">
        <v>346</v>
      </c>
      <c r="Q719" s="567"/>
      <c r="R719" s="492"/>
      <c r="S719" s="579"/>
      <c r="T719" s="579"/>
      <c r="U719" s="580"/>
      <c r="V719" s="243"/>
      <c r="W719" s="458">
        <v>55.86</v>
      </c>
      <c r="X719" s="458">
        <v>55.86</v>
      </c>
      <c r="Y719" s="458">
        <v>55.86</v>
      </c>
      <c r="Z719" s="458">
        <v>55.86</v>
      </c>
      <c r="AA719" s="458">
        <v>55.86</v>
      </c>
      <c r="AB719" s="458">
        <v>55.86</v>
      </c>
      <c r="AC719" s="563"/>
      <c r="AD719" s="563"/>
      <c r="AE719" s="563"/>
    </row>
    <row r="720" spans="1:31" s="386" customFormat="1" ht="15.75" customHeight="1">
      <c r="B720" s="246"/>
      <c r="C720" s="246"/>
      <c r="D720" s="246"/>
      <c r="E720" s="539"/>
      <c r="F720" s="246"/>
      <c r="G720" s="246"/>
      <c r="H720" s="227" t="str">
        <f t="shared" si="79"/>
        <v/>
      </c>
      <c r="I720" s="246"/>
      <c r="J720" s="246"/>
      <c r="K720" s="227"/>
      <c r="L720" s="227"/>
      <c r="M720" s="564" t="s">
        <v>531</v>
      </c>
      <c r="N720" s="564"/>
      <c r="O720" s="315" t="s">
        <v>21</v>
      </c>
      <c r="P720" s="494"/>
      <c r="Q720" s="582">
        <f>SUM(Q717:Q719)</f>
        <v>0</v>
      </c>
      <c r="R720" s="582">
        <f>SUM(R717:R719)</f>
        <v>0</v>
      </c>
      <c r="S720" s="582">
        <f>SUM(S717:S719)</f>
        <v>0</v>
      </c>
      <c r="T720" s="582">
        <f>SUM(T717:T719)</f>
        <v>0</v>
      </c>
      <c r="U720" s="582">
        <f>SUM(U717:U719)</f>
        <v>0</v>
      </c>
      <c r="V720" s="243"/>
      <c r="W720" s="578"/>
      <c r="X720" s="578"/>
      <c r="Y720" s="578"/>
      <c r="Z720" s="578"/>
      <c r="AA720" s="578"/>
      <c r="AB720" s="578"/>
      <c r="AC720" s="563"/>
      <c r="AD720" s="563"/>
      <c r="AE720" s="563"/>
    </row>
    <row r="721" spans="1:31" s="386" customFormat="1" ht="15.75" customHeight="1">
      <c r="A721" s="229" t="str">
        <f>H721&amp;J721&amp;K721&amp;M721&amp;J721&amp;N721</f>
        <v xml:space="preserve">0303580010000_CATEGORY_FY18_30_TNS_MN_FEDERER_01_1220x2410 </v>
      </c>
      <c r="B721" s="583" t="s">
        <v>606</v>
      </c>
      <c r="C721" s="583" t="s">
        <v>606</v>
      </c>
      <c r="D721" s="246">
        <v>58</v>
      </c>
      <c r="E721" s="539" t="s">
        <v>708</v>
      </c>
      <c r="F721" s="583" t="s">
        <v>623</v>
      </c>
      <c r="G721" s="583" t="s">
        <v>623</v>
      </c>
      <c r="H721" s="227" t="str">
        <f t="shared" si="79"/>
        <v>0303580010000</v>
      </c>
      <c r="I721" s="227" t="s">
        <v>443</v>
      </c>
      <c r="J721" s="227" t="s">
        <v>1139</v>
      </c>
      <c r="K721" s="227" t="s">
        <v>1159</v>
      </c>
      <c r="L721" s="227" t="s">
        <v>558</v>
      </c>
      <c r="M721" s="495" t="s">
        <v>1176</v>
      </c>
      <c r="N721" s="495" t="s">
        <v>1148</v>
      </c>
      <c r="O721" s="492" t="s">
        <v>351</v>
      </c>
      <c r="P721" s="492" t="s">
        <v>346</v>
      </c>
      <c r="Q721" s="567"/>
      <c r="R721" s="492"/>
      <c r="S721" s="579"/>
      <c r="T721" s="579"/>
      <c r="U721" s="580"/>
      <c r="V721" s="243"/>
      <c r="W721" s="458">
        <v>55.86</v>
      </c>
      <c r="X721" s="458">
        <v>55.86</v>
      </c>
      <c r="Y721" s="458">
        <v>55.86</v>
      </c>
      <c r="Z721" s="458">
        <v>55.86</v>
      </c>
      <c r="AA721" s="458">
        <v>55.86</v>
      </c>
      <c r="AB721" s="458">
        <v>55.86</v>
      </c>
      <c r="AC721" s="563"/>
      <c r="AD721" s="563"/>
      <c r="AE721" s="563"/>
    </row>
    <row r="722" spans="1:31" s="386" customFormat="1" ht="15.75" customHeight="1">
      <c r="B722" s="246"/>
      <c r="C722" s="246"/>
      <c r="D722" s="246"/>
      <c r="E722" s="246"/>
      <c r="F722" s="246"/>
      <c r="G722" s="246"/>
      <c r="H722" s="227" t="str">
        <f t="shared" si="79"/>
        <v/>
      </c>
      <c r="I722" s="246"/>
      <c r="J722" s="246"/>
      <c r="K722" s="227"/>
      <c r="L722" s="227"/>
      <c r="M722" s="564" t="s">
        <v>532</v>
      </c>
      <c r="N722" s="564"/>
      <c r="O722" s="315" t="s">
        <v>21</v>
      </c>
      <c r="P722" s="494"/>
      <c r="Q722" s="582">
        <f>SUM(Q721)</f>
        <v>0</v>
      </c>
      <c r="R722" s="582">
        <f>SUM(R721)</f>
        <v>0</v>
      </c>
      <c r="S722" s="582">
        <f>SUM(S721)</f>
        <v>0</v>
      </c>
      <c r="T722" s="582">
        <f>SUM(T721)</f>
        <v>0</v>
      </c>
      <c r="U722" s="582">
        <f>SUM(U721)</f>
        <v>0</v>
      </c>
      <c r="V722" s="243"/>
      <c r="W722" s="578"/>
      <c r="X722" s="578"/>
      <c r="Y722" s="578"/>
      <c r="Z722" s="578"/>
      <c r="AA722" s="578"/>
      <c r="AB722" s="578"/>
      <c r="AC722" s="563"/>
      <c r="AD722" s="563"/>
      <c r="AE722" s="563"/>
    </row>
    <row r="723" spans="1:31" s="386" customFormat="1" ht="15.75" customHeight="1">
      <c r="A723" s="229" t="str">
        <f>H723&amp;J723&amp;K723&amp;M723&amp;J723&amp;N723</f>
        <v xml:space="preserve">0303570010000_CATEGORY_FY18_30_FTB_MN_NEYMAR_01_1220x2410 </v>
      </c>
      <c r="B723" s="583" t="s">
        <v>606</v>
      </c>
      <c r="C723" s="583" t="s">
        <v>606</v>
      </c>
      <c r="D723" s="246">
        <v>57</v>
      </c>
      <c r="E723" s="539" t="s">
        <v>708</v>
      </c>
      <c r="F723" s="583" t="s">
        <v>623</v>
      </c>
      <c r="G723" s="583" t="s">
        <v>623</v>
      </c>
      <c r="H723" s="227" t="str">
        <f t="shared" si="79"/>
        <v>0303570010000</v>
      </c>
      <c r="I723" s="227" t="s">
        <v>443</v>
      </c>
      <c r="J723" s="227" t="s">
        <v>1139</v>
      </c>
      <c r="K723" s="227" t="s">
        <v>1159</v>
      </c>
      <c r="L723" s="227" t="s">
        <v>558</v>
      </c>
      <c r="M723" s="495" t="s">
        <v>1177</v>
      </c>
      <c r="N723" s="495" t="s">
        <v>1148</v>
      </c>
      <c r="O723" s="492" t="s">
        <v>351</v>
      </c>
      <c r="P723" s="492" t="s">
        <v>346</v>
      </c>
      <c r="Q723" s="567"/>
      <c r="R723" s="492"/>
      <c r="S723" s="579"/>
      <c r="T723" s="579"/>
      <c r="U723" s="580"/>
      <c r="V723" s="243"/>
      <c r="W723" s="458">
        <v>55.86</v>
      </c>
      <c r="X723" s="458">
        <v>55.86</v>
      </c>
      <c r="Y723" s="458">
        <v>55.86</v>
      </c>
      <c r="Z723" s="458">
        <v>55.86</v>
      </c>
      <c r="AA723" s="458">
        <v>55.86</v>
      </c>
      <c r="AB723" s="458">
        <v>55.86</v>
      </c>
      <c r="AC723" s="563"/>
      <c r="AD723" s="563"/>
      <c r="AE723" s="563"/>
    </row>
    <row r="724" spans="1:31" s="386" customFormat="1" ht="15.75" customHeight="1">
      <c r="A724" s="229" t="str">
        <f>H724&amp;J724&amp;K724&amp;M724&amp;J724&amp;N724</f>
        <v xml:space="preserve">0303570020000_CATEGORY_FY18_30_FTB_MN_NEYMAR_02_1220x2410 </v>
      </c>
      <c r="B724" s="583" t="s">
        <v>606</v>
      </c>
      <c r="C724" s="583" t="s">
        <v>606</v>
      </c>
      <c r="D724" s="246">
        <v>57</v>
      </c>
      <c r="E724" s="539" t="s">
        <v>709</v>
      </c>
      <c r="F724" s="583" t="s">
        <v>623</v>
      </c>
      <c r="G724" s="583" t="s">
        <v>623</v>
      </c>
      <c r="H724" s="227" t="str">
        <f t="shared" si="79"/>
        <v>0303570020000</v>
      </c>
      <c r="I724" s="227" t="s">
        <v>443</v>
      </c>
      <c r="J724" s="227" t="s">
        <v>1139</v>
      </c>
      <c r="K724" s="227" t="s">
        <v>1159</v>
      </c>
      <c r="L724" s="227" t="s">
        <v>558</v>
      </c>
      <c r="M724" s="495" t="s">
        <v>1178</v>
      </c>
      <c r="N724" s="495" t="s">
        <v>1148</v>
      </c>
      <c r="O724" s="492" t="s">
        <v>351</v>
      </c>
      <c r="P724" s="492" t="s">
        <v>346</v>
      </c>
      <c r="Q724" s="567"/>
      <c r="R724" s="492"/>
      <c r="S724" s="579"/>
      <c r="T724" s="579"/>
      <c r="U724" s="580"/>
      <c r="V724" s="243"/>
      <c r="W724" s="458">
        <v>55.86</v>
      </c>
      <c r="X724" s="458">
        <v>55.86</v>
      </c>
      <c r="Y724" s="458">
        <v>55.86</v>
      </c>
      <c r="Z724" s="458">
        <v>55.86</v>
      </c>
      <c r="AA724" s="458">
        <v>55.86</v>
      </c>
      <c r="AB724" s="458">
        <v>55.86</v>
      </c>
      <c r="AC724" s="563"/>
      <c r="AD724" s="563"/>
      <c r="AE724" s="563"/>
    </row>
    <row r="725" spans="1:31" s="386" customFormat="1" ht="15.75" customHeight="1">
      <c r="A725" s="229" t="str">
        <f>H725&amp;J725&amp;K725&amp;M725&amp;J725&amp;N725</f>
        <v xml:space="preserve">0303570030000_CATEGORY_FY18_30_FTB_MN_GOTZE_01_1220x2410 </v>
      </c>
      <c r="B725" s="583" t="s">
        <v>606</v>
      </c>
      <c r="C725" s="583" t="s">
        <v>606</v>
      </c>
      <c r="D725" s="246">
        <v>57</v>
      </c>
      <c r="E725" s="539" t="s">
        <v>710</v>
      </c>
      <c r="F725" s="583" t="s">
        <v>623</v>
      </c>
      <c r="G725" s="583" t="s">
        <v>623</v>
      </c>
      <c r="H725" s="227" t="str">
        <f t="shared" si="79"/>
        <v>0303570030000</v>
      </c>
      <c r="I725" s="227" t="s">
        <v>443</v>
      </c>
      <c r="J725" s="227" t="s">
        <v>1139</v>
      </c>
      <c r="K725" s="227" t="s">
        <v>1159</v>
      </c>
      <c r="L725" s="227" t="s">
        <v>558</v>
      </c>
      <c r="M725" s="495" t="s">
        <v>1179</v>
      </c>
      <c r="N725" s="495" t="s">
        <v>1148</v>
      </c>
      <c r="O725" s="492" t="s">
        <v>351</v>
      </c>
      <c r="P725" s="492" t="s">
        <v>346</v>
      </c>
      <c r="Q725" s="567"/>
      <c r="R725" s="492"/>
      <c r="S725" s="579"/>
      <c r="T725" s="579"/>
      <c r="U725" s="580"/>
      <c r="V725" s="243"/>
      <c r="W725" s="458">
        <v>55.86</v>
      </c>
      <c r="X725" s="458">
        <v>55.86</v>
      </c>
      <c r="Y725" s="458">
        <v>55.86</v>
      </c>
      <c r="Z725" s="458">
        <v>55.86</v>
      </c>
      <c r="AA725" s="458">
        <v>55.86</v>
      </c>
      <c r="AB725" s="458">
        <v>55.86</v>
      </c>
      <c r="AC725" s="563"/>
      <c r="AD725" s="563"/>
      <c r="AE725" s="563"/>
    </row>
    <row r="726" spans="1:31" s="386" customFormat="1" ht="15.75" customHeight="1">
      <c r="A726" s="229" t="str">
        <f>H726&amp;J726&amp;K726&amp;M726&amp;J726&amp;N726</f>
        <v xml:space="preserve">0303570040000_CATEGORY_FY18_30_FTB_MN_RONALDO_01_1220x2410 </v>
      </c>
      <c r="B726" s="583" t="s">
        <v>606</v>
      </c>
      <c r="C726" s="583" t="s">
        <v>606</v>
      </c>
      <c r="D726" s="246">
        <v>57</v>
      </c>
      <c r="E726" s="539" t="s">
        <v>711</v>
      </c>
      <c r="F726" s="583" t="s">
        <v>623</v>
      </c>
      <c r="G726" s="583" t="s">
        <v>623</v>
      </c>
      <c r="H726" s="227" t="str">
        <f t="shared" si="79"/>
        <v>0303570040000</v>
      </c>
      <c r="I726" s="227" t="s">
        <v>443</v>
      </c>
      <c r="J726" s="227" t="s">
        <v>1139</v>
      </c>
      <c r="K726" s="227" t="s">
        <v>1159</v>
      </c>
      <c r="L726" s="227" t="s">
        <v>558</v>
      </c>
      <c r="M726" s="495" t="s">
        <v>1180</v>
      </c>
      <c r="N726" s="495" t="s">
        <v>1148</v>
      </c>
      <c r="O726" s="492" t="s">
        <v>351</v>
      </c>
      <c r="P726" s="492" t="s">
        <v>346</v>
      </c>
      <c r="Q726" s="567"/>
      <c r="R726" s="492"/>
      <c r="S726" s="579"/>
      <c r="T726" s="579"/>
      <c r="U726" s="580"/>
      <c r="V726" s="243"/>
      <c r="W726" s="458">
        <v>55.86</v>
      </c>
      <c r="X726" s="458">
        <v>55.86</v>
      </c>
      <c r="Y726" s="458">
        <v>55.86</v>
      </c>
      <c r="Z726" s="458">
        <v>55.86</v>
      </c>
      <c r="AA726" s="458">
        <v>55.86</v>
      </c>
      <c r="AB726" s="458">
        <v>55.86</v>
      </c>
      <c r="AC726" s="563"/>
      <c r="AD726" s="563"/>
      <c r="AE726" s="563"/>
    </row>
    <row r="727" spans="1:31" s="386" customFormat="1" ht="15.75" customHeight="1">
      <c r="B727" s="246"/>
      <c r="C727" s="246"/>
      <c r="D727" s="246"/>
      <c r="E727" s="246"/>
      <c r="F727" s="246"/>
      <c r="G727" s="246"/>
      <c r="H727" s="227" t="str">
        <f t="shared" si="79"/>
        <v/>
      </c>
      <c r="I727" s="246"/>
      <c r="J727" s="246"/>
      <c r="K727" s="227"/>
      <c r="L727" s="227"/>
      <c r="M727" s="564" t="s">
        <v>533</v>
      </c>
      <c r="N727" s="564"/>
      <c r="O727" s="315" t="s">
        <v>21</v>
      </c>
      <c r="P727" s="494"/>
      <c r="Q727" s="582">
        <f>SUM(Q723:Q726)</f>
        <v>0</v>
      </c>
      <c r="R727" s="582">
        <f>SUM(R723:R726)</f>
        <v>0</v>
      </c>
      <c r="S727" s="582">
        <f>SUM(S723:S726)</f>
        <v>0</v>
      </c>
      <c r="T727" s="582">
        <f>SUM(T723:T726)</f>
        <v>0</v>
      </c>
      <c r="U727" s="582">
        <f>SUM(U723:U726)</f>
        <v>0</v>
      </c>
      <c r="V727" s="243"/>
      <c r="W727" s="578"/>
      <c r="X727" s="578"/>
      <c r="Y727" s="578"/>
      <c r="Z727" s="578"/>
      <c r="AA727" s="578"/>
      <c r="AB727" s="578"/>
      <c r="AC727" s="563"/>
      <c r="AD727" s="563"/>
      <c r="AE727" s="563"/>
    </row>
    <row r="728" spans="1:31" s="386" customFormat="1" ht="15.75" customHeight="1">
      <c r="A728" s="229" t="str">
        <f>H728&amp;J728&amp;K728&amp;M728&amp;J728&amp;N728</f>
        <v xml:space="preserve">0303590010000_CATEGORY_FY18_30_BB_MN_DURANT_01_1220x2410 </v>
      </c>
      <c r="B728" s="583" t="s">
        <v>606</v>
      </c>
      <c r="C728" s="583" t="s">
        <v>606</v>
      </c>
      <c r="D728" s="246">
        <v>59</v>
      </c>
      <c r="E728" s="539" t="s">
        <v>708</v>
      </c>
      <c r="F728" s="583" t="s">
        <v>623</v>
      </c>
      <c r="G728" s="583" t="s">
        <v>623</v>
      </c>
      <c r="H728" s="227" t="str">
        <f t="shared" ref="H728:H778" si="87">B728&amp;C728&amp;D728&amp;E728&amp;F728&amp;G728</f>
        <v>0303590010000</v>
      </c>
      <c r="I728" s="227" t="s">
        <v>443</v>
      </c>
      <c r="J728" s="227" t="s">
        <v>1139</v>
      </c>
      <c r="K728" s="227" t="s">
        <v>1159</v>
      </c>
      <c r="L728" s="227" t="s">
        <v>558</v>
      </c>
      <c r="M728" s="495" t="s">
        <v>1181</v>
      </c>
      <c r="N728" s="495" t="s">
        <v>1148</v>
      </c>
      <c r="O728" s="492" t="s">
        <v>351</v>
      </c>
      <c r="P728" s="492" t="s">
        <v>346</v>
      </c>
      <c r="Q728" s="567"/>
      <c r="R728" s="492"/>
      <c r="S728" s="579"/>
      <c r="T728" s="579"/>
      <c r="U728" s="580"/>
      <c r="V728" s="243"/>
      <c r="W728" s="458">
        <v>55.86</v>
      </c>
      <c r="X728" s="458">
        <v>55.86</v>
      </c>
      <c r="Y728" s="458">
        <v>55.86</v>
      </c>
      <c r="Z728" s="458">
        <v>55.86</v>
      </c>
      <c r="AA728" s="458">
        <v>55.86</v>
      </c>
      <c r="AB728" s="458">
        <v>55.86</v>
      </c>
      <c r="AC728" s="563"/>
      <c r="AD728" s="563"/>
      <c r="AE728" s="563"/>
    </row>
    <row r="729" spans="1:31" s="386" customFormat="1" ht="15.75" customHeight="1">
      <c r="A729" s="229" t="str">
        <f>H729&amp;J729&amp;K729&amp;M729&amp;J729&amp;N729</f>
        <v xml:space="preserve">0303590020000_CATEGORY_FY18_30_BB_MN_DURANT_02_1220x2410 </v>
      </c>
      <c r="B729" s="583" t="s">
        <v>606</v>
      </c>
      <c r="C729" s="583" t="s">
        <v>606</v>
      </c>
      <c r="D729" s="246">
        <v>59</v>
      </c>
      <c r="E729" s="539" t="s">
        <v>709</v>
      </c>
      <c r="F729" s="583" t="s">
        <v>623</v>
      </c>
      <c r="G729" s="583" t="s">
        <v>623</v>
      </c>
      <c r="H729" s="227" t="str">
        <f t="shared" si="87"/>
        <v>0303590020000</v>
      </c>
      <c r="I729" s="227" t="s">
        <v>443</v>
      </c>
      <c r="J729" s="227" t="s">
        <v>1139</v>
      </c>
      <c r="K729" s="227" t="s">
        <v>1159</v>
      </c>
      <c r="L729" s="227" t="s">
        <v>558</v>
      </c>
      <c r="M729" s="495" t="s">
        <v>1182</v>
      </c>
      <c r="N729" s="495" t="s">
        <v>1148</v>
      </c>
      <c r="O729" s="492" t="s">
        <v>351</v>
      </c>
      <c r="P729" s="492" t="s">
        <v>346</v>
      </c>
      <c r="Q729" s="567"/>
      <c r="R729" s="492"/>
      <c r="S729" s="579"/>
      <c r="T729" s="579"/>
      <c r="U729" s="580"/>
      <c r="V729" s="243"/>
      <c r="W729" s="458">
        <v>55.86</v>
      </c>
      <c r="X729" s="458">
        <v>55.86</v>
      </c>
      <c r="Y729" s="458">
        <v>55.86</v>
      </c>
      <c r="Z729" s="458">
        <v>55.86</v>
      </c>
      <c r="AA729" s="458">
        <v>55.86</v>
      </c>
      <c r="AB729" s="458">
        <v>55.86</v>
      </c>
      <c r="AC729" s="563"/>
      <c r="AD729" s="563"/>
      <c r="AE729" s="563"/>
    </row>
    <row r="730" spans="1:31" s="386" customFormat="1" ht="15.75" customHeight="1">
      <c r="A730" s="229" t="str">
        <f>H730&amp;J730&amp;K730&amp;M730&amp;J730&amp;N730</f>
        <v xml:space="preserve">0303590030000_CATEGORY_FY18_30_BB_MN_GEORGE_01_1220x2410 </v>
      </c>
      <c r="B730" s="583" t="s">
        <v>606</v>
      </c>
      <c r="C730" s="583" t="s">
        <v>606</v>
      </c>
      <c r="D730" s="246">
        <v>59</v>
      </c>
      <c r="E730" s="539" t="s">
        <v>710</v>
      </c>
      <c r="F730" s="583" t="s">
        <v>623</v>
      </c>
      <c r="G730" s="583" t="s">
        <v>623</v>
      </c>
      <c r="H730" s="227" t="str">
        <f t="shared" si="87"/>
        <v>0303590030000</v>
      </c>
      <c r="I730" s="227" t="s">
        <v>443</v>
      </c>
      <c r="J730" s="227" t="s">
        <v>1139</v>
      </c>
      <c r="K730" s="227" t="s">
        <v>1159</v>
      </c>
      <c r="L730" s="227" t="s">
        <v>558</v>
      </c>
      <c r="M730" s="495" t="s">
        <v>1183</v>
      </c>
      <c r="N730" s="495" t="s">
        <v>1148</v>
      </c>
      <c r="O730" s="492" t="s">
        <v>351</v>
      </c>
      <c r="P730" s="492" t="s">
        <v>346</v>
      </c>
      <c r="Q730" s="567"/>
      <c r="R730" s="492"/>
      <c r="S730" s="579"/>
      <c r="T730" s="579"/>
      <c r="U730" s="580"/>
      <c r="V730" s="243"/>
      <c r="W730" s="458">
        <v>55.86</v>
      </c>
      <c r="X730" s="458">
        <v>55.86</v>
      </c>
      <c r="Y730" s="458">
        <v>55.86</v>
      </c>
      <c r="Z730" s="458">
        <v>55.86</v>
      </c>
      <c r="AA730" s="458">
        <v>55.86</v>
      </c>
      <c r="AB730" s="458">
        <v>55.86</v>
      </c>
      <c r="AC730" s="563"/>
      <c r="AD730" s="563"/>
      <c r="AE730" s="563"/>
    </row>
    <row r="731" spans="1:31" s="386" customFormat="1" ht="15.75" customHeight="1">
      <c r="B731" s="246"/>
      <c r="C731" s="246"/>
      <c r="D731" s="246"/>
      <c r="E731" s="246"/>
      <c r="F731" s="246"/>
      <c r="G731" s="246"/>
      <c r="H731" s="227" t="str">
        <f t="shared" si="87"/>
        <v/>
      </c>
      <c r="I731" s="246"/>
      <c r="J731" s="246"/>
      <c r="K731" s="227"/>
      <c r="L731" s="227"/>
      <c r="M731" s="565" t="s">
        <v>534</v>
      </c>
      <c r="N731" s="565"/>
      <c r="O731" s="315" t="s">
        <v>21</v>
      </c>
      <c r="P731" s="494"/>
      <c r="Q731" s="582">
        <f>SUM(Q728:Q730)</f>
        <v>0</v>
      </c>
      <c r="R731" s="582">
        <f>SUM(R728:R730)</f>
        <v>0</v>
      </c>
      <c r="S731" s="582">
        <f>SUM(S728:S730)</f>
        <v>0</v>
      </c>
      <c r="T731" s="582">
        <f>SUM(T728:T730)</f>
        <v>0</v>
      </c>
      <c r="U731" s="582">
        <f>SUM(U728:U730)</f>
        <v>0</v>
      </c>
      <c r="V731" s="235"/>
      <c r="W731" s="578"/>
      <c r="X731" s="578"/>
      <c r="Y731" s="578"/>
      <c r="Z731" s="578"/>
      <c r="AA731" s="578"/>
      <c r="AB731" s="578"/>
      <c r="AC731" s="563"/>
      <c r="AD731" s="563"/>
      <c r="AE731" s="563"/>
    </row>
    <row r="732" spans="1:31" s="386" customFormat="1" ht="15.75" customHeight="1">
      <c r="A732" s="229" t="str">
        <f>H732&amp;J732&amp;K732&amp;M732&amp;J732&amp;N732</f>
        <v xml:space="preserve">0303560010000_CATEGORY_FY18_30_MT_FEDERER_01_1220x2410 </v>
      </c>
      <c r="B732" s="583" t="s">
        <v>606</v>
      </c>
      <c r="C732" s="583" t="s">
        <v>606</v>
      </c>
      <c r="D732" s="246">
        <v>56</v>
      </c>
      <c r="E732" s="539" t="s">
        <v>708</v>
      </c>
      <c r="F732" s="583" t="s">
        <v>623</v>
      </c>
      <c r="G732" s="583" t="s">
        <v>623</v>
      </c>
      <c r="H732" s="227" t="str">
        <f t="shared" si="87"/>
        <v>0303560010000</v>
      </c>
      <c r="I732" s="227" t="s">
        <v>443</v>
      </c>
      <c r="J732" s="227" t="s">
        <v>1139</v>
      </c>
      <c r="K732" s="227" t="s">
        <v>1159</v>
      </c>
      <c r="L732" s="227" t="s">
        <v>558</v>
      </c>
      <c r="M732" s="495" t="s">
        <v>535</v>
      </c>
      <c r="N732" s="495" t="s">
        <v>1148</v>
      </c>
      <c r="O732" s="492" t="s">
        <v>351</v>
      </c>
      <c r="P732" s="492" t="s">
        <v>346</v>
      </c>
      <c r="Q732" s="567"/>
      <c r="R732" s="492"/>
      <c r="S732" s="579"/>
      <c r="T732" s="579"/>
      <c r="U732" s="580"/>
      <c r="V732" s="235"/>
      <c r="W732" s="458">
        <v>55.86</v>
      </c>
      <c r="X732" s="458">
        <v>55.86</v>
      </c>
      <c r="Y732" s="458">
        <v>55.86</v>
      </c>
      <c r="Z732" s="458">
        <v>55.86</v>
      </c>
      <c r="AA732" s="458">
        <v>55.86</v>
      </c>
      <c r="AB732" s="458">
        <v>55.86</v>
      </c>
      <c r="AC732" s="563"/>
      <c r="AD732" s="563"/>
      <c r="AE732" s="563"/>
    </row>
    <row r="733" spans="1:31" s="386" customFormat="1" ht="15.75" customHeight="1">
      <c r="A733" s="229" t="str">
        <f>H733&amp;J733&amp;K733&amp;M733&amp;J733&amp;N733</f>
        <v xml:space="preserve">0303560020000_CATEGORY_FY18_30_MT_FEDERER_02_1220x2410 </v>
      </c>
      <c r="B733" s="583" t="s">
        <v>606</v>
      </c>
      <c r="C733" s="583" t="s">
        <v>606</v>
      </c>
      <c r="D733" s="246">
        <v>56</v>
      </c>
      <c r="E733" s="539" t="s">
        <v>709</v>
      </c>
      <c r="F733" s="583" t="s">
        <v>623</v>
      </c>
      <c r="G733" s="583" t="s">
        <v>623</v>
      </c>
      <c r="H733" s="227" t="str">
        <f t="shared" si="87"/>
        <v>0303560020000</v>
      </c>
      <c r="I733" s="227" t="s">
        <v>443</v>
      </c>
      <c r="J733" s="227" t="s">
        <v>1139</v>
      </c>
      <c r="K733" s="227" t="s">
        <v>1159</v>
      </c>
      <c r="L733" s="227" t="s">
        <v>558</v>
      </c>
      <c r="M733" s="495" t="s">
        <v>536</v>
      </c>
      <c r="N733" s="495" t="s">
        <v>1148</v>
      </c>
      <c r="O733" s="492" t="s">
        <v>351</v>
      </c>
      <c r="P733" s="492" t="s">
        <v>346</v>
      </c>
      <c r="Q733" s="567"/>
      <c r="R733" s="492"/>
      <c r="S733" s="579"/>
      <c r="T733" s="579"/>
      <c r="U733" s="580"/>
      <c r="V733" s="235"/>
      <c r="W733" s="458">
        <v>55.86</v>
      </c>
      <c r="X733" s="458">
        <v>55.86</v>
      </c>
      <c r="Y733" s="458">
        <v>55.86</v>
      </c>
      <c r="Z733" s="458">
        <v>55.86</v>
      </c>
      <c r="AA733" s="458">
        <v>55.86</v>
      </c>
      <c r="AB733" s="458">
        <v>55.86</v>
      </c>
      <c r="AC733" s="563"/>
      <c r="AD733" s="563"/>
      <c r="AE733" s="563"/>
    </row>
    <row r="734" spans="1:31" s="386" customFormat="1" ht="15.75" customHeight="1">
      <c r="B734" s="246"/>
      <c r="C734" s="246"/>
      <c r="D734" s="246"/>
      <c r="E734" s="246"/>
      <c r="F734" s="246"/>
      <c r="G734" s="246"/>
      <c r="H734" s="227" t="str">
        <f t="shared" si="87"/>
        <v/>
      </c>
      <c r="I734" s="246"/>
      <c r="J734" s="246"/>
      <c r="K734" s="227"/>
      <c r="L734" s="227"/>
      <c r="M734" s="498" t="s">
        <v>707</v>
      </c>
      <c r="N734" s="498"/>
      <c r="O734" s="499" t="s">
        <v>21</v>
      </c>
      <c r="P734" s="499"/>
      <c r="Q734" s="582">
        <f>SUM(Q732:Q733)</f>
        <v>0</v>
      </c>
      <c r="R734" s="582">
        <f>SUM(R732:R733)</f>
        <v>0</v>
      </c>
      <c r="S734" s="582">
        <f>SUM(S732:S733)</f>
        <v>0</v>
      </c>
      <c r="T734" s="582">
        <f>SUM(T732:T733)</f>
        <v>0</v>
      </c>
      <c r="U734" s="582">
        <f>SUM(U732:U733)</f>
        <v>0</v>
      </c>
      <c r="V734" s="235"/>
      <c r="W734" s="578"/>
      <c r="X734" s="578"/>
      <c r="Y734" s="578"/>
      <c r="Z734" s="578"/>
      <c r="AA734" s="578"/>
      <c r="AB734" s="578"/>
      <c r="AC734" s="563"/>
      <c r="AD734" s="563"/>
      <c r="AE734" s="563"/>
    </row>
    <row r="735" spans="1:31" s="386" customFormat="1" ht="15.75" customHeight="1">
      <c r="A735" s="229" t="str">
        <f t="shared" ref="A735:A741" si="88">H735&amp;J735&amp;K735&amp;M735&amp;J735&amp;N735</f>
        <v xml:space="preserve">0303600010000_CATEGORY_FY18_30_RN_WMN_FELIX_01_1220x2410 </v>
      </c>
      <c r="B735" s="583" t="s">
        <v>606</v>
      </c>
      <c r="C735" s="583" t="s">
        <v>606</v>
      </c>
      <c r="D735" s="246">
        <v>60</v>
      </c>
      <c r="E735" s="539" t="s">
        <v>708</v>
      </c>
      <c r="F735" s="583" t="s">
        <v>623</v>
      </c>
      <c r="G735" s="583" t="s">
        <v>623</v>
      </c>
      <c r="H735" s="227" t="str">
        <f t="shared" si="87"/>
        <v>0303600010000</v>
      </c>
      <c r="I735" s="227" t="s">
        <v>443</v>
      </c>
      <c r="J735" s="227" t="s">
        <v>1139</v>
      </c>
      <c r="K735" s="227" t="s">
        <v>1159</v>
      </c>
      <c r="L735" s="227" t="s">
        <v>557</v>
      </c>
      <c r="M735" s="495" t="s">
        <v>1184</v>
      </c>
      <c r="N735" s="495" t="s">
        <v>1148</v>
      </c>
      <c r="O735" s="492" t="s">
        <v>351</v>
      </c>
      <c r="P735" s="492" t="s">
        <v>346</v>
      </c>
      <c r="Q735" s="567"/>
      <c r="R735" s="492"/>
      <c r="S735" s="579"/>
      <c r="T735" s="579"/>
      <c r="U735" s="580"/>
      <c r="V735" s="235"/>
      <c r="W735" s="458">
        <v>55.86</v>
      </c>
      <c r="X735" s="458">
        <v>55.86</v>
      </c>
      <c r="Y735" s="458">
        <v>55.86</v>
      </c>
      <c r="Z735" s="458">
        <v>55.86</v>
      </c>
      <c r="AA735" s="458">
        <v>55.86</v>
      </c>
      <c r="AB735" s="458">
        <v>55.86</v>
      </c>
      <c r="AC735" s="563"/>
      <c r="AD735" s="563"/>
      <c r="AE735" s="563"/>
    </row>
    <row r="736" spans="1:31" s="386" customFormat="1" ht="15.75" customHeight="1">
      <c r="A736" s="229" t="str">
        <f t="shared" si="88"/>
        <v xml:space="preserve">0303600020000_CATEGORY_FY18_30_RN_WMN_FELIX_02_1220x2410 </v>
      </c>
      <c r="B736" s="583" t="s">
        <v>606</v>
      </c>
      <c r="C736" s="583" t="s">
        <v>606</v>
      </c>
      <c r="D736" s="246">
        <v>60</v>
      </c>
      <c r="E736" s="539" t="s">
        <v>709</v>
      </c>
      <c r="F736" s="583" t="s">
        <v>623</v>
      </c>
      <c r="G736" s="583" t="s">
        <v>623</v>
      </c>
      <c r="H736" s="227" t="str">
        <f t="shared" si="87"/>
        <v>0303600020000</v>
      </c>
      <c r="I736" s="227" t="s">
        <v>443</v>
      </c>
      <c r="J736" s="227" t="s">
        <v>1139</v>
      </c>
      <c r="K736" s="227" t="s">
        <v>1159</v>
      </c>
      <c r="L736" s="227" t="s">
        <v>557</v>
      </c>
      <c r="M736" s="495" t="s">
        <v>1185</v>
      </c>
      <c r="N736" s="495" t="s">
        <v>1148</v>
      </c>
      <c r="O736" s="492" t="s">
        <v>351</v>
      </c>
      <c r="P736" s="492" t="s">
        <v>346</v>
      </c>
      <c r="Q736" s="567"/>
      <c r="R736" s="492"/>
      <c r="S736" s="579"/>
      <c r="T736" s="579"/>
      <c r="U736" s="580"/>
      <c r="V736" s="235"/>
      <c r="W736" s="458">
        <v>55.86</v>
      </c>
      <c r="X736" s="458">
        <v>55.86</v>
      </c>
      <c r="Y736" s="458">
        <v>55.86</v>
      </c>
      <c r="Z736" s="458">
        <v>55.86</v>
      </c>
      <c r="AA736" s="458">
        <v>55.86</v>
      </c>
      <c r="AB736" s="458">
        <v>55.86</v>
      </c>
      <c r="AC736" s="563"/>
      <c r="AD736" s="563"/>
      <c r="AE736" s="563"/>
    </row>
    <row r="737" spans="1:31" s="386" customFormat="1" ht="15.75" customHeight="1">
      <c r="A737" s="229" t="str">
        <f t="shared" si="88"/>
        <v xml:space="preserve">0303600030000_CATEGORY_FY18_30_RN_WMN_FELIX_03_1220x2410 </v>
      </c>
      <c r="B737" s="583" t="s">
        <v>606</v>
      </c>
      <c r="C737" s="583" t="s">
        <v>606</v>
      </c>
      <c r="D737" s="246">
        <v>60</v>
      </c>
      <c r="E737" s="539" t="s">
        <v>710</v>
      </c>
      <c r="F737" s="583" t="s">
        <v>623</v>
      </c>
      <c r="G737" s="583" t="s">
        <v>623</v>
      </c>
      <c r="H737" s="227" t="str">
        <f t="shared" si="87"/>
        <v>0303600030000</v>
      </c>
      <c r="I737" s="227" t="s">
        <v>443</v>
      </c>
      <c r="J737" s="227" t="s">
        <v>1139</v>
      </c>
      <c r="K737" s="227" t="s">
        <v>1159</v>
      </c>
      <c r="L737" s="227" t="s">
        <v>557</v>
      </c>
      <c r="M737" s="495" t="s">
        <v>1186</v>
      </c>
      <c r="N737" s="495" t="s">
        <v>1148</v>
      </c>
      <c r="O737" s="492" t="s">
        <v>351</v>
      </c>
      <c r="P737" s="492" t="s">
        <v>346</v>
      </c>
      <c r="Q737" s="567"/>
      <c r="R737" s="492"/>
      <c r="S737" s="579"/>
      <c r="T737" s="579"/>
      <c r="U737" s="580"/>
      <c r="V737" s="235"/>
      <c r="W737" s="458">
        <v>55.86</v>
      </c>
      <c r="X737" s="458">
        <v>55.86</v>
      </c>
      <c r="Y737" s="458">
        <v>55.86</v>
      </c>
      <c r="Z737" s="458">
        <v>55.86</v>
      </c>
      <c r="AA737" s="458">
        <v>55.86</v>
      </c>
      <c r="AB737" s="458">
        <v>55.86</v>
      </c>
      <c r="AC737" s="563"/>
      <c r="AD737" s="563"/>
      <c r="AE737" s="563"/>
    </row>
    <row r="738" spans="1:31" s="386" customFormat="1" ht="15.75" customHeight="1">
      <c r="A738" s="229" t="str">
        <f t="shared" si="88"/>
        <v xml:space="preserve">0303600040000_CATEGORY_FY18_30_RN_WMN_FELIX_04_1220x2410 </v>
      </c>
      <c r="B738" s="583" t="s">
        <v>606</v>
      </c>
      <c r="C738" s="583" t="s">
        <v>606</v>
      </c>
      <c r="D738" s="246">
        <v>60</v>
      </c>
      <c r="E738" s="539" t="s">
        <v>711</v>
      </c>
      <c r="F738" s="583" t="s">
        <v>623</v>
      </c>
      <c r="G738" s="583" t="s">
        <v>623</v>
      </c>
      <c r="H738" s="227" t="str">
        <f t="shared" si="87"/>
        <v>0303600040000</v>
      </c>
      <c r="I738" s="227" t="s">
        <v>443</v>
      </c>
      <c r="J738" s="227" t="s">
        <v>1139</v>
      </c>
      <c r="K738" s="227" t="s">
        <v>1159</v>
      </c>
      <c r="L738" s="227" t="s">
        <v>557</v>
      </c>
      <c r="M738" s="495" t="s">
        <v>1187</v>
      </c>
      <c r="N738" s="495" t="s">
        <v>1148</v>
      </c>
      <c r="O738" s="492" t="s">
        <v>351</v>
      </c>
      <c r="P738" s="492" t="s">
        <v>346</v>
      </c>
      <c r="Q738" s="567"/>
      <c r="R738" s="492"/>
      <c r="S738" s="579"/>
      <c r="T738" s="579"/>
      <c r="U738" s="580"/>
      <c r="V738" s="235"/>
      <c r="W738" s="458">
        <v>55.86</v>
      </c>
      <c r="X738" s="458">
        <v>55.86</v>
      </c>
      <c r="Y738" s="458">
        <v>55.86</v>
      </c>
      <c r="Z738" s="458">
        <v>55.86</v>
      </c>
      <c r="AA738" s="458">
        <v>55.86</v>
      </c>
      <c r="AB738" s="458">
        <v>55.86</v>
      </c>
      <c r="AC738" s="563"/>
      <c r="AD738" s="563"/>
      <c r="AE738" s="563"/>
    </row>
    <row r="739" spans="1:31" s="386" customFormat="1" ht="15.75" customHeight="1">
      <c r="A739" s="229" t="str">
        <f t="shared" si="88"/>
        <v xml:space="preserve">0303600050000_CATEGORY_FY18_30_RN_WMN_SCHIPPERS_01_1220x2410 </v>
      </c>
      <c r="B739" s="583" t="s">
        <v>606</v>
      </c>
      <c r="C739" s="583" t="s">
        <v>606</v>
      </c>
      <c r="D739" s="246">
        <v>60</v>
      </c>
      <c r="E739" s="539" t="s">
        <v>712</v>
      </c>
      <c r="F739" s="583" t="s">
        <v>623</v>
      </c>
      <c r="G739" s="583" t="s">
        <v>623</v>
      </c>
      <c r="H739" s="227" t="str">
        <f t="shared" si="87"/>
        <v>0303600050000</v>
      </c>
      <c r="I739" s="227" t="s">
        <v>443</v>
      </c>
      <c r="J739" s="227" t="s">
        <v>1139</v>
      </c>
      <c r="K739" s="227" t="s">
        <v>1159</v>
      </c>
      <c r="L739" s="227" t="s">
        <v>557</v>
      </c>
      <c r="M739" s="495" t="s">
        <v>1188</v>
      </c>
      <c r="N739" s="495" t="s">
        <v>1148</v>
      </c>
      <c r="O739" s="492" t="s">
        <v>351</v>
      </c>
      <c r="P739" s="492" t="s">
        <v>346</v>
      </c>
      <c r="Q739" s="567"/>
      <c r="R739" s="492"/>
      <c r="S739" s="579"/>
      <c r="T739" s="579"/>
      <c r="U739" s="580"/>
      <c r="V739" s="235"/>
      <c r="W739" s="458">
        <v>55.86</v>
      </c>
      <c r="X739" s="458">
        <v>55.86</v>
      </c>
      <c r="Y739" s="458">
        <v>55.86</v>
      </c>
      <c r="Z739" s="458">
        <v>55.86</v>
      </c>
      <c r="AA739" s="458">
        <v>55.86</v>
      </c>
      <c r="AB739" s="458">
        <v>55.86</v>
      </c>
      <c r="AC739" s="563"/>
      <c r="AD739" s="563"/>
      <c r="AE739" s="563"/>
    </row>
    <row r="740" spans="1:31" s="386" customFormat="1" ht="15.75" customHeight="1">
      <c r="A740" s="229" t="str">
        <f t="shared" si="88"/>
        <v xml:space="preserve">0303600060000_CATEGORY_FY18_30_RN_WMN_SCHIPPERS_02_1220x2410 </v>
      </c>
      <c r="B740" s="583" t="s">
        <v>606</v>
      </c>
      <c r="C740" s="583" t="s">
        <v>606</v>
      </c>
      <c r="D740" s="246">
        <v>60</v>
      </c>
      <c r="E740" s="539" t="s">
        <v>713</v>
      </c>
      <c r="F740" s="583" t="s">
        <v>623</v>
      </c>
      <c r="G740" s="583" t="s">
        <v>623</v>
      </c>
      <c r="H740" s="227" t="str">
        <f t="shared" si="87"/>
        <v>0303600060000</v>
      </c>
      <c r="I740" s="227" t="s">
        <v>443</v>
      </c>
      <c r="J740" s="227" t="s">
        <v>1139</v>
      </c>
      <c r="K740" s="227" t="s">
        <v>1159</v>
      </c>
      <c r="L740" s="227" t="s">
        <v>557</v>
      </c>
      <c r="M740" s="495" t="s">
        <v>1189</v>
      </c>
      <c r="N740" s="495" t="s">
        <v>1148</v>
      </c>
      <c r="O740" s="492" t="s">
        <v>351</v>
      </c>
      <c r="P740" s="492" t="s">
        <v>346</v>
      </c>
      <c r="Q740" s="567"/>
      <c r="R740" s="492"/>
      <c r="S740" s="579"/>
      <c r="T740" s="579"/>
      <c r="U740" s="580"/>
      <c r="V740" s="235"/>
      <c r="W740" s="458">
        <v>55.86</v>
      </c>
      <c r="X740" s="458">
        <v>55.86</v>
      </c>
      <c r="Y740" s="458">
        <v>55.86</v>
      </c>
      <c r="Z740" s="458">
        <v>55.86</v>
      </c>
      <c r="AA740" s="458">
        <v>55.86</v>
      </c>
      <c r="AB740" s="458">
        <v>55.86</v>
      </c>
      <c r="AC740" s="563"/>
      <c r="AD740" s="563"/>
      <c r="AE740" s="563"/>
    </row>
    <row r="741" spans="1:31" s="386" customFormat="1" ht="15.75" customHeight="1">
      <c r="A741" s="229" t="str">
        <f t="shared" si="88"/>
        <v xml:space="preserve">0303600070000_CATEGORY_FY18_30_RN_WMN_GARDNER_01_1220x2410 </v>
      </c>
      <c r="B741" s="583" t="s">
        <v>606</v>
      </c>
      <c r="C741" s="583" t="s">
        <v>606</v>
      </c>
      <c r="D741" s="246">
        <v>60</v>
      </c>
      <c r="E741" s="539" t="s">
        <v>714</v>
      </c>
      <c r="F741" s="583" t="s">
        <v>623</v>
      </c>
      <c r="G741" s="583" t="s">
        <v>623</v>
      </c>
      <c r="H741" s="227" t="str">
        <f t="shared" si="87"/>
        <v>0303600070000</v>
      </c>
      <c r="I741" s="227" t="s">
        <v>443</v>
      </c>
      <c r="J741" s="227" t="s">
        <v>1139</v>
      </c>
      <c r="K741" s="227" t="s">
        <v>1159</v>
      </c>
      <c r="L741" s="227" t="s">
        <v>557</v>
      </c>
      <c r="M741" s="495" t="s">
        <v>1190</v>
      </c>
      <c r="N741" s="495" t="s">
        <v>1148</v>
      </c>
      <c r="O741" s="492" t="s">
        <v>351</v>
      </c>
      <c r="P741" s="492" t="s">
        <v>346</v>
      </c>
      <c r="Q741" s="567"/>
      <c r="R741" s="492"/>
      <c r="S741" s="579"/>
      <c r="T741" s="579"/>
      <c r="U741" s="580"/>
      <c r="V741" s="235"/>
      <c r="W741" s="458">
        <v>55.86</v>
      </c>
      <c r="X741" s="458">
        <v>55.86</v>
      </c>
      <c r="Y741" s="458">
        <v>55.86</v>
      </c>
      <c r="Z741" s="458">
        <v>55.86</v>
      </c>
      <c r="AA741" s="458">
        <v>55.86</v>
      </c>
      <c r="AB741" s="458">
        <v>55.86</v>
      </c>
      <c r="AC741" s="563"/>
      <c r="AD741" s="563"/>
      <c r="AE741" s="563"/>
    </row>
    <row r="742" spans="1:31" s="386" customFormat="1" ht="15.75" customHeight="1">
      <c r="B742" s="246"/>
      <c r="C742" s="246"/>
      <c r="D742" s="246"/>
      <c r="E742" s="246"/>
      <c r="F742" s="246"/>
      <c r="G742" s="246"/>
      <c r="H742" s="227" t="str">
        <f t="shared" si="87"/>
        <v/>
      </c>
      <c r="I742" s="246"/>
      <c r="J742" s="246"/>
      <c r="K742" s="227"/>
      <c r="L742" s="227"/>
      <c r="M742" s="564" t="s">
        <v>537</v>
      </c>
      <c r="N742" s="564"/>
      <c r="O742" s="315" t="s">
        <v>21</v>
      </c>
      <c r="P742" s="494"/>
      <c r="Q742" s="582">
        <f>SUM(Q735:Q741)</f>
        <v>0</v>
      </c>
      <c r="R742" s="582">
        <f>SUM(R735:R741)</f>
        <v>0</v>
      </c>
      <c r="S742" s="582">
        <f>SUM(S735:S741)</f>
        <v>0</v>
      </c>
      <c r="T742" s="582">
        <f>SUM(T735:T741)</f>
        <v>0</v>
      </c>
      <c r="U742" s="582">
        <f>SUM(U735:U741)</f>
        <v>0</v>
      </c>
      <c r="V742" s="235"/>
      <c r="W742" s="578"/>
      <c r="X742" s="578"/>
      <c r="Y742" s="578"/>
      <c r="Z742" s="578"/>
      <c r="AA742" s="578"/>
      <c r="AB742" s="578"/>
      <c r="AC742" s="563"/>
      <c r="AD742" s="563"/>
      <c r="AE742" s="563"/>
    </row>
    <row r="743" spans="1:31" s="386" customFormat="1" ht="15.75" customHeight="1">
      <c r="A743" s="229" t="str">
        <f>H743&amp;J743&amp;K743&amp;M743&amp;J743&amp;N743</f>
        <v xml:space="preserve">0303610010000_CATEGORY_FY18_30_NSW_WMN_RICHARDSR_01_1220x2410 </v>
      </c>
      <c r="B743" s="583" t="s">
        <v>606</v>
      </c>
      <c r="C743" s="583" t="s">
        <v>606</v>
      </c>
      <c r="D743" s="246">
        <v>61</v>
      </c>
      <c r="E743" s="539" t="s">
        <v>708</v>
      </c>
      <c r="F743" s="583" t="s">
        <v>623</v>
      </c>
      <c r="G743" s="583" t="s">
        <v>623</v>
      </c>
      <c r="H743" s="227" t="str">
        <f t="shared" si="87"/>
        <v>0303610010000</v>
      </c>
      <c r="I743" s="227" t="s">
        <v>443</v>
      </c>
      <c r="J743" s="227" t="s">
        <v>1139</v>
      </c>
      <c r="K743" s="227" t="s">
        <v>1159</v>
      </c>
      <c r="L743" s="227" t="s">
        <v>557</v>
      </c>
      <c r="M743" s="495" t="s">
        <v>1191</v>
      </c>
      <c r="N743" s="495" t="s">
        <v>1148</v>
      </c>
      <c r="O743" s="492" t="s">
        <v>351</v>
      </c>
      <c r="P743" s="492" t="s">
        <v>346</v>
      </c>
      <c r="Q743" s="567"/>
      <c r="R743" s="492"/>
      <c r="S743" s="579"/>
      <c r="T743" s="579"/>
      <c r="U743" s="580"/>
      <c r="V743" s="235"/>
      <c r="W743" s="458">
        <v>55.86</v>
      </c>
      <c r="X743" s="458">
        <v>55.86</v>
      </c>
      <c r="Y743" s="458">
        <v>55.86</v>
      </c>
      <c r="Z743" s="458">
        <v>55.86</v>
      </c>
      <c r="AA743" s="458">
        <v>55.86</v>
      </c>
      <c r="AB743" s="458">
        <v>55.86</v>
      </c>
      <c r="AC743" s="563"/>
      <c r="AD743" s="563"/>
      <c r="AE743" s="563"/>
    </row>
    <row r="744" spans="1:31" s="386" customFormat="1" ht="15.75" customHeight="1">
      <c r="A744" s="229" t="str">
        <f>H744&amp;J744&amp;K744&amp;M744&amp;J744&amp;N744</f>
        <v xml:space="preserve">0303610020000_CATEGORY_FY18_30_NSW_WMN_RICHARDSR_02_1220x2410 </v>
      </c>
      <c r="B744" s="583" t="s">
        <v>606</v>
      </c>
      <c r="C744" s="583" t="s">
        <v>606</v>
      </c>
      <c r="D744" s="246">
        <v>61</v>
      </c>
      <c r="E744" s="539" t="s">
        <v>709</v>
      </c>
      <c r="F744" s="583" t="s">
        <v>623</v>
      </c>
      <c r="G744" s="583" t="s">
        <v>623</v>
      </c>
      <c r="H744" s="227" t="str">
        <f t="shared" si="87"/>
        <v>0303610020000</v>
      </c>
      <c r="I744" s="227" t="s">
        <v>443</v>
      </c>
      <c r="J744" s="227" t="s">
        <v>1139</v>
      </c>
      <c r="K744" s="227" t="s">
        <v>1159</v>
      </c>
      <c r="L744" s="227" t="s">
        <v>557</v>
      </c>
      <c r="M744" s="495" t="s">
        <v>1192</v>
      </c>
      <c r="N744" s="495" t="s">
        <v>1148</v>
      </c>
      <c r="O744" s="492" t="s">
        <v>351</v>
      </c>
      <c r="P744" s="492" t="s">
        <v>346</v>
      </c>
      <c r="Q744" s="567"/>
      <c r="R744" s="492"/>
      <c r="S744" s="579"/>
      <c r="T744" s="579"/>
      <c r="U744" s="580"/>
      <c r="V744" s="235"/>
      <c r="W744" s="458">
        <v>55.86</v>
      </c>
      <c r="X744" s="458">
        <v>55.86</v>
      </c>
      <c r="Y744" s="458">
        <v>55.86</v>
      </c>
      <c r="Z744" s="458">
        <v>55.86</v>
      </c>
      <c r="AA744" s="458">
        <v>55.86</v>
      </c>
      <c r="AB744" s="458">
        <v>55.86</v>
      </c>
      <c r="AC744" s="563"/>
      <c r="AD744" s="563"/>
      <c r="AE744" s="563"/>
    </row>
    <row r="745" spans="1:31" s="386" customFormat="1" ht="15.75" customHeight="1">
      <c r="B745" s="246"/>
      <c r="C745" s="246"/>
      <c r="D745" s="246"/>
      <c r="E745" s="246"/>
      <c r="F745" s="246"/>
      <c r="G745" s="246"/>
      <c r="H745" s="227" t="str">
        <f t="shared" si="87"/>
        <v/>
      </c>
      <c r="I745" s="246"/>
      <c r="J745" s="246"/>
      <c r="K745" s="227"/>
      <c r="L745" s="227"/>
      <c r="M745" s="564" t="s">
        <v>538</v>
      </c>
      <c r="N745" s="564"/>
      <c r="O745" s="315" t="s">
        <v>21</v>
      </c>
      <c r="P745" s="494"/>
      <c r="Q745" s="582">
        <f>SUM(Q743:Q744)</f>
        <v>0</v>
      </c>
      <c r="R745" s="582">
        <f>SUM(R743:R744)</f>
        <v>0</v>
      </c>
      <c r="S745" s="582">
        <f>SUM(S743:S744)</f>
        <v>0</v>
      </c>
      <c r="T745" s="582">
        <f>SUM(T743:T744)</f>
        <v>0</v>
      </c>
      <c r="U745" s="582">
        <f>SUM(U743:U744)</f>
        <v>0</v>
      </c>
      <c r="V745" s="235"/>
      <c r="W745" s="578"/>
      <c r="X745" s="578"/>
      <c r="Y745" s="578"/>
      <c r="Z745" s="578"/>
      <c r="AA745" s="578"/>
      <c r="AB745" s="578"/>
      <c r="AC745" s="563"/>
      <c r="AD745" s="563"/>
      <c r="AE745" s="563"/>
    </row>
    <row r="746" spans="1:31" s="386" customFormat="1" ht="15.75" customHeight="1">
      <c r="A746" s="229" t="str">
        <f>H746&amp;J746&amp;K746&amp;M746&amp;J746&amp;N746</f>
        <v xml:space="preserve">0303620010000_CATEGORY_FY18_30_WT_WMN_WILLIAMS_01_1220x2410 </v>
      </c>
      <c r="B746" s="583" t="s">
        <v>606</v>
      </c>
      <c r="C746" s="583" t="s">
        <v>606</v>
      </c>
      <c r="D746" s="246">
        <v>62</v>
      </c>
      <c r="E746" s="539" t="s">
        <v>708</v>
      </c>
      <c r="F746" s="583" t="s">
        <v>623</v>
      </c>
      <c r="G746" s="583" t="s">
        <v>623</v>
      </c>
      <c r="H746" s="227" t="str">
        <f t="shared" si="87"/>
        <v>0303620010000</v>
      </c>
      <c r="I746" s="227" t="s">
        <v>443</v>
      </c>
      <c r="J746" s="227" t="s">
        <v>1139</v>
      </c>
      <c r="K746" s="227" t="s">
        <v>1159</v>
      </c>
      <c r="L746" s="227" t="s">
        <v>557</v>
      </c>
      <c r="M746" s="495" t="s">
        <v>1193</v>
      </c>
      <c r="N746" s="495" t="s">
        <v>1148</v>
      </c>
      <c r="O746" s="492" t="s">
        <v>351</v>
      </c>
      <c r="P746" s="492" t="s">
        <v>346</v>
      </c>
      <c r="Q746" s="567"/>
      <c r="R746" s="492"/>
      <c r="S746" s="579"/>
      <c r="T746" s="579"/>
      <c r="U746" s="580"/>
      <c r="V746" s="235"/>
      <c r="W746" s="458">
        <v>55.86</v>
      </c>
      <c r="X746" s="458">
        <v>55.86</v>
      </c>
      <c r="Y746" s="458">
        <v>55.86</v>
      </c>
      <c r="Z746" s="458">
        <v>55.86</v>
      </c>
      <c r="AA746" s="458">
        <v>55.86</v>
      </c>
      <c r="AB746" s="458">
        <v>55.86</v>
      </c>
      <c r="AC746" s="563"/>
      <c r="AD746" s="563"/>
      <c r="AE746" s="563"/>
    </row>
    <row r="747" spans="1:31" s="386" customFormat="1" ht="15.75" customHeight="1">
      <c r="A747" s="229" t="str">
        <f>H747&amp;J747&amp;K747&amp;M747&amp;J747&amp;N747</f>
        <v xml:space="preserve">0303620020000_CATEGORY_FY18_30_WT_WMN_WILLIAMS_02_1220x2410 </v>
      </c>
      <c r="B747" s="583" t="s">
        <v>606</v>
      </c>
      <c r="C747" s="583" t="s">
        <v>606</v>
      </c>
      <c r="D747" s="246">
        <v>62</v>
      </c>
      <c r="E747" s="539" t="s">
        <v>709</v>
      </c>
      <c r="F747" s="583" t="s">
        <v>623</v>
      </c>
      <c r="G747" s="583" t="s">
        <v>623</v>
      </c>
      <c r="H747" s="227" t="str">
        <f t="shared" si="87"/>
        <v>0303620020000</v>
      </c>
      <c r="I747" s="227" t="s">
        <v>443</v>
      </c>
      <c r="J747" s="227" t="s">
        <v>1139</v>
      </c>
      <c r="K747" s="227" t="s">
        <v>1159</v>
      </c>
      <c r="L747" s="227" t="s">
        <v>557</v>
      </c>
      <c r="M747" s="495" t="s">
        <v>1194</v>
      </c>
      <c r="N747" s="495" t="s">
        <v>1148</v>
      </c>
      <c r="O747" s="492" t="s">
        <v>351</v>
      </c>
      <c r="P747" s="492" t="s">
        <v>346</v>
      </c>
      <c r="Q747" s="567"/>
      <c r="R747" s="492"/>
      <c r="S747" s="579"/>
      <c r="T747" s="579"/>
      <c r="U747" s="580"/>
      <c r="V747" s="235"/>
      <c r="W747" s="458">
        <v>55.86</v>
      </c>
      <c r="X747" s="458">
        <v>55.86</v>
      </c>
      <c r="Y747" s="458">
        <v>55.86</v>
      </c>
      <c r="Z747" s="458">
        <v>55.86</v>
      </c>
      <c r="AA747" s="458">
        <v>55.86</v>
      </c>
      <c r="AB747" s="458">
        <v>55.86</v>
      </c>
      <c r="AC747" s="563"/>
      <c r="AD747" s="563"/>
      <c r="AE747" s="563"/>
    </row>
    <row r="748" spans="1:31" s="386" customFormat="1" ht="15.75" customHeight="1">
      <c r="A748" s="229" t="str">
        <f>H748&amp;J748&amp;K748&amp;M748&amp;J748&amp;N748</f>
        <v xml:space="preserve">0303620030000_CATEGORY_FY18_30_WT_WMN_FELIX_01_1220x2410 </v>
      </c>
      <c r="B748" s="583" t="s">
        <v>606</v>
      </c>
      <c r="C748" s="583" t="s">
        <v>606</v>
      </c>
      <c r="D748" s="246">
        <v>62</v>
      </c>
      <c r="E748" s="539" t="s">
        <v>710</v>
      </c>
      <c r="F748" s="583" t="s">
        <v>623</v>
      </c>
      <c r="G748" s="583" t="s">
        <v>623</v>
      </c>
      <c r="H748" s="227" t="str">
        <f t="shared" si="87"/>
        <v>0303620030000</v>
      </c>
      <c r="I748" s="227" t="s">
        <v>443</v>
      </c>
      <c r="J748" s="227" t="s">
        <v>1139</v>
      </c>
      <c r="K748" s="227" t="s">
        <v>1159</v>
      </c>
      <c r="L748" s="227" t="s">
        <v>557</v>
      </c>
      <c r="M748" s="495" t="s">
        <v>1195</v>
      </c>
      <c r="N748" s="495" t="s">
        <v>1148</v>
      </c>
      <c r="O748" s="492" t="s">
        <v>351</v>
      </c>
      <c r="P748" s="492" t="s">
        <v>346</v>
      </c>
      <c r="Q748" s="567"/>
      <c r="R748" s="492"/>
      <c r="S748" s="579"/>
      <c r="T748" s="579"/>
      <c r="U748" s="580"/>
      <c r="V748" s="235"/>
      <c r="W748" s="458">
        <v>55.86</v>
      </c>
      <c r="X748" s="458">
        <v>55.86</v>
      </c>
      <c r="Y748" s="458">
        <v>55.86</v>
      </c>
      <c r="Z748" s="458">
        <v>55.86</v>
      </c>
      <c r="AA748" s="458">
        <v>55.86</v>
      </c>
      <c r="AB748" s="458">
        <v>55.86</v>
      </c>
      <c r="AC748" s="563"/>
      <c r="AD748" s="563"/>
      <c r="AE748" s="563"/>
    </row>
    <row r="749" spans="1:31" s="386" customFormat="1" ht="15.75" customHeight="1">
      <c r="B749" s="246"/>
      <c r="C749" s="246"/>
      <c r="D749" s="246"/>
      <c r="E749" s="539"/>
      <c r="F749" s="246"/>
      <c r="G749" s="246"/>
      <c r="H749" s="227" t="str">
        <f t="shared" si="87"/>
        <v/>
      </c>
      <c r="I749" s="246"/>
      <c r="J749" s="246"/>
      <c r="K749" s="227"/>
      <c r="L749" s="227"/>
      <c r="M749" s="564" t="s">
        <v>539</v>
      </c>
      <c r="N749" s="564"/>
      <c r="O749" s="315" t="s">
        <v>21</v>
      </c>
      <c r="P749" s="494"/>
      <c r="Q749" s="582">
        <f>SUM(Q746:Q748)</f>
        <v>0</v>
      </c>
      <c r="R749" s="582">
        <f>SUM(R746:R748)</f>
        <v>0</v>
      </c>
      <c r="S749" s="582">
        <f>SUM(S746:S748)</f>
        <v>0</v>
      </c>
      <c r="T749" s="582">
        <f>SUM(T746:T748)</f>
        <v>0</v>
      </c>
      <c r="U749" s="582">
        <f>SUM(U746:U748)</f>
        <v>0</v>
      </c>
      <c r="V749" s="235"/>
      <c r="W749" s="578"/>
      <c r="X749" s="578"/>
      <c r="Y749" s="578"/>
      <c r="Z749" s="578"/>
      <c r="AA749" s="578"/>
      <c r="AB749" s="578"/>
      <c r="AC749" s="563"/>
      <c r="AD749" s="563"/>
      <c r="AE749" s="563"/>
    </row>
    <row r="750" spans="1:31" s="386" customFormat="1" ht="15.75" customHeight="1">
      <c r="A750" s="229" t="str">
        <f>H750&amp;J750&amp;K750&amp;M750&amp;J750&amp;N750</f>
        <v xml:space="preserve">0303630010000_CATEGORY_FY18_30_BB_WMN_DELLEDONNE_01_1220x2410 </v>
      </c>
      <c r="B750" s="583" t="s">
        <v>606</v>
      </c>
      <c r="C750" s="583" t="s">
        <v>606</v>
      </c>
      <c r="D750" s="246">
        <v>63</v>
      </c>
      <c r="E750" s="539" t="s">
        <v>708</v>
      </c>
      <c r="F750" s="583" t="s">
        <v>623</v>
      </c>
      <c r="G750" s="583" t="s">
        <v>623</v>
      </c>
      <c r="H750" s="227" t="str">
        <f t="shared" si="87"/>
        <v>0303630010000</v>
      </c>
      <c r="I750" s="227" t="s">
        <v>443</v>
      </c>
      <c r="J750" s="227" t="s">
        <v>1139</v>
      </c>
      <c r="K750" s="227" t="s">
        <v>1159</v>
      </c>
      <c r="L750" s="227" t="s">
        <v>557</v>
      </c>
      <c r="M750" s="495" t="s">
        <v>1167</v>
      </c>
      <c r="N750" s="495" t="s">
        <v>1148</v>
      </c>
      <c r="O750" s="492" t="s">
        <v>351</v>
      </c>
      <c r="P750" s="492" t="s">
        <v>346</v>
      </c>
      <c r="Q750" s="567"/>
      <c r="R750" s="492"/>
      <c r="S750" s="579"/>
      <c r="T750" s="579"/>
      <c r="U750" s="580"/>
      <c r="V750" s="235"/>
      <c r="W750" s="458">
        <v>55.86</v>
      </c>
      <c r="X750" s="458">
        <v>55.86</v>
      </c>
      <c r="Y750" s="458">
        <v>55.86</v>
      </c>
      <c r="Z750" s="458">
        <v>55.86</v>
      </c>
      <c r="AA750" s="458">
        <v>55.86</v>
      </c>
      <c r="AB750" s="458">
        <v>55.86</v>
      </c>
      <c r="AC750" s="563"/>
      <c r="AD750" s="563"/>
      <c r="AE750" s="563"/>
    </row>
    <row r="751" spans="1:31" s="386" customFormat="1" ht="15.75" customHeight="1">
      <c r="A751" s="229" t="str">
        <f>H751&amp;J751&amp;K751&amp;M751&amp;J751&amp;N751</f>
        <v xml:space="preserve">0303630020000_CATEGORY_FY18_30_BB_WMN_DELLEDONNE_02_1220x2410 </v>
      </c>
      <c r="B751" s="583" t="s">
        <v>606</v>
      </c>
      <c r="C751" s="583" t="s">
        <v>606</v>
      </c>
      <c r="D751" s="246">
        <v>63</v>
      </c>
      <c r="E751" s="539" t="s">
        <v>709</v>
      </c>
      <c r="F751" s="583" t="s">
        <v>623</v>
      </c>
      <c r="G751" s="583" t="s">
        <v>623</v>
      </c>
      <c r="H751" s="227" t="str">
        <f t="shared" si="87"/>
        <v>0303630020000</v>
      </c>
      <c r="I751" s="227" t="s">
        <v>443</v>
      </c>
      <c r="J751" s="227" t="s">
        <v>1139</v>
      </c>
      <c r="K751" s="227" t="s">
        <v>1159</v>
      </c>
      <c r="L751" s="227" t="s">
        <v>557</v>
      </c>
      <c r="M751" s="495" t="s">
        <v>1168</v>
      </c>
      <c r="N751" s="495" t="s">
        <v>1148</v>
      </c>
      <c r="O751" s="492" t="s">
        <v>351</v>
      </c>
      <c r="P751" s="492" t="s">
        <v>346</v>
      </c>
      <c r="Q751" s="567"/>
      <c r="R751" s="492"/>
      <c r="S751" s="579"/>
      <c r="T751" s="579"/>
      <c r="U751" s="580"/>
      <c r="V751" s="235"/>
      <c r="W751" s="458">
        <v>55.86</v>
      </c>
      <c r="X751" s="458">
        <v>55.86</v>
      </c>
      <c r="Y751" s="458">
        <v>55.86</v>
      </c>
      <c r="Z751" s="458">
        <v>55.86</v>
      </c>
      <c r="AA751" s="458">
        <v>55.86</v>
      </c>
      <c r="AB751" s="458">
        <v>55.86</v>
      </c>
      <c r="AC751" s="563"/>
      <c r="AD751" s="563"/>
      <c r="AE751" s="563"/>
    </row>
    <row r="752" spans="1:31" s="386" customFormat="1" ht="15.75" customHeight="1">
      <c r="B752" s="246"/>
      <c r="C752" s="246"/>
      <c r="D752" s="246"/>
      <c r="E752" s="246"/>
      <c r="F752" s="246"/>
      <c r="G752" s="246"/>
      <c r="H752" s="227" t="str">
        <f t="shared" si="87"/>
        <v/>
      </c>
      <c r="I752" s="246"/>
      <c r="J752" s="246"/>
      <c r="K752" s="227"/>
      <c r="L752" s="227"/>
      <c r="M752" s="565" t="s">
        <v>540</v>
      </c>
      <c r="N752" s="565"/>
      <c r="O752" s="315" t="s">
        <v>21</v>
      </c>
      <c r="P752" s="494"/>
      <c r="Q752" s="582">
        <f>SUM(Q750:Q751)</f>
        <v>0</v>
      </c>
      <c r="R752" s="582">
        <f>SUM(R750:R751)</f>
        <v>0</v>
      </c>
      <c r="S752" s="582">
        <f>SUM(S750:S751)</f>
        <v>0</v>
      </c>
      <c r="T752" s="582">
        <f>SUM(T750:T751)</f>
        <v>0</v>
      </c>
      <c r="U752" s="582">
        <f>SUM(U750:U751)</f>
        <v>0</v>
      </c>
      <c r="V752" s="235"/>
      <c r="W752" s="578"/>
      <c r="X752" s="578"/>
      <c r="Y752" s="578"/>
      <c r="Z752" s="578"/>
      <c r="AA752" s="578"/>
      <c r="AB752" s="578"/>
      <c r="AC752" s="563"/>
      <c r="AD752" s="563"/>
      <c r="AE752" s="563"/>
    </row>
    <row r="753" spans="1:31" s="386" customFormat="1" ht="15.75" customHeight="1">
      <c r="A753" s="229" t="str">
        <f>H753&amp;J753&amp;K753&amp;M753&amp;J753&amp;N753</f>
        <v xml:space="preserve">0303640010000_CATEGORY_FY18_30_TNS_WILLIAMS_01_1220x2410 </v>
      </c>
      <c r="B753" s="583" t="s">
        <v>606</v>
      </c>
      <c r="C753" s="583" t="s">
        <v>606</v>
      </c>
      <c r="D753" s="246">
        <v>64</v>
      </c>
      <c r="E753" s="539" t="s">
        <v>708</v>
      </c>
      <c r="F753" s="583" t="s">
        <v>623</v>
      </c>
      <c r="G753" s="583" t="s">
        <v>623</v>
      </c>
      <c r="H753" s="227" t="str">
        <f t="shared" si="87"/>
        <v>0303640010000</v>
      </c>
      <c r="I753" s="227" t="s">
        <v>443</v>
      </c>
      <c r="J753" s="227" t="s">
        <v>1139</v>
      </c>
      <c r="K753" s="227" t="s">
        <v>1159</v>
      </c>
      <c r="L753" s="227" t="s">
        <v>557</v>
      </c>
      <c r="M753" s="495" t="s">
        <v>1166</v>
      </c>
      <c r="N753" s="495" t="s">
        <v>1148</v>
      </c>
      <c r="O753" s="492" t="s">
        <v>351</v>
      </c>
      <c r="P753" s="492" t="s">
        <v>346</v>
      </c>
      <c r="Q753" s="567"/>
      <c r="R753" s="492"/>
      <c r="S753" s="579"/>
      <c r="T753" s="579"/>
      <c r="U753" s="580"/>
      <c r="V753" s="235"/>
      <c r="W753" s="458">
        <v>55.86</v>
      </c>
      <c r="X753" s="458">
        <v>55.86</v>
      </c>
      <c r="Y753" s="458">
        <v>55.86</v>
      </c>
      <c r="Z753" s="458">
        <v>55.86</v>
      </c>
      <c r="AA753" s="458">
        <v>55.86</v>
      </c>
      <c r="AB753" s="458">
        <v>55.86</v>
      </c>
      <c r="AC753" s="563"/>
      <c r="AD753" s="563"/>
      <c r="AE753" s="563"/>
    </row>
    <row r="754" spans="1:31" s="386" customFormat="1" ht="15.75" customHeight="1">
      <c r="B754" s="246"/>
      <c r="C754" s="246"/>
      <c r="D754" s="246"/>
      <c r="E754" s="246"/>
      <c r="F754" s="246"/>
      <c r="G754" s="246"/>
      <c r="H754" s="227" t="str">
        <f t="shared" si="87"/>
        <v/>
      </c>
      <c r="I754" s="246"/>
      <c r="J754" s="246"/>
      <c r="K754" s="227"/>
      <c r="L754" s="227"/>
      <c r="M754" s="498" t="s">
        <v>707</v>
      </c>
      <c r="N754" s="498"/>
      <c r="O754" s="499" t="s">
        <v>21</v>
      </c>
      <c r="P754" s="499"/>
      <c r="Q754" s="582">
        <f>SUM(Q753)</f>
        <v>0</v>
      </c>
      <c r="R754" s="582">
        <f>SUM(R753)</f>
        <v>0</v>
      </c>
      <c r="S754" s="582">
        <f>SUM(S753)</f>
        <v>0</v>
      </c>
      <c r="T754" s="582">
        <f>SUM(T753)</f>
        <v>0</v>
      </c>
      <c r="U754" s="582">
        <f>SUM(U753)</f>
        <v>0</v>
      </c>
      <c r="V754" s="235"/>
      <c r="W754" s="578"/>
      <c r="X754" s="578"/>
      <c r="Y754" s="578"/>
      <c r="Z754" s="578"/>
      <c r="AA754" s="578"/>
      <c r="AB754" s="578"/>
      <c r="AC754" s="563"/>
      <c r="AD754" s="563"/>
      <c r="AE754" s="563"/>
    </row>
    <row r="755" spans="1:31" s="386" customFormat="1" ht="15.75" customHeight="1">
      <c r="A755" s="229" t="str">
        <f t="shared" ref="A755:A760" si="89">H755&amp;J755&amp;K755&amp;M755&amp;J755&amp;N755</f>
        <v xml:space="preserve">0303650010000_CATEGORY_FY18_30_YA_PERF_01_1220x2410 </v>
      </c>
      <c r="B755" s="583" t="s">
        <v>606</v>
      </c>
      <c r="C755" s="583" t="s">
        <v>606</v>
      </c>
      <c r="D755" s="246">
        <v>65</v>
      </c>
      <c r="E755" s="539" t="s">
        <v>708</v>
      </c>
      <c r="F755" s="583" t="s">
        <v>623</v>
      </c>
      <c r="G755" s="583" t="s">
        <v>623</v>
      </c>
      <c r="H755" s="227" t="str">
        <f t="shared" si="87"/>
        <v>0303650010000</v>
      </c>
      <c r="I755" s="227" t="s">
        <v>443</v>
      </c>
      <c r="J755" s="227" t="s">
        <v>1139</v>
      </c>
      <c r="K755" s="227" t="s">
        <v>1159</v>
      </c>
      <c r="L755" s="227" t="s">
        <v>559</v>
      </c>
      <c r="M755" s="495" t="s">
        <v>1160</v>
      </c>
      <c r="N755" s="495" t="s">
        <v>1148</v>
      </c>
      <c r="O755" s="492" t="s">
        <v>351</v>
      </c>
      <c r="P755" s="492" t="s">
        <v>346</v>
      </c>
      <c r="Q755" s="567"/>
      <c r="R755" s="492"/>
      <c r="S755" s="579"/>
      <c r="T755" s="579"/>
      <c r="U755" s="580"/>
      <c r="V755" s="235"/>
      <c r="W755" s="458">
        <v>55.86</v>
      </c>
      <c r="X755" s="458">
        <v>55.86</v>
      </c>
      <c r="Y755" s="458">
        <v>55.86</v>
      </c>
      <c r="Z755" s="458">
        <v>55.86</v>
      </c>
      <c r="AA755" s="458">
        <v>55.86</v>
      </c>
      <c r="AB755" s="458">
        <v>55.86</v>
      </c>
      <c r="AC755" s="563"/>
      <c r="AD755" s="563"/>
      <c r="AE755" s="563"/>
    </row>
    <row r="756" spans="1:31" s="386" customFormat="1" ht="15.75" customHeight="1">
      <c r="A756" s="229" t="str">
        <f t="shared" si="89"/>
        <v xml:space="preserve">0303650020000_CATEGORY_FY18_30_YA_PERF_02_1220x2410 </v>
      </c>
      <c r="B756" s="583" t="s">
        <v>606</v>
      </c>
      <c r="C756" s="583" t="s">
        <v>606</v>
      </c>
      <c r="D756" s="246">
        <v>65</v>
      </c>
      <c r="E756" s="539" t="s">
        <v>709</v>
      </c>
      <c r="F756" s="583" t="s">
        <v>623</v>
      </c>
      <c r="G756" s="583" t="s">
        <v>623</v>
      </c>
      <c r="H756" s="227" t="str">
        <f t="shared" si="87"/>
        <v>0303650020000</v>
      </c>
      <c r="I756" s="227" t="s">
        <v>443</v>
      </c>
      <c r="J756" s="227" t="s">
        <v>1139</v>
      </c>
      <c r="K756" s="227" t="s">
        <v>1159</v>
      </c>
      <c r="L756" s="227" t="s">
        <v>559</v>
      </c>
      <c r="M756" s="495" t="s">
        <v>1161</v>
      </c>
      <c r="N756" s="495" t="s">
        <v>1148</v>
      </c>
      <c r="O756" s="492" t="s">
        <v>351</v>
      </c>
      <c r="P756" s="492" t="s">
        <v>346</v>
      </c>
      <c r="Q756" s="567"/>
      <c r="R756" s="492"/>
      <c r="S756" s="579"/>
      <c r="T756" s="579"/>
      <c r="U756" s="580"/>
      <c r="V756" s="235"/>
      <c r="W756" s="458">
        <v>55.86</v>
      </c>
      <c r="X756" s="458">
        <v>55.86</v>
      </c>
      <c r="Y756" s="458">
        <v>55.86</v>
      </c>
      <c r="Z756" s="458">
        <v>55.86</v>
      </c>
      <c r="AA756" s="458">
        <v>55.86</v>
      </c>
      <c r="AB756" s="458">
        <v>55.86</v>
      </c>
      <c r="AC756" s="563"/>
      <c r="AD756" s="563"/>
      <c r="AE756" s="563"/>
    </row>
    <row r="757" spans="1:31" s="386" customFormat="1" ht="15.75" customHeight="1">
      <c r="A757" s="229" t="str">
        <f t="shared" si="89"/>
        <v xml:space="preserve">0303650030000_CATEGORY_FY18_30_YA_PERF_03_1220x2410 </v>
      </c>
      <c r="B757" s="583" t="s">
        <v>606</v>
      </c>
      <c r="C757" s="583" t="s">
        <v>606</v>
      </c>
      <c r="D757" s="246">
        <v>65</v>
      </c>
      <c r="E757" s="539" t="s">
        <v>710</v>
      </c>
      <c r="F757" s="583" t="s">
        <v>623</v>
      </c>
      <c r="G757" s="583" t="s">
        <v>623</v>
      </c>
      <c r="H757" s="227" t="str">
        <f t="shared" si="87"/>
        <v>0303650030000</v>
      </c>
      <c r="I757" s="227" t="s">
        <v>443</v>
      </c>
      <c r="J757" s="227" t="s">
        <v>1139</v>
      </c>
      <c r="K757" s="227" t="s">
        <v>1159</v>
      </c>
      <c r="L757" s="227" t="s">
        <v>559</v>
      </c>
      <c r="M757" s="495" t="s">
        <v>1162</v>
      </c>
      <c r="N757" s="495" t="s">
        <v>1148</v>
      </c>
      <c r="O757" s="492" t="s">
        <v>351</v>
      </c>
      <c r="P757" s="492" t="s">
        <v>346</v>
      </c>
      <c r="Q757" s="567"/>
      <c r="R757" s="492"/>
      <c r="S757" s="579"/>
      <c r="T757" s="579"/>
      <c r="U757" s="580"/>
      <c r="V757" s="235"/>
      <c r="W757" s="458">
        <v>55.86</v>
      </c>
      <c r="X757" s="458">
        <v>55.86</v>
      </c>
      <c r="Y757" s="458">
        <v>55.86</v>
      </c>
      <c r="Z757" s="458">
        <v>55.86</v>
      </c>
      <c r="AA757" s="458">
        <v>55.86</v>
      </c>
      <c r="AB757" s="458">
        <v>55.86</v>
      </c>
      <c r="AC757" s="563"/>
      <c r="AD757" s="563"/>
      <c r="AE757" s="563"/>
    </row>
    <row r="758" spans="1:31" s="386" customFormat="1" ht="15.75" customHeight="1">
      <c r="A758" s="229" t="str">
        <f t="shared" si="89"/>
        <v xml:space="preserve">0303650040000_CATEGORY_FY18_30_YA_PERF_04_1220x1045 </v>
      </c>
      <c r="B758" s="583" t="s">
        <v>606</v>
      </c>
      <c r="C758" s="583" t="s">
        <v>606</v>
      </c>
      <c r="D758" s="246">
        <v>65</v>
      </c>
      <c r="E758" s="539" t="s">
        <v>711</v>
      </c>
      <c r="F758" s="583" t="s">
        <v>623</v>
      </c>
      <c r="G758" s="583" t="s">
        <v>623</v>
      </c>
      <c r="H758" s="227" t="str">
        <f t="shared" si="87"/>
        <v>0303650040000</v>
      </c>
      <c r="I758" s="227" t="s">
        <v>443</v>
      </c>
      <c r="J758" s="227" t="s">
        <v>1139</v>
      </c>
      <c r="K758" s="227" t="s">
        <v>1159</v>
      </c>
      <c r="L758" s="227" t="s">
        <v>559</v>
      </c>
      <c r="M758" s="495" t="s">
        <v>1163</v>
      </c>
      <c r="N758" s="496" t="s">
        <v>1149</v>
      </c>
      <c r="O758" s="497" t="s">
        <v>350</v>
      </c>
      <c r="P758" s="492" t="s">
        <v>346</v>
      </c>
      <c r="Q758" s="568"/>
      <c r="R758" s="492"/>
      <c r="S758" s="579"/>
      <c r="T758" s="579"/>
      <c r="U758" s="580"/>
      <c r="V758" s="235"/>
      <c r="W758" s="458">
        <v>55.86</v>
      </c>
      <c r="X758" s="458">
        <v>55.86</v>
      </c>
      <c r="Y758" s="458">
        <v>55.86</v>
      </c>
      <c r="Z758" s="458">
        <v>55.86</v>
      </c>
      <c r="AA758" s="458">
        <v>55.86</v>
      </c>
      <c r="AB758" s="458">
        <v>55.86</v>
      </c>
      <c r="AC758" s="563"/>
      <c r="AD758" s="563"/>
      <c r="AE758" s="563"/>
    </row>
    <row r="759" spans="1:31" s="386" customFormat="1" ht="15.75" customHeight="1">
      <c r="A759" s="229" t="str">
        <f t="shared" si="89"/>
        <v xml:space="preserve">0303650050000_CATEGORY_FY18_30_YA_PERF_05_1220x1045 </v>
      </c>
      <c r="B759" s="583" t="s">
        <v>606</v>
      </c>
      <c r="C759" s="583" t="s">
        <v>606</v>
      </c>
      <c r="D759" s="246">
        <v>65</v>
      </c>
      <c r="E759" s="539" t="s">
        <v>712</v>
      </c>
      <c r="F759" s="583" t="s">
        <v>623</v>
      </c>
      <c r="G759" s="583" t="s">
        <v>623</v>
      </c>
      <c r="H759" s="227" t="str">
        <f t="shared" si="87"/>
        <v>0303650050000</v>
      </c>
      <c r="I759" s="227" t="s">
        <v>443</v>
      </c>
      <c r="J759" s="227" t="s">
        <v>1139</v>
      </c>
      <c r="K759" s="227" t="s">
        <v>1159</v>
      </c>
      <c r="L759" s="227" t="s">
        <v>559</v>
      </c>
      <c r="M759" s="495" t="s">
        <v>1164</v>
      </c>
      <c r="N759" s="496" t="s">
        <v>1149</v>
      </c>
      <c r="O759" s="497" t="s">
        <v>350</v>
      </c>
      <c r="P759" s="492" t="s">
        <v>346</v>
      </c>
      <c r="Q759" s="568"/>
      <c r="R759" s="492"/>
      <c r="S759" s="579"/>
      <c r="T759" s="579"/>
      <c r="U759" s="580"/>
      <c r="V759" s="235"/>
      <c r="W759" s="458">
        <v>55.86</v>
      </c>
      <c r="X759" s="458">
        <v>55.86</v>
      </c>
      <c r="Y759" s="458">
        <v>55.86</v>
      </c>
      <c r="Z759" s="458">
        <v>55.86</v>
      </c>
      <c r="AA759" s="458">
        <v>55.86</v>
      </c>
      <c r="AB759" s="458">
        <v>55.86</v>
      </c>
      <c r="AC759" s="563"/>
      <c r="AD759" s="563"/>
      <c r="AE759" s="563"/>
    </row>
    <row r="760" spans="1:31" s="386" customFormat="1" ht="15.75" customHeight="1">
      <c r="A760" s="229" t="str">
        <f t="shared" si="89"/>
        <v xml:space="preserve">0303650060000_CATEGORY_FY18_30_YA_PERF_06_1220x1045 </v>
      </c>
      <c r="B760" s="583" t="s">
        <v>606</v>
      </c>
      <c r="C760" s="583" t="s">
        <v>606</v>
      </c>
      <c r="D760" s="246">
        <v>65</v>
      </c>
      <c r="E760" s="539" t="s">
        <v>713</v>
      </c>
      <c r="F760" s="583" t="s">
        <v>623</v>
      </c>
      <c r="G760" s="583" t="s">
        <v>623</v>
      </c>
      <c r="H760" s="227" t="str">
        <f t="shared" si="87"/>
        <v>0303650060000</v>
      </c>
      <c r="I760" s="227" t="s">
        <v>443</v>
      </c>
      <c r="J760" s="227" t="s">
        <v>1139</v>
      </c>
      <c r="K760" s="227" t="s">
        <v>1159</v>
      </c>
      <c r="L760" s="227" t="s">
        <v>559</v>
      </c>
      <c r="M760" s="495" t="s">
        <v>1165</v>
      </c>
      <c r="N760" s="496" t="s">
        <v>1149</v>
      </c>
      <c r="O760" s="497" t="s">
        <v>350</v>
      </c>
      <c r="P760" s="492" t="s">
        <v>346</v>
      </c>
      <c r="Q760" s="568"/>
      <c r="R760" s="492"/>
      <c r="S760" s="579"/>
      <c r="T760" s="579"/>
      <c r="U760" s="580"/>
      <c r="V760" s="235"/>
      <c r="W760" s="458">
        <v>55.86</v>
      </c>
      <c r="X760" s="458">
        <v>55.86</v>
      </c>
      <c r="Y760" s="458">
        <v>55.86</v>
      </c>
      <c r="Z760" s="458">
        <v>55.86</v>
      </c>
      <c r="AA760" s="458">
        <v>55.86</v>
      </c>
      <c r="AB760" s="458">
        <v>55.86</v>
      </c>
      <c r="AC760" s="563"/>
      <c r="AD760" s="563"/>
      <c r="AE760" s="563"/>
    </row>
    <row r="761" spans="1:31" s="386" customFormat="1" ht="15.75" customHeight="1">
      <c r="B761" s="246"/>
      <c r="C761" s="246"/>
      <c r="D761" s="246"/>
      <c r="E761" s="246"/>
      <c r="F761" s="246"/>
      <c r="G761" s="246"/>
      <c r="H761" s="227" t="str">
        <f t="shared" si="87"/>
        <v/>
      </c>
      <c r="I761" s="246"/>
      <c r="J761" s="246"/>
      <c r="K761" s="227"/>
      <c r="L761" s="227"/>
      <c r="M761" s="564" t="s">
        <v>541</v>
      </c>
      <c r="N761" s="564"/>
      <c r="O761" s="315" t="s">
        <v>21</v>
      </c>
      <c r="P761" s="494"/>
      <c r="Q761" s="582">
        <f>SUM(Q755:Q760)</f>
        <v>0</v>
      </c>
      <c r="R761" s="582">
        <f>SUM(R755:R760)</f>
        <v>0</v>
      </c>
      <c r="S761" s="582">
        <f>SUM(S755:S760)</f>
        <v>0</v>
      </c>
      <c r="T761" s="582">
        <f>SUM(T755:T760)</f>
        <v>0</v>
      </c>
      <c r="U761" s="582">
        <f>SUM(U755:U760)</f>
        <v>0</v>
      </c>
      <c r="V761" s="235"/>
      <c r="W761" s="578"/>
      <c r="X761" s="578"/>
      <c r="Y761" s="578"/>
      <c r="Z761" s="578"/>
      <c r="AA761" s="578"/>
      <c r="AB761" s="578"/>
      <c r="AC761" s="563"/>
      <c r="AD761" s="563"/>
      <c r="AE761" s="563"/>
    </row>
    <row r="762" spans="1:31" s="386" customFormat="1" ht="15.75" customHeight="1">
      <c r="A762" s="229" t="str">
        <f>H762&amp;J762&amp;K762&amp;M762&amp;J762&amp;N762</f>
        <v xml:space="preserve">0303660010000_CATEGORY_FY18_30_YA_NSW_01_1220x2410 </v>
      </c>
      <c r="B762" s="583" t="s">
        <v>606</v>
      </c>
      <c r="C762" s="583" t="s">
        <v>606</v>
      </c>
      <c r="D762" s="246">
        <v>66</v>
      </c>
      <c r="E762" s="539" t="s">
        <v>708</v>
      </c>
      <c r="F762" s="583" t="s">
        <v>623</v>
      </c>
      <c r="G762" s="583" t="s">
        <v>623</v>
      </c>
      <c r="H762" s="227" t="str">
        <f t="shared" si="87"/>
        <v>0303660010000</v>
      </c>
      <c r="I762" s="227" t="s">
        <v>443</v>
      </c>
      <c r="J762" s="227" t="s">
        <v>1139</v>
      </c>
      <c r="K762" s="227" t="s">
        <v>1159</v>
      </c>
      <c r="L762" s="227" t="s">
        <v>559</v>
      </c>
      <c r="M762" s="495" t="s">
        <v>542</v>
      </c>
      <c r="N762" s="495" t="s">
        <v>1148</v>
      </c>
      <c r="O762" s="492" t="s">
        <v>351</v>
      </c>
      <c r="P762" s="492" t="s">
        <v>346</v>
      </c>
      <c r="Q762" s="567"/>
      <c r="R762" s="492"/>
      <c r="S762" s="579"/>
      <c r="T762" s="579"/>
      <c r="U762" s="580"/>
      <c r="V762" s="235"/>
      <c r="W762" s="458">
        <v>55.86</v>
      </c>
      <c r="X762" s="458">
        <v>55.86</v>
      </c>
      <c r="Y762" s="458">
        <v>55.86</v>
      </c>
      <c r="Z762" s="458">
        <v>55.86</v>
      </c>
      <c r="AA762" s="458">
        <v>55.86</v>
      </c>
      <c r="AB762" s="458">
        <v>55.86</v>
      </c>
      <c r="AC762" s="563"/>
      <c r="AD762" s="563"/>
      <c r="AE762" s="563"/>
    </row>
    <row r="763" spans="1:31" s="386" customFormat="1" ht="15.75" customHeight="1">
      <c r="A763" s="229" t="str">
        <f>H763&amp;J763&amp;K763&amp;M763&amp;J763&amp;N763</f>
        <v xml:space="preserve">0303660020000_CATEGORY_FY18_30_YA_NSW_02_1220x2410 </v>
      </c>
      <c r="B763" s="583" t="s">
        <v>606</v>
      </c>
      <c r="C763" s="583" t="s">
        <v>606</v>
      </c>
      <c r="D763" s="246">
        <v>66</v>
      </c>
      <c r="E763" s="539" t="s">
        <v>709</v>
      </c>
      <c r="F763" s="583" t="s">
        <v>623</v>
      </c>
      <c r="G763" s="583" t="s">
        <v>623</v>
      </c>
      <c r="H763" s="227" t="str">
        <f t="shared" si="87"/>
        <v>0303660020000</v>
      </c>
      <c r="I763" s="227" t="s">
        <v>443</v>
      </c>
      <c r="J763" s="227" t="s">
        <v>1139</v>
      </c>
      <c r="K763" s="227" t="s">
        <v>1159</v>
      </c>
      <c r="L763" s="227" t="s">
        <v>559</v>
      </c>
      <c r="M763" s="495" t="s">
        <v>543</v>
      </c>
      <c r="N763" s="495" t="s">
        <v>1148</v>
      </c>
      <c r="O763" s="492" t="s">
        <v>351</v>
      </c>
      <c r="P763" s="492" t="s">
        <v>346</v>
      </c>
      <c r="Q763" s="567"/>
      <c r="R763" s="492"/>
      <c r="S763" s="579"/>
      <c r="T763" s="579"/>
      <c r="U763" s="580"/>
      <c r="V763" s="235"/>
      <c r="W763" s="458">
        <v>55.86</v>
      </c>
      <c r="X763" s="458">
        <v>55.86</v>
      </c>
      <c r="Y763" s="458">
        <v>55.86</v>
      </c>
      <c r="Z763" s="458">
        <v>55.86</v>
      </c>
      <c r="AA763" s="458">
        <v>55.86</v>
      </c>
      <c r="AB763" s="458">
        <v>55.86</v>
      </c>
      <c r="AC763" s="563"/>
      <c r="AD763" s="563"/>
      <c r="AE763" s="563"/>
    </row>
    <row r="764" spans="1:31" s="386" customFormat="1" ht="15.75" customHeight="1">
      <c r="A764" s="229" t="str">
        <f>H764&amp;J764&amp;K764&amp;M764&amp;J764&amp;N764</f>
        <v xml:space="preserve">0303660030000_CATEGORY_FY18_30_YA_NSW_03_1220x1045 </v>
      </c>
      <c r="B764" s="583" t="s">
        <v>606</v>
      </c>
      <c r="C764" s="583" t="s">
        <v>606</v>
      </c>
      <c r="D764" s="246">
        <v>66</v>
      </c>
      <c r="E764" s="539" t="s">
        <v>710</v>
      </c>
      <c r="F764" s="583" t="s">
        <v>623</v>
      </c>
      <c r="G764" s="583" t="s">
        <v>623</v>
      </c>
      <c r="H764" s="227" t="str">
        <f t="shared" si="87"/>
        <v>0303660030000</v>
      </c>
      <c r="I764" s="227" t="s">
        <v>443</v>
      </c>
      <c r="J764" s="227" t="s">
        <v>1139</v>
      </c>
      <c r="K764" s="227" t="s">
        <v>1159</v>
      </c>
      <c r="L764" s="227" t="s">
        <v>559</v>
      </c>
      <c r="M764" s="513" t="s">
        <v>561</v>
      </c>
      <c r="N764" s="513" t="s">
        <v>1149</v>
      </c>
      <c r="O764" s="503" t="s">
        <v>350</v>
      </c>
      <c r="P764" s="493" t="s">
        <v>346</v>
      </c>
      <c r="Q764" s="569"/>
      <c r="R764" s="492"/>
      <c r="S764" s="579"/>
      <c r="T764" s="579"/>
      <c r="U764" s="580"/>
      <c r="V764" s="235"/>
      <c r="W764" s="458">
        <v>55.86</v>
      </c>
      <c r="X764" s="458">
        <v>55.86</v>
      </c>
      <c r="Y764" s="458">
        <v>55.86</v>
      </c>
      <c r="Z764" s="458">
        <v>55.86</v>
      </c>
      <c r="AA764" s="458">
        <v>55.86</v>
      </c>
      <c r="AB764" s="458">
        <v>55.86</v>
      </c>
      <c r="AC764" s="563"/>
      <c r="AD764" s="563"/>
      <c r="AE764" s="563"/>
    </row>
    <row r="765" spans="1:31" s="386" customFormat="1" ht="15.75" customHeight="1">
      <c r="A765" s="229" t="str">
        <f>H765&amp;J765&amp;K765&amp;M765&amp;J765&amp;N765</f>
        <v xml:space="preserve">0303660040000_CATEGORY_FY18_30_YA_NSW_04_1220x1045 </v>
      </c>
      <c r="B765" s="583" t="s">
        <v>606</v>
      </c>
      <c r="C765" s="583" t="s">
        <v>606</v>
      </c>
      <c r="D765" s="246">
        <v>66</v>
      </c>
      <c r="E765" s="539" t="s">
        <v>711</v>
      </c>
      <c r="F765" s="583" t="s">
        <v>623</v>
      </c>
      <c r="G765" s="583" t="s">
        <v>623</v>
      </c>
      <c r="H765" s="227" t="str">
        <f t="shared" si="87"/>
        <v>0303660040000</v>
      </c>
      <c r="I765" s="227" t="s">
        <v>443</v>
      </c>
      <c r="J765" s="227" t="s">
        <v>1139</v>
      </c>
      <c r="K765" s="227" t="s">
        <v>1159</v>
      </c>
      <c r="L765" s="227" t="s">
        <v>559</v>
      </c>
      <c r="M765" s="496" t="s">
        <v>562</v>
      </c>
      <c r="N765" s="496" t="s">
        <v>1149</v>
      </c>
      <c r="O765" s="497" t="s">
        <v>350</v>
      </c>
      <c r="P765" s="492" t="s">
        <v>346</v>
      </c>
      <c r="Q765" s="568"/>
      <c r="R765" s="492"/>
      <c r="S765" s="579"/>
      <c r="T765" s="579"/>
      <c r="U765" s="580"/>
      <c r="V765" s="235"/>
      <c r="W765" s="458">
        <v>55.86</v>
      </c>
      <c r="X765" s="458">
        <v>55.86</v>
      </c>
      <c r="Y765" s="458">
        <v>55.86</v>
      </c>
      <c r="Z765" s="458">
        <v>55.86</v>
      </c>
      <c r="AA765" s="458">
        <v>55.86</v>
      </c>
      <c r="AB765" s="458">
        <v>55.86</v>
      </c>
      <c r="AC765" s="563"/>
      <c r="AD765" s="563"/>
      <c r="AE765" s="563"/>
    </row>
    <row r="766" spans="1:31" s="386" customFormat="1" ht="15.75" customHeight="1">
      <c r="B766" s="246"/>
      <c r="C766" s="246"/>
      <c r="D766" s="246"/>
      <c r="E766" s="246"/>
      <c r="F766" s="246"/>
      <c r="G766" s="246"/>
      <c r="H766" s="227" t="str">
        <f t="shared" si="87"/>
        <v/>
      </c>
      <c r="I766" s="227"/>
      <c r="J766" s="227"/>
      <c r="K766" s="227"/>
      <c r="L766" s="227"/>
      <c r="M766" s="498" t="s">
        <v>707</v>
      </c>
      <c r="N766" s="498"/>
      <c r="O766" s="499" t="s">
        <v>21</v>
      </c>
      <c r="P766" s="499"/>
      <c r="Q766" s="582">
        <f>SUM(Q762:Q765)</f>
        <v>0</v>
      </c>
      <c r="R766" s="582">
        <f>SUM(R762:R765)</f>
        <v>0</v>
      </c>
      <c r="S766" s="582">
        <f>SUM(S762:S765)</f>
        <v>0</v>
      </c>
      <c r="T766" s="582">
        <f>SUM(T762:T765)</f>
        <v>0</v>
      </c>
      <c r="U766" s="582">
        <f>SUM(U762:U765)</f>
        <v>0</v>
      </c>
      <c r="V766" s="235"/>
      <c r="W766" s="578"/>
      <c r="X766" s="578"/>
      <c r="Y766" s="578"/>
      <c r="Z766" s="578"/>
      <c r="AA766" s="578"/>
      <c r="AB766" s="578"/>
      <c r="AC766" s="563"/>
      <c r="AD766" s="563"/>
      <c r="AE766" s="563"/>
    </row>
    <row r="767" spans="1:31" s="386" customFormat="1" ht="15.75" customHeight="1">
      <c r="A767" s="229" t="str">
        <f t="shared" ref="A767:A772" si="90">H767&amp;J767&amp;K767&amp;M767&amp;J767&amp;N767</f>
        <v xml:space="preserve">0303670012200_LIGHTBOX_APP_NRC_MN_1220x2410 </v>
      </c>
      <c r="B767" s="583" t="s">
        <v>606</v>
      </c>
      <c r="C767" s="583" t="s">
        <v>606</v>
      </c>
      <c r="D767" s="246">
        <v>67</v>
      </c>
      <c r="E767" s="539" t="s">
        <v>708</v>
      </c>
      <c r="F767" s="583" t="s">
        <v>652</v>
      </c>
      <c r="G767" s="583" t="s">
        <v>623</v>
      </c>
      <c r="H767" s="227" t="str">
        <f t="shared" si="87"/>
        <v>0303670012200</v>
      </c>
      <c r="I767" s="227" t="s">
        <v>443</v>
      </c>
      <c r="J767" s="227" t="s">
        <v>1139</v>
      </c>
      <c r="K767" s="227" t="s">
        <v>1155</v>
      </c>
      <c r="L767" s="227" t="s">
        <v>1276</v>
      </c>
      <c r="M767" s="495" t="s">
        <v>1156</v>
      </c>
      <c r="N767" s="495" t="s">
        <v>1148</v>
      </c>
      <c r="O767" s="509" t="s">
        <v>351</v>
      </c>
      <c r="P767" s="509" t="s">
        <v>354</v>
      </c>
      <c r="Q767" s="570"/>
      <c r="R767" s="492"/>
      <c r="S767" s="579"/>
      <c r="T767" s="579"/>
      <c r="U767" s="580"/>
      <c r="V767" s="235"/>
      <c r="W767" s="458">
        <v>0</v>
      </c>
      <c r="X767" s="458">
        <v>0</v>
      </c>
      <c r="Y767" s="458">
        <v>0</v>
      </c>
      <c r="Z767" s="458">
        <v>0</v>
      </c>
      <c r="AA767" s="458">
        <v>0</v>
      </c>
      <c r="AB767" s="458">
        <v>0</v>
      </c>
      <c r="AC767" s="563"/>
      <c r="AD767" s="563"/>
      <c r="AE767" s="563"/>
    </row>
    <row r="768" spans="1:31" s="386" customFormat="1" ht="15.75" customHeight="1">
      <c r="A768" s="229" t="str">
        <f t="shared" si="90"/>
        <v xml:space="preserve">0303670022200_LIGHTBOX_APP_NTC_WMN_1220x2410 </v>
      </c>
      <c r="B768" s="583" t="s">
        <v>606</v>
      </c>
      <c r="C768" s="583" t="s">
        <v>606</v>
      </c>
      <c r="D768" s="246">
        <v>67</v>
      </c>
      <c r="E768" s="539" t="s">
        <v>709</v>
      </c>
      <c r="F768" s="583" t="s">
        <v>652</v>
      </c>
      <c r="G768" s="583" t="s">
        <v>623</v>
      </c>
      <c r="H768" s="227" t="str">
        <f t="shared" si="87"/>
        <v>0303670022200</v>
      </c>
      <c r="I768" s="227" t="s">
        <v>443</v>
      </c>
      <c r="J768" s="227" t="s">
        <v>1139</v>
      </c>
      <c r="K768" s="227" t="s">
        <v>1155</v>
      </c>
      <c r="L768" s="227" t="s">
        <v>1276</v>
      </c>
      <c r="M768" s="495" t="s">
        <v>1384</v>
      </c>
      <c r="N768" s="495" t="s">
        <v>1148</v>
      </c>
      <c r="O768" s="492" t="s">
        <v>351</v>
      </c>
      <c r="P768" s="492" t="s">
        <v>354</v>
      </c>
      <c r="Q768" s="567"/>
      <c r="R768" s="492"/>
      <c r="S768" s="579"/>
      <c r="T768" s="579"/>
      <c r="U768" s="580"/>
      <c r="V768" s="235"/>
      <c r="W768" s="458">
        <v>0</v>
      </c>
      <c r="X768" s="458">
        <v>0</v>
      </c>
      <c r="Y768" s="458">
        <v>0</v>
      </c>
      <c r="Z768" s="458">
        <v>0</v>
      </c>
      <c r="AA768" s="458">
        <v>0</v>
      </c>
      <c r="AB768" s="458">
        <v>0</v>
      </c>
      <c r="AC768" s="563"/>
      <c r="AD768" s="563"/>
      <c r="AE768" s="563"/>
    </row>
    <row r="769" spans="1:31" s="386" customFormat="1" ht="15.75" customHeight="1">
      <c r="A769" s="229" t="str">
        <f t="shared" si="90"/>
        <v xml:space="preserve">0303670032200_LIGHTBOX_APP_Nike+_Run_Club_1220x2410 </v>
      </c>
      <c r="B769" s="583" t="s">
        <v>606</v>
      </c>
      <c r="C769" s="583" t="s">
        <v>606</v>
      </c>
      <c r="D769" s="246">
        <v>67</v>
      </c>
      <c r="E769" s="539" t="s">
        <v>710</v>
      </c>
      <c r="F769" s="583" t="s">
        <v>652</v>
      </c>
      <c r="G769" s="583" t="s">
        <v>623</v>
      </c>
      <c r="H769" s="227" t="str">
        <f t="shared" si="87"/>
        <v>0303670032200</v>
      </c>
      <c r="I769" s="227" t="s">
        <v>443</v>
      </c>
      <c r="J769" s="227" t="s">
        <v>1139</v>
      </c>
      <c r="K769" s="227" t="s">
        <v>1155</v>
      </c>
      <c r="L769" s="227" t="s">
        <v>1276</v>
      </c>
      <c r="M769" s="495" t="s">
        <v>1470</v>
      </c>
      <c r="N769" s="495" t="s">
        <v>1148</v>
      </c>
      <c r="O769" s="492" t="s">
        <v>351</v>
      </c>
      <c r="P769" s="492" t="s">
        <v>354</v>
      </c>
      <c r="Q769" s="567"/>
      <c r="R769" s="492"/>
      <c r="S769" s="579"/>
      <c r="T769" s="579"/>
      <c r="U769" s="580"/>
      <c r="V769" s="235"/>
      <c r="W769" s="458">
        <v>0</v>
      </c>
      <c r="X769" s="458">
        <v>0</v>
      </c>
      <c r="Y769" s="458">
        <v>0</v>
      </c>
      <c r="Z769" s="458">
        <v>0</v>
      </c>
      <c r="AA769" s="458">
        <v>0</v>
      </c>
      <c r="AB769" s="458">
        <v>0</v>
      </c>
      <c r="AC769" s="563"/>
      <c r="AD769" s="563"/>
      <c r="AE769" s="563"/>
    </row>
    <row r="770" spans="1:31" s="386" customFormat="1" ht="15.75" customHeight="1">
      <c r="A770" s="229" t="str">
        <f t="shared" si="90"/>
        <v xml:space="preserve">0303670042200_LIGHTBOX_APP_Nike+_SNKRS_1220x2410 </v>
      </c>
      <c r="B770" s="583" t="s">
        <v>606</v>
      </c>
      <c r="C770" s="583" t="s">
        <v>606</v>
      </c>
      <c r="D770" s="246">
        <v>67</v>
      </c>
      <c r="E770" s="539" t="s">
        <v>711</v>
      </c>
      <c r="F770" s="583" t="s">
        <v>652</v>
      </c>
      <c r="G770" s="583" t="s">
        <v>623</v>
      </c>
      <c r="H770" s="227" t="str">
        <f t="shared" si="87"/>
        <v>0303670042200</v>
      </c>
      <c r="I770" s="227" t="s">
        <v>443</v>
      </c>
      <c r="J770" s="227" t="s">
        <v>1139</v>
      </c>
      <c r="K770" s="227" t="s">
        <v>1155</v>
      </c>
      <c r="L770" s="227" t="s">
        <v>1276</v>
      </c>
      <c r="M770" s="495" t="s">
        <v>1385</v>
      </c>
      <c r="N770" s="495" t="s">
        <v>1148</v>
      </c>
      <c r="O770" s="492" t="s">
        <v>351</v>
      </c>
      <c r="P770" s="492" t="s">
        <v>354</v>
      </c>
      <c r="Q770" s="567"/>
      <c r="R770" s="492"/>
      <c r="S770" s="579"/>
      <c r="T770" s="579"/>
      <c r="U770" s="580"/>
      <c r="V770" s="235"/>
      <c r="W770" s="458">
        <v>0</v>
      </c>
      <c r="X770" s="458">
        <v>0</v>
      </c>
      <c r="Y770" s="458">
        <v>0</v>
      </c>
      <c r="Z770" s="458">
        <v>0</v>
      </c>
      <c r="AA770" s="458">
        <v>0</v>
      </c>
      <c r="AB770" s="458">
        <v>0</v>
      </c>
      <c r="AC770" s="563"/>
      <c r="AD770" s="563"/>
      <c r="AE770" s="563"/>
    </row>
    <row r="771" spans="1:31" s="386" customFormat="1" ht="15.75" customHeight="1">
      <c r="A771" s="229" t="str">
        <f t="shared" si="90"/>
        <v xml:space="preserve">0303670052200_LIGHTBOX_APP_Nike+_Training_Club_MN_1220x2410 </v>
      </c>
      <c r="B771" s="583" t="s">
        <v>606</v>
      </c>
      <c r="C771" s="583" t="s">
        <v>606</v>
      </c>
      <c r="D771" s="246">
        <v>67</v>
      </c>
      <c r="E771" s="539" t="s">
        <v>712</v>
      </c>
      <c r="F771" s="583" t="s">
        <v>652</v>
      </c>
      <c r="G771" s="583" t="s">
        <v>623</v>
      </c>
      <c r="H771" s="227" t="str">
        <f t="shared" si="87"/>
        <v>0303670052200</v>
      </c>
      <c r="I771" s="227" t="s">
        <v>443</v>
      </c>
      <c r="J771" s="227" t="s">
        <v>1139</v>
      </c>
      <c r="K771" s="227" t="s">
        <v>1155</v>
      </c>
      <c r="L771" s="227" t="s">
        <v>1276</v>
      </c>
      <c r="M771" s="495" t="s">
        <v>1157</v>
      </c>
      <c r="N771" s="495" t="s">
        <v>1148</v>
      </c>
      <c r="O771" s="492" t="s">
        <v>351</v>
      </c>
      <c r="P771" s="492" t="s">
        <v>354</v>
      </c>
      <c r="Q771" s="567"/>
      <c r="R771" s="492"/>
      <c r="S771" s="579"/>
      <c r="T771" s="579"/>
      <c r="U771" s="580"/>
      <c r="V771" s="235"/>
      <c r="W771" s="458">
        <v>0</v>
      </c>
      <c r="X771" s="458">
        <v>0</v>
      </c>
      <c r="Y771" s="458">
        <v>0</v>
      </c>
      <c r="Z771" s="458">
        <v>0</v>
      </c>
      <c r="AA771" s="458">
        <v>0</v>
      </c>
      <c r="AB771" s="458">
        <v>0</v>
      </c>
      <c r="AC771" s="563"/>
      <c r="AD771" s="563"/>
      <c r="AE771" s="563"/>
    </row>
    <row r="772" spans="1:31" s="386" customFormat="1" ht="15.75" customHeight="1">
      <c r="A772" s="229" t="str">
        <f t="shared" si="90"/>
        <v xml:space="preserve">0303670062200_LIGHTBOX_APP_Nike+_Training_Club_WMN_1220x2410 </v>
      </c>
      <c r="B772" s="583" t="s">
        <v>606</v>
      </c>
      <c r="C772" s="583" t="s">
        <v>606</v>
      </c>
      <c r="D772" s="246">
        <v>67</v>
      </c>
      <c r="E772" s="539" t="s">
        <v>713</v>
      </c>
      <c r="F772" s="583" t="s">
        <v>652</v>
      </c>
      <c r="G772" s="583" t="s">
        <v>623</v>
      </c>
      <c r="H772" s="227" t="str">
        <f t="shared" si="87"/>
        <v>0303670062200</v>
      </c>
      <c r="I772" s="227" t="s">
        <v>443</v>
      </c>
      <c r="J772" s="227" t="s">
        <v>1139</v>
      </c>
      <c r="K772" s="227" t="s">
        <v>1155</v>
      </c>
      <c r="L772" s="227" t="s">
        <v>1276</v>
      </c>
      <c r="M772" s="495" t="s">
        <v>1158</v>
      </c>
      <c r="N772" s="495" t="s">
        <v>1148</v>
      </c>
      <c r="O772" s="492" t="s">
        <v>351</v>
      </c>
      <c r="P772" s="492" t="s">
        <v>354</v>
      </c>
      <c r="Q772" s="567"/>
      <c r="R772" s="492"/>
      <c r="S772" s="579"/>
      <c r="T772" s="579"/>
      <c r="U772" s="580"/>
      <c r="V772" s="235"/>
      <c r="W772" s="458">
        <v>0</v>
      </c>
      <c r="X772" s="458">
        <v>0</v>
      </c>
      <c r="Y772" s="458">
        <v>0</v>
      </c>
      <c r="Z772" s="458">
        <v>0</v>
      </c>
      <c r="AA772" s="458">
        <v>0</v>
      </c>
      <c r="AB772" s="458">
        <v>0</v>
      </c>
      <c r="AC772" s="563"/>
      <c r="AD772" s="563"/>
      <c r="AE772" s="563"/>
    </row>
    <row r="773" spans="1:31" s="386" customFormat="1" ht="15.75" customHeight="1">
      <c r="B773" s="246"/>
      <c r="C773" s="246"/>
      <c r="D773" s="246"/>
      <c r="E773" s="246"/>
      <c r="F773" s="246"/>
      <c r="G773" s="246"/>
      <c r="H773" s="227" t="str">
        <f t="shared" si="87"/>
        <v/>
      </c>
      <c r="I773" s="246"/>
      <c r="J773" s="246"/>
      <c r="K773" s="227"/>
      <c r="L773" s="227"/>
      <c r="M773" s="498" t="s">
        <v>707</v>
      </c>
      <c r="N773" s="498"/>
      <c r="O773" s="499" t="s">
        <v>21</v>
      </c>
      <c r="P773" s="499"/>
      <c r="Q773" s="582">
        <f>SUM(Q767:Q772)</f>
        <v>0</v>
      </c>
      <c r="R773" s="582">
        <f>SUM(R767:R772)</f>
        <v>0</v>
      </c>
      <c r="S773" s="582">
        <f>SUM(S767:S772)</f>
        <v>0</v>
      </c>
      <c r="T773" s="582">
        <f>SUM(T767:T772)</f>
        <v>0</v>
      </c>
      <c r="U773" s="582">
        <f>SUM(U767:U772)</f>
        <v>0</v>
      </c>
      <c r="V773" s="235"/>
      <c r="W773" s="578"/>
      <c r="X773" s="578"/>
      <c r="Y773" s="578"/>
      <c r="Z773" s="578"/>
      <c r="AA773" s="578"/>
      <c r="AB773" s="578"/>
      <c r="AC773" s="563"/>
      <c r="AD773" s="563"/>
      <c r="AE773" s="563"/>
    </row>
    <row r="774" spans="1:31" s="386" customFormat="1" ht="15.75" customHeight="1">
      <c r="A774" s="229" t="str">
        <f>H774&amp;J774&amp;K774&amp;M774&amp;J774&amp;N774</f>
        <v xml:space="preserve">0303680010000_LAYDOWN_WMN_Training_1207x983 </v>
      </c>
      <c r="B774" s="583" t="s">
        <v>606</v>
      </c>
      <c r="C774" s="583" t="s">
        <v>606</v>
      </c>
      <c r="D774" s="246">
        <v>68</v>
      </c>
      <c r="E774" s="539" t="s">
        <v>708</v>
      </c>
      <c r="F774" s="583" t="s">
        <v>623</v>
      </c>
      <c r="G774" s="583" t="s">
        <v>623</v>
      </c>
      <c r="H774" s="227" t="str">
        <f t="shared" si="87"/>
        <v>0303680010000</v>
      </c>
      <c r="I774" s="227" t="s">
        <v>443</v>
      </c>
      <c r="J774" s="227" t="s">
        <v>1139</v>
      </c>
      <c r="K774" s="227" t="s">
        <v>1154</v>
      </c>
      <c r="L774" s="227" t="s">
        <v>515</v>
      </c>
      <c r="M774" s="501" t="s">
        <v>1277</v>
      </c>
      <c r="N774" s="501" t="s">
        <v>1150</v>
      </c>
      <c r="O774" s="508" t="s">
        <v>350</v>
      </c>
      <c r="P774" s="509" t="s">
        <v>346</v>
      </c>
      <c r="Q774" s="571"/>
      <c r="R774" s="492"/>
      <c r="S774" s="579"/>
      <c r="T774" s="579"/>
      <c r="U774" s="580"/>
      <c r="V774" s="235"/>
      <c r="W774" s="458">
        <v>32.24</v>
      </c>
      <c r="X774" s="458">
        <v>32.24</v>
      </c>
      <c r="Y774" s="458">
        <v>32.24</v>
      </c>
      <c r="Z774" s="458">
        <v>32.24</v>
      </c>
      <c r="AA774" s="458">
        <v>32.24</v>
      </c>
      <c r="AB774" s="458">
        <v>32.24</v>
      </c>
      <c r="AC774" s="563"/>
      <c r="AD774" s="563"/>
      <c r="AE774" s="563"/>
    </row>
    <row r="775" spans="1:31" s="386" customFormat="1" ht="15.75" customHeight="1">
      <c r="A775" s="229" t="str">
        <f>H775&amp;J775&amp;K775&amp;M775&amp;J775&amp;N775</f>
        <v xml:space="preserve">0303680020000_LAYDOWN_Football_1207x983 </v>
      </c>
      <c r="B775" s="583" t="s">
        <v>606</v>
      </c>
      <c r="C775" s="583" t="s">
        <v>606</v>
      </c>
      <c r="D775" s="246">
        <v>68</v>
      </c>
      <c r="E775" s="539" t="s">
        <v>709</v>
      </c>
      <c r="F775" s="583" t="s">
        <v>623</v>
      </c>
      <c r="G775" s="583" t="s">
        <v>623</v>
      </c>
      <c r="H775" s="227" t="str">
        <f t="shared" si="87"/>
        <v>0303680020000</v>
      </c>
      <c r="I775" s="227" t="s">
        <v>443</v>
      </c>
      <c r="J775" s="227" t="s">
        <v>1139</v>
      </c>
      <c r="K775" s="227" t="s">
        <v>1154</v>
      </c>
      <c r="L775" s="227" t="s">
        <v>515</v>
      </c>
      <c r="M775" s="501" t="s">
        <v>70</v>
      </c>
      <c r="N775" s="501" t="s">
        <v>1150</v>
      </c>
      <c r="O775" s="497" t="s">
        <v>350</v>
      </c>
      <c r="P775" s="492" t="s">
        <v>346</v>
      </c>
      <c r="Q775" s="568"/>
      <c r="R775" s="492"/>
      <c r="S775" s="579"/>
      <c r="T775" s="579"/>
      <c r="U775" s="580"/>
      <c r="V775" s="235"/>
      <c r="W775" s="458">
        <v>32.24</v>
      </c>
      <c r="X775" s="458">
        <v>32.24</v>
      </c>
      <c r="Y775" s="458">
        <v>32.24</v>
      </c>
      <c r="Z775" s="458">
        <v>32.24</v>
      </c>
      <c r="AA775" s="458">
        <v>32.24</v>
      </c>
      <c r="AB775" s="458">
        <v>32.24</v>
      </c>
      <c r="AC775" s="563"/>
      <c r="AD775" s="563"/>
      <c r="AE775" s="563"/>
    </row>
    <row r="776" spans="1:31" s="386" customFormat="1" ht="15.75" customHeight="1">
      <c r="A776" s="229" t="str">
        <f>H776&amp;J776&amp;K776&amp;M776&amp;J776&amp;N776</f>
        <v xml:space="preserve">0303680030000_LAYDOWN_Fitting_Room _1213x1112 </v>
      </c>
      <c r="B776" s="583" t="s">
        <v>606</v>
      </c>
      <c r="C776" s="583" t="s">
        <v>606</v>
      </c>
      <c r="D776" s="246">
        <v>68</v>
      </c>
      <c r="E776" s="539" t="s">
        <v>710</v>
      </c>
      <c r="F776" s="583" t="s">
        <v>623</v>
      </c>
      <c r="G776" s="583" t="s">
        <v>623</v>
      </c>
      <c r="H776" s="227" t="str">
        <f t="shared" si="87"/>
        <v>0303680030000</v>
      </c>
      <c r="I776" s="227" t="s">
        <v>443</v>
      </c>
      <c r="J776" s="227" t="s">
        <v>1139</v>
      </c>
      <c r="K776" s="227" t="s">
        <v>1154</v>
      </c>
      <c r="L776" s="227" t="s">
        <v>515</v>
      </c>
      <c r="M776" s="502" t="s">
        <v>1389</v>
      </c>
      <c r="N776" s="502" t="s">
        <v>1151</v>
      </c>
      <c r="O776" s="503" t="s">
        <v>350</v>
      </c>
      <c r="P776" s="493" t="s">
        <v>346</v>
      </c>
      <c r="Q776" s="569"/>
      <c r="R776" s="492"/>
      <c r="S776" s="579"/>
      <c r="T776" s="579"/>
      <c r="U776" s="580"/>
      <c r="V776" s="235"/>
      <c r="W776" s="458">
        <v>32.24</v>
      </c>
      <c r="X776" s="458">
        <v>32.24</v>
      </c>
      <c r="Y776" s="458">
        <v>32.24</v>
      </c>
      <c r="Z776" s="458">
        <v>32.24</v>
      </c>
      <c r="AA776" s="458">
        <v>32.24</v>
      </c>
      <c r="AB776" s="458">
        <v>32.24</v>
      </c>
      <c r="AC776" s="563"/>
      <c r="AD776" s="563"/>
      <c r="AE776" s="563"/>
    </row>
    <row r="777" spans="1:31" s="386" customFormat="1" ht="15.75" customHeight="1">
      <c r="B777" s="246"/>
      <c r="C777" s="246"/>
      <c r="D777" s="246"/>
      <c r="E777" s="539"/>
      <c r="F777" s="246"/>
      <c r="G777" s="246"/>
      <c r="H777" s="227" t="str">
        <f t="shared" si="87"/>
        <v/>
      </c>
      <c r="I777" s="246"/>
      <c r="J777" s="246"/>
      <c r="K777" s="227"/>
      <c r="L777" s="227"/>
      <c r="M777" s="510" t="s">
        <v>707</v>
      </c>
      <c r="N777" s="510"/>
      <c r="O777" s="499" t="s">
        <v>21</v>
      </c>
      <c r="P777" s="499"/>
      <c r="Q777" s="582">
        <f>SUM(Q774:Q776)</f>
        <v>0</v>
      </c>
      <c r="R777" s="582">
        <f>SUM(R774:R776)</f>
        <v>0</v>
      </c>
      <c r="S777" s="582">
        <f>SUM(S774:S776)</f>
        <v>0</v>
      </c>
      <c r="T777" s="582">
        <f>SUM(T774:T776)</f>
        <v>0</v>
      </c>
      <c r="U777" s="582">
        <f>SUM(U774:U776)</f>
        <v>0</v>
      </c>
      <c r="V777" s="235"/>
      <c r="W777" s="578"/>
      <c r="X777" s="578"/>
      <c r="Y777" s="578"/>
      <c r="Z777" s="578"/>
      <c r="AA777" s="578"/>
      <c r="AB777" s="578"/>
      <c r="AC777" s="563"/>
      <c r="AD777" s="563"/>
      <c r="AE777" s="563"/>
    </row>
    <row r="778" spans="1:31" ht="15.75" customHeight="1">
      <c r="A778" s="229" t="str">
        <f>H778&amp;J778&amp;K778&amp;M778&amp;J778&amp;N778</f>
        <v>0311690012200_.COM_Cashdesk_Decal_702x187</v>
      </c>
      <c r="B778" s="583" t="s">
        <v>606</v>
      </c>
      <c r="C778" s="554">
        <v>11</v>
      </c>
      <c r="D778" s="230">
        <v>69</v>
      </c>
      <c r="E778" s="539" t="s">
        <v>708</v>
      </c>
      <c r="F778" s="554" t="s">
        <v>652</v>
      </c>
      <c r="G778" s="554" t="s">
        <v>623</v>
      </c>
      <c r="H778" s="227" t="str">
        <f t="shared" si="87"/>
        <v>0311690012200</v>
      </c>
      <c r="I778" s="227" t="s">
        <v>443</v>
      </c>
      <c r="J778" s="227" t="s">
        <v>1139</v>
      </c>
      <c r="K778" s="227" t="s">
        <v>1469</v>
      </c>
      <c r="L778" s="227" t="s">
        <v>1464</v>
      </c>
      <c r="M778" s="295" t="s">
        <v>1468</v>
      </c>
      <c r="N778" s="502" t="s">
        <v>1465</v>
      </c>
      <c r="O778" s="247" t="s">
        <v>1466</v>
      </c>
      <c r="P778" s="227" t="s">
        <v>354</v>
      </c>
      <c r="Q778" s="543">
        <v>4</v>
      </c>
      <c r="R778" s="543">
        <v>4</v>
      </c>
      <c r="S778" s="543">
        <v>4</v>
      </c>
      <c r="T778" s="543">
        <v>4</v>
      </c>
      <c r="U778" s="543">
        <v>4</v>
      </c>
      <c r="V778" s="235"/>
      <c r="W778" s="458">
        <v>0</v>
      </c>
      <c r="X778" s="458">
        <v>0</v>
      </c>
      <c r="Y778" s="458">
        <v>0</v>
      </c>
      <c r="Z778" s="458">
        <v>0</v>
      </c>
      <c r="AA778" s="458">
        <v>0</v>
      </c>
      <c r="AB778" s="458">
        <v>0</v>
      </c>
    </row>
    <row r="779" spans="1:31" s="386" customFormat="1" ht="15.75" customHeight="1">
      <c r="B779" s="246"/>
      <c r="C779" s="246"/>
      <c r="D779" s="246"/>
      <c r="E779" s="539"/>
      <c r="F779" s="246"/>
      <c r="G779" s="246"/>
      <c r="H779" s="227"/>
      <c r="I779" s="246"/>
      <c r="J779" s="246"/>
      <c r="K779" s="227"/>
      <c r="L779" s="227"/>
      <c r="M779" s="510"/>
      <c r="N779" s="510"/>
      <c r="O779" s="499"/>
      <c r="P779" s="499"/>
      <c r="Q779" s="582"/>
      <c r="R779" s="582"/>
      <c r="S779" s="582"/>
      <c r="T779" s="582"/>
      <c r="U779" s="582"/>
      <c r="V779" s="235"/>
      <c r="W779" s="458">
        <v>0</v>
      </c>
      <c r="X779" s="458">
        <v>0</v>
      </c>
      <c r="Y779" s="458">
        <v>0</v>
      </c>
      <c r="Z779" s="458">
        <v>0</v>
      </c>
      <c r="AA779" s="458">
        <v>0</v>
      </c>
      <c r="AB779" s="458">
        <v>0</v>
      </c>
      <c r="AC779" s="563"/>
      <c r="AD779" s="563"/>
      <c r="AE779" s="563"/>
    </row>
    <row r="780" spans="1:31" s="386" customFormat="1" ht="16.5" customHeight="1">
      <c r="A780" s="229"/>
      <c r="B780" s="583"/>
      <c r="C780" s="583"/>
      <c r="D780" s="246"/>
      <c r="E780" s="246"/>
      <c r="F780" s="583"/>
      <c r="G780" s="583"/>
      <c r="H780" s="227"/>
      <c r="I780" s="227" t="s">
        <v>443</v>
      </c>
      <c r="J780" s="227"/>
      <c r="K780" s="227"/>
      <c r="L780" s="589" t="s">
        <v>1404</v>
      </c>
      <c r="M780" s="285" t="s">
        <v>1405</v>
      </c>
      <c r="N780" s="285" t="s">
        <v>1406</v>
      </c>
      <c r="O780" s="165" t="s">
        <v>1406</v>
      </c>
      <c r="P780" s="285" t="s">
        <v>1406</v>
      </c>
      <c r="Q780" s="277" t="s">
        <v>22</v>
      </c>
      <c r="R780" s="277" t="s">
        <v>22</v>
      </c>
      <c r="S780" s="277" t="s">
        <v>22</v>
      </c>
      <c r="T780" s="277" t="s">
        <v>22</v>
      </c>
      <c r="U780" s="277" t="s">
        <v>22</v>
      </c>
      <c r="V780" s="235"/>
      <c r="W780" s="578"/>
      <c r="X780" s="578"/>
      <c r="Y780" s="578"/>
      <c r="Z780" s="578"/>
      <c r="AA780" s="578"/>
      <c r="AB780" s="578"/>
      <c r="AC780" s="563"/>
      <c r="AD780" s="563" t="s">
        <v>1407</v>
      </c>
      <c r="AE780" s="563"/>
    </row>
    <row r="781" spans="1:31" s="386" customFormat="1" ht="16.95" customHeight="1">
      <c r="A781" s="229"/>
      <c r="B781" s="583"/>
      <c r="C781" s="583"/>
      <c r="D781" s="246"/>
      <c r="E781" s="246"/>
      <c r="F781" s="583"/>
      <c r="G781" s="583"/>
      <c r="H781" s="227"/>
      <c r="I781" s="227" t="s">
        <v>443</v>
      </c>
      <c r="J781" s="227"/>
      <c r="K781" s="227"/>
      <c r="L781" s="589" t="s">
        <v>1408</v>
      </c>
      <c r="M781" s="285"/>
      <c r="N781" s="285" t="s">
        <v>1149</v>
      </c>
      <c r="O781" s="165" t="s">
        <v>1406</v>
      </c>
      <c r="P781" s="285" t="s">
        <v>1409</v>
      </c>
      <c r="Q781" s="277" t="s">
        <v>22</v>
      </c>
      <c r="R781" s="277" t="s">
        <v>22</v>
      </c>
      <c r="S781" s="277" t="s">
        <v>22</v>
      </c>
      <c r="T781" s="277" t="s">
        <v>22</v>
      </c>
      <c r="U781" s="277" t="s">
        <v>22</v>
      </c>
      <c r="V781" s="235"/>
      <c r="W781" s="458">
        <v>7.5</v>
      </c>
      <c r="X781" s="458">
        <v>7.5</v>
      </c>
      <c r="Y781" s="458">
        <v>7.5</v>
      </c>
      <c r="Z781" s="458">
        <v>7.5</v>
      </c>
      <c r="AA781" s="458">
        <v>7.5</v>
      </c>
      <c r="AB781" s="458">
        <v>7.5</v>
      </c>
      <c r="AC781" s="563"/>
      <c r="AD781" s="563" t="s">
        <v>1407</v>
      </c>
      <c r="AE781" s="563"/>
    </row>
    <row r="782" spans="1:31" s="386" customFormat="1" ht="16.95" customHeight="1">
      <c r="A782" s="229"/>
      <c r="B782" s="583"/>
      <c r="C782" s="583"/>
      <c r="D782" s="246"/>
      <c r="E782" s="246"/>
      <c r="F782" s="583"/>
      <c r="G782" s="583"/>
      <c r="H782" s="227"/>
      <c r="I782" s="227"/>
      <c r="J782" s="227"/>
      <c r="K782" s="227"/>
      <c r="L782" s="227"/>
      <c r="M782" s="285"/>
      <c r="N782" s="285"/>
      <c r="O782" s="499" t="s">
        <v>21</v>
      </c>
      <c r="P782" s="499"/>
      <c r="Q782" s="582">
        <f>SUM(Q780:Q781)</f>
        <v>0</v>
      </c>
      <c r="R782" s="582">
        <f>SUM(R780:R781)</f>
        <v>0</v>
      </c>
      <c r="S782" s="582">
        <f>SUM(S780:S781)</f>
        <v>0</v>
      </c>
      <c r="T782" s="582">
        <f>SUM(T780:T781)</f>
        <v>0</v>
      </c>
      <c r="U782" s="582">
        <f>SUM(U780:U781)</f>
        <v>0</v>
      </c>
      <c r="V782" s="235"/>
      <c r="W782" s="578"/>
      <c r="X782" s="578"/>
      <c r="Y782" s="578"/>
      <c r="Z782" s="578"/>
      <c r="AA782" s="578"/>
      <c r="AB782" s="578"/>
      <c r="AC782" s="563"/>
      <c r="AE782" s="563"/>
    </row>
    <row r="783" spans="1:31" ht="15.75" customHeight="1">
      <c r="A783" s="229" t="str">
        <f t="shared" ref="A783:A790" si="91">H783&amp;J783&amp;K783&amp;M783&amp;J783&amp;N783</f>
        <v>0505470012200_ASSIST_Workhorse_Want_free_delivery?_295x178</v>
      </c>
      <c r="B783" s="554" t="s">
        <v>608</v>
      </c>
      <c r="C783" s="554" t="s">
        <v>608</v>
      </c>
      <c r="D783" s="230">
        <v>47</v>
      </c>
      <c r="E783" s="539" t="s">
        <v>708</v>
      </c>
      <c r="F783" s="554" t="s">
        <v>652</v>
      </c>
      <c r="G783" s="554" t="s">
        <v>623</v>
      </c>
      <c r="H783" s="227" t="str">
        <f t="shared" ref="H783:H794" si="92">B783&amp;C783&amp;D783&amp;E783&amp;F783&amp;G783</f>
        <v>0505470012200</v>
      </c>
      <c r="I783" s="227" t="s">
        <v>688</v>
      </c>
      <c r="J783" s="227" t="s">
        <v>1139</v>
      </c>
      <c r="K783" s="227" t="s">
        <v>1196</v>
      </c>
      <c r="L783" s="227" t="s">
        <v>1278</v>
      </c>
      <c r="M783" s="295" t="s">
        <v>1097</v>
      </c>
      <c r="N783" s="295" t="s">
        <v>375</v>
      </c>
      <c r="O783" s="247" t="s">
        <v>1099</v>
      </c>
      <c r="P783" s="227" t="s">
        <v>1100</v>
      </c>
      <c r="Q783" s="543" t="s">
        <v>22</v>
      </c>
      <c r="R783" s="543" t="s">
        <v>22</v>
      </c>
      <c r="S783" s="543" t="s">
        <v>22</v>
      </c>
      <c r="T783" s="543" t="s">
        <v>22</v>
      </c>
      <c r="U783" s="543" t="s">
        <v>22</v>
      </c>
      <c r="V783" s="235"/>
      <c r="W783" s="451">
        <v>1.85</v>
      </c>
      <c r="X783" s="451">
        <v>1.85</v>
      </c>
      <c r="Y783" s="451">
        <v>1.85</v>
      </c>
      <c r="Z783" s="451">
        <v>1.85</v>
      </c>
      <c r="AA783" s="451">
        <v>1.85</v>
      </c>
      <c r="AB783" s="451">
        <v>1.85</v>
      </c>
    </row>
    <row r="784" spans="1:31" ht="15.75" customHeight="1">
      <c r="A784" s="229" t="str">
        <f t="shared" si="91"/>
        <v>0505470022200_ASSIST_Workhorse_Want_more_colours?_295x178</v>
      </c>
      <c r="B784" s="554" t="s">
        <v>608</v>
      </c>
      <c r="C784" s="554" t="s">
        <v>608</v>
      </c>
      <c r="D784" s="230">
        <v>47</v>
      </c>
      <c r="E784" s="539" t="s">
        <v>709</v>
      </c>
      <c r="F784" s="554" t="s">
        <v>652</v>
      </c>
      <c r="G784" s="554" t="s">
        <v>623</v>
      </c>
      <c r="H784" s="227" t="str">
        <f t="shared" si="92"/>
        <v>0505470022200</v>
      </c>
      <c r="I784" s="227" t="s">
        <v>688</v>
      </c>
      <c r="J784" s="227" t="s">
        <v>1139</v>
      </c>
      <c r="K784" s="227" t="s">
        <v>1196</v>
      </c>
      <c r="L784" s="227" t="s">
        <v>1278</v>
      </c>
      <c r="M784" s="295" t="s">
        <v>1101</v>
      </c>
      <c r="N784" s="295" t="s">
        <v>375</v>
      </c>
      <c r="O784" s="247" t="s">
        <v>1099</v>
      </c>
      <c r="P784" s="227" t="s">
        <v>898</v>
      </c>
      <c r="Q784" s="543" t="s">
        <v>22</v>
      </c>
      <c r="R784" s="543" t="s">
        <v>22</v>
      </c>
      <c r="S784" s="543" t="s">
        <v>22</v>
      </c>
      <c r="T784" s="543" t="s">
        <v>22</v>
      </c>
      <c r="U784" s="543" t="s">
        <v>22</v>
      </c>
      <c r="V784" s="235"/>
      <c r="W784" s="451">
        <v>1.85</v>
      </c>
      <c r="X784" s="451">
        <v>1.85</v>
      </c>
      <c r="Y784" s="451">
        <v>1.85</v>
      </c>
      <c r="Z784" s="451">
        <v>1.85</v>
      </c>
      <c r="AA784" s="451">
        <v>1.85</v>
      </c>
      <c r="AB784" s="451">
        <v>1.85</v>
      </c>
    </row>
    <row r="785" spans="1:31" ht="15.75" customHeight="1">
      <c r="A785" s="229" t="str">
        <f t="shared" si="91"/>
        <v>0505470032200_ASSIST_Workhorse_Don't_see_gear_for_your_sport?_295x178</v>
      </c>
      <c r="B785" s="554" t="s">
        <v>608</v>
      </c>
      <c r="C785" s="554" t="s">
        <v>608</v>
      </c>
      <c r="D785" s="230">
        <v>47</v>
      </c>
      <c r="E785" s="539" t="s">
        <v>710</v>
      </c>
      <c r="F785" s="554" t="s">
        <v>652</v>
      </c>
      <c r="G785" s="554" t="s">
        <v>623</v>
      </c>
      <c r="H785" s="227" t="str">
        <f t="shared" si="92"/>
        <v>0505470032200</v>
      </c>
      <c r="I785" s="227" t="s">
        <v>688</v>
      </c>
      <c r="J785" s="227" t="s">
        <v>1139</v>
      </c>
      <c r="K785" s="227" t="s">
        <v>1196</v>
      </c>
      <c r="L785" s="227" t="s">
        <v>1278</v>
      </c>
      <c r="M785" s="295" t="s">
        <v>1102</v>
      </c>
      <c r="N785" s="295" t="s">
        <v>375</v>
      </c>
      <c r="O785" s="247" t="s">
        <v>1099</v>
      </c>
      <c r="P785" s="227" t="s">
        <v>898</v>
      </c>
      <c r="Q785" s="543" t="s">
        <v>22</v>
      </c>
      <c r="R785" s="543" t="s">
        <v>22</v>
      </c>
      <c r="S785" s="543" t="s">
        <v>22</v>
      </c>
      <c r="T785" s="543" t="s">
        <v>22</v>
      </c>
      <c r="U785" s="543" t="s">
        <v>22</v>
      </c>
      <c r="V785" s="235"/>
      <c r="W785" s="451">
        <v>1.85</v>
      </c>
      <c r="X785" s="451">
        <v>1.85</v>
      </c>
      <c r="Y785" s="451">
        <v>1.85</v>
      </c>
      <c r="Z785" s="451">
        <v>1.85</v>
      </c>
      <c r="AA785" s="451">
        <v>1.85</v>
      </c>
      <c r="AB785" s="451">
        <v>1.85</v>
      </c>
    </row>
    <row r="786" spans="1:31" ht="15.75" customHeight="1">
      <c r="A786" s="229" t="str">
        <f t="shared" si="91"/>
        <v>0505470042200_ASSIST_Workhorse_More_sizes_More_colours_More_styles_295x178</v>
      </c>
      <c r="B786" s="554" t="s">
        <v>608</v>
      </c>
      <c r="C786" s="554" t="s">
        <v>608</v>
      </c>
      <c r="D786" s="230">
        <v>47</v>
      </c>
      <c r="E786" s="539" t="s">
        <v>711</v>
      </c>
      <c r="F786" s="554" t="s">
        <v>652</v>
      </c>
      <c r="G786" s="554" t="s">
        <v>623</v>
      </c>
      <c r="H786" s="227" t="str">
        <f t="shared" si="92"/>
        <v>0505470042200</v>
      </c>
      <c r="I786" s="227" t="s">
        <v>688</v>
      </c>
      <c r="J786" s="227" t="s">
        <v>1139</v>
      </c>
      <c r="K786" s="227" t="s">
        <v>1196</v>
      </c>
      <c r="L786" s="227" t="s">
        <v>1278</v>
      </c>
      <c r="M786" s="295" t="s">
        <v>1103</v>
      </c>
      <c r="N786" s="295" t="s">
        <v>375</v>
      </c>
      <c r="O786" s="247" t="s">
        <v>1099</v>
      </c>
      <c r="P786" s="227" t="s">
        <v>898</v>
      </c>
      <c r="Q786" s="543" t="s">
        <v>22</v>
      </c>
      <c r="R786" s="543" t="s">
        <v>22</v>
      </c>
      <c r="S786" s="543" t="s">
        <v>22</v>
      </c>
      <c r="T786" s="543" t="s">
        <v>22</v>
      </c>
      <c r="U786" s="543" t="s">
        <v>22</v>
      </c>
      <c r="V786" s="235"/>
      <c r="W786" s="451">
        <v>1.85</v>
      </c>
      <c r="X786" s="451">
        <v>1.85</v>
      </c>
      <c r="Y786" s="451">
        <v>1.85</v>
      </c>
      <c r="Z786" s="451">
        <v>1.85</v>
      </c>
      <c r="AA786" s="451">
        <v>1.85</v>
      </c>
      <c r="AB786" s="451">
        <v>1.85</v>
      </c>
    </row>
    <row r="787" spans="1:31" ht="15.75" customHeight="1">
      <c r="A787" s="229" t="str">
        <f t="shared" si="91"/>
        <v>0505470052200_ASSIST_Workhorse_Want_to_jump_the_queue?_295x178</v>
      </c>
      <c r="B787" s="554" t="s">
        <v>608</v>
      </c>
      <c r="C787" s="554" t="s">
        <v>608</v>
      </c>
      <c r="D787" s="230">
        <v>47</v>
      </c>
      <c r="E787" s="539" t="s">
        <v>712</v>
      </c>
      <c r="F787" s="554" t="s">
        <v>652</v>
      </c>
      <c r="G787" s="554" t="s">
        <v>623</v>
      </c>
      <c r="H787" s="227" t="str">
        <f t="shared" si="92"/>
        <v>0505470052200</v>
      </c>
      <c r="I787" s="227" t="s">
        <v>688</v>
      </c>
      <c r="J787" s="227" t="s">
        <v>1139</v>
      </c>
      <c r="K787" s="227" t="s">
        <v>1196</v>
      </c>
      <c r="L787" s="227" t="s">
        <v>1278</v>
      </c>
      <c r="M787" s="295" t="s">
        <v>1104</v>
      </c>
      <c r="N787" s="295" t="s">
        <v>375</v>
      </c>
      <c r="O787" s="247" t="s">
        <v>1098</v>
      </c>
      <c r="P787" s="227" t="s">
        <v>1100</v>
      </c>
      <c r="Q787" s="543" t="s">
        <v>22</v>
      </c>
      <c r="R787" s="543" t="s">
        <v>22</v>
      </c>
      <c r="S787" s="543" t="s">
        <v>22</v>
      </c>
      <c r="T787" s="543" t="s">
        <v>22</v>
      </c>
      <c r="U787" s="543" t="s">
        <v>22</v>
      </c>
      <c r="V787" s="235"/>
      <c r="W787" s="451">
        <v>1.85</v>
      </c>
      <c r="X787" s="451">
        <v>1.85</v>
      </c>
      <c r="Y787" s="451">
        <v>1.85</v>
      </c>
      <c r="Z787" s="451">
        <v>1.85</v>
      </c>
      <c r="AA787" s="451">
        <v>1.85</v>
      </c>
      <c r="AB787" s="451">
        <v>1.85</v>
      </c>
    </row>
    <row r="788" spans="1:31" ht="15.75" customHeight="1">
      <c r="A788" s="229" t="str">
        <f t="shared" si="91"/>
        <v>0505470062200_ASSIST_Workhorse_Can't_find_your_team?_295x178</v>
      </c>
      <c r="B788" s="554" t="s">
        <v>608</v>
      </c>
      <c r="C788" s="554" t="s">
        <v>608</v>
      </c>
      <c r="D788" s="230">
        <v>47</v>
      </c>
      <c r="E788" s="539" t="s">
        <v>713</v>
      </c>
      <c r="F788" s="554" t="s">
        <v>652</v>
      </c>
      <c r="G788" s="554" t="s">
        <v>623</v>
      </c>
      <c r="H788" s="227" t="str">
        <f t="shared" si="92"/>
        <v>0505470062200</v>
      </c>
      <c r="I788" s="227" t="s">
        <v>688</v>
      </c>
      <c r="J788" s="227" t="s">
        <v>1139</v>
      </c>
      <c r="K788" s="227" t="s">
        <v>1196</v>
      </c>
      <c r="L788" s="227" t="s">
        <v>1278</v>
      </c>
      <c r="M788" s="295" t="s">
        <v>1105</v>
      </c>
      <c r="N788" s="295" t="s">
        <v>375</v>
      </c>
      <c r="O788" s="247" t="s">
        <v>1099</v>
      </c>
      <c r="P788" s="227" t="s">
        <v>898</v>
      </c>
      <c r="Q788" s="543" t="s">
        <v>22</v>
      </c>
      <c r="R788" s="543" t="s">
        <v>22</v>
      </c>
      <c r="S788" s="543" t="s">
        <v>22</v>
      </c>
      <c r="T788" s="543" t="s">
        <v>22</v>
      </c>
      <c r="U788" s="543" t="s">
        <v>22</v>
      </c>
      <c r="V788" s="235"/>
      <c r="W788" s="451">
        <v>1.85</v>
      </c>
      <c r="X788" s="451">
        <v>1.85</v>
      </c>
      <c r="Y788" s="451">
        <v>1.85</v>
      </c>
      <c r="Z788" s="451">
        <v>1.85</v>
      </c>
      <c r="AA788" s="451">
        <v>1.85</v>
      </c>
      <c r="AB788" s="451">
        <v>1.85</v>
      </c>
    </row>
    <row r="789" spans="1:31" ht="15.75" customHeight="1">
      <c r="A789" s="229" t="str">
        <f t="shared" si="91"/>
        <v>0505470072200_ASSIST_Workhorse_More_choice_More_sports_295x178</v>
      </c>
      <c r="B789" s="554" t="s">
        <v>608</v>
      </c>
      <c r="C789" s="554" t="s">
        <v>608</v>
      </c>
      <c r="D789" s="230">
        <v>47</v>
      </c>
      <c r="E789" s="539" t="s">
        <v>714</v>
      </c>
      <c r="F789" s="554" t="s">
        <v>652</v>
      </c>
      <c r="G789" s="554" t="s">
        <v>623</v>
      </c>
      <c r="H789" s="227" t="str">
        <f t="shared" si="92"/>
        <v>0505470072200</v>
      </c>
      <c r="I789" s="227" t="s">
        <v>688</v>
      </c>
      <c r="J789" s="227" t="s">
        <v>1139</v>
      </c>
      <c r="K789" s="227" t="s">
        <v>1196</v>
      </c>
      <c r="L789" s="227" t="s">
        <v>1278</v>
      </c>
      <c r="M789" s="295" t="s">
        <v>1106</v>
      </c>
      <c r="N789" s="295" t="s">
        <v>375</v>
      </c>
      <c r="O789" s="247" t="s">
        <v>1099</v>
      </c>
      <c r="P789" s="227" t="s">
        <v>898</v>
      </c>
      <c r="Q789" s="543" t="s">
        <v>22</v>
      </c>
      <c r="R789" s="543" t="s">
        <v>22</v>
      </c>
      <c r="S789" s="543" t="s">
        <v>22</v>
      </c>
      <c r="T789" s="543" t="s">
        <v>22</v>
      </c>
      <c r="U789" s="543" t="s">
        <v>22</v>
      </c>
      <c r="V789" s="235"/>
      <c r="W789" s="451">
        <v>1.85</v>
      </c>
      <c r="X789" s="451">
        <v>1.85</v>
      </c>
      <c r="Y789" s="451">
        <v>1.85</v>
      </c>
      <c r="Z789" s="451">
        <v>1.85</v>
      </c>
      <c r="AA789" s="451">
        <v>1.85</v>
      </c>
      <c r="AB789" s="451">
        <v>1.85</v>
      </c>
    </row>
    <row r="790" spans="1:31" s="226" customFormat="1" ht="15.75" customHeight="1">
      <c r="A790" s="229" t="str">
        <f t="shared" si="91"/>
        <v>0505470082200_ASSIST_Empos_Backdrop_More_sizes_More_colours_More_styles_915x2650</v>
      </c>
      <c r="B790" s="554" t="s">
        <v>608</v>
      </c>
      <c r="C790" s="554" t="s">
        <v>608</v>
      </c>
      <c r="D790" s="230">
        <v>47</v>
      </c>
      <c r="E790" s="539" t="s">
        <v>715</v>
      </c>
      <c r="F790" s="554" t="s">
        <v>652</v>
      </c>
      <c r="G790" s="554" t="s">
        <v>623</v>
      </c>
      <c r="H790" s="227" t="str">
        <f t="shared" si="92"/>
        <v>0505470082200</v>
      </c>
      <c r="I790" s="227" t="s">
        <v>688</v>
      </c>
      <c r="J790" s="227" t="s">
        <v>1139</v>
      </c>
      <c r="K790" s="227" t="s">
        <v>1280</v>
      </c>
      <c r="L790" s="227" t="s">
        <v>1279</v>
      </c>
      <c r="M790" s="295" t="s">
        <v>1103</v>
      </c>
      <c r="N790" s="227" t="s">
        <v>1281</v>
      </c>
      <c r="O790" s="443" t="s">
        <v>1086</v>
      </c>
      <c r="P790" s="227" t="s">
        <v>898</v>
      </c>
      <c r="Q790" s="543" t="s">
        <v>22</v>
      </c>
      <c r="R790" s="543" t="s">
        <v>22</v>
      </c>
      <c r="S790" s="543" t="s">
        <v>22</v>
      </c>
      <c r="T790" s="543" t="s">
        <v>22</v>
      </c>
      <c r="U790" s="543" t="s">
        <v>22</v>
      </c>
      <c r="V790" s="235"/>
      <c r="W790" s="515">
        <v>0</v>
      </c>
      <c r="X790" s="515">
        <v>0</v>
      </c>
      <c r="Y790" s="515">
        <v>0</v>
      </c>
      <c r="Z790" s="515">
        <v>0</v>
      </c>
      <c r="AA790" s="515">
        <v>0</v>
      </c>
      <c r="AB790" s="515">
        <v>0</v>
      </c>
    </row>
    <row r="791" spans="1:31" s="293" customFormat="1" ht="15.75" customHeight="1">
      <c r="B791" s="292"/>
      <c r="C791" s="292"/>
      <c r="D791" s="292"/>
      <c r="E791" s="292"/>
      <c r="F791" s="292"/>
      <c r="G791" s="292"/>
      <c r="H791" s="227" t="str">
        <f t="shared" si="92"/>
        <v/>
      </c>
      <c r="I791" s="292"/>
      <c r="J791" s="292"/>
      <c r="K791" s="294"/>
      <c r="L791" s="294"/>
      <c r="M791" s="336"/>
      <c r="N791" s="336"/>
      <c r="O791" s="315" t="s">
        <v>21</v>
      </c>
      <c r="P791" s="337"/>
      <c r="Q791" s="338">
        <f>SUM(Q783:Q790)</f>
        <v>0</v>
      </c>
      <c r="R791" s="338">
        <f>SUM(R783:R790)</f>
        <v>0</v>
      </c>
      <c r="S791" s="338">
        <f>SUM(S783:S790)</f>
        <v>0</v>
      </c>
      <c r="T791" s="338">
        <f>SUM(T783:T790)</f>
        <v>0</v>
      </c>
      <c r="U791" s="338">
        <f>SUM(U783:U790)</f>
        <v>0</v>
      </c>
      <c r="V791" s="235"/>
      <c r="W791" s="453"/>
      <c r="X791" s="453"/>
      <c r="Y791" s="453"/>
      <c r="Z791" s="453"/>
      <c r="AA791" s="453"/>
      <c r="AB791" s="453"/>
    </row>
    <row r="792" spans="1:31" s="386" customFormat="1" ht="15.75" customHeight="1">
      <c r="A792" s="229" t="str">
        <f>H792&amp;J792&amp;K792&amp;M792&amp;J792&amp;N792</f>
        <v xml:space="preserve">0303700012200_DIG_HUB_WTB_want_to_buy_ask_us_L_1213x1112 </v>
      </c>
      <c r="B792" s="583" t="s">
        <v>606</v>
      </c>
      <c r="C792" s="583" t="s">
        <v>606</v>
      </c>
      <c r="D792" s="246">
        <v>70</v>
      </c>
      <c r="E792" s="539" t="s">
        <v>708</v>
      </c>
      <c r="F792" s="583" t="s">
        <v>652</v>
      </c>
      <c r="G792" s="583" t="s">
        <v>623</v>
      </c>
      <c r="H792" s="227" t="str">
        <f t="shared" si="92"/>
        <v>0303700012200</v>
      </c>
      <c r="I792" s="227" t="s">
        <v>443</v>
      </c>
      <c r="J792" s="227" t="s">
        <v>1139</v>
      </c>
      <c r="K792" s="227" t="s">
        <v>1141</v>
      </c>
      <c r="L792" s="227" t="s">
        <v>560</v>
      </c>
      <c r="M792" s="511" t="s">
        <v>1386</v>
      </c>
      <c r="N792" s="511" t="s">
        <v>1151</v>
      </c>
      <c r="O792" s="512" t="s">
        <v>350</v>
      </c>
      <c r="P792" s="507" t="s">
        <v>354</v>
      </c>
      <c r="Q792" s="572"/>
      <c r="R792" s="500"/>
      <c r="S792" s="579"/>
      <c r="T792" s="579"/>
      <c r="U792" s="580"/>
      <c r="V792" s="235"/>
      <c r="W792" s="458">
        <v>0</v>
      </c>
      <c r="X792" s="458">
        <v>0</v>
      </c>
      <c r="Y792" s="458">
        <v>0</v>
      </c>
      <c r="Z792" s="458">
        <v>0</v>
      </c>
      <c r="AA792" s="458">
        <v>0</v>
      </c>
      <c r="AB792" s="458">
        <v>0</v>
      </c>
      <c r="AC792" s="563"/>
      <c r="AD792" s="563"/>
      <c r="AE792" s="563"/>
    </row>
    <row r="793" spans="1:31" s="386" customFormat="1" ht="15.75" customHeight="1">
      <c r="A793" s="229" t="str">
        <f>H793&amp;J793&amp;K793&amp;M793&amp;J793&amp;N793</f>
        <v xml:space="preserve">0303700022200_DIG_HUB_WTB_want_to_buy_ask_us_S_606,5x1112 </v>
      </c>
      <c r="B793" s="583" t="s">
        <v>606</v>
      </c>
      <c r="C793" s="583" t="s">
        <v>606</v>
      </c>
      <c r="D793" s="246">
        <v>70</v>
      </c>
      <c r="E793" s="539" t="s">
        <v>709</v>
      </c>
      <c r="F793" s="583" t="s">
        <v>652</v>
      </c>
      <c r="G793" s="583" t="s">
        <v>623</v>
      </c>
      <c r="H793" s="227" t="str">
        <f t="shared" si="92"/>
        <v>0303700022200</v>
      </c>
      <c r="I793" s="227" t="s">
        <v>443</v>
      </c>
      <c r="J793" s="227" t="s">
        <v>1139</v>
      </c>
      <c r="K793" s="227" t="s">
        <v>1141</v>
      </c>
      <c r="L793" s="227" t="s">
        <v>560</v>
      </c>
      <c r="M793" s="511" t="s">
        <v>1387</v>
      </c>
      <c r="N793" s="502" t="s">
        <v>1152</v>
      </c>
      <c r="O793" s="504" t="s">
        <v>350</v>
      </c>
      <c r="P793" s="500" t="s">
        <v>354</v>
      </c>
      <c r="Q793" s="573"/>
      <c r="R793" s="500"/>
      <c r="S793" s="579"/>
      <c r="T793" s="579"/>
      <c r="U793" s="580"/>
      <c r="V793" s="235"/>
      <c r="W793" s="458">
        <v>0</v>
      </c>
      <c r="X793" s="458">
        <v>0</v>
      </c>
      <c r="Y793" s="458">
        <v>0</v>
      </c>
      <c r="Z793" s="458">
        <v>0</v>
      </c>
      <c r="AA793" s="458">
        <v>0</v>
      </c>
      <c r="AB793" s="458">
        <v>0</v>
      </c>
      <c r="AC793" s="563"/>
      <c r="AD793" s="563"/>
      <c r="AE793" s="563"/>
    </row>
    <row r="794" spans="1:31" s="386" customFormat="1" ht="15.75" customHeight="1">
      <c r="A794" s="229" t="str">
        <f>H794&amp;J794&amp;K794&amp;M794&amp;J794&amp;N794</f>
        <v xml:space="preserve">0303700032200_DIG_HUB_TABLE_TABLE_SIGNAGE_750x750 </v>
      </c>
      <c r="B794" s="583" t="s">
        <v>606</v>
      </c>
      <c r="C794" s="583" t="s">
        <v>606</v>
      </c>
      <c r="D794" s="246">
        <v>70</v>
      </c>
      <c r="E794" s="539" t="s">
        <v>710</v>
      </c>
      <c r="F794" s="583" t="s">
        <v>652</v>
      </c>
      <c r="G794" s="583" t="s">
        <v>623</v>
      </c>
      <c r="H794" s="227" t="str">
        <f t="shared" si="92"/>
        <v>0303700032200</v>
      </c>
      <c r="I794" s="227" t="s">
        <v>443</v>
      </c>
      <c r="J794" s="227" t="s">
        <v>1139</v>
      </c>
      <c r="K794" s="227" t="s">
        <v>1142</v>
      </c>
      <c r="L794" s="227" t="s">
        <v>560</v>
      </c>
      <c r="M794" s="505" t="s">
        <v>1388</v>
      </c>
      <c r="N794" s="505" t="s">
        <v>1153</v>
      </c>
      <c r="O794" s="504" t="s">
        <v>350</v>
      </c>
      <c r="P794" s="506" t="s">
        <v>354</v>
      </c>
      <c r="Q794" s="573"/>
      <c r="R794" s="581"/>
      <c r="S794" s="579"/>
      <c r="T794" s="579"/>
      <c r="U794" s="580"/>
      <c r="V794" s="235"/>
      <c r="W794" s="458">
        <v>0</v>
      </c>
      <c r="X794" s="458">
        <v>0</v>
      </c>
      <c r="Y794" s="458">
        <v>0</v>
      </c>
      <c r="Z794" s="458">
        <v>0</v>
      </c>
      <c r="AA794" s="458">
        <v>0</v>
      </c>
      <c r="AB794" s="458">
        <v>0</v>
      </c>
      <c r="AC794" s="563"/>
      <c r="AD794" s="563"/>
      <c r="AE794" s="563"/>
    </row>
    <row r="795" spans="1:31" s="386" customFormat="1" ht="15.75" customHeight="1">
      <c r="A795" s="246"/>
      <c r="B795" s="246"/>
      <c r="C795" s="246"/>
      <c r="D795" s="246"/>
      <c r="E795" s="246"/>
      <c r="F795" s="246"/>
      <c r="G795" s="246"/>
      <c r="H795" s="246"/>
      <c r="I795" s="246"/>
      <c r="J795" s="246"/>
      <c r="K795" s="227"/>
      <c r="L795" s="227"/>
      <c r="M795" s="502" t="s">
        <v>707</v>
      </c>
      <c r="N795" s="502"/>
      <c r="O795" s="499" t="s">
        <v>21</v>
      </c>
      <c r="P795" s="499"/>
      <c r="Q795" s="582">
        <f>SUM(Q792:Q794)</f>
        <v>0</v>
      </c>
      <c r="R795" s="582">
        <f>SUM(R792:R794)</f>
        <v>0</v>
      </c>
      <c r="S795" s="582">
        <f>SUM(S792:S794)</f>
        <v>0</v>
      </c>
      <c r="T795" s="582">
        <f>SUM(T792:T794)</f>
        <v>0</v>
      </c>
      <c r="U795" s="582">
        <f>SUM(U792:U794)</f>
        <v>0</v>
      </c>
      <c r="V795" s="235"/>
      <c r="W795" s="578"/>
      <c r="X795" s="578"/>
      <c r="Y795" s="578"/>
      <c r="Z795" s="578"/>
      <c r="AA795" s="578"/>
      <c r="AB795" s="578"/>
      <c r="AC795" s="563"/>
      <c r="AD795" s="563"/>
      <c r="AE795" s="563"/>
    </row>
    <row r="796" spans="1:31" ht="15.75" customHeight="1">
      <c r="A796" s="227"/>
      <c r="B796" s="557"/>
      <c r="C796" s="557"/>
      <c r="D796" s="287"/>
      <c r="E796" s="539"/>
      <c r="F796" s="554"/>
      <c r="G796" s="554"/>
      <c r="H796" s="227"/>
      <c r="I796" s="227" t="s">
        <v>443</v>
      </c>
      <c r="J796" s="227"/>
      <c r="K796" s="227"/>
      <c r="L796" s="589" t="s">
        <v>1410</v>
      </c>
      <c r="M796" s="332" t="s">
        <v>537</v>
      </c>
      <c r="N796" s="332" t="s">
        <v>1411</v>
      </c>
      <c r="O796" s="287"/>
      <c r="P796" s="332" t="s">
        <v>1409</v>
      </c>
      <c r="Q796" s="543" t="s">
        <v>22</v>
      </c>
      <c r="R796" s="543" t="s">
        <v>22</v>
      </c>
      <c r="S796" s="543" t="s">
        <v>22</v>
      </c>
      <c r="T796" s="543" t="s">
        <v>22</v>
      </c>
      <c r="U796" s="543" t="s">
        <v>22</v>
      </c>
      <c r="V796" s="235"/>
      <c r="W796" s="451">
        <v>0</v>
      </c>
      <c r="X796" s="451">
        <v>0</v>
      </c>
      <c r="Y796" s="451">
        <v>0</v>
      </c>
      <c r="Z796" s="451">
        <v>0</v>
      </c>
      <c r="AA796" s="451">
        <v>0</v>
      </c>
      <c r="AB796" s="451">
        <v>0</v>
      </c>
    </row>
    <row r="797" spans="1:31" ht="15.75" customHeight="1">
      <c r="A797" s="227"/>
      <c r="B797" s="557"/>
      <c r="C797" s="557"/>
      <c r="D797" s="287"/>
      <c r="E797" s="539"/>
      <c r="F797" s="554"/>
      <c r="G797" s="554"/>
      <c r="H797" s="227"/>
      <c r="I797" s="227" t="s">
        <v>443</v>
      </c>
      <c r="J797" s="227"/>
      <c r="K797" s="227"/>
      <c r="L797" s="589" t="s">
        <v>1410</v>
      </c>
      <c r="M797" s="332" t="s">
        <v>530</v>
      </c>
      <c r="N797" s="332" t="s">
        <v>1411</v>
      </c>
      <c r="O797" s="287"/>
      <c r="P797" s="332" t="s">
        <v>1409</v>
      </c>
      <c r="Q797" s="543" t="s">
        <v>22</v>
      </c>
      <c r="R797" s="543" t="s">
        <v>22</v>
      </c>
      <c r="S797" s="543" t="s">
        <v>22</v>
      </c>
      <c r="T797" s="543" t="s">
        <v>22</v>
      </c>
      <c r="U797" s="543" t="s">
        <v>22</v>
      </c>
      <c r="V797" s="235"/>
      <c r="W797" s="451">
        <v>0</v>
      </c>
      <c r="X797" s="451">
        <v>0</v>
      </c>
      <c r="Y797" s="451">
        <v>0</v>
      </c>
      <c r="Z797" s="451">
        <v>0</v>
      </c>
      <c r="AA797" s="451">
        <v>0</v>
      </c>
      <c r="AB797" s="451">
        <v>0</v>
      </c>
    </row>
    <row r="798" spans="1:31" ht="15.75" customHeight="1">
      <c r="A798" s="227"/>
      <c r="B798" s="557"/>
      <c r="C798" s="557"/>
      <c r="D798" s="287"/>
      <c r="E798" s="539"/>
      <c r="F798" s="554"/>
      <c r="G798" s="554"/>
      <c r="H798" s="227"/>
      <c r="I798" s="227" t="s">
        <v>443</v>
      </c>
      <c r="J798" s="227"/>
      <c r="K798" s="227"/>
      <c r="L798" s="589" t="s">
        <v>1410</v>
      </c>
      <c r="M798" s="332" t="s">
        <v>1412</v>
      </c>
      <c r="N798" s="332" t="s">
        <v>1411</v>
      </c>
      <c r="O798" s="287"/>
      <c r="P798" s="332" t="s">
        <v>1409</v>
      </c>
      <c r="Q798" s="543" t="s">
        <v>22</v>
      </c>
      <c r="R798" s="543" t="s">
        <v>22</v>
      </c>
      <c r="S798" s="543" t="s">
        <v>22</v>
      </c>
      <c r="T798" s="543" t="s">
        <v>22</v>
      </c>
      <c r="U798" s="543" t="s">
        <v>22</v>
      </c>
      <c r="V798" s="235"/>
      <c r="W798" s="451">
        <v>0</v>
      </c>
      <c r="X798" s="451">
        <v>0</v>
      </c>
      <c r="Y798" s="451">
        <v>0</v>
      </c>
      <c r="Z798" s="451">
        <v>0</v>
      </c>
      <c r="AA798" s="451">
        <v>0</v>
      </c>
      <c r="AB798" s="451">
        <v>0</v>
      </c>
    </row>
    <row r="799" spans="1:31" ht="15.75" customHeight="1">
      <c r="A799" s="227"/>
      <c r="B799" s="557"/>
      <c r="C799" s="557"/>
      <c r="D799" s="287"/>
      <c r="E799" s="539"/>
      <c r="F799" s="554"/>
      <c r="G799" s="554"/>
      <c r="H799" s="227"/>
      <c r="I799" s="227" t="s">
        <v>443</v>
      </c>
      <c r="J799" s="227"/>
      <c r="K799" s="227"/>
      <c r="L799" s="589" t="s">
        <v>1410</v>
      </c>
      <c r="M799" s="332" t="s">
        <v>1413</v>
      </c>
      <c r="N799" s="332" t="s">
        <v>1411</v>
      </c>
      <c r="O799" s="287"/>
      <c r="P799" s="332" t="s">
        <v>1409</v>
      </c>
      <c r="Q799" s="543" t="s">
        <v>22</v>
      </c>
      <c r="R799" s="543" t="s">
        <v>22</v>
      </c>
      <c r="S799" s="543" t="s">
        <v>22</v>
      </c>
      <c r="T799" s="543" t="s">
        <v>22</v>
      </c>
      <c r="U799" s="543" t="s">
        <v>22</v>
      </c>
      <c r="V799" s="235"/>
      <c r="W799" s="451">
        <v>0</v>
      </c>
      <c r="X799" s="451">
        <v>0</v>
      </c>
      <c r="Y799" s="451">
        <v>0</v>
      </c>
      <c r="Z799" s="451">
        <v>0</v>
      </c>
      <c r="AA799" s="451">
        <v>0</v>
      </c>
      <c r="AB799" s="451">
        <v>0</v>
      </c>
    </row>
    <row r="800" spans="1:31" ht="15.75" customHeight="1">
      <c r="A800" s="227"/>
      <c r="B800" s="557"/>
      <c r="C800" s="557"/>
      <c r="D800" s="287"/>
      <c r="E800" s="539"/>
      <c r="F800" s="554"/>
      <c r="G800" s="554"/>
      <c r="H800" s="227"/>
      <c r="I800" s="227" t="s">
        <v>443</v>
      </c>
      <c r="J800" s="227"/>
      <c r="K800" s="227"/>
      <c r="L800" s="589" t="s">
        <v>1410</v>
      </c>
      <c r="M800" s="332" t="s">
        <v>1414</v>
      </c>
      <c r="N800" s="332" t="s">
        <v>1415</v>
      </c>
      <c r="O800" s="287"/>
      <c r="P800" s="332" t="s">
        <v>1409</v>
      </c>
      <c r="Q800" s="543" t="s">
        <v>22</v>
      </c>
      <c r="R800" s="543" t="s">
        <v>22</v>
      </c>
      <c r="S800" s="543" t="s">
        <v>22</v>
      </c>
      <c r="T800" s="543" t="s">
        <v>22</v>
      </c>
      <c r="U800" s="543" t="s">
        <v>22</v>
      </c>
      <c r="V800" s="235"/>
      <c r="W800" s="451">
        <v>0</v>
      </c>
      <c r="X800" s="451">
        <v>0</v>
      </c>
      <c r="Y800" s="451">
        <v>0</v>
      </c>
      <c r="Z800" s="451">
        <v>0</v>
      </c>
      <c r="AA800" s="451">
        <v>0</v>
      </c>
      <c r="AB800" s="451">
        <v>0</v>
      </c>
    </row>
    <row r="801" spans="1:28" ht="15.75" customHeight="1">
      <c r="A801" s="227"/>
      <c r="B801" s="557"/>
      <c r="C801" s="557"/>
      <c r="D801" s="287"/>
      <c r="E801" s="539"/>
      <c r="F801" s="554"/>
      <c r="G801" s="554"/>
      <c r="H801" s="227"/>
      <c r="I801" s="227" t="s">
        <v>443</v>
      </c>
      <c r="J801" s="227"/>
      <c r="K801" s="227"/>
      <c r="L801" s="589" t="s">
        <v>1410</v>
      </c>
      <c r="M801" s="332" t="s">
        <v>1416</v>
      </c>
      <c r="N801" s="332" t="s">
        <v>1415</v>
      </c>
      <c r="O801" s="287"/>
      <c r="P801" s="332" t="s">
        <v>1409</v>
      </c>
      <c r="Q801" s="543" t="s">
        <v>22</v>
      </c>
      <c r="R801" s="543" t="s">
        <v>22</v>
      </c>
      <c r="S801" s="543" t="s">
        <v>22</v>
      </c>
      <c r="T801" s="543" t="s">
        <v>22</v>
      </c>
      <c r="U801" s="543" t="s">
        <v>22</v>
      </c>
      <c r="V801" s="235"/>
      <c r="W801" s="451">
        <v>0</v>
      </c>
      <c r="X801" s="451">
        <v>0</v>
      </c>
      <c r="Y801" s="451">
        <v>0</v>
      </c>
      <c r="Z801" s="451">
        <v>0</v>
      </c>
      <c r="AA801" s="451">
        <v>0</v>
      </c>
      <c r="AB801" s="451">
        <v>0</v>
      </c>
    </row>
    <row r="802" spans="1:28" ht="15.75" customHeight="1">
      <c r="A802" s="227"/>
      <c r="B802" s="557"/>
      <c r="C802" s="557"/>
      <c r="D802" s="287"/>
      <c r="E802" s="539"/>
      <c r="F802" s="554"/>
      <c r="G802" s="554"/>
      <c r="H802" s="227"/>
      <c r="I802" s="227"/>
      <c r="J802" s="227"/>
      <c r="K802" s="227"/>
      <c r="L802" s="227"/>
      <c r="M802" s="332"/>
      <c r="N802" s="332"/>
      <c r="O802" s="499" t="s">
        <v>21</v>
      </c>
      <c r="P802" s="499"/>
      <c r="Q802" s="582">
        <f>SUM(Q800:Q801)</f>
        <v>0</v>
      </c>
      <c r="R802" s="582">
        <f>SUM(R800:R801)</f>
        <v>0</v>
      </c>
      <c r="S802" s="582">
        <f>SUM(S800:S801)</f>
        <v>0</v>
      </c>
      <c r="T802" s="582">
        <f>SUM(T800:T801)</f>
        <v>0</v>
      </c>
      <c r="U802" s="582">
        <f>SUM(U800:U801)</f>
        <v>0</v>
      </c>
      <c r="V802" s="235"/>
      <c r="W802" s="578"/>
      <c r="X802" s="578"/>
      <c r="Y802" s="578"/>
      <c r="Z802" s="578"/>
      <c r="AA802" s="578"/>
      <c r="AB802" s="578"/>
    </row>
    <row r="803" spans="1:28" ht="15.75" customHeight="1">
      <c r="A803" s="227"/>
      <c r="B803" s="557"/>
      <c r="C803" s="557"/>
      <c r="D803" s="287"/>
      <c r="E803" s="539"/>
      <c r="F803" s="554"/>
      <c r="G803" s="554"/>
      <c r="H803" s="227"/>
      <c r="I803" s="227" t="s">
        <v>443</v>
      </c>
      <c r="J803" s="227"/>
      <c r="K803" s="227"/>
      <c r="L803" s="589" t="s">
        <v>1410</v>
      </c>
      <c r="M803" s="332" t="s">
        <v>1417</v>
      </c>
      <c r="N803" s="332" t="s">
        <v>1406</v>
      </c>
      <c r="O803" s="287"/>
      <c r="P803" s="332" t="s">
        <v>1409</v>
      </c>
      <c r="Q803" s="543" t="s">
        <v>22</v>
      </c>
      <c r="R803" s="543" t="s">
        <v>22</v>
      </c>
      <c r="S803" s="543" t="s">
        <v>22</v>
      </c>
      <c r="T803" s="543" t="s">
        <v>22</v>
      </c>
      <c r="U803" s="543" t="s">
        <v>22</v>
      </c>
      <c r="V803" s="235"/>
      <c r="W803" s="451">
        <v>0</v>
      </c>
      <c r="X803" s="451">
        <v>0</v>
      </c>
      <c r="Y803" s="451">
        <v>0</v>
      </c>
      <c r="Z803" s="451">
        <v>0</v>
      </c>
      <c r="AA803" s="451">
        <v>0</v>
      </c>
      <c r="AB803" s="451">
        <v>0</v>
      </c>
    </row>
    <row r="804" spans="1:28" ht="15.75" customHeight="1">
      <c r="A804" s="227"/>
      <c r="B804" s="557"/>
      <c r="C804" s="557"/>
      <c r="D804" s="287"/>
      <c r="E804" s="539"/>
      <c r="F804" s="554"/>
      <c r="G804" s="554"/>
      <c r="H804" s="227"/>
      <c r="I804" s="227" t="s">
        <v>443</v>
      </c>
      <c r="J804" s="227"/>
      <c r="K804" s="227"/>
      <c r="L804" s="589" t="s">
        <v>1410</v>
      </c>
      <c r="M804" s="332" t="s">
        <v>1417</v>
      </c>
      <c r="N804" s="332" t="s">
        <v>1406</v>
      </c>
      <c r="O804" s="287"/>
      <c r="P804" s="332" t="s">
        <v>1409</v>
      </c>
      <c r="Q804" s="543" t="s">
        <v>22</v>
      </c>
      <c r="R804" s="543" t="s">
        <v>22</v>
      </c>
      <c r="S804" s="543" t="s">
        <v>22</v>
      </c>
      <c r="T804" s="543" t="s">
        <v>22</v>
      </c>
      <c r="U804" s="543" t="s">
        <v>22</v>
      </c>
      <c r="V804" s="235"/>
      <c r="W804" s="451">
        <v>0</v>
      </c>
      <c r="X804" s="451">
        <v>0</v>
      </c>
      <c r="Y804" s="451">
        <v>0</v>
      </c>
      <c r="Z804" s="451">
        <v>0</v>
      </c>
      <c r="AA804" s="451">
        <v>0</v>
      </c>
      <c r="AB804" s="451">
        <v>0</v>
      </c>
    </row>
    <row r="805" spans="1:28" ht="15.75" customHeight="1">
      <c r="A805" s="227"/>
      <c r="B805" s="557"/>
      <c r="C805" s="557"/>
      <c r="D805" s="287"/>
      <c r="E805" s="539"/>
      <c r="F805" s="554"/>
      <c r="G805" s="554"/>
      <c r="H805" s="227"/>
      <c r="I805" s="227" t="s">
        <v>443</v>
      </c>
      <c r="J805" s="227"/>
      <c r="K805" s="227"/>
      <c r="L805" s="589" t="s">
        <v>1410</v>
      </c>
      <c r="M805" s="332" t="s">
        <v>1417</v>
      </c>
      <c r="N805" s="332" t="s">
        <v>1406</v>
      </c>
      <c r="O805" s="287"/>
      <c r="P805" s="332" t="s">
        <v>1409</v>
      </c>
      <c r="Q805" s="543" t="s">
        <v>22</v>
      </c>
      <c r="R805" s="543" t="s">
        <v>22</v>
      </c>
      <c r="S805" s="543" t="s">
        <v>22</v>
      </c>
      <c r="T805" s="543" t="s">
        <v>22</v>
      </c>
      <c r="U805" s="543" t="s">
        <v>22</v>
      </c>
      <c r="V805" s="235"/>
      <c r="W805" s="451">
        <v>0</v>
      </c>
      <c r="X805" s="451">
        <v>0</v>
      </c>
      <c r="Y805" s="451">
        <v>0</v>
      </c>
      <c r="Z805" s="451">
        <v>0</v>
      </c>
      <c r="AA805" s="451">
        <v>0</v>
      </c>
      <c r="AB805" s="451">
        <v>0</v>
      </c>
    </row>
    <row r="806" spans="1:28" ht="15.75" customHeight="1">
      <c r="A806" s="227"/>
      <c r="B806" s="557"/>
      <c r="C806" s="557"/>
      <c r="D806" s="287"/>
      <c r="E806" s="539"/>
      <c r="F806" s="554"/>
      <c r="G806" s="554"/>
      <c r="H806" s="227"/>
      <c r="I806" s="227" t="s">
        <v>443</v>
      </c>
      <c r="J806" s="227"/>
      <c r="K806" s="227"/>
      <c r="L806" s="589" t="s">
        <v>1410</v>
      </c>
      <c r="M806" s="332" t="s">
        <v>1417</v>
      </c>
      <c r="N806" s="332" t="s">
        <v>1406</v>
      </c>
      <c r="O806" s="287"/>
      <c r="P806" s="332" t="s">
        <v>1409</v>
      </c>
      <c r="Q806" s="543" t="s">
        <v>22</v>
      </c>
      <c r="R806" s="543" t="s">
        <v>22</v>
      </c>
      <c r="S806" s="543" t="s">
        <v>22</v>
      </c>
      <c r="T806" s="543" t="s">
        <v>22</v>
      </c>
      <c r="U806" s="543" t="s">
        <v>22</v>
      </c>
      <c r="V806" s="235"/>
      <c r="W806" s="451">
        <v>0</v>
      </c>
      <c r="X806" s="451">
        <v>0</v>
      </c>
      <c r="Y806" s="451">
        <v>0</v>
      </c>
      <c r="Z806" s="451">
        <v>0</v>
      </c>
      <c r="AA806" s="451">
        <v>0</v>
      </c>
      <c r="AB806" s="451">
        <v>0</v>
      </c>
    </row>
    <row r="807" spans="1:28" ht="15.75" customHeight="1">
      <c r="A807" s="229"/>
      <c r="B807" s="557"/>
      <c r="C807" s="557"/>
      <c r="D807" s="287"/>
      <c r="E807" s="539"/>
      <c r="F807" s="554"/>
      <c r="G807" s="554"/>
      <c r="H807" s="227"/>
      <c r="I807" s="227" t="s">
        <v>443</v>
      </c>
      <c r="J807" s="227"/>
      <c r="K807" s="227"/>
      <c r="L807" s="589" t="s">
        <v>1410</v>
      </c>
      <c r="M807" s="332" t="s">
        <v>1417</v>
      </c>
      <c r="N807" s="332" t="s">
        <v>1406</v>
      </c>
      <c r="O807" s="287"/>
      <c r="P807" s="332" t="s">
        <v>1409</v>
      </c>
      <c r="Q807" s="543" t="s">
        <v>22</v>
      </c>
      <c r="R807" s="543" t="s">
        <v>22</v>
      </c>
      <c r="S807" s="543" t="s">
        <v>22</v>
      </c>
      <c r="T807" s="543" t="s">
        <v>22</v>
      </c>
      <c r="U807" s="543" t="s">
        <v>22</v>
      </c>
      <c r="V807" s="235"/>
      <c r="W807" s="451">
        <v>0</v>
      </c>
      <c r="X807" s="451">
        <v>0</v>
      </c>
      <c r="Y807" s="451">
        <v>0</v>
      </c>
      <c r="Z807" s="451">
        <v>0</v>
      </c>
      <c r="AA807" s="451">
        <v>0</v>
      </c>
      <c r="AB807" s="451">
        <v>0</v>
      </c>
    </row>
    <row r="808" spans="1:28" ht="15.75" customHeight="1">
      <c r="A808" s="229"/>
      <c r="B808" s="557"/>
      <c r="C808" s="557"/>
      <c r="D808" s="287"/>
      <c r="E808" s="539"/>
      <c r="F808" s="554"/>
      <c r="G808" s="554"/>
      <c r="H808" s="227"/>
      <c r="I808" s="227" t="s">
        <v>443</v>
      </c>
      <c r="J808" s="227"/>
      <c r="K808" s="227"/>
      <c r="L808" s="589" t="s">
        <v>1410</v>
      </c>
      <c r="M808" s="332" t="s">
        <v>1417</v>
      </c>
      <c r="N808" s="332" t="s">
        <v>1406</v>
      </c>
      <c r="O808" s="287"/>
      <c r="P808" s="332" t="s">
        <v>1409</v>
      </c>
      <c r="Q808" s="543" t="s">
        <v>22</v>
      </c>
      <c r="R808" s="543" t="s">
        <v>22</v>
      </c>
      <c r="S808" s="543" t="s">
        <v>22</v>
      </c>
      <c r="T808" s="543" t="s">
        <v>22</v>
      </c>
      <c r="U808" s="543" t="s">
        <v>22</v>
      </c>
      <c r="V808" s="235"/>
      <c r="W808" s="451">
        <v>0</v>
      </c>
      <c r="X808" s="451">
        <v>0</v>
      </c>
      <c r="Y808" s="451">
        <v>0</v>
      </c>
      <c r="Z808" s="451">
        <v>0</v>
      </c>
      <c r="AA808" s="451">
        <v>0</v>
      </c>
      <c r="AB808" s="451">
        <v>0</v>
      </c>
    </row>
    <row r="809" spans="1:28" ht="14.7" customHeight="1">
      <c r="A809" s="229"/>
      <c r="B809" s="557"/>
      <c r="C809" s="557"/>
      <c r="D809" s="287"/>
      <c r="E809" s="539"/>
      <c r="F809" s="554"/>
      <c r="G809" s="554"/>
      <c r="H809" s="227"/>
      <c r="I809" s="227" t="s">
        <v>443</v>
      </c>
      <c r="J809" s="227"/>
      <c r="K809" s="227"/>
      <c r="L809" s="589" t="s">
        <v>1410</v>
      </c>
      <c r="M809" s="332" t="s">
        <v>1417</v>
      </c>
      <c r="N809" s="332" t="s">
        <v>1406</v>
      </c>
      <c r="O809" s="287"/>
      <c r="P809" s="332" t="s">
        <v>1409</v>
      </c>
      <c r="Q809" s="543" t="s">
        <v>22</v>
      </c>
      <c r="R809" s="543" t="s">
        <v>22</v>
      </c>
      <c r="S809" s="543" t="s">
        <v>22</v>
      </c>
      <c r="T809" s="543" t="s">
        <v>22</v>
      </c>
      <c r="U809" s="543" t="s">
        <v>22</v>
      </c>
      <c r="V809" s="235"/>
      <c r="W809" s="451">
        <v>0</v>
      </c>
      <c r="X809" s="451">
        <v>0</v>
      </c>
      <c r="Y809" s="451">
        <v>0</v>
      </c>
      <c r="Z809" s="451">
        <v>0</v>
      </c>
      <c r="AA809" s="451">
        <v>0</v>
      </c>
      <c r="AB809" s="451">
        <v>0</v>
      </c>
    </row>
    <row r="810" spans="1:28" ht="15.75" customHeight="1">
      <c r="A810" s="229"/>
      <c r="B810" s="557"/>
      <c r="C810" s="557"/>
      <c r="D810" s="287"/>
      <c r="E810" s="539"/>
      <c r="F810" s="554"/>
      <c r="G810" s="554"/>
      <c r="H810" s="227"/>
      <c r="I810" s="227" t="s">
        <v>443</v>
      </c>
      <c r="J810" s="227"/>
      <c r="K810" s="227"/>
      <c r="L810" s="589" t="s">
        <v>1410</v>
      </c>
      <c r="M810" s="332" t="s">
        <v>1417</v>
      </c>
      <c r="N810" s="332" t="s">
        <v>1406</v>
      </c>
      <c r="O810" s="287"/>
      <c r="P810" s="332" t="s">
        <v>1409</v>
      </c>
      <c r="Q810" s="543" t="s">
        <v>22</v>
      </c>
      <c r="R810" s="543" t="s">
        <v>22</v>
      </c>
      <c r="S810" s="543" t="s">
        <v>22</v>
      </c>
      <c r="T810" s="543" t="s">
        <v>22</v>
      </c>
      <c r="U810" s="543" t="s">
        <v>22</v>
      </c>
      <c r="V810" s="235"/>
      <c r="W810" s="451">
        <v>0</v>
      </c>
      <c r="X810" s="451">
        <v>0</v>
      </c>
      <c r="Y810" s="451">
        <v>0</v>
      </c>
      <c r="Z810" s="451">
        <v>0</v>
      </c>
      <c r="AA810" s="451">
        <v>0</v>
      </c>
      <c r="AB810" s="451">
        <v>0</v>
      </c>
    </row>
    <row r="811" spans="1:28" ht="15.75" customHeight="1">
      <c r="A811" s="229"/>
      <c r="B811" s="557"/>
      <c r="C811" s="557"/>
      <c r="D811" s="287"/>
      <c r="E811" s="539"/>
      <c r="F811" s="554"/>
      <c r="G811" s="554"/>
      <c r="H811" s="227"/>
      <c r="I811" s="227" t="s">
        <v>443</v>
      </c>
      <c r="J811" s="227"/>
      <c r="K811" s="227"/>
      <c r="L811" s="589" t="s">
        <v>1410</v>
      </c>
      <c r="M811" s="332" t="s">
        <v>1417</v>
      </c>
      <c r="N811" s="332" t="s">
        <v>1406</v>
      </c>
      <c r="O811" s="287"/>
      <c r="P811" s="332" t="s">
        <v>1409</v>
      </c>
      <c r="Q811" s="543" t="s">
        <v>22</v>
      </c>
      <c r="R811" s="543" t="s">
        <v>22</v>
      </c>
      <c r="S811" s="543" t="s">
        <v>22</v>
      </c>
      <c r="T811" s="543" t="s">
        <v>22</v>
      </c>
      <c r="U811" s="543" t="s">
        <v>22</v>
      </c>
      <c r="V811" s="235"/>
      <c r="W811" s="451">
        <v>0</v>
      </c>
      <c r="X811" s="451">
        <v>0</v>
      </c>
      <c r="Y811" s="451">
        <v>0</v>
      </c>
      <c r="Z811" s="451">
        <v>0</v>
      </c>
      <c r="AA811" s="451">
        <v>0</v>
      </c>
      <c r="AB811" s="451">
        <v>0</v>
      </c>
    </row>
    <row r="812" spans="1:28" ht="15.75" customHeight="1">
      <c r="A812" s="229"/>
      <c r="B812" s="557"/>
      <c r="C812" s="557"/>
      <c r="D812" s="287"/>
      <c r="E812" s="539"/>
      <c r="F812" s="554"/>
      <c r="G812" s="554"/>
      <c r="H812" s="227"/>
      <c r="I812" s="227" t="s">
        <v>443</v>
      </c>
      <c r="J812" s="227"/>
      <c r="K812" s="227"/>
      <c r="L812" s="589" t="s">
        <v>1410</v>
      </c>
      <c r="M812" s="332" t="s">
        <v>1417</v>
      </c>
      <c r="N812" s="332" t="s">
        <v>1406</v>
      </c>
      <c r="O812" s="287"/>
      <c r="P812" s="332" t="s">
        <v>1409</v>
      </c>
      <c r="Q812" s="543" t="s">
        <v>22</v>
      </c>
      <c r="R812" s="543" t="s">
        <v>22</v>
      </c>
      <c r="S812" s="543" t="s">
        <v>22</v>
      </c>
      <c r="T812" s="543" t="s">
        <v>22</v>
      </c>
      <c r="U812" s="543" t="s">
        <v>22</v>
      </c>
      <c r="V812" s="235"/>
      <c r="W812" s="451">
        <v>0</v>
      </c>
      <c r="X812" s="451">
        <v>0</v>
      </c>
      <c r="Y812" s="451">
        <v>0</v>
      </c>
      <c r="Z812" s="451">
        <v>0</v>
      </c>
      <c r="AA812" s="451">
        <v>0</v>
      </c>
      <c r="AB812" s="451">
        <v>0</v>
      </c>
    </row>
    <row r="813" spans="1:28" ht="15.75" customHeight="1">
      <c r="A813" s="229"/>
      <c r="B813" s="557"/>
      <c r="C813" s="557"/>
      <c r="D813" s="287"/>
      <c r="E813" s="539"/>
      <c r="F813" s="554"/>
      <c r="G813" s="554"/>
      <c r="H813" s="227"/>
      <c r="I813" s="227"/>
      <c r="J813" s="227"/>
      <c r="K813" s="227"/>
      <c r="L813" s="227"/>
      <c r="M813" s="332"/>
      <c r="N813" s="332"/>
      <c r="O813" s="499" t="s">
        <v>21</v>
      </c>
      <c r="P813" s="499"/>
      <c r="Q813" s="582">
        <f>SUM(Q807:Q812)</f>
        <v>0</v>
      </c>
      <c r="R813" s="582">
        <f>SUM(R807:R812)</f>
        <v>0</v>
      </c>
      <c r="S813" s="582">
        <f>SUM(S807:S812)</f>
        <v>0</v>
      </c>
      <c r="T813" s="582">
        <f>SUM(T807:T812)</f>
        <v>0</v>
      </c>
      <c r="U813" s="582">
        <f>SUM(U807:U812)</f>
        <v>0</v>
      </c>
      <c r="V813" s="235"/>
      <c r="W813" s="578"/>
      <c r="X813" s="578"/>
      <c r="Y813" s="578"/>
      <c r="Z813" s="578"/>
      <c r="AA813" s="578"/>
      <c r="AB813" s="578"/>
    </row>
    <row r="814" spans="1:28" ht="15.75" customHeight="1">
      <c r="A814" s="229"/>
      <c r="B814" s="557"/>
      <c r="C814" s="557"/>
      <c r="D814" s="287"/>
      <c r="E814" s="539"/>
      <c r="F814" s="554"/>
      <c r="G814" s="554"/>
      <c r="H814" s="227"/>
      <c r="I814" s="227" t="s">
        <v>443</v>
      </c>
      <c r="J814" s="227"/>
      <c r="K814" s="227"/>
      <c r="L814" s="589" t="s">
        <v>1410</v>
      </c>
      <c r="M814" s="332" t="s">
        <v>1418</v>
      </c>
      <c r="N814" s="332" t="s">
        <v>1419</v>
      </c>
      <c r="O814" s="287"/>
      <c r="P814" s="332" t="s">
        <v>1409</v>
      </c>
      <c r="Q814" s="543" t="s">
        <v>22</v>
      </c>
      <c r="R814" s="543" t="s">
        <v>22</v>
      </c>
      <c r="S814" s="543" t="s">
        <v>22</v>
      </c>
      <c r="T814" s="543" t="s">
        <v>22</v>
      </c>
      <c r="U814" s="543" t="s">
        <v>22</v>
      </c>
      <c r="V814" s="235"/>
      <c r="W814" s="451">
        <v>0</v>
      </c>
      <c r="X814" s="451">
        <v>0</v>
      </c>
      <c r="Y814" s="451">
        <v>0</v>
      </c>
      <c r="Z814" s="451">
        <v>0</v>
      </c>
      <c r="AA814" s="451">
        <v>0</v>
      </c>
      <c r="AB814" s="451">
        <v>0</v>
      </c>
    </row>
    <row r="815" spans="1:28" ht="15.75" customHeight="1">
      <c r="A815" s="229"/>
      <c r="B815" s="557"/>
      <c r="C815" s="557"/>
      <c r="D815" s="287"/>
      <c r="E815" s="539"/>
      <c r="F815" s="554"/>
      <c r="G815" s="554"/>
      <c r="H815" s="227"/>
      <c r="I815" s="227" t="s">
        <v>443</v>
      </c>
      <c r="J815" s="227"/>
      <c r="K815" s="227"/>
      <c r="L815" s="589" t="s">
        <v>1410</v>
      </c>
      <c r="M815" s="332" t="s">
        <v>1420</v>
      </c>
      <c r="N815" s="332" t="s">
        <v>1421</v>
      </c>
      <c r="O815" s="287"/>
      <c r="P815" s="332" t="s">
        <v>1409</v>
      </c>
      <c r="Q815" s="543" t="s">
        <v>22</v>
      </c>
      <c r="R815" s="543" t="s">
        <v>22</v>
      </c>
      <c r="S815" s="543" t="s">
        <v>22</v>
      </c>
      <c r="T815" s="543" t="s">
        <v>22</v>
      </c>
      <c r="U815" s="543" t="s">
        <v>22</v>
      </c>
      <c r="V815" s="235"/>
      <c r="W815" s="451">
        <v>0</v>
      </c>
      <c r="X815" s="451">
        <v>0</v>
      </c>
      <c r="Y815" s="451">
        <v>0</v>
      </c>
      <c r="Z815" s="451">
        <v>0</v>
      </c>
      <c r="AA815" s="451">
        <v>0</v>
      </c>
      <c r="AB815" s="451">
        <v>0</v>
      </c>
    </row>
    <row r="816" spans="1:28" ht="15.75" customHeight="1">
      <c r="A816" s="229"/>
      <c r="B816" s="557"/>
      <c r="C816" s="557"/>
      <c r="D816" s="287"/>
      <c r="E816" s="539"/>
      <c r="F816" s="554"/>
      <c r="G816" s="554"/>
      <c r="H816" s="227"/>
      <c r="I816" s="227" t="s">
        <v>443</v>
      </c>
      <c r="J816" s="227"/>
      <c r="K816" s="227"/>
      <c r="L816" s="589" t="s">
        <v>1410</v>
      </c>
      <c r="M816" s="332" t="s">
        <v>1418</v>
      </c>
      <c r="N816" s="332" t="s">
        <v>1422</v>
      </c>
      <c r="O816" s="287"/>
      <c r="P816" s="332" t="s">
        <v>1409</v>
      </c>
      <c r="Q816" s="543" t="s">
        <v>22</v>
      </c>
      <c r="R816" s="543" t="s">
        <v>22</v>
      </c>
      <c r="S816" s="543" t="s">
        <v>22</v>
      </c>
      <c r="T816" s="543" t="s">
        <v>22</v>
      </c>
      <c r="U816" s="543" t="s">
        <v>22</v>
      </c>
      <c r="V816" s="235"/>
      <c r="W816" s="451">
        <v>0</v>
      </c>
      <c r="X816" s="451">
        <v>0</v>
      </c>
      <c r="Y816" s="451">
        <v>0</v>
      </c>
      <c r="Z816" s="451">
        <v>0</v>
      </c>
      <c r="AA816" s="451">
        <v>0</v>
      </c>
      <c r="AB816" s="451">
        <v>0</v>
      </c>
    </row>
    <row r="817" spans="1:28" ht="15.75" customHeight="1">
      <c r="A817" s="229"/>
      <c r="B817" s="557"/>
      <c r="C817" s="557"/>
      <c r="D817" s="287"/>
      <c r="E817" s="539"/>
      <c r="F817" s="554"/>
      <c r="G817" s="554"/>
      <c r="H817" s="227"/>
      <c r="I817" s="227" t="s">
        <v>443</v>
      </c>
      <c r="J817" s="227"/>
      <c r="K817" s="227"/>
      <c r="L817" s="589" t="s">
        <v>1410</v>
      </c>
      <c r="M817" s="332" t="s">
        <v>1420</v>
      </c>
      <c r="N817" s="332" t="s">
        <v>1423</v>
      </c>
      <c r="O817" s="287"/>
      <c r="P817" s="332" t="s">
        <v>1409</v>
      </c>
      <c r="Q817" s="543" t="s">
        <v>22</v>
      </c>
      <c r="R817" s="543" t="s">
        <v>22</v>
      </c>
      <c r="S817" s="543" t="s">
        <v>22</v>
      </c>
      <c r="T817" s="543" t="s">
        <v>22</v>
      </c>
      <c r="U817" s="543" t="s">
        <v>22</v>
      </c>
      <c r="V817" s="235"/>
      <c r="W817" s="451">
        <v>0</v>
      </c>
      <c r="X817" s="451">
        <v>0</v>
      </c>
      <c r="Y817" s="451">
        <v>0</v>
      </c>
      <c r="Z817" s="451">
        <v>0</v>
      </c>
      <c r="AA817" s="451">
        <v>0</v>
      </c>
      <c r="AB817" s="451">
        <v>0</v>
      </c>
    </row>
    <row r="818" spans="1:28" ht="15.75" customHeight="1">
      <c r="A818" s="229"/>
      <c r="B818" s="557"/>
      <c r="C818" s="557"/>
      <c r="D818" s="287"/>
      <c r="E818" s="539"/>
      <c r="F818" s="554"/>
      <c r="G818" s="554"/>
      <c r="H818" s="227"/>
      <c r="I818" s="227" t="s">
        <v>443</v>
      </c>
      <c r="J818" s="227"/>
      <c r="K818" s="227"/>
      <c r="L818" s="589" t="s">
        <v>1410</v>
      </c>
      <c r="M818" s="332" t="s">
        <v>1424</v>
      </c>
      <c r="N818" s="332" t="s">
        <v>1425</v>
      </c>
      <c r="O818" s="287"/>
      <c r="P818" s="332" t="s">
        <v>1409</v>
      </c>
      <c r="Q818" s="543" t="s">
        <v>22</v>
      </c>
      <c r="R818" s="543" t="s">
        <v>22</v>
      </c>
      <c r="S818" s="543" t="s">
        <v>22</v>
      </c>
      <c r="T818" s="543" t="s">
        <v>22</v>
      </c>
      <c r="U818" s="543" t="s">
        <v>22</v>
      </c>
      <c r="V818" s="235"/>
      <c r="W818" s="451">
        <v>0</v>
      </c>
      <c r="X818" s="451">
        <v>0</v>
      </c>
      <c r="Y818" s="451">
        <v>0</v>
      </c>
      <c r="Z818" s="451">
        <v>0</v>
      </c>
      <c r="AA818" s="451">
        <v>0</v>
      </c>
      <c r="AB818" s="451">
        <v>0</v>
      </c>
    </row>
    <row r="819" spans="1:28" ht="15.75" customHeight="1">
      <c r="A819" s="229"/>
      <c r="B819" s="557"/>
      <c r="C819" s="557"/>
      <c r="D819" s="287"/>
      <c r="E819" s="539"/>
      <c r="F819" s="554"/>
      <c r="G819" s="554"/>
      <c r="H819" s="227"/>
      <c r="I819" s="227"/>
      <c r="J819" s="227"/>
      <c r="K819" s="227"/>
      <c r="L819" s="227"/>
      <c r="M819" s="332"/>
      <c r="N819" s="332"/>
      <c r="O819" s="499" t="s">
        <v>21</v>
      </c>
      <c r="P819" s="499"/>
      <c r="Q819" s="582">
        <f>SUM(Q818:Q818)</f>
        <v>0</v>
      </c>
      <c r="R819" s="582">
        <f>SUM(R818:R818)</f>
        <v>0</v>
      </c>
      <c r="S819" s="582">
        <f>SUM(S818:S818)</f>
        <v>0</v>
      </c>
      <c r="T819" s="582">
        <f>SUM(T818:T818)</f>
        <v>0</v>
      </c>
      <c r="U819" s="582">
        <f>SUM(U818:U818)</f>
        <v>0</v>
      </c>
      <c r="V819" s="235"/>
      <c r="W819" s="578"/>
      <c r="X819" s="578"/>
      <c r="Y819" s="578"/>
      <c r="Z819" s="578"/>
      <c r="AA819" s="578"/>
      <c r="AB819" s="578"/>
    </row>
    <row r="820" spans="1:28" ht="15.75" customHeight="1">
      <c r="A820" s="229"/>
      <c r="B820" s="557"/>
      <c r="C820" s="557"/>
      <c r="D820" s="287"/>
      <c r="E820" s="539"/>
      <c r="F820" s="554"/>
      <c r="G820" s="554"/>
      <c r="H820" s="227"/>
      <c r="I820" s="227" t="s">
        <v>443</v>
      </c>
      <c r="J820" s="227"/>
      <c r="K820" s="227"/>
      <c r="L820" s="589" t="s">
        <v>1426</v>
      </c>
      <c r="M820" s="332" t="s">
        <v>1427</v>
      </c>
      <c r="N820" s="332" t="s">
        <v>1428</v>
      </c>
      <c r="O820" s="287" t="s">
        <v>1429</v>
      </c>
      <c r="P820" s="332" t="s">
        <v>1409</v>
      </c>
      <c r="Q820" s="543" t="s">
        <v>22</v>
      </c>
      <c r="R820" s="543" t="s">
        <v>22</v>
      </c>
      <c r="S820" s="543" t="s">
        <v>22</v>
      </c>
      <c r="T820" s="543" t="s">
        <v>22</v>
      </c>
      <c r="U820" s="543" t="s">
        <v>22</v>
      </c>
      <c r="V820" s="235"/>
      <c r="W820" s="451">
        <v>0</v>
      </c>
      <c r="X820" s="451">
        <v>0</v>
      </c>
      <c r="Y820" s="451">
        <v>0</v>
      </c>
      <c r="Z820" s="451">
        <v>0</v>
      </c>
      <c r="AA820" s="451">
        <v>0</v>
      </c>
      <c r="AB820" s="451">
        <v>0</v>
      </c>
    </row>
    <row r="821" spans="1:28" ht="15.75" customHeight="1">
      <c r="A821" s="229"/>
      <c r="B821" s="557"/>
      <c r="C821" s="557"/>
      <c r="D821" s="287"/>
      <c r="E821" s="539"/>
      <c r="F821" s="554"/>
      <c r="G821" s="554"/>
      <c r="H821" s="227"/>
      <c r="I821" s="227" t="s">
        <v>443</v>
      </c>
      <c r="J821" s="227"/>
      <c r="K821" s="227"/>
      <c r="L821" s="589" t="s">
        <v>1426</v>
      </c>
      <c r="M821" s="332" t="s">
        <v>1427</v>
      </c>
      <c r="N821" s="332" t="s">
        <v>1221</v>
      </c>
      <c r="O821" s="287" t="s">
        <v>1429</v>
      </c>
      <c r="P821" s="332" t="s">
        <v>1409</v>
      </c>
      <c r="Q821" s="543" t="s">
        <v>22</v>
      </c>
      <c r="R821" s="543" t="s">
        <v>22</v>
      </c>
      <c r="S821" s="543" t="s">
        <v>22</v>
      </c>
      <c r="T821" s="543" t="s">
        <v>22</v>
      </c>
      <c r="U821" s="543" t="s">
        <v>22</v>
      </c>
      <c r="V821" s="235"/>
      <c r="W821" s="451">
        <v>0</v>
      </c>
      <c r="X821" s="451">
        <v>0</v>
      </c>
      <c r="Y821" s="451">
        <v>0</v>
      </c>
      <c r="Z821" s="451">
        <v>0</v>
      </c>
      <c r="AA821" s="451">
        <v>0</v>
      </c>
      <c r="AB821" s="451">
        <v>0</v>
      </c>
    </row>
    <row r="822" spans="1:28" ht="15.75" customHeight="1">
      <c r="A822" s="229"/>
      <c r="B822" s="557"/>
      <c r="C822" s="557"/>
      <c r="D822" s="287"/>
      <c r="E822" s="539"/>
      <c r="F822" s="554"/>
      <c r="G822" s="554"/>
      <c r="H822" s="227"/>
      <c r="I822" s="227" t="s">
        <v>443</v>
      </c>
      <c r="J822" s="227"/>
      <c r="K822" s="227"/>
      <c r="L822" s="589" t="s">
        <v>1426</v>
      </c>
      <c r="M822" s="332" t="s">
        <v>1427</v>
      </c>
      <c r="N822" s="332" t="s">
        <v>1220</v>
      </c>
      <c r="O822" s="287" t="s">
        <v>1429</v>
      </c>
      <c r="P822" s="332" t="s">
        <v>1409</v>
      </c>
      <c r="Q822" s="543" t="s">
        <v>22</v>
      </c>
      <c r="R822" s="543" t="s">
        <v>22</v>
      </c>
      <c r="S822" s="543" t="s">
        <v>22</v>
      </c>
      <c r="T822" s="543" t="s">
        <v>22</v>
      </c>
      <c r="U822" s="543" t="s">
        <v>22</v>
      </c>
      <c r="V822" s="235"/>
      <c r="W822" s="451">
        <v>0</v>
      </c>
      <c r="X822" s="451">
        <v>0</v>
      </c>
      <c r="Y822" s="451">
        <v>0</v>
      </c>
      <c r="Z822" s="451">
        <v>0</v>
      </c>
      <c r="AA822" s="451">
        <v>0</v>
      </c>
      <c r="AB822" s="451">
        <v>0</v>
      </c>
    </row>
    <row r="823" spans="1:28" ht="15.75" customHeight="1">
      <c r="A823" s="229"/>
      <c r="B823" s="557"/>
      <c r="C823" s="557"/>
      <c r="D823" s="287"/>
      <c r="E823" s="539"/>
      <c r="F823" s="554"/>
      <c r="G823" s="554"/>
      <c r="H823" s="227"/>
      <c r="I823" s="227" t="s">
        <v>443</v>
      </c>
      <c r="J823" s="227"/>
      <c r="K823" s="227"/>
      <c r="L823" s="589" t="s">
        <v>1426</v>
      </c>
      <c r="M823" s="332" t="s">
        <v>1430</v>
      </c>
      <c r="N823" s="332" t="s">
        <v>1431</v>
      </c>
      <c r="O823" s="287" t="s">
        <v>1429</v>
      </c>
      <c r="P823" s="332" t="s">
        <v>1409</v>
      </c>
      <c r="Q823" s="543" t="s">
        <v>22</v>
      </c>
      <c r="R823" s="543" t="s">
        <v>22</v>
      </c>
      <c r="S823" s="543" t="s">
        <v>22</v>
      </c>
      <c r="T823" s="543" t="s">
        <v>22</v>
      </c>
      <c r="U823" s="543" t="s">
        <v>22</v>
      </c>
      <c r="V823" s="235"/>
      <c r="W823" s="451">
        <v>0</v>
      </c>
      <c r="X823" s="451">
        <v>0</v>
      </c>
      <c r="Y823" s="451">
        <v>0</v>
      </c>
      <c r="Z823" s="451">
        <v>0</v>
      </c>
      <c r="AA823" s="451">
        <v>0</v>
      </c>
      <c r="AB823" s="451">
        <v>0</v>
      </c>
    </row>
    <row r="824" spans="1:28" ht="15.75" customHeight="1">
      <c r="A824" s="229"/>
      <c r="B824" s="557"/>
      <c r="C824" s="557"/>
      <c r="D824" s="287"/>
      <c r="E824" s="539"/>
      <c r="F824" s="554"/>
      <c r="G824" s="554"/>
      <c r="H824" s="227"/>
      <c r="I824" s="227" t="s">
        <v>443</v>
      </c>
      <c r="J824" s="227"/>
      <c r="K824" s="227"/>
      <c r="L824" s="589" t="s">
        <v>1426</v>
      </c>
      <c r="M824" s="332" t="s">
        <v>1430</v>
      </c>
      <c r="N824" s="332" t="s">
        <v>1432</v>
      </c>
      <c r="O824" s="287" t="s">
        <v>1429</v>
      </c>
      <c r="P824" s="332" t="s">
        <v>1409</v>
      </c>
      <c r="Q824" s="543" t="s">
        <v>22</v>
      </c>
      <c r="R824" s="543" t="s">
        <v>22</v>
      </c>
      <c r="S824" s="543" t="s">
        <v>22</v>
      </c>
      <c r="T824" s="543" t="s">
        <v>22</v>
      </c>
      <c r="U824" s="543" t="s">
        <v>22</v>
      </c>
      <c r="V824" s="235"/>
      <c r="W824" s="451">
        <v>0</v>
      </c>
      <c r="X824" s="451">
        <v>0</v>
      </c>
      <c r="Y824" s="451">
        <v>0</v>
      </c>
      <c r="Z824" s="451">
        <v>0</v>
      </c>
      <c r="AA824" s="451">
        <v>0</v>
      </c>
      <c r="AB824" s="451">
        <v>0</v>
      </c>
    </row>
    <row r="825" spans="1:28" ht="15.75" customHeight="1">
      <c r="A825" s="229"/>
      <c r="B825" s="557"/>
      <c r="C825" s="557"/>
      <c r="D825" s="287"/>
      <c r="E825" s="539"/>
      <c r="F825" s="554"/>
      <c r="G825" s="554"/>
      <c r="H825" s="227"/>
      <c r="I825" s="227" t="s">
        <v>443</v>
      </c>
      <c r="J825" s="227"/>
      <c r="K825" s="227"/>
      <c r="L825" s="589" t="s">
        <v>1426</v>
      </c>
      <c r="M825" s="332" t="s">
        <v>1430</v>
      </c>
      <c r="N825" s="332" t="s">
        <v>1433</v>
      </c>
      <c r="O825" s="287" t="s">
        <v>1429</v>
      </c>
      <c r="P825" s="332" t="s">
        <v>1409</v>
      </c>
      <c r="Q825" s="543" t="s">
        <v>22</v>
      </c>
      <c r="R825" s="543" t="s">
        <v>22</v>
      </c>
      <c r="S825" s="543" t="s">
        <v>22</v>
      </c>
      <c r="T825" s="543" t="s">
        <v>22</v>
      </c>
      <c r="U825" s="543" t="s">
        <v>22</v>
      </c>
      <c r="V825" s="235"/>
      <c r="W825" s="451">
        <v>0</v>
      </c>
      <c r="X825" s="451">
        <v>0</v>
      </c>
      <c r="Y825" s="451">
        <v>0</v>
      </c>
      <c r="Z825" s="451">
        <v>0</v>
      </c>
      <c r="AA825" s="451">
        <v>0</v>
      </c>
      <c r="AB825" s="451">
        <v>0</v>
      </c>
    </row>
    <row r="826" spans="1:28" ht="15.75" customHeight="1">
      <c r="A826" s="229"/>
      <c r="B826" s="557"/>
      <c r="C826" s="557"/>
      <c r="D826" s="287"/>
      <c r="E826" s="539"/>
      <c r="F826" s="554"/>
      <c r="G826" s="554"/>
      <c r="H826" s="227"/>
      <c r="I826" s="227"/>
      <c r="J826" s="227"/>
      <c r="K826" s="227"/>
      <c r="L826" s="227"/>
      <c r="M826" s="332"/>
      <c r="N826" s="332"/>
      <c r="O826" s="499" t="s">
        <v>21</v>
      </c>
      <c r="P826" s="499"/>
      <c r="Q826" s="582">
        <f>SUM(Q824:Q825)</f>
        <v>0</v>
      </c>
      <c r="R826" s="582">
        <f>SUM(R824:R825)</f>
        <v>0</v>
      </c>
      <c r="S826" s="582">
        <f>SUM(S824:S825)</f>
        <v>0</v>
      </c>
      <c r="T826" s="582">
        <f>SUM(T824:T825)</f>
        <v>0</v>
      </c>
      <c r="U826" s="582">
        <f>SUM(U824:U825)</f>
        <v>0</v>
      </c>
      <c r="V826" s="235"/>
      <c r="W826" s="578"/>
      <c r="X826" s="578"/>
      <c r="Y826" s="578"/>
      <c r="Z826" s="578"/>
      <c r="AA826" s="578"/>
      <c r="AB826" s="578"/>
    </row>
    <row r="827" spans="1:28" ht="15.75" customHeight="1">
      <c r="A827" s="229"/>
      <c r="B827" s="557"/>
      <c r="C827" s="557"/>
      <c r="D827" s="287"/>
      <c r="E827" s="539"/>
      <c r="F827" s="554"/>
      <c r="G827" s="554"/>
      <c r="H827" s="227"/>
      <c r="I827" s="227" t="s">
        <v>443</v>
      </c>
      <c r="J827" s="227"/>
      <c r="K827" s="227"/>
      <c r="L827" s="589" t="s">
        <v>1434</v>
      </c>
      <c r="M827" s="332" t="s">
        <v>1435</v>
      </c>
      <c r="N827" s="287" t="s">
        <v>1436</v>
      </c>
      <c r="O827" s="287"/>
      <c r="P827" s="332" t="s">
        <v>1409</v>
      </c>
      <c r="Q827" s="543">
        <v>4</v>
      </c>
      <c r="R827" s="543">
        <v>4</v>
      </c>
      <c r="S827" s="543">
        <v>4</v>
      </c>
      <c r="T827" s="543">
        <v>4</v>
      </c>
      <c r="U827" s="543">
        <v>4</v>
      </c>
      <c r="V827" s="235"/>
      <c r="W827" s="451">
        <v>0</v>
      </c>
      <c r="X827" s="451">
        <v>0</v>
      </c>
      <c r="Y827" s="451">
        <v>0</v>
      </c>
      <c r="Z827" s="451">
        <v>0</v>
      </c>
      <c r="AA827" s="451">
        <v>0</v>
      </c>
      <c r="AB827" s="451">
        <v>0</v>
      </c>
    </row>
    <row r="828" spans="1:28" ht="15.75" customHeight="1">
      <c r="A828" s="229"/>
      <c r="B828" s="557"/>
      <c r="C828" s="557"/>
      <c r="D828" s="287"/>
      <c r="E828" s="539"/>
      <c r="F828" s="554"/>
      <c r="G828" s="554"/>
      <c r="H828" s="227"/>
      <c r="I828" s="227" t="s">
        <v>443</v>
      </c>
      <c r="J828" s="227"/>
      <c r="K828" s="227"/>
      <c r="L828" s="589" t="s">
        <v>1434</v>
      </c>
      <c r="M828" s="332" t="s">
        <v>1437</v>
      </c>
      <c r="N828" s="287" t="s">
        <v>1436</v>
      </c>
      <c r="O828" s="287"/>
      <c r="P828" s="332" t="s">
        <v>1409</v>
      </c>
      <c r="Q828" s="543">
        <v>2</v>
      </c>
      <c r="R828" s="543">
        <v>2</v>
      </c>
      <c r="S828" s="543">
        <v>2</v>
      </c>
      <c r="T828" s="543">
        <v>2</v>
      </c>
      <c r="U828" s="543">
        <v>2</v>
      </c>
      <c r="V828" s="235"/>
      <c r="W828" s="451">
        <v>0</v>
      </c>
      <c r="X828" s="451">
        <v>0</v>
      </c>
      <c r="Y828" s="451">
        <v>0</v>
      </c>
      <c r="Z828" s="451">
        <v>0</v>
      </c>
      <c r="AA828" s="451">
        <v>0</v>
      </c>
      <c r="AB828" s="451">
        <v>0</v>
      </c>
    </row>
    <row r="829" spans="1:28" ht="15.75" customHeight="1">
      <c r="A829" s="229"/>
      <c r="B829" s="557"/>
      <c r="C829" s="557"/>
      <c r="D829" s="287"/>
      <c r="E829" s="539"/>
      <c r="F829" s="554"/>
      <c r="G829" s="554"/>
      <c r="H829" s="227"/>
      <c r="I829" s="227" t="s">
        <v>443</v>
      </c>
      <c r="J829" s="227"/>
      <c r="K829" s="227"/>
      <c r="L829" s="589" t="s">
        <v>1434</v>
      </c>
      <c r="M829" s="332" t="s">
        <v>1438</v>
      </c>
      <c r="N829" s="287" t="s">
        <v>1436</v>
      </c>
      <c r="O829" s="287"/>
      <c r="P829" s="332" t="s">
        <v>1409</v>
      </c>
      <c r="Q829" s="543">
        <v>2</v>
      </c>
      <c r="R829" s="543">
        <v>2</v>
      </c>
      <c r="S829" s="543">
        <v>2</v>
      </c>
      <c r="T829" s="543">
        <v>2</v>
      </c>
      <c r="U829" s="543">
        <v>2</v>
      </c>
      <c r="V829" s="235"/>
      <c r="W829" s="451">
        <v>0</v>
      </c>
      <c r="X829" s="451">
        <v>0</v>
      </c>
      <c r="Y829" s="451">
        <v>0</v>
      </c>
      <c r="Z829" s="451">
        <v>0</v>
      </c>
      <c r="AA829" s="451">
        <v>0</v>
      </c>
      <c r="AB829" s="451">
        <v>0</v>
      </c>
    </row>
    <row r="830" spans="1:28" ht="15.75" customHeight="1">
      <c r="A830" s="229"/>
      <c r="B830" s="557"/>
      <c r="C830" s="557"/>
      <c r="D830" s="287"/>
      <c r="E830" s="539"/>
      <c r="F830" s="554"/>
      <c r="G830" s="554"/>
      <c r="H830" s="227"/>
      <c r="I830" s="227" t="s">
        <v>443</v>
      </c>
      <c r="J830" s="227"/>
      <c r="K830" s="227"/>
      <c r="L830" s="589" t="s">
        <v>1434</v>
      </c>
      <c r="M830" s="332" t="s">
        <v>1439</v>
      </c>
      <c r="N830" s="287" t="s">
        <v>1436</v>
      </c>
      <c r="O830" s="287"/>
      <c r="P830" s="332" t="s">
        <v>1409</v>
      </c>
      <c r="Q830" s="543">
        <v>1</v>
      </c>
      <c r="R830" s="543">
        <v>1</v>
      </c>
      <c r="S830" s="543">
        <v>1</v>
      </c>
      <c r="T830" s="543">
        <v>1</v>
      </c>
      <c r="U830" s="543">
        <v>1</v>
      </c>
      <c r="V830" s="235"/>
      <c r="W830" s="451">
        <v>0</v>
      </c>
      <c r="X830" s="451">
        <v>0</v>
      </c>
      <c r="Y830" s="451">
        <v>0</v>
      </c>
      <c r="Z830" s="451">
        <v>0</v>
      </c>
      <c r="AA830" s="451">
        <v>0</v>
      </c>
      <c r="AB830" s="451">
        <v>0</v>
      </c>
    </row>
    <row r="831" spans="1:28" ht="15.75" customHeight="1">
      <c r="A831" s="229"/>
      <c r="B831" s="557"/>
      <c r="C831" s="557"/>
      <c r="D831" s="287"/>
      <c r="E831" s="539"/>
      <c r="F831" s="554"/>
      <c r="G831" s="554"/>
      <c r="H831" s="227"/>
      <c r="I831" s="227" t="s">
        <v>443</v>
      </c>
      <c r="J831" s="227"/>
      <c r="K831" s="227"/>
      <c r="L831" s="589" t="s">
        <v>1434</v>
      </c>
      <c r="M831" s="332" t="s">
        <v>1440</v>
      </c>
      <c r="N831" s="287" t="s">
        <v>1436</v>
      </c>
      <c r="O831" s="287"/>
      <c r="P831" s="332" t="s">
        <v>1409</v>
      </c>
      <c r="Q831" s="543">
        <v>1</v>
      </c>
      <c r="R831" s="543">
        <v>1</v>
      </c>
      <c r="S831" s="543">
        <v>1</v>
      </c>
      <c r="T831" s="543">
        <v>1</v>
      </c>
      <c r="U831" s="543">
        <v>1</v>
      </c>
      <c r="V831" s="235"/>
      <c r="W831" s="451">
        <v>0</v>
      </c>
      <c r="X831" s="451">
        <v>0</v>
      </c>
      <c r="Y831" s="451">
        <v>0</v>
      </c>
      <c r="Z831" s="451">
        <v>0</v>
      </c>
      <c r="AA831" s="451">
        <v>0</v>
      </c>
      <c r="AB831" s="451">
        <v>0</v>
      </c>
    </row>
    <row r="832" spans="1:28" ht="15.75" customHeight="1">
      <c r="A832" s="229"/>
      <c r="B832" s="557"/>
      <c r="C832" s="557"/>
      <c r="D832" s="287"/>
      <c r="E832" s="539"/>
      <c r="F832" s="554"/>
      <c r="G832" s="554"/>
      <c r="H832" s="227"/>
      <c r="I832" s="227" t="s">
        <v>443</v>
      </c>
      <c r="J832" s="227"/>
      <c r="K832" s="227"/>
      <c r="L832" s="589" t="s">
        <v>1434</v>
      </c>
      <c r="M832" s="332" t="s">
        <v>1441</v>
      </c>
      <c r="N832" s="287" t="s">
        <v>1436</v>
      </c>
      <c r="O832" s="287"/>
      <c r="P832" s="332" t="s">
        <v>1409</v>
      </c>
      <c r="Q832" s="543">
        <v>1</v>
      </c>
      <c r="R832" s="543">
        <v>1</v>
      </c>
      <c r="S832" s="543">
        <v>1</v>
      </c>
      <c r="T832" s="543">
        <v>1</v>
      </c>
      <c r="U832" s="543">
        <v>1</v>
      </c>
      <c r="V832" s="235"/>
      <c r="W832" s="451">
        <v>0</v>
      </c>
      <c r="X832" s="451">
        <v>0</v>
      </c>
      <c r="Y832" s="451">
        <v>0</v>
      </c>
      <c r="Z832" s="451">
        <v>0</v>
      </c>
      <c r="AA832" s="451">
        <v>0</v>
      </c>
      <c r="AB832" s="451">
        <v>0</v>
      </c>
    </row>
    <row r="833" spans="1:28" ht="15.75" customHeight="1">
      <c r="A833" s="229"/>
      <c r="B833" s="557"/>
      <c r="C833" s="557"/>
      <c r="D833" s="287"/>
      <c r="E833" s="539"/>
      <c r="F833" s="554"/>
      <c r="G833" s="554"/>
      <c r="H833" s="227"/>
      <c r="I833" s="227" t="s">
        <v>443</v>
      </c>
      <c r="J833" s="227"/>
      <c r="K833" s="227"/>
      <c r="L833" s="589" t="s">
        <v>1434</v>
      </c>
      <c r="M833" s="332" t="s">
        <v>1442</v>
      </c>
      <c r="N833" s="287" t="s">
        <v>1436</v>
      </c>
      <c r="O833" s="287"/>
      <c r="P833" s="332" t="s">
        <v>1409</v>
      </c>
      <c r="Q833" s="543">
        <v>1</v>
      </c>
      <c r="R833" s="543">
        <v>1</v>
      </c>
      <c r="S833" s="543">
        <v>1</v>
      </c>
      <c r="T833" s="543">
        <v>1</v>
      </c>
      <c r="U833" s="543">
        <v>1</v>
      </c>
      <c r="V833" s="235"/>
      <c r="W833" s="451">
        <v>0</v>
      </c>
      <c r="X833" s="451">
        <v>0</v>
      </c>
      <c r="Y833" s="451">
        <v>0</v>
      </c>
      <c r="Z833" s="451">
        <v>0</v>
      </c>
      <c r="AA833" s="451">
        <v>0</v>
      </c>
      <c r="AB833" s="451">
        <v>0</v>
      </c>
    </row>
    <row r="834" spans="1:28" ht="15.75" customHeight="1">
      <c r="A834" s="229"/>
      <c r="B834" s="557"/>
      <c r="C834" s="557"/>
      <c r="D834" s="287"/>
      <c r="E834" s="539"/>
      <c r="F834" s="554"/>
      <c r="G834" s="554"/>
      <c r="H834" s="227"/>
      <c r="I834" s="227" t="s">
        <v>443</v>
      </c>
      <c r="J834" s="227"/>
      <c r="K834" s="227"/>
      <c r="L834" s="589" t="s">
        <v>1434</v>
      </c>
      <c r="M834" s="332" t="s">
        <v>1443</v>
      </c>
      <c r="N834" s="287" t="s">
        <v>1436</v>
      </c>
      <c r="O834" s="287"/>
      <c r="P834" s="332" t="s">
        <v>1409</v>
      </c>
      <c r="Q834" s="543">
        <v>1</v>
      </c>
      <c r="R834" s="543">
        <v>1</v>
      </c>
      <c r="S834" s="543">
        <v>1</v>
      </c>
      <c r="T834" s="543">
        <v>1</v>
      </c>
      <c r="U834" s="543">
        <v>1</v>
      </c>
      <c r="V834" s="235"/>
      <c r="W834" s="451">
        <v>0</v>
      </c>
      <c r="X834" s="451">
        <v>0</v>
      </c>
      <c r="Y834" s="451">
        <v>0</v>
      </c>
      <c r="Z834" s="451">
        <v>0</v>
      </c>
      <c r="AA834" s="451">
        <v>0</v>
      </c>
      <c r="AB834" s="451">
        <v>0</v>
      </c>
    </row>
    <row r="835" spans="1:28" ht="15.75" customHeight="1">
      <c r="A835" s="229"/>
      <c r="B835" s="557"/>
      <c r="C835" s="557"/>
      <c r="D835" s="287"/>
      <c r="E835" s="539"/>
      <c r="F835" s="554"/>
      <c r="G835" s="554"/>
      <c r="H835" s="227"/>
      <c r="I835" s="227" t="s">
        <v>443</v>
      </c>
      <c r="J835" s="227"/>
      <c r="K835" s="227"/>
      <c r="L835" s="589" t="s">
        <v>1434</v>
      </c>
      <c r="M835" s="332" t="s">
        <v>1444</v>
      </c>
      <c r="N835" s="287" t="s">
        <v>1436</v>
      </c>
      <c r="O835" s="287"/>
      <c r="P835" s="332" t="s">
        <v>1409</v>
      </c>
      <c r="Q835" s="543">
        <v>1</v>
      </c>
      <c r="R835" s="543">
        <v>1</v>
      </c>
      <c r="S835" s="543">
        <v>1</v>
      </c>
      <c r="T835" s="543">
        <v>1</v>
      </c>
      <c r="U835" s="543">
        <v>1</v>
      </c>
      <c r="V835" s="235"/>
      <c r="W835" s="451">
        <v>0</v>
      </c>
      <c r="X835" s="451">
        <v>0</v>
      </c>
      <c r="Y835" s="451">
        <v>0</v>
      </c>
      <c r="Z835" s="451">
        <v>0</v>
      </c>
      <c r="AA835" s="451">
        <v>0</v>
      </c>
      <c r="AB835" s="451">
        <v>0</v>
      </c>
    </row>
    <row r="836" spans="1:28" ht="15.75" customHeight="1">
      <c r="A836" s="229"/>
      <c r="B836" s="557"/>
      <c r="C836" s="557"/>
      <c r="D836" s="287"/>
      <c r="E836" s="539"/>
      <c r="F836" s="554"/>
      <c r="G836" s="554"/>
      <c r="H836" s="227"/>
      <c r="I836" s="227" t="s">
        <v>443</v>
      </c>
      <c r="J836" s="227"/>
      <c r="K836" s="227"/>
      <c r="L836" s="589" t="s">
        <v>1434</v>
      </c>
      <c r="M836" s="332" t="s">
        <v>1445</v>
      </c>
      <c r="N836" s="287" t="s">
        <v>1436</v>
      </c>
      <c r="O836" s="287"/>
      <c r="P836" s="332" t="s">
        <v>1409</v>
      </c>
      <c r="Q836" s="543">
        <v>1</v>
      </c>
      <c r="R836" s="543">
        <v>1</v>
      </c>
      <c r="S836" s="543">
        <v>1</v>
      </c>
      <c r="T836" s="543">
        <v>1</v>
      </c>
      <c r="U836" s="543">
        <v>1</v>
      </c>
      <c r="V836" s="235"/>
      <c r="W836" s="451">
        <v>0</v>
      </c>
      <c r="X836" s="451">
        <v>0</v>
      </c>
      <c r="Y836" s="451">
        <v>0</v>
      </c>
      <c r="Z836" s="451">
        <v>0</v>
      </c>
      <c r="AA836" s="451">
        <v>0</v>
      </c>
      <c r="AB836" s="451">
        <v>0</v>
      </c>
    </row>
    <row r="837" spans="1:28" ht="15.75" customHeight="1">
      <c r="A837" s="229"/>
      <c r="B837" s="557"/>
      <c r="C837" s="557"/>
      <c r="D837" s="287"/>
      <c r="E837" s="539"/>
      <c r="F837" s="554"/>
      <c r="G837" s="554"/>
      <c r="H837" s="227"/>
      <c r="I837" s="227" t="s">
        <v>443</v>
      </c>
      <c r="J837" s="227"/>
      <c r="K837" s="227"/>
      <c r="L837" s="589" t="s">
        <v>1434</v>
      </c>
      <c r="M837" s="332" t="s">
        <v>1446</v>
      </c>
      <c r="N837" s="287" t="s">
        <v>1447</v>
      </c>
      <c r="O837" s="287"/>
      <c r="P837" s="332" t="s">
        <v>1409</v>
      </c>
      <c r="Q837" s="543">
        <v>1</v>
      </c>
      <c r="R837" s="543">
        <v>1</v>
      </c>
      <c r="S837" s="543">
        <v>1</v>
      </c>
      <c r="T837" s="543">
        <v>1</v>
      </c>
      <c r="U837" s="543">
        <v>1</v>
      </c>
      <c r="V837" s="235"/>
      <c r="W837" s="451">
        <v>0</v>
      </c>
      <c r="X837" s="451">
        <v>0</v>
      </c>
      <c r="Y837" s="451">
        <v>0</v>
      </c>
      <c r="Z837" s="451">
        <v>0</v>
      </c>
      <c r="AA837" s="451">
        <v>0</v>
      </c>
      <c r="AB837" s="451">
        <v>0</v>
      </c>
    </row>
    <row r="838" spans="1:28" ht="15.75" customHeight="1">
      <c r="A838" s="229"/>
      <c r="B838" s="557"/>
      <c r="C838" s="557"/>
      <c r="D838" s="287"/>
      <c r="E838" s="539"/>
      <c r="F838" s="554"/>
      <c r="G838" s="554"/>
      <c r="H838" s="227"/>
      <c r="I838" s="227" t="s">
        <v>443</v>
      </c>
      <c r="J838" s="227"/>
      <c r="K838" s="227"/>
      <c r="L838" s="589" t="s">
        <v>1434</v>
      </c>
      <c r="M838" s="332" t="s">
        <v>1448</v>
      </c>
      <c r="N838" s="287" t="s">
        <v>1447</v>
      </c>
      <c r="O838" s="287"/>
      <c r="P838" s="332" t="s">
        <v>1409</v>
      </c>
      <c r="Q838" s="543">
        <v>2</v>
      </c>
      <c r="R838" s="543">
        <v>2</v>
      </c>
      <c r="S838" s="543">
        <v>2</v>
      </c>
      <c r="T838" s="543">
        <v>2</v>
      </c>
      <c r="U838" s="543">
        <v>2</v>
      </c>
      <c r="V838" s="235"/>
      <c r="W838" s="451">
        <v>0</v>
      </c>
      <c r="X838" s="451">
        <v>0</v>
      </c>
      <c r="Y838" s="451">
        <v>0</v>
      </c>
      <c r="Z838" s="451">
        <v>0</v>
      </c>
      <c r="AA838" s="451">
        <v>0</v>
      </c>
      <c r="AB838" s="451">
        <v>0</v>
      </c>
    </row>
    <row r="839" spans="1:28" ht="15.75" customHeight="1">
      <c r="A839" s="229"/>
      <c r="B839" s="557"/>
      <c r="C839" s="557"/>
      <c r="D839" s="287"/>
      <c r="E839" s="539"/>
      <c r="F839" s="554"/>
      <c r="G839" s="554"/>
      <c r="H839" s="227"/>
      <c r="I839" s="227" t="s">
        <v>443</v>
      </c>
      <c r="J839" s="227"/>
      <c r="K839" s="227"/>
      <c r="L839" s="589" t="s">
        <v>1434</v>
      </c>
      <c r="M839" s="332" t="s">
        <v>1449</v>
      </c>
      <c r="N839" s="287" t="s">
        <v>1447</v>
      </c>
      <c r="O839" s="287"/>
      <c r="P839" s="332" t="s">
        <v>1409</v>
      </c>
      <c r="Q839" s="543">
        <v>2</v>
      </c>
      <c r="R839" s="543">
        <v>2</v>
      </c>
      <c r="S839" s="543">
        <v>2</v>
      </c>
      <c r="T839" s="543">
        <v>2</v>
      </c>
      <c r="U839" s="543">
        <v>2</v>
      </c>
      <c r="V839" s="235"/>
      <c r="W839" s="451">
        <v>0</v>
      </c>
      <c r="X839" s="451">
        <v>0</v>
      </c>
      <c r="Y839" s="451">
        <v>0</v>
      </c>
      <c r="Z839" s="451">
        <v>0</v>
      </c>
      <c r="AA839" s="451">
        <v>0</v>
      </c>
      <c r="AB839" s="451">
        <v>0</v>
      </c>
    </row>
    <row r="840" spans="1:28" ht="15.75" customHeight="1">
      <c r="A840" s="229"/>
      <c r="B840" s="557"/>
      <c r="C840" s="557"/>
      <c r="D840" s="287"/>
      <c r="E840" s="539"/>
      <c r="F840" s="554"/>
      <c r="G840" s="554"/>
      <c r="H840" s="227"/>
      <c r="I840" s="227" t="s">
        <v>443</v>
      </c>
      <c r="J840" s="227"/>
      <c r="K840" s="227"/>
      <c r="L840" s="589" t="s">
        <v>1434</v>
      </c>
      <c r="M840" s="332" t="s">
        <v>1450</v>
      </c>
      <c r="N840" s="287" t="s">
        <v>1447</v>
      </c>
      <c r="O840" s="287"/>
      <c r="P840" s="332" t="s">
        <v>1409</v>
      </c>
      <c r="Q840" s="543">
        <v>1</v>
      </c>
      <c r="R840" s="543">
        <v>1</v>
      </c>
      <c r="S840" s="543">
        <v>1</v>
      </c>
      <c r="T840" s="543">
        <v>1</v>
      </c>
      <c r="U840" s="543">
        <v>1</v>
      </c>
      <c r="V840" s="235"/>
      <c r="W840" s="451">
        <v>0</v>
      </c>
      <c r="X840" s="451">
        <v>0</v>
      </c>
      <c r="Y840" s="451">
        <v>0</v>
      </c>
      <c r="Z840" s="451">
        <v>0</v>
      </c>
      <c r="AA840" s="451">
        <v>0</v>
      </c>
      <c r="AB840" s="451">
        <v>0</v>
      </c>
    </row>
    <row r="841" spans="1:28" ht="15.75" customHeight="1">
      <c r="A841" s="229"/>
      <c r="B841" s="557"/>
      <c r="C841" s="557"/>
      <c r="D841" s="287"/>
      <c r="E841" s="539"/>
      <c r="F841" s="554"/>
      <c r="G841" s="554"/>
      <c r="H841" s="227"/>
      <c r="I841" s="227" t="s">
        <v>443</v>
      </c>
      <c r="J841" s="227"/>
      <c r="K841" s="227"/>
      <c r="L841" s="589" t="s">
        <v>1451</v>
      </c>
      <c r="M841" s="332" t="s">
        <v>1452</v>
      </c>
      <c r="N841" s="287" t="s">
        <v>1447</v>
      </c>
      <c r="O841" s="287"/>
      <c r="P841" s="332" t="s">
        <v>1406</v>
      </c>
      <c r="Q841" s="543">
        <v>1</v>
      </c>
      <c r="R841" s="543">
        <v>1</v>
      </c>
      <c r="S841" s="543">
        <v>1</v>
      </c>
      <c r="T841" s="543">
        <v>1</v>
      </c>
      <c r="U841" s="543">
        <v>1</v>
      </c>
      <c r="V841" s="235"/>
      <c r="W841" s="451">
        <v>0</v>
      </c>
      <c r="X841" s="451">
        <v>0</v>
      </c>
      <c r="Y841" s="451">
        <v>0</v>
      </c>
      <c r="Z841" s="451">
        <v>0</v>
      </c>
      <c r="AA841" s="451">
        <v>0</v>
      </c>
      <c r="AB841" s="451">
        <v>0</v>
      </c>
    </row>
    <row r="842" spans="1:28" ht="15.75" customHeight="1">
      <c r="A842" s="229"/>
      <c r="B842" s="557"/>
      <c r="C842" s="557"/>
      <c r="D842" s="287"/>
      <c r="E842" s="539"/>
      <c r="F842" s="554"/>
      <c r="G842" s="554"/>
      <c r="H842" s="227"/>
      <c r="I842" s="227" t="s">
        <v>443</v>
      </c>
      <c r="J842" s="227"/>
      <c r="K842" s="227"/>
      <c r="L842" s="589" t="s">
        <v>1451</v>
      </c>
      <c r="M842" s="332" t="s">
        <v>1358</v>
      </c>
      <c r="N842" s="287" t="s">
        <v>1447</v>
      </c>
      <c r="O842" s="287"/>
      <c r="P842" s="332" t="s">
        <v>1406</v>
      </c>
      <c r="Q842" s="543">
        <v>1</v>
      </c>
      <c r="R842" s="543">
        <v>1</v>
      </c>
      <c r="S842" s="543">
        <v>1</v>
      </c>
      <c r="T842" s="543">
        <v>1</v>
      </c>
      <c r="U842" s="543">
        <v>1</v>
      </c>
      <c r="V842" s="235"/>
      <c r="W842" s="451">
        <v>0</v>
      </c>
      <c r="X842" s="451">
        <v>0</v>
      </c>
      <c r="Y842" s="451">
        <v>0</v>
      </c>
      <c r="Z842" s="451">
        <v>0</v>
      </c>
      <c r="AA842" s="451">
        <v>0</v>
      </c>
      <c r="AB842" s="451">
        <v>0</v>
      </c>
    </row>
    <row r="843" spans="1:28" ht="15.75" customHeight="1">
      <c r="A843" s="229"/>
      <c r="B843" s="557"/>
      <c r="C843" s="557"/>
      <c r="D843" s="287"/>
      <c r="E843" s="539"/>
      <c r="F843" s="554"/>
      <c r="G843" s="554"/>
      <c r="H843" s="227"/>
      <c r="I843" s="227" t="s">
        <v>443</v>
      </c>
      <c r="J843" s="227"/>
      <c r="K843" s="227"/>
      <c r="L843" s="589" t="s">
        <v>1451</v>
      </c>
      <c r="M843" s="332" t="s">
        <v>1355</v>
      </c>
      <c r="N843" s="287" t="s">
        <v>1447</v>
      </c>
      <c r="O843" s="287"/>
      <c r="P843" s="332" t="s">
        <v>1406</v>
      </c>
      <c r="Q843" s="543">
        <v>1</v>
      </c>
      <c r="R843" s="543">
        <v>1</v>
      </c>
      <c r="S843" s="543">
        <v>1</v>
      </c>
      <c r="T843" s="543">
        <v>1</v>
      </c>
      <c r="U843" s="543">
        <v>1</v>
      </c>
      <c r="V843" s="235"/>
      <c r="W843" s="451">
        <v>0</v>
      </c>
      <c r="X843" s="451">
        <v>0</v>
      </c>
      <c r="Y843" s="451">
        <v>0</v>
      </c>
      <c r="Z843" s="451">
        <v>0</v>
      </c>
      <c r="AA843" s="451">
        <v>0</v>
      </c>
      <c r="AB843" s="451">
        <v>0</v>
      </c>
    </row>
    <row r="844" spans="1:28" ht="15.75" customHeight="1">
      <c r="A844" s="229"/>
      <c r="B844" s="557"/>
      <c r="C844" s="557"/>
      <c r="D844" s="287"/>
      <c r="E844" s="539"/>
      <c r="F844" s="554"/>
      <c r="G844" s="554"/>
      <c r="H844" s="227"/>
      <c r="I844" s="227" t="s">
        <v>443</v>
      </c>
      <c r="J844" s="227"/>
      <c r="K844" s="227"/>
      <c r="L844" s="589" t="s">
        <v>1434</v>
      </c>
      <c r="M844" s="332" t="s">
        <v>1453</v>
      </c>
      <c r="N844" s="287" t="s">
        <v>1447</v>
      </c>
      <c r="O844" s="287"/>
      <c r="P844" s="332" t="s">
        <v>1409</v>
      </c>
      <c r="Q844" s="543">
        <v>1</v>
      </c>
      <c r="R844" s="543">
        <v>1</v>
      </c>
      <c r="S844" s="543">
        <v>1</v>
      </c>
      <c r="T844" s="543">
        <v>1</v>
      </c>
      <c r="U844" s="543">
        <v>1</v>
      </c>
      <c r="V844" s="235"/>
      <c r="W844" s="451">
        <v>0</v>
      </c>
      <c r="X844" s="451">
        <v>0</v>
      </c>
      <c r="Y844" s="451">
        <v>0</v>
      </c>
      <c r="Z844" s="451">
        <v>0</v>
      </c>
      <c r="AA844" s="451">
        <v>0</v>
      </c>
      <c r="AB844" s="451">
        <v>0</v>
      </c>
    </row>
    <row r="845" spans="1:28" ht="15.75" customHeight="1">
      <c r="A845" s="229"/>
      <c r="B845" s="557"/>
      <c r="C845" s="557"/>
      <c r="D845" s="287"/>
      <c r="E845" s="539"/>
      <c r="F845" s="554"/>
      <c r="G845" s="554"/>
      <c r="H845" s="227"/>
      <c r="I845" s="227" t="s">
        <v>443</v>
      </c>
      <c r="J845" s="227"/>
      <c r="K845" s="227"/>
      <c r="L845" s="589" t="s">
        <v>1434</v>
      </c>
      <c r="M845" s="332" t="s">
        <v>1454</v>
      </c>
      <c r="N845" s="287" t="s">
        <v>1447</v>
      </c>
      <c r="O845" s="287"/>
      <c r="P845" s="332" t="s">
        <v>1409</v>
      </c>
      <c r="Q845" s="543">
        <v>1</v>
      </c>
      <c r="R845" s="543">
        <v>1</v>
      </c>
      <c r="S845" s="543">
        <v>1</v>
      </c>
      <c r="T845" s="543">
        <v>1</v>
      </c>
      <c r="U845" s="543">
        <v>1</v>
      </c>
      <c r="V845" s="235"/>
      <c r="W845" s="451">
        <v>0</v>
      </c>
      <c r="X845" s="451">
        <v>0</v>
      </c>
      <c r="Y845" s="451">
        <v>0</v>
      </c>
      <c r="Z845" s="451">
        <v>0</v>
      </c>
      <c r="AA845" s="451">
        <v>0</v>
      </c>
      <c r="AB845" s="451">
        <v>0</v>
      </c>
    </row>
    <row r="846" spans="1:28" ht="15.75" customHeight="1">
      <c r="A846" s="229"/>
      <c r="B846" s="557"/>
      <c r="C846" s="557"/>
      <c r="D846" s="287"/>
      <c r="E846" s="539"/>
      <c r="F846" s="554"/>
      <c r="G846" s="554"/>
      <c r="H846" s="227"/>
      <c r="I846" s="227" t="s">
        <v>443</v>
      </c>
      <c r="J846" s="227"/>
      <c r="K846" s="227"/>
      <c r="L846" s="589" t="s">
        <v>1434</v>
      </c>
      <c r="M846" s="332" t="s">
        <v>1455</v>
      </c>
      <c r="N846" s="287" t="s">
        <v>1436</v>
      </c>
      <c r="O846" s="287"/>
      <c r="P846" s="332" t="s">
        <v>1409</v>
      </c>
      <c r="Q846" s="543">
        <v>1</v>
      </c>
      <c r="R846" s="543">
        <v>1</v>
      </c>
      <c r="S846" s="543">
        <v>1</v>
      </c>
      <c r="T846" s="543">
        <v>1</v>
      </c>
      <c r="U846" s="543">
        <v>1</v>
      </c>
      <c r="V846" s="235"/>
      <c r="W846" s="451">
        <v>0</v>
      </c>
      <c r="X846" s="451">
        <v>0</v>
      </c>
      <c r="Y846" s="451">
        <v>0</v>
      </c>
      <c r="Z846" s="451">
        <v>0</v>
      </c>
      <c r="AA846" s="451">
        <v>0</v>
      </c>
      <c r="AB846" s="451">
        <v>0</v>
      </c>
    </row>
    <row r="847" spans="1:28" ht="15.75" customHeight="1">
      <c r="A847" s="229"/>
      <c r="B847" s="557"/>
      <c r="C847" s="557"/>
      <c r="D847" s="287"/>
      <c r="E847" s="539"/>
      <c r="F847" s="554"/>
      <c r="G847" s="554"/>
      <c r="H847" s="227"/>
      <c r="I847" s="227" t="s">
        <v>443</v>
      </c>
      <c r="J847" s="227"/>
      <c r="K847" s="227"/>
      <c r="L847" s="589" t="s">
        <v>1434</v>
      </c>
      <c r="M847" s="332" t="s">
        <v>1456</v>
      </c>
      <c r="N847" s="287" t="s">
        <v>1436</v>
      </c>
      <c r="O847" s="287"/>
      <c r="P847" s="332" t="s">
        <v>1409</v>
      </c>
      <c r="Q847" s="543">
        <v>1</v>
      </c>
      <c r="R847" s="543">
        <v>1</v>
      </c>
      <c r="S847" s="543">
        <v>1</v>
      </c>
      <c r="T847" s="543">
        <v>1</v>
      </c>
      <c r="U847" s="543">
        <v>1</v>
      </c>
      <c r="V847" s="235"/>
      <c r="W847" s="451">
        <v>0</v>
      </c>
      <c r="X847" s="451">
        <v>0</v>
      </c>
      <c r="Y847" s="451">
        <v>0</v>
      </c>
      <c r="Z847" s="451">
        <v>0</v>
      </c>
      <c r="AA847" s="451">
        <v>0</v>
      </c>
      <c r="AB847" s="451">
        <v>0</v>
      </c>
    </row>
    <row r="848" spans="1:28" ht="15.75" customHeight="1">
      <c r="A848" s="229"/>
      <c r="B848" s="557"/>
      <c r="C848" s="557"/>
      <c r="D848" s="287"/>
      <c r="E848" s="539"/>
      <c r="F848" s="554"/>
      <c r="G848" s="554"/>
      <c r="H848" s="227"/>
      <c r="I848" s="227" t="s">
        <v>443</v>
      </c>
      <c r="J848" s="227"/>
      <c r="K848" s="227"/>
      <c r="L848" s="589" t="s">
        <v>1434</v>
      </c>
      <c r="M848" s="332" t="s">
        <v>1457</v>
      </c>
      <c r="N848" s="287" t="s">
        <v>1436</v>
      </c>
      <c r="O848" s="287"/>
      <c r="P848" s="332" t="s">
        <v>1409</v>
      </c>
      <c r="Q848" s="543">
        <v>2</v>
      </c>
      <c r="R848" s="543">
        <v>2</v>
      </c>
      <c r="S848" s="543">
        <v>2</v>
      </c>
      <c r="T848" s="543">
        <v>2</v>
      </c>
      <c r="U848" s="543">
        <v>2</v>
      </c>
      <c r="V848" s="235"/>
      <c r="W848" s="451">
        <v>0</v>
      </c>
      <c r="X848" s="451">
        <v>0</v>
      </c>
      <c r="Y848" s="451">
        <v>0</v>
      </c>
      <c r="Z848" s="451">
        <v>0</v>
      </c>
      <c r="AA848" s="451">
        <v>0</v>
      </c>
      <c r="AB848" s="451">
        <v>0</v>
      </c>
    </row>
    <row r="849" spans="1:31" ht="15.75" customHeight="1">
      <c r="A849" s="229"/>
      <c r="B849" s="557"/>
      <c r="C849" s="557"/>
      <c r="D849" s="287"/>
      <c r="E849" s="539"/>
      <c r="F849" s="554"/>
      <c r="G849" s="554"/>
      <c r="H849" s="227"/>
      <c r="I849" s="227" t="s">
        <v>443</v>
      </c>
      <c r="J849" s="227"/>
      <c r="K849" s="227"/>
      <c r="L849" s="589" t="s">
        <v>1434</v>
      </c>
      <c r="M849" s="332" t="s">
        <v>1458</v>
      </c>
      <c r="N849" s="287" t="s">
        <v>1459</v>
      </c>
      <c r="O849" s="287"/>
      <c r="P849" s="332" t="s">
        <v>1409</v>
      </c>
      <c r="Q849" s="543">
        <v>1</v>
      </c>
      <c r="R849" s="543">
        <v>1</v>
      </c>
      <c r="S849" s="543">
        <v>1</v>
      </c>
      <c r="T849" s="543">
        <v>1</v>
      </c>
      <c r="U849" s="543">
        <v>1</v>
      </c>
      <c r="V849" s="235"/>
      <c r="W849" s="451">
        <v>0</v>
      </c>
      <c r="X849" s="451">
        <v>0</v>
      </c>
      <c r="Y849" s="451">
        <v>0</v>
      </c>
      <c r="Z849" s="451">
        <v>0</v>
      </c>
      <c r="AA849" s="451">
        <v>0</v>
      </c>
      <c r="AB849" s="451">
        <v>0</v>
      </c>
    </row>
    <row r="850" spans="1:31" ht="15.75" customHeight="1">
      <c r="A850" s="229"/>
      <c r="B850" s="557"/>
      <c r="C850" s="557"/>
      <c r="D850" s="287"/>
      <c r="E850" s="539"/>
      <c r="F850" s="554"/>
      <c r="G850" s="554"/>
      <c r="H850" s="227"/>
      <c r="I850" s="227" t="s">
        <v>443</v>
      </c>
      <c r="J850" s="227"/>
      <c r="K850" s="227"/>
      <c r="L850" s="589" t="s">
        <v>1434</v>
      </c>
      <c r="M850" s="332" t="s">
        <v>1460</v>
      </c>
      <c r="N850" s="287" t="s">
        <v>1459</v>
      </c>
      <c r="O850" s="287"/>
      <c r="P850" s="332" t="s">
        <v>1409</v>
      </c>
      <c r="Q850" s="543">
        <v>2</v>
      </c>
      <c r="R850" s="543">
        <v>2</v>
      </c>
      <c r="S850" s="543">
        <v>2</v>
      </c>
      <c r="T850" s="543">
        <v>2</v>
      </c>
      <c r="U850" s="543">
        <v>2</v>
      </c>
      <c r="V850" s="235"/>
      <c r="W850" s="451">
        <v>0</v>
      </c>
      <c r="X850" s="451">
        <v>0</v>
      </c>
      <c r="Y850" s="451">
        <v>0</v>
      </c>
      <c r="Z850" s="451">
        <v>0</v>
      </c>
      <c r="AA850" s="451">
        <v>0</v>
      </c>
      <c r="AB850" s="451">
        <v>0</v>
      </c>
    </row>
    <row r="851" spans="1:31" ht="15.75" customHeight="1">
      <c r="A851" s="229"/>
      <c r="B851" s="557"/>
      <c r="C851" s="557"/>
      <c r="D851" s="287"/>
      <c r="E851" s="539"/>
      <c r="F851" s="554"/>
      <c r="G851" s="554"/>
      <c r="H851" s="227"/>
      <c r="I851" s="227" t="s">
        <v>443</v>
      </c>
      <c r="J851" s="227"/>
      <c r="K851" s="227"/>
      <c r="L851" s="589" t="s">
        <v>1434</v>
      </c>
      <c r="M851" s="332" t="s">
        <v>1461</v>
      </c>
      <c r="N851" s="287" t="s">
        <v>1462</v>
      </c>
      <c r="O851" s="287"/>
      <c r="P851" s="332" t="s">
        <v>1409</v>
      </c>
      <c r="Q851" s="543">
        <v>1</v>
      </c>
      <c r="R851" s="543">
        <v>1</v>
      </c>
      <c r="S851" s="543">
        <v>1</v>
      </c>
      <c r="T851" s="543">
        <v>1</v>
      </c>
      <c r="U851" s="543">
        <v>1</v>
      </c>
      <c r="V851" s="235"/>
      <c r="W851" s="451">
        <v>0</v>
      </c>
      <c r="X851" s="451">
        <v>0</v>
      </c>
      <c r="Y851" s="451">
        <v>0</v>
      </c>
      <c r="Z851" s="451">
        <v>0</v>
      </c>
      <c r="AA851" s="451">
        <v>0</v>
      </c>
      <c r="AB851" s="451">
        <v>0</v>
      </c>
    </row>
    <row r="852" spans="1:31" ht="15.75" customHeight="1">
      <c r="A852" s="229"/>
      <c r="B852" s="557"/>
      <c r="C852" s="557"/>
      <c r="D852" s="287"/>
      <c r="E852" s="539"/>
      <c r="F852" s="554"/>
      <c r="G852" s="554"/>
      <c r="H852" s="227"/>
      <c r="I852" s="227"/>
      <c r="J852" s="227"/>
      <c r="K852" s="227"/>
      <c r="L852" s="227"/>
      <c r="M852" s="332"/>
      <c r="N852" s="332"/>
      <c r="O852" s="499" t="s">
        <v>21</v>
      </c>
      <c r="P852" s="499"/>
      <c r="Q852" s="582">
        <f>SUM(Q827:Q851)</f>
        <v>34</v>
      </c>
      <c r="R852" s="582">
        <f>SUM(R827:R851)</f>
        <v>34</v>
      </c>
      <c r="S852" s="582">
        <f>SUM(S827:S851)</f>
        <v>34</v>
      </c>
      <c r="T852" s="582">
        <f>SUM(T827:T851)</f>
        <v>34</v>
      </c>
      <c r="U852" s="582">
        <f>SUM(U827:U851)</f>
        <v>34</v>
      </c>
      <c r="V852" s="235"/>
      <c r="W852" s="578"/>
      <c r="X852" s="578"/>
      <c r="Y852" s="578"/>
      <c r="Z852" s="578"/>
      <c r="AA852" s="578"/>
      <c r="AB852" s="578"/>
    </row>
    <row r="853" spans="1:31" ht="15.75" customHeight="1">
      <c r="A853" s="229" t="str">
        <f>H853&amp;J853&amp;K853&amp;M853&amp;J853&amp;N853</f>
        <v>0509480012200_Operational_Signage_Emergency_exit_only_355x127</v>
      </c>
      <c r="B853" s="557" t="s">
        <v>608</v>
      </c>
      <c r="C853" s="557" t="s">
        <v>643</v>
      </c>
      <c r="D853" s="287">
        <v>48</v>
      </c>
      <c r="E853" s="539" t="s">
        <v>708</v>
      </c>
      <c r="F853" s="554" t="s">
        <v>652</v>
      </c>
      <c r="G853" s="554" t="s">
        <v>623</v>
      </c>
      <c r="H853" s="227" t="str">
        <f t="shared" ref="H853:H860" si="93">B853&amp;C853&amp;D853&amp;E853&amp;F853&amp;G853</f>
        <v>0509480012200</v>
      </c>
      <c r="I853" s="227" t="s">
        <v>688</v>
      </c>
      <c r="J853" s="227" t="s">
        <v>1139</v>
      </c>
      <c r="K853" s="227" t="s">
        <v>1140</v>
      </c>
      <c r="L853" s="227" t="s">
        <v>1107</v>
      </c>
      <c r="M853" s="332" t="s">
        <v>1108</v>
      </c>
      <c r="N853" s="332" t="s">
        <v>1224</v>
      </c>
      <c r="O853" s="332" t="s">
        <v>1052</v>
      </c>
      <c r="P853" s="332" t="s">
        <v>898</v>
      </c>
      <c r="Q853" s="333">
        <v>1</v>
      </c>
      <c r="R853" s="333">
        <v>1</v>
      </c>
      <c r="S853" s="333">
        <v>1</v>
      </c>
      <c r="T853" s="333">
        <v>1</v>
      </c>
      <c r="U853" s="333">
        <v>1</v>
      </c>
      <c r="V853" s="235"/>
      <c r="W853" s="451">
        <v>7.05</v>
      </c>
      <c r="X853" s="451">
        <v>7.05</v>
      </c>
      <c r="Y853" s="451">
        <v>7.05</v>
      </c>
      <c r="Z853" s="451">
        <v>7.05</v>
      </c>
      <c r="AA853" s="451">
        <v>7.05</v>
      </c>
      <c r="AB853" s="451">
        <v>7.05</v>
      </c>
    </row>
    <row r="854" spans="1:31" ht="15.75" customHeight="1">
      <c r="A854" s="229" t="str">
        <f>H854&amp;J854&amp;K854&amp;M854&amp;J854&amp;N854</f>
        <v>0509480022200_Operational_Signage_Employees_only_355x127</v>
      </c>
      <c r="B854" s="557" t="s">
        <v>608</v>
      </c>
      <c r="C854" s="557" t="s">
        <v>643</v>
      </c>
      <c r="D854" s="287">
        <v>48</v>
      </c>
      <c r="E854" s="539" t="s">
        <v>709</v>
      </c>
      <c r="F854" s="554" t="s">
        <v>652</v>
      </c>
      <c r="G854" s="554" t="s">
        <v>623</v>
      </c>
      <c r="H854" s="227" t="str">
        <f t="shared" si="93"/>
        <v>0509480022200</v>
      </c>
      <c r="I854" s="227" t="s">
        <v>688</v>
      </c>
      <c r="J854" s="227" t="s">
        <v>1139</v>
      </c>
      <c r="K854" s="227" t="s">
        <v>1140</v>
      </c>
      <c r="L854" s="227" t="s">
        <v>1107</v>
      </c>
      <c r="M854" s="232" t="s">
        <v>1109</v>
      </c>
      <c r="N854" s="332" t="s">
        <v>1224</v>
      </c>
      <c r="O854" s="332" t="s">
        <v>1052</v>
      </c>
      <c r="P854" s="332" t="s">
        <v>898</v>
      </c>
      <c r="Q854" s="333">
        <v>1</v>
      </c>
      <c r="R854" s="333">
        <v>1</v>
      </c>
      <c r="S854" s="333">
        <v>1</v>
      </c>
      <c r="T854" s="333">
        <v>1</v>
      </c>
      <c r="U854" s="333">
        <v>1</v>
      </c>
      <c r="V854" s="235"/>
      <c r="W854" s="451">
        <v>7.05</v>
      </c>
      <c r="X854" s="451">
        <v>7.05</v>
      </c>
      <c r="Y854" s="451">
        <v>7.05</v>
      </c>
      <c r="Z854" s="451">
        <v>7.05</v>
      </c>
      <c r="AA854" s="451">
        <v>7.05</v>
      </c>
      <c r="AB854" s="451">
        <v>7.05</v>
      </c>
    </row>
    <row r="855" spans="1:31" s="331" customFormat="1" ht="15.75" customHeight="1">
      <c r="A855" s="229" t="str">
        <f>H855&amp;J855&amp;K855&amp;M855&amp;J855&amp;N855</f>
        <v>0509480032200_Operational_Signage_Use_other_register_152x164(FrontSize:152x103)</v>
      </c>
      <c r="B855" s="557" t="s">
        <v>608</v>
      </c>
      <c r="C855" s="557" t="s">
        <v>643</v>
      </c>
      <c r="D855" s="287">
        <v>48</v>
      </c>
      <c r="E855" s="539" t="s">
        <v>710</v>
      </c>
      <c r="F855" s="554" t="s">
        <v>652</v>
      </c>
      <c r="G855" s="554" t="s">
        <v>623</v>
      </c>
      <c r="H855" s="227" t="str">
        <f t="shared" si="93"/>
        <v>0509480032200</v>
      </c>
      <c r="I855" s="227" t="s">
        <v>688</v>
      </c>
      <c r="J855" s="227" t="s">
        <v>1139</v>
      </c>
      <c r="K855" s="227" t="s">
        <v>1140</v>
      </c>
      <c r="L855" s="232" t="s">
        <v>1107</v>
      </c>
      <c r="M855" s="332" t="s">
        <v>1110</v>
      </c>
      <c r="N855" s="332" t="s">
        <v>1225</v>
      </c>
      <c r="O855" s="332" t="s">
        <v>1052</v>
      </c>
      <c r="P855" s="332" t="s">
        <v>898</v>
      </c>
      <c r="Q855" s="333">
        <v>2</v>
      </c>
      <c r="R855" s="333">
        <v>2</v>
      </c>
      <c r="S855" s="333">
        <v>2</v>
      </c>
      <c r="T855" s="333">
        <v>2</v>
      </c>
      <c r="U855" s="333">
        <v>2</v>
      </c>
      <c r="V855" s="335"/>
      <c r="W855" s="466">
        <v>4.7300000000000004</v>
      </c>
      <c r="X855" s="466">
        <v>4.7300000000000004</v>
      </c>
      <c r="Y855" s="466">
        <v>4.7300000000000004</v>
      </c>
      <c r="Z855" s="466">
        <v>4.7300000000000004</v>
      </c>
      <c r="AA855" s="466">
        <v>4.7300000000000004</v>
      </c>
      <c r="AB855" s="466">
        <v>4.7300000000000004</v>
      </c>
    </row>
    <row r="856" spans="1:31" s="331" customFormat="1" ht="15.75" customHeight="1">
      <c r="A856" s="229" t="str">
        <f>H856&amp;J856&amp;K856&amp;M856&amp;J856&amp;N856</f>
        <v>0509480042200_Operational_Signage_Hiring_210x297</v>
      </c>
      <c r="B856" s="557" t="s">
        <v>608</v>
      </c>
      <c r="C856" s="557" t="s">
        <v>643</v>
      </c>
      <c r="D856" s="287">
        <v>48</v>
      </c>
      <c r="E856" s="539" t="s">
        <v>711</v>
      </c>
      <c r="F856" s="554" t="s">
        <v>652</v>
      </c>
      <c r="G856" s="554" t="s">
        <v>623</v>
      </c>
      <c r="H856" s="227" t="str">
        <f t="shared" si="93"/>
        <v>0509480042200</v>
      </c>
      <c r="I856" s="227" t="s">
        <v>688</v>
      </c>
      <c r="J856" s="227" t="s">
        <v>1139</v>
      </c>
      <c r="K856" s="227" t="s">
        <v>1140</v>
      </c>
      <c r="L856" s="232" t="s">
        <v>1107</v>
      </c>
      <c r="M856" s="332" t="s">
        <v>689</v>
      </c>
      <c r="N856" s="332" t="s">
        <v>1147</v>
      </c>
      <c r="O856" s="332" t="s">
        <v>1111</v>
      </c>
      <c r="P856" s="332" t="s">
        <v>898</v>
      </c>
      <c r="Q856" s="333">
        <v>2</v>
      </c>
      <c r="R856" s="333">
        <v>2</v>
      </c>
      <c r="S856" s="333">
        <v>2</v>
      </c>
      <c r="T856" s="333">
        <v>2</v>
      </c>
      <c r="U856" s="333">
        <v>2</v>
      </c>
      <c r="V856" s="335"/>
      <c r="W856" s="466">
        <v>14.25</v>
      </c>
      <c r="X856" s="466">
        <v>14.25</v>
      </c>
      <c r="Y856" s="466">
        <v>14.25</v>
      </c>
      <c r="Z856" s="466">
        <v>14.25</v>
      </c>
      <c r="AA856" s="466">
        <v>14.25</v>
      </c>
      <c r="AB856" s="466">
        <v>14.25</v>
      </c>
    </row>
    <row r="857" spans="1:31" s="293" customFormat="1" ht="15.75" customHeight="1">
      <c r="B857" s="292"/>
      <c r="C857" s="292"/>
      <c r="D857" s="292"/>
      <c r="E857" s="292"/>
      <c r="F857" s="292"/>
      <c r="G857" s="292"/>
      <c r="H857" s="227" t="str">
        <f t="shared" si="93"/>
        <v/>
      </c>
      <c r="I857" s="292"/>
      <c r="J857" s="292"/>
      <c r="K857" s="294"/>
      <c r="L857" s="294"/>
      <c r="M857" s="336"/>
      <c r="N857" s="336"/>
      <c r="O857" s="315" t="s">
        <v>21</v>
      </c>
      <c r="P857" s="337"/>
      <c r="Q857" s="338">
        <f>SUM(Q853:Q856)</f>
        <v>6</v>
      </c>
      <c r="R857" s="338">
        <f>SUM(R853:R856)</f>
        <v>6</v>
      </c>
      <c r="S857" s="338">
        <f>SUM(S853:S856)</f>
        <v>6</v>
      </c>
      <c r="T857" s="338">
        <f>SUM(T853:T856)</f>
        <v>6</v>
      </c>
      <c r="U857" s="338">
        <f>SUM(U853:U856)</f>
        <v>6</v>
      </c>
      <c r="V857" s="235"/>
      <c r="W857" s="453"/>
      <c r="X857" s="453"/>
      <c r="Y857" s="453"/>
      <c r="Z857" s="453"/>
      <c r="AA857" s="453"/>
      <c r="AB857" s="453"/>
    </row>
    <row r="858" spans="1:31" ht="15.75" customHeight="1">
      <c r="A858" s="230" t="s">
        <v>1282</v>
      </c>
      <c r="B858" s="287"/>
      <c r="C858" s="287"/>
      <c r="D858" s="287"/>
      <c r="E858" s="287"/>
      <c r="F858" s="287"/>
      <c r="G858" s="287"/>
      <c r="H858" s="227" t="str">
        <f t="shared" si="93"/>
        <v/>
      </c>
      <c r="I858" s="287"/>
      <c r="J858" s="287"/>
      <c r="K858" s="247" t="s">
        <v>1112</v>
      </c>
      <c r="L858" s="247" t="s">
        <v>1112</v>
      </c>
      <c r="M858" s="332"/>
      <c r="N858" s="339" t="s">
        <v>461</v>
      </c>
      <c r="O858" s="332" t="s">
        <v>462</v>
      </c>
      <c r="P858" s="332" t="s">
        <v>346</v>
      </c>
      <c r="Q858" s="333">
        <v>1</v>
      </c>
      <c r="R858" s="285">
        <v>1</v>
      </c>
      <c r="S858" s="285">
        <v>1</v>
      </c>
      <c r="T858" s="285">
        <v>1</v>
      </c>
      <c r="U858" s="334">
        <v>1</v>
      </c>
      <c r="V858" s="235"/>
      <c r="W858" s="462">
        <v>1339.17</v>
      </c>
      <c r="X858" s="462">
        <v>1339.17</v>
      </c>
      <c r="Y858" s="462">
        <v>1339.17</v>
      </c>
      <c r="Z858" s="462">
        <v>1339.17</v>
      </c>
      <c r="AA858" s="462">
        <v>1339.17</v>
      </c>
      <c r="AB858" s="462">
        <v>1339.17</v>
      </c>
      <c r="AC858" s="274"/>
      <c r="AD858" s="274"/>
      <c r="AE858" s="274"/>
    </row>
    <row r="859" spans="1:31" ht="15.75" customHeight="1">
      <c r="A859" s="230" t="s">
        <v>1283</v>
      </c>
      <c r="B859" s="287"/>
      <c r="C859" s="287"/>
      <c r="D859" s="287"/>
      <c r="E859" s="287"/>
      <c r="F859" s="287"/>
      <c r="G859" s="287"/>
      <c r="H859" s="227" t="str">
        <f t="shared" si="93"/>
        <v/>
      </c>
      <c r="I859" s="287"/>
      <c r="J859" s="287"/>
      <c r="K859" s="247" t="s">
        <v>358</v>
      </c>
      <c r="L859" s="247" t="s">
        <v>358</v>
      </c>
      <c r="M859" s="232"/>
      <c r="N859" s="339"/>
      <c r="O859" s="332"/>
      <c r="P859" s="332"/>
      <c r="Q859" s="333">
        <v>1</v>
      </c>
      <c r="R859" s="574">
        <v>1</v>
      </c>
      <c r="S859" s="574">
        <v>1</v>
      </c>
      <c r="T859" s="574">
        <v>1</v>
      </c>
      <c r="U859" s="575">
        <v>1</v>
      </c>
      <c r="V859" s="235"/>
      <c r="W859" s="576">
        <v>70</v>
      </c>
      <c r="X859" s="576">
        <v>70</v>
      </c>
      <c r="Y859" s="576">
        <v>70</v>
      </c>
      <c r="Z859" s="576">
        <v>70</v>
      </c>
      <c r="AA859" s="576">
        <v>70</v>
      </c>
      <c r="AB859" s="576">
        <v>70</v>
      </c>
      <c r="AC859" s="274"/>
      <c r="AD859" s="274"/>
      <c r="AE859" s="274"/>
    </row>
    <row r="860" spans="1:31" ht="15.75" customHeight="1">
      <c r="A860" s="287"/>
      <c r="B860" s="287"/>
      <c r="C860" s="287"/>
      <c r="D860" s="287"/>
      <c r="E860" s="287"/>
      <c r="F860" s="287"/>
      <c r="G860" s="287"/>
      <c r="H860" s="227" t="str">
        <f t="shared" si="93"/>
        <v/>
      </c>
      <c r="I860" s="287"/>
      <c r="J860" s="287"/>
      <c r="K860" s="287"/>
      <c r="L860" s="287"/>
      <c r="M860" s="332"/>
      <c r="N860" s="332"/>
      <c r="O860" s="315" t="s">
        <v>21</v>
      </c>
      <c r="P860" s="494"/>
      <c r="Q860" s="566">
        <f>SUM(Q858:Q859)</f>
        <v>2</v>
      </c>
      <c r="R860" s="566">
        <f>SUM(R858:R859)</f>
        <v>2</v>
      </c>
      <c r="S860" s="566">
        <f>SUM(S858:S859)</f>
        <v>2</v>
      </c>
      <c r="T860" s="566">
        <f>SUM(T858:T859)</f>
        <v>2</v>
      </c>
      <c r="U860" s="566">
        <f>SUM(U858:U859)</f>
        <v>2</v>
      </c>
      <c r="V860" s="577"/>
      <c r="W860" s="578"/>
      <c r="X860" s="449"/>
      <c r="Y860" s="449"/>
      <c r="Z860" s="449"/>
      <c r="AA860" s="449"/>
      <c r="AB860" s="449"/>
      <c r="AC860" s="274"/>
      <c r="AD860" s="274"/>
      <c r="AE860" s="274"/>
    </row>
    <row r="862" spans="1:31" ht="15.75" customHeight="1">
      <c r="K862" s="517" t="s">
        <v>590</v>
      </c>
    </row>
    <row r="863" spans="1:31" ht="15.75" customHeight="1">
      <c r="K863" s="518" t="s">
        <v>1474</v>
      </c>
    </row>
    <row r="864" spans="1:31" ht="15.75" customHeight="1">
      <c r="K864" s="519" t="s">
        <v>593</v>
      </c>
    </row>
    <row r="865" spans="11:11" ht="15.75" customHeight="1">
      <c r="K865" s="590" t="s">
        <v>1463</v>
      </c>
    </row>
  </sheetData>
  <dataConsolidate link="1">
    <dataRefs count="1">
      <dataRef ref="E19:J19" sheet=" 3.0 EN"/>
    </dataRefs>
  </dataConsolidate>
  <mergeCells count="6">
    <mergeCell ref="AB1:AB3"/>
    <mergeCell ref="W1:W3"/>
    <mergeCell ref="X1:X3"/>
    <mergeCell ref="Y1:Y3"/>
    <mergeCell ref="Z1:Z3"/>
    <mergeCell ref="AA1:AA3"/>
  </mergeCells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5" manualBreakCount="5">
    <brk id="60" max="16383" man="1"/>
    <brk id="464" max="16383" man="1"/>
    <brk id="611" max="16383" man="1"/>
    <brk id="665" max="16383" man="1"/>
    <brk id="783" max="16383" man="1"/>
  </rowBreaks>
  <colBreaks count="2" manualBreakCount="2">
    <brk id="22" max="1048575" man="1"/>
    <brk id="28" max="741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G22" sqref="G22"/>
    </sheetView>
  </sheetViews>
  <sheetFormatPr defaultColWidth="9.109375" defaultRowHeight="12"/>
  <cols>
    <col min="1" max="1" width="33" style="101" customWidth="1"/>
    <col min="2" max="2" width="15.6640625" style="101" bestFit="1" customWidth="1"/>
    <col min="3" max="3" width="43.109375" style="101" customWidth="1"/>
    <col min="4" max="4" width="13.44140625" style="101" bestFit="1" customWidth="1"/>
    <col min="5" max="7" width="9.109375" style="101"/>
    <col min="8" max="8" width="1" style="101" customWidth="1"/>
    <col min="9" max="16384" width="9.109375" style="101"/>
  </cols>
  <sheetData>
    <row r="1" spans="1:10" ht="15" customHeight="1">
      <c r="A1" s="90" t="s">
        <v>297</v>
      </c>
      <c r="B1" s="92"/>
      <c r="C1" s="92"/>
      <c r="D1" s="92"/>
      <c r="E1" s="93"/>
      <c r="F1" s="93"/>
      <c r="G1" s="93"/>
      <c r="H1" s="109"/>
      <c r="I1" s="918" t="s">
        <v>226</v>
      </c>
      <c r="J1" s="918" t="s">
        <v>312</v>
      </c>
    </row>
    <row r="2" spans="1:10">
      <c r="A2" s="90" t="s">
        <v>352</v>
      </c>
      <c r="B2" s="92"/>
      <c r="C2" s="92"/>
      <c r="D2" s="92"/>
      <c r="E2" s="93"/>
      <c r="F2" s="93"/>
      <c r="G2" s="93"/>
      <c r="H2" s="110"/>
      <c r="I2" s="919"/>
      <c r="J2" s="919"/>
    </row>
    <row r="3" spans="1:10">
      <c r="A3" s="94"/>
      <c r="B3" s="92"/>
      <c r="C3" s="92"/>
      <c r="D3" s="92"/>
      <c r="E3" s="93"/>
      <c r="F3" s="93"/>
      <c r="G3" s="93"/>
      <c r="H3" s="111"/>
      <c r="I3" s="919"/>
      <c r="J3" s="919"/>
    </row>
    <row r="4" spans="1:10">
      <c r="A4" s="96"/>
      <c r="B4" s="92"/>
      <c r="C4" s="92"/>
      <c r="D4" s="92"/>
      <c r="E4" s="93"/>
      <c r="F4" s="93"/>
      <c r="G4" s="93"/>
      <c r="H4" s="112"/>
      <c r="I4" s="919"/>
      <c r="J4" s="919"/>
    </row>
    <row r="5" spans="1:10">
      <c r="A5" s="96"/>
      <c r="B5" s="92"/>
      <c r="C5" s="92"/>
      <c r="D5" s="92"/>
      <c r="E5" s="93"/>
      <c r="F5" s="93"/>
      <c r="G5" s="93"/>
      <c r="H5" s="112"/>
      <c r="I5" s="919"/>
      <c r="J5" s="919"/>
    </row>
    <row r="6" spans="1:10">
      <c r="A6" s="96"/>
      <c r="B6" s="92"/>
      <c r="C6" s="92"/>
      <c r="D6" s="92"/>
      <c r="E6" s="93"/>
      <c r="F6" s="93"/>
      <c r="G6" s="93"/>
      <c r="H6" s="112"/>
      <c r="I6" s="919"/>
      <c r="J6" s="919"/>
    </row>
    <row r="7" spans="1:10">
      <c r="A7" s="96"/>
      <c r="B7" s="92"/>
      <c r="C7" s="92"/>
      <c r="D7" s="92"/>
      <c r="E7" s="93"/>
      <c r="F7" s="93"/>
      <c r="G7" s="93"/>
      <c r="H7" s="112"/>
      <c r="I7" s="919"/>
      <c r="J7" s="919"/>
    </row>
    <row r="8" spans="1:10">
      <c r="A8" s="96"/>
      <c r="B8" s="92"/>
      <c r="C8" s="92"/>
      <c r="D8" s="92"/>
      <c r="E8" s="93"/>
      <c r="F8" s="93"/>
      <c r="G8" s="93"/>
      <c r="H8" s="112"/>
      <c r="I8" s="919"/>
      <c r="J8" s="919"/>
    </row>
    <row r="9" spans="1:10" ht="15" customHeight="1">
      <c r="A9" s="97" t="s">
        <v>2</v>
      </c>
      <c r="B9" s="16" t="s">
        <v>77</v>
      </c>
      <c r="C9" s="15" t="s">
        <v>1</v>
      </c>
      <c r="D9" s="15" t="s">
        <v>250</v>
      </c>
      <c r="E9" s="17" t="s">
        <v>215</v>
      </c>
      <c r="F9" s="17" t="s">
        <v>216</v>
      </c>
      <c r="G9" s="17" t="s">
        <v>223</v>
      </c>
      <c r="H9" s="113"/>
      <c r="I9" s="920"/>
      <c r="J9" s="920"/>
    </row>
    <row r="10" spans="1:10" ht="15" customHeight="1">
      <c r="A10" s="103" t="s">
        <v>309</v>
      </c>
      <c r="B10" s="20" t="s">
        <v>310</v>
      </c>
      <c r="C10" s="103" t="s">
        <v>311</v>
      </c>
      <c r="D10" s="8" t="s">
        <v>348</v>
      </c>
      <c r="E10" s="21">
        <v>2</v>
      </c>
      <c r="F10" s="21">
        <v>2</v>
      </c>
      <c r="G10" s="21">
        <v>2</v>
      </c>
      <c r="H10" s="41"/>
      <c r="I10" s="89"/>
      <c r="J10" s="43"/>
    </row>
    <row r="11" spans="1:10" ht="15" customHeight="1">
      <c r="A11" s="103" t="s">
        <v>313</v>
      </c>
      <c r="B11" s="20" t="s">
        <v>317</v>
      </c>
      <c r="C11" s="103" t="s">
        <v>318</v>
      </c>
      <c r="D11" s="8" t="s">
        <v>253</v>
      </c>
      <c r="E11" s="22">
        <v>2</v>
      </c>
      <c r="F11" s="22">
        <v>2</v>
      </c>
      <c r="G11" s="22">
        <v>2</v>
      </c>
      <c r="H11" s="41"/>
      <c r="I11" s="89"/>
      <c r="J11" s="43"/>
    </row>
    <row r="12" spans="1:10" ht="15" customHeight="1">
      <c r="A12" s="103" t="s">
        <v>314</v>
      </c>
      <c r="B12" s="20" t="s">
        <v>218</v>
      </c>
      <c r="C12" s="103" t="s">
        <v>205</v>
      </c>
      <c r="D12" s="8" t="s">
        <v>253</v>
      </c>
      <c r="E12" s="22">
        <v>1</v>
      </c>
      <c r="F12" s="22">
        <v>1</v>
      </c>
      <c r="G12" s="22">
        <v>1</v>
      </c>
      <c r="H12" s="41"/>
      <c r="I12" s="89"/>
      <c r="J12" s="43"/>
    </row>
    <row r="13" spans="1:10" ht="15" customHeight="1">
      <c r="A13" s="103" t="s">
        <v>315</v>
      </c>
      <c r="B13" s="20" t="s">
        <v>305</v>
      </c>
      <c r="C13" s="8" t="s">
        <v>225</v>
      </c>
      <c r="D13" s="8" t="s">
        <v>348</v>
      </c>
      <c r="E13" s="22">
        <v>1</v>
      </c>
      <c r="F13" s="22">
        <v>1</v>
      </c>
      <c r="G13" s="22">
        <v>1</v>
      </c>
      <c r="H13" s="41"/>
      <c r="I13" s="89">
        <v>104</v>
      </c>
      <c r="J13" s="43"/>
    </row>
    <row r="14" spans="1:10" ht="25.2" customHeight="1">
      <c r="A14" s="103" t="s">
        <v>347</v>
      </c>
      <c r="B14" s="39"/>
      <c r="C14" s="116" t="s">
        <v>205</v>
      </c>
      <c r="D14" s="8" t="s">
        <v>348</v>
      </c>
      <c r="E14" s="22">
        <v>1</v>
      </c>
      <c r="F14" s="22">
        <v>1</v>
      </c>
      <c r="G14" s="22">
        <v>1</v>
      </c>
      <c r="H14" s="41"/>
      <c r="I14" s="89"/>
      <c r="J14" s="43"/>
    </row>
    <row r="15" spans="1:10" ht="25.2" customHeight="1">
      <c r="A15" s="103" t="s">
        <v>316</v>
      </c>
      <c r="B15" s="39" t="s">
        <v>221</v>
      </c>
      <c r="C15" s="103" t="s">
        <v>319</v>
      </c>
      <c r="D15" s="8" t="s">
        <v>253</v>
      </c>
      <c r="E15" s="22">
        <v>1</v>
      </c>
      <c r="F15" s="22">
        <v>1</v>
      </c>
      <c r="G15" s="22">
        <v>1</v>
      </c>
      <c r="H15" s="41"/>
      <c r="I15" s="89"/>
      <c r="J15" s="43"/>
    </row>
    <row r="16" spans="1:10" ht="15" customHeight="1">
      <c r="A16" s="99"/>
      <c r="B16" s="100"/>
      <c r="C16" s="34" t="s">
        <v>21</v>
      </c>
      <c r="D16" s="34"/>
      <c r="E16" s="24">
        <f>SUM(E10:E12)</f>
        <v>5</v>
      </c>
      <c r="F16" s="24">
        <f>SUM(F10:F12)</f>
        <v>5</v>
      </c>
      <c r="G16" s="24">
        <f>SUM(G10:G12)</f>
        <v>5</v>
      </c>
      <c r="H16" s="42"/>
      <c r="I16" s="52"/>
      <c r="J16" s="44">
        <f>SUM(J10:J11)</f>
        <v>0</v>
      </c>
    </row>
  </sheetData>
  <mergeCells count="2">
    <mergeCell ref="I1:I9"/>
    <mergeCell ref="J1:J9"/>
  </mergeCells>
  <pageMargins left="0.70866141732283472" right="0.70866141732283472" top="0.74803149606299213" bottom="0.74803149606299213" header="0.31496062992125984" footer="0.31496062992125984"/>
  <pageSetup paperSize="9" scale="9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L25" sqref="L25"/>
    </sheetView>
  </sheetViews>
  <sheetFormatPr defaultColWidth="9.109375" defaultRowHeight="12"/>
  <cols>
    <col min="1" max="1" width="22.33203125" style="101" customWidth="1"/>
    <col min="2" max="2" width="25.44140625" style="101" customWidth="1"/>
    <col min="3" max="3" width="12.6640625" style="101" bestFit="1" customWidth="1"/>
    <col min="4" max="4" width="24.44140625" style="101" bestFit="1" customWidth="1"/>
    <col min="5" max="5" width="6.44140625" style="101" customWidth="1"/>
    <col min="6" max="9" width="9.109375" style="101"/>
    <col min="10" max="10" width="1.44140625" style="101" customWidth="1"/>
    <col min="11" max="16384" width="9.109375" style="101"/>
  </cols>
  <sheetData>
    <row r="1" spans="1:12">
      <c r="A1" s="90" t="s">
        <v>297</v>
      </c>
      <c r="B1" s="91"/>
      <c r="C1" s="92"/>
      <c r="D1" s="92"/>
      <c r="E1" s="92"/>
      <c r="F1" s="92"/>
      <c r="G1" s="93"/>
      <c r="H1" s="93"/>
      <c r="I1" s="93"/>
      <c r="J1" s="109"/>
      <c r="K1" s="918" t="s">
        <v>226</v>
      </c>
      <c r="L1" s="918" t="s">
        <v>312</v>
      </c>
    </row>
    <row r="2" spans="1:12">
      <c r="A2" s="90" t="s">
        <v>353</v>
      </c>
      <c r="B2" s="91"/>
      <c r="C2" s="92"/>
      <c r="D2" s="92"/>
      <c r="E2" s="92"/>
      <c r="F2" s="92"/>
      <c r="G2" s="93"/>
      <c r="H2" s="93"/>
      <c r="I2" s="93"/>
      <c r="J2" s="110"/>
      <c r="K2" s="919"/>
      <c r="L2" s="919"/>
    </row>
    <row r="3" spans="1:12">
      <c r="A3" s="94"/>
      <c r="B3" s="95"/>
      <c r="C3" s="92"/>
      <c r="D3" s="92"/>
      <c r="E3" s="92"/>
      <c r="F3" s="92"/>
      <c r="G3" s="93"/>
      <c r="H3" s="93"/>
      <c r="I3" s="93"/>
      <c r="J3" s="111"/>
      <c r="K3" s="919"/>
      <c r="L3" s="919"/>
    </row>
    <row r="4" spans="1:12">
      <c r="A4" s="96"/>
      <c r="B4" s="92"/>
      <c r="C4" s="92"/>
      <c r="D4" s="92"/>
      <c r="E4" s="92"/>
      <c r="F4" s="92"/>
      <c r="G4" s="93"/>
      <c r="H4" s="93"/>
      <c r="I4" s="93"/>
      <c r="J4" s="112"/>
      <c r="K4" s="919"/>
      <c r="L4" s="919"/>
    </row>
    <row r="5" spans="1:12">
      <c r="A5" s="96"/>
      <c r="B5" s="92"/>
      <c r="C5" s="92"/>
      <c r="D5" s="92"/>
      <c r="E5" s="92"/>
      <c r="F5" s="92"/>
      <c r="G5" s="93"/>
      <c r="H5" s="93"/>
      <c r="I5" s="93"/>
      <c r="J5" s="112"/>
      <c r="K5" s="919"/>
      <c r="L5" s="919"/>
    </row>
    <row r="6" spans="1:12">
      <c r="A6" s="96"/>
      <c r="B6" s="92"/>
      <c r="C6" s="92"/>
      <c r="D6" s="92"/>
      <c r="E6" s="92"/>
      <c r="F6" s="92"/>
      <c r="G6" s="93"/>
      <c r="H6" s="93"/>
      <c r="I6" s="93"/>
      <c r="J6" s="112"/>
      <c r="K6" s="919"/>
      <c r="L6" s="919"/>
    </row>
    <row r="7" spans="1:12">
      <c r="A7" s="96"/>
      <c r="B7" s="92"/>
      <c r="C7" s="92"/>
      <c r="D7" s="92"/>
      <c r="E7" s="92"/>
      <c r="F7" s="92"/>
      <c r="G7" s="93"/>
      <c r="H7" s="93"/>
      <c r="I7" s="93"/>
      <c r="J7" s="112"/>
      <c r="K7" s="919"/>
      <c r="L7" s="919"/>
    </row>
    <row r="8" spans="1:12">
      <c r="A8" s="96"/>
      <c r="B8" s="92"/>
      <c r="C8" s="92"/>
      <c r="D8" s="92"/>
      <c r="E8" s="92"/>
      <c r="F8" s="92"/>
      <c r="G8" s="93"/>
      <c r="H8" s="93"/>
      <c r="I8" s="93"/>
      <c r="J8" s="112"/>
      <c r="K8" s="919"/>
      <c r="L8" s="919"/>
    </row>
    <row r="9" spans="1:12">
      <c r="A9" s="97" t="s">
        <v>2</v>
      </c>
      <c r="B9" s="108" t="s">
        <v>328</v>
      </c>
      <c r="C9" s="16" t="s">
        <v>77</v>
      </c>
      <c r="D9" s="15" t="s">
        <v>1</v>
      </c>
      <c r="E9" s="15" t="s">
        <v>341</v>
      </c>
      <c r="F9" s="15" t="s">
        <v>250</v>
      </c>
      <c r="G9" s="17" t="s">
        <v>215</v>
      </c>
      <c r="H9" s="17" t="s">
        <v>216</v>
      </c>
      <c r="I9" s="17" t="s">
        <v>223</v>
      </c>
      <c r="J9" s="113"/>
      <c r="K9" s="920"/>
      <c r="L9" s="920"/>
    </row>
    <row r="10" spans="1:12">
      <c r="A10" s="103" t="s">
        <v>329</v>
      </c>
      <c r="B10" s="102" t="s">
        <v>320</v>
      </c>
      <c r="C10" s="20" t="s">
        <v>208</v>
      </c>
      <c r="D10" s="103" t="s">
        <v>330</v>
      </c>
      <c r="E10" s="103" t="s">
        <v>342</v>
      </c>
      <c r="F10" s="103" t="s">
        <v>345</v>
      </c>
      <c r="G10" s="21">
        <v>1</v>
      </c>
      <c r="H10" s="21">
        <v>1</v>
      </c>
      <c r="I10" s="21">
        <v>1</v>
      </c>
      <c r="J10" s="41"/>
      <c r="K10" s="89">
        <v>1.75</v>
      </c>
      <c r="L10" s="43"/>
    </row>
    <row r="11" spans="1:12">
      <c r="A11" s="18" t="s">
        <v>212</v>
      </c>
      <c r="B11" s="18" t="s">
        <v>321</v>
      </c>
      <c r="C11" s="20" t="s">
        <v>214</v>
      </c>
      <c r="D11" s="103" t="s">
        <v>206</v>
      </c>
      <c r="E11" s="114" t="s">
        <v>342</v>
      </c>
      <c r="F11" s="114" t="s">
        <v>345</v>
      </c>
      <c r="G11" s="22">
        <v>1</v>
      </c>
      <c r="H11" s="22">
        <v>1</v>
      </c>
      <c r="I11" s="22">
        <v>1</v>
      </c>
      <c r="J11" s="41"/>
      <c r="K11" s="89">
        <v>6.4</v>
      </c>
      <c r="L11" s="43"/>
    </row>
    <row r="12" spans="1:12">
      <c r="A12" s="18" t="s">
        <v>212</v>
      </c>
      <c r="B12" s="18" t="s">
        <v>322</v>
      </c>
      <c r="C12" s="20" t="s">
        <v>213</v>
      </c>
      <c r="D12" s="103" t="s">
        <v>206</v>
      </c>
      <c r="E12" s="114" t="s">
        <v>342</v>
      </c>
      <c r="F12" s="114" t="s">
        <v>345</v>
      </c>
      <c r="G12" s="22">
        <v>1</v>
      </c>
      <c r="H12" s="22">
        <v>1</v>
      </c>
      <c r="I12" s="22">
        <v>1</v>
      </c>
      <c r="J12" s="41"/>
      <c r="K12" s="89">
        <v>3.7</v>
      </c>
      <c r="L12" s="43"/>
    </row>
    <row r="13" spans="1:12">
      <c r="A13" s="18" t="s">
        <v>212</v>
      </c>
      <c r="B13" s="102" t="s">
        <v>323</v>
      </c>
      <c r="C13" s="20" t="s">
        <v>336</v>
      </c>
      <c r="D13" s="103" t="s">
        <v>331</v>
      </c>
      <c r="E13" s="114" t="s">
        <v>343</v>
      </c>
      <c r="F13" s="114" t="s">
        <v>345</v>
      </c>
      <c r="G13" s="22">
        <v>1</v>
      </c>
      <c r="H13" s="22">
        <v>1</v>
      </c>
      <c r="I13" s="22">
        <v>1</v>
      </c>
      <c r="J13" s="41"/>
      <c r="K13" s="89"/>
      <c r="L13" s="43"/>
    </row>
    <row r="14" spans="1:12">
      <c r="A14" s="18" t="s">
        <v>212</v>
      </c>
      <c r="B14" s="102" t="s">
        <v>324</v>
      </c>
      <c r="C14" s="20" t="s">
        <v>337</v>
      </c>
      <c r="D14" s="103" t="s">
        <v>335</v>
      </c>
      <c r="E14" s="114" t="s">
        <v>343</v>
      </c>
      <c r="F14" s="114" t="s">
        <v>345</v>
      </c>
      <c r="G14" s="22" t="s">
        <v>349</v>
      </c>
      <c r="H14" s="22" t="s">
        <v>349</v>
      </c>
      <c r="I14" s="22" t="s">
        <v>349</v>
      </c>
      <c r="J14" s="41"/>
      <c r="K14" s="89"/>
      <c r="L14" s="43"/>
    </row>
    <row r="15" spans="1:12">
      <c r="A15" s="18" t="s">
        <v>212</v>
      </c>
      <c r="B15" s="102" t="s">
        <v>325</v>
      </c>
      <c r="C15" s="20" t="s">
        <v>338</v>
      </c>
      <c r="D15" s="103" t="s">
        <v>332</v>
      </c>
      <c r="E15" s="114" t="s">
        <v>343</v>
      </c>
      <c r="F15" s="114" t="s">
        <v>345</v>
      </c>
      <c r="G15" s="22"/>
      <c r="H15" s="22"/>
      <c r="I15" s="22"/>
      <c r="J15" s="41"/>
      <c r="K15" s="89"/>
      <c r="L15" s="43"/>
    </row>
    <row r="16" spans="1:12">
      <c r="A16" s="18" t="s">
        <v>212</v>
      </c>
      <c r="B16" s="102" t="s">
        <v>326</v>
      </c>
      <c r="C16" s="20" t="s">
        <v>339</v>
      </c>
      <c r="D16" s="103" t="s">
        <v>333</v>
      </c>
      <c r="E16" s="114" t="s">
        <v>343</v>
      </c>
      <c r="F16" s="114" t="s">
        <v>345</v>
      </c>
      <c r="G16" s="22"/>
      <c r="H16" s="22"/>
      <c r="I16" s="22"/>
      <c r="J16" s="41"/>
      <c r="K16" s="89"/>
      <c r="L16" s="43"/>
    </row>
    <row r="17" spans="1:12">
      <c r="A17" s="18" t="s">
        <v>212</v>
      </c>
      <c r="B17" s="102" t="s">
        <v>327</v>
      </c>
      <c r="C17" s="20" t="s">
        <v>340</v>
      </c>
      <c r="D17" s="103" t="s">
        <v>334</v>
      </c>
      <c r="E17" s="115" t="s">
        <v>344</v>
      </c>
      <c r="F17" s="114" t="s">
        <v>346</v>
      </c>
      <c r="G17" s="22">
        <v>4</v>
      </c>
      <c r="H17" s="22">
        <v>4</v>
      </c>
      <c r="I17" s="22">
        <v>4</v>
      </c>
      <c r="J17" s="41"/>
      <c r="K17" s="89"/>
      <c r="L17" s="43"/>
    </row>
    <row r="18" spans="1:12">
      <c r="A18" s="99"/>
      <c r="B18" s="7"/>
      <c r="C18" s="100"/>
      <c r="D18" s="34" t="s">
        <v>21</v>
      </c>
      <c r="E18" s="34"/>
      <c r="F18" s="34"/>
      <c r="G18" s="24">
        <f>SUM(G10:G15)</f>
        <v>4</v>
      </c>
      <c r="H18" s="24">
        <f>SUM(H10:H15)</f>
        <v>4</v>
      </c>
      <c r="I18" s="24">
        <f>SUM(I10:I15)</f>
        <v>4</v>
      </c>
      <c r="J18" s="42"/>
      <c r="K18" s="52"/>
      <c r="L18" s="44">
        <f>SUM(L10:L14)</f>
        <v>0</v>
      </c>
    </row>
  </sheetData>
  <mergeCells count="2">
    <mergeCell ref="K1:K9"/>
    <mergeCell ref="L1:L9"/>
  </mergeCells>
  <pageMargins left="0.70866141732283472" right="0.70866141732283472" top="0.74803149606299213" bottom="0.74803149606299213" header="0.31496062992125984" footer="0.31496062992125984"/>
  <pageSetup paperSize="9" scale="9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13</vt:i4>
      </vt:variant>
      <vt:variant>
        <vt:lpstr>Benoemde bereiken</vt:lpstr>
      </vt:variant>
      <vt:variant>
        <vt:i4>6</vt:i4>
      </vt:variant>
    </vt:vector>
  </HeadingPairs>
  <TitlesOfParts>
    <vt:vector size="19" baseType="lpstr">
      <vt:lpstr>DEFINITIONS</vt:lpstr>
      <vt:lpstr>1.0+2.0 EN</vt:lpstr>
      <vt:lpstr> 3.0 EN</vt:lpstr>
      <vt:lpstr>NIKE PRO</vt:lpstr>
      <vt:lpstr>ICON_WE_CEE </vt:lpstr>
      <vt:lpstr>OTHER Currencies WE</vt:lpstr>
      <vt:lpstr>OTHER Currencies CEE</vt:lpstr>
      <vt:lpstr>OTHER HW SIZES</vt:lpstr>
      <vt:lpstr>PLN Price Points</vt:lpstr>
      <vt:lpstr>DELETED SIGNAGE</vt:lpstr>
      <vt:lpstr> 3.0 FI</vt:lpstr>
      <vt:lpstr>Heat Press</vt:lpstr>
      <vt:lpstr>Bra Fitting</vt:lpstr>
      <vt:lpstr>' 3.0 EN'!Afdrukbereik</vt:lpstr>
      <vt:lpstr>' 3.0 FI'!Afdrukbereik</vt:lpstr>
      <vt:lpstr>'1.0+2.0 EN'!Afdrukbereik</vt:lpstr>
      <vt:lpstr>'ICON_WE_CEE '!Afdrukbereik</vt:lpstr>
      <vt:lpstr>'OTHER HW SIZES'!Afdrukbereik</vt:lpstr>
      <vt:lpstr>'PLN Price Points'!Afdrukbereik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Elles Reis</dc:creator>
  <cp:lastModifiedBy>Romy van der Loo</cp:lastModifiedBy>
  <cp:lastPrinted>2018-10-01T11:06:40Z</cp:lastPrinted>
  <dcterms:created xsi:type="dcterms:W3CDTF">2014-03-03T10:05:37Z</dcterms:created>
  <dcterms:modified xsi:type="dcterms:W3CDTF">2019-02-08T12:26:28Z</dcterms:modified>
</cp:coreProperties>
</file>